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VISION ELECTORAL\Desktop\ELECCIONES AÑO 2021\RESULTADOS OFCIALES CONSTITUYENTES\DISTRITOS\"/>
    </mc:Choice>
  </mc:AlternateContent>
  <xr:revisionPtr revIDLastSave="0" documentId="13_ncr:1_{802D5949-224A-4352-A4A8-C7824867DE96}" xr6:coauthVersionLast="47" xr6:coauthVersionMax="47" xr10:uidLastSave="{00000000-0000-0000-0000-000000000000}"/>
  <bookViews>
    <workbookView xWindow="-120" yWindow="-120" windowWidth="29040" windowHeight="15840" tabRatio="628" xr2:uid="{00000000-000D-0000-FFFF-FFFF00000000}"/>
  </bookViews>
  <sheets>
    <sheet name="DETERMINACION" sheetId="2" r:id="rId1"/>
    <sheet name="CANDIDATOS" sheetId="1" r:id="rId2"/>
    <sheet name="ELECTOS" sheetId="12" r:id="rId3"/>
    <sheet name="MESA A MESA" sheetId="13" r:id="rId4"/>
    <sheet name="BASEORIGINAL" sheetId="5" state="hidden" r:id="rId5"/>
  </sheets>
  <definedNames>
    <definedName name="_xlnm._FilterDatabase" localSheetId="4" hidden="1">BASEORIGINAL!$A$1:$CT$528</definedName>
    <definedName name="_xlnm.Print_Area" localSheetId="1">CANDIDATOS!$C$1:$F$72</definedName>
    <definedName name="_xlnm.Print_Area" localSheetId="2">ELECTOS!$C$1:$D$12</definedName>
  </definedNames>
  <calcPr calcId="191029"/>
</workbook>
</file>

<file path=xl/calcChain.xml><?xml version="1.0" encoding="utf-8"?>
<calcChain xmlns="http://schemas.openxmlformats.org/spreadsheetml/2006/main">
  <c r="C104" i="2" l="1"/>
  <c r="C10" i="12" s="1"/>
  <c r="E95" i="2" l="1"/>
  <c r="C12" i="12" s="1"/>
  <c r="E73" i="2"/>
  <c r="C11" i="12" s="1"/>
  <c r="B10" i="2" l="1"/>
  <c r="Q918" i="13"/>
  <c r="R918" i="13"/>
  <c r="S918" i="13"/>
  <c r="T918" i="13"/>
  <c r="U918" i="13"/>
  <c r="V918" i="13"/>
  <c r="W918" i="13"/>
  <c r="X918" i="13"/>
  <c r="Y918" i="13"/>
  <c r="Z918" i="13"/>
  <c r="AA918" i="13"/>
  <c r="AB918" i="13"/>
  <c r="AC918" i="13"/>
  <c r="AD918" i="13"/>
  <c r="AE918" i="13"/>
  <c r="AF918" i="13"/>
  <c r="AG918" i="13"/>
  <c r="AH918" i="13"/>
  <c r="AI918" i="13"/>
  <c r="AJ918" i="13"/>
  <c r="AK918" i="13"/>
  <c r="AL918" i="13"/>
  <c r="AM918" i="13"/>
  <c r="AN918" i="13"/>
  <c r="AO918" i="13"/>
  <c r="AP918" i="13"/>
  <c r="AQ918" i="13"/>
  <c r="AR918" i="13"/>
  <c r="AS918" i="13"/>
  <c r="AT918" i="13"/>
  <c r="AU918" i="13"/>
  <c r="AV918" i="13"/>
  <c r="AW918" i="13"/>
  <c r="AX918" i="13"/>
  <c r="AY918" i="13"/>
  <c r="AZ918" i="13"/>
  <c r="BA918" i="13"/>
  <c r="BB918" i="13"/>
  <c r="BC918" i="13"/>
  <c r="BD918" i="13"/>
  <c r="BE918" i="13"/>
  <c r="BF918" i="13"/>
  <c r="BG918" i="13"/>
  <c r="BH918" i="13"/>
  <c r="BI918" i="13"/>
  <c r="BJ918" i="13"/>
  <c r="BK918" i="13"/>
  <c r="BL918" i="13"/>
  <c r="BM918" i="13"/>
  <c r="BN918" i="13"/>
  <c r="BO918" i="13"/>
  <c r="BP918" i="13"/>
  <c r="BQ918" i="13"/>
  <c r="BR918" i="13"/>
  <c r="P918" i="13"/>
  <c r="F4" i="1" l="1"/>
  <c r="F72" i="1" s="1"/>
  <c r="F68" i="1" l="1"/>
  <c r="F69" i="1"/>
  <c r="Q1417" i="13"/>
  <c r="R1417" i="13"/>
  <c r="S1417" i="13"/>
  <c r="T1417" i="13"/>
  <c r="U1417" i="13"/>
  <c r="V1417" i="13"/>
  <c r="W1417" i="13"/>
  <c r="X1417" i="13"/>
  <c r="Y1417" i="13"/>
  <c r="Z1417" i="13"/>
  <c r="AA1417" i="13"/>
  <c r="AB1417" i="13"/>
  <c r="AC1417" i="13"/>
  <c r="AD1417" i="13"/>
  <c r="AE1417" i="13"/>
  <c r="AF1417" i="13"/>
  <c r="AG1417" i="13"/>
  <c r="AH1417" i="13"/>
  <c r="AI1417" i="13"/>
  <c r="AJ1417" i="13"/>
  <c r="AK1417" i="13"/>
  <c r="AL1417" i="13"/>
  <c r="AM1417" i="13"/>
  <c r="AN1417" i="13"/>
  <c r="AO1417" i="13"/>
  <c r="AP1417" i="13"/>
  <c r="AQ1417" i="13"/>
  <c r="AR1417" i="13"/>
  <c r="AS1417" i="13"/>
  <c r="AT1417" i="13"/>
  <c r="AU1417" i="13"/>
  <c r="AV1417" i="13"/>
  <c r="AW1417" i="13"/>
  <c r="AX1417" i="13"/>
  <c r="AY1417" i="13"/>
  <c r="AZ1417" i="13"/>
  <c r="BA1417" i="13"/>
  <c r="BB1417" i="13"/>
  <c r="BC1417" i="13"/>
  <c r="BD1417" i="13"/>
  <c r="BE1417" i="13"/>
  <c r="BF1417" i="13"/>
  <c r="BG1417" i="13"/>
  <c r="BH1417" i="13"/>
  <c r="BI1417" i="13"/>
  <c r="BJ1417" i="13"/>
  <c r="BK1417" i="13"/>
  <c r="BL1417" i="13"/>
  <c r="BM1417" i="13"/>
  <c r="BN1417" i="13"/>
  <c r="BO1417" i="13"/>
  <c r="BP1417" i="13"/>
  <c r="BQ1417" i="13"/>
  <c r="P1417" i="13"/>
  <c r="B55" i="2" l="1"/>
  <c r="B52" i="2"/>
  <c r="F67" i="1" l="1"/>
  <c r="F66" i="1"/>
  <c r="F31" i="1"/>
  <c r="F19" i="1"/>
  <c r="F49" i="1"/>
  <c r="B49" i="2"/>
  <c r="B46" i="2"/>
  <c r="F38" i="1" l="1"/>
  <c r="F41" i="1"/>
  <c r="F25" i="1"/>
  <c r="F55" i="1"/>
  <c r="D84" i="2" s="1"/>
  <c r="F24" i="1"/>
  <c r="F52" i="1"/>
  <c r="D81" i="2" s="1"/>
  <c r="F56" i="1"/>
  <c r="F26" i="1"/>
  <c r="F32" i="1"/>
  <c r="F60" i="1"/>
  <c r="F37" i="1"/>
  <c r="F39" i="1"/>
  <c r="D66" i="2" s="1"/>
  <c r="F33" i="1"/>
  <c r="F36" i="1"/>
  <c r="F20" i="1"/>
  <c r="F48" i="1"/>
  <c r="F62" i="1"/>
  <c r="F61" i="1"/>
  <c r="F44" i="1"/>
  <c r="F21" i="1"/>
  <c r="F53" i="1"/>
  <c r="D82" i="2" s="1"/>
  <c r="F40" i="1"/>
  <c r="F54" i="1"/>
  <c r="D83" i="2" s="1"/>
  <c r="F46" i="1"/>
  <c r="F47" i="1"/>
  <c r="F63" i="1"/>
  <c r="F16" i="1"/>
  <c r="F27" i="1"/>
  <c r="F45" i="1"/>
  <c r="F18" i="1"/>
  <c r="F57" i="1"/>
  <c r="F17" i="1"/>
  <c r="F13" i="1"/>
  <c r="F9" i="1"/>
  <c r="F12" i="1"/>
  <c r="F11" i="1"/>
  <c r="F10" i="1"/>
  <c r="M31" i="1"/>
  <c r="B11" i="12"/>
  <c r="B12" i="12" s="1"/>
  <c r="B40" i="2"/>
  <c r="B37" i="2"/>
  <c r="B34" i="2"/>
  <c r="B31" i="2"/>
  <c r="B28" i="2"/>
  <c r="B43" i="2"/>
  <c r="D85" i="2" l="1"/>
  <c r="D65" i="2"/>
  <c r="F30" i="1"/>
  <c r="M30" i="1" s="1"/>
  <c r="D11" i="12"/>
  <c r="F50" i="1"/>
  <c r="F22" i="1"/>
  <c r="F64" i="1"/>
  <c r="J13" i="2" s="1"/>
  <c r="D49" i="2" s="1"/>
  <c r="F58" i="1"/>
  <c r="F42" i="1"/>
  <c r="L13" i="2"/>
  <c r="D55" i="2" s="1"/>
  <c r="F14" i="1"/>
  <c r="K13" i="2"/>
  <c r="D52" i="2" s="1"/>
  <c r="D10" i="12"/>
  <c r="D12" i="12"/>
  <c r="F34" i="1" l="1"/>
  <c r="F28" i="1"/>
  <c r="F70" i="1" s="1"/>
  <c r="J14" i="2"/>
  <c r="L14" i="2"/>
  <c r="K14" i="2"/>
  <c r="D21" i="2"/>
  <c r="M72" i="1"/>
  <c r="M69" i="1"/>
  <c r="M68" i="1"/>
  <c r="M38" i="1"/>
  <c r="M37" i="1"/>
  <c r="M26" i="1"/>
  <c r="M25" i="1"/>
  <c r="M18" i="1"/>
  <c r="M17" i="1"/>
  <c r="M10" i="1"/>
  <c r="M11" i="1"/>
  <c r="F71" i="1" l="1"/>
  <c r="K15" i="2"/>
  <c r="L15" i="2"/>
  <c r="J15" i="2"/>
  <c r="M16" i="1"/>
  <c r="M28" i="1"/>
  <c r="D23" i="2"/>
  <c r="M36" i="1"/>
  <c r="M9" i="1"/>
  <c r="M24" i="1"/>
  <c r="D22" i="2"/>
  <c r="K16" i="2" l="1"/>
  <c r="L16" i="2"/>
  <c r="J16" i="2"/>
  <c r="M71" i="1"/>
  <c r="M14" i="1"/>
  <c r="M34" i="1"/>
  <c r="M22" i="1"/>
  <c r="H10" i="12"/>
  <c r="CS3" i="5"/>
  <c r="CS4" i="5"/>
  <c r="CS5" i="5"/>
  <c r="CS6" i="5"/>
  <c r="CS7" i="5"/>
  <c r="CS8" i="5"/>
  <c r="CS9" i="5"/>
  <c r="CS10" i="5"/>
  <c r="CS11" i="5"/>
  <c r="CS12" i="5"/>
  <c r="CS13" i="5"/>
  <c r="CS14" i="5"/>
  <c r="CS15" i="5"/>
  <c r="CS16" i="5"/>
  <c r="CS17" i="5"/>
  <c r="CS18" i="5"/>
  <c r="CS19" i="5"/>
  <c r="CS20" i="5"/>
  <c r="CS21" i="5"/>
  <c r="CS22" i="5"/>
  <c r="CS23" i="5"/>
  <c r="CS24" i="5"/>
  <c r="CS25" i="5"/>
  <c r="CS26" i="5"/>
  <c r="CS27" i="5"/>
  <c r="CS28" i="5"/>
  <c r="CS29" i="5"/>
  <c r="CS30" i="5"/>
  <c r="CS31" i="5"/>
  <c r="CS32" i="5"/>
  <c r="CS33" i="5"/>
  <c r="CS34" i="5"/>
  <c r="CS35" i="5"/>
  <c r="CS36" i="5"/>
  <c r="CS37" i="5"/>
  <c r="CS38" i="5"/>
  <c r="CS39" i="5"/>
  <c r="CS40" i="5"/>
  <c r="CS41" i="5"/>
  <c r="CS42" i="5"/>
  <c r="CS43" i="5"/>
  <c r="CS44" i="5"/>
  <c r="CS45" i="5"/>
  <c r="CS46" i="5"/>
  <c r="CS47" i="5"/>
  <c r="CS48" i="5"/>
  <c r="CS49" i="5"/>
  <c r="CS50" i="5"/>
  <c r="CS51" i="5"/>
  <c r="CS52" i="5"/>
  <c r="CS53" i="5"/>
  <c r="CS54" i="5"/>
  <c r="CS55" i="5"/>
  <c r="CS56" i="5"/>
  <c r="CS57" i="5"/>
  <c r="CS58" i="5"/>
  <c r="CS59" i="5"/>
  <c r="CS60" i="5"/>
  <c r="CS61" i="5"/>
  <c r="CS62" i="5"/>
  <c r="CS63" i="5"/>
  <c r="CS64" i="5"/>
  <c r="CS65" i="5"/>
  <c r="CS66" i="5"/>
  <c r="CS67" i="5"/>
  <c r="CS68" i="5"/>
  <c r="CS69" i="5"/>
  <c r="CS70" i="5"/>
  <c r="CS71" i="5"/>
  <c r="CS72" i="5"/>
  <c r="CS73" i="5"/>
  <c r="CS74" i="5"/>
  <c r="CS75" i="5"/>
  <c r="CS76" i="5"/>
  <c r="CS77" i="5"/>
  <c r="CS78" i="5"/>
  <c r="CS79" i="5"/>
  <c r="CS80" i="5"/>
  <c r="CS81" i="5"/>
  <c r="CS82" i="5"/>
  <c r="CS83" i="5"/>
  <c r="CS84" i="5"/>
  <c r="CS85" i="5"/>
  <c r="CS86" i="5"/>
  <c r="CS87" i="5"/>
  <c r="CS88" i="5"/>
  <c r="CS89" i="5"/>
  <c r="CS90" i="5"/>
  <c r="CS91" i="5"/>
  <c r="CS92" i="5"/>
  <c r="CS93" i="5"/>
  <c r="CS94" i="5"/>
  <c r="CS95" i="5"/>
  <c r="CS96" i="5"/>
  <c r="CS97" i="5"/>
  <c r="CS98" i="5"/>
  <c r="CS99" i="5"/>
  <c r="CS100" i="5"/>
  <c r="CS101" i="5"/>
  <c r="CS102" i="5"/>
  <c r="CS103" i="5"/>
  <c r="CS104" i="5"/>
  <c r="CS105" i="5"/>
  <c r="CS106" i="5"/>
  <c r="CS107" i="5"/>
  <c r="CS108" i="5"/>
  <c r="CS109" i="5"/>
  <c r="CS110" i="5"/>
  <c r="CS111" i="5"/>
  <c r="CS112" i="5"/>
  <c r="CS113" i="5"/>
  <c r="CS114" i="5"/>
  <c r="CS115" i="5"/>
  <c r="CS116" i="5"/>
  <c r="CS117" i="5"/>
  <c r="CS118" i="5"/>
  <c r="CS119" i="5"/>
  <c r="CS120" i="5"/>
  <c r="CS121" i="5"/>
  <c r="CS122" i="5"/>
  <c r="CS123" i="5"/>
  <c r="CS124" i="5"/>
  <c r="CS125" i="5"/>
  <c r="CS126" i="5"/>
  <c r="CS127" i="5"/>
  <c r="CS128" i="5"/>
  <c r="CS129" i="5"/>
  <c r="CS130" i="5"/>
  <c r="CS131" i="5"/>
  <c r="CS132" i="5"/>
  <c r="CS133" i="5"/>
  <c r="CS134" i="5"/>
  <c r="CS135" i="5"/>
  <c r="CS136" i="5"/>
  <c r="CS137" i="5"/>
  <c r="CS138" i="5"/>
  <c r="CS139" i="5"/>
  <c r="CS140" i="5"/>
  <c r="CS141" i="5"/>
  <c r="CS142" i="5"/>
  <c r="CS143" i="5"/>
  <c r="CS144" i="5"/>
  <c r="CS145" i="5"/>
  <c r="CS146" i="5"/>
  <c r="CS147" i="5"/>
  <c r="CS148" i="5"/>
  <c r="CS149" i="5"/>
  <c r="CS150" i="5"/>
  <c r="CS151" i="5"/>
  <c r="CS152" i="5"/>
  <c r="CS153" i="5"/>
  <c r="CS154" i="5"/>
  <c r="CS155" i="5"/>
  <c r="CS156" i="5"/>
  <c r="CS157" i="5"/>
  <c r="CS158" i="5"/>
  <c r="CS159" i="5"/>
  <c r="CS160" i="5"/>
  <c r="CS161" i="5"/>
  <c r="CS162" i="5"/>
  <c r="CS163" i="5"/>
  <c r="CS164" i="5"/>
  <c r="CS165" i="5"/>
  <c r="CS166" i="5"/>
  <c r="CS167" i="5"/>
  <c r="CS168" i="5"/>
  <c r="CS169" i="5"/>
  <c r="CS170" i="5"/>
  <c r="CS171" i="5"/>
  <c r="CS172" i="5"/>
  <c r="CS173" i="5"/>
  <c r="CS174" i="5"/>
  <c r="CS175" i="5"/>
  <c r="CS176" i="5"/>
  <c r="CS177" i="5"/>
  <c r="CS178" i="5"/>
  <c r="CS179" i="5"/>
  <c r="CS180" i="5"/>
  <c r="CS181" i="5"/>
  <c r="CS182" i="5"/>
  <c r="CS183" i="5"/>
  <c r="CS184" i="5"/>
  <c r="CS185" i="5"/>
  <c r="CS186" i="5"/>
  <c r="CS187" i="5"/>
  <c r="CS188" i="5"/>
  <c r="CS189" i="5"/>
  <c r="CS190" i="5"/>
  <c r="CS191" i="5"/>
  <c r="CS192" i="5"/>
  <c r="CS193" i="5"/>
  <c r="CS194" i="5"/>
  <c r="CS195" i="5"/>
  <c r="CS196" i="5"/>
  <c r="CS197" i="5"/>
  <c r="CS198" i="5"/>
  <c r="CS199" i="5"/>
  <c r="CS200" i="5"/>
  <c r="CS201" i="5"/>
  <c r="CS202" i="5"/>
  <c r="CS203" i="5"/>
  <c r="CS204" i="5"/>
  <c r="CS205" i="5"/>
  <c r="CS206" i="5"/>
  <c r="CS207" i="5"/>
  <c r="CS208" i="5"/>
  <c r="CS209" i="5"/>
  <c r="CS210" i="5"/>
  <c r="CS211" i="5"/>
  <c r="CS212" i="5"/>
  <c r="CS213" i="5"/>
  <c r="CS214" i="5"/>
  <c r="CS215" i="5"/>
  <c r="CS216" i="5"/>
  <c r="CS217" i="5"/>
  <c r="CS218" i="5"/>
  <c r="CS219" i="5"/>
  <c r="CS220" i="5"/>
  <c r="CS221" i="5"/>
  <c r="CS222" i="5"/>
  <c r="CS223" i="5"/>
  <c r="CS224" i="5"/>
  <c r="CS225" i="5"/>
  <c r="CS226" i="5"/>
  <c r="CS227" i="5"/>
  <c r="CS228" i="5"/>
  <c r="CS229" i="5"/>
  <c r="CS230" i="5"/>
  <c r="CS231" i="5"/>
  <c r="CS232" i="5"/>
  <c r="CS233" i="5"/>
  <c r="CS234" i="5"/>
  <c r="CS235" i="5"/>
  <c r="CS236" i="5"/>
  <c r="CS237" i="5"/>
  <c r="CS238" i="5"/>
  <c r="CS239" i="5"/>
  <c r="CS240" i="5"/>
  <c r="CS241" i="5"/>
  <c r="CS242" i="5"/>
  <c r="CS243" i="5"/>
  <c r="CS244" i="5"/>
  <c r="CS245" i="5"/>
  <c r="CS246" i="5"/>
  <c r="CS247" i="5"/>
  <c r="CS248" i="5"/>
  <c r="CS249" i="5"/>
  <c r="CS250" i="5"/>
  <c r="CS251" i="5"/>
  <c r="CS252" i="5"/>
  <c r="CS253" i="5"/>
  <c r="CS254" i="5"/>
  <c r="CS255" i="5"/>
  <c r="CS256" i="5"/>
  <c r="CS257" i="5"/>
  <c r="CS258" i="5"/>
  <c r="CS259" i="5"/>
  <c r="CS260" i="5"/>
  <c r="CS261" i="5"/>
  <c r="CS262" i="5"/>
  <c r="CS263" i="5"/>
  <c r="CS264" i="5"/>
  <c r="CS265" i="5"/>
  <c r="CS266" i="5"/>
  <c r="CS267" i="5"/>
  <c r="CS268" i="5"/>
  <c r="CS269" i="5"/>
  <c r="CS270" i="5"/>
  <c r="CS271" i="5"/>
  <c r="CS272" i="5"/>
  <c r="CS273" i="5"/>
  <c r="CS274" i="5"/>
  <c r="CS275" i="5"/>
  <c r="CS276" i="5"/>
  <c r="CS277" i="5"/>
  <c r="CS278" i="5"/>
  <c r="CS279" i="5"/>
  <c r="CS280" i="5"/>
  <c r="CS281" i="5"/>
  <c r="CS282" i="5"/>
  <c r="CS283" i="5"/>
  <c r="CS284" i="5"/>
  <c r="CS285" i="5"/>
  <c r="CS286" i="5"/>
  <c r="CS287" i="5"/>
  <c r="CS288" i="5"/>
  <c r="CS289" i="5"/>
  <c r="CS290" i="5"/>
  <c r="CS291" i="5"/>
  <c r="CS292" i="5"/>
  <c r="CS293" i="5"/>
  <c r="CS294" i="5"/>
  <c r="CS295" i="5"/>
  <c r="CS296" i="5"/>
  <c r="CS297" i="5"/>
  <c r="CS298" i="5"/>
  <c r="CS299" i="5"/>
  <c r="CS300" i="5"/>
  <c r="CS301" i="5"/>
  <c r="CS302" i="5"/>
  <c r="CS303" i="5"/>
  <c r="CS304" i="5"/>
  <c r="CS305" i="5"/>
  <c r="CS306" i="5"/>
  <c r="CS307" i="5"/>
  <c r="CS308" i="5"/>
  <c r="CS309" i="5"/>
  <c r="CS310" i="5"/>
  <c r="CS311" i="5"/>
  <c r="CS312" i="5"/>
  <c r="CS313" i="5"/>
  <c r="CS314" i="5"/>
  <c r="CS315" i="5"/>
  <c r="CS316" i="5"/>
  <c r="CS317" i="5"/>
  <c r="CS318" i="5"/>
  <c r="CS319" i="5"/>
  <c r="CS320" i="5"/>
  <c r="CS321" i="5"/>
  <c r="CS322" i="5"/>
  <c r="CS323" i="5"/>
  <c r="CS324" i="5"/>
  <c r="CS325" i="5"/>
  <c r="CS326" i="5"/>
  <c r="CS327" i="5"/>
  <c r="CS328" i="5"/>
  <c r="CS329" i="5"/>
  <c r="CS330" i="5"/>
  <c r="CS331" i="5"/>
  <c r="CS332" i="5"/>
  <c r="CS333" i="5"/>
  <c r="CS334" i="5"/>
  <c r="CS335" i="5"/>
  <c r="CS336" i="5"/>
  <c r="CS337" i="5"/>
  <c r="CS338" i="5"/>
  <c r="CS339" i="5"/>
  <c r="CS340" i="5"/>
  <c r="CS341" i="5"/>
  <c r="CS342" i="5"/>
  <c r="CS343" i="5"/>
  <c r="CS344" i="5"/>
  <c r="CS345" i="5"/>
  <c r="CS346" i="5"/>
  <c r="CS347" i="5"/>
  <c r="CS348" i="5"/>
  <c r="CS349" i="5"/>
  <c r="CS350" i="5"/>
  <c r="CS351" i="5"/>
  <c r="CS352" i="5"/>
  <c r="CS353" i="5"/>
  <c r="CS354" i="5"/>
  <c r="CS355" i="5"/>
  <c r="CS356" i="5"/>
  <c r="CS357" i="5"/>
  <c r="CS358" i="5"/>
  <c r="CS359" i="5"/>
  <c r="CS360" i="5"/>
  <c r="CS361" i="5"/>
  <c r="CS362" i="5"/>
  <c r="CS363" i="5"/>
  <c r="CS364" i="5"/>
  <c r="CS365" i="5"/>
  <c r="CS366" i="5"/>
  <c r="CS367" i="5"/>
  <c r="CS368" i="5"/>
  <c r="CS369" i="5"/>
  <c r="CS370" i="5"/>
  <c r="CS371" i="5"/>
  <c r="CS372" i="5"/>
  <c r="CS373" i="5"/>
  <c r="CS374" i="5"/>
  <c r="CS375" i="5"/>
  <c r="CS376" i="5"/>
  <c r="CS377" i="5"/>
  <c r="CS378" i="5"/>
  <c r="CS379" i="5"/>
  <c r="CS380" i="5"/>
  <c r="CS381" i="5"/>
  <c r="CS382" i="5"/>
  <c r="CS383" i="5"/>
  <c r="CS384" i="5"/>
  <c r="CS385" i="5"/>
  <c r="CS386" i="5"/>
  <c r="CS387" i="5"/>
  <c r="CS388" i="5"/>
  <c r="CS389" i="5"/>
  <c r="CS390" i="5"/>
  <c r="CS391" i="5"/>
  <c r="CS392" i="5"/>
  <c r="CS393" i="5"/>
  <c r="CS394" i="5"/>
  <c r="CS395" i="5"/>
  <c r="CS396" i="5"/>
  <c r="CS397" i="5"/>
  <c r="CS398" i="5"/>
  <c r="CS399" i="5"/>
  <c r="CS400" i="5"/>
  <c r="CS401" i="5"/>
  <c r="CS402" i="5"/>
  <c r="CS403" i="5"/>
  <c r="CS404" i="5"/>
  <c r="CS405" i="5"/>
  <c r="CS406" i="5"/>
  <c r="CS407" i="5"/>
  <c r="CS408" i="5"/>
  <c r="CS409" i="5"/>
  <c r="CS410" i="5"/>
  <c r="CS411" i="5"/>
  <c r="CS412" i="5"/>
  <c r="CS413" i="5"/>
  <c r="CS414" i="5"/>
  <c r="CS415" i="5"/>
  <c r="CS416" i="5"/>
  <c r="CS417" i="5"/>
  <c r="CS418" i="5"/>
  <c r="CS419" i="5"/>
  <c r="CS420" i="5"/>
  <c r="CS421" i="5"/>
  <c r="CS422" i="5"/>
  <c r="CS423" i="5"/>
  <c r="CS424" i="5"/>
  <c r="CS425" i="5"/>
  <c r="CS426" i="5"/>
  <c r="CS427" i="5"/>
  <c r="CS428" i="5"/>
  <c r="CS429" i="5"/>
  <c r="CS430" i="5"/>
  <c r="CS431" i="5"/>
  <c r="CS432" i="5"/>
  <c r="CS433" i="5"/>
  <c r="CS434" i="5"/>
  <c r="CS435" i="5"/>
  <c r="CS436" i="5"/>
  <c r="CS437" i="5"/>
  <c r="CS438" i="5"/>
  <c r="CS439" i="5"/>
  <c r="CS440" i="5"/>
  <c r="CS441" i="5"/>
  <c r="CS442" i="5"/>
  <c r="CS443" i="5"/>
  <c r="CS444" i="5"/>
  <c r="CS445" i="5"/>
  <c r="CS446" i="5"/>
  <c r="CS447" i="5"/>
  <c r="CS448" i="5"/>
  <c r="CS449" i="5"/>
  <c r="CS450" i="5"/>
  <c r="CS451" i="5"/>
  <c r="CS452" i="5"/>
  <c r="CS453" i="5"/>
  <c r="CS454" i="5"/>
  <c r="CS455" i="5"/>
  <c r="CS456" i="5"/>
  <c r="CS457" i="5"/>
  <c r="CS458" i="5"/>
  <c r="CS459" i="5"/>
  <c r="CS460" i="5"/>
  <c r="CS461" i="5"/>
  <c r="CS462" i="5"/>
  <c r="CS463" i="5"/>
  <c r="CS464" i="5"/>
  <c r="CS465" i="5"/>
  <c r="CS466" i="5"/>
  <c r="CS467" i="5"/>
  <c r="CS468" i="5"/>
  <c r="CS469" i="5"/>
  <c r="CS470" i="5"/>
  <c r="CS471" i="5"/>
  <c r="CS472" i="5"/>
  <c r="CS473" i="5"/>
  <c r="CS474" i="5"/>
  <c r="CS475" i="5"/>
  <c r="CS476" i="5"/>
  <c r="CS477" i="5"/>
  <c r="CS478" i="5"/>
  <c r="CS479" i="5"/>
  <c r="CS480" i="5"/>
  <c r="CS481" i="5"/>
  <c r="CS482" i="5"/>
  <c r="CS483" i="5"/>
  <c r="CS484" i="5"/>
  <c r="CS485" i="5"/>
  <c r="CS486" i="5"/>
  <c r="CS487" i="5"/>
  <c r="CS488" i="5"/>
  <c r="CS489" i="5"/>
  <c r="CS490" i="5"/>
  <c r="CS491" i="5"/>
  <c r="CS492" i="5"/>
  <c r="CS493" i="5"/>
  <c r="CS494" i="5"/>
  <c r="CS495" i="5"/>
  <c r="CS496" i="5"/>
  <c r="CS497" i="5"/>
  <c r="CS498" i="5"/>
  <c r="CS499" i="5"/>
  <c r="CS500" i="5"/>
  <c r="CS501" i="5"/>
  <c r="CS502" i="5"/>
  <c r="CS503" i="5"/>
  <c r="CS504" i="5"/>
  <c r="CS505" i="5"/>
  <c r="CS506" i="5"/>
  <c r="CS507" i="5"/>
  <c r="CS508" i="5"/>
  <c r="CS509" i="5"/>
  <c r="CS510" i="5"/>
  <c r="CS511" i="5"/>
  <c r="CS512" i="5"/>
  <c r="CS513" i="5"/>
  <c r="CS514" i="5"/>
  <c r="CS515" i="5"/>
  <c r="CS516" i="5"/>
  <c r="CS517" i="5"/>
  <c r="CS518" i="5"/>
  <c r="CS519" i="5"/>
  <c r="CS520" i="5"/>
  <c r="CS521" i="5"/>
  <c r="CS522" i="5"/>
  <c r="CS523" i="5"/>
  <c r="CS524" i="5"/>
  <c r="CS525" i="5"/>
  <c r="CS526" i="5"/>
  <c r="CS527" i="5"/>
  <c r="CS528" i="5"/>
  <c r="CS2" i="5"/>
  <c r="CS530" i="5" s="1"/>
  <c r="CR3" i="5"/>
  <c r="CR530" i="5" s="1"/>
  <c r="CR4" i="5"/>
  <c r="CR5" i="5"/>
  <c r="CR6" i="5"/>
  <c r="CR7" i="5"/>
  <c r="CR8" i="5"/>
  <c r="CT8" i="5"/>
  <c r="CR9" i="5"/>
  <c r="CR10" i="5"/>
  <c r="CT10" i="5" s="1"/>
  <c r="CR11" i="5"/>
  <c r="CR12" i="5"/>
  <c r="CT12" i="5"/>
  <c r="CR13" i="5"/>
  <c r="CR14" i="5"/>
  <c r="CT14" i="5"/>
  <c r="CR15" i="5"/>
  <c r="CT15" i="5" s="1"/>
  <c r="CR16" i="5"/>
  <c r="CT16" i="5" s="1"/>
  <c r="CR17" i="5"/>
  <c r="CR18" i="5"/>
  <c r="CT18" i="5" s="1"/>
  <c r="CR19" i="5"/>
  <c r="CR20" i="5"/>
  <c r="CT20" i="5"/>
  <c r="CR21" i="5"/>
  <c r="CR22" i="5"/>
  <c r="CT22" i="5" s="1"/>
  <c r="CR23" i="5"/>
  <c r="CR24" i="5"/>
  <c r="CT24" i="5"/>
  <c r="CR25" i="5"/>
  <c r="CR26" i="5"/>
  <c r="CT26" i="5" s="1"/>
  <c r="CR27" i="5"/>
  <c r="CR28" i="5"/>
  <c r="CT28" i="5"/>
  <c r="CR29" i="5"/>
  <c r="CR30" i="5"/>
  <c r="CT30" i="5"/>
  <c r="CR31" i="5"/>
  <c r="CT31" i="5" s="1"/>
  <c r="CR32" i="5"/>
  <c r="CT32" i="5" s="1"/>
  <c r="CR33" i="5"/>
  <c r="CR34" i="5"/>
  <c r="CT34" i="5" s="1"/>
  <c r="CR35" i="5"/>
  <c r="CR36" i="5"/>
  <c r="CT36" i="5"/>
  <c r="CR37" i="5"/>
  <c r="CR38" i="5"/>
  <c r="CT38" i="5"/>
  <c r="CR39" i="5"/>
  <c r="CR40" i="5"/>
  <c r="CT40" i="5"/>
  <c r="CR41" i="5"/>
  <c r="CR42" i="5"/>
  <c r="CT42" i="5" s="1"/>
  <c r="CR43" i="5"/>
  <c r="CR44" i="5"/>
  <c r="CT44" i="5"/>
  <c r="CR45" i="5"/>
  <c r="CR46" i="5"/>
  <c r="CT46" i="5"/>
  <c r="CR47" i="5"/>
  <c r="CT47" i="5" s="1"/>
  <c r="CR48" i="5"/>
  <c r="CT48" i="5" s="1"/>
  <c r="CR49" i="5"/>
  <c r="CR50" i="5"/>
  <c r="CT50" i="5" s="1"/>
  <c r="CR51" i="5"/>
  <c r="CR52" i="5"/>
  <c r="CT52" i="5"/>
  <c r="CR53" i="5"/>
  <c r="CT53" i="5" s="1"/>
  <c r="CR54" i="5"/>
  <c r="CR55" i="5"/>
  <c r="CR56" i="5"/>
  <c r="CT56" i="5" s="1"/>
  <c r="CR57" i="5"/>
  <c r="CR58" i="5"/>
  <c r="CT58" i="5"/>
  <c r="CR59" i="5"/>
  <c r="CR60" i="5"/>
  <c r="CT60" i="5"/>
  <c r="CR61" i="5"/>
  <c r="CT61" i="5" s="1"/>
  <c r="CR62" i="5"/>
  <c r="CT62" i="5"/>
  <c r="CR63" i="5"/>
  <c r="CR64" i="5"/>
  <c r="CT64" i="5" s="1"/>
  <c r="CR65" i="5"/>
  <c r="CR66" i="5"/>
  <c r="CT66" i="5"/>
  <c r="CR67" i="5"/>
  <c r="CR68" i="5"/>
  <c r="CT68" i="5"/>
  <c r="CR69" i="5"/>
  <c r="CT69" i="5" s="1"/>
  <c r="CR70" i="5"/>
  <c r="CT70" i="5"/>
  <c r="CR71" i="5"/>
  <c r="CR72" i="5"/>
  <c r="CT72" i="5"/>
  <c r="CR73" i="5"/>
  <c r="CR74" i="5"/>
  <c r="CT74" i="5" s="1"/>
  <c r="CR75" i="5"/>
  <c r="CR76" i="5"/>
  <c r="CT76" i="5"/>
  <c r="CR77" i="5"/>
  <c r="CR78" i="5"/>
  <c r="CT78" i="5"/>
  <c r="CR79" i="5"/>
  <c r="CT79" i="5" s="1"/>
  <c r="CR80" i="5"/>
  <c r="CT80" i="5" s="1"/>
  <c r="CR81" i="5"/>
  <c r="CR82" i="5"/>
  <c r="CT82" i="5" s="1"/>
  <c r="CR83" i="5"/>
  <c r="CR84" i="5"/>
  <c r="CT84" i="5"/>
  <c r="CR85" i="5"/>
  <c r="CT85" i="5" s="1"/>
  <c r="CR86" i="5"/>
  <c r="CR87" i="5"/>
  <c r="CR88" i="5"/>
  <c r="CT88" i="5" s="1"/>
  <c r="CR89" i="5"/>
  <c r="CR90" i="5"/>
  <c r="CT90" i="5"/>
  <c r="CR91" i="5"/>
  <c r="CR92" i="5"/>
  <c r="CT92" i="5"/>
  <c r="CR93" i="5"/>
  <c r="CT93" i="5" s="1"/>
  <c r="CR94" i="5"/>
  <c r="CT94" i="5"/>
  <c r="CR95" i="5"/>
  <c r="CR96" i="5"/>
  <c r="CT96" i="5" s="1"/>
  <c r="CR97" i="5"/>
  <c r="CR98" i="5"/>
  <c r="CT98" i="5"/>
  <c r="CR99" i="5"/>
  <c r="CR100" i="5"/>
  <c r="CT100" i="5"/>
  <c r="CR101" i="5"/>
  <c r="CT101" i="5" s="1"/>
  <c r="CR102" i="5"/>
  <c r="CT102" i="5"/>
  <c r="CR103" i="5"/>
  <c r="CR104" i="5"/>
  <c r="CT104" i="5"/>
  <c r="CR105" i="5"/>
  <c r="CR106" i="5"/>
  <c r="CT106" i="5" s="1"/>
  <c r="CR107" i="5"/>
  <c r="CR108" i="5"/>
  <c r="CT108" i="5"/>
  <c r="CR109" i="5"/>
  <c r="CR110" i="5"/>
  <c r="CT110" i="5"/>
  <c r="CR111" i="5"/>
  <c r="CT111" i="5" s="1"/>
  <c r="CR112" i="5"/>
  <c r="CT112" i="5" s="1"/>
  <c r="CR113" i="5"/>
  <c r="CR114" i="5"/>
  <c r="CT114" i="5" s="1"/>
  <c r="CR115" i="5"/>
  <c r="CR116" i="5"/>
  <c r="CT116" i="5"/>
  <c r="CR117" i="5"/>
  <c r="CT117" i="5" s="1"/>
  <c r="CR118" i="5"/>
  <c r="CR119" i="5"/>
  <c r="CR120" i="5"/>
  <c r="CT120" i="5" s="1"/>
  <c r="CR121" i="5"/>
  <c r="CR122" i="5"/>
  <c r="CT122" i="5"/>
  <c r="CR123" i="5"/>
  <c r="CR124" i="5"/>
  <c r="CT124" i="5"/>
  <c r="CR125" i="5"/>
  <c r="CT125" i="5" s="1"/>
  <c r="CR126" i="5"/>
  <c r="CT126" i="5"/>
  <c r="CR127" i="5"/>
  <c r="CR128" i="5"/>
  <c r="CT128" i="5" s="1"/>
  <c r="CR129" i="5"/>
  <c r="CR130" i="5"/>
  <c r="CT130" i="5"/>
  <c r="CR131" i="5"/>
  <c r="CR132" i="5"/>
  <c r="CT132" i="5"/>
  <c r="CR133" i="5"/>
  <c r="CT133" i="5" s="1"/>
  <c r="CR134" i="5"/>
  <c r="CT134" i="5"/>
  <c r="CR135" i="5"/>
  <c r="CR136" i="5"/>
  <c r="CT136" i="5"/>
  <c r="CR137" i="5"/>
  <c r="CR138" i="5"/>
  <c r="CT138" i="5" s="1"/>
  <c r="CR139" i="5"/>
  <c r="CR140" i="5"/>
  <c r="CT140" i="5"/>
  <c r="CR141" i="5"/>
  <c r="CR142" i="5"/>
  <c r="CT142" i="5"/>
  <c r="CR143" i="5"/>
  <c r="CT143" i="5" s="1"/>
  <c r="CR144" i="5"/>
  <c r="CT144" i="5" s="1"/>
  <c r="CR145" i="5"/>
  <c r="CR146" i="5"/>
  <c r="CT146" i="5" s="1"/>
  <c r="CR147" i="5"/>
  <c r="CR148" i="5"/>
  <c r="CT148" i="5"/>
  <c r="CR149" i="5"/>
  <c r="CT149" i="5" s="1"/>
  <c r="CR150" i="5"/>
  <c r="CR151" i="5"/>
  <c r="CR152" i="5"/>
  <c r="CT152" i="5" s="1"/>
  <c r="CR153" i="5"/>
  <c r="CR154" i="5"/>
  <c r="CT154" i="5"/>
  <c r="CR155" i="5"/>
  <c r="CR156" i="5"/>
  <c r="CT156" i="5"/>
  <c r="CR157" i="5"/>
  <c r="CT157" i="5" s="1"/>
  <c r="CR158" i="5"/>
  <c r="CT158" i="5"/>
  <c r="CR159" i="5"/>
  <c r="CT159" i="5" s="1"/>
  <c r="CR160" i="5"/>
  <c r="CT160" i="5" s="1"/>
  <c r="CR161" i="5"/>
  <c r="CR162" i="5"/>
  <c r="CT162" i="5"/>
  <c r="CR163" i="5"/>
  <c r="CR164" i="5"/>
  <c r="CT164" i="5"/>
  <c r="CR165" i="5"/>
  <c r="CT165" i="5" s="1"/>
  <c r="CR166" i="5"/>
  <c r="CT166" i="5" s="1"/>
  <c r="CR167" i="5"/>
  <c r="CR168" i="5"/>
  <c r="CT168" i="5"/>
  <c r="CR169" i="5"/>
  <c r="CR170" i="5"/>
  <c r="CT170" i="5" s="1"/>
  <c r="CR171" i="5"/>
  <c r="CR172" i="5"/>
  <c r="CT172" i="5"/>
  <c r="CR173" i="5"/>
  <c r="CR174" i="5"/>
  <c r="CT174" i="5"/>
  <c r="CR175" i="5"/>
  <c r="CT175" i="5" s="1"/>
  <c r="CR176" i="5"/>
  <c r="CT176" i="5" s="1"/>
  <c r="CR177" i="5"/>
  <c r="CR178" i="5"/>
  <c r="CT178" i="5" s="1"/>
  <c r="CR179" i="5"/>
  <c r="CR180" i="5"/>
  <c r="CT180" i="5"/>
  <c r="CR181" i="5"/>
  <c r="CT181" i="5" s="1"/>
  <c r="CR182" i="5"/>
  <c r="CR183" i="5"/>
  <c r="CR184" i="5"/>
  <c r="CT184" i="5" s="1"/>
  <c r="CR185" i="5"/>
  <c r="CR186" i="5"/>
  <c r="CT186" i="5"/>
  <c r="CR187" i="5"/>
  <c r="CR188" i="5"/>
  <c r="CT188" i="5"/>
  <c r="CR189" i="5"/>
  <c r="CT189" i="5" s="1"/>
  <c r="CR190" i="5"/>
  <c r="CT190" i="5"/>
  <c r="CR191" i="5"/>
  <c r="CT191" i="5" s="1"/>
  <c r="CR192" i="5"/>
  <c r="CT192" i="5" s="1"/>
  <c r="CR193" i="5"/>
  <c r="CR194" i="5"/>
  <c r="CT194" i="5"/>
  <c r="CR195" i="5"/>
  <c r="CR196" i="5"/>
  <c r="CT196" i="5"/>
  <c r="CR197" i="5"/>
  <c r="CT197" i="5" s="1"/>
  <c r="CR198" i="5"/>
  <c r="CT198" i="5" s="1"/>
  <c r="CR199" i="5"/>
  <c r="CR200" i="5"/>
  <c r="CT200" i="5"/>
  <c r="CR201" i="5"/>
  <c r="CR202" i="5"/>
  <c r="CT202" i="5" s="1"/>
  <c r="CR203" i="5"/>
  <c r="CR204" i="5"/>
  <c r="CT204" i="5"/>
  <c r="CR205" i="5"/>
  <c r="CR206" i="5"/>
  <c r="CT206" i="5"/>
  <c r="CR207" i="5"/>
  <c r="CT207" i="5" s="1"/>
  <c r="CR208" i="5"/>
  <c r="CT208" i="5"/>
  <c r="CR209" i="5"/>
  <c r="CR210" i="5"/>
  <c r="CT210" i="5" s="1"/>
  <c r="CR211" i="5"/>
  <c r="CR212" i="5"/>
  <c r="CT212" i="5"/>
  <c r="CR213" i="5"/>
  <c r="CT213" i="5" s="1"/>
  <c r="CR214" i="5"/>
  <c r="CR215" i="5"/>
  <c r="CR216" i="5"/>
  <c r="CT216" i="5" s="1"/>
  <c r="CR217" i="5"/>
  <c r="CR218" i="5"/>
  <c r="CT218" i="5"/>
  <c r="CR219" i="5"/>
  <c r="CR220" i="5"/>
  <c r="CT220" i="5"/>
  <c r="CR221" i="5"/>
  <c r="CT221" i="5" s="1"/>
  <c r="CR222" i="5"/>
  <c r="CT222" i="5"/>
  <c r="CR223" i="5"/>
  <c r="CT223" i="5" s="1"/>
  <c r="CR224" i="5"/>
  <c r="CT224" i="5" s="1"/>
  <c r="CR225" i="5"/>
  <c r="CR226" i="5"/>
  <c r="CT226" i="5"/>
  <c r="CR227" i="5"/>
  <c r="CR228" i="5"/>
  <c r="CT228" i="5"/>
  <c r="CR229" i="5"/>
  <c r="CT229" i="5" s="1"/>
  <c r="CR230" i="5"/>
  <c r="CT230" i="5" s="1"/>
  <c r="CR231" i="5"/>
  <c r="CR232" i="5"/>
  <c r="CT232" i="5"/>
  <c r="CR233" i="5"/>
  <c r="CR234" i="5"/>
  <c r="CT234" i="5" s="1"/>
  <c r="CR235" i="5"/>
  <c r="CR236" i="5"/>
  <c r="CT236" i="5"/>
  <c r="CR237" i="5"/>
  <c r="CR238" i="5"/>
  <c r="CT238" i="5"/>
  <c r="CR239" i="5"/>
  <c r="CT239" i="5" s="1"/>
  <c r="CR240" i="5"/>
  <c r="CT240" i="5"/>
  <c r="CR241" i="5"/>
  <c r="CR242" i="5"/>
  <c r="CT242" i="5" s="1"/>
  <c r="CR243" i="5"/>
  <c r="CR244" i="5"/>
  <c r="CT244" i="5"/>
  <c r="CR245" i="5"/>
  <c r="CT245" i="5" s="1"/>
  <c r="CR246" i="5"/>
  <c r="CR247" i="5"/>
  <c r="CR248" i="5"/>
  <c r="CT248" i="5" s="1"/>
  <c r="CR249" i="5"/>
  <c r="CR250" i="5"/>
  <c r="CT250" i="5"/>
  <c r="CR251" i="5"/>
  <c r="CR252" i="5"/>
  <c r="CT252" i="5"/>
  <c r="CR253" i="5"/>
  <c r="CT253" i="5" s="1"/>
  <c r="CR254" i="5"/>
  <c r="CT254" i="5"/>
  <c r="CR255" i="5"/>
  <c r="CT255" i="5" s="1"/>
  <c r="CR256" i="5"/>
  <c r="CT256" i="5" s="1"/>
  <c r="CR257" i="5"/>
  <c r="CR258" i="5"/>
  <c r="CT258" i="5"/>
  <c r="CR259" i="5"/>
  <c r="CR260" i="5"/>
  <c r="CT260" i="5"/>
  <c r="CR261" i="5"/>
  <c r="CT261" i="5" s="1"/>
  <c r="CR262" i="5"/>
  <c r="CT262" i="5"/>
  <c r="CR263" i="5"/>
  <c r="CR264" i="5"/>
  <c r="CT264" i="5"/>
  <c r="CR265" i="5"/>
  <c r="CR266" i="5"/>
  <c r="CT266" i="5" s="1"/>
  <c r="CR267" i="5"/>
  <c r="CR268" i="5"/>
  <c r="CT268" i="5"/>
  <c r="CR269" i="5"/>
  <c r="CR270" i="5"/>
  <c r="CT270" i="5"/>
  <c r="CR271" i="5"/>
  <c r="CT271" i="5" s="1"/>
  <c r="CR272" i="5"/>
  <c r="CT272" i="5"/>
  <c r="CR273" i="5"/>
  <c r="CR274" i="5"/>
  <c r="CT274" i="5" s="1"/>
  <c r="CR275" i="5"/>
  <c r="CR276" i="5"/>
  <c r="CT276" i="5"/>
  <c r="CR277" i="5"/>
  <c r="CT277" i="5" s="1"/>
  <c r="CR278" i="5"/>
  <c r="CR279" i="5"/>
  <c r="CR280" i="5"/>
  <c r="CT280" i="5" s="1"/>
  <c r="CR281" i="5"/>
  <c r="CR282" i="5"/>
  <c r="CT282" i="5"/>
  <c r="CR283" i="5"/>
  <c r="CR284" i="5"/>
  <c r="CT284" i="5"/>
  <c r="CR285" i="5"/>
  <c r="CT285" i="5" s="1"/>
  <c r="CR286" i="5"/>
  <c r="CT286" i="5"/>
  <c r="CR287" i="5"/>
  <c r="CT287" i="5" s="1"/>
  <c r="CR288" i="5"/>
  <c r="CT288" i="5" s="1"/>
  <c r="CR289" i="5"/>
  <c r="CR290" i="5"/>
  <c r="CT290" i="5"/>
  <c r="CR291" i="5"/>
  <c r="CR292" i="5"/>
  <c r="CT292" i="5"/>
  <c r="CR293" i="5"/>
  <c r="CT293" i="5" s="1"/>
  <c r="CR294" i="5"/>
  <c r="CT294" i="5"/>
  <c r="CR295" i="5"/>
  <c r="CR296" i="5"/>
  <c r="CT296" i="5"/>
  <c r="CR297" i="5"/>
  <c r="CR298" i="5"/>
  <c r="CT298" i="5" s="1"/>
  <c r="CR299" i="5"/>
  <c r="CR300" i="5"/>
  <c r="CT300" i="5"/>
  <c r="CR301" i="5"/>
  <c r="CR302" i="5"/>
  <c r="CT302" i="5"/>
  <c r="CR303" i="5"/>
  <c r="CT303" i="5" s="1"/>
  <c r="CR304" i="5"/>
  <c r="CT304" i="5"/>
  <c r="CR305" i="5"/>
  <c r="CR306" i="5"/>
  <c r="CT306" i="5" s="1"/>
  <c r="CR307" i="5"/>
  <c r="CR308" i="5"/>
  <c r="CT308" i="5"/>
  <c r="CR309" i="5"/>
  <c r="CT309" i="5" s="1"/>
  <c r="CR310" i="5"/>
  <c r="CR311" i="5"/>
  <c r="CR312" i="5"/>
  <c r="CT312" i="5" s="1"/>
  <c r="CR313" i="5"/>
  <c r="CR314" i="5"/>
  <c r="CT314" i="5"/>
  <c r="CR315" i="5"/>
  <c r="CR316" i="5"/>
  <c r="CT316" i="5"/>
  <c r="CR317" i="5"/>
  <c r="CT317" i="5" s="1"/>
  <c r="CR318" i="5"/>
  <c r="CT318" i="5"/>
  <c r="CR319" i="5"/>
  <c r="CT319" i="5" s="1"/>
  <c r="CR320" i="5"/>
  <c r="CT320" i="5" s="1"/>
  <c r="CR321" i="5"/>
  <c r="CT321" i="5" s="1"/>
  <c r="CR322" i="5"/>
  <c r="CT322" i="5"/>
  <c r="CR323" i="5"/>
  <c r="CR324" i="5"/>
  <c r="CT324" i="5"/>
  <c r="CR325" i="5"/>
  <c r="CT325" i="5" s="1"/>
  <c r="CR326" i="5"/>
  <c r="CT326" i="5" s="1"/>
  <c r="CR327" i="5"/>
  <c r="CR328" i="5"/>
  <c r="CT328" i="5"/>
  <c r="CR329" i="5"/>
  <c r="CR330" i="5"/>
  <c r="CT330" i="5" s="1"/>
  <c r="CR331" i="5"/>
  <c r="CT331" i="5" s="1"/>
  <c r="CR332" i="5"/>
  <c r="CT332" i="5"/>
  <c r="CR333" i="5"/>
  <c r="CR334" i="5"/>
  <c r="CT334" i="5"/>
  <c r="CR335" i="5"/>
  <c r="CT335" i="5" s="1"/>
  <c r="CR336" i="5"/>
  <c r="CT336" i="5"/>
  <c r="CR337" i="5"/>
  <c r="CR338" i="5"/>
  <c r="CT338" i="5" s="1"/>
  <c r="CR339" i="5"/>
  <c r="CR340" i="5"/>
  <c r="CT340" i="5"/>
  <c r="CR341" i="5"/>
  <c r="CT341" i="5" s="1"/>
  <c r="CR342" i="5"/>
  <c r="CR343" i="5"/>
  <c r="CR344" i="5"/>
  <c r="CT344" i="5" s="1"/>
  <c r="CR345" i="5"/>
  <c r="CR346" i="5"/>
  <c r="CT346" i="5"/>
  <c r="CR347" i="5"/>
  <c r="CR348" i="5"/>
  <c r="CT348" i="5" s="1"/>
  <c r="CR349" i="5"/>
  <c r="CT349" i="5" s="1"/>
  <c r="CR350" i="5"/>
  <c r="CT350" i="5"/>
  <c r="CR351" i="5"/>
  <c r="CT351" i="5" s="1"/>
  <c r="CR352" i="5"/>
  <c r="CT352" i="5" s="1"/>
  <c r="CR353" i="5"/>
  <c r="CT353" i="5" s="1"/>
  <c r="CR354" i="5"/>
  <c r="CT354" i="5"/>
  <c r="CR355" i="5"/>
  <c r="CR356" i="5"/>
  <c r="CT356" i="5"/>
  <c r="CR357" i="5"/>
  <c r="CT357" i="5" s="1"/>
  <c r="CR358" i="5"/>
  <c r="CT358" i="5" s="1"/>
  <c r="CR359" i="5"/>
  <c r="CR360" i="5"/>
  <c r="CT360" i="5"/>
  <c r="CR361" i="5"/>
  <c r="CR362" i="5"/>
  <c r="CT362" i="5" s="1"/>
  <c r="CR363" i="5"/>
  <c r="CT363" i="5" s="1"/>
  <c r="CR364" i="5"/>
  <c r="CT364" i="5"/>
  <c r="CR365" i="5"/>
  <c r="CR366" i="5"/>
  <c r="CT366" i="5"/>
  <c r="CR367" i="5"/>
  <c r="CT367" i="5" s="1"/>
  <c r="CR368" i="5"/>
  <c r="CT368" i="5"/>
  <c r="CR369" i="5"/>
  <c r="CR370" i="5"/>
  <c r="CT370" i="5" s="1"/>
  <c r="CR371" i="5"/>
  <c r="CR372" i="5"/>
  <c r="CT372" i="5"/>
  <c r="CR373" i="5"/>
  <c r="CT373" i="5" s="1"/>
  <c r="CR374" i="5"/>
  <c r="CR375" i="5"/>
  <c r="CR376" i="5"/>
  <c r="CT376" i="5" s="1"/>
  <c r="CR377" i="5"/>
  <c r="CT377" i="5" s="1"/>
  <c r="CR378" i="5"/>
  <c r="CT378" i="5"/>
  <c r="CR379" i="5"/>
  <c r="CR380" i="5"/>
  <c r="CT380" i="5" s="1"/>
  <c r="CR381" i="5"/>
  <c r="CT381" i="5" s="1"/>
  <c r="CR382" i="5"/>
  <c r="CT382" i="5"/>
  <c r="CR383" i="5"/>
  <c r="CT383" i="5" s="1"/>
  <c r="CR384" i="5"/>
  <c r="CT384" i="5" s="1"/>
  <c r="CR385" i="5"/>
  <c r="CT385" i="5" s="1"/>
  <c r="CR386" i="5"/>
  <c r="CT386" i="5"/>
  <c r="CR387" i="5"/>
  <c r="CR388" i="5"/>
  <c r="CT388" i="5"/>
  <c r="CR389" i="5"/>
  <c r="CT389" i="5" s="1"/>
  <c r="CR390" i="5"/>
  <c r="CT390" i="5" s="1"/>
  <c r="CR391" i="5"/>
  <c r="CR392" i="5"/>
  <c r="CT392" i="5"/>
  <c r="CR393" i="5"/>
  <c r="CR394" i="5"/>
  <c r="CT394" i="5" s="1"/>
  <c r="CR395" i="5"/>
  <c r="CT395" i="5" s="1"/>
  <c r="CR396" i="5"/>
  <c r="CT396" i="5"/>
  <c r="CR397" i="5"/>
  <c r="CR398" i="5"/>
  <c r="CT398" i="5"/>
  <c r="CR399" i="5"/>
  <c r="CT399" i="5" s="1"/>
  <c r="CR400" i="5"/>
  <c r="CT400" i="5"/>
  <c r="CR401" i="5"/>
  <c r="CR402" i="5"/>
  <c r="CT402" i="5" s="1"/>
  <c r="CR403" i="5"/>
  <c r="CR404" i="5"/>
  <c r="CT404" i="5"/>
  <c r="CR405" i="5"/>
  <c r="CT405" i="5" s="1"/>
  <c r="CR406" i="5"/>
  <c r="CR407" i="5"/>
  <c r="CR408" i="5"/>
  <c r="CT408" i="5" s="1"/>
  <c r="CR409" i="5"/>
  <c r="CT409" i="5" s="1"/>
  <c r="CR410" i="5"/>
  <c r="CT410" i="5"/>
  <c r="CR411" i="5"/>
  <c r="CR412" i="5"/>
  <c r="CT412" i="5" s="1"/>
  <c r="CR413" i="5"/>
  <c r="CT413" i="5" s="1"/>
  <c r="CR414" i="5"/>
  <c r="CT414" i="5"/>
  <c r="CR415" i="5"/>
  <c r="CT415" i="5" s="1"/>
  <c r="CR416" i="5"/>
  <c r="CT416" i="5" s="1"/>
  <c r="CR417" i="5"/>
  <c r="CT417" i="5" s="1"/>
  <c r="CR418" i="5"/>
  <c r="CT418" i="5"/>
  <c r="CR419" i="5"/>
  <c r="CR420" i="5"/>
  <c r="CT420" i="5"/>
  <c r="CR421" i="5"/>
  <c r="CT421" i="5" s="1"/>
  <c r="CR422" i="5"/>
  <c r="CT422" i="5" s="1"/>
  <c r="CR423" i="5"/>
  <c r="CR424" i="5"/>
  <c r="CT424" i="5"/>
  <c r="CR425" i="5"/>
  <c r="CR426" i="5"/>
  <c r="CT426" i="5" s="1"/>
  <c r="CR427" i="5"/>
  <c r="CT427" i="5" s="1"/>
  <c r="CR428" i="5"/>
  <c r="CT428" i="5"/>
  <c r="CR429" i="5"/>
  <c r="CR430" i="5"/>
  <c r="CT430" i="5"/>
  <c r="CR431" i="5"/>
  <c r="CT431" i="5" s="1"/>
  <c r="CR432" i="5"/>
  <c r="CT432" i="5"/>
  <c r="CR433" i="5"/>
  <c r="CR434" i="5"/>
  <c r="CT434" i="5" s="1"/>
  <c r="CR435" i="5"/>
  <c r="CR436" i="5"/>
  <c r="CT436" i="5"/>
  <c r="CR437" i="5"/>
  <c r="CT437" i="5" s="1"/>
  <c r="CR438" i="5"/>
  <c r="CR439" i="5"/>
  <c r="CR440" i="5"/>
  <c r="CT440" i="5" s="1"/>
  <c r="CR441" i="5"/>
  <c r="CT441" i="5" s="1"/>
  <c r="CR442" i="5"/>
  <c r="CT442" i="5"/>
  <c r="CR443" i="5"/>
  <c r="CR444" i="5"/>
  <c r="CT444" i="5" s="1"/>
  <c r="CR445" i="5"/>
  <c r="CT445" i="5" s="1"/>
  <c r="CR446" i="5"/>
  <c r="CT446" i="5"/>
  <c r="CR447" i="5"/>
  <c r="CT447" i="5" s="1"/>
  <c r="CR448" i="5"/>
  <c r="CT448" i="5" s="1"/>
  <c r="CR449" i="5"/>
  <c r="CT449" i="5" s="1"/>
  <c r="CR450" i="5"/>
  <c r="CT450" i="5"/>
  <c r="CR451" i="5"/>
  <c r="CR452" i="5"/>
  <c r="CT452" i="5"/>
  <c r="CR453" i="5"/>
  <c r="CT453" i="5" s="1"/>
  <c r="CR454" i="5"/>
  <c r="CT454" i="5" s="1"/>
  <c r="CR455" i="5"/>
  <c r="CR456" i="5"/>
  <c r="CT456" i="5"/>
  <c r="CR457" i="5"/>
  <c r="CR458" i="5"/>
  <c r="CT458" i="5" s="1"/>
  <c r="CR459" i="5"/>
  <c r="CT459" i="5" s="1"/>
  <c r="CR460" i="5"/>
  <c r="CT460" i="5"/>
  <c r="CR461" i="5"/>
  <c r="CR462" i="5"/>
  <c r="CT462" i="5"/>
  <c r="CR463" i="5"/>
  <c r="CT463" i="5" s="1"/>
  <c r="CR464" i="5"/>
  <c r="CT464" i="5"/>
  <c r="CR465" i="5"/>
  <c r="CR466" i="5"/>
  <c r="CT466" i="5" s="1"/>
  <c r="CR467" i="5"/>
  <c r="CR468" i="5"/>
  <c r="CT468" i="5"/>
  <c r="CR469" i="5"/>
  <c r="CT469" i="5" s="1"/>
  <c r="CR470" i="5"/>
  <c r="CR471" i="5"/>
  <c r="CR472" i="5"/>
  <c r="CT472" i="5" s="1"/>
  <c r="CR473" i="5"/>
  <c r="CT473" i="5" s="1"/>
  <c r="CR474" i="5"/>
  <c r="CT474" i="5"/>
  <c r="CR475" i="5"/>
  <c r="CR476" i="5"/>
  <c r="CT476" i="5" s="1"/>
  <c r="CR477" i="5"/>
  <c r="CT477" i="5" s="1"/>
  <c r="CR478" i="5"/>
  <c r="CT478" i="5"/>
  <c r="CR479" i="5"/>
  <c r="CT479" i="5" s="1"/>
  <c r="CR480" i="5"/>
  <c r="CT480" i="5" s="1"/>
  <c r="CR481" i="5"/>
  <c r="CT481" i="5" s="1"/>
  <c r="CR482" i="5"/>
  <c r="CT482" i="5"/>
  <c r="CR483" i="5"/>
  <c r="CR484" i="5"/>
  <c r="CT484" i="5"/>
  <c r="CR485" i="5"/>
  <c r="CT485" i="5" s="1"/>
  <c r="CR486" i="5"/>
  <c r="CT486" i="5" s="1"/>
  <c r="CR487" i="5"/>
  <c r="CR488" i="5"/>
  <c r="CT488" i="5"/>
  <c r="CR489" i="5"/>
  <c r="CR490" i="5"/>
  <c r="CT490" i="5" s="1"/>
  <c r="CR491" i="5"/>
  <c r="CT491" i="5" s="1"/>
  <c r="CR492" i="5"/>
  <c r="CT492" i="5"/>
  <c r="CR493" i="5"/>
  <c r="CR494" i="5"/>
  <c r="CT494" i="5"/>
  <c r="CR495" i="5"/>
  <c r="CT495" i="5" s="1"/>
  <c r="CR496" i="5"/>
  <c r="CT496" i="5"/>
  <c r="CR497" i="5"/>
  <c r="CR498" i="5"/>
  <c r="CT498" i="5" s="1"/>
  <c r="CR499" i="5"/>
  <c r="CR500" i="5"/>
  <c r="CT500" i="5"/>
  <c r="CR501" i="5"/>
  <c r="CT501" i="5" s="1"/>
  <c r="CR502" i="5"/>
  <c r="CR503" i="5"/>
  <c r="CR504" i="5"/>
  <c r="CT504" i="5" s="1"/>
  <c r="CR505" i="5"/>
  <c r="CT505" i="5" s="1"/>
  <c r="CR506" i="5"/>
  <c r="CT506" i="5"/>
  <c r="CR507" i="5"/>
  <c r="CR508" i="5"/>
  <c r="CT508" i="5" s="1"/>
  <c r="CR509" i="5"/>
  <c r="CT509" i="5" s="1"/>
  <c r="CR510" i="5"/>
  <c r="CT510" i="5"/>
  <c r="CR511" i="5"/>
  <c r="CT511" i="5" s="1"/>
  <c r="CR512" i="5"/>
  <c r="CT512" i="5" s="1"/>
  <c r="CR513" i="5"/>
  <c r="CT513" i="5" s="1"/>
  <c r="CR514" i="5"/>
  <c r="CT514" i="5"/>
  <c r="CR515" i="5"/>
  <c r="CR516" i="5"/>
  <c r="CT516" i="5"/>
  <c r="CR517" i="5"/>
  <c r="CT517" i="5" s="1"/>
  <c r="CR518" i="5"/>
  <c r="CT518" i="5" s="1"/>
  <c r="CR519" i="5"/>
  <c r="CR520" i="5"/>
  <c r="CT520" i="5"/>
  <c r="CR521" i="5"/>
  <c r="CR522" i="5"/>
  <c r="CT522" i="5" s="1"/>
  <c r="CR523" i="5"/>
  <c r="CT523" i="5" s="1"/>
  <c r="CR524" i="5"/>
  <c r="CT524" i="5"/>
  <c r="CR525" i="5"/>
  <c r="CR526" i="5"/>
  <c r="CT526" i="5"/>
  <c r="CR527" i="5"/>
  <c r="CT527" i="5" s="1"/>
  <c r="CR528" i="5"/>
  <c r="CT528" i="5"/>
  <c r="CR2" i="5"/>
  <c r="CT5" i="5"/>
  <c r="CT6" i="5"/>
  <c r="CT7" i="5"/>
  <c r="CT9" i="5"/>
  <c r="CT11" i="5"/>
  <c r="CT13" i="5"/>
  <c r="CT17" i="5"/>
  <c r="CT19" i="5"/>
  <c r="CT21" i="5"/>
  <c r="CT23" i="5"/>
  <c r="CT25" i="5"/>
  <c r="CT27" i="5"/>
  <c r="CT29" i="5"/>
  <c r="CT33" i="5"/>
  <c r="CT35" i="5"/>
  <c r="CT37" i="5"/>
  <c r="CT39" i="5"/>
  <c r="CT41" i="5"/>
  <c r="CT43" i="5"/>
  <c r="CT45" i="5"/>
  <c r="CT49" i="5"/>
  <c r="CT51" i="5"/>
  <c r="CT54" i="5"/>
  <c r="CT55" i="5"/>
  <c r="CT57" i="5"/>
  <c r="CT59" i="5"/>
  <c r="CT63" i="5"/>
  <c r="CT65" i="5"/>
  <c r="CT67" i="5"/>
  <c r="CT71" i="5"/>
  <c r="CT73" i="5"/>
  <c r="CT75" i="5"/>
  <c r="CT77" i="5"/>
  <c r="CT81" i="5"/>
  <c r="CT83" i="5"/>
  <c r="CT86" i="5"/>
  <c r="CT87" i="5"/>
  <c r="CT89" i="5"/>
  <c r="CT91" i="5"/>
  <c r="CT95" i="5"/>
  <c r="CT97" i="5"/>
  <c r="CT99" i="5"/>
  <c r="CT103" i="5"/>
  <c r="CT105" i="5"/>
  <c r="CT107" i="5"/>
  <c r="CT109" i="5"/>
  <c r="CT113" i="5"/>
  <c r="CT115" i="5"/>
  <c r="CT118" i="5"/>
  <c r="CT119" i="5"/>
  <c r="CT121" i="5"/>
  <c r="CT123" i="5"/>
  <c r="CT127" i="5"/>
  <c r="CT129" i="5"/>
  <c r="CT131" i="5"/>
  <c r="CT135" i="5"/>
  <c r="CT137" i="5"/>
  <c r="CT139" i="5"/>
  <c r="CT141" i="5"/>
  <c r="CT145" i="5"/>
  <c r="CT147" i="5"/>
  <c r="CT150" i="5"/>
  <c r="CT151" i="5"/>
  <c r="CT153" i="5"/>
  <c r="CT155" i="5"/>
  <c r="CT161" i="5"/>
  <c r="CT163" i="5"/>
  <c r="CT167" i="5"/>
  <c r="CT169" i="5"/>
  <c r="CT171" i="5"/>
  <c r="CT173" i="5"/>
  <c r="CT177" i="5"/>
  <c r="CT179" i="5"/>
  <c r="CT182" i="5"/>
  <c r="CT183" i="5"/>
  <c r="CT185" i="5"/>
  <c r="CT187" i="5"/>
  <c r="CT193" i="5"/>
  <c r="CT195" i="5"/>
  <c r="CT199" i="5"/>
  <c r="CT201" i="5"/>
  <c r="CT203" i="5"/>
  <c r="CT205" i="5"/>
  <c r="CT209" i="5"/>
  <c r="CT211" i="5"/>
  <c r="CT214" i="5"/>
  <c r="CT215" i="5"/>
  <c r="CT217" i="5"/>
  <c r="CT219" i="5"/>
  <c r="CT225" i="5"/>
  <c r="CT227" i="5"/>
  <c r="CT231" i="5"/>
  <c r="CT233" i="5"/>
  <c r="CT235" i="5"/>
  <c r="CT237" i="5"/>
  <c r="CT241" i="5"/>
  <c r="CT243" i="5"/>
  <c r="CT246" i="5"/>
  <c r="CT247" i="5"/>
  <c r="CT249" i="5"/>
  <c r="CT251" i="5"/>
  <c r="CT257" i="5"/>
  <c r="CT259" i="5"/>
  <c r="CT263" i="5"/>
  <c r="CT265" i="5"/>
  <c r="CT267" i="5"/>
  <c r="CT269" i="5"/>
  <c r="CT273" i="5"/>
  <c r="CT275" i="5"/>
  <c r="CT278" i="5"/>
  <c r="CT279" i="5"/>
  <c r="CT281" i="5"/>
  <c r="CT283" i="5"/>
  <c r="CT289" i="5"/>
  <c r="CT291" i="5"/>
  <c r="CT295" i="5"/>
  <c r="CT297" i="5"/>
  <c r="CT299" i="5"/>
  <c r="CT301" i="5"/>
  <c r="CT305" i="5"/>
  <c r="CT307" i="5"/>
  <c r="CT310" i="5"/>
  <c r="CT311" i="5"/>
  <c r="CT313" i="5"/>
  <c r="CT315" i="5"/>
  <c r="CT323" i="5"/>
  <c r="CT327" i="5"/>
  <c r="CT329" i="5"/>
  <c r="CT333" i="5"/>
  <c r="CT337" i="5"/>
  <c r="CT339" i="5"/>
  <c r="CT342" i="5"/>
  <c r="CT343" i="5"/>
  <c r="CT345" i="5"/>
  <c r="CT347" i="5"/>
  <c r="CT355" i="5"/>
  <c r="CT359" i="5"/>
  <c r="CT361" i="5"/>
  <c r="CT365" i="5"/>
  <c r="CT369" i="5"/>
  <c r="CT371" i="5"/>
  <c r="CT374" i="5"/>
  <c r="CT375" i="5"/>
  <c r="CT379" i="5"/>
  <c r="CT387" i="5"/>
  <c r="CT391" i="5"/>
  <c r="CT393" i="5"/>
  <c r="CT397" i="5"/>
  <c r="CT401" i="5"/>
  <c r="CT403" i="5"/>
  <c r="CT406" i="5"/>
  <c r="CT407" i="5"/>
  <c r="CT411" i="5"/>
  <c r="CT419" i="5"/>
  <c r="CT423" i="5"/>
  <c r="CT425" i="5"/>
  <c r="CT429" i="5"/>
  <c r="CT433" i="5"/>
  <c r="CT435" i="5"/>
  <c r="CT438" i="5"/>
  <c r="CT439" i="5"/>
  <c r="CT443" i="5"/>
  <c r="CT451" i="5"/>
  <c r="CT455" i="5"/>
  <c r="CT457" i="5"/>
  <c r="CT461" i="5"/>
  <c r="CT465" i="5"/>
  <c r="CT467" i="5"/>
  <c r="CT470" i="5"/>
  <c r="CT471" i="5"/>
  <c r="CT475" i="5"/>
  <c r="CT483" i="5"/>
  <c r="CT487" i="5"/>
  <c r="CT489" i="5"/>
  <c r="CT493" i="5"/>
  <c r="CT497" i="5"/>
  <c r="CT499" i="5"/>
  <c r="CT502" i="5"/>
  <c r="CT503" i="5"/>
  <c r="CT507" i="5"/>
  <c r="CT515" i="5"/>
  <c r="CT519" i="5"/>
  <c r="CT521" i="5"/>
  <c r="CT525" i="5"/>
  <c r="CT2" i="5"/>
  <c r="AG530" i="5"/>
  <c r="AH530" i="5"/>
  <c r="AI530" i="5"/>
  <c r="AJ530" i="5"/>
  <c r="AK530" i="5"/>
  <c r="AL530" i="5"/>
  <c r="AM530" i="5"/>
  <c r="AN530" i="5"/>
  <c r="AO530" i="5"/>
  <c r="AP530" i="5"/>
  <c r="AQ530" i="5"/>
  <c r="AR530" i="5"/>
  <c r="AS530" i="5"/>
  <c r="AT530" i="5"/>
  <c r="AU530" i="5"/>
  <c r="AV530" i="5"/>
  <c r="AW530" i="5"/>
  <c r="AX530" i="5"/>
  <c r="AY530" i="5"/>
  <c r="AZ530" i="5"/>
  <c r="BA530" i="5"/>
  <c r="BB530" i="5"/>
  <c r="BC530" i="5"/>
  <c r="BD530" i="5"/>
  <c r="BE530" i="5"/>
  <c r="BF530" i="5"/>
  <c r="BG530" i="5"/>
  <c r="BH530" i="5"/>
  <c r="BI530" i="5"/>
  <c r="BJ530" i="5"/>
  <c r="BK530" i="5"/>
  <c r="BL530" i="5"/>
  <c r="BM530" i="5"/>
  <c r="BN530" i="5"/>
  <c r="BO530" i="5"/>
  <c r="BP530" i="5"/>
  <c r="BQ530" i="5"/>
  <c r="BR530" i="5"/>
  <c r="BS530" i="5"/>
  <c r="BT530" i="5"/>
  <c r="BU530" i="5"/>
  <c r="BV530" i="5"/>
  <c r="BW530" i="5"/>
  <c r="BX530" i="5"/>
  <c r="BY530" i="5"/>
  <c r="BZ530" i="5"/>
  <c r="CA530" i="5"/>
  <c r="CB530" i="5"/>
  <c r="CC530" i="5"/>
  <c r="CD530" i="5"/>
  <c r="CE530" i="5"/>
  <c r="CF530" i="5"/>
  <c r="CG530" i="5"/>
  <c r="CH530" i="5"/>
  <c r="CI530" i="5"/>
  <c r="CJ530" i="5"/>
  <c r="CK530" i="5"/>
  <c r="CL530" i="5"/>
  <c r="CM530" i="5"/>
  <c r="CN530" i="5"/>
  <c r="CO530" i="5"/>
  <c r="CP530" i="5"/>
  <c r="CQ530" i="5"/>
  <c r="AF530" i="5"/>
  <c r="T530" i="5"/>
  <c r="A530" i="5"/>
  <c r="CT4" i="5"/>
  <c r="CT3" i="5" l="1"/>
  <c r="E13" i="2"/>
  <c r="D13" i="2"/>
  <c r="G13" i="2"/>
  <c r="I13" i="2"/>
  <c r="H13" i="2"/>
  <c r="F13" i="2"/>
  <c r="C13" i="2"/>
  <c r="D28" i="2" s="1"/>
  <c r="D46" i="2" l="1"/>
  <c r="D43" i="2"/>
  <c r="D40" i="2"/>
  <c r="D37" i="2"/>
  <c r="D34" i="2"/>
  <c r="D31" i="2"/>
  <c r="C16" i="2"/>
  <c r="C14" i="2"/>
  <c r="E14" i="2"/>
  <c r="E16" i="2"/>
  <c r="D14" i="2"/>
  <c r="D16" i="2"/>
  <c r="I14" i="2"/>
  <c r="I16" i="2"/>
  <c r="G14" i="2"/>
  <c r="G16" i="2"/>
  <c r="F14" i="2"/>
  <c r="F16" i="2"/>
  <c r="H14" i="2"/>
  <c r="H16" i="2"/>
  <c r="C15" i="2"/>
  <c r="E15" i="2"/>
  <c r="D15" i="2"/>
  <c r="I15" i="2"/>
  <c r="G15" i="2"/>
  <c r="F15" i="2"/>
  <c r="H15" i="2"/>
  <c r="C21" i="2" l="1"/>
  <c r="C23" i="2"/>
  <c r="C22" i="2"/>
  <c r="H21" i="2"/>
  <c r="D50" i="2" s="1"/>
  <c r="F49" i="2" s="1"/>
  <c r="D56" i="2" l="1"/>
  <c r="F55" i="2" s="1"/>
  <c r="D53" i="2"/>
  <c r="F52" i="2" s="1"/>
  <c r="D44" i="2"/>
  <c r="F43" i="2" s="1"/>
  <c r="D32" i="2"/>
  <c r="F31" i="2" s="1"/>
  <c r="D35" i="2"/>
  <c r="F34" i="2" s="1"/>
  <c r="D41" i="2"/>
  <c r="F40" i="2" s="1"/>
  <c r="E62" i="2" s="1"/>
  <c r="D38" i="2"/>
  <c r="F37" i="2" s="1"/>
  <c r="D47" i="2"/>
  <c r="F46" i="2" s="1"/>
  <c r="D29" i="2"/>
  <c r="F28" i="2" s="1"/>
  <c r="E100" i="2" s="1"/>
  <c r="G66" i="2" l="1"/>
  <c r="F65" i="2"/>
  <c r="F66" i="2"/>
  <c r="G65" i="2"/>
  <c r="E78" i="2"/>
  <c r="E64" i="2"/>
  <c r="E66" i="2" s="1"/>
  <c r="E65" i="2" l="1"/>
  <c r="E69" i="2" s="1"/>
  <c r="G82" i="2"/>
  <c r="G84" i="2"/>
  <c r="F81" i="2"/>
  <c r="F83" i="2"/>
  <c r="F85" i="2"/>
  <c r="F82" i="2"/>
  <c r="G81" i="2"/>
  <c r="G83" i="2"/>
  <c r="G85" i="2"/>
  <c r="F84" i="2"/>
  <c r="E80" i="2"/>
  <c r="E83" i="2" s="1"/>
  <c r="E85" i="2" l="1"/>
  <c r="E82" i="2"/>
  <c r="E84" i="2"/>
  <c r="E81" i="2"/>
  <c r="E88" i="2" s="1"/>
  <c r="D74" i="2"/>
  <c r="D73" i="2"/>
  <c r="D95" i="2" l="1"/>
  <c r="D93" i="2" l="1"/>
  <c r="D94" i="2"/>
  <c r="D92" i="2"/>
  <c r="D96" i="2"/>
</calcChain>
</file>

<file path=xl/sharedStrings.xml><?xml version="1.0" encoding="utf-8"?>
<sst xmlns="http://schemas.openxmlformats.org/spreadsheetml/2006/main" count="31775" uniqueCount="1383">
  <si>
    <t>50 RODRIGO ANTONIO CUEVAS TRONCOSO</t>
  </si>
  <si>
    <t>51 CAROLINA ADRIANA HERRERA CALQUIN</t>
  </si>
  <si>
    <t>52 CAMILO ADOLFO NELZON MEDINA CUSI</t>
  </si>
  <si>
    <t>53 ROSSANA VIRGINIA ALVARADO PINTO</t>
  </si>
  <si>
    <t>54 VLADO MIROSEVIC VERDUGO</t>
  </si>
  <si>
    <t>55 CAMILA NAVARRO AGUAYO</t>
  </si>
  <si>
    <t>56 IVAN FIGUEROA LLONA</t>
  </si>
  <si>
    <t>57 HECTOR MERIDA CESPEDES</t>
  </si>
  <si>
    <t>58 LUIS ROCAFULL LOPEZ</t>
  </si>
  <si>
    <t>59 IVAN PAREDES FIERRO</t>
  </si>
  <si>
    <t>TOTAL PS-IND PS</t>
  </si>
  <si>
    <t>60 ANGELO ALEJANDRO CARRASCO ARIAS</t>
  </si>
  <si>
    <t>61 CAROLINA ELIANA VIDELA OSORIO</t>
  </si>
  <si>
    <t>TOTAL PCH</t>
  </si>
  <si>
    <t>TOTAL LISTA N</t>
  </si>
  <si>
    <t>62 ANDREA MACARENA MURILLO NEUMANN</t>
  </si>
  <si>
    <t>63 RICHARD VILDOSO ROJAS</t>
  </si>
  <si>
    <t>64 HECTOR HERMOGENES RIVEROS VIDAL</t>
  </si>
  <si>
    <t>65 PATRICIO LOPEZ BERRIOS</t>
  </si>
  <si>
    <t>66 NINO BALTOLU RASERA</t>
  </si>
  <si>
    <t>67 LORENA JIMENEZ WATT</t>
  </si>
  <si>
    <t>68 MARCELO ZARA PIZARRO</t>
  </si>
  <si>
    <t>TOTAL LISTA P</t>
  </si>
  <si>
    <t>INSCRITOS</t>
  </si>
  <si>
    <t>TOTALES</t>
  </si>
  <si>
    <t/>
  </si>
  <si>
    <t>DETERMINACION DE CUOCIENTE ELECTORAL</t>
  </si>
  <si>
    <t>=</t>
  </si>
  <si>
    <t>CANDIDATOS</t>
  </si>
  <si>
    <t xml:space="preserve">3.- Se dividen los totales de lista por el CE. </t>
  </si>
  <si>
    <t>ID</t>
  </si>
  <si>
    <t>REGION</t>
  </si>
  <si>
    <t>NOMBRE REGION</t>
  </si>
  <si>
    <t>N° PROVINCIA</t>
  </si>
  <si>
    <t>NOM_PROVINCIA</t>
  </si>
  <si>
    <t>N° COMUNA</t>
  </si>
  <si>
    <t>NOM_COMUNA</t>
  </si>
  <si>
    <t>N° CIR</t>
  </si>
  <si>
    <t>N° DIS</t>
  </si>
  <si>
    <t>circunscripcionprovincial</t>
  </si>
  <si>
    <t>COD CIR</t>
  </si>
  <si>
    <t>COD_COLEGIO</t>
  </si>
  <si>
    <t>codigojuntaelectoral</t>
  </si>
  <si>
    <t>junta_electoral</t>
  </si>
  <si>
    <t>NOM_CIRCUNSCRIPCION</t>
  </si>
  <si>
    <t>COD_SEXO</t>
  </si>
  <si>
    <t>SEXO</t>
  </si>
  <si>
    <t>N° MESA</t>
  </si>
  <si>
    <t>FUSIONADAS</t>
  </si>
  <si>
    <t>local_votacion</t>
  </si>
  <si>
    <t>direccion_local</t>
  </si>
  <si>
    <t>COLEGIO</t>
  </si>
  <si>
    <t>sede_colegio</t>
  </si>
  <si>
    <t>nombre_colegio</t>
  </si>
  <si>
    <t>direccion_colegio</t>
  </si>
  <si>
    <t>B  POR TODO CHILE</t>
  </si>
  <si>
    <t>TOTAL LISTA B</t>
  </si>
  <si>
    <t>G  FRENTE AMPLIO</t>
  </si>
  <si>
    <t>TOTAL PLCH</t>
  </si>
  <si>
    <t>TOTAL PH</t>
  </si>
  <si>
    <t>TOTAL IND IGUALDAD</t>
  </si>
  <si>
    <t>TOTAL LISTA G</t>
  </si>
  <si>
    <t>N  LA FUERZA DE LA MAYORIA</t>
  </si>
  <si>
    <t>TOTAL  PPD</t>
  </si>
  <si>
    <t>O  CONVERGENCIA DEMOCRATICA</t>
  </si>
  <si>
    <t>TOTAL LISTA O</t>
  </si>
  <si>
    <t>P  CHILE VAMOS</t>
  </si>
  <si>
    <t>TOTAL VOTOS NULOS</t>
  </si>
  <si>
    <t>TOTAL VOTOS BLANCOS</t>
  </si>
  <si>
    <t>S_C</t>
  </si>
  <si>
    <t>ARICA Y PARINACOTA</t>
  </si>
  <si>
    <t>ARICA</t>
  </si>
  <si>
    <t>15039</t>
  </si>
  <si>
    <t>M</t>
  </si>
  <si>
    <t>41M-42M</t>
  </si>
  <si>
    <t>COLEGIO JUAN PABLO II</t>
  </si>
  <si>
    <t>SAN MARCOS 573</t>
  </si>
  <si>
    <t>LICEO A-5 JOVINA NARANJO FERNANDEZ</t>
  </si>
  <si>
    <t>DOCTOR JUAN NOE 555, ARICA, CHILE</t>
  </si>
  <si>
    <t>43M-44M</t>
  </si>
  <si>
    <t>45M-46M</t>
  </si>
  <si>
    <t>47M-48M</t>
  </si>
  <si>
    <t>49M-50M</t>
  </si>
  <si>
    <t>51M-52M-120M</t>
  </si>
  <si>
    <t>53M-54M</t>
  </si>
  <si>
    <t>55M-56M</t>
  </si>
  <si>
    <t>57M-58M</t>
  </si>
  <si>
    <t>59M-60M</t>
  </si>
  <si>
    <t>61M-62M</t>
  </si>
  <si>
    <t>63M-64M</t>
  </si>
  <si>
    <t>65M-66M</t>
  </si>
  <si>
    <t>67M-68M</t>
  </si>
  <si>
    <t>15036</t>
  </si>
  <si>
    <t>158M-159M</t>
  </si>
  <si>
    <t>ESCUELA E-15 RICARDO SILVA ARRIAGADA</t>
  </si>
  <si>
    <t>ABRAHAM MEDINA 1760, ARICA</t>
  </si>
  <si>
    <t>160M-161M</t>
  </si>
  <si>
    <t>162M-164M</t>
  </si>
  <si>
    <t>165M-166M-167M</t>
  </si>
  <si>
    <t>168M-169M</t>
  </si>
  <si>
    <t>170M-171M</t>
  </si>
  <si>
    <t>172M-173M</t>
  </si>
  <si>
    <t>174M-175M</t>
  </si>
  <si>
    <t>15014</t>
  </si>
  <si>
    <t>176M-177M</t>
  </si>
  <si>
    <t>ESCUELA D-6 REPUBLICA DE FRANCIA</t>
  </si>
  <si>
    <t>MARIA ILIA DEL PINO 728, ARICA</t>
  </si>
  <si>
    <t>178M-179M-100V</t>
  </si>
  <si>
    <t>180M-181M</t>
  </si>
  <si>
    <t>182M-184M-186M</t>
  </si>
  <si>
    <t>15031</t>
  </si>
  <si>
    <t>V</t>
  </si>
  <si>
    <t>176V-177V</t>
  </si>
  <si>
    <t>ESCUELA D-7 GRAL. PEDRO LAGOS MARCHANT</t>
  </si>
  <si>
    <t>RAFAEL SOTOMAYOR 1639, ARICA, CHILE</t>
  </si>
  <si>
    <t>LICEO A- 5 JOVINA NARANJO FERNANDEZ</t>
  </si>
  <si>
    <t>15035</t>
  </si>
  <si>
    <t>178V-179V</t>
  </si>
  <si>
    <t>ESCUELA D-4 REPUBLICA DE ISRAEL</t>
  </si>
  <si>
    <t>MAGALLANES 1860, ARICA</t>
  </si>
  <si>
    <t>180V-181V</t>
  </si>
  <si>
    <t>182V-184V</t>
  </si>
  <si>
    <t>183V-185V</t>
  </si>
  <si>
    <t>186V-187V</t>
  </si>
  <si>
    <t>188V-189V</t>
  </si>
  <si>
    <t>190V-191V</t>
  </si>
  <si>
    <t>192V-194V</t>
  </si>
  <si>
    <t>193V-199V</t>
  </si>
  <si>
    <t>195V-198V</t>
  </si>
  <si>
    <t>196V-200V</t>
  </si>
  <si>
    <t>197V-201V</t>
  </si>
  <si>
    <t>22</t>
  </si>
  <si>
    <t>3</t>
  </si>
  <si>
    <t>1</t>
  </si>
  <si>
    <t>38</t>
  </si>
  <si>
    <t>21</t>
  </si>
  <si>
    <t>8</t>
  </si>
  <si>
    <t>2</t>
  </si>
  <si>
    <t>7</t>
  </si>
  <si>
    <t>24</t>
  </si>
  <si>
    <t>12</t>
  </si>
  <si>
    <t>6</t>
  </si>
  <si>
    <t>202V-203V</t>
  </si>
  <si>
    <t>204V-205V</t>
  </si>
  <si>
    <t>206V-208V</t>
  </si>
  <si>
    <t>207V-209V</t>
  </si>
  <si>
    <t>210V-211V</t>
  </si>
  <si>
    <t>212V-213V</t>
  </si>
  <si>
    <t>214V-215V</t>
  </si>
  <si>
    <t>216V-217V</t>
  </si>
  <si>
    <t>218V-219V</t>
  </si>
  <si>
    <t>220V-221V</t>
  </si>
  <si>
    <t>222V-223V</t>
  </si>
  <si>
    <t>224V-225V</t>
  </si>
  <si>
    <t>15001</t>
  </si>
  <si>
    <t>1M-2M</t>
  </si>
  <si>
    <t>COLEGIO INTEGRADO EDUARDO FREI MONTALVA</t>
  </si>
  <si>
    <t>SAN MARCOS 611, ARICA, CHILE</t>
  </si>
  <si>
    <t>3M-4M</t>
  </si>
  <si>
    <t>5M-6M</t>
  </si>
  <si>
    <t>7M-8M</t>
  </si>
  <si>
    <t>9M-10M</t>
  </si>
  <si>
    <t>11M-12M-267</t>
  </si>
  <si>
    <t>13M-14M</t>
  </si>
  <si>
    <t>15M-16M</t>
  </si>
  <si>
    <t>17M-18M</t>
  </si>
  <si>
    <t>15006</t>
  </si>
  <si>
    <t>140M-141M</t>
  </si>
  <si>
    <t>ESCUELA D-14 REGIMIENTO RANCAGUA</t>
  </si>
  <si>
    <t>AVDA. SANTA MARIA Nº 1550, ARICA</t>
  </si>
  <si>
    <t>142M-143M</t>
  </si>
  <si>
    <t>144M-145M</t>
  </si>
  <si>
    <t>146M-147M</t>
  </si>
  <si>
    <t>148M-149M</t>
  </si>
  <si>
    <t>150M-151M</t>
  </si>
  <si>
    <t>152M-153M</t>
  </si>
  <si>
    <t>154M-155M</t>
  </si>
  <si>
    <t>156M-157M</t>
  </si>
  <si>
    <t>134M-135M</t>
  </si>
  <si>
    <t>136M-137M</t>
  </si>
  <si>
    <t>138M-139M</t>
  </si>
  <si>
    <t>10</t>
  </si>
  <si>
    <t>23M-24M</t>
  </si>
  <si>
    <t>25M-26M</t>
  </si>
  <si>
    <t>27M-28M</t>
  </si>
  <si>
    <t>29M-30M</t>
  </si>
  <si>
    <t>31M-32M</t>
  </si>
  <si>
    <t>33M-34M</t>
  </si>
  <si>
    <t>35M-36M</t>
  </si>
  <si>
    <t>37M-38M</t>
  </si>
  <si>
    <t>39M-40M</t>
  </si>
  <si>
    <t>19M-20M</t>
  </si>
  <si>
    <t>21M-22M</t>
  </si>
  <si>
    <t>69M-70M-183M</t>
  </si>
  <si>
    <t>71M-72M</t>
  </si>
  <si>
    <t>73M-74M</t>
  </si>
  <si>
    <t>15003</t>
  </si>
  <si>
    <t>75M-76M</t>
  </si>
  <si>
    <t>ESCUELA D-10 GRAL JOSE MIGUEL CARRERA</t>
  </si>
  <si>
    <t>OSCAR BELMAR Nº 230, ARICA</t>
  </si>
  <si>
    <t>77M-78M</t>
  </si>
  <si>
    <t>79M-80M</t>
  </si>
  <si>
    <t>81M-82M</t>
  </si>
  <si>
    <t>83M-84M</t>
  </si>
  <si>
    <t>5</t>
  </si>
  <si>
    <t>85M-86M-163M</t>
  </si>
  <si>
    <t>87M-88M</t>
  </si>
  <si>
    <t>89M-90M</t>
  </si>
  <si>
    <t>91M-92M</t>
  </si>
  <si>
    <t>93M-94M</t>
  </si>
  <si>
    <t>95M-96M</t>
  </si>
  <si>
    <t>97M-98M</t>
  </si>
  <si>
    <t>15020</t>
  </si>
  <si>
    <t>99M-100M</t>
  </si>
  <si>
    <t>101M-102M</t>
  </si>
  <si>
    <t>103M-104M</t>
  </si>
  <si>
    <t>105M-106M</t>
  </si>
  <si>
    <t>107M-108M</t>
  </si>
  <si>
    <t>109M-110M</t>
  </si>
  <si>
    <t>11</t>
  </si>
  <si>
    <t>55</t>
  </si>
  <si>
    <t>9</t>
  </si>
  <si>
    <t>185M-187M</t>
  </si>
  <si>
    <t>188M-189M</t>
  </si>
  <si>
    <t>190M-191M</t>
  </si>
  <si>
    <t>192M-193M</t>
  </si>
  <si>
    <t>194M-195M-56V</t>
  </si>
  <si>
    <t>15040</t>
  </si>
  <si>
    <t>196M-197M</t>
  </si>
  <si>
    <t>ESCUELA E-5 ESMERALDA</t>
  </si>
  <si>
    <t>JOSÉ JOAQUÍN VALLEJOS, N° 106 ARICA, CHILE</t>
  </si>
  <si>
    <t>198M-199M</t>
  </si>
  <si>
    <t>201M-202M</t>
  </si>
  <si>
    <t>203M-204M</t>
  </si>
  <si>
    <t>205M-206M-207M</t>
  </si>
  <si>
    <t>208M-209M</t>
  </si>
  <si>
    <t>210M-211M</t>
  </si>
  <si>
    <t>212M-213M-166V</t>
  </si>
  <si>
    <t>214M-215M</t>
  </si>
  <si>
    <t>19</t>
  </si>
  <si>
    <t>48</t>
  </si>
  <si>
    <t>15</t>
  </si>
  <si>
    <t>216M-217M</t>
  </si>
  <si>
    <t>218M-219M</t>
  </si>
  <si>
    <t>220M-221M</t>
  </si>
  <si>
    <t>222M-223M</t>
  </si>
  <si>
    <t>224M-225M</t>
  </si>
  <si>
    <t>226M-227M</t>
  </si>
  <si>
    <t>226V-227V</t>
  </si>
  <si>
    <t>15050</t>
  </si>
  <si>
    <t>228V-229V</t>
  </si>
  <si>
    <t>ESCUELA D-23 CARLOS GUIRAO MASSIF (EX-LINCOYAN)</t>
  </si>
  <si>
    <t>LINCOYÁN 1853, ARICA, CHILE</t>
  </si>
  <si>
    <t>230V-231V</t>
  </si>
  <si>
    <t>232V-233V</t>
  </si>
  <si>
    <t>234V-235V</t>
  </si>
  <si>
    <t>236V-237V</t>
  </si>
  <si>
    <t>238V-239V</t>
  </si>
  <si>
    <t>240V-241V</t>
  </si>
  <si>
    <t>15049</t>
  </si>
  <si>
    <t>242V-243V</t>
  </si>
  <si>
    <t>UNIVERSIDAD DE TARAPACA CAMPUS VELASQUEZ</t>
  </si>
  <si>
    <t>AV. GENERAL VELASQUEZ N° 1775, ARICA</t>
  </si>
  <si>
    <t>244V-245V</t>
  </si>
  <si>
    <t>246V-247V</t>
  </si>
  <si>
    <t>248V-249V</t>
  </si>
  <si>
    <t>250V-251V</t>
  </si>
  <si>
    <t>252V-253V</t>
  </si>
  <si>
    <t>254V-255V</t>
  </si>
  <si>
    <t>256V-257V</t>
  </si>
  <si>
    <t>258V-259V</t>
  </si>
  <si>
    <t>260V-261V</t>
  </si>
  <si>
    <t>262V-263V</t>
  </si>
  <si>
    <t>N</t>
  </si>
  <si>
    <t>264-265</t>
  </si>
  <si>
    <t>266</t>
  </si>
  <si>
    <t>PARINACOTA</t>
  </si>
  <si>
    <t>PUTRE</t>
  </si>
  <si>
    <t>15028</t>
  </si>
  <si>
    <t>BELEN</t>
  </si>
  <si>
    <t>1M-2M-3M-1V</t>
  </si>
  <si>
    <t>ESCUELA SAN SANTIAGO DE BELEN</t>
  </si>
  <si>
    <t>EL PERAL S/N</t>
  </si>
  <si>
    <t>2V-3V-4V-5</t>
  </si>
  <si>
    <t>CAMARONES</t>
  </si>
  <si>
    <t>15038</t>
  </si>
  <si>
    <t>1M-2M-3M-4M-5M-6M</t>
  </si>
  <si>
    <t>ESCUELA VALLE DE CUYA</t>
  </si>
  <si>
    <t>AVANZADA DE CUYA S/N</t>
  </si>
  <si>
    <t>7M-1V-2V-3V-4V</t>
  </si>
  <si>
    <t>5V-6V-8</t>
  </si>
  <si>
    <t>15045</t>
  </si>
  <si>
    <t>CODPA</t>
  </si>
  <si>
    <t>LICEO  VALLE DE CODPA</t>
  </si>
  <si>
    <t>CALLE 7 DE JUNIO S/N, CODPA</t>
  </si>
  <si>
    <t>1V-2V</t>
  </si>
  <si>
    <t>3V-4V</t>
  </si>
  <si>
    <t>5V-6V</t>
  </si>
  <si>
    <t>7V</t>
  </si>
  <si>
    <t>GENERAL LAGOS</t>
  </si>
  <si>
    <t>15026</t>
  </si>
  <si>
    <t>1M-2V</t>
  </si>
  <si>
    <t>GIMNASIO TECHADO VISVIRI</t>
  </si>
  <si>
    <t>PUEBLO DE VISVIRI S/N</t>
  </si>
  <si>
    <t>2M-3M</t>
  </si>
  <si>
    <t>4M-5M</t>
  </si>
  <si>
    <t>1V-3V</t>
  </si>
  <si>
    <t>4V-5V-8V</t>
  </si>
  <si>
    <t>6V-7V</t>
  </si>
  <si>
    <t>15027</t>
  </si>
  <si>
    <t>1M-4M</t>
  </si>
  <si>
    <t>LICEO GRANADEROS</t>
  </si>
  <si>
    <t>TTE DEL CAMPO 242</t>
  </si>
  <si>
    <t>9M-10M-11M</t>
  </si>
  <si>
    <t>2V-3V-4V</t>
  </si>
  <si>
    <t>5V-6V-7V-8V</t>
  </si>
  <si>
    <t>9V-10V-11V</t>
  </si>
  <si>
    <t>12V-13V-14V</t>
  </si>
  <si>
    <t>15V-16V</t>
  </si>
  <si>
    <t>17V-18V-19V</t>
  </si>
  <si>
    <t>20V-21V-22V</t>
  </si>
  <si>
    <t>23V-24V-25V</t>
  </si>
  <si>
    <t>26V-27V</t>
  </si>
  <si>
    <t>15037</t>
  </si>
  <si>
    <t>SAN MIGUEL DE AZAPA</t>
  </si>
  <si>
    <t>1M-23</t>
  </si>
  <si>
    <t>LICEO AGRICOLA JOSE ABELARDO NUNEZ M.</t>
  </si>
  <si>
    <t>KM. 12 SAN MIGUEL - AZAPA</t>
  </si>
  <si>
    <t>2M-1V</t>
  </si>
  <si>
    <t>2V-3</t>
  </si>
  <si>
    <t>4-5</t>
  </si>
  <si>
    <t>6-7</t>
  </si>
  <si>
    <t>8-10</t>
  </si>
  <si>
    <t>15019</t>
  </si>
  <si>
    <t>LICEO A-2 POLITECNICO ARICA</t>
  </si>
  <si>
    <t>18 DE SEPTIEMBRE 2221, ARICA, CHILE</t>
  </si>
  <si>
    <t>7V-8V</t>
  </si>
  <si>
    <t>9V-10V</t>
  </si>
  <si>
    <t>11V-12V</t>
  </si>
  <si>
    <t>13V-14V</t>
  </si>
  <si>
    <t>17V-18V</t>
  </si>
  <si>
    <t>27</t>
  </si>
  <si>
    <t>4</t>
  </si>
  <si>
    <t>25</t>
  </si>
  <si>
    <t>19V-20V</t>
  </si>
  <si>
    <t>21V-22V</t>
  </si>
  <si>
    <t>23V-24V</t>
  </si>
  <si>
    <t>25V-26V</t>
  </si>
  <si>
    <t>27V-28V</t>
  </si>
  <si>
    <t>29V-30V</t>
  </si>
  <si>
    <t>31V-32V</t>
  </si>
  <si>
    <t>33V-34V</t>
  </si>
  <si>
    <t>35V-36V</t>
  </si>
  <si>
    <t>37V-38V</t>
  </si>
  <si>
    <t>39V-40V-49V</t>
  </si>
  <si>
    <t>41V-42V</t>
  </si>
  <si>
    <t>43V-44V</t>
  </si>
  <si>
    <t>45V-46V</t>
  </si>
  <si>
    <t>47V-48V</t>
  </si>
  <si>
    <t>50V-51V</t>
  </si>
  <si>
    <t>52V-53V</t>
  </si>
  <si>
    <t>15002</t>
  </si>
  <si>
    <t>54V-55V</t>
  </si>
  <si>
    <t>COLEGIO SAUCACHE</t>
  </si>
  <si>
    <t>FLAMENCO Nº24, ARICA</t>
  </si>
  <si>
    <t>57V-58V</t>
  </si>
  <si>
    <t>59V-60V</t>
  </si>
  <si>
    <t>61V-62V</t>
  </si>
  <si>
    <t>63V-64V</t>
  </si>
  <si>
    <t>65V-66V</t>
  </si>
  <si>
    <t>67V-68V</t>
  </si>
  <si>
    <t>69V-70V</t>
  </si>
  <si>
    <t>71V-72V</t>
  </si>
  <si>
    <t>73V-74V</t>
  </si>
  <si>
    <t>75V-76V</t>
  </si>
  <si>
    <t>77V-78V</t>
  </si>
  <si>
    <t>79V-80V</t>
  </si>
  <si>
    <t>81V-82V</t>
  </si>
  <si>
    <t>83V-84V</t>
  </si>
  <si>
    <t>85V-86V</t>
  </si>
  <si>
    <t>87V-88V</t>
  </si>
  <si>
    <t>15043</t>
  </si>
  <si>
    <t>135V-136V</t>
  </si>
  <si>
    <t>COLEGIO MIRAMAR</t>
  </si>
  <si>
    <t>SAN IGNACIO DE LOYOLA 750</t>
  </si>
  <si>
    <t>15044</t>
  </si>
  <si>
    <t>137V-138V</t>
  </si>
  <si>
    <t>GIMNASIO AUGUSTO ZUBIRI (EX EPICENTRO I)</t>
  </si>
  <si>
    <t>PABLO PICASSO N° 2150, ARICA</t>
  </si>
  <si>
    <t>139V-140V</t>
  </si>
  <si>
    <t>141V-142V</t>
  </si>
  <si>
    <t>143V-144V</t>
  </si>
  <si>
    <t>145V-146V</t>
  </si>
  <si>
    <t>147V-148V</t>
  </si>
  <si>
    <t>149V-150V</t>
  </si>
  <si>
    <t>151V-152V</t>
  </si>
  <si>
    <t>153V-154V</t>
  </si>
  <si>
    <t>155V-156V</t>
  </si>
  <si>
    <t>157V-158V</t>
  </si>
  <si>
    <t>159V-160V</t>
  </si>
  <si>
    <t>161V-162V</t>
  </si>
  <si>
    <t>163V-164V</t>
  </si>
  <si>
    <t>165V-167V</t>
  </si>
  <si>
    <t>168V-169V</t>
  </si>
  <si>
    <t>170V-171V</t>
  </si>
  <si>
    <t>172V-173V</t>
  </si>
  <si>
    <t>174V-175V</t>
  </si>
  <si>
    <t>125V-126V</t>
  </si>
  <si>
    <t>127V-128V</t>
  </si>
  <si>
    <t>129V-130V</t>
  </si>
  <si>
    <t>131V-132V</t>
  </si>
  <si>
    <t>58</t>
  </si>
  <si>
    <t>14</t>
  </si>
  <si>
    <t>133V-134V</t>
  </si>
  <si>
    <t>111M-112M-200M</t>
  </si>
  <si>
    <t>113M-114M</t>
  </si>
  <si>
    <t>115M-116M</t>
  </si>
  <si>
    <t>117M-118M</t>
  </si>
  <si>
    <t>119M-121M</t>
  </si>
  <si>
    <t>122M-123M</t>
  </si>
  <si>
    <t>124M-125M</t>
  </si>
  <si>
    <t>126M-127M</t>
  </si>
  <si>
    <t>128M-129M</t>
  </si>
  <si>
    <t>130M-131M</t>
  </si>
  <si>
    <t>132M-133M</t>
  </si>
  <si>
    <t>89V-90V</t>
  </si>
  <si>
    <t>91V-92V</t>
  </si>
  <si>
    <t>93V-94V</t>
  </si>
  <si>
    <t>95V-96V</t>
  </si>
  <si>
    <t>97V-98V</t>
  </si>
  <si>
    <t>99V-101V-118V</t>
  </si>
  <si>
    <t>102V-103V</t>
  </si>
  <si>
    <t>104V-105V</t>
  </si>
  <si>
    <t>106V-107V</t>
  </si>
  <si>
    <t>108V-109V</t>
  </si>
  <si>
    <t>110V-111V</t>
  </si>
  <si>
    <t>112V-113V</t>
  </si>
  <si>
    <t>114V-115V</t>
  </si>
  <si>
    <t>116V-117V</t>
  </si>
  <si>
    <t>119V-120V</t>
  </si>
  <si>
    <t>121V-122V</t>
  </si>
  <si>
    <t>13</t>
  </si>
  <si>
    <t>123V-124V</t>
  </si>
  <si>
    <t>11-12</t>
  </si>
  <si>
    <t>13-14</t>
  </si>
  <si>
    <t>15-16</t>
  </si>
  <si>
    <t>17-18</t>
  </si>
  <si>
    <t>19-24</t>
  </si>
  <si>
    <t>20</t>
  </si>
  <si>
    <t>15051</t>
  </si>
  <si>
    <t>SECTOR EX BARRIO INDUSTRIAL DE ARICA</t>
  </si>
  <si>
    <t>111</t>
  </si>
  <si>
    <t>ESCUELA D-16 SUBTTE. LUIS CRUZ MARTINEZ</t>
  </si>
  <si>
    <t>REAL ARMADA N° 1459, ARICA</t>
  </si>
  <si>
    <t>112</t>
  </si>
  <si>
    <t>113</t>
  </si>
  <si>
    <t>114</t>
  </si>
  <si>
    <t>115</t>
  </si>
  <si>
    <t>116</t>
  </si>
  <si>
    <t>117</t>
  </si>
  <si>
    <t>15052</t>
  </si>
  <si>
    <t>118</t>
  </si>
  <si>
    <t>COLEGIO ALTA CORDILLERA</t>
  </si>
  <si>
    <t>DIEGO PORTALES N° 2591, ARICA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</si>
  <si>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</si>
  <si>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</si>
  <si>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</si>
  <si>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</si>
  <si>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</si>
  <si>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</si>
  <si>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</si>
  <si>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</si>
  <si>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</si>
  <si>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15047</t>
  </si>
  <si>
    <t>ARICA NORTE</t>
  </si>
  <si>
    <t>ESCUELA JORGE ALESSANDRI RODRIGUEZ</t>
  </si>
  <si>
    <t>DIAGUITAS N° 881, ARICA</t>
  </si>
  <si>
    <t>16</t>
  </si>
  <si>
    <t>17</t>
  </si>
  <si>
    <t>18</t>
  </si>
  <si>
    <t>15033</t>
  </si>
  <si>
    <t>COLEGIO D-91 CENTENARIO</t>
  </si>
  <si>
    <t>EL ROBLE 4016 POBL.CARDENAL RAUL SILVA HENRIQUEZ</t>
  </si>
  <si>
    <t>23</t>
  </si>
  <si>
    <t>26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</si>
  <si>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</si>
  <si>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</si>
  <si>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</si>
  <si>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</si>
  <si>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</si>
  <si>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</si>
  <si>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</si>
  <si>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</si>
  <si>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</si>
  <si>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</si>
  <si>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39</t>
  </si>
  <si>
    <t>40</t>
  </si>
  <si>
    <t>41</t>
  </si>
  <si>
    <t>42</t>
  </si>
  <si>
    <t>43</t>
  </si>
  <si>
    <t>44</t>
  </si>
  <si>
    <t>45</t>
  </si>
  <si>
    <t>15023</t>
  </si>
  <si>
    <t>46</t>
  </si>
  <si>
    <t>LICEO PABLO NERUDA2</t>
  </si>
  <si>
    <t>ANDALIEN   773, PB. RAUL SILVA HENRIQUEZ</t>
  </si>
  <si>
    <t>47</t>
  </si>
  <si>
    <t>49</t>
  </si>
  <si>
    <t>50</t>
  </si>
  <si>
    <t>51</t>
  </si>
  <si>
    <t>52</t>
  </si>
  <si>
    <t>53</t>
  </si>
  <si>
    <t>54</t>
  </si>
  <si>
    <t>56</t>
  </si>
  <si>
    <t>57</t>
  </si>
  <si>
    <t>59</t>
  </si>
  <si>
    <t>60</t>
  </si>
  <si>
    <t>61</t>
  </si>
  <si>
    <t>62</t>
  </si>
  <si>
    <t>63</t>
  </si>
  <si>
    <t>64</t>
  </si>
  <si>
    <t>65</t>
  </si>
  <si>
    <t>66</t>
  </si>
  <si>
    <t>67-112</t>
  </si>
  <si>
    <t>68</t>
  </si>
  <si>
    <t>69</t>
  </si>
  <si>
    <t>70</t>
  </si>
  <si>
    <t>15017</t>
  </si>
  <si>
    <t>71</t>
  </si>
  <si>
    <t>LICEO INSTITUTO COMERCIAL DE ARICA</t>
  </si>
  <si>
    <t>AV.  BARROS ARANA 2930, ARICA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</si>
  <si>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</si>
  <si>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</si>
  <si>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</si>
  <si>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</si>
  <si>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</si>
  <si>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</si>
  <si>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</si>
  <si>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</si>
  <si>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</si>
  <si>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</si>
  <si>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</si>
  <si>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</si>
  <si>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</si>
  <si>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</si>
  <si>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</si>
  <si>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</si>
  <si>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</si>
  <si>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</si>
  <si>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</si>
  <si>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</si>
  <si>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</si>
  <si>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</si>
  <si>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</si>
  <si>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</si>
  <si>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</si>
  <si>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</si>
  <si>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</si>
  <si>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15048</t>
  </si>
  <si>
    <t>99</t>
  </si>
  <si>
    <t>ESCUELA D-24 GABRIELA MISTRAL</t>
  </si>
  <si>
    <t>AVENIDA CANCHA RAYADA N° 3561, ARICA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</si>
  <si>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</si>
  <si>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</si>
  <si>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</si>
  <si>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</si>
  <si>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</si>
  <si>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</si>
  <si>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</si>
  <si>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</si>
  <si>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</si>
  <si>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</si>
  <si>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</si>
  <si>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15022</t>
  </si>
  <si>
    <t>LICEO DOMINGO SANTA MARIA</t>
  </si>
  <si>
    <t>SANTA MARIA 2189</t>
  </si>
  <si>
    <t>15009</t>
  </si>
  <si>
    <t>ESC. D-18 HUMBERTO VALENZUELA GARCIA</t>
  </si>
  <si>
    <t>CODPA Nº2300</t>
  </si>
  <si>
    <t>15010</t>
  </si>
  <si>
    <t>ESCUELA D-21 TUCAPEL</t>
  </si>
  <si>
    <t>AV . TUCAPEL 2075, ARICA</t>
  </si>
  <si>
    <t>15021</t>
  </si>
  <si>
    <t>LICEO POLI. B-4 ANTONIO VARAS DE LA BARRA</t>
  </si>
  <si>
    <t>AVENIDA LOA 2200  POBL. CHILE</t>
  </si>
  <si>
    <t>15034</t>
  </si>
  <si>
    <t>ESCUELA D-17 COMTE. JUAN JOSE SAN MARTIN</t>
  </si>
  <si>
    <t>ANGEL BRASS 2545, ARICA</t>
  </si>
  <si>
    <t>67</t>
  </si>
  <si>
    <t>15046</t>
  </si>
  <si>
    <t>ESCUELA D-12 ROMULO J. PENA MATURANA</t>
  </si>
  <si>
    <t>LAS ACACIAS 99, ARICA</t>
  </si>
  <si>
    <t>15016</t>
  </si>
  <si>
    <t>ESCUELA E-26 AMERICA</t>
  </si>
  <si>
    <t>CAPITAN AVALOS 2606</t>
  </si>
  <si>
    <t>15042</t>
  </si>
  <si>
    <t>ESCUELA F-22 DR. RICARDO OLEA GUERRA</t>
  </si>
  <si>
    <t>BALMACEDA 2480</t>
  </si>
  <si>
    <t>PRESIDENTE</t>
  </si>
  <si>
    <t>N° LOCAL</t>
  </si>
  <si>
    <t>ARCHIVADOR</t>
  </si>
  <si>
    <t>V_EM</t>
  </si>
  <si>
    <t>T_50</t>
  </si>
  <si>
    <t>T_51</t>
  </si>
  <si>
    <t>T_52</t>
  </si>
  <si>
    <t>T_53</t>
  </si>
  <si>
    <t>T_54</t>
  </si>
  <si>
    <t>T_55</t>
  </si>
  <si>
    <t>T_56</t>
  </si>
  <si>
    <t>T_57</t>
  </si>
  <si>
    <t>T_58</t>
  </si>
  <si>
    <t>T_59</t>
  </si>
  <si>
    <t>T_60</t>
  </si>
  <si>
    <t>T_61</t>
  </si>
  <si>
    <t>T_62</t>
  </si>
  <si>
    <t>T_63</t>
  </si>
  <si>
    <t>T_64</t>
  </si>
  <si>
    <t>T_65</t>
  </si>
  <si>
    <t>T_66</t>
  </si>
  <si>
    <t>T_67</t>
  </si>
  <si>
    <t>T_68</t>
  </si>
  <si>
    <t>TOTAL EVOLUCION POLITICA</t>
  </si>
  <si>
    <t>T_VN</t>
  </si>
  <si>
    <t>T_VB</t>
  </si>
  <si>
    <t>T_M</t>
  </si>
  <si>
    <t>OBS</t>
  </si>
  <si>
    <t>OBS1</t>
  </si>
  <si>
    <t>OBS2</t>
  </si>
  <si>
    <t>OBS3</t>
  </si>
  <si>
    <t>SUMA COMPUTADOR</t>
  </si>
  <si>
    <t>TOTAL LISTAS</t>
  </si>
  <si>
    <t>IGUAL SC</t>
  </si>
  <si>
    <t>3915039</t>
  </si>
  <si>
    <t>C</t>
  </si>
  <si>
    <t>3915036</t>
  </si>
  <si>
    <t>3915014</t>
  </si>
  <si>
    <t>3915031</t>
  </si>
  <si>
    <t>3915035</t>
  </si>
  <si>
    <t>A</t>
  </si>
  <si>
    <t>3915001</t>
  </si>
  <si>
    <t>3915006</t>
  </si>
  <si>
    <t>-3</t>
  </si>
  <si>
    <t>3915003</t>
  </si>
  <si>
    <t>-18</t>
  </si>
  <si>
    <t>3915020</t>
  </si>
  <si>
    <t>D</t>
  </si>
  <si>
    <t>3915040</t>
  </si>
  <si>
    <t>3915050</t>
  </si>
  <si>
    <t>3915049</t>
  </si>
  <si>
    <t>3915028</t>
  </si>
  <si>
    <t>3915038</t>
  </si>
  <si>
    <t>3915045</t>
  </si>
  <si>
    <t>3915026</t>
  </si>
  <si>
    <t>3915027</t>
  </si>
  <si>
    <t>3915037</t>
  </si>
  <si>
    <t>3915019</t>
  </si>
  <si>
    <t>3915002</t>
  </si>
  <si>
    <t>-2</t>
  </si>
  <si>
    <t>3915043</t>
  </si>
  <si>
    <t>3915044</t>
  </si>
  <si>
    <t>-11</t>
  </si>
  <si>
    <t>-4</t>
  </si>
  <si>
    <t>-19</t>
  </si>
  <si>
    <t>3915051</t>
  </si>
  <si>
    <t>3915052</t>
  </si>
  <si>
    <t>3915047</t>
  </si>
  <si>
    <t>3915033</t>
  </si>
  <si>
    <t>-10</t>
  </si>
  <si>
    <t>3915023</t>
  </si>
  <si>
    <t>3915017</t>
  </si>
  <si>
    <t>-1</t>
  </si>
  <si>
    <t>-40</t>
  </si>
  <si>
    <t>3915048</t>
  </si>
  <si>
    <t>3915022</t>
  </si>
  <si>
    <t>3915009</t>
  </si>
  <si>
    <t>3915010</t>
  </si>
  <si>
    <t>3915021</t>
  </si>
  <si>
    <t>3915034</t>
  </si>
  <si>
    <t>3915046</t>
  </si>
  <si>
    <t>3915016</t>
  </si>
  <si>
    <t>3915042</t>
  </si>
  <si>
    <t>CANDIDATOS ELECTOS</t>
  </si>
  <si>
    <t>Candidatos a elegir</t>
  </si>
  <si>
    <t>2.- Se calcula el cuociente electoral (CE)</t>
  </si>
  <si>
    <t>Cuociente Electoral</t>
  </si>
  <si>
    <t>TRIBUNAL CALIFICADOR DE ELECCIONES</t>
  </si>
  <si>
    <t>Provincia</t>
  </si>
  <si>
    <t>Comuna</t>
  </si>
  <si>
    <t>Tipo de mesa</t>
  </si>
  <si>
    <t>Mesa</t>
  </si>
  <si>
    <t>Fusionadas</t>
  </si>
  <si>
    <t>Local</t>
  </si>
  <si>
    <t>VAMOS POR CHILE</t>
  </si>
  <si>
    <t>LISTA DEL APRUEBO</t>
  </si>
  <si>
    <t>APRUEBO DIGNIDAD</t>
  </si>
  <si>
    <t>INDEPENDIENTES</t>
  </si>
  <si>
    <t>Nulos</t>
  </si>
  <si>
    <t>Blancos</t>
  </si>
  <si>
    <t>Número Provincia</t>
  </si>
  <si>
    <t>Número Comuna</t>
  </si>
  <si>
    <t>Número Distrito</t>
  </si>
  <si>
    <t>Número Región</t>
  </si>
  <si>
    <t>Región</t>
  </si>
  <si>
    <t>Número Circunscripción Electoral</t>
  </si>
  <si>
    <t>Circunscripción Electoral</t>
  </si>
  <si>
    <t>Dirección del local</t>
  </si>
  <si>
    <t>DISTRITO 2</t>
  </si>
  <si>
    <t>INDEPENDIENTES DE TARAPACA (D2)</t>
  </si>
  <si>
    <t>PUEBLO UNIDO TARAPACA (D2)</t>
  </si>
  <si>
    <t>NOBLES HIJXOS DE TARAPACA (D2)</t>
  </si>
  <si>
    <t>AUTONOMIA SOCIAL Y SINDICAL TARAPACA (D2)</t>
  </si>
  <si>
    <t>CABILDO AUTOCONVOCADO (D2)</t>
  </si>
  <si>
    <t>ELECCIÓN DE CONVENCIONALES CONSTITUYENTES</t>
  </si>
  <si>
    <t>15 Y 16 DE MAYO DE 2021</t>
  </si>
  <si>
    <t>ALEJANDRA ALICIA FLORES CARLOS</t>
  </si>
  <si>
    <t>SERGIO ANDRES CORTEZ CORTEZ</t>
  </si>
  <si>
    <t>TIFFANY KRYSTAL GRASSI MIRANDA</t>
  </si>
  <si>
    <t>CARLOS PATRICIO URRA RADDATZ</t>
  </si>
  <si>
    <t>PALMENIA ANA MAMANI CARLOS</t>
  </si>
  <si>
    <t>VERONICA DEL ROSARIO SEPULVEDA FERNANDEZ</t>
  </si>
  <si>
    <t>LUIS ALEJANDRO PEREZ REYES</t>
  </si>
  <si>
    <t>GRACE FABIOLA HARRIS GUERRA</t>
  </si>
  <si>
    <t>ENRIQUE ORLANDO ECHEVERRIA GARCIA</t>
  </si>
  <si>
    <t>XIMENA MIRIAM AVALOS VALDES</t>
  </si>
  <si>
    <t>GONZALO SEPULVEDA FUENZALIDA</t>
  </si>
  <si>
    <t>OLIVIA RAYEN CARVAJAL LORCA</t>
  </si>
  <si>
    <t>JORGE ALDEBARAN DIAZ CORONA</t>
  </si>
  <si>
    <t>PATRICIA ANDREA LOPEZ FUENTES</t>
  </si>
  <si>
    <t>JAIME GABRIEL CEBALLOS SANQUEA</t>
  </si>
  <si>
    <t>GUACOLDA ABDULIA BASCUÑAN ARAVENA</t>
  </si>
  <si>
    <t>MAURO ANTONIO GRIMALDOS VALENZUELA</t>
  </si>
  <si>
    <t>CARLA VERONICA BRUNA ARANEDA</t>
  </si>
  <si>
    <t>LEONARDO FELIPE ESCARATE AYALA</t>
  </si>
  <si>
    <t>KAREN ROSE HEYNE BOLADOS</t>
  </si>
  <si>
    <t>ALVARO JOFRE CACERES</t>
  </si>
  <si>
    <t>LUZ ELIANA NUÑEZ SALAZAR</t>
  </si>
  <si>
    <t>FELIPE HUBNER VALDIVIESO</t>
  </si>
  <si>
    <t>ROXANA ELENA CERDA NORAMBUENA</t>
  </si>
  <si>
    <t>FREDDY MARCOS ARANEDA BARAHONA</t>
  </si>
  <si>
    <t>JULIA GANDARILLAS GUISA</t>
  </si>
  <si>
    <t>ALEX PATRICIO ADASME CADIZ</t>
  </si>
  <si>
    <t>ANA MARIA LUKSIC ROMERO</t>
  </si>
  <si>
    <t>IGNACIO ANDRES PRIETO HENRIQUEZ</t>
  </si>
  <si>
    <t>FRESIA FILOMENA ROJAS JEREZ</t>
  </si>
  <si>
    <t>GONZALO ANDRES PRIETO NAVARRETE</t>
  </si>
  <si>
    <t>ALEJANDRA MARJORIE CEBALLOS ROJAS</t>
  </si>
  <si>
    <t>WALDO AGUILAR FIGUEROA</t>
  </si>
  <si>
    <t>CAMILA PAZ CASTILLO GUERRERO</t>
  </si>
  <si>
    <t>HUGO HUMBERTO GUTIERREZ GALVEZ</t>
  </si>
  <si>
    <t>ODETTE LOPEZ ORMAZABAL</t>
  </si>
  <si>
    <t>EDUARDO ROBERTO JUSTO CRUCES</t>
  </si>
  <si>
    <t>CAROLINA ELIZABETH MONJE SAN MARTIN</t>
  </si>
  <si>
    <t>LUIS SEGUNDO DAVILA MENDOZA</t>
  </si>
  <si>
    <t>NICOLE SILVIA GALLARDO LANDEROS</t>
  </si>
  <si>
    <t>MANUEL OCTAVIO MUÑOZ BARRIENTOS</t>
  </si>
  <si>
    <t>LORENA GONZALEZ RODRIGUEZ</t>
  </si>
  <si>
    <t>LUIS PATRICIO RIOS MUÑOZ</t>
  </si>
  <si>
    <t>Mesas</t>
  </si>
  <si>
    <t>TOTAL INDEPENDIENTES DE TARAPACA (D2)</t>
  </si>
  <si>
    <t>TOTAL PUEBLO UNIDO TARAPACA (D2)</t>
  </si>
  <si>
    <t>TOTAL NOBLES HIJXOS DE TARAPACA (D2)</t>
  </si>
  <si>
    <t>TOTAL AUTONOMIA SOCIAL Y SINDICAL TARAPACA (D2)</t>
  </si>
  <si>
    <t>TOTAL VAMOS POR CHILE</t>
  </si>
  <si>
    <t>TOTAL LISTA DEL APRUEBO</t>
  </si>
  <si>
    <t>TOTAL APRUEBO DIGNIDAD</t>
  </si>
  <si>
    <t>TOTAL CABILDO AUTOCONVOCADO (D2)</t>
  </si>
  <si>
    <t>Inscritos</t>
  </si>
  <si>
    <t>4.- Para las listas en los que haya algún candidato electo, se calcula de nuevo el cuociente electoral para los partidos:</t>
  </si>
  <si>
    <t>Candidatos electos</t>
  </si>
  <si>
    <t>PARTIDOS</t>
  </si>
  <si>
    <t>VOTOS OBTENIDOS</t>
  </si>
  <si>
    <t>UDI</t>
  </si>
  <si>
    <t>RN</t>
  </si>
  <si>
    <t>Cuociente electoral</t>
  </si>
  <si>
    <t>Candidatos electos por partido:</t>
  </si>
  <si>
    <t>INDEPENDIENTE</t>
  </si>
  <si>
    <t>IND-RN</t>
  </si>
  <si>
    <t>IND-UDI</t>
  </si>
  <si>
    <t>PD</t>
  </si>
  <si>
    <t>IND-CIUDADANOS</t>
  </si>
  <si>
    <t>PDC</t>
  </si>
  <si>
    <t>IND-PR</t>
  </si>
  <si>
    <t>PPD</t>
  </si>
  <si>
    <t>COMUNES</t>
  </si>
  <si>
    <t>IGUALDAD</t>
  </si>
  <si>
    <t>RD</t>
  </si>
  <si>
    <t>PCCH</t>
  </si>
  <si>
    <t>IND-FREVS</t>
  </si>
  <si>
    <t>FREVS</t>
  </si>
  <si>
    <t>Todos los candidatos son independientes, por lo que el candidato electo es el que mayor número de votos haya obtenido:</t>
  </si>
  <si>
    <t>5.- Se comprueba que se cumple la paridad de género:</t>
  </si>
  <si>
    <t>Candidatas electas</t>
  </si>
  <si>
    <t>PARIDAD OK</t>
  </si>
  <si>
    <t>DE TARAPACA</t>
  </si>
  <si>
    <t>IQUIQUE</t>
  </si>
  <si>
    <t>1M</t>
  </si>
  <si>
    <t>LICEO LUIS CRUZ MARTINEZ</t>
  </si>
  <si>
    <t>ANKER NIELSEN 2250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</si>
  <si>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</si>
  <si>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</si>
  <si>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</si>
  <si>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</si>
  <si>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</si>
  <si>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</si>
  <si>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</si>
  <si>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</si>
  <si>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</si>
  <si>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</si>
  <si>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</si>
  <si>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</si>
  <si>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</si>
  <si>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</si>
  <si>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</si>
  <si>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</si>
  <si>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</si>
  <si>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</si>
  <si>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</si>
  <si>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</si>
  <si>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</si>
  <si>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</si>
  <si>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</si>
  <si>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</si>
  <si>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</si>
  <si>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ESCUELA PLACIDO VILLARROEL</t>
  </si>
  <si>
    <t>ARTURO FERNANDEZ 1260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</si>
  <si>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</si>
  <si>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</si>
  <si>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</si>
  <si>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</si>
  <si>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</si>
  <si>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</si>
  <si>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</si>
  <si>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</si>
  <si>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</si>
  <si>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</si>
  <si>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</si>
  <si>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</si>
  <si>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</si>
  <si>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</si>
  <si>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</si>
  <si>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</si>
  <si>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</si>
  <si>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</si>
  <si>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</si>
  <si>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</si>
  <si>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ESCUELA ALMIRANTE PATRICIO LYNCH</t>
  </si>
  <si>
    <t>GENARO GALLO 2408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</si>
  <si>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</si>
  <si>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</si>
  <si>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</si>
  <si>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</si>
  <si>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</si>
  <si>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</si>
  <si>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</si>
  <si>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</si>
  <si>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</si>
  <si>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</si>
  <si>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</si>
  <si>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</si>
  <si>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</si>
  <si>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</si>
  <si>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</si>
  <si>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</si>
  <si>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</si>
  <si>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</si>
  <si>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</si>
  <si>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</si>
  <si>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ESCUELA EDUARDO LLANOS</t>
  </si>
  <si>
    <t>GENARO GALLO 525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</si>
  <si>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</si>
  <si>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</si>
  <si>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</si>
  <si>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</si>
  <si>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</si>
  <si>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</si>
  <si>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</si>
  <si>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</si>
  <si>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</si>
  <si>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</si>
  <si>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COLEGIO DIOCESANO OBISPO LABBE</t>
  </si>
  <si>
    <t>AMUNATEGUI 50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</si>
  <si>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</si>
  <si>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</si>
  <si>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</si>
  <si>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</si>
  <si>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</si>
  <si>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</si>
  <si>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</si>
  <si>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</si>
  <si>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</si>
  <si>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</si>
  <si>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</si>
  <si>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</si>
  <si>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</si>
  <si>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</si>
  <si>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</si>
  <si>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</si>
  <si>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</si>
  <si>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</si>
  <si>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</si>
  <si>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</si>
  <si>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LICEO BICENTENARIO SANTA MARIA</t>
  </si>
  <si>
    <t>ZEGERS 818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</si>
  <si>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</si>
  <si>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</si>
  <si>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</si>
  <si>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</si>
  <si>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</si>
  <si>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</si>
  <si>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</si>
  <si>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</si>
  <si>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</si>
  <si>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</si>
  <si>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</si>
  <si>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</si>
  <si>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</si>
  <si>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</si>
  <si>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</si>
  <si>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</si>
  <si>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</si>
  <si>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</si>
  <si>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</si>
  <si>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</si>
  <si>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</si>
  <si>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</si>
  <si>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</si>
  <si>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</si>
  <si>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</si>
  <si>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LICEO POLITECNICO JOSE GUTIERREZ DE LA FUENTE</t>
  </si>
  <si>
    <t>AVENIDA ARTURO PRAT SIN NUMERO ESQUINA LIBERTAD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</si>
  <si>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</si>
  <si>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</si>
  <si>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</si>
  <si>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</si>
  <si>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</si>
  <si>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</si>
  <si>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</si>
  <si>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</si>
  <si>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</si>
  <si>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</si>
  <si>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</si>
  <si>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</si>
  <si>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</si>
  <si>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</si>
  <si>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</si>
  <si>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</si>
  <si>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</si>
  <si>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</si>
  <si>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</si>
  <si>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</si>
  <si>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</si>
  <si>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</si>
  <si>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</si>
  <si>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</si>
  <si>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</si>
  <si>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LICEO LIBERTADOR GENERAL BERNARDO O´HIGGINS</t>
  </si>
  <si>
    <t>BAQUEDANO 1220</t>
  </si>
  <si>
    <t>147M</t>
  </si>
  <si>
    <t>148M</t>
  </si>
  <si>
    <t>149M</t>
  </si>
  <si>
    <t>150M</t>
  </si>
  <si>
    <t>151M</t>
  </si>
  <si>
    <t>152M</t>
  </si>
  <si>
    <t>153M</t>
  </si>
  <si>
    <t>154M</t>
  </si>
  <si>
    <t>155M</t>
  </si>
  <si>
    <t>156M</t>
  </si>
  <si>
    <t>157M</t>
  </si>
  <si>
    <t>158M</t>
  </si>
  <si>
    <t>159M</t>
  </si>
  <si>
    <t>160M</t>
  </si>
  <si>
    <t>161M</t>
  </si>
  <si>
    <t>162M</t>
  </si>
  <si>
    <t>163M</t>
  </si>
  <si>
    <t>164M</t>
  </si>
  <si>
    <t>165M</t>
  </si>
  <si>
    <t>166M</t>
  </si>
  <si>
    <t>LICEO DEPORTIVO ELENA DUVAUCHELLE CABEZON</t>
  </si>
  <si>
    <t>ANIBAL PINTO 955</t>
  </si>
  <si>
    <t>167M</t>
  </si>
  <si>
    <t>168M</t>
  </si>
  <si>
    <t>169M</t>
  </si>
  <si>
    <t>170M</t>
  </si>
  <si>
    <t>171M</t>
  </si>
  <si>
    <t>172M</t>
  </si>
  <si>
    <t>173M</t>
  </si>
  <si>
    <t>174M</t>
  </si>
  <si>
    <t>175M</t>
  </si>
  <si>
    <t>176M</t>
  </si>
  <si>
    <t>177M</t>
  </si>
  <si>
    <t>178M</t>
  </si>
  <si>
    <t>179M</t>
  </si>
  <si>
    <t>180M</t>
  </si>
  <si>
    <t>181M</t>
  </si>
  <si>
    <t>182M</t>
  </si>
  <si>
    <t>183M</t>
  </si>
  <si>
    <t>184M</t>
  </si>
  <si>
    <t>185M</t>
  </si>
  <si>
    <t>186M</t>
  </si>
  <si>
    <t>ESCUELA GABRIELA MISTRAL</t>
  </si>
  <si>
    <t>LIBERTAD 1525</t>
  </si>
  <si>
    <t>187M</t>
  </si>
  <si>
    <t>188M</t>
  </si>
  <si>
    <t>189M</t>
  </si>
  <si>
    <t>190M</t>
  </si>
  <si>
    <t>191M</t>
  </si>
  <si>
    <t>192M</t>
  </si>
  <si>
    <t>193M</t>
  </si>
  <si>
    <t>194M</t>
  </si>
  <si>
    <t>195M</t>
  </si>
  <si>
    <t>196M</t>
  </si>
  <si>
    <t>197M</t>
  </si>
  <si>
    <t>198M</t>
  </si>
  <si>
    <t>199M</t>
  </si>
  <si>
    <t>200M</t>
  </si>
  <si>
    <t>201M</t>
  </si>
  <si>
    <t>COLEGIO REPUBLICA DE CROACIA</t>
  </si>
  <si>
    <t>AVENIDA SALVADOR ALLENDE 1890</t>
  </si>
  <si>
    <t>202M</t>
  </si>
  <si>
    <t>203M</t>
  </si>
  <si>
    <t>204M</t>
  </si>
  <si>
    <t>205M</t>
  </si>
  <si>
    <t>206M</t>
  </si>
  <si>
    <t>207M-265</t>
  </si>
  <si>
    <t>208M</t>
  </si>
  <si>
    <t>209M</t>
  </si>
  <si>
    <t>DEL TAMARUGAL</t>
  </si>
  <si>
    <t>HUARA</t>
  </si>
  <si>
    <t>LICEO DE HUARA</t>
  </si>
  <si>
    <t>AVENIDA PRAT SIN NUMERO</t>
  </si>
  <si>
    <t>CHIAPA</t>
  </si>
  <si>
    <t>1M-1V</t>
  </si>
  <si>
    <t>ESCUELA CHIAPA</t>
  </si>
  <si>
    <t>ARIQUILDA SIN NUMERO</t>
  </si>
  <si>
    <t>CAMIÑA</t>
  </si>
  <si>
    <t>ESCUELA CAMIÑA</t>
  </si>
  <si>
    <t>ELEUTERIO RAMIREZ SIN NUMERO</t>
  </si>
  <si>
    <t>5M-6M-8M</t>
  </si>
  <si>
    <t>7M-2V-3V</t>
  </si>
  <si>
    <t>COLCHANE</t>
  </si>
  <si>
    <t>LICEO TECNICO PROFESIONAL COLCHANE</t>
  </si>
  <si>
    <t>AVENIDA TENIENTE GONZALEZ SIN NUMERO</t>
  </si>
  <si>
    <t>PICA</t>
  </si>
  <si>
    <t>ESCUELA SAN ANDRES DE PICA</t>
  </si>
  <si>
    <t>AVENIDA JUAN MARQUES SIN NUMERO</t>
  </si>
  <si>
    <t>POZO ALMONTE</t>
  </si>
  <si>
    <t>ESCUELA BASICA POZO ALMONTE</t>
  </si>
  <si>
    <t>CASCADA 86</t>
  </si>
  <si>
    <t>MAMIÑA</t>
  </si>
  <si>
    <t>1M-1V-2V</t>
  </si>
  <si>
    <t>ESCUELA BASICA MAMINA</t>
  </si>
  <si>
    <t>AVENIDA ESPANA 698</t>
  </si>
  <si>
    <t>ALTO HOSPICIO</t>
  </si>
  <si>
    <t>COLEGIO SAN ANTONIO DE MATILLA</t>
  </si>
  <si>
    <t>LOS KIWIS 3443</t>
  </si>
  <si>
    <t>ANEXO DE COLEGIO SAN ANTONIO DE MATILLA</t>
  </si>
  <si>
    <t>LOS TAMARUGOS ESQUINA LOS KIWIS</t>
  </si>
  <si>
    <t>LICEO SU SANTIDAD JUAN PABLO SEGUNDO</t>
  </si>
  <si>
    <t>PASAJE EL SALITRE 3397</t>
  </si>
  <si>
    <t>1V</t>
  </si>
  <si>
    <t>2V</t>
  </si>
  <si>
    <t>3V</t>
  </si>
  <si>
    <t>4V</t>
  </si>
  <si>
    <t>5V</t>
  </si>
  <si>
    <t>6V</t>
  </si>
  <si>
    <t>8V</t>
  </si>
  <si>
    <t>9V</t>
  </si>
  <si>
    <t>10V</t>
  </si>
  <si>
    <t>11V</t>
  </si>
  <si>
    <t>12V</t>
  </si>
  <si>
    <t>COLEGIO REPUBLICA DE ITALIA</t>
  </si>
  <si>
    <t>RANCAGUA 2958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</si>
  <si>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</si>
  <si>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</si>
  <si>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</si>
  <si>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</si>
  <si>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</si>
  <si>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</si>
  <si>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</si>
  <si>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</si>
  <si>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</si>
  <si>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</si>
  <si>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</si>
  <si>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</si>
  <si>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</si>
  <si>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</si>
  <si>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</si>
  <si>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</si>
  <si>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</si>
  <si>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</si>
  <si>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</si>
  <si>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</si>
  <si>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</si>
  <si>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</si>
  <si>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</si>
  <si>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</si>
  <si>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</si>
  <si>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ESCUELA ESPECIAL FLOR DEL INCA</t>
  </si>
  <si>
    <t>PEDRO AGUIRRE CERDA 2098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</si>
  <si>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</si>
  <si>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</si>
  <si>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</si>
  <si>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</si>
  <si>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</si>
  <si>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</si>
  <si>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</si>
  <si>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</si>
  <si>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</si>
  <si>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</si>
  <si>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COLEGIO SALESIANO DON BOSCO IQUIQUE</t>
  </si>
  <si>
    <t>ELEUTERIO RAMIREZ 1617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</si>
  <si>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</si>
  <si>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</si>
  <si>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</si>
  <si>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</si>
  <si>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</si>
  <si>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</si>
  <si>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</si>
  <si>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</si>
  <si>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</si>
  <si>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</si>
  <si>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</si>
  <si>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</si>
  <si>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</si>
  <si>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</si>
  <si>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</si>
  <si>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</si>
  <si>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</si>
  <si>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</si>
  <si>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</si>
  <si>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</si>
  <si>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</si>
  <si>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</si>
  <si>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</si>
  <si>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</si>
  <si>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</si>
  <si>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LICEO MARIA AUXILIADORA</t>
  </si>
  <si>
    <t>JOSE JOAQUIN PEREZ 752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</si>
  <si>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</si>
  <si>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</si>
  <si>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</si>
  <si>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</si>
  <si>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</si>
  <si>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</si>
  <si>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</si>
  <si>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</si>
  <si>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</si>
  <si>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</si>
  <si>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</si>
  <si>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</si>
  <si>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</si>
  <si>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</si>
  <si>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</si>
  <si>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</si>
  <si>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</si>
  <si>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</si>
  <si>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</si>
  <si>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</si>
  <si>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</si>
  <si>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</si>
  <si>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</si>
  <si>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</si>
  <si>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</si>
  <si>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COLEGIO INGLES</t>
  </si>
  <si>
    <t>PATRICIO LYNCH 1580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</si>
  <si>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</si>
  <si>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</si>
  <si>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</si>
  <si>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</si>
  <si>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</si>
  <si>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</si>
  <si>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</si>
  <si>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</si>
  <si>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</si>
  <si>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</si>
  <si>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</si>
  <si>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</si>
  <si>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</si>
  <si>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</si>
  <si>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</si>
  <si>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</si>
  <si>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</si>
  <si>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</si>
  <si>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</si>
  <si>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</si>
  <si>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</si>
  <si>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</si>
  <si>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</si>
  <si>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</si>
  <si>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</si>
  <si>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ESCUELA ARTISTICA VIOLETA PARRA</t>
  </si>
  <si>
    <t>ORELLA 1820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</si>
  <si>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</si>
  <si>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</si>
  <si>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</si>
  <si>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</si>
  <si>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</si>
  <si>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</si>
  <si>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</si>
  <si>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</si>
  <si>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</si>
  <si>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</si>
  <si>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LICEO ATENEA</t>
  </si>
  <si>
    <t>PEDRO LAGOS 951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</si>
  <si>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</si>
  <si>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</si>
  <si>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</si>
  <si>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</si>
  <si>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</si>
  <si>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</si>
  <si>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</si>
  <si>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</si>
  <si>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</si>
  <si>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</si>
  <si>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COLEGIO ACADEMIA TARAPACA</t>
  </si>
  <si>
    <t>ORELLA 941</t>
  </si>
  <si>
    <t>143V</t>
  </si>
  <si>
    <t>144V</t>
  </si>
  <si>
    <t>145V</t>
  </si>
  <si>
    <t>146V</t>
  </si>
  <si>
    <t>147V</t>
  </si>
  <si>
    <t>148V</t>
  </si>
  <si>
    <t>149V</t>
  </si>
  <si>
    <t>150V</t>
  </si>
  <si>
    <t>151V</t>
  </si>
  <si>
    <t>152V</t>
  </si>
  <si>
    <t>153V</t>
  </si>
  <si>
    <t>154V</t>
  </si>
  <si>
    <t>155V</t>
  </si>
  <si>
    <t>156V</t>
  </si>
  <si>
    <t>157V</t>
  </si>
  <si>
    <t>158V</t>
  </si>
  <si>
    <t>159V</t>
  </si>
  <si>
    <t>160V</t>
  </si>
  <si>
    <t>161V</t>
  </si>
  <si>
    <t>162V</t>
  </si>
  <si>
    <t>COLEGIO IQUIQUE YOUNG SCHOOL</t>
  </si>
  <si>
    <t>MANUEL RODRIGUEZ 1311</t>
  </si>
  <si>
    <t>163V</t>
  </si>
  <si>
    <t>164V</t>
  </si>
  <si>
    <t>165V</t>
  </si>
  <si>
    <t>166V</t>
  </si>
  <si>
    <t>167V</t>
  </si>
  <si>
    <t>168V</t>
  </si>
  <si>
    <t>169V</t>
  </si>
  <si>
    <t>170V</t>
  </si>
  <si>
    <t>171V</t>
  </si>
  <si>
    <t>172V</t>
  </si>
  <si>
    <t>173V</t>
  </si>
  <si>
    <t>174V</t>
  </si>
  <si>
    <t>175V</t>
  </si>
  <si>
    <t>176V</t>
  </si>
  <si>
    <t>177V</t>
  </si>
  <si>
    <t>COLEGIO LITTLE COLLEGE</t>
  </si>
  <si>
    <t>AV. HEROES DE LA CONCEPCION 634</t>
  </si>
  <si>
    <t>178V</t>
  </si>
  <si>
    <t>179V</t>
  </si>
  <si>
    <t>180V</t>
  </si>
  <si>
    <t>181V</t>
  </si>
  <si>
    <t>182V</t>
  </si>
  <si>
    <t>183V</t>
  </si>
  <si>
    <t>184V</t>
  </si>
  <si>
    <t>185V</t>
  </si>
  <si>
    <t>186V</t>
  </si>
  <si>
    <t>187V</t>
  </si>
  <si>
    <t>188V</t>
  </si>
  <si>
    <t>189V</t>
  </si>
  <si>
    <t>190V</t>
  </si>
  <si>
    <t>191V</t>
  </si>
  <si>
    <t>192V</t>
  </si>
  <si>
    <t>COLEGIO NUSTA KORI</t>
  </si>
  <si>
    <t>BAQUEDANO 1189</t>
  </si>
  <si>
    <t>193V</t>
  </si>
  <si>
    <t>194V</t>
  </si>
  <si>
    <t>195V</t>
  </si>
  <si>
    <t>196V</t>
  </si>
  <si>
    <t>197V</t>
  </si>
  <si>
    <t>198V</t>
  </si>
  <si>
    <t>199V</t>
  </si>
  <si>
    <t>200V</t>
  </si>
  <si>
    <t>201V</t>
  </si>
  <si>
    <t>202V</t>
  </si>
  <si>
    <t>203V</t>
  </si>
  <si>
    <t>204V</t>
  </si>
  <si>
    <t>205V</t>
  </si>
  <si>
    <t>206V</t>
  </si>
  <si>
    <t>207V</t>
  </si>
  <si>
    <t>208V</t>
  </si>
  <si>
    <t>209V</t>
  </si>
  <si>
    <t>210V</t>
  </si>
  <si>
    <t>211V</t>
  </si>
  <si>
    <t>212V</t>
  </si>
  <si>
    <t>COLEGIO ESCASCE</t>
  </si>
  <si>
    <t>CESPEDES Y GONZALEZ 787</t>
  </si>
  <si>
    <t>213V</t>
  </si>
  <si>
    <t>214V</t>
  </si>
  <si>
    <t>215V</t>
  </si>
  <si>
    <t>216V</t>
  </si>
  <si>
    <t>217V</t>
  </si>
  <si>
    <t>218V</t>
  </si>
  <si>
    <t>219V</t>
  </si>
  <si>
    <t>220V</t>
  </si>
  <si>
    <t>221V</t>
  </si>
  <si>
    <t>222V</t>
  </si>
  <si>
    <t>223V</t>
  </si>
  <si>
    <t>224V</t>
  </si>
  <si>
    <t>225V</t>
  </si>
  <si>
    <t>226V</t>
  </si>
  <si>
    <t>227V</t>
  </si>
  <si>
    <t>228V</t>
  </si>
  <si>
    <t>COLEGIO HISPANO ITALIANA</t>
  </si>
  <si>
    <t>ORELLA 1785</t>
  </si>
  <si>
    <t>229V</t>
  </si>
  <si>
    <t>230V</t>
  </si>
  <si>
    <t>231V</t>
  </si>
  <si>
    <t>232V</t>
  </si>
  <si>
    <t>233V</t>
  </si>
  <si>
    <t>234V</t>
  </si>
  <si>
    <t>235V</t>
  </si>
  <si>
    <t>236V</t>
  </si>
  <si>
    <t>237V</t>
  </si>
  <si>
    <t>238V</t>
  </si>
  <si>
    <t>GIMNASIO MUNICIPAL TECHADO DE HUARA</t>
  </si>
  <si>
    <t>AVENIDA ARTURO PRAT SIN NUMERO ESQUINA CALLE BALMACEDA</t>
  </si>
  <si>
    <t>4V-5V-10</t>
  </si>
  <si>
    <t>6V-7V-9V</t>
  </si>
  <si>
    <t>LICEO PADRE ALBERTO HURTADO CRUCHAGA</t>
  </si>
  <si>
    <t>CARLOS CONDEL  SIN NUMERO</t>
  </si>
  <si>
    <t>LICEO ALCALDE SERGIO GONZALEZ GUTIERREZ</t>
  </si>
  <si>
    <t>CALLE ARICA 454</t>
  </si>
  <si>
    <t>ESCUELA BASICA ESTRELLA DEL SUR</t>
  </si>
  <si>
    <t>ESTACION 551</t>
  </si>
  <si>
    <t>LICEO LOS CONDORES</t>
  </si>
  <si>
    <t>AVENIDA LOS AROMOS 2510</t>
  </si>
  <si>
    <t>COLEGIO MARISTA HERMANO FERNANDO</t>
  </si>
  <si>
    <t>AVENIDA RICARDO LAGOS 4201</t>
  </si>
  <si>
    <t>LICEO PDTE. ANIBAL PINTO GARMENDIA.</t>
  </si>
  <si>
    <t>OSCAR BONILLA 1645</t>
  </si>
  <si>
    <t>COLEGIO SIMON BOLIVAR</t>
  </si>
  <si>
    <t>ALFONSINA STORNI  4004</t>
  </si>
  <si>
    <t>COLEGIO NAZARET</t>
  </si>
  <si>
    <t>PASAJE EL BORO 3965</t>
  </si>
  <si>
    <t>LICEO PABLO NERUDA</t>
  </si>
  <si>
    <t>TILIVICHE 3300</t>
  </si>
  <si>
    <t>COLEGIO METODISTA WILLIAM TAYLOR</t>
  </si>
  <si>
    <t>AVENIDA LOS ALAMOS 3025</t>
  </si>
  <si>
    <t>COLEGIO SAGRADO CORAZÓN DE JESUS</t>
  </si>
  <si>
    <t>AVENIDA SANTA ROSA 3120</t>
  </si>
  <si>
    <t>139-140</t>
  </si>
  <si>
    <t>141-144</t>
  </si>
  <si>
    <t>SAN LORENZO DE TARAPACA</t>
  </si>
  <si>
    <t>ESCUELA BASICA FRONTERIZA</t>
  </si>
  <si>
    <t>VIGUERAS 27 PUEBLO DE TARAPACA</t>
  </si>
  <si>
    <t>PISAGUA</t>
  </si>
  <si>
    <t>ESCUELA PISAGUA</t>
  </si>
  <si>
    <t>TORIBIO RABINET SIN NUMERO</t>
  </si>
  <si>
    <t>CHANAVAYITA</t>
  </si>
  <si>
    <t>ESCUELA BASICA DE CHANAVAYITA</t>
  </si>
  <si>
    <t>CALLE SAN ANDRES ESQUINA CALLE SAN MARCOS, CALETA CHANAVAYITA</t>
  </si>
  <si>
    <t>IQUIQUE SUR</t>
  </si>
  <si>
    <t>UNIVERSIDAD ARTURO PRAT</t>
  </si>
  <si>
    <t>AVENIDA ARTURO PRAT 2120</t>
  </si>
  <si>
    <t>ESCUELA PROFESOR MANUEL CASTRO RAMOS</t>
  </si>
  <si>
    <t>MANUEL CASTRO RAMOS 2188</t>
  </si>
  <si>
    <t>ESCUELA CHIPANA</t>
  </si>
  <si>
    <t>LOS ALGARROBOS 3416</t>
  </si>
  <si>
    <t>COLEGIO ESPANA</t>
  </si>
  <si>
    <t>EL MONTE SIN NUMERO</t>
  </si>
  <si>
    <t>COLEGIO BAJO MOLLE</t>
  </si>
  <si>
    <t>KILOMETRO 10  LOTE A Y B BAJO MOLLE</t>
  </si>
  <si>
    <t>COLEGIO HUMBERSTONE</t>
  </si>
  <si>
    <t>AVENIDA RANCAGUA 3264</t>
  </si>
  <si>
    <t>COLEGIO MAHATMA GANDHI</t>
  </si>
  <si>
    <t>FREDDY WOOD 5205</t>
  </si>
  <si>
    <t>COLEGIO ANTAMARA</t>
  </si>
  <si>
    <t>CARDENAL JOSE MARIA CARO 2627</t>
  </si>
  <si>
    <t>LICEO SAMCA ARUMANTI</t>
  </si>
  <si>
    <t>LOS ALGARROBOS 4251</t>
  </si>
  <si>
    <t>LA TIRANA</t>
  </si>
  <si>
    <t>ESCUELA BASICA LA TIRANA</t>
  </si>
  <si>
    <t>ALGARROBO SIN NUMERO</t>
  </si>
  <si>
    <t>VOTACIÓN VÁLIDAMENTE EMITIDA</t>
  </si>
  <si>
    <t>TOTAL VOTACIÓN DISTRITO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</si>
</sst>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Courier New"/>
      <family val="3"/>
    </font>
    <font>
      <sz val="12"/>
      <name val="Courier New"/>
      <family val="3"/>
    </font>
    <font>
      <b/>
      <u/>
      <sz val="12"/>
      <color indexed="8"/>
      <name val="Courier New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name val="Courier New"/>
      <family val="3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b/>
      <u/>
      <sz val="12"/>
      <color theme="1"/>
      <name val="Courier New"/>
      <family val="3"/>
    </font>
    <font>
      <b/>
      <sz val="12"/>
      <color theme="1"/>
      <name val="Courier New"/>
      <family val="3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3" fillId="0" borderId="0"/>
  </cellStyleXfs>
  <cellXfs count="165">
    <xf numFmtId="0" fontId="0" fillId="0" borderId="0" xfId="0"/>
    <xf numFmtId="0" fontId="0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14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 applyBorder="1"/>
    <xf numFmtId="3" fontId="15" fillId="0" borderId="0" xfId="0" applyNumberFormat="1" applyFont="1" applyBorder="1" applyAlignment="1">
      <alignment horizontal="center"/>
    </xf>
    <xf numFmtId="3" fontId="15" fillId="0" borderId="0" xfId="0" applyNumberFormat="1" applyFont="1" applyAlignment="1">
      <alignment horizontal="center"/>
    </xf>
    <xf numFmtId="0" fontId="7" fillId="2" borderId="13" xfId="3" applyFont="1" applyFill="1" applyBorder="1" applyAlignment="1">
      <alignment horizontal="center"/>
    </xf>
    <xf numFmtId="0" fontId="7" fillId="0" borderId="1" xfId="3" applyFont="1" applyFill="1" applyBorder="1" applyAlignment="1">
      <alignment horizontal="right" wrapText="1"/>
    </xf>
    <xf numFmtId="0" fontId="7" fillId="0" borderId="1" xfId="3" applyFont="1" applyFill="1" applyBorder="1" applyAlignment="1">
      <alignment wrapText="1"/>
    </xf>
    <xf numFmtId="0" fontId="15" fillId="0" borderId="15" xfId="0" applyFont="1" applyBorder="1" applyAlignment="1">
      <alignment horizontal="left"/>
    </xf>
    <xf numFmtId="0" fontId="0" fillId="0" borderId="16" xfId="0" applyFont="1" applyBorder="1"/>
    <xf numFmtId="0" fontId="16" fillId="0" borderId="0" xfId="0" applyFont="1" applyAlignment="1">
      <alignment horizontal="center"/>
    </xf>
    <xf numFmtId="0" fontId="0" fillId="5" borderId="16" xfId="0" applyFont="1" applyFill="1" applyBorder="1"/>
    <xf numFmtId="3" fontId="9" fillId="2" borderId="14" xfId="4" applyNumberFormat="1" applyFont="1" applyFill="1" applyBorder="1" applyAlignment="1">
      <alignment horizontal="center"/>
    </xf>
    <xf numFmtId="0" fontId="9" fillId="2" borderId="15" xfId="4" applyFont="1" applyFill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20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10" fillId="0" borderId="2" xfId="0" applyNumberFormat="1" applyFont="1" applyBorder="1" applyAlignment="1">
      <alignment vertical="center" wrapText="1"/>
    </xf>
    <xf numFmtId="14" fontId="10" fillId="0" borderId="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4" fontId="0" fillId="0" borderId="9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20" fillId="0" borderId="0" xfId="0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4" fontId="12" fillId="0" borderId="0" xfId="0" applyNumberFormat="1" applyFont="1" applyBorder="1" applyAlignment="1">
      <alignment vertical="center" wrapText="1"/>
    </xf>
    <xf numFmtId="1" fontId="10" fillId="0" borderId="0" xfId="0" applyNumberFormat="1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0" fillId="0" borderId="25" xfId="0" applyFont="1" applyBorder="1"/>
    <xf numFmtId="0" fontId="15" fillId="0" borderId="26" xfId="0" applyFont="1" applyBorder="1"/>
    <xf numFmtId="0" fontId="15" fillId="0" borderId="27" xfId="0" applyFont="1" applyBorder="1"/>
    <xf numFmtId="0" fontId="15" fillId="0" borderId="27" xfId="0" applyFont="1" applyBorder="1" applyAlignment="1">
      <alignment horizontal="center"/>
    </xf>
    <xf numFmtId="0" fontId="0" fillId="4" borderId="17" xfId="0" applyFont="1" applyFill="1" applyBorder="1"/>
    <xf numFmtId="0" fontId="4" fillId="4" borderId="29" xfId="5" applyFont="1" applyFill="1" applyBorder="1" applyAlignment="1">
      <alignment wrapText="1"/>
    </xf>
    <xf numFmtId="0" fontId="17" fillId="4" borderId="30" xfId="0" applyFont="1" applyFill="1" applyBorder="1"/>
    <xf numFmtId="0" fontId="17" fillId="4" borderId="30" xfId="0" applyFont="1" applyFill="1" applyBorder="1" applyAlignment="1">
      <alignment horizontal="center"/>
    </xf>
    <xf numFmtId="0" fontId="0" fillId="0" borderId="32" xfId="0" applyFont="1" applyBorder="1"/>
    <xf numFmtId="0" fontId="0" fillId="0" borderId="8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5" xfId="0" applyFont="1" applyBorder="1" applyAlignment="1">
      <alignment horizontal="center"/>
    </xf>
    <xf numFmtId="0" fontId="0" fillId="4" borderId="21" xfId="0" applyFont="1" applyFill="1" applyBorder="1"/>
    <xf numFmtId="0" fontId="6" fillId="4" borderId="22" xfId="5" applyFont="1" applyFill="1" applyBorder="1" applyAlignment="1">
      <alignment wrapText="1"/>
    </xf>
    <xf numFmtId="0" fontId="17" fillId="4" borderId="23" xfId="0" applyFont="1" applyFill="1" applyBorder="1"/>
    <xf numFmtId="0" fontId="17" fillId="4" borderId="23" xfId="0" applyFont="1" applyFill="1" applyBorder="1" applyAlignment="1">
      <alignment horizontal="center"/>
    </xf>
    <xf numFmtId="0" fontId="0" fillId="4" borderId="25" xfId="0" applyFont="1" applyFill="1" applyBorder="1"/>
    <xf numFmtId="0" fontId="4" fillId="4" borderId="26" xfId="5" applyFont="1" applyFill="1" applyBorder="1" applyAlignment="1">
      <alignment wrapText="1"/>
    </xf>
    <xf numFmtId="0" fontId="17" fillId="4" borderId="27" xfId="0" applyFont="1" applyFill="1" applyBorder="1"/>
    <xf numFmtId="0" fontId="17" fillId="4" borderId="27" xfId="0" applyFont="1" applyFill="1" applyBorder="1" applyAlignment="1">
      <alignment horizontal="center"/>
    </xf>
    <xf numFmtId="3" fontId="4" fillId="2" borderId="38" xfId="4" applyNumberFormat="1" applyFont="1" applyFill="1" applyBorder="1" applyAlignment="1">
      <alignment horizontal="center"/>
    </xf>
    <xf numFmtId="3" fontId="4" fillId="2" borderId="39" xfId="4" applyNumberFormat="1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4" fillId="4" borderId="22" xfId="5" applyFont="1" applyFill="1" applyBorder="1" applyAlignment="1">
      <alignment wrapText="1"/>
    </xf>
    <xf numFmtId="0" fontId="0" fillId="0" borderId="40" xfId="0" applyFont="1" applyBorder="1"/>
    <xf numFmtId="0" fontId="15" fillId="0" borderId="41" xfId="0" applyFont="1" applyBorder="1" applyAlignment="1">
      <alignment horizontal="left"/>
    </xf>
    <xf numFmtId="0" fontId="15" fillId="0" borderId="42" xfId="0" applyFont="1" applyBorder="1" applyAlignment="1">
      <alignment horizontal="center"/>
    </xf>
    <xf numFmtId="0" fontId="0" fillId="0" borderId="21" xfId="0" applyFont="1" applyBorder="1"/>
    <xf numFmtId="0" fontId="15" fillId="0" borderId="22" xfId="0" applyFont="1" applyBorder="1"/>
    <xf numFmtId="0" fontId="15" fillId="0" borderId="23" xfId="0" applyFont="1" applyBorder="1"/>
    <xf numFmtId="0" fontId="15" fillId="0" borderId="23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0" fillId="0" borderId="0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4" fillId="4" borderId="24" xfId="5" applyNumberFormat="1" applyFont="1" applyFill="1" applyBorder="1" applyAlignment="1">
      <alignment horizont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47" xfId="0" applyBorder="1" applyAlignment="1">
      <alignment vertical="center" wrapText="1"/>
    </xf>
    <xf numFmtId="0" fontId="0" fillId="0" borderId="48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12" xfId="0" applyBorder="1" applyAlignment="1">
      <alignment vertical="center"/>
    </xf>
    <xf numFmtId="0" fontId="10" fillId="0" borderId="44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4" fillId="2" borderId="11" xfId="4" applyFont="1" applyFill="1" applyBorder="1" applyAlignment="1">
      <alignment horizontal="center"/>
    </xf>
    <xf numFmtId="0" fontId="4" fillId="2" borderId="37" xfId="4" applyFont="1" applyFill="1" applyBorder="1" applyAlignment="1">
      <alignment horizontal="center"/>
    </xf>
    <xf numFmtId="0" fontId="0" fillId="0" borderId="5" xfId="0" applyBorder="1" applyAlignment="1" applyProtection="1">
      <alignment vertical="center"/>
      <protection hidden="1"/>
    </xf>
    <xf numFmtId="3" fontId="0" fillId="3" borderId="7" xfId="0" applyNumberFormat="1" applyFill="1" applyBorder="1" applyAlignment="1" applyProtection="1">
      <alignment horizontal="center" vertical="center" wrapText="1"/>
      <protection hidden="1"/>
    </xf>
    <xf numFmtId="3" fontId="0" fillId="3" borderId="20" xfId="0" applyNumberFormat="1" applyFill="1" applyBorder="1" applyAlignment="1" applyProtection="1">
      <alignment horizontal="center" vertical="center" wrapText="1"/>
      <protection hidden="1"/>
    </xf>
    <xf numFmtId="4" fontId="0" fillId="0" borderId="7" xfId="0" applyNumberFormat="1" applyFill="1" applyBorder="1" applyAlignment="1" applyProtection="1">
      <alignment horizontal="center" vertical="center" wrapText="1"/>
      <protection hidden="1"/>
    </xf>
    <xf numFmtId="4" fontId="0" fillId="0" borderId="20" xfId="0" applyNumberFormat="1" applyFill="1" applyBorder="1" applyAlignment="1" applyProtection="1">
      <alignment horizontal="center" vertical="center" wrapText="1"/>
      <protection hidden="1"/>
    </xf>
    <xf numFmtId="4" fontId="0" fillId="0" borderId="0" xfId="0" applyNumberFormat="1" applyFont="1" applyFill="1" applyBorder="1" applyAlignment="1" applyProtection="1">
      <alignment vertical="center" wrapText="1"/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0" fillId="0" borderId="0" xfId="0" applyBorder="1" applyAlignment="1" applyProtection="1">
      <alignment vertical="center"/>
      <protection hidden="1"/>
    </xf>
    <xf numFmtId="0" fontId="10" fillId="0" borderId="3" xfId="0" applyFont="1" applyBorder="1" applyAlignment="1" applyProtection="1">
      <alignment horizontal="center" vertical="center" wrapText="1"/>
      <protection hidden="1"/>
    </xf>
    <xf numFmtId="0" fontId="10" fillId="0" borderId="10" xfId="0" applyFont="1" applyBorder="1" applyAlignment="1" applyProtection="1">
      <alignment horizontal="center" vertical="center" wrapText="1"/>
      <protection hidden="1"/>
    </xf>
    <xf numFmtId="0" fontId="0" fillId="0" borderId="5" xfId="0" applyFont="1" applyBorder="1" applyAlignment="1" applyProtection="1">
      <alignment horizontal="center" vertical="center" wrapText="1"/>
      <protection hidden="1"/>
    </xf>
    <xf numFmtId="0" fontId="0" fillId="0" borderId="0" xfId="0" applyFont="1" applyBorder="1" applyAlignment="1" applyProtection="1">
      <alignment horizontal="center" vertical="center" wrapText="1"/>
      <protection hidden="1"/>
    </xf>
    <xf numFmtId="1" fontId="0" fillId="0" borderId="0" xfId="0" applyNumberFormat="1" applyFont="1" applyBorder="1" applyAlignment="1" applyProtection="1">
      <alignment horizontal="center" vertical="center" wrapText="1"/>
      <protection hidden="1"/>
    </xf>
    <xf numFmtId="3" fontId="0" fillId="0" borderId="0" xfId="0" applyNumberFormat="1" applyFont="1" applyBorder="1" applyAlignment="1" applyProtection="1">
      <alignment horizontal="center" vertical="center" wrapText="1"/>
      <protection hidden="1"/>
    </xf>
    <xf numFmtId="3" fontId="0" fillId="0" borderId="12" xfId="0" applyNumberFormat="1" applyFont="1" applyBorder="1" applyAlignment="1" applyProtection="1">
      <alignment horizontal="center" vertical="center" wrapText="1"/>
      <protection hidden="1"/>
    </xf>
    <xf numFmtId="0" fontId="0" fillId="0" borderId="12" xfId="0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3" fontId="0" fillId="0" borderId="0" xfId="0" applyNumberFormat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3" fontId="5" fillId="0" borderId="33" xfId="6" applyNumberFormat="1" applyFont="1" applyFill="1" applyBorder="1" applyAlignment="1" applyProtection="1">
      <alignment horizontal="center" wrapText="1"/>
      <protection hidden="1"/>
    </xf>
    <xf numFmtId="3" fontId="4" fillId="4" borderId="28" xfId="5" applyNumberFormat="1" applyFont="1" applyFill="1" applyBorder="1" applyAlignment="1" applyProtection="1">
      <alignment horizontal="center" wrapText="1"/>
      <protection hidden="1"/>
    </xf>
    <xf numFmtId="3" fontId="5" fillId="0" borderId="43" xfId="6" applyNumberFormat="1" applyFont="1" applyFill="1" applyBorder="1" applyAlignment="1" applyProtection="1">
      <alignment horizontal="center" wrapText="1"/>
      <protection hidden="1"/>
    </xf>
    <xf numFmtId="3" fontId="5" fillId="0" borderId="24" xfId="6" applyNumberFormat="1" applyFont="1" applyFill="1" applyBorder="1" applyAlignment="1" applyProtection="1">
      <alignment horizontal="center" wrapText="1"/>
      <protection hidden="1"/>
    </xf>
    <xf numFmtId="3" fontId="5" fillId="0" borderId="36" xfId="6" applyNumberFormat="1" applyFont="1" applyFill="1" applyBorder="1" applyAlignment="1" applyProtection="1">
      <alignment horizontal="center" wrapText="1"/>
      <protection hidden="1"/>
    </xf>
    <xf numFmtId="3" fontId="4" fillId="4" borderId="31" xfId="5" applyNumberFormat="1" applyFont="1" applyFill="1" applyBorder="1" applyAlignment="1" applyProtection="1">
      <alignment horizontal="center" wrapText="1"/>
      <protection hidden="1"/>
    </xf>
    <xf numFmtId="0" fontId="15" fillId="0" borderId="15" xfId="0" applyFont="1" applyBorder="1" applyAlignment="1" applyProtection="1">
      <alignment horizontal="left"/>
      <protection hidden="1"/>
    </xf>
    <xf numFmtId="3" fontId="5" fillId="0" borderId="14" xfId="6" applyNumberFormat="1" applyFont="1" applyFill="1" applyBorder="1" applyAlignment="1" applyProtection="1">
      <alignment horizontal="center" wrapText="1"/>
      <protection hidden="1"/>
    </xf>
    <xf numFmtId="0" fontId="0" fillId="0" borderId="16" xfId="0" applyFont="1" applyBorder="1" applyProtection="1">
      <protection hidden="1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_BASEORIGINAL" xfId="3" xr:uid="{00000000-0005-0000-0000-000003000000}"/>
    <cellStyle name="Normal_DATOS" xfId="4" xr:uid="{00000000-0005-0000-0000-000004000000}"/>
    <cellStyle name="Normal_Hoja1" xfId="5" xr:uid="{00000000-0005-0000-0000-000005000000}"/>
    <cellStyle name="Normal_Hoja1_1" xfId="6" xr:uid="{00000000-0005-0000-0000-000006000000}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B1:L113"/>
  <sheetViews>
    <sheetView showGridLines="0" tabSelected="1" zoomScaleNormal="100" zoomScaleSheetLayoutView="85" workbookViewId="0">
      <selection activeCell="H21" sqref="H21:H22"/>
    </sheetView>
  </sheetViews>
  <sheetFormatPr baseColWidth="10" defaultColWidth="12.7109375" defaultRowHeight="15" x14ac:dyDescent="0.25"/>
  <cols>
    <col min="1" max="1" width="4.140625" style="25" customWidth="1"/>
    <col min="2" max="2" width="12.7109375" style="25"/>
    <col min="3" max="3" width="18" style="25" customWidth="1"/>
    <col min="4" max="4" width="18.5703125" style="25" customWidth="1"/>
    <col min="5" max="12" width="16.42578125" style="25" customWidth="1"/>
    <col min="13" max="16384" width="12.7109375" style="25"/>
  </cols>
  <sheetData>
    <row r="1" spans="2:12" x14ac:dyDescent="0.25">
      <c r="B1" s="117" t="s">
        <v>685</v>
      </c>
      <c r="C1" s="118"/>
      <c r="D1" s="27"/>
      <c r="E1" s="27"/>
      <c r="F1" s="27"/>
      <c r="G1" s="27"/>
      <c r="H1" s="28"/>
      <c r="I1" s="28"/>
      <c r="J1" s="28"/>
      <c r="K1" s="29"/>
      <c r="L1" s="82"/>
    </row>
    <row r="2" spans="2:12" x14ac:dyDescent="0.25">
      <c r="B2" s="119"/>
      <c r="C2" s="120"/>
      <c r="D2" s="31"/>
      <c r="E2" s="31"/>
      <c r="F2" s="31"/>
      <c r="G2" s="31"/>
      <c r="H2" s="31"/>
      <c r="I2" s="31"/>
      <c r="J2" s="31"/>
      <c r="K2" s="31"/>
      <c r="L2" s="32"/>
    </row>
    <row r="3" spans="2:12" ht="18.75" x14ac:dyDescent="0.25">
      <c r="B3" s="125" t="s">
        <v>712</v>
      </c>
      <c r="C3" s="126"/>
      <c r="D3" s="126"/>
      <c r="E3" s="126"/>
      <c r="F3" s="126"/>
      <c r="G3" s="126"/>
      <c r="H3" s="126"/>
      <c r="I3" s="126"/>
      <c r="J3" s="126"/>
      <c r="K3" s="126"/>
      <c r="L3" s="127"/>
    </row>
    <row r="4" spans="2:12" ht="18.75" x14ac:dyDescent="0.25">
      <c r="B4" s="125" t="s">
        <v>706</v>
      </c>
      <c r="C4" s="126"/>
      <c r="D4" s="126"/>
      <c r="E4" s="126"/>
      <c r="F4" s="126"/>
      <c r="G4" s="126"/>
      <c r="H4" s="126"/>
      <c r="I4" s="126"/>
      <c r="J4" s="126"/>
      <c r="K4" s="126"/>
      <c r="L4" s="127"/>
    </row>
    <row r="5" spans="2:12" ht="19.5" thickBot="1" x14ac:dyDescent="0.3">
      <c r="B5" s="35"/>
      <c r="C5" s="34"/>
      <c r="D5" s="34"/>
      <c r="E5" s="34"/>
      <c r="F5" s="34"/>
      <c r="G5" s="34"/>
      <c r="H5" s="34"/>
      <c r="I5" s="34"/>
      <c r="J5" s="34"/>
      <c r="K5" s="34"/>
      <c r="L5" s="36"/>
    </row>
    <row r="6" spans="2:12" ht="15.75" thickBot="1" x14ac:dyDescent="0.3">
      <c r="B6" s="123" t="s">
        <v>682</v>
      </c>
      <c r="C6" s="124"/>
      <c r="D6" s="37">
        <v>3</v>
      </c>
      <c r="E6" s="95"/>
      <c r="F6" s="95"/>
      <c r="G6" s="95"/>
      <c r="H6" s="95"/>
      <c r="I6" s="95"/>
      <c r="J6" s="95"/>
      <c r="K6" s="95"/>
      <c r="L6" s="83"/>
    </row>
    <row r="7" spans="2:12" x14ac:dyDescent="0.25">
      <c r="B7" s="38"/>
      <c r="C7" s="95"/>
      <c r="D7" s="95"/>
      <c r="E7" s="95"/>
      <c r="F7" s="95"/>
      <c r="G7" s="95"/>
      <c r="H7" s="95"/>
      <c r="I7" s="95"/>
      <c r="J7" s="95"/>
      <c r="K7" s="95"/>
      <c r="L7" s="83"/>
    </row>
    <row r="8" spans="2:12" x14ac:dyDescent="0.25">
      <c r="B8" s="121" t="s">
        <v>26</v>
      </c>
      <c r="C8" s="122"/>
      <c r="D8" s="122"/>
      <c r="E8" s="122"/>
      <c r="F8" s="122"/>
      <c r="G8" s="122"/>
      <c r="H8" s="122"/>
      <c r="I8" s="122"/>
      <c r="J8" s="122"/>
      <c r="K8" s="95"/>
      <c r="L8" s="83"/>
    </row>
    <row r="9" spans="2:12" x14ac:dyDescent="0.25">
      <c r="B9" s="33"/>
      <c r="C9" s="31"/>
      <c r="D9" s="31"/>
      <c r="E9" s="31"/>
      <c r="F9" s="31"/>
      <c r="G9" s="31"/>
      <c r="H9" s="31"/>
      <c r="I9" s="31"/>
      <c r="J9" s="31"/>
      <c r="K9" s="31"/>
      <c r="L9" s="32"/>
    </row>
    <row r="10" spans="2:12" x14ac:dyDescent="0.25">
      <c r="B10" s="133" t="str">
        <f>"1.- Se divide por 1, 2 y 3,  que es el número de candidatos a elegir."</f>
        <v>1.- Se divide por 1, 2 y 3,  que es el número de candidatos a elegir.</v>
      </c>
      <c r="C10" s="31"/>
      <c r="D10" s="31"/>
      <c r="E10" s="31"/>
      <c r="F10" s="31"/>
      <c r="G10" s="31"/>
      <c r="H10" s="31"/>
      <c r="I10" s="31"/>
      <c r="J10" s="31"/>
      <c r="K10" s="31"/>
      <c r="L10" s="32"/>
    </row>
    <row r="11" spans="2:12" s="20" customFormat="1" x14ac:dyDescent="0.25">
      <c r="B11" s="39"/>
      <c r="C11" s="40">
        <v>1</v>
      </c>
      <c r="D11" s="40">
        <v>2</v>
      </c>
      <c r="E11" s="40">
        <v>3</v>
      </c>
      <c r="F11" s="41">
        <v>4</v>
      </c>
      <c r="G11" s="41">
        <v>5</v>
      </c>
      <c r="H11" s="41">
        <v>6</v>
      </c>
      <c r="I11" s="41">
        <v>7</v>
      </c>
      <c r="J11" s="41">
        <v>8</v>
      </c>
      <c r="K11" s="40">
        <v>1</v>
      </c>
      <c r="L11" s="42">
        <v>2</v>
      </c>
    </row>
    <row r="12" spans="2:12" ht="60" x14ac:dyDescent="0.25">
      <c r="B12" s="23"/>
      <c r="C12" s="24" t="s">
        <v>707</v>
      </c>
      <c r="D12" s="24" t="s">
        <v>708</v>
      </c>
      <c r="E12" s="24" t="s">
        <v>709</v>
      </c>
      <c r="F12" s="24" t="s">
        <v>710</v>
      </c>
      <c r="G12" s="24" t="s">
        <v>692</v>
      </c>
      <c r="H12" s="24" t="s">
        <v>693</v>
      </c>
      <c r="I12" s="24" t="s">
        <v>694</v>
      </c>
      <c r="J12" s="24" t="s">
        <v>711</v>
      </c>
      <c r="K12" s="24" t="s">
        <v>755</v>
      </c>
      <c r="L12" s="26" t="s">
        <v>756</v>
      </c>
    </row>
    <row r="13" spans="2:12" x14ac:dyDescent="0.25">
      <c r="B13" s="43"/>
      <c r="C13" s="134">
        <f>IFERROR(VLOOKUP("Total "&amp;C12,CANDIDATOS!$C:$F,4,0),0)</f>
        <v>11099</v>
      </c>
      <c r="D13" s="134">
        <f>IFERROR(VLOOKUP("Total "&amp;D12,CANDIDATOS!$C:$F,4,0),0)</f>
        <v>5978</v>
      </c>
      <c r="E13" s="134">
        <f>IFERROR(VLOOKUP("Total "&amp;E12,CANDIDATOS!$C:$F,4,0),0)</f>
        <v>5514</v>
      </c>
      <c r="F13" s="134">
        <f>IFERROR(VLOOKUP("Total "&amp;F12,CANDIDATOS!$C:$F,4,0),0)</f>
        <v>3448</v>
      </c>
      <c r="G13" s="134">
        <f>IFERROR(VLOOKUP("Total "&amp;G12,CANDIDATOS!$C:$F,4,0),0)</f>
        <v>15313</v>
      </c>
      <c r="H13" s="134">
        <f>IFERROR(VLOOKUP("Total "&amp;H12,CANDIDATOS!$C:$F,4,0),0)</f>
        <v>8467</v>
      </c>
      <c r="I13" s="134">
        <f>IFERROR(VLOOKUP("Total "&amp;I12,CANDIDATOS!$C:$F,4,0),0)</f>
        <v>18640</v>
      </c>
      <c r="J13" s="134">
        <f>IFERROR(VLOOKUP("Total "&amp;J12,CANDIDATOS!$C:$F,4,0),0)</f>
        <v>2084</v>
      </c>
      <c r="K13" s="134">
        <f>IFERROR(VLOOKUP(K12,CANDIDATOS!$C:$F,4,0),0)</f>
        <v>4684</v>
      </c>
      <c r="L13" s="135">
        <f>IFERROR(VLOOKUP(L12,CANDIDATOS!$C:$F,4,0),0)</f>
        <v>3474</v>
      </c>
    </row>
    <row r="14" spans="2:12" x14ac:dyDescent="0.25">
      <c r="B14" s="44">
        <v>1</v>
      </c>
      <c r="C14" s="136">
        <f>IFERROR(C$13/$B14,0)</f>
        <v>11099</v>
      </c>
      <c r="D14" s="136">
        <f t="shared" ref="D14:L16" si="0">IFERROR(D$13/$B14,0)</f>
        <v>5978</v>
      </c>
      <c r="E14" s="136">
        <f t="shared" si="0"/>
        <v>5514</v>
      </c>
      <c r="F14" s="136">
        <f t="shared" si="0"/>
        <v>3448</v>
      </c>
      <c r="G14" s="136">
        <f t="shared" si="0"/>
        <v>15313</v>
      </c>
      <c r="H14" s="136">
        <f t="shared" si="0"/>
        <v>8467</v>
      </c>
      <c r="I14" s="136">
        <f t="shared" si="0"/>
        <v>18640</v>
      </c>
      <c r="J14" s="136">
        <f t="shared" si="0"/>
        <v>2084</v>
      </c>
      <c r="K14" s="136">
        <f t="shared" si="0"/>
        <v>4684</v>
      </c>
      <c r="L14" s="137">
        <f t="shared" si="0"/>
        <v>3474</v>
      </c>
    </row>
    <row r="15" spans="2:12" x14ac:dyDescent="0.25">
      <c r="B15" s="44">
        <v>2</v>
      </c>
      <c r="C15" s="136">
        <f t="shared" ref="C15:C16" si="1">IFERROR(C$13/$B15,0)</f>
        <v>5549.5</v>
      </c>
      <c r="D15" s="136">
        <f t="shared" si="0"/>
        <v>2989</v>
      </c>
      <c r="E15" s="136">
        <f t="shared" si="0"/>
        <v>2757</v>
      </c>
      <c r="F15" s="136">
        <f t="shared" si="0"/>
        <v>1724</v>
      </c>
      <c r="G15" s="136">
        <f t="shared" si="0"/>
        <v>7656.5</v>
      </c>
      <c r="H15" s="136">
        <f t="shared" si="0"/>
        <v>4233.5</v>
      </c>
      <c r="I15" s="136">
        <f t="shared" si="0"/>
        <v>9320</v>
      </c>
      <c r="J15" s="136">
        <f t="shared" si="0"/>
        <v>1042</v>
      </c>
      <c r="K15" s="136">
        <f t="shared" si="0"/>
        <v>2342</v>
      </c>
      <c r="L15" s="137">
        <f t="shared" si="0"/>
        <v>1737</v>
      </c>
    </row>
    <row r="16" spans="2:12" x14ac:dyDescent="0.25">
      <c r="B16" s="44">
        <v>3</v>
      </c>
      <c r="C16" s="136">
        <f t="shared" si="1"/>
        <v>3699.6666666666665</v>
      </c>
      <c r="D16" s="136">
        <f t="shared" si="0"/>
        <v>1992.6666666666667</v>
      </c>
      <c r="E16" s="136">
        <f t="shared" si="0"/>
        <v>1838</v>
      </c>
      <c r="F16" s="136">
        <f t="shared" si="0"/>
        <v>1149.3333333333333</v>
      </c>
      <c r="G16" s="136">
        <f t="shared" si="0"/>
        <v>5104.333333333333</v>
      </c>
      <c r="H16" s="136">
        <f t="shared" si="0"/>
        <v>2822.3333333333335</v>
      </c>
      <c r="I16" s="136">
        <f t="shared" si="0"/>
        <v>6213.333333333333</v>
      </c>
      <c r="J16" s="136">
        <f t="shared" si="0"/>
        <v>694.66666666666663</v>
      </c>
      <c r="K16" s="136">
        <f t="shared" si="0"/>
        <v>1561.3333333333333</v>
      </c>
      <c r="L16" s="137">
        <f t="shared" si="0"/>
        <v>1158</v>
      </c>
    </row>
    <row r="17" spans="2:12" ht="15.75" thickBot="1" x14ac:dyDescent="0.3">
      <c r="B17" s="33"/>
      <c r="C17" s="31"/>
      <c r="D17" s="31"/>
      <c r="E17" s="31"/>
      <c r="F17" s="31"/>
      <c r="G17" s="31"/>
      <c r="H17" s="31"/>
      <c r="I17" s="31"/>
      <c r="J17" s="31"/>
      <c r="K17" s="31"/>
      <c r="L17" s="32"/>
    </row>
    <row r="18" spans="2:12" x14ac:dyDescent="0.25">
      <c r="B18" s="50"/>
      <c r="C18" s="27"/>
      <c r="D18" s="27"/>
      <c r="E18" s="27"/>
      <c r="F18" s="27"/>
      <c r="G18" s="27"/>
      <c r="H18" s="27"/>
      <c r="I18" s="27"/>
      <c r="J18" s="27"/>
      <c r="K18" s="27"/>
      <c r="L18" s="30"/>
    </row>
    <row r="19" spans="2:12" x14ac:dyDescent="0.25">
      <c r="B19" s="22" t="s">
        <v>683</v>
      </c>
      <c r="C19" s="31"/>
      <c r="D19" s="31"/>
      <c r="E19" s="31"/>
      <c r="F19" s="31"/>
      <c r="G19" s="31"/>
      <c r="H19" s="31"/>
      <c r="I19" s="31"/>
      <c r="J19" s="31"/>
      <c r="K19" s="31"/>
      <c r="L19" s="32"/>
    </row>
    <row r="20" spans="2:12" ht="15.75" thickBot="1" x14ac:dyDescent="0.3">
      <c r="B20" s="33"/>
      <c r="C20" s="31"/>
      <c r="D20" s="31"/>
      <c r="E20" s="31"/>
      <c r="F20" s="31"/>
      <c r="G20" s="31"/>
      <c r="H20" s="31"/>
      <c r="I20" s="31"/>
      <c r="J20" s="31"/>
      <c r="K20" s="31"/>
      <c r="L20" s="32"/>
    </row>
    <row r="21" spans="2:12" x14ac:dyDescent="0.25">
      <c r="B21" s="33">
        <v>1</v>
      </c>
      <c r="C21" s="138">
        <f>IFERROR(LARGE($C$14:$L$16,B21),"")</f>
        <v>18640</v>
      </c>
      <c r="D21" s="139" t="str">
        <f>IF(B21=$D$6,"Cuociente Electoral (CE)","")</f>
        <v/>
      </c>
      <c r="E21" s="31"/>
      <c r="F21" s="31"/>
      <c r="G21" s="128" t="s">
        <v>684</v>
      </c>
      <c r="H21" s="141">
        <f>LARGE(C14:L16,D6)</f>
        <v>11099</v>
      </c>
      <c r="I21" s="45"/>
      <c r="J21" s="45"/>
      <c r="K21" s="31"/>
      <c r="L21" s="32"/>
    </row>
    <row r="22" spans="2:12" ht="15.75" thickBot="1" x14ac:dyDescent="0.3">
      <c r="B22" s="33">
        <v>2</v>
      </c>
      <c r="C22" s="138">
        <f>IFERROR(LARGE($C$14:$L$16,B22),"")</f>
        <v>15313</v>
      </c>
      <c r="D22" s="139" t="str">
        <f t="shared" ref="D22:D23" si="2">IF(B22=$D$6,"Cuociente Electoral (CE)","")</f>
        <v/>
      </c>
      <c r="E22" s="31"/>
      <c r="F22" s="31"/>
      <c r="G22" s="129"/>
      <c r="H22" s="142"/>
      <c r="I22" s="45"/>
      <c r="J22" s="45"/>
      <c r="K22" s="31"/>
      <c r="L22" s="32"/>
    </row>
    <row r="23" spans="2:12" x14ac:dyDescent="0.25">
      <c r="B23" s="33">
        <v>3</v>
      </c>
      <c r="C23" s="138">
        <f>IFERROR(LARGE($C$14:$L$16,B23),"")</f>
        <v>11099</v>
      </c>
      <c r="D23" s="140" t="str">
        <f t="shared" si="2"/>
        <v>Cuociente Electoral (CE)</v>
      </c>
      <c r="E23" s="31"/>
      <c r="F23" s="31"/>
      <c r="G23" s="31"/>
      <c r="H23" s="31"/>
      <c r="I23" s="31"/>
      <c r="J23" s="31"/>
      <c r="K23" s="31"/>
      <c r="L23" s="32"/>
    </row>
    <row r="24" spans="2:12" ht="15.75" thickBot="1" x14ac:dyDescent="0.3">
      <c r="B24" s="46"/>
      <c r="C24" s="47"/>
      <c r="D24" s="48"/>
      <c r="E24" s="47"/>
      <c r="F24" s="47"/>
      <c r="G24" s="47"/>
      <c r="H24" s="47"/>
      <c r="I24" s="47"/>
      <c r="J24" s="47"/>
      <c r="K24" s="47"/>
      <c r="L24" s="49"/>
    </row>
    <row r="25" spans="2:12" x14ac:dyDescent="0.25">
      <c r="B25" s="50"/>
      <c r="C25" s="27"/>
      <c r="D25" s="27"/>
      <c r="E25" s="27"/>
      <c r="F25" s="27"/>
      <c r="G25" s="27"/>
      <c r="H25" s="27"/>
      <c r="I25" s="27"/>
      <c r="J25" s="27"/>
      <c r="K25" s="27"/>
      <c r="L25" s="30"/>
    </row>
    <row r="26" spans="2:12" x14ac:dyDescent="0.25">
      <c r="B26" s="22" t="s">
        <v>29</v>
      </c>
      <c r="C26" s="31"/>
      <c r="D26" s="31"/>
      <c r="E26" s="31"/>
      <c r="F26" s="31"/>
      <c r="G26" s="31"/>
      <c r="H26" s="31"/>
      <c r="I26" s="31"/>
      <c r="J26" s="31"/>
      <c r="K26" s="31"/>
      <c r="L26" s="32"/>
    </row>
    <row r="27" spans="2:12" x14ac:dyDescent="0.25">
      <c r="B27" s="33"/>
      <c r="C27" s="31"/>
      <c r="D27" s="31"/>
      <c r="E27" s="31"/>
      <c r="F27" s="31"/>
      <c r="G27" s="31"/>
      <c r="H27" s="31"/>
      <c r="I27" s="31"/>
      <c r="J27" s="31"/>
      <c r="K27" s="31"/>
      <c r="L27" s="32"/>
    </row>
    <row r="28" spans="2:12" ht="27.75" customHeight="1" x14ac:dyDescent="0.25">
      <c r="B28" s="143" t="str">
        <f>IF(C12&lt;&gt;0,C12,"")</f>
        <v>INDEPENDIENTES DE TARAPACA (D2)</v>
      </c>
      <c r="C28" s="144"/>
      <c r="D28" s="146">
        <f>IFERROR(IF(C13&gt;0,C13,""),"")</f>
        <v>11099</v>
      </c>
      <c r="E28" s="51" t="s">
        <v>27</v>
      </c>
      <c r="F28" s="145">
        <f>IFERROR(ROUNDDOWN(D28/D29,0),0)</f>
        <v>1</v>
      </c>
      <c r="G28" s="31"/>
      <c r="H28" s="31"/>
      <c r="I28" s="31"/>
      <c r="J28" s="31"/>
      <c r="K28" s="31"/>
      <c r="L28" s="32"/>
    </row>
    <row r="29" spans="2:12" ht="27.75" customHeight="1" x14ac:dyDescent="0.25">
      <c r="B29" s="33"/>
      <c r="C29" s="53"/>
      <c r="D29" s="147">
        <f>IF(B28&lt;&gt;"",$H$21,"")</f>
        <v>11099</v>
      </c>
      <c r="E29" s="53"/>
      <c r="F29" s="52"/>
      <c r="G29" s="31"/>
      <c r="H29" s="31"/>
      <c r="I29" s="31"/>
      <c r="J29" s="31"/>
      <c r="K29" s="31"/>
      <c r="L29" s="32"/>
    </row>
    <row r="30" spans="2:12" ht="27.75" customHeight="1" x14ac:dyDescent="0.25">
      <c r="B30" s="33"/>
      <c r="C30" s="53"/>
      <c r="D30" s="53"/>
      <c r="E30" s="53"/>
      <c r="F30" s="52"/>
      <c r="G30" s="31"/>
      <c r="H30" s="31"/>
      <c r="I30" s="31"/>
      <c r="J30" s="31"/>
      <c r="K30" s="31"/>
      <c r="L30" s="32"/>
    </row>
    <row r="31" spans="2:12" ht="27.75" customHeight="1" x14ac:dyDescent="0.25">
      <c r="B31" s="143" t="str">
        <f>IF(D12&lt;&gt;0,D12,"")</f>
        <v>PUEBLO UNIDO TARAPACA (D2)</v>
      </c>
      <c r="C31" s="144"/>
      <c r="D31" s="146">
        <f>IFERROR(IF(D13&gt;0,D13,""),"")</f>
        <v>5978</v>
      </c>
      <c r="E31" s="51" t="s">
        <v>27</v>
      </c>
      <c r="F31" s="145">
        <f>IFERROR(ROUNDDOWN(D31/D32,0),0)</f>
        <v>0</v>
      </c>
      <c r="G31" s="31"/>
      <c r="H31" s="31"/>
      <c r="I31" s="31"/>
      <c r="J31" s="31"/>
      <c r="K31" s="31"/>
      <c r="L31" s="32"/>
    </row>
    <row r="32" spans="2:12" ht="27.75" customHeight="1" x14ac:dyDescent="0.25">
      <c r="B32" s="33"/>
      <c r="C32" s="53"/>
      <c r="D32" s="147">
        <f>IF(B31&lt;&gt;"",$H$21,"")</f>
        <v>11099</v>
      </c>
      <c r="E32" s="53"/>
      <c r="F32" s="52"/>
      <c r="G32" s="31"/>
      <c r="H32" s="31"/>
      <c r="I32" s="31"/>
      <c r="J32" s="31"/>
      <c r="K32" s="31"/>
      <c r="L32" s="32"/>
    </row>
    <row r="33" spans="2:12" ht="27.75" customHeight="1" x14ac:dyDescent="0.25">
      <c r="B33" s="33"/>
      <c r="C33" s="94"/>
      <c r="D33" s="53"/>
      <c r="E33" s="53"/>
      <c r="F33" s="52"/>
      <c r="G33" s="31"/>
      <c r="H33" s="31"/>
      <c r="I33" s="31"/>
      <c r="J33" s="31"/>
      <c r="K33" s="31"/>
      <c r="L33" s="32"/>
    </row>
    <row r="34" spans="2:12" ht="27.75" customHeight="1" x14ac:dyDescent="0.25">
      <c r="B34" s="143" t="str">
        <f>IF(E12&lt;&gt;0,E12,"")</f>
        <v>NOBLES HIJXOS DE TARAPACA (D2)</v>
      </c>
      <c r="C34" s="144"/>
      <c r="D34" s="146">
        <f>IFERROR(IF(E13&gt;0,E13,""),"")</f>
        <v>5514</v>
      </c>
      <c r="E34" s="51" t="s">
        <v>27</v>
      </c>
      <c r="F34" s="145">
        <f>IFERROR(ROUNDDOWN(D34/D35,0),0)</f>
        <v>0</v>
      </c>
      <c r="G34" s="31"/>
      <c r="H34" s="31"/>
      <c r="I34" s="31"/>
      <c r="J34" s="31"/>
      <c r="K34" s="31"/>
      <c r="L34" s="32"/>
    </row>
    <row r="35" spans="2:12" ht="27.75" customHeight="1" x14ac:dyDescent="0.25">
      <c r="B35" s="33"/>
      <c r="C35" s="94"/>
      <c r="D35" s="147">
        <f>IF(B34&lt;&gt;"",$H$21,"")</f>
        <v>11099</v>
      </c>
      <c r="E35" s="53"/>
      <c r="F35" s="52"/>
      <c r="G35" s="31"/>
      <c r="H35" s="31"/>
      <c r="I35" s="31"/>
      <c r="J35" s="31"/>
      <c r="K35" s="31"/>
      <c r="L35" s="32"/>
    </row>
    <row r="36" spans="2:12" ht="27.75" customHeight="1" x14ac:dyDescent="0.25">
      <c r="B36" s="33"/>
      <c r="C36" s="94"/>
      <c r="D36" s="53"/>
      <c r="E36" s="53"/>
      <c r="F36" s="52"/>
      <c r="G36" s="31"/>
      <c r="H36" s="31"/>
      <c r="I36" s="31"/>
      <c r="J36" s="31"/>
      <c r="K36" s="31"/>
      <c r="L36" s="32"/>
    </row>
    <row r="37" spans="2:12" ht="27.75" customHeight="1" x14ac:dyDescent="0.25">
      <c r="B37" s="143" t="str">
        <f>IF(F12&lt;&gt;0,F12,"")</f>
        <v>AUTONOMIA SOCIAL Y SINDICAL TARAPACA (D2)</v>
      </c>
      <c r="C37" s="144"/>
      <c r="D37" s="146">
        <f>IFERROR(IF(F13&gt;0,F13,""),"")</f>
        <v>3448</v>
      </c>
      <c r="E37" s="51" t="s">
        <v>27</v>
      </c>
      <c r="F37" s="145">
        <f>IFERROR(ROUNDDOWN(D37/D38,0),0)</f>
        <v>0</v>
      </c>
      <c r="G37" s="31"/>
      <c r="H37" s="31"/>
      <c r="I37" s="31"/>
      <c r="J37" s="31"/>
      <c r="K37" s="31"/>
      <c r="L37" s="32"/>
    </row>
    <row r="38" spans="2:12" ht="27.75" customHeight="1" x14ac:dyDescent="0.25">
      <c r="B38" s="33"/>
      <c r="C38" s="94"/>
      <c r="D38" s="147">
        <f>IF(B37&lt;&gt;"",$H$21,"")</f>
        <v>11099</v>
      </c>
      <c r="E38" s="53"/>
      <c r="F38" s="53"/>
      <c r="G38" s="31"/>
      <c r="H38" s="31"/>
      <c r="I38" s="31"/>
      <c r="J38" s="31"/>
      <c r="K38" s="31"/>
      <c r="L38" s="32"/>
    </row>
    <row r="39" spans="2:12" ht="27.75" customHeight="1" x14ac:dyDescent="0.25">
      <c r="B39" s="33"/>
      <c r="C39" s="94"/>
      <c r="D39" s="53"/>
      <c r="E39" s="53"/>
      <c r="F39" s="53"/>
      <c r="G39" s="31"/>
      <c r="H39" s="31"/>
      <c r="I39" s="31"/>
      <c r="J39" s="31"/>
      <c r="K39" s="31"/>
      <c r="L39" s="32"/>
    </row>
    <row r="40" spans="2:12" ht="27.75" customHeight="1" x14ac:dyDescent="0.25">
      <c r="B40" s="143" t="str">
        <f>IF(G12&lt;&gt;0,G12,"")</f>
        <v>VAMOS POR CHILE</v>
      </c>
      <c r="C40" s="144"/>
      <c r="D40" s="146">
        <f>IFERROR(IF(G13&gt;0,G13,""),"")</f>
        <v>15313</v>
      </c>
      <c r="E40" s="51" t="s">
        <v>27</v>
      </c>
      <c r="F40" s="145">
        <f>IFERROR(ROUNDDOWN(D40/D41,0),0)</f>
        <v>1</v>
      </c>
      <c r="G40" s="31"/>
      <c r="H40" s="31"/>
      <c r="I40" s="31"/>
      <c r="J40" s="31"/>
      <c r="K40" s="31"/>
      <c r="L40" s="32"/>
    </row>
    <row r="41" spans="2:12" ht="27.75" customHeight="1" x14ac:dyDescent="0.25">
      <c r="B41" s="33"/>
      <c r="C41" s="94"/>
      <c r="D41" s="147">
        <f>IF(B40&lt;&gt;"",$H$21,"")</f>
        <v>11099</v>
      </c>
      <c r="E41" s="53"/>
      <c r="F41" s="53"/>
      <c r="G41" s="31"/>
      <c r="H41" s="31"/>
      <c r="I41" s="31"/>
      <c r="J41" s="31"/>
      <c r="K41" s="31"/>
      <c r="L41" s="32"/>
    </row>
    <row r="42" spans="2:12" ht="27.75" customHeight="1" x14ac:dyDescent="0.25">
      <c r="B42" s="33"/>
      <c r="C42" s="45"/>
      <c r="D42" s="31"/>
      <c r="E42" s="31"/>
      <c r="F42" s="31"/>
      <c r="G42" s="31"/>
      <c r="H42" s="31"/>
      <c r="I42" s="31"/>
      <c r="J42" s="31"/>
      <c r="K42" s="31"/>
      <c r="L42" s="32"/>
    </row>
    <row r="43" spans="2:12" ht="27.75" customHeight="1" x14ac:dyDescent="0.25">
      <c r="B43" s="143" t="str">
        <f>IF(H12&lt;&gt;0,H12,"")</f>
        <v>LISTA DEL APRUEBO</v>
      </c>
      <c r="C43" s="144"/>
      <c r="D43" s="146">
        <f>IFERROR(IF(H13&gt;0,H13,""),"")</f>
        <v>8467</v>
      </c>
      <c r="E43" s="51" t="s">
        <v>27</v>
      </c>
      <c r="F43" s="145">
        <f>IFERROR(ROUNDDOWN(D43/D44,0),0)</f>
        <v>0</v>
      </c>
      <c r="G43" s="31"/>
      <c r="H43" s="31"/>
      <c r="I43" s="31"/>
      <c r="J43" s="31"/>
      <c r="K43" s="31"/>
      <c r="L43" s="32"/>
    </row>
    <row r="44" spans="2:12" ht="27.75" customHeight="1" x14ac:dyDescent="0.25">
      <c r="B44" s="33"/>
      <c r="C44" s="94"/>
      <c r="D44" s="147">
        <f>IF(B43&lt;&gt;"",$H$21,"")</f>
        <v>11099</v>
      </c>
      <c r="E44" s="53"/>
      <c r="F44" s="53"/>
      <c r="G44" s="31"/>
      <c r="H44" s="31"/>
      <c r="I44" s="31"/>
      <c r="J44" s="31"/>
      <c r="K44" s="31"/>
      <c r="L44" s="32"/>
    </row>
    <row r="45" spans="2:12" ht="27.75" customHeight="1" x14ac:dyDescent="0.25">
      <c r="B45" s="33"/>
      <c r="C45" s="45"/>
      <c r="D45" s="54"/>
      <c r="E45" s="92"/>
      <c r="F45" s="55"/>
      <c r="G45" s="31"/>
      <c r="H45" s="31"/>
      <c r="I45" s="31"/>
      <c r="J45" s="31"/>
      <c r="K45" s="31"/>
      <c r="L45" s="32"/>
    </row>
    <row r="46" spans="2:12" ht="27.75" customHeight="1" x14ac:dyDescent="0.25">
      <c r="B46" s="143" t="str">
        <f>IF(I12&lt;&gt;0,I12,"")</f>
        <v>APRUEBO DIGNIDAD</v>
      </c>
      <c r="C46" s="144"/>
      <c r="D46" s="146">
        <f>IFERROR(IF(I13&gt;0,I13,""),"")</f>
        <v>18640</v>
      </c>
      <c r="E46" s="51" t="s">
        <v>27</v>
      </c>
      <c r="F46" s="145">
        <f>IFERROR(ROUNDDOWN(D46/D47,0),0)</f>
        <v>1</v>
      </c>
      <c r="G46" s="31"/>
      <c r="H46" s="31"/>
      <c r="I46" s="31"/>
      <c r="J46" s="31"/>
      <c r="K46" s="31"/>
      <c r="L46" s="32"/>
    </row>
    <row r="47" spans="2:12" ht="27.75" customHeight="1" x14ac:dyDescent="0.25">
      <c r="B47" s="33"/>
      <c r="C47" s="94"/>
      <c r="D47" s="147">
        <f>IF(B46&lt;&gt;"",$H$21,"")</f>
        <v>11099</v>
      </c>
      <c r="E47" s="53"/>
      <c r="F47" s="53"/>
      <c r="G47" s="31"/>
      <c r="H47" s="31"/>
      <c r="I47" s="31"/>
      <c r="J47" s="31"/>
      <c r="K47" s="31"/>
      <c r="L47" s="32"/>
    </row>
    <row r="48" spans="2:12" ht="27.75" customHeight="1" x14ac:dyDescent="0.25">
      <c r="B48" s="33"/>
      <c r="C48" s="45"/>
      <c r="D48" s="54"/>
      <c r="E48" s="92"/>
      <c r="F48" s="55"/>
      <c r="G48" s="31"/>
      <c r="H48" s="31"/>
      <c r="I48" s="31"/>
      <c r="J48" s="31"/>
      <c r="K48" s="31"/>
      <c r="L48" s="32"/>
    </row>
    <row r="49" spans="2:12" ht="27.75" customHeight="1" x14ac:dyDescent="0.25">
      <c r="B49" s="143" t="str">
        <f>IF(J12&lt;&gt;0,J12,"")</f>
        <v>CABILDO AUTOCONVOCADO (D2)</v>
      </c>
      <c r="C49" s="144"/>
      <c r="D49" s="146">
        <f>IFERROR(IF(J13&gt;0,J13,""),"")</f>
        <v>2084</v>
      </c>
      <c r="E49" s="51" t="s">
        <v>27</v>
      </c>
      <c r="F49" s="145">
        <f>IFERROR(ROUNDDOWN(D49/D50,0),0)</f>
        <v>0</v>
      </c>
      <c r="G49" s="31"/>
      <c r="H49" s="31"/>
      <c r="I49" s="31"/>
      <c r="J49" s="31"/>
      <c r="K49" s="31"/>
      <c r="L49" s="32"/>
    </row>
    <row r="50" spans="2:12" ht="27.75" customHeight="1" x14ac:dyDescent="0.25">
      <c r="B50" s="33"/>
      <c r="C50" s="94"/>
      <c r="D50" s="147">
        <f>IF(B49&lt;&gt;"",$H$21,"")</f>
        <v>11099</v>
      </c>
      <c r="E50" s="53"/>
      <c r="F50" s="53"/>
      <c r="G50" s="31"/>
      <c r="H50" s="31"/>
      <c r="I50" s="31"/>
      <c r="J50" s="31"/>
      <c r="K50" s="31"/>
      <c r="L50" s="32"/>
    </row>
    <row r="51" spans="2:12" ht="27.75" customHeight="1" x14ac:dyDescent="0.25">
      <c r="B51" s="33"/>
      <c r="C51" s="45"/>
      <c r="D51" s="31"/>
      <c r="E51" s="31"/>
      <c r="F51" s="31"/>
      <c r="G51" s="31"/>
      <c r="H51" s="31"/>
      <c r="I51" s="31"/>
      <c r="J51" s="31"/>
      <c r="K51" s="31"/>
      <c r="L51" s="32"/>
    </row>
    <row r="52" spans="2:12" ht="27.75" customHeight="1" x14ac:dyDescent="0.25">
      <c r="B52" s="143" t="str">
        <f>IF(K12&lt;&gt;0,K12,"")</f>
        <v>LORENA GONZALEZ RODRIGUEZ</v>
      </c>
      <c r="C52" s="144"/>
      <c r="D52" s="146">
        <f>IFERROR(IF(K13&gt;0,K13,""),"")</f>
        <v>4684</v>
      </c>
      <c r="E52" s="51" t="s">
        <v>27</v>
      </c>
      <c r="F52" s="145">
        <f>IFERROR(ROUNDDOWN(D52/D53,0),0)</f>
        <v>0</v>
      </c>
      <c r="G52" s="31"/>
      <c r="H52" s="31"/>
      <c r="I52" s="31"/>
      <c r="J52" s="31"/>
      <c r="K52" s="31"/>
      <c r="L52" s="32"/>
    </row>
    <row r="53" spans="2:12" ht="27.75" customHeight="1" x14ac:dyDescent="0.25">
      <c r="B53" s="33"/>
      <c r="C53" s="94"/>
      <c r="D53" s="147">
        <f>IF(B52&lt;&gt;"",$H$21,"")</f>
        <v>11099</v>
      </c>
      <c r="E53" s="53"/>
      <c r="F53" s="53"/>
      <c r="G53" s="31"/>
      <c r="H53" s="31"/>
      <c r="I53" s="31"/>
      <c r="J53" s="31"/>
      <c r="K53" s="31"/>
      <c r="L53" s="32"/>
    </row>
    <row r="54" spans="2:12" ht="27.75" customHeight="1" x14ac:dyDescent="0.25">
      <c r="B54" s="33"/>
      <c r="C54" s="45"/>
      <c r="D54" s="31"/>
      <c r="E54" s="31"/>
      <c r="F54" s="31"/>
      <c r="G54" s="31"/>
      <c r="H54" s="31"/>
      <c r="I54" s="31"/>
      <c r="J54" s="31"/>
      <c r="K54" s="31"/>
      <c r="L54" s="32"/>
    </row>
    <row r="55" spans="2:12" ht="27.75" customHeight="1" x14ac:dyDescent="0.25">
      <c r="B55" s="143" t="str">
        <f>IF(L12&lt;&gt;0,L12,"")</f>
        <v>LUIS PATRICIO RIOS MUÑOZ</v>
      </c>
      <c r="C55" s="144"/>
      <c r="D55" s="146">
        <f>IFERROR(IF(L13&gt;0,L13,""),"")</f>
        <v>3474</v>
      </c>
      <c r="E55" s="51" t="s">
        <v>27</v>
      </c>
      <c r="F55" s="145">
        <f>IFERROR(ROUNDDOWN(D55/D56,0),0)</f>
        <v>0</v>
      </c>
      <c r="G55" s="31"/>
      <c r="H55" s="31"/>
      <c r="I55" s="31"/>
      <c r="J55" s="31"/>
      <c r="K55" s="31"/>
      <c r="L55" s="32"/>
    </row>
    <row r="56" spans="2:12" ht="27.75" customHeight="1" x14ac:dyDescent="0.25">
      <c r="B56" s="33"/>
      <c r="C56" s="94"/>
      <c r="D56" s="147">
        <f>IF(B55&lt;&gt;"",$H$21,"")</f>
        <v>11099</v>
      </c>
      <c r="E56" s="53"/>
      <c r="F56" s="53"/>
      <c r="G56" s="31"/>
      <c r="H56" s="31"/>
      <c r="I56" s="31"/>
      <c r="J56" s="31"/>
      <c r="K56" s="31"/>
      <c r="L56" s="32"/>
    </row>
    <row r="57" spans="2:12" ht="27.75" customHeight="1" thickBot="1" x14ac:dyDescent="0.3">
      <c r="B57" s="46"/>
      <c r="C57" s="47"/>
      <c r="D57" s="47"/>
      <c r="E57" s="47"/>
      <c r="F57" s="47"/>
      <c r="G57" s="47"/>
      <c r="H57" s="47"/>
      <c r="I57" s="47"/>
      <c r="J57" s="47"/>
      <c r="K57" s="47"/>
      <c r="L57" s="49"/>
    </row>
    <row r="58" spans="2:12" x14ac:dyDescent="0.25">
      <c r="B58" s="50"/>
      <c r="C58" s="27"/>
      <c r="D58" s="27"/>
      <c r="E58" s="27"/>
      <c r="F58" s="27"/>
      <c r="G58" s="27"/>
      <c r="H58" s="27"/>
      <c r="I58" s="27"/>
      <c r="J58" s="27"/>
      <c r="K58" s="27"/>
      <c r="L58" s="30"/>
    </row>
    <row r="59" spans="2:12" x14ac:dyDescent="0.25">
      <c r="B59" s="22" t="s">
        <v>767</v>
      </c>
      <c r="C59" s="31"/>
      <c r="D59" s="31"/>
      <c r="E59" s="31"/>
      <c r="F59" s="31"/>
      <c r="G59" s="31"/>
      <c r="H59" s="31"/>
      <c r="I59" s="31"/>
      <c r="J59" s="31"/>
      <c r="K59" s="31"/>
      <c r="L59" s="32"/>
    </row>
    <row r="60" spans="2:12" x14ac:dyDescent="0.25">
      <c r="B60" s="33"/>
      <c r="C60" s="31"/>
      <c r="D60" s="31"/>
      <c r="E60" s="31"/>
      <c r="F60" s="31"/>
      <c r="G60" s="31"/>
      <c r="H60" s="31"/>
      <c r="I60" s="31"/>
      <c r="J60" s="31"/>
      <c r="K60" s="31"/>
      <c r="L60" s="32"/>
    </row>
    <row r="61" spans="2:12" x14ac:dyDescent="0.25">
      <c r="B61" s="33"/>
      <c r="C61" s="31"/>
      <c r="D61" s="31"/>
      <c r="E61" s="31"/>
      <c r="F61" s="31"/>
      <c r="G61" s="31"/>
      <c r="H61" s="31"/>
      <c r="I61" s="31"/>
      <c r="J61" s="31"/>
      <c r="K61" s="31"/>
      <c r="L61" s="32"/>
    </row>
    <row r="62" spans="2:12" s="20" customFormat="1" ht="33" customHeight="1" x14ac:dyDescent="0.25">
      <c r="B62" s="112" t="s">
        <v>692</v>
      </c>
      <c r="C62" s="113"/>
      <c r="D62" s="103" t="s">
        <v>768</v>
      </c>
      <c r="E62" s="148">
        <f>VLOOKUP($B62,$B$28:$F$56,5,0)</f>
        <v>1</v>
      </c>
      <c r="F62" s="104"/>
      <c r="G62" s="104"/>
      <c r="H62" s="104"/>
      <c r="I62" s="104"/>
      <c r="J62" s="104"/>
      <c r="K62" s="105"/>
      <c r="L62" s="106"/>
    </row>
    <row r="63" spans="2:12" s="20" customFormat="1" x14ac:dyDescent="0.25">
      <c r="B63" s="93"/>
      <c r="C63" s="94"/>
      <c r="D63" s="96"/>
      <c r="E63" s="40"/>
      <c r="F63" s="40"/>
      <c r="G63" s="40"/>
      <c r="H63" s="40"/>
      <c r="I63" s="40"/>
      <c r="J63" s="40"/>
      <c r="K63" s="31"/>
      <c r="L63" s="32"/>
    </row>
    <row r="64" spans="2:12" x14ac:dyDescent="0.25">
      <c r="B64" s="33"/>
      <c r="C64" s="97" t="s">
        <v>769</v>
      </c>
      <c r="D64" s="45" t="s">
        <v>770</v>
      </c>
      <c r="E64" s="149">
        <f>IF(E62&gt;=1,1,0)</f>
        <v>1</v>
      </c>
      <c r="F64" s="45">
        <v>2</v>
      </c>
      <c r="G64" s="45">
        <v>3</v>
      </c>
      <c r="H64" s="31"/>
      <c r="I64" s="31"/>
      <c r="J64" s="40"/>
      <c r="K64" s="31"/>
      <c r="L64" s="32"/>
    </row>
    <row r="65" spans="2:12" s="98" customFormat="1" x14ac:dyDescent="0.25">
      <c r="B65" s="22"/>
      <c r="C65" s="99" t="s">
        <v>772</v>
      </c>
      <c r="D65" s="150">
        <f>CANDIDATOS!F36+CANDIDATOS!F37+CANDIDATOS!F38</f>
        <v>8020</v>
      </c>
      <c r="E65" s="151">
        <f>ROUND(IF($E$62&lt;&gt;"",$D65/E$64,""),0)</f>
        <v>8020</v>
      </c>
      <c r="F65" s="151">
        <f t="shared" ref="F65:G66" si="3">ROUND(IF($E$62&lt;&gt;"",$D65/F$64,""),0)</f>
        <v>4010</v>
      </c>
      <c r="G65" s="151">
        <f t="shared" si="3"/>
        <v>2673</v>
      </c>
      <c r="H65" s="21"/>
      <c r="I65" s="21"/>
      <c r="J65" s="96"/>
      <c r="K65" s="31"/>
      <c r="L65" s="32"/>
    </row>
    <row r="66" spans="2:12" s="98" customFormat="1" x14ac:dyDescent="0.25">
      <c r="B66" s="22"/>
      <c r="C66" s="99" t="s">
        <v>771</v>
      </c>
      <c r="D66" s="150">
        <f>CANDIDATOS!F39+CANDIDATOS!F40+CANDIDATOS!F41</f>
        <v>7293</v>
      </c>
      <c r="E66" s="151">
        <f>ROUND(IF($E$62&lt;&gt;"",$D66/E$64,""),0)</f>
        <v>7293</v>
      </c>
      <c r="F66" s="151">
        <f t="shared" si="3"/>
        <v>3647</v>
      </c>
      <c r="G66" s="151">
        <f t="shared" si="3"/>
        <v>2431</v>
      </c>
      <c r="H66" s="21"/>
      <c r="I66" s="21"/>
      <c r="J66" s="96"/>
      <c r="K66" s="31"/>
      <c r="L66" s="32"/>
    </row>
    <row r="67" spans="2:12" x14ac:dyDescent="0.25">
      <c r="B67" s="33"/>
      <c r="C67" s="31"/>
      <c r="D67" s="31"/>
      <c r="E67" s="31"/>
      <c r="F67" s="31"/>
      <c r="G67" s="31"/>
      <c r="H67" s="31"/>
      <c r="I67" s="31"/>
      <c r="J67" s="31"/>
      <c r="K67" s="31"/>
      <c r="L67" s="32"/>
    </row>
    <row r="68" spans="2:12" ht="15.75" thickBot="1" x14ac:dyDescent="0.3">
      <c r="B68" s="33"/>
      <c r="C68" s="31"/>
      <c r="D68" s="31"/>
      <c r="E68" s="31"/>
      <c r="F68" s="31"/>
      <c r="G68" s="31"/>
      <c r="H68" s="31"/>
      <c r="I68" s="31"/>
      <c r="J68" s="31"/>
      <c r="K68" s="31"/>
      <c r="L68" s="32"/>
    </row>
    <row r="69" spans="2:12" s="98" customFormat="1" ht="15.75" thickBot="1" x14ac:dyDescent="0.3">
      <c r="B69" s="22"/>
      <c r="C69" s="21"/>
      <c r="D69" s="100" t="s">
        <v>773</v>
      </c>
      <c r="E69" s="152">
        <f>LARGE(E65:G66,E62)</f>
        <v>8020</v>
      </c>
      <c r="F69" s="21"/>
      <c r="G69" s="21"/>
      <c r="H69" s="21"/>
      <c r="I69" s="21"/>
      <c r="J69" s="21"/>
      <c r="K69" s="31"/>
      <c r="L69" s="32"/>
    </row>
    <row r="70" spans="2:12" x14ac:dyDescent="0.25">
      <c r="B70" s="33"/>
      <c r="C70" s="31"/>
      <c r="D70" s="31"/>
      <c r="E70" s="31"/>
      <c r="F70" s="31"/>
      <c r="G70" s="31"/>
      <c r="H70" s="31"/>
      <c r="I70" s="31"/>
      <c r="J70" s="31"/>
      <c r="K70" s="31"/>
      <c r="L70" s="32"/>
    </row>
    <row r="71" spans="2:12" x14ac:dyDescent="0.25">
      <c r="B71" s="33"/>
      <c r="C71" s="101" t="s">
        <v>774</v>
      </c>
      <c r="D71" s="31"/>
      <c r="E71" s="31"/>
      <c r="F71" s="31"/>
      <c r="G71" s="31"/>
      <c r="H71" s="31"/>
      <c r="I71" s="31"/>
      <c r="J71" s="31"/>
      <c r="K71" s="31"/>
      <c r="L71" s="32"/>
    </row>
    <row r="72" spans="2:12" x14ac:dyDescent="0.25">
      <c r="B72" s="33"/>
      <c r="C72" s="31"/>
      <c r="D72" s="31"/>
      <c r="E72" s="31"/>
      <c r="F72" s="31"/>
      <c r="G72" s="31"/>
      <c r="H72" s="31"/>
      <c r="I72" s="31"/>
      <c r="J72" s="31"/>
      <c r="K72" s="31"/>
      <c r="L72" s="32"/>
    </row>
    <row r="73" spans="2:12" x14ac:dyDescent="0.25">
      <c r="B73" s="33"/>
      <c r="C73" s="99" t="s">
        <v>772</v>
      </c>
      <c r="D73" s="153">
        <f>COUNTIF(E65:G65,"&gt;="&amp;$E$69)</f>
        <v>1</v>
      </c>
      <c r="E73" s="140" t="str">
        <f>CANDIDATOS!C37</f>
        <v>ALVARO JOFRE CACERES</v>
      </c>
      <c r="F73" s="31"/>
      <c r="G73" s="31"/>
      <c r="H73" s="31"/>
      <c r="I73" s="31"/>
      <c r="J73" s="31"/>
      <c r="K73" s="31"/>
      <c r="L73" s="32"/>
    </row>
    <row r="74" spans="2:12" x14ac:dyDescent="0.25">
      <c r="B74" s="33"/>
      <c r="C74" s="99" t="s">
        <v>771</v>
      </c>
      <c r="D74" s="153">
        <f>COUNTIF(E66:G66,"&gt;="&amp;$E$69)</f>
        <v>0</v>
      </c>
      <c r="E74" s="31"/>
      <c r="F74" s="31"/>
      <c r="G74" s="31"/>
      <c r="H74" s="31"/>
      <c r="I74" s="31"/>
      <c r="J74" s="31"/>
      <c r="K74" s="31"/>
      <c r="L74" s="32"/>
    </row>
    <row r="75" spans="2:12" x14ac:dyDescent="0.25">
      <c r="B75" s="107"/>
      <c r="C75" s="108"/>
      <c r="D75" s="108"/>
      <c r="E75" s="108"/>
      <c r="F75" s="108"/>
      <c r="G75" s="108"/>
      <c r="H75" s="108"/>
      <c r="I75" s="108"/>
      <c r="J75" s="108"/>
      <c r="K75" s="108"/>
      <c r="L75" s="109"/>
    </row>
    <row r="76" spans="2:12" x14ac:dyDescent="0.25">
      <c r="B76" s="110"/>
      <c r="C76" s="111"/>
      <c r="D76" s="105"/>
      <c r="E76" s="105"/>
      <c r="F76" s="105"/>
      <c r="G76" s="105"/>
      <c r="H76" s="105"/>
      <c r="I76" s="105"/>
      <c r="J76" s="105"/>
      <c r="K76" s="105"/>
      <c r="L76" s="106"/>
    </row>
    <row r="77" spans="2:12" x14ac:dyDescent="0.25">
      <c r="B77" s="33"/>
      <c r="C77" s="31"/>
      <c r="D77" s="31"/>
      <c r="E77" s="31"/>
      <c r="F77" s="31"/>
      <c r="G77" s="31"/>
      <c r="H77" s="31"/>
      <c r="I77" s="31"/>
      <c r="J77" s="31"/>
      <c r="K77" s="31"/>
      <c r="L77" s="32"/>
    </row>
    <row r="78" spans="2:12" x14ac:dyDescent="0.25">
      <c r="B78" s="114" t="s">
        <v>694</v>
      </c>
      <c r="C78" s="115"/>
      <c r="D78" s="96" t="s">
        <v>768</v>
      </c>
      <c r="E78" s="153">
        <f>VLOOKUP($B78,$B$28:$F$56,5,0)</f>
        <v>1</v>
      </c>
      <c r="F78" s="40"/>
      <c r="G78" s="40"/>
      <c r="H78" s="40"/>
      <c r="I78" s="40"/>
      <c r="J78" s="40"/>
      <c r="K78" s="31"/>
      <c r="L78" s="32"/>
    </row>
    <row r="79" spans="2:12" x14ac:dyDescent="0.25">
      <c r="B79" s="93"/>
      <c r="C79" s="94"/>
      <c r="D79" s="96"/>
      <c r="E79" s="40"/>
      <c r="F79" s="40"/>
      <c r="G79" s="40"/>
      <c r="H79" s="40"/>
      <c r="I79" s="40"/>
      <c r="J79" s="40"/>
      <c r="K79" s="31"/>
      <c r="L79" s="32"/>
    </row>
    <row r="80" spans="2:12" x14ac:dyDescent="0.25">
      <c r="B80" s="33"/>
      <c r="C80" s="97" t="s">
        <v>769</v>
      </c>
      <c r="D80" s="45" t="s">
        <v>770</v>
      </c>
      <c r="E80" s="149">
        <f>IF(E78&gt;=1,1,0)</f>
        <v>1</v>
      </c>
      <c r="F80" s="45">
        <v>2</v>
      </c>
      <c r="G80" s="45">
        <v>3</v>
      </c>
      <c r="H80" s="31"/>
      <c r="I80" s="31"/>
      <c r="J80" s="40"/>
      <c r="K80" s="31"/>
      <c r="L80" s="32"/>
    </row>
    <row r="81" spans="2:12" x14ac:dyDescent="0.25">
      <c r="B81" s="22"/>
      <c r="C81" s="99" t="s">
        <v>783</v>
      </c>
      <c r="D81" s="150">
        <f>CANDIDATOS!F52</f>
        <v>3659</v>
      </c>
      <c r="E81" s="151">
        <f>ROUND(IF($E$78&lt;&gt;"",$D81/E$80,""),0)</f>
        <v>3659</v>
      </c>
      <c r="F81" s="151">
        <f t="shared" ref="F81:G81" si="4">ROUND(IF($E$78&lt;&gt;"",$D81/F$80,""),0)</f>
        <v>1830</v>
      </c>
      <c r="G81" s="151">
        <f t="shared" si="4"/>
        <v>1220</v>
      </c>
      <c r="H81" s="21"/>
      <c r="I81" s="21"/>
      <c r="J81" s="96"/>
      <c r="K81" s="31"/>
      <c r="L81" s="32"/>
    </row>
    <row r="82" spans="2:12" x14ac:dyDescent="0.25">
      <c r="B82" s="22"/>
      <c r="C82" s="99" t="s">
        <v>784</v>
      </c>
      <c r="D82" s="150">
        <f>CANDIDATOS!F53</f>
        <v>569</v>
      </c>
      <c r="E82" s="151">
        <f t="shared" ref="E82:G85" si="5">ROUND(IF($E$78&lt;&gt;"",$D82/E$80,""),0)</f>
        <v>569</v>
      </c>
      <c r="F82" s="151">
        <f t="shared" si="5"/>
        <v>285</v>
      </c>
      <c r="G82" s="151">
        <f t="shared" si="5"/>
        <v>190</v>
      </c>
      <c r="H82" s="21"/>
      <c r="I82" s="21"/>
      <c r="J82" s="96"/>
      <c r="K82" s="31"/>
      <c r="L82" s="32"/>
    </row>
    <row r="83" spans="2:12" x14ac:dyDescent="0.25">
      <c r="B83" s="22"/>
      <c r="C83" s="99" t="s">
        <v>785</v>
      </c>
      <c r="D83" s="150">
        <f>CANDIDATOS!F54</f>
        <v>4270</v>
      </c>
      <c r="E83" s="151">
        <f t="shared" si="5"/>
        <v>4270</v>
      </c>
      <c r="F83" s="151">
        <f t="shared" si="5"/>
        <v>2135</v>
      </c>
      <c r="G83" s="151">
        <f t="shared" si="5"/>
        <v>1423</v>
      </c>
      <c r="H83" s="21"/>
      <c r="I83" s="21"/>
      <c r="J83" s="96"/>
      <c r="K83" s="31"/>
      <c r="L83" s="32"/>
    </row>
    <row r="84" spans="2:12" x14ac:dyDescent="0.25">
      <c r="B84" s="22"/>
      <c r="C84" s="99" t="s">
        <v>786</v>
      </c>
      <c r="D84" s="150">
        <f>CANDIDATOS!F55</f>
        <v>6789</v>
      </c>
      <c r="E84" s="151">
        <f t="shared" si="5"/>
        <v>6789</v>
      </c>
      <c r="F84" s="151">
        <f t="shared" si="5"/>
        <v>3395</v>
      </c>
      <c r="G84" s="151">
        <f t="shared" si="5"/>
        <v>2263</v>
      </c>
      <c r="H84" s="21"/>
      <c r="I84" s="21"/>
      <c r="J84" s="96"/>
      <c r="K84" s="31"/>
      <c r="L84" s="32"/>
    </row>
    <row r="85" spans="2:12" x14ac:dyDescent="0.25">
      <c r="B85" s="22"/>
      <c r="C85" s="99" t="s">
        <v>788</v>
      </c>
      <c r="D85" s="150">
        <f>CANDIDATOS!F56+CANDIDATOS!F57</f>
        <v>3353</v>
      </c>
      <c r="E85" s="151">
        <f t="shared" si="5"/>
        <v>3353</v>
      </c>
      <c r="F85" s="151">
        <f t="shared" si="5"/>
        <v>1677</v>
      </c>
      <c r="G85" s="151">
        <f t="shared" si="5"/>
        <v>1118</v>
      </c>
      <c r="H85" s="21"/>
      <c r="I85" s="21"/>
      <c r="J85" s="96"/>
      <c r="K85" s="31"/>
      <c r="L85" s="32"/>
    </row>
    <row r="86" spans="2:12" x14ac:dyDescent="0.25">
      <c r="B86" s="33"/>
      <c r="C86" s="31"/>
      <c r="D86" s="31"/>
      <c r="E86" s="31"/>
      <c r="F86" s="31"/>
      <c r="G86" s="31"/>
      <c r="H86" s="31"/>
      <c r="I86" s="31"/>
      <c r="J86" s="31"/>
      <c r="K86" s="31"/>
      <c r="L86" s="32"/>
    </row>
    <row r="87" spans="2:12" ht="15.75" thickBot="1" x14ac:dyDescent="0.3">
      <c r="B87" s="33"/>
      <c r="C87" s="31"/>
      <c r="D87" s="31"/>
      <c r="E87" s="31"/>
      <c r="F87" s="31"/>
      <c r="G87" s="31"/>
      <c r="H87" s="31"/>
      <c r="I87" s="31"/>
      <c r="J87" s="31"/>
      <c r="K87" s="31"/>
      <c r="L87" s="32"/>
    </row>
    <row r="88" spans="2:12" ht="15.75" thickBot="1" x14ac:dyDescent="0.3">
      <c r="B88" s="22"/>
      <c r="C88" s="21"/>
      <c r="D88" s="100" t="s">
        <v>773</v>
      </c>
      <c r="E88" s="152">
        <f>LARGE(E81:G85,E78)</f>
        <v>6789</v>
      </c>
      <c r="F88" s="21"/>
      <c r="G88" s="21"/>
      <c r="H88" s="21"/>
      <c r="I88" s="21"/>
      <c r="J88" s="21"/>
      <c r="K88" s="31"/>
      <c r="L88" s="32"/>
    </row>
    <row r="89" spans="2:12" x14ac:dyDescent="0.25">
      <c r="B89" s="33"/>
      <c r="C89" s="31"/>
      <c r="D89" s="31"/>
      <c r="E89" s="31"/>
      <c r="F89" s="31"/>
      <c r="G89" s="31"/>
      <c r="H89" s="31"/>
      <c r="I89" s="31"/>
      <c r="J89" s="31"/>
      <c r="K89" s="31"/>
      <c r="L89" s="32"/>
    </row>
    <row r="90" spans="2:12" x14ac:dyDescent="0.25">
      <c r="B90" s="33"/>
      <c r="C90" s="101" t="s">
        <v>774</v>
      </c>
      <c r="D90" s="31"/>
      <c r="E90" s="31"/>
      <c r="F90" s="31"/>
      <c r="G90" s="31"/>
      <c r="H90" s="31"/>
      <c r="I90" s="31"/>
      <c r="J90" s="31"/>
      <c r="K90" s="31"/>
      <c r="L90" s="32"/>
    </row>
    <row r="91" spans="2:12" x14ac:dyDescent="0.25">
      <c r="B91" s="33"/>
      <c r="C91" s="31"/>
      <c r="D91" s="31"/>
      <c r="E91" s="31"/>
      <c r="F91" s="31"/>
      <c r="G91" s="31"/>
      <c r="H91" s="31"/>
      <c r="I91" s="31"/>
      <c r="J91" s="31"/>
      <c r="K91" s="31"/>
      <c r="L91" s="32"/>
    </row>
    <row r="92" spans="2:12" x14ac:dyDescent="0.25">
      <c r="B92" s="33"/>
      <c r="C92" s="99" t="s">
        <v>783</v>
      </c>
      <c r="D92" s="153">
        <f>COUNTIF(E81:G81,"&gt;="&amp;$E$88)</f>
        <v>0</v>
      </c>
      <c r="E92" s="21"/>
      <c r="F92" s="31"/>
      <c r="G92" s="31"/>
      <c r="H92" s="31"/>
      <c r="I92" s="31"/>
      <c r="J92" s="31"/>
      <c r="K92" s="31"/>
      <c r="L92" s="32"/>
    </row>
    <row r="93" spans="2:12" x14ac:dyDescent="0.25">
      <c r="B93" s="33"/>
      <c r="C93" s="99" t="s">
        <v>784</v>
      </c>
      <c r="D93" s="153">
        <f t="shared" ref="D93:D96" si="6">COUNTIF(E82:G82,"&gt;="&amp;$E$88)</f>
        <v>0</v>
      </c>
      <c r="E93" s="31"/>
      <c r="F93" s="31"/>
      <c r="G93" s="31"/>
      <c r="H93" s="31"/>
      <c r="I93" s="31"/>
      <c r="J93" s="31"/>
      <c r="K93" s="31"/>
      <c r="L93" s="32"/>
    </row>
    <row r="94" spans="2:12" x14ac:dyDescent="0.25">
      <c r="B94" s="33"/>
      <c r="C94" s="99" t="s">
        <v>785</v>
      </c>
      <c r="D94" s="153">
        <f t="shared" si="6"/>
        <v>0</v>
      </c>
      <c r="E94" s="31"/>
      <c r="F94" s="31"/>
      <c r="G94" s="31"/>
      <c r="H94" s="31"/>
      <c r="I94" s="31"/>
      <c r="J94" s="31"/>
      <c r="K94" s="31"/>
      <c r="L94" s="32"/>
    </row>
    <row r="95" spans="2:12" x14ac:dyDescent="0.25">
      <c r="B95" s="33"/>
      <c r="C95" s="99" t="s">
        <v>786</v>
      </c>
      <c r="D95" s="153">
        <f t="shared" si="6"/>
        <v>1</v>
      </c>
      <c r="E95" s="140" t="str">
        <f>CANDIDATOS!C55</f>
        <v>HUGO HUMBERTO GUTIERREZ GALVEZ</v>
      </c>
      <c r="F95" s="31"/>
      <c r="G95" s="31"/>
      <c r="H95" s="31"/>
      <c r="I95" s="31"/>
      <c r="J95" s="31"/>
      <c r="K95" s="31"/>
      <c r="L95" s="32"/>
    </row>
    <row r="96" spans="2:12" x14ac:dyDescent="0.25">
      <c r="B96" s="33"/>
      <c r="C96" s="99" t="s">
        <v>788</v>
      </c>
      <c r="D96" s="153">
        <f t="shared" si="6"/>
        <v>0</v>
      </c>
      <c r="E96" s="31"/>
      <c r="F96" s="31"/>
      <c r="G96" s="31"/>
      <c r="H96" s="31"/>
      <c r="I96" s="31"/>
      <c r="J96" s="31"/>
      <c r="K96" s="31"/>
      <c r="L96" s="32"/>
    </row>
    <row r="97" spans="2:12" x14ac:dyDescent="0.25">
      <c r="B97" s="107"/>
      <c r="C97" s="108"/>
      <c r="D97" s="108"/>
      <c r="E97" s="108"/>
      <c r="F97" s="108"/>
      <c r="G97" s="108"/>
      <c r="H97" s="108"/>
      <c r="I97" s="108"/>
      <c r="J97" s="108"/>
      <c r="K97" s="108"/>
      <c r="L97" s="109"/>
    </row>
    <row r="98" spans="2:12" x14ac:dyDescent="0.25">
      <c r="B98" s="33"/>
      <c r="C98" s="31"/>
      <c r="D98" s="31"/>
      <c r="E98" s="31"/>
      <c r="F98" s="31"/>
      <c r="G98" s="31"/>
      <c r="H98" s="31"/>
      <c r="I98" s="31"/>
      <c r="J98" s="31"/>
      <c r="K98" s="31"/>
      <c r="L98" s="32"/>
    </row>
    <row r="99" spans="2:12" x14ac:dyDescent="0.25">
      <c r="B99" s="33"/>
      <c r="C99" s="31"/>
      <c r="D99" s="31"/>
      <c r="E99" s="31"/>
      <c r="F99" s="31"/>
      <c r="G99" s="31"/>
      <c r="H99" s="31"/>
      <c r="I99" s="31"/>
      <c r="J99" s="31"/>
      <c r="K99" s="31"/>
      <c r="L99" s="32"/>
    </row>
    <row r="100" spans="2:12" ht="33" customHeight="1" x14ac:dyDescent="0.25">
      <c r="B100" s="114" t="s">
        <v>707</v>
      </c>
      <c r="C100" s="115"/>
      <c r="D100" s="96" t="s">
        <v>768</v>
      </c>
      <c r="E100" s="153">
        <f>VLOOKUP($B100,$B$28:$F$56,5,0)</f>
        <v>1</v>
      </c>
      <c r="F100" s="31"/>
      <c r="G100" s="31"/>
      <c r="H100" s="31"/>
      <c r="I100" s="31"/>
      <c r="J100" s="31"/>
      <c r="K100" s="31"/>
      <c r="L100" s="32"/>
    </row>
    <row r="101" spans="2:12" x14ac:dyDescent="0.25">
      <c r="B101" s="33"/>
      <c r="C101" s="31"/>
      <c r="D101" s="31"/>
      <c r="E101" s="31"/>
      <c r="F101" s="31"/>
      <c r="G101" s="31"/>
      <c r="H101" s="31"/>
      <c r="I101" s="31"/>
      <c r="J101" s="31"/>
      <c r="K101" s="31"/>
      <c r="L101" s="32"/>
    </row>
    <row r="102" spans="2:12" x14ac:dyDescent="0.25">
      <c r="B102" s="33"/>
      <c r="C102" s="21" t="s">
        <v>789</v>
      </c>
      <c r="D102" s="31"/>
      <c r="E102" s="31"/>
      <c r="F102" s="31"/>
      <c r="G102" s="31"/>
      <c r="H102" s="31"/>
      <c r="I102" s="31"/>
      <c r="J102" s="31"/>
      <c r="K102" s="31"/>
      <c r="L102" s="32"/>
    </row>
    <row r="103" spans="2:12" x14ac:dyDescent="0.25">
      <c r="B103" s="33"/>
      <c r="C103" s="31"/>
      <c r="D103" s="31"/>
      <c r="E103" s="31"/>
      <c r="F103" s="31"/>
      <c r="G103" s="31"/>
      <c r="H103" s="31"/>
      <c r="I103" s="31"/>
      <c r="J103" s="31"/>
      <c r="K103" s="31"/>
      <c r="L103" s="32"/>
    </row>
    <row r="104" spans="2:12" x14ac:dyDescent="0.25">
      <c r="B104" s="33"/>
      <c r="C104" s="140" t="str">
        <f>CANDIDATOS!C9</f>
        <v>ALEJANDRA ALICIA FLORES CARLOS</v>
      </c>
      <c r="D104" s="31"/>
      <c r="E104" s="31"/>
      <c r="F104" s="31"/>
      <c r="G104" s="31"/>
      <c r="H104" s="31"/>
      <c r="I104" s="31"/>
      <c r="J104" s="31"/>
      <c r="K104" s="31"/>
      <c r="L104" s="32"/>
    </row>
    <row r="105" spans="2:12" ht="15.75" thickBot="1" x14ac:dyDescent="0.3">
      <c r="B105" s="46"/>
      <c r="C105" s="47"/>
      <c r="D105" s="47"/>
      <c r="E105" s="47"/>
      <c r="F105" s="47"/>
      <c r="G105" s="47"/>
      <c r="H105" s="47"/>
      <c r="I105" s="47"/>
      <c r="J105" s="47"/>
      <c r="K105" s="47"/>
      <c r="L105" s="49"/>
    </row>
    <row r="106" spans="2:12" x14ac:dyDescent="0.25">
      <c r="B106" s="50"/>
      <c r="C106" s="27"/>
      <c r="D106" s="27"/>
      <c r="E106" s="27"/>
      <c r="F106" s="27"/>
      <c r="G106" s="27"/>
      <c r="H106" s="27"/>
      <c r="I106" s="27"/>
      <c r="J106" s="27"/>
      <c r="K106" s="27"/>
      <c r="L106" s="30"/>
    </row>
    <row r="107" spans="2:12" x14ac:dyDescent="0.25">
      <c r="B107" s="22" t="s">
        <v>790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2"/>
    </row>
    <row r="108" spans="2:12" x14ac:dyDescent="0.25">
      <c r="B108" s="33"/>
      <c r="C108" s="31"/>
      <c r="D108" s="31"/>
      <c r="E108" s="31"/>
      <c r="F108" s="31"/>
      <c r="G108" s="31"/>
      <c r="H108" s="31"/>
      <c r="I108" s="31"/>
      <c r="J108" s="31"/>
      <c r="K108" s="31"/>
      <c r="L108" s="32"/>
    </row>
    <row r="109" spans="2:12" x14ac:dyDescent="0.25">
      <c r="B109" s="33"/>
      <c r="C109" s="21" t="s">
        <v>791</v>
      </c>
      <c r="D109" s="40">
        <v>1</v>
      </c>
      <c r="E109" s="31"/>
      <c r="F109" s="31"/>
      <c r="G109" s="31"/>
      <c r="H109" s="31"/>
      <c r="I109" s="31"/>
      <c r="J109" s="31"/>
      <c r="K109" s="31"/>
      <c r="L109" s="32"/>
    </row>
    <row r="110" spans="2:12" x14ac:dyDescent="0.25">
      <c r="B110" s="33"/>
      <c r="C110" s="21" t="s">
        <v>768</v>
      </c>
      <c r="D110" s="40">
        <v>2</v>
      </c>
      <c r="E110" s="31"/>
      <c r="F110" s="31"/>
      <c r="G110" s="31"/>
      <c r="H110" s="31"/>
      <c r="I110" s="31"/>
      <c r="J110" s="31"/>
      <c r="K110" s="31"/>
      <c r="L110" s="32"/>
    </row>
    <row r="111" spans="2:12" x14ac:dyDescent="0.25">
      <c r="B111" s="33"/>
      <c r="C111" s="31"/>
      <c r="D111" s="31"/>
      <c r="E111" s="31"/>
      <c r="F111" s="31"/>
      <c r="G111" s="31"/>
      <c r="H111" s="31"/>
      <c r="I111" s="31"/>
      <c r="J111" s="31"/>
      <c r="K111" s="31"/>
      <c r="L111" s="32"/>
    </row>
    <row r="112" spans="2:12" x14ac:dyDescent="0.25">
      <c r="B112" s="33"/>
      <c r="C112" s="116" t="s">
        <v>792</v>
      </c>
      <c r="D112" s="116"/>
      <c r="E112" s="31"/>
      <c r="F112" s="31"/>
      <c r="G112" s="31"/>
      <c r="H112" s="31"/>
      <c r="I112" s="31"/>
      <c r="J112" s="31"/>
      <c r="K112" s="31"/>
      <c r="L112" s="32"/>
    </row>
    <row r="113" spans="2:12" ht="15.75" thickBot="1" x14ac:dyDescent="0.3">
      <c r="B113" s="46"/>
      <c r="C113" s="47"/>
      <c r="D113" s="47"/>
      <c r="E113" s="47"/>
      <c r="F113" s="47"/>
      <c r="G113" s="47"/>
      <c r="H113" s="47"/>
      <c r="I113" s="47"/>
      <c r="J113" s="47"/>
      <c r="K113" s="47"/>
      <c r="L113" s="49"/>
    </row>
  </sheetData>
  <sheetProtection algorithmName="SHA-512" hashValue="GVvDXS0d0W5Jawhx96I4Zi9EkghYHTLnPqqXufO46QC4S+3C4LWzPoZUbfVqChWBEv5K/lS+9qOzxzpFYUy1Ew==" saltValue="OSfavdXkS5ddopVrttz9JA==" spinCount="100000" sheet="1" objects="1" scenarios="1"/>
  <mergeCells count="21">
    <mergeCell ref="B43:C43"/>
    <mergeCell ref="B46:C46"/>
    <mergeCell ref="B49:C49"/>
    <mergeCell ref="B1:C2"/>
    <mergeCell ref="B8:J8"/>
    <mergeCell ref="B6:C6"/>
    <mergeCell ref="B28:C28"/>
    <mergeCell ref="B31:C31"/>
    <mergeCell ref="B3:L3"/>
    <mergeCell ref="B4:L4"/>
    <mergeCell ref="G21:G22"/>
    <mergeCell ref="H21:H22"/>
    <mergeCell ref="B34:C34"/>
    <mergeCell ref="B37:C37"/>
    <mergeCell ref="B40:C40"/>
    <mergeCell ref="B62:C62"/>
    <mergeCell ref="B78:C78"/>
    <mergeCell ref="B100:C100"/>
    <mergeCell ref="C112:D112"/>
    <mergeCell ref="B52:C52"/>
    <mergeCell ref="B55:C55"/>
  </mergeCells>
  <conditionalFormatting sqref="C14:L16">
    <cfRule type="cellIs" dxfId="0" priority="1" operator="greaterThanOrEqual">
      <formula>$H$21</formula>
    </cfRule>
  </conditionalFormatting>
  <pageMargins left="0.42" right="0.7" top="0.75" bottom="0.75" header="0.3" footer="0.3"/>
  <pageSetup paperSize="5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2:M8132"/>
  <sheetViews>
    <sheetView showGridLines="0" topLeftCell="A43" zoomScaleNormal="100" workbookViewId="0">
      <selection activeCell="F9" sqref="F9:F23"/>
    </sheetView>
  </sheetViews>
  <sheetFormatPr baseColWidth="10" defaultColWidth="46.42578125" defaultRowHeight="15.75" x14ac:dyDescent="0.25"/>
  <cols>
    <col min="1" max="1" width="6.42578125" style="1" customWidth="1"/>
    <col min="2" max="2" width="1.85546875" style="1" customWidth="1"/>
    <col min="3" max="3" width="77" style="2" customWidth="1"/>
    <col min="4" max="4" width="49.42578125" style="3" bestFit="1" customWidth="1"/>
    <col min="5" max="5" width="10.42578125" style="2" customWidth="1"/>
    <col min="6" max="6" width="12.7109375" style="9" bestFit="1" customWidth="1"/>
    <col min="7" max="9" width="10.28515625" style="1" customWidth="1"/>
    <col min="10" max="10" width="13.42578125" style="1" customWidth="1"/>
    <col min="11" max="11" width="7" style="1" hidden="1" customWidth="1"/>
    <col min="12" max="12" width="46.42578125" style="1" hidden="1" customWidth="1"/>
    <col min="13" max="13" width="11.85546875" style="1" hidden="1" customWidth="1"/>
    <col min="14" max="16384" width="46.42578125" style="1"/>
  </cols>
  <sheetData>
    <row r="2" spans="1:13" ht="16.5" x14ac:dyDescent="0.3">
      <c r="C2" s="130" t="s">
        <v>712</v>
      </c>
      <c r="D2" s="130"/>
      <c r="E2" s="130"/>
      <c r="F2" s="130"/>
    </row>
    <row r="3" spans="1:13" ht="16.5" x14ac:dyDescent="0.3">
      <c r="C3" s="130" t="s">
        <v>713</v>
      </c>
      <c r="D3" s="130"/>
      <c r="E3" s="130"/>
      <c r="F3" s="130"/>
    </row>
    <row r="4" spans="1:13" ht="16.5" x14ac:dyDescent="0.3">
      <c r="C4" s="4"/>
      <c r="D4" s="4"/>
      <c r="E4" s="2" t="s">
        <v>757</v>
      </c>
      <c r="F4" s="154">
        <f>COUNTA('MESA A MESA'!$A:$A)-1</f>
        <v>916</v>
      </c>
    </row>
    <row r="5" spans="1:13" ht="16.5" x14ac:dyDescent="0.3">
      <c r="C5" s="130" t="s">
        <v>706</v>
      </c>
      <c r="D5" s="130"/>
      <c r="E5" s="130"/>
      <c r="F5" s="130"/>
    </row>
    <row r="6" spans="1:13" ht="16.5" thickBot="1" x14ac:dyDescent="0.3">
      <c r="C6" s="3"/>
      <c r="F6" s="3"/>
    </row>
    <row r="7" spans="1:13" ht="17.25" thickBot="1" x14ac:dyDescent="0.35">
      <c r="B7" s="131" t="s">
        <v>28</v>
      </c>
      <c r="C7" s="132"/>
      <c r="D7" s="79"/>
      <c r="E7" s="79" t="s">
        <v>46</v>
      </c>
      <c r="F7" s="80" t="s">
        <v>24</v>
      </c>
    </row>
    <row r="8" spans="1:13" ht="16.5" x14ac:dyDescent="0.3">
      <c r="A8" s="1">
        <v>1</v>
      </c>
      <c r="B8" s="71"/>
      <c r="C8" s="72" t="s">
        <v>707</v>
      </c>
      <c r="D8" s="73"/>
      <c r="E8" s="74"/>
      <c r="F8" s="102"/>
    </row>
    <row r="9" spans="1:13" x14ac:dyDescent="0.25">
      <c r="A9" s="1">
        <v>1</v>
      </c>
      <c r="B9" s="66"/>
      <c r="C9" s="13" t="s">
        <v>714</v>
      </c>
      <c r="D9" s="5" t="s">
        <v>775</v>
      </c>
      <c r="E9" s="19" t="s">
        <v>73</v>
      </c>
      <c r="F9" s="156">
        <f>IFERROR(HLOOKUP(C9,'MESA A MESA'!$1:$30000,$F$4+2,0),"")</f>
        <v>3771</v>
      </c>
      <c r="K9">
        <v>8841</v>
      </c>
      <c r="M9" s="155" t="b">
        <f>EXACT(F9,K9)</f>
        <v>0</v>
      </c>
    </row>
    <row r="10" spans="1:13" x14ac:dyDescent="0.25">
      <c r="A10" s="1">
        <v>2</v>
      </c>
      <c r="B10" s="66"/>
      <c r="C10" s="13" t="s">
        <v>715</v>
      </c>
      <c r="D10" s="5" t="s">
        <v>775</v>
      </c>
      <c r="E10" s="19" t="s">
        <v>111</v>
      </c>
      <c r="F10" s="156">
        <f>IFERROR(HLOOKUP(C10,'MESA A MESA'!$1:$30000,$F$4+2,0),"")</f>
        <v>1493</v>
      </c>
      <c r="K10">
        <v>713</v>
      </c>
      <c r="M10" s="155" t="b">
        <f>EXACT(F10,K10)</f>
        <v>0</v>
      </c>
    </row>
    <row r="11" spans="1:13" x14ac:dyDescent="0.25">
      <c r="A11" s="1">
        <v>3</v>
      </c>
      <c r="B11" s="66"/>
      <c r="C11" s="13" t="s">
        <v>716</v>
      </c>
      <c r="D11" s="5" t="s">
        <v>775</v>
      </c>
      <c r="E11" s="19" t="s">
        <v>73</v>
      </c>
      <c r="F11" s="156">
        <f>IFERROR(HLOOKUP(C11,'MESA A MESA'!$1:$30000,$F$4+2,0),"")</f>
        <v>2302</v>
      </c>
      <c r="K11">
        <v>326</v>
      </c>
      <c r="M11" s="155" t="b">
        <f>EXACT(F11,K11)</f>
        <v>0</v>
      </c>
    </row>
    <row r="12" spans="1:13" x14ac:dyDescent="0.25">
      <c r="A12" s="1">
        <v>4</v>
      </c>
      <c r="B12" s="66"/>
      <c r="C12" s="13" t="s">
        <v>717</v>
      </c>
      <c r="D12" s="5" t="s">
        <v>775</v>
      </c>
      <c r="E12" s="19" t="s">
        <v>111</v>
      </c>
      <c r="F12" s="156">
        <f>IFERROR(HLOOKUP(C12,'MESA A MESA'!$1:$30000,$F$4+2,0),"")</f>
        <v>1064</v>
      </c>
      <c r="K12"/>
    </row>
    <row r="13" spans="1:13" x14ac:dyDescent="0.25">
      <c r="A13" s="1">
        <v>5</v>
      </c>
      <c r="B13" s="66"/>
      <c r="C13" s="13" t="s">
        <v>718</v>
      </c>
      <c r="D13" s="5" t="s">
        <v>775</v>
      </c>
      <c r="E13" s="19" t="s">
        <v>73</v>
      </c>
      <c r="F13" s="156">
        <f>IFERROR(HLOOKUP(C13,'MESA A MESA'!$1:$30000,$F$4+2,0),"")</f>
        <v>2469</v>
      </c>
      <c r="K13"/>
    </row>
    <row r="14" spans="1:13" ht="17.25" thickBot="1" x14ac:dyDescent="0.35">
      <c r="B14" s="75"/>
      <c r="C14" s="76" t="s">
        <v>758</v>
      </c>
      <c r="D14" s="77"/>
      <c r="E14" s="78"/>
      <c r="F14" s="157">
        <f>IF(C14&lt;&gt;"",SUM(F9:F13),0)</f>
        <v>11099</v>
      </c>
      <c r="K14">
        <v>10328</v>
      </c>
      <c r="M14" s="155" t="b">
        <f>EXACT(F14,K14)</f>
        <v>0</v>
      </c>
    </row>
    <row r="15" spans="1:13" ht="16.5" x14ac:dyDescent="0.3">
      <c r="A15" s="1">
        <v>2</v>
      </c>
      <c r="B15" s="71"/>
      <c r="C15" s="72" t="s">
        <v>708</v>
      </c>
      <c r="D15" s="73"/>
      <c r="E15" s="74"/>
      <c r="F15" s="102" t="s">
        <v>25</v>
      </c>
      <c r="K15"/>
    </row>
    <row r="16" spans="1:13" x14ac:dyDescent="0.25">
      <c r="A16" s="1">
        <v>1</v>
      </c>
      <c r="B16" s="66"/>
      <c r="C16" s="13" t="s">
        <v>719</v>
      </c>
      <c r="D16" s="5" t="s">
        <v>775</v>
      </c>
      <c r="E16" s="19" t="s">
        <v>73</v>
      </c>
      <c r="F16" s="156">
        <f>IFERROR(HLOOKUP(C16,'MESA A MESA'!$1:$30000,$F$4+2,0),"")</f>
        <v>977</v>
      </c>
      <c r="K16">
        <v>24273</v>
      </c>
      <c r="M16" s="155" t="b">
        <f>EXACT(F16,K16)</f>
        <v>0</v>
      </c>
    </row>
    <row r="17" spans="1:13" x14ac:dyDescent="0.25">
      <c r="A17" s="1">
        <v>2</v>
      </c>
      <c r="B17" s="66"/>
      <c r="C17" s="13" t="s">
        <v>720</v>
      </c>
      <c r="D17" s="5" t="s">
        <v>775</v>
      </c>
      <c r="E17" s="19" t="s">
        <v>111</v>
      </c>
      <c r="F17" s="156">
        <f>IFERROR(HLOOKUP(C17,'MESA A MESA'!$1:$30000,$F$4+2,0),"")</f>
        <v>2855</v>
      </c>
      <c r="K17">
        <v>1784</v>
      </c>
      <c r="M17" s="155" t="b">
        <f>EXACT(F17,K17)</f>
        <v>0</v>
      </c>
    </row>
    <row r="18" spans="1:13" x14ac:dyDescent="0.25">
      <c r="A18" s="1">
        <v>3</v>
      </c>
      <c r="B18" s="66"/>
      <c r="C18" s="13" t="s">
        <v>721</v>
      </c>
      <c r="D18" s="5" t="s">
        <v>775</v>
      </c>
      <c r="E18" s="19" t="s">
        <v>73</v>
      </c>
      <c r="F18" s="156">
        <f>IFERROR(HLOOKUP(C18,'MESA A MESA'!$1:$30000,$F$4+2,0),"")</f>
        <v>565</v>
      </c>
      <c r="K18">
        <v>927</v>
      </c>
      <c r="M18" s="155" t="b">
        <f>EXACT(F18,K18)</f>
        <v>0</v>
      </c>
    </row>
    <row r="19" spans="1:13" x14ac:dyDescent="0.25">
      <c r="A19" s="1">
        <v>4</v>
      </c>
      <c r="B19" s="66"/>
      <c r="C19" s="13" t="s">
        <v>722</v>
      </c>
      <c r="D19" s="5" t="s">
        <v>775</v>
      </c>
      <c r="E19" s="19" t="s">
        <v>111</v>
      </c>
      <c r="F19" s="156">
        <f>IFERROR(HLOOKUP(C19,'MESA A MESA'!$1:$30000,$F$4+2,0),"")</f>
        <v>559</v>
      </c>
      <c r="K19"/>
    </row>
    <row r="20" spans="1:13" x14ac:dyDescent="0.25">
      <c r="A20" s="1">
        <v>5</v>
      </c>
      <c r="B20" s="66"/>
      <c r="C20" s="13" t="s">
        <v>723</v>
      </c>
      <c r="D20" s="5" t="s">
        <v>775</v>
      </c>
      <c r="E20" s="19" t="s">
        <v>73</v>
      </c>
      <c r="F20" s="156">
        <f>IFERROR(HLOOKUP(C20,'MESA A MESA'!$1:$30000,$F$4+2,0),"")</f>
        <v>494</v>
      </c>
      <c r="K20"/>
    </row>
    <row r="21" spans="1:13" x14ac:dyDescent="0.25">
      <c r="A21" s="1">
        <v>6</v>
      </c>
      <c r="B21" s="66"/>
      <c r="C21" s="13" t="s">
        <v>724</v>
      </c>
      <c r="D21" s="5" t="s">
        <v>775</v>
      </c>
      <c r="E21" s="19" t="s">
        <v>111</v>
      </c>
      <c r="F21" s="156">
        <f>IFERROR(HLOOKUP(C21,'MESA A MESA'!$1:$30000,$F$4+2,0),"")</f>
        <v>528</v>
      </c>
      <c r="K21"/>
    </row>
    <row r="22" spans="1:13" ht="17.25" thickBot="1" x14ac:dyDescent="0.35">
      <c r="B22" s="75"/>
      <c r="C22" s="76" t="s">
        <v>759</v>
      </c>
      <c r="D22" s="77"/>
      <c r="E22" s="78"/>
      <c r="F22" s="157">
        <f>IF(C22&lt;&gt;"",SUM(F16:F21),0)</f>
        <v>5978</v>
      </c>
      <c r="K22">
        <v>27333</v>
      </c>
      <c r="M22" s="155" t="b">
        <f>EXACT(F22,K22)</f>
        <v>0</v>
      </c>
    </row>
    <row r="23" spans="1:13" ht="16.5" x14ac:dyDescent="0.3">
      <c r="A23" s="1">
        <v>3</v>
      </c>
      <c r="B23" s="71"/>
      <c r="C23" s="72" t="s">
        <v>709</v>
      </c>
      <c r="D23" s="73"/>
      <c r="E23" s="74"/>
      <c r="F23" s="102"/>
      <c r="K23"/>
    </row>
    <row r="24" spans="1:13" x14ac:dyDescent="0.25">
      <c r="A24" s="1">
        <v>1</v>
      </c>
      <c r="B24" s="66"/>
      <c r="C24" s="13" t="s">
        <v>725</v>
      </c>
      <c r="D24" s="5" t="s">
        <v>775</v>
      </c>
      <c r="E24" s="19" t="s">
        <v>73</v>
      </c>
      <c r="F24" s="156">
        <f>IFERROR(HLOOKUP(C24,'MESA A MESA'!$1:$30000,$F$4+2,0),"")</f>
        <v>1440</v>
      </c>
      <c r="K24">
        <v>6430</v>
      </c>
      <c r="M24" s="155" t="b">
        <f>EXACT(F24,K24)</f>
        <v>0</v>
      </c>
    </row>
    <row r="25" spans="1:13" x14ac:dyDescent="0.25">
      <c r="A25" s="1">
        <v>2</v>
      </c>
      <c r="B25" s="66"/>
      <c r="C25" s="13" t="s">
        <v>726</v>
      </c>
      <c r="D25" s="5" t="s">
        <v>775</v>
      </c>
      <c r="E25" s="19" t="s">
        <v>111</v>
      </c>
      <c r="F25" s="156">
        <f>IFERROR(HLOOKUP(C25,'MESA A MESA'!$1:$30000,$F$4+2,0),"")</f>
        <v>763</v>
      </c>
      <c r="K25">
        <v>5151</v>
      </c>
      <c r="M25" s="155" t="b">
        <f>EXACT(F25,K25)</f>
        <v>0</v>
      </c>
    </row>
    <row r="26" spans="1:13" x14ac:dyDescent="0.25">
      <c r="A26" s="1">
        <v>3</v>
      </c>
      <c r="B26" s="66"/>
      <c r="C26" s="13" t="s">
        <v>727</v>
      </c>
      <c r="D26" s="5" t="s">
        <v>775</v>
      </c>
      <c r="E26" s="19" t="s">
        <v>73</v>
      </c>
      <c r="F26" s="156">
        <f>IFERROR(HLOOKUP(C26,'MESA A MESA'!$1:$30000,$F$4+2,0),"")</f>
        <v>1254</v>
      </c>
      <c r="K26">
        <v>1746</v>
      </c>
      <c r="M26" s="155" t="b">
        <f>EXACT(F26,K26)</f>
        <v>0</v>
      </c>
    </row>
    <row r="27" spans="1:13" x14ac:dyDescent="0.25">
      <c r="A27" s="1">
        <v>4</v>
      </c>
      <c r="B27" s="66"/>
      <c r="C27" s="13" t="s">
        <v>728</v>
      </c>
      <c r="D27" s="5" t="s">
        <v>775</v>
      </c>
      <c r="E27" s="19" t="s">
        <v>111</v>
      </c>
      <c r="F27" s="156">
        <f>IFERROR(HLOOKUP(C27,'MESA A MESA'!$1:$30000,$F$4+2,0),"")</f>
        <v>2057</v>
      </c>
      <c r="K27"/>
    </row>
    <row r="28" spans="1:13" ht="17.25" thickBot="1" x14ac:dyDescent="0.35">
      <c r="B28" s="75"/>
      <c r="C28" s="76" t="s">
        <v>760</v>
      </c>
      <c r="D28" s="77"/>
      <c r="E28" s="78"/>
      <c r="F28" s="157">
        <f>IF(C28&lt;&gt;"",SUM(F24:F27),0)</f>
        <v>5514</v>
      </c>
      <c r="K28">
        <v>15957</v>
      </c>
      <c r="M28" s="155" t="b">
        <f>EXACT(F28,K28)</f>
        <v>0</v>
      </c>
    </row>
    <row r="29" spans="1:13" ht="16.5" x14ac:dyDescent="0.3">
      <c r="A29" s="1">
        <v>4</v>
      </c>
      <c r="B29" s="71"/>
      <c r="C29" s="72" t="s">
        <v>710</v>
      </c>
      <c r="D29" s="73"/>
      <c r="E29" s="74"/>
      <c r="F29" s="102"/>
      <c r="K29"/>
    </row>
    <row r="30" spans="1:13" x14ac:dyDescent="0.25">
      <c r="A30" s="1">
        <v>1</v>
      </c>
      <c r="B30" s="66"/>
      <c r="C30" s="13" t="s">
        <v>729</v>
      </c>
      <c r="D30" s="5" t="s">
        <v>775</v>
      </c>
      <c r="E30" s="19" t="s">
        <v>73</v>
      </c>
      <c r="F30" s="156">
        <f>IFERROR(HLOOKUP(C30,'MESA A MESA'!$1:$30000,$F$4+2,0),"")</f>
        <v>447</v>
      </c>
      <c r="K30">
        <v>1531</v>
      </c>
      <c r="M30" s="155" t="b">
        <f>EXACT(F30,K30)</f>
        <v>0</v>
      </c>
    </row>
    <row r="31" spans="1:13" x14ac:dyDescent="0.25">
      <c r="A31" s="1">
        <v>2</v>
      </c>
      <c r="B31" s="66"/>
      <c r="C31" s="13" t="s">
        <v>730</v>
      </c>
      <c r="D31" s="5" t="s">
        <v>775</v>
      </c>
      <c r="E31" s="19" t="s">
        <v>111</v>
      </c>
      <c r="F31" s="156">
        <f>IFERROR(HLOOKUP(C31,'MESA A MESA'!$1:$30000,$F$4+2,0),"")</f>
        <v>1073</v>
      </c>
      <c r="K31">
        <v>541</v>
      </c>
      <c r="M31" s="155" t="b">
        <f>EXACT(F31,K31)</f>
        <v>0</v>
      </c>
    </row>
    <row r="32" spans="1:13" x14ac:dyDescent="0.25">
      <c r="A32" s="1">
        <v>3</v>
      </c>
      <c r="B32" s="66"/>
      <c r="C32" s="13" t="s">
        <v>731</v>
      </c>
      <c r="D32" s="5" t="s">
        <v>775</v>
      </c>
      <c r="E32" s="19" t="s">
        <v>73</v>
      </c>
      <c r="F32" s="156">
        <f>IFERROR(HLOOKUP(C32,'MESA A MESA'!$1:$30000,$F$4+2,0),"")</f>
        <v>658</v>
      </c>
      <c r="K32"/>
    </row>
    <row r="33" spans="1:13" x14ac:dyDescent="0.25">
      <c r="A33" s="1">
        <v>4</v>
      </c>
      <c r="B33" s="66"/>
      <c r="C33" s="13" t="s">
        <v>732</v>
      </c>
      <c r="D33" s="5" t="s">
        <v>775</v>
      </c>
      <c r="E33" s="19" t="s">
        <v>111</v>
      </c>
      <c r="F33" s="156">
        <f>IFERROR(HLOOKUP(C33,'MESA A MESA'!$1:$30000,$F$4+2,0),"")</f>
        <v>1270</v>
      </c>
      <c r="K33"/>
    </row>
    <row r="34" spans="1:13" ht="17.25" thickBot="1" x14ac:dyDescent="0.35">
      <c r="B34" s="75"/>
      <c r="C34" s="76" t="s">
        <v>761</v>
      </c>
      <c r="D34" s="77"/>
      <c r="E34" s="78"/>
      <c r="F34" s="157">
        <f>IF(C34&lt;&gt;"",SUM(F30:F33),0)</f>
        <v>3448</v>
      </c>
      <c r="K34">
        <v>2416</v>
      </c>
      <c r="M34" s="155" t="b">
        <f>EXACT(F34,K34)</f>
        <v>0</v>
      </c>
    </row>
    <row r="35" spans="1:13" ht="16.5" x14ac:dyDescent="0.3">
      <c r="A35" s="1">
        <v>5</v>
      </c>
      <c r="B35" s="71"/>
      <c r="C35" s="72" t="s">
        <v>692</v>
      </c>
      <c r="D35" s="73"/>
      <c r="E35" s="74"/>
      <c r="F35" s="102"/>
      <c r="K35"/>
    </row>
    <row r="36" spans="1:13" x14ac:dyDescent="0.25">
      <c r="A36" s="1">
        <v>1</v>
      </c>
      <c r="B36" s="66"/>
      <c r="C36" s="13" t="s">
        <v>733</v>
      </c>
      <c r="D36" s="5" t="s">
        <v>776</v>
      </c>
      <c r="E36" s="19" t="s">
        <v>73</v>
      </c>
      <c r="F36" s="156">
        <f>IFERROR(HLOOKUP(C36,'MESA A MESA'!$1:$30000,$F$4+2,0),"")</f>
        <v>1415</v>
      </c>
      <c r="K36">
        <v>1806</v>
      </c>
      <c r="M36" s="155" t="b">
        <f>EXACT(F36,K36)</f>
        <v>0</v>
      </c>
    </row>
    <row r="37" spans="1:13" x14ac:dyDescent="0.25">
      <c r="A37" s="1">
        <v>2</v>
      </c>
      <c r="B37" s="66"/>
      <c r="C37" s="13" t="s">
        <v>734</v>
      </c>
      <c r="D37" s="5" t="s">
        <v>772</v>
      </c>
      <c r="E37" s="19" t="s">
        <v>111</v>
      </c>
      <c r="F37" s="156">
        <f>IFERROR(HLOOKUP(C37,'MESA A MESA'!$1:$30000,$F$4+2,0),"")</f>
        <v>6131</v>
      </c>
      <c r="K37">
        <v>9272</v>
      </c>
      <c r="M37" s="155" t="b">
        <f>EXACT(F37,K37)</f>
        <v>0</v>
      </c>
    </row>
    <row r="38" spans="1:13" x14ac:dyDescent="0.25">
      <c r="A38" s="1">
        <v>3</v>
      </c>
      <c r="B38" s="66"/>
      <c r="C38" s="13" t="s">
        <v>735</v>
      </c>
      <c r="D38" s="5" t="s">
        <v>776</v>
      </c>
      <c r="E38" s="19" t="s">
        <v>73</v>
      </c>
      <c r="F38" s="156">
        <f>IFERROR(HLOOKUP(C38,'MESA A MESA'!$1:$30000,$F$4+2,0),"")</f>
        <v>474</v>
      </c>
      <c r="K38">
        <v>720</v>
      </c>
      <c r="M38" s="155" t="b">
        <f>EXACT(F38,K38)</f>
        <v>0</v>
      </c>
    </row>
    <row r="39" spans="1:13" x14ac:dyDescent="0.25">
      <c r="A39" s="1">
        <v>4</v>
      </c>
      <c r="B39" s="66"/>
      <c r="C39" s="13" t="s">
        <v>736</v>
      </c>
      <c r="D39" s="5" t="s">
        <v>777</v>
      </c>
      <c r="E39" s="19" t="s">
        <v>111</v>
      </c>
      <c r="F39" s="156">
        <f>IFERROR(HLOOKUP(C39,'MESA A MESA'!$1:$30000,$F$4+2,0),"")</f>
        <v>4804</v>
      </c>
      <c r="K39"/>
    </row>
    <row r="40" spans="1:13" x14ac:dyDescent="0.25">
      <c r="A40" s="1">
        <v>5</v>
      </c>
      <c r="B40" s="66"/>
      <c r="C40" s="13" t="s">
        <v>737</v>
      </c>
      <c r="D40" s="5" t="s">
        <v>777</v>
      </c>
      <c r="E40" s="19" t="s">
        <v>73</v>
      </c>
      <c r="F40" s="156">
        <f>IFERROR(HLOOKUP(C40,'MESA A MESA'!$1:$30000,$F$4+2,0),"")</f>
        <v>893</v>
      </c>
      <c r="K40"/>
    </row>
    <row r="41" spans="1:13" x14ac:dyDescent="0.25">
      <c r="A41" s="1">
        <v>6</v>
      </c>
      <c r="B41" s="66"/>
      <c r="C41" s="13" t="s">
        <v>738</v>
      </c>
      <c r="D41" s="5" t="s">
        <v>777</v>
      </c>
      <c r="E41" s="19" t="s">
        <v>111</v>
      </c>
      <c r="F41" s="156">
        <f>IFERROR(HLOOKUP(C41,'MESA A MESA'!$1:$30000,$F$4+2,0),"")</f>
        <v>1596</v>
      </c>
      <c r="K41"/>
    </row>
    <row r="42" spans="1:13" ht="17.25" thickBot="1" x14ac:dyDescent="0.35">
      <c r="B42" s="75"/>
      <c r="C42" s="76" t="s">
        <v>762</v>
      </c>
      <c r="D42" s="77"/>
      <c r="E42" s="78"/>
      <c r="F42" s="157">
        <f>IF(C42&lt;&gt;"",SUM(F36:F41),0)</f>
        <v>15313</v>
      </c>
      <c r="K42"/>
    </row>
    <row r="43" spans="1:13" ht="16.5" x14ac:dyDescent="0.3">
      <c r="A43" s="1">
        <v>6</v>
      </c>
      <c r="B43" s="71"/>
      <c r="C43" s="72" t="s">
        <v>693</v>
      </c>
      <c r="D43" s="73"/>
      <c r="E43" s="74"/>
      <c r="F43" s="102"/>
      <c r="K43"/>
    </row>
    <row r="44" spans="1:13" x14ac:dyDescent="0.25">
      <c r="A44" s="1">
        <v>1</v>
      </c>
      <c r="B44" s="66"/>
      <c r="C44" s="13" t="s">
        <v>739</v>
      </c>
      <c r="D44" s="5" t="s">
        <v>778</v>
      </c>
      <c r="E44" s="19" t="s">
        <v>73</v>
      </c>
      <c r="F44" s="156">
        <f>IFERROR(HLOOKUP(C44,'MESA A MESA'!$1:$30000,$F$4+2,0),"")</f>
        <v>1170</v>
      </c>
      <c r="K44"/>
    </row>
    <row r="45" spans="1:13" x14ac:dyDescent="0.25">
      <c r="A45" s="1">
        <v>2</v>
      </c>
      <c r="B45" s="66"/>
      <c r="C45" s="13" t="s">
        <v>740</v>
      </c>
      <c r="D45" s="5" t="s">
        <v>779</v>
      </c>
      <c r="E45" s="19" t="s">
        <v>111</v>
      </c>
      <c r="F45" s="156">
        <f>IFERROR(HLOOKUP(C45,'MESA A MESA'!$1:$30000,$F$4+2,0),"")</f>
        <v>599</v>
      </c>
      <c r="K45"/>
    </row>
    <row r="46" spans="1:13" x14ac:dyDescent="0.25">
      <c r="A46" s="1">
        <v>3</v>
      </c>
      <c r="B46" s="66"/>
      <c r="C46" s="13" t="s">
        <v>741</v>
      </c>
      <c r="D46" s="5" t="s">
        <v>780</v>
      </c>
      <c r="E46" s="19" t="s">
        <v>73</v>
      </c>
      <c r="F46" s="156">
        <f>IFERROR(HLOOKUP(C46,'MESA A MESA'!$1:$30000,$F$4+2,0),"")</f>
        <v>1215</v>
      </c>
      <c r="K46"/>
    </row>
    <row r="47" spans="1:13" x14ac:dyDescent="0.25">
      <c r="A47" s="1">
        <v>4</v>
      </c>
      <c r="B47" s="66"/>
      <c r="C47" s="13" t="s">
        <v>742</v>
      </c>
      <c r="D47" s="5" t="s">
        <v>781</v>
      </c>
      <c r="E47" s="19" t="s">
        <v>111</v>
      </c>
      <c r="F47" s="156">
        <f>IFERROR(HLOOKUP(C47,'MESA A MESA'!$1:$30000,$F$4+2,0),"")</f>
        <v>2352</v>
      </c>
      <c r="K47"/>
    </row>
    <row r="48" spans="1:13" x14ac:dyDescent="0.25">
      <c r="A48" s="1">
        <v>5</v>
      </c>
      <c r="B48" s="66"/>
      <c r="C48" s="13" t="s">
        <v>743</v>
      </c>
      <c r="D48" s="5" t="s">
        <v>779</v>
      </c>
      <c r="E48" s="19" t="s">
        <v>73</v>
      </c>
      <c r="F48" s="156">
        <f>IFERROR(HLOOKUP(C48,'MESA A MESA'!$1:$30000,$F$4+2,0),"")</f>
        <v>950</v>
      </c>
      <c r="K48"/>
    </row>
    <row r="49" spans="1:11" x14ac:dyDescent="0.25">
      <c r="A49" s="1">
        <v>6</v>
      </c>
      <c r="B49" s="66"/>
      <c r="C49" s="13" t="s">
        <v>744</v>
      </c>
      <c r="D49" s="5" t="s">
        <v>782</v>
      </c>
      <c r="E49" s="19" t="s">
        <v>111</v>
      </c>
      <c r="F49" s="156">
        <f>IFERROR(HLOOKUP(C49,'MESA A MESA'!$1:$30000,$F$4+2,0),"")</f>
        <v>2181</v>
      </c>
      <c r="K49"/>
    </row>
    <row r="50" spans="1:11" ht="17.25" thickBot="1" x14ac:dyDescent="0.35">
      <c r="B50" s="75"/>
      <c r="C50" s="76" t="s">
        <v>763</v>
      </c>
      <c r="D50" s="77"/>
      <c r="E50" s="78"/>
      <c r="F50" s="157">
        <f>IF(C50&lt;&gt;"",SUM(F44:F49),0)</f>
        <v>8467</v>
      </c>
      <c r="K50"/>
    </row>
    <row r="51" spans="1:11" ht="16.5" x14ac:dyDescent="0.3">
      <c r="A51" s="1">
        <v>7</v>
      </c>
      <c r="B51" s="71"/>
      <c r="C51" s="72" t="s">
        <v>694</v>
      </c>
      <c r="D51" s="73"/>
      <c r="E51" s="74"/>
      <c r="F51" s="102"/>
      <c r="K51"/>
    </row>
    <row r="52" spans="1:11" x14ac:dyDescent="0.25">
      <c r="A52" s="1">
        <v>1</v>
      </c>
      <c r="B52" s="66"/>
      <c r="C52" s="13" t="s">
        <v>745</v>
      </c>
      <c r="D52" s="5" t="s">
        <v>783</v>
      </c>
      <c r="E52" s="19" t="s">
        <v>73</v>
      </c>
      <c r="F52" s="156">
        <f>IFERROR(HLOOKUP(C52,'MESA A MESA'!$1:$30000,$F$4+2,0),"")</f>
        <v>3659</v>
      </c>
      <c r="K52"/>
    </row>
    <row r="53" spans="1:11" x14ac:dyDescent="0.25">
      <c r="A53" s="1">
        <v>2</v>
      </c>
      <c r="B53" s="66"/>
      <c r="C53" s="13" t="s">
        <v>746</v>
      </c>
      <c r="D53" s="5" t="s">
        <v>784</v>
      </c>
      <c r="E53" s="19" t="s">
        <v>111</v>
      </c>
      <c r="F53" s="156">
        <f>IFERROR(HLOOKUP(C53,'MESA A MESA'!$1:$30000,$F$4+2,0),"")</f>
        <v>569</v>
      </c>
      <c r="K53"/>
    </row>
    <row r="54" spans="1:11" x14ac:dyDescent="0.25">
      <c r="A54" s="1">
        <v>3</v>
      </c>
      <c r="B54" s="66"/>
      <c r="C54" s="13" t="s">
        <v>747</v>
      </c>
      <c r="D54" s="5" t="s">
        <v>785</v>
      </c>
      <c r="E54" s="19" t="s">
        <v>73</v>
      </c>
      <c r="F54" s="156">
        <f>IFERROR(HLOOKUP(C54,'MESA A MESA'!$1:$30000,$F$4+2,0),"")</f>
        <v>4270</v>
      </c>
      <c r="K54"/>
    </row>
    <row r="55" spans="1:11" x14ac:dyDescent="0.25">
      <c r="A55" s="1">
        <v>4</v>
      </c>
      <c r="B55" s="66"/>
      <c r="C55" s="13" t="s">
        <v>748</v>
      </c>
      <c r="D55" s="5" t="s">
        <v>786</v>
      </c>
      <c r="E55" s="19" t="s">
        <v>111</v>
      </c>
      <c r="F55" s="156">
        <f>IFERROR(HLOOKUP(C55,'MESA A MESA'!$1:$30000,$F$4+2,0),"")</f>
        <v>6789</v>
      </c>
      <c r="K55"/>
    </row>
    <row r="56" spans="1:11" x14ac:dyDescent="0.25">
      <c r="A56" s="1">
        <v>5</v>
      </c>
      <c r="B56" s="66"/>
      <c r="C56" s="13" t="s">
        <v>749</v>
      </c>
      <c r="D56" s="5" t="s">
        <v>787</v>
      </c>
      <c r="E56" s="19" t="s">
        <v>73</v>
      </c>
      <c r="F56" s="156">
        <f>IFERROR(HLOOKUP(C56,'MESA A MESA'!$1:$30000,$F$4+2,0),"")</f>
        <v>2436</v>
      </c>
      <c r="K56"/>
    </row>
    <row r="57" spans="1:11" x14ac:dyDescent="0.25">
      <c r="A57" s="1">
        <v>6</v>
      </c>
      <c r="B57" s="66"/>
      <c r="C57" s="13" t="s">
        <v>750</v>
      </c>
      <c r="D57" s="5" t="s">
        <v>788</v>
      </c>
      <c r="E57" s="19" t="s">
        <v>111</v>
      </c>
      <c r="F57" s="156">
        <f>IFERROR(HLOOKUP(C57,'MESA A MESA'!$1:$30000,$F$4+2,0),"")</f>
        <v>917</v>
      </c>
      <c r="K57"/>
    </row>
    <row r="58" spans="1:11" ht="17.25" thickBot="1" x14ac:dyDescent="0.35">
      <c r="B58" s="75"/>
      <c r="C58" s="76" t="s">
        <v>764</v>
      </c>
      <c r="D58" s="77"/>
      <c r="E58" s="78"/>
      <c r="F58" s="157">
        <f>IF(C58&lt;&gt;"",SUM(F52:F57),0)</f>
        <v>18640</v>
      </c>
      <c r="K58"/>
    </row>
    <row r="59" spans="1:11" ht="16.5" x14ac:dyDescent="0.3">
      <c r="A59" s="1">
        <v>8</v>
      </c>
      <c r="B59" s="71"/>
      <c r="C59" s="72" t="s">
        <v>711</v>
      </c>
      <c r="D59" s="73"/>
      <c r="E59" s="74"/>
      <c r="F59" s="102"/>
      <c r="K59"/>
    </row>
    <row r="60" spans="1:11" x14ac:dyDescent="0.25">
      <c r="A60" s="1">
        <v>1</v>
      </c>
      <c r="B60" s="66"/>
      <c r="C60" s="13" t="s">
        <v>751</v>
      </c>
      <c r="D60" s="5" t="s">
        <v>775</v>
      </c>
      <c r="E60" s="19" t="s">
        <v>73</v>
      </c>
      <c r="F60" s="156">
        <f>IFERROR(HLOOKUP(C60,'MESA A MESA'!$1:$30000,$F$4+2,0),"")</f>
        <v>920</v>
      </c>
      <c r="K60"/>
    </row>
    <row r="61" spans="1:11" x14ac:dyDescent="0.25">
      <c r="A61" s="1">
        <v>2</v>
      </c>
      <c r="B61" s="66"/>
      <c r="C61" s="13" t="s">
        <v>752</v>
      </c>
      <c r="D61" s="5" t="s">
        <v>775</v>
      </c>
      <c r="E61" s="19" t="s">
        <v>111</v>
      </c>
      <c r="F61" s="156">
        <f>IFERROR(HLOOKUP(C61,'MESA A MESA'!$1:$30000,$F$4+2,0),"")</f>
        <v>700</v>
      </c>
      <c r="K61"/>
    </row>
    <row r="62" spans="1:11" x14ac:dyDescent="0.25">
      <c r="A62" s="1">
        <v>3</v>
      </c>
      <c r="B62" s="66"/>
      <c r="C62" s="13" t="s">
        <v>753</v>
      </c>
      <c r="D62" s="5" t="s">
        <v>775</v>
      </c>
      <c r="E62" s="19" t="s">
        <v>73</v>
      </c>
      <c r="F62" s="156">
        <f>IFERROR(HLOOKUP(C62,'MESA A MESA'!$1:$30000,$F$4+2,0),"")</f>
        <v>145</v>
      </c>
      <c r="K62"/>
    </row>
    <row r="63" spans="1:11" x14ac:dyDescent="0.25">
      <c r="A63" s="1">
        <v>4</v>
      </c>
      <c r="B63" s="66"/>
      <c r="C63" s="13" t="s">
        <v>754</v>
      </c>
      <c r="D63" s="5" t="s">
        <v>775</v>
      </c>
      <c r="E63" s="19" t="s">
        <v>111</v>
      </c>
      <c r="F63" s="156">
        <f>IFERROR(HLOOKUP(C63,'MESA A MESA'!$1:$30000,$F$4+2,0),"")</f>
        <v>319</v>
      </c>
      <c r="K63"/>
    </row>
    <row r="64" spans="1:11" ht="17.25" thickBot="1" x14ac:dyDescent="0.35">
      <c r="B64" s="75"/>
      <c r="C64" s="76" t="s">
        <v>765</v>
      </c>
      <c r="D64" s="77"/>
      <c r="E64" s="78"/>
      <c r="F64" s="157">
        <f>IF(C64&lt;&gt;"",SUM(F60:F63),0)</f>
        <v>2084</v>
      </c>
      <c r="K64"/>
    </row>
    <row r="65" spans="1:13" ht="16.5" x14ac:dyDescent="0.3">
      <c r="B65" s="71"/>
      <c r="C65" s="84" t="s">
        <v>695</v>
      </c>
      <c r="D65" s="73"/>
      <c r="E65" s="74"/>
      <c r="F65" s="102"/>
      <c r="K65"/>
    </row>
    <row r="66" spans="1:13" x14ac:dyDescent="0.25">
      <c r="A66" s="1">
        <v>1</v>
      </c>
      <c r="B66" s="66"/>
      <c r="C66" s="13" t="s">
        <v>755</v>
      </c>
      <c r="D66" s="5" t="s">
        <v>775</v>
      </c>
      <c r="E66" s="19" t="s">
        <v>73</v>
      </c>
      <c r="F66" s="156">
        <f>IFERROR(HLOOKUP(C66,'MESA A MESA'!$1:$30000,$F$4+2,0),0)</f>
        <v>4684</v>
      </c>
      <c r="K66"/>
    </row>
    <row r="67" spans="1:13" ht="16.5" thickBot="1" x14ac:dyDescent="0.3">
      <c r="A67" s="1">
        <v>2</v>
      </c>
      <c r="B67" s="85"/>
      <c r="C67" s="86" t="s">
        <v>756</v>
      </c>
      <c r="D67" s="5" t="s">
        <v>775</v>
      </c>
      <c r="E67" s="87" t="s">
        <v>111</v>
      </c>
      <c r="F67" s="158">
        <f>IFERROR(HLOOKUP(C67,'MESA A MESA'!$1:$30000,$F$4+2,0),0)</f>
        <v>3474</v>
      </c>
      <c r="K67"/>
    </row>
    <row r="68" spans="1:13" x14ac:dyDescent="0.25">
      <c r="B68" s="88"/>
      <c r="C68" s="89" t="s">
        <v>67</v>
      </c>
      <c r="D68" s="90"/>
      <c r="E68" s="91"/>
      <c r="F68" s="159">
        <f>IFERROR(HLOOKUP(MID(C68,13,10),'MESA A MESA'!$1:$30000,$F$4+2,0),0)</f>
        <v>3105</v>
      </c>
      <c r="K68">
        <v>1917</v>
      </c>
      <c r="M68" s="155" t="b">
        <f>EXACT(F68,K68)</f>
        <v>0</v>
      </c>
    </row>
    <row r="69" spans="1:13" ht="16.5" thickBot="1" x14ac:dyDescent="0.3">
      <c r="B69" s="58"/>
      <c r="C69" s="59" t="s">
        <v>68</v>
      </c>
      <c r="D69" s="60"/>
      <c r="E69" s="61"/>
      <c r="F69" s="160">
        <f>IFERROR(HLOOKUP(MID(C69,13,10),'MESA A MESA'!$1:$30000,$F$4+2,0),0)</f>
        <v>3046</v>
      </c>
      <c r="K69">
        <v>1732</v>
      </c>
      <c r="M69" s="155" t="b">
        <f>EXACT(F69,K69)</f>
        <v>0</v>
      </c>
    </row>
    <row r="70" spans="1:13" ht="16.5" thickBot="1" x14ac:dyDescent="0.3">
      <c r="B70" s="67"/>
      <c r="C70" s="68" t="s">
        <v>1381</v>
      </c>
      <c r="D70" s="69"/>
      <c r="E70" s="70"/>
      <c r="F70" s="160">
        <f>F14+F22+F28+F34+F42+F50+F58+F64+F66+F67</f>
        <v>78701</v>
      </c>
      <c r="K70"/>
    </row>
    <row r="71" spans="1:13" ht="17.25" thickBot="1" x14ac:dyDescent="0.35">
      <c r="B71" s="62"/>
      <c r="C71" s="63" t="s">
        <v>1382</v>
      </c>
      <c r="D71" s="64"/>
      <c r="E71" s="65"/>
      <c r="F71" s="161">
        <f>F14+F22+F28+F34+F42+F50+F58+F64+F68+F69+F66+F67</f>
        <v>84852</v>
      </c>
      <c r="K71">
        <v>74847</v>
      </c>
      <c r="M71" s="155" t="b">
        <f>EXACT(F71,K71)</f>
        <v>0</v>
      </c>
    </row>
    <row r="72" spans="1:13" ht="16.5" thickBot="1" x14ac:dyDescent="0.3">
      <c r="B72" s="67"/>
      <c r="C72" s="68" t="s">
        <v>23</v>
      </c>
      <c r="D72" s="69"/>
      <c r="E72" s="70"/>
      <c r="F72" s="160">
        <f>HLOOKUP(C72,'MESA A MESA'!$1:$30000,$F$4+2,0)</f>
        <v>259551</v>
      </c>
      <c r="K72" s="1">
        <v>185062</v>
      </c>
      <c r="M72" s="155" t="b">
        <f>EXACT(F72,K72)</f>
        <v>0</v>
      </c>
    </row>
    <row r="73" spans="1:13" x14ac:dyDescent="0.25">
      <c r="C73" s="6"/>
      <c r="D73" s="7"/>
      <c r="E73" s="6"/>
      <c r="F73" s="8"/>
    </row>
    <row r="74" spans="1:13" x14ac:dyDescent="0.25">
      <c r="C74" s="6"/>
      <c r="D74" s="7"/>
      <c r="E74" s="6"/>
    </row>
    <row r="75" spans="1:13" x14ac:dyDescent="0.25">
      <c r="C75" s="6"/>
      <c r="D75" s="7"/>
      <c r="E75" s="6"/>
      <c r="F75" s="8"/>
    </row>
    <row r="76" spans="1:13" x14ac:dyDescent="0.25">
      <c r="C76" s="6"/>
      <c r="D76" s="7"/>
      <c r="E76" s="6"/>
      <c r="F76" s="8"/>
    </row>
    <row r="77" spans="1:13" x14ac:dyDescent="0.25">
      <c r="C77" s="6"/>
      <c r="D77" s="7"/>
      <c r="E77" s="6"/>
      <c r="F77" s="8"/>
    </row>
    <row r="78" spans="1:13" x14ac:dyDescent="0.25">
      <c r="C78" s="6"/>
      <c r="D78" s="7"/>
      <c r="E78" s="6"/>
      <c r="F78" s="8"/>
    </row>
    <row r="79" spans="1:13" x14ac:dyDescent="0.25">
      <c r="C79" s="6"/>
      <c r="D79" s="7"/>
      <c r="E79" s="6"/>
      <c r="F79" s="8"/>
    </row>
    <row r="80" spans="1:13" x14ac:dyDescent="0.25">
      <c r="C80" s="6"/>
      <c r="D80" s="7"/>
      <c r="E80" s="6"/>
      <c r="F80" s="8"/>
    </row>
    <row r="81" spans="3:6" x14ac:dyDescent="0.25">
      <c r="C81" s="6"/>
      <c r="D81" s="7"/>
      <c r="E81" s="6"/>
      <c r="F81" s="8"/>
    </row>
    <row r="82" spans="3:6" x14ac:dyDescent="0.25">
      <c r="C82" s="6"/>
      <c r="D82" s="7"/>
      <c r="E82" s="6"/>
      <c r="F82" s="8"/>
    </row>
    <row r="83" spans="3:6" x14ac:dyDescent="0.25">
      <c r="C83" s="6"/>
      <c r="D83" s="7"/>
      <c r="E83" s="6"/>
      <c r="F83" s="8"/>
    </row>
    <row r="84" spans="3:6" x14ac:dyDescent="0.25">
      <c r="C84" s="6"/>
      <c r="D84" s="7"/>
      <c r="E84" s="6"/>
      <c r="F84" s="8"/>
    </row>
    <row r="85" spans="3:6" x14ac:dyDescent="0.25">
      <c r="C85" s="6"/>
      <c r="D85" s="7"/>
      <c r="E85" s="6"/>
      <c r="F85" s="8"/>
    </row>
    <row r="86" spans="3:6" x14ac:dyDescent="0.25">
      <c r="C86" s="6"/>
      <c r="D86" s="7"/>
      <c r="E86" s="6"/>
      <c r="F86" s="8"/>
    </row>
    <row r="87" spans="3:6" x14ac:dyDescent="0.25">
      <c r="C87" s="6"/>
      <c r="D87" s="7"/>
      <c r="E87" s="6"/>
      <c r="F87" s="8"/>
    </row>
    <row r="88" spans="3:6" x14ac:dyDescent="0.25">
      <c r="C88" s="6"/>
      <c r="D88" s="7"/>
      <c r="E88" s="6"/>
      <c r="F88" s="8"/>
    </row>
    <row r="89" spans="3:6" x14ac:dyDescent="0.25">
      <c r="C89" s="6"/>
      <c r="D89" s="7"/>
      <c r="E89" s="6"/>
      <c r="F89" s="8"/>
    </row>
    <row r="90" spans="3:6" x14ac:dyDescent="0.25">
      <c r="C90" s="6"/>
      <c r="D90" s="7"/>
      <c r="E90" s="6"/>
      <c r="F90" s="8"/>
    </row>
    <row r="91" spans="3:6" x14ac:dyDescent="0.25">
      <c r="C91" s="6"/>
      <c r="D91" s="7"/>
      <c r="E91" s="6"/>
      <c r="F91" s="8"/>
    </row>
    <row r="92" spans="3:6" x14ac:dyDescent="0.25">
      <c r="C92" s="6"/>
      <c r="D92" s="7"/>
      <c r="E92" s="6"/>
      <c r="F92" s="8"/>
    </row>
    <row r="93" spans="3:6" x14ac:dyDescent="0.25">
      <c r="C93" s="6"/>
      <c r="D93" s="7"/>
      <c r="E93" s="6"/>
      <c r="F93" s="8"/>
    </row>
    <row r="94" spans="3:6" x14ac:dyDescent="0.25">
      <c r="C94" s="6"/>
      <c r="D94" s="7"/>
      <c r="E94" s="6"/>
      <c r="F94" s="8"/>
    </row>
    <row r="95" spans="3:6" x14ac:dyDescent="0.25">
      <c r="C95" s="6"/>
      <c r="D95" s="7"/>
      <c r="E95" s="6"/>
      <c r="F95" s="8"/>
    </row>
    <row r="96" spans="3:6" x14ac:dyDescent="0.25">
      <c r="C96" s="6"/>
      <c r="D96" s="7"/>
      <c r="E96" s="6"/>
      <c r="F96" s="8"/>
    </row>
    <row r="97" spans="3:6" x14ac:dyDescent="0.25">
      <c r="C97" s="6"/>
      <c r="D97" s="7"/>
      <c r="E97" s="6"/>
      <c r="F97" s="8"/>
    </row>
    <row r="98" spans="3:6" x14ac:dyDescent="0.25">
      <c r="C98" s="6"/>
      <c r="D98" s="7"/>
      <c r="E98" s="6"/>
      <c r="F98" s="8"/>
    </row>
    <row r="99" spans="3:6" x14ac:dyDescent="0.25">
      <c r="C99" s="6"/>
      <c r="D99" s="7"/>
      <c r="E99" s="6"/>
      <c r="F99" s="8"/>
    </row>
    <row r="100" spans="3:6" x14ac:dyDescent="0.25">
      <c r="C100" s="6"/>
      <c r="D100" s="7"/>
      <c r="E100" s="6"/>
      <c r="F100" s="8"/>
    </row>
    <row r="101" spans="3:6" x14ac:dyDescent="0.25">
      <c r="C101" s="6"/>
      <c r="D101" s="7"/>
      <c r="E101" s="6"/>
      <c r="F101" s="8"/>
    </row>
    <row r="102" spans="3:6" x14ac:dyDescent="0.25">
      <c r="C102" s="6"/>
      <c r="D102" s="7"/>
      <c r="E102" s="6"/>
      <c r="F102" s="8"/>
    </row>
    <row r="103" spans="3:6" x14ac:dyDescent="0.25">
      <c r="C103" s="6"/>
      <c r="D103" s="7"/>
      <c r="E103" s="6"/>
      <c r="F103" s="8"/>
    </row>
    <row r="104" spans="3:6" x14ac:dyDescent="0.25">
      <c r="C104" s="6"/>
      <c r="D104" s="7"/>
      <c r="E104" s="6"/>
      <c r="F104" s="8"/>
    </row>
    <row r="105" spans="3:6" x14ac:dyDescent="0.25">
      <c r="C105" s="6"/>
      <c r="D105" s="7"/>
      <c r="E105" s="6"/>
      <c r="F105" s="8"/>
    </row>
    <row r="106" spans="3:6" x14ac:dyDescent="0.25">
      <c r="C106" s="6"/>
      <c r="D106" s="7"/>
      <c r="E106" s="6"/>
      <c r="F106" s="8"/>
    </row>
    <row r="107" spans="3:6" x14ac:dyDescent="0.25">
      <c r="C107" s="6"/>
      <c r="D107" s="7"/>
      <c r="E107" s="6"/>
      <c r="F107" s="8"/>
    </row>
    <row r="108" spans="3:6" x14ac:dyDescent="0.25">
      <c r="C108" s="6"/>
      <c r="D108" s="7"/>
      <c r="E108" s="6"/>
      <c r="F108" s="8"/>
    </row>
    <row r="109" spans="3:6" x14ac:dyDescent="0.25">
      <c r="C109" s="6"/>
      <c r="D109" s="7"/>
      <c r="E109" s="6"/>
      <c r="F109" s="8"/>
    </row>
    <row r="110" spans="3:6" x14ac:dyDescent="0.25">
      <c r="C110" s="6"/>
      <c r="D110" s="7"/>
      <c r="E110" s="6"/>
      <c r="F110" s="8"/>
    </row>
    <row r="111" spans="3:6" x14ac:dyDescent="0.25">
      <c r="C111" s="6"/>
      <c r="D111" s="7"/>
      <c r="E111" s="6"/>
      <c r="F111" s="8"/>
    </row>
    <row r="112" spans="3:6" x14ac:dyDescent="0.25">
      <c r="C112" s="6"/>
      <c r="D112" s="7"/>
      <c r="E112" s="6"/>
      <c r="F112" s="8"/>
    </row>
    <row r="113" spans="3:6" x14ac:dyDescent="0.25">
      <c r="C113" s="6"/>
      <c r="D113" s="7"/>
      <c r="E113" s="6"/>
      <c r="F113" s="8"/>
    </row>
    <row r="114" spans="3:6" x14ac:dyDescent="0.25">
      <c r="C114" s="6"/>
      <c r="D114" s="7"/>
      <c r="E114" s="6"/>
      <c r="F114" s="8"/>
    </row>
    <row r="115" spans="3:6" x14ac:dyDescent="0.25">
      <c r="C115" s="6"/>
      <c r="D115" s="7"/>
      <c r="E115" s="6"/>
      <c r="F115" s="8"/>
    </row>
    <row r="116" spans="3:6" x14ac:dyDescent="0.25">
      <c r="C116" s="6"/>
      <c r="D116" s="7"/>
      <c r="E116" s="6"/>
      <c r="F116" s="8"/>
    </row>
    <row r="117" spans="3:6" x14ac:dyDescent="0.25">
      <c r="C117" s="6"/>
      <c r="D117" s="7"/>
      <c r="E117" s="6"/>
      <c r="F117" s="8"/>
    </row>
    <row r="118" spans="3:6" x14ac:dyDescent="0.25">
      <c r="C118" s="6"/>
      <c r="D118" s="7"/>
      <c r="E118" s="6"/>
      <c r="F118" s="8"/>
    </row>
    <row r="119" spans="3:6" x14ac:dyDescent="0.25">
      <c r="C119" s="6"/>
      <c r="D119" s="7"/>
      <c r="E119" s="6"/>
      <c r="F119" s="8"/>
    </row>
    <row r="120" spans="3:6" x14ac:dyDescent="0.25">
      <c r="C120" s="6"/>
      <c r="D120" s="7"/>
      <c r="E120" s="6"/>
      <c r="F120" s="8"/>
    </row>
    <row r="121" spans="3:6" x14ac:dyDescent="0.25">
      <c r="C121" s="6"/>
      <c r="D121" s="7"/>
      <c r="E121" s="6"/>
      <c r="F121" s="8"/>
    </row>
    <row r="122" spans="3:6" x14ac:dyDescent="0.25">
      <c r="C122" s="6"/>
      <c r="D122" s="7"/>
      <c r="E122" s="6"/>
      <c r="F122" s="8"/>
    </row>
    <row r="123" spans="3:6" x14ac:dyDescent="0.25">
      <c r="C123" s="6"/>
      <c r="D123" s="7"/>
      <c r="E123" s="6"/>
      <c r="F123" s="8"/>
    </row>
    <row r="124" spans="3:6" x14ac:dyDescent="0.25">
      <c r="C124" s="6"/>
      <c r="D124" s="7"/>
      <c r="E124" s="6"/>
      <c r="F124" s="8"/>
    </row>
    <row r="125" spans="3:6" x14ac:dyDescent="0.25">
      <c r="C125" s="6"/>
      <c r="D125" s="7"/>
      <c r="E125" s="6"/>
      <c r="F125" s="8"/>
    </row>
    <row r="126" spans="3:6" x14ac:dyDescent="0.25">
      <c r="C126" s="6"/>
      <c r="D126" s="7"/>
      <c r="E126" s="6"/>
      <c r="F126" s="8"/>
    </row>
    <row r="127" spans="3:6" x14ac:dyDescent="0.25">
      <c r="C127" s="6"/>
      <c r="D127" s="7"/>
      <c r="E127" s="6"/>
      <c r="F127" s="8"/>
    </row>
    <row r="128" spans="3:6" x14ac:dyDescent="0.25">
      <c r="C128" s="6"/>
      <c r="D128" s="7"/>
      <c r="E128" s="6"/>
      <c r="F128" s="8"/>
    </row>
    <row r="129" spans="3:6" x14ac:dyDescent="0.25">
      <c r="C129" s="6"/>
      <c r="D129" s="7"/>
      <c r="E129" s="6"/>
      <c r="F129" s="8"/>
    </row>
    <row r="130" spans="3:6" x14ac:dyDescent="0.25">
      <c r="C130" s="6"/>
      <c r="D130" s="7"/>
      <c r="E130" s="6"/>
      <c r="F130" s="8"/>
    </row>
    <row r="131" spans="3:6" x14ac:dyDescent="0.25">
      <c r="C131" s="6"/>
      <c r="D131" s="7"/>
      <c r="E131" s="6"/>
      <c r="F131" s="8"/>
    </row>
    <row r="132" spans="3:6" x14ac:dyDescent="0.25">
      <c r="C132" s="6"/>
      <c r="D132" s="7"/>
      <c r="E132" s="6"/>
      <c r="F132" s="8"/>
    </row>
    <row r="133" spans="3:6" x14ac:dyDescent="0.25">
      <c r="C133" s="6"/>
      <c r="D133" s="7"/>
      <c r="E133" s="6"/>
      <c r="F133" s="8"/>
    </row>
    <row r="134" spans="3:6" x14ac:dyDescent="0.25">
      <c r="C134" s="6"/>
      <c r="D134" s="7"/>
      <c r="E134" s="6"/>
      <c r="F134" s="8"/>
    </row>
    <row r="135" spans="3:6" x14ac:dyDescent="0.25">
      <c r="C135" s="6"/>
      <c r="D135" s="7"/>
      <c r="E135" s="6"/>
      <c r="F135" s="8"/>
    </row>
    <row r="136" spans="3:6" x14ac:dyDescent="0.25">
      <c r="C136" s="6"/>
      <c r="D136" s="7"/>
      <c r="E136" s="6"/>
      <c r="F136" s="8"/>
    </row>
    <row r="137" spans="3:6" x14ac:dyDescent="0.25">
      <c r="C137" s="6"/>
      <c r="D137" s="7"/>
      <c r="E137" s="6"/>
      <c r="F137" s="8"/>
    </row>
    <row r="138" spans="3:6" x14ac:dyDescent="0.25">
      <c r="C138" s="6"/>
      <c r="D138" s="7"/>
      <c r="E138" s="6"/>
      <c r="F138" s="8"/>
    </row>
    <row r="139" spans="3:6" x14ac:dyDescent="0.25">
      <c r="C139" s="6"/>
      <c r="D139" s="7"/>
      <c r="E139" s="6"/>
      <c r="F139" s="8"/>
    </row>
    <row r="140" spans="3:6" x14ac:dyDescent="0.25">
      <c r="C140" s="6"/>
      <c r="D140" s="7"/>
      <c r="E140" s="6"/>
      <c r="F140" s="8"/>
    </row>
    <row r="141" spans="3:6" x14ac:dyDescent="0.25">
      <c r="C141" s="6"/>
      <c r="D141" s="7"/>
      <c r="E141" s="6"/>
      <c r="F141" s="8"/>
    </row>
    <row r="142" spans="3:6" x14ac:dyDescent="0.25">
      <c r="C142" s="6"/>
      <c r="D142" s="7"/>
      <c r="E142" s="6"/>
      <c r="F142" s="8"/>
    </row>
    <row r="143" spans="3:6" x14ac:dyDescent="0.25">
      <c r="C143" s="6"/>
      <c r="D143" s="7"/>
      <c r="E143" s="6"/>
      <c r="F143" s="8"/>
    </row>
    <row r="144" spans="3:6" x14ac:dyDescent="0.25">
      <c r="C144" s="6"/>
      <c r="D144" s="7"/>
      <c r="E144" s="6"/>
      <c r="F144" s="8"/>
    </row>
    <row r="145" spans="3:6" x14ac:dyDescent="0.25">
      <c r="C145" s="6"/>
      <c r="D145" s="7"/>
      <c r="E145" s="6"/>
      <c r="F145" s="8"/>
    </row>
    <row r="146" spans="3:6" x14ac:dyDescent="0.25">
      <c r="C146" s="6"/>
      <c r="D146" s="7"/>
      <c r="E146" s="6"/>
      <c r="F146" s="8"/>
    </row>
    <row r="147" spans="3:6" x14ac:dyDescent="0.25">
      <c r="C147" s="6"/>
      <c r="D147" s="7"/>
      <c r="E147" s="6"/>
      <c r="F147" s="8"/>
    </row>
    <row r="148" spans="3:6" x14ac:dyDescent="0.25">
      <c r="C148" s="6"/>
      <c r="D148" s="7"/>
      <c r="E148" s="6"/>
      <c r="F148" s="8"/>
    </row>
    <row r="149" spans="3:6" x14ac:dyDescent="0.25">
      <c r="C149" s="6"/>
      <c r="D149" s="7"/>
      <c r="E149" s="6"/>
      <c r="F149" s="8"/>
    </row>
    <row r="150" spans="3:6" x14ac:dyDescent="0.25">
      <c r="C150" s="6"/>
      <c r="D150" s="7"/>
      <c r="E150" s="6"/>
      <c r="F150" s="8"/>
    </row>
    <row r="151" spans="3:6" x14ac:dyDescent="0.25">
      <c r="C151" s="6"/>
      <c r="D151" s="7"/>
      <c r="E151" s="6"/>
      <c r="F151" s="8"/>
    </row>
    <row r="152" spans="3:6" x14ac:dyDescent="0.25">
      <c r="C152" s="6"/>
      <c r="D152" s="7"/>
      <c r="E152" s="6"/>
      <c r="F152" s="8"/>
    </row>
    <row r="153" spans="3:6" x14ac:dyDescent="0.25">
      <c r="C153" s="6"/>
      <c r="D153" s="7"/>
      <c r="E153" s="6"/>
      <c r="F153" s="8"/>
    </row>
    <row r="154" spans="3:6" x14ac:dyDescent="0.25">
      <c r="C154" s="6"/>
      <c r="D154" s="7"/>
      <c r="E154" s="6"/>
      <c r="F154" s="8"/>
    </row>
    <row r="155" spans="3:6" x14ac:dyDescent="0.25">
      <c r="C155" s="6"/>
      <c r="D155" s="7"/>
      <c r="E155" s="6"/>
      <c r="F155" s="8"/>
    </row>
    <row r="156" spans="3:6" x14ac:dyDescent="0.25">
      <c r="C156" s="6"/>
      <c r="D156" s="7"/>
      <c r="E156" s="6"/>
      <c r="F156" s="8"/>
    </row>
    <row r="157" spans="3:6" x14ac:dyDescent="0.25">
      <c r="C157" s="6"/>
      <c r="D157" s="7"/>
      <c r="E157" s="6"/>
      <c r="F157" s="8"/>
    </row>
    <row r="158" spans="3:6" x14ac:dyDescent="0.25">
      <c r="C158" s="6"/>
      <c r="D158" s="7"/>
      <c r="E158" s="6"/>
      <c r="F158" s="8"/>
    </row>
    <row r="159" spans="3:6" x14ac:dyDescent="0.25">
      <c r="C159" s="6"/>
      <c r="D159" s="7"/>
      <c r="E159" s="6"/>
      <c r="F159" s="8"/>
    </row>
    <row r="160" spans="3:6" x14ac:dyDescent="0.25">
      <c r="C160" s="6"/>
      <c r="D160" s="7"/>
      <c r="E160" s="6"/>
      <c r="F160" s="8"/>
    </row>
    <row r="161" spans="3:6" x14ac:dyDescent="0.25">
      <c r="C161" s="6"/>
      <c r="D161" s="7"/>
      <c r="E161" s="6"/>
      <c r="F161" s="8"/>
    </row>
    <row r="162" spans="3:6" x14ac:dyDescent="0.25">
      <c r="C162" s="6"/>
      <c r="D162" s="7"/>
      <c r="E162" s="6"/>
      <c r="F162" s="8"/>
    </row>
    <row r="163" spans="3:6" x14ac:dyDescent="0.25">
      <c r="C163" s="6"/>
      <c r="D163" s="7"/>
      <c r="E163" s="6"/>
      <c r="F163" s="8"/>
    </row>
    <row r="164" spans="3:6" x14ac:dyDescent="0.25">
      <c r="C164" s="6"/>
      <c r="D164" s="7"/>
      <c r="E164" s="6"/>
      <c r="F164" s="8"/>
    </row>
    <row r="165" spans="3:6" x14ac:dyDescent="0.25">
      <c r="C165" s="6"/>
      <c r="D165" s="7"/>
      <c r="E165" s="6"/>
      <c r="F165" s="8"/>
    </row>
    <row r="166" spans="3:6" x14ac:dyDescent="0.25">
      <c r="C166" s="6"/>
      <c r="D166" s="7"/>
      <c r="E166" s="6"/>
      <c r="F166" s="8"/>
    </row>
    <row r="167" spans="3:6" x14ac:dyDescent="0.25">
      <c r="C167" s="6"/>
      <c r="D167" s="7"/>
      <c r="E167" s="6"/>
      <c r="F167" s="8"/>
    </row>
    <row r="168" spans="3:6" x14ac:dyDescent="0.25">
      <c r="C168" s="6"/>
      <c r="D168" s="7"/>
      <c r="E168" s="6"/>
      <c r="F168" s="8"/>
    </row>
    <row r="169" spans="3:6" x14ac:dyDescent="0.25">
      <c r="C169" s="6"/>
      <c r="D169" s="7"/>
      <c r="E169" s="6"/>
      <c r="F169" s="8"/>
    </row>
    <row r="170" spans="3:6" x14ac:dyDescent="0.25">
      <c r="C170" s="6"/>
      <c r="D170" s="7"/>
      <c r="E170" s="6"/>
      <c r="F170" s="8"/>
    </row>
    <row r="171" spans="3:6" x14ac:dyDescent="0.25">
      <c r="C171" s="6"/>
      <c r="D171" s="7"/>
      <c r="E171" s="6"/>
      <c r="F171" s="8"/>
    </row>
    <row r="172" spans="3:6" x14ac:dyDescent="0.25">
      <c r="C172" s="6"/>
      <c r="D172" s="7"/>
      <c r="E172" s="6"/>
      <c r="F172" s="8"/>
    </row>
    <row r="173" spans="3:6" x14ac:dyDescent="0.25">
      <c r="C173" s="6"/>
      <c r="D173" s="7"/>
      <c r="E173" s="6"/>
      <c r="F173" s="8"/>
    </row>
    <row r="174" spans="3:6" x14ac:dyDescent="0.25">
      <c r="C174" s="6"/>
      <c r="D174" s="7"/>
      <c r="E174" s="6"/>
      <c r="F174" s="8"/>
    </row>
    <row r="175" spans="3:6" x14ac:dyDescent="0.25">
      <c r="C175" s="6"/>
      <c r="D175" s="7"/>
      <c r="E175" s="6"/>
      <c r="F175" s="8"/>
    </row>
    <row r="176" spans="3:6" x14ac:dyDescent="0.25">
      <c r="C176" s="6"/>
      <c r="D176" s="7"/>
      <c r="E176" s="6"/>
      <c r="F176" s="8"/>
    </row>
    <row r="177" spans="3:6" x14ac:dyDescent="0.25">
      <c r="C177" s="6"/>
      <c r="D177" s="7"/>
      <c r="E177" s="6"/>
      <c r="F177" s="8"/>
    </row>
    <row r="178" spans="3:6" x14ac:dyDescent="0.25">
      <c r="C178" s="6"/>
      <c r="D178" s="7"/>
      <c r="E178" s="6"/>
      <c r="F178" s="8"/>
    </row>
    <row r="179" spans="3:6" x14ac:dyDescent="0.25">
      <c r="C179" s="6"/>
      <c r="D179" s="7"/>
      <c r="E179" s="6"/>
      <c r="F179" s="8"/>
    </row>
    <row r="180" spans="3:6" x14ac:dyDescent="0.25">
      <c r="C180" s="6"/>
      <c r="D180" s="7"/>
      <c r="E180" s="6"/>
      <c r="F180" s="8"/>
    </row>
    <row r="181" spans="3:6" x14ac:dyDescent="0.25">
      <c r="C181" s="6"/>
      <c r="D181" s="7"/>
      <c r="E181" s="6"/>
      <c r="F181" s="8"/>
    </row>
    <row r="182" spans="3:6" x14ac:dyDescent="0.25">
      <c r="C182" s="6"/>
      <c r="D182" s="7"/>
      <c r="E182" s="6"/>
      <c r="F182" s="8"/>
    </row>
    <row r="183" spans="3:6" x14ac:dyDescent="0.25">
      <c r="C183" s="6"/>
      <c r="D183" s="7"/>
      <c r="E183" s="6"/>
      <c r="F183" s="8"/>
    </row>
    <row r="184" spans="3:6" x14ac:dyDescent="0.25">
      <c r="C184" s="6"/>
      <c r="D184" s="7"/>
      <c r="E184" s="6"/>
      <c r="F184" s="8"/>
    </row>
    <row r="185" spans="3:6" x14ac:dyDescent="0.25">
      <c r="C185" s="6"/>
      <c r="D185" s="7"/>
      <c r="E185" s="6"/>
      <c r="F185" s="8"/>
    </row>
    <row r="186" spans="3:6" x14ac:dyDescent="0.25">
      <c r="C186" s="6"/>
      <c r="D186" s="7"/>
      <c r="E186" s="6"/>
      <c r="F186" s="8"/>
    </row>
    <row r="187" spans="3:6" x14ac:dyDescent="0.25">
      <c r="C187" s="6"/>
      <c r="D187" s="7"/>
      <c r="E187" s="6"/>
      <c r="F187" s="8"/>
    </row>
    <row r="188" spans="3:6" x14ac:dyDescent="0.25">
      <c r="C188" s="6"/>
      <c r="D188" s="7"/>
      <c r="E188" s="6"/>
      <c r="F188" s="8"/>
    </row>
    <row r="189" spans="3:6" x14ac:dyDescent="0.25">
      <c r="C189" s="6"/>
      <c r="D189" s="7"/>
      <c r="E189" s="6"/>
      <c r="F189" s="8"/>
    </row>
    <row r="190" spans="3:6" x14ac:dyDescent="0.25">
      <c r="C190" s="6"/>
      <c r="D190" s="7"/>
      <c r="E190" s="6"/>
      <c r="F190" s="8"/>
    </row>
    <row r="191" spans="3:6" x14ac:dyDescent="0.25">
      <c r="C191" s="6"/>
      <c r="D191" s="7"/>
      <c r="E191" s="6"/>
      <c r="F191" s="8"/>
    </row>
    <row r="192" spans="3:6" x14ac:dyDescent="0.25">
      <c r="C192" s="6"/>
      <c r="D192" s="7"/>
      <c r="E192" s="6"/>
      <c r="F192" s="8"/>
    </row>
    <row r="193" spans="3:6" x14ac:dyDescent="0.25">
      <c r="C193" s="6"/>
      <c r="D193" s="7"/>
      <c r="E193" s="6"/>
      <c r="F193" s="8"/>
    </row>
    <row r="194" spans="3:6" x14ac:dyDescent="0.25">
      <c r="C194" s="6"/>
      <c r="D194" s="7"/>
      <c r="E194" s="6"/>
      <c r="F194" s="8"/>
    </row>
    <row r="195" spans="3:6" x14ac:dyDescent="0.25">
      <c r="C195" s="6"/>
      <c r="D195" s="7"/>
      <c r="E195" s="6"/>
      <c r="F195" s="8"/>
    </row>
    <row r="196" spans="3:6" x14ac:dyDescent="0.25">
      <c r="C196" s="6"/>
      <c r="D196" s="7"/>
      <c r="E196" s="6"/>
      <c r="F196" s="8"/>
    </row>
    <row r="197" spans="3:6" x14ac:dyDescent="0.25">
      <c r="C197" s="6"/>
      <c r="D197" s="7"/>
      <c r="E197" s="6"/>
      <c r="F197" s="8"/>
    </row>
    <row r="198" spans="3:6" x14ac:dyDescent="0.25">
      <c r="C198" s="6"/>
      <c r="D198" s="7"/>
      <c r="E198" s="6"/>
      <c r="F198" s="8"/>
    </row>
    <row r="199" spans="3:6" x14ac:dyDescent="0.25">
      <c r="C199" s="6"/>
      <c r="D199" s="7"/>
      <c r="E199" s="6"/>
      <c r="F199" s="8"/>
    </row>
    <row r="200" spans="3:6" x14ac:dyDescent="0.25">
      <c r="C200" s="6"/>
      <c r="D200" s="7"/>
      <c r="E200" s="6"/>
      <c r="F200" s="8"/>
    </row>
    <row r="201" spans="3:6" x14ac:dyDescent="0.25">
      <c r="C201" s="6"/>
      <c r="D201" s="7"/>
      <c r="E201" s="6"/>
      <c r="F201" s="8"/>
    </row>
    <row r="202" spans="3:6" x14ac:dyDescent="0.25">
      <c r="C202" s="6"/>
      <c r="D202" s="7"/>
      <c r="E202" s="6"/>
      <c r="F202" s="8"/>
    </row>
    <row r="203" spans="3:6" x14ac:dyDescent="0.25">
      <c r="C203" s="6"/>
      <c r="D203" s="7"/>
      <c r="E203" s="6"/>
      <c r="F203" s="8"/>
    </row>
    <row r="204" spans="3:6" x14ac:dyDescent="0.25">
      <c r="C204" s="6"/>
      <c r="D204" s="7"/>
      <c r="E204" s="6"/>
      <c r="F204" s="8"/>
    </row>
    <row r="205" spans="3:6" x14ac:dyDescent="0.25">
      <c r="C205" s="6"/>
      <c r="D205" s="7"/>
      <c r="E205" s="6"/>
      <c r="F205" s="8"/>
    </row>
    <row r="206" spans="3:6" x14ac:dyDescent="0.25">
      <c r="C206" s="6"/>
      <c r="D206" s="7"/>
      <c r="E206" s="6"/>
      <c r="F206" s="8"/>
    </row>
    <row r="207" spans="3:6" x14ac:dyDescent="0.25">
      <c r="C207" s="6"/>
      <c r="D207" s="7"/>
      <c r="E207" s="6"/>
      <c r="F207" s="8"/>
    </row>
    <row r="208" spans="3:6" x14ac:dyDescent="0.25">
      <c r="C208" s="6"/>
      <c r="D208" s="7"/>
      <c r="E208" s="6"/>
      <c r="F208" s="8"/>
    </row>
    <row r="209" spans="3:6" x14ac:dyDescent="0.25">
      <c r="C209" s="6"/>
      <c r="D209" s="7"/>
      <c r="E209" s="6"/>
      <c r="F209" s="8"/>
    </row>
    <row r="210" spans="3:6" x14ac:dyDescent="0.25">
      <c r="C210" s="6"/>
      <c r="D210" s="7"/>
      <c r="E210" s="6"/>
      <c r="F210" s="8"/>
    </row>
    <row r="211" spans="3:6" x14ac:dyDescent="0.25">
      <c r="C211" s="6"/>
      <c r="D211" s="7"/>
      <c r="E211" s="6"/>
      <c r="F211" s="8"/>
    </row>
    <row r="212" spans="3:6" x14ac:dyDescent="0.25">
      <c r="C212" s="6"/>
      <c r="D212" s="7"/>
      <c r="E212" s="6"/>
      <c r="F212" s="8"/>
    </row>
    <row r="213" spans="3:6" x14ac:dyDescent="0.25">
      <c r="C213" s="6"/>
      <c r="D213" s="7"/>
      <c r="E213" s="6"/>
      <c r="F213" s="8"/>
    </row>
    <row r="214" spans="3:6" x14ac:dyDescent="0.25">
      <c r="C214" s="6"/>
      <c r="D214" s="7"/>
      <c r="E214" s="6"/>
      <c r="F214" s="8"/>
    </row>
    <row r="215" spans="3:6" x14ac:dyDescent="0.25">
      <c r="C215" s="6"/>
      <c r="D215" s="7"/>
      <c r="E215" s="6"/>
      <c r="F215" s="8"/>
    </row>
    <row r="216" spans="3:6" x14ac:dyDescent="0.25">
      <c r="C216" s="6"/>
      <c r="D216" s="7"/>
      <c r="E216" s="6"/>
      <c r="F216" s="8"/>
    </row>
    <row r="217" spans="3:6" x14ac:dyDescent="0.25">
      <c r="C217" s="6"/>
      <c r="D217" s="7"/>
      <c r="E217" s="6"/>
      <c r="F217" s="8"/>
    </row>
    <row r="218" spans="3:6" x14ac:dyDescent="0.25">
      <c r="C218" s="6"/>
      <c r="D218" s="7"/>
      <c r="E218" s="6"/>
      <c r="F218" s="8"/>
    </row>
    <row r="219" spans="3:6" x14ac:dyDescent="0.25">
      <c r="C219" s="6"/>
      <c r="D219" s="7"/>
      <c r="E219" s="6"/>
      <c r="F219" s="8"/>
    </row>
    <row r="220" spans="3:6" x14ac:dyDescent="0.25">
      <c r="C220" s="6"/>
      <c r="D220" s="7"/>
      <c r="E220" s="6"/>
      <c r="F220" s="8"/>
    </row>
    <row r="221" spans="3:6" x14ac:dyDescent="0.25">
      <c r="C221" s="6"/>
      <c r="D221" s="7"/>
      <c r="E221" s="6"/>
      <c r="F221" s="8"/>
    </row>
    <row r="222" spans="3:6" x14ac:dyDescent="0.25">
      <c r="C222" s="6"/>
      <c r="D222" s="7"/>
      <c r="E222" s="6"/>
      <c r="F222" s="8"/>
    </row>
    <row r="223" spans="3:6" x14ac:dyDescent="0.25">
      <c r="C223" s="6"/>
      <c r="D223" s="7"/>
      <c r="E223" s="6"/>
      <c r="F223" s="8"/>
    </row>
    <row r="224" spans="3:6" x14ac:dyDescent="0.25">
      <c r="C224" s="6"/>
      <c r="D224" s="7"/>
      <c r="E224" s="6"/>
      <c r="F224" s="8"/>
    </row>
    <row r="225" spans="3:6" x14ac:dyDescent="0.25">
      <c r="C225" s="6"/>
      <c r="D225" s="7"/>
      <c r="E225" s="6"/>
      <c r="F225" s="8"/>
    </row>
    <row r="226" spans="3:6" x14ac:dyDescent="0.25">
      <c r="C226" s="6"/>
      <c r="D226" s="7"/>
      <c r="E226" s="6"/>
      <c r="F226" s="8"/>
    </row>
    <row r="227" spans="3:6" x14ac:dyDescent="0.25">
      <c r="C227" s="6"/>
      <c r="D227" s="7"/>
      <c r="E227" s="6"/>
      <c r="F227" s="8"/>
    </row>
    <row r="228" spans="3:6" x14ac:dyDescent="0.25">
      <c r="C228" s="6"/>
      <c r="D228" s="7"/>
      <c r="E228" s="6"/>
      <c r="F228" s="8"/>
    </row>
    <row r="229" spans="3:6" x14ac:dyDescent="0.25">
      <c r="C229" s="6"/>
      <c r="D229" s="7"/>
      <c r="E229" s="6"/>
      <c r="F229" s="8"/>
    </row>
    <row r="230" spans="3:6" x14ac:dyDescent="0.25">
      <c r="C230" s="6"/>
      <c r="D230" s="7"/>
      <c r="E230" s="6"/>
      <c r="F230" s="8"/>
    </row>
    <row r="231" spans="3:6" x14ac:dyDescent="0.25">
      <c r="C231" s="6"/>
      <c r="D231" s="7"/>
      <c r="E231" s="6"/>
      <c r="F231" s="8"/>
    </row>
    <row r="232" spans="3:6" x14ac:dyDescent="0.25">
      <c r="C232" s="6"/>
      <c r="D232" s="7"/>
      <c r="E232" s="6"/>
      <c r="F232" s="8"/>
    </row>
    <row r="233" spans="3:6" x14ac:dyDescent="0.25">
      <c r="C233" s="6"/>
      <c r="D233" s="7"/>
      <c r="E233" s="6"/>
      <c r="F233" s="8"/>
    </row>
    <row r="234" spans="3:6" x14ac:dyDescent="0.25">
      <c r="C234" s="6"/>
      <c r="D234" s="7"/>
      <c r="E234" s="6"/>
      <c r="F234" s="8"/>
    </row>
    <row r="235" spans="3:6" x14ac:dyDescent="0.25">
      <c r="C235" s="6"/>
      <c r="D235" s="7"/>
      <c r="E235" s="6"/>
      <c r="F235" s="8"/>
    </row>
    <row r="236" spans="3:6" x14ac:dyDescent="0.25">
      <c r="C236" s="6"/>
      <c r="D236" s="7"/>
      <c r="E236" s="6"/>
      <c r="F236" s="8"/>
    </row>
    <row r="237" spans="3:6" x14ac:dyDescent="0.25">
      <c r="C237" s="6"/>
      <c r="D237" s="7"/>
      <c r="E237" s="6"/>
      <c r="F237" s="8"/>
    </row>
    <row r="238" spans="3:6" x14ac:dyDescent="0.25">
      <c r="C238" s="6"/>
      <c r="D238" s="7"/>
      <c r="E238" s="6"/>
      <c r="F238" s="8"/>
    </row>
    <row r="239" spans="3:6" x14ac:dyDescent="0.25">
      <c r="C239" s="6"/>
      <c r="D239" s="7"/>
      <c r="E239" s="6"/>
      <c r="F239" s="8"/>
    </row>
    <row r="240" spans="3:6" x14ac:dyDescent="0.25">
      <c r="C240" s="6"/>
      <c r="D240" s="7"/>
      <c r="E240" s="6"/>
      <c r="F240" s="8"/>
    </row>
    <row r="241" spans="3:6" x14ac:dyDescent="0.25">
      <c r="C241" s="6"/>
      <c r="D241" s="7"/>
      <c r="E241" s="6"/>
      <c r="F241" s="8"/>
    </row>
    <row r="242" spans="3:6" x14ac:dyDescent="0.25">
      <c r="C242" s="6"/>
      <c r="D242" s="7"/>
      <c r="E242" s="6"/>
      <c r="F242" s="8"/>
    </row>
    <row r="243" spans="3:6" x14ac:dyDescent="0.25">
      <c r="C243" s="6"/>
      <c r="D243" s="7"/>
      <c r="E243" s="6"/>
      <c r="F243" s="8"/>
    </row>
    <row r="244" spans="3:6" x14ac:dyDescent="0.25">
      <c r="C244" s="6"/>
      <c r="D244" s="7"/>
      <c r="E244" s="6"/>
      <c r="F244" s="8"/>
    </row>
    <row r="245" spans="3:6" x14ac:dyDescent="0.25">
      <c r="C245" s="6"/>
      <c r="D245" s="7"/>
      <c r="E245" s="6"/>
      <c r="F245" s="8"/>
    </row>
    <row r="246" spans="3:6" x14ac:dyDescent="0.25">
      <c r="C246" s="6"/>
      <c r="D246" s="7"/>
      <c r="E246" s="6"/>
      <c r="F246" s="8"/>
    </row>
    <row r="247" spans="3:6" x14ac:dyDescent="0.25">
      <c r="C247" s="6"/>
      <c r="D247" s="7"/>
      <c r="E247" s="6"/>
      <c r="F247" s="8"/>
    </row>
    <row r="248" spans="3:6" x14ac:dyDescent="0.25">
      <c r="C248" s="6"/>
      <c r="D248" s="7"/>
      <c r="E248" s="6"/>
      <c r="F248" s="8"/>
    </row>
    <row r="249" spans="3:6" x14ac:dyDescent="0.25">
      <c r="C249" s="6"/>
      <c r="D249" s="7"/>
      <c r="E249" s="6"/>
      <c r="F249" s="8"/>
    </row>
    <row r="250" spans="3:6" x14ac:dyDescent="0.25">
      <c r="C250" s="6"/>
      <c r="D250" s="7"/>
      <c r="E250" s="6"/>
      <c r="F250" s="8"/>
    </row>
    <row r="251" spans="3:6" x14ac:dyDescent="0.25">
      <c r="C251" s="6"/>
      <c r="D251" s="7"/>
      <c r="E251" s="6"/>
      <c r="F251" s="8"/>
    </row>
    <row r="252" spans="3:6" x14ac:dyDescent="0.25">
      <c r="C252" s="6"/>
      <c r="D252" s="7"/>
      <c r="E252" s="6"/>
      <c r="F252" s="8"/>
    </row>
    <row r="253" spans="3:6" x14ac:dyDescent="0.25">
      <c r="C253" s="6"/>
      <c r="D253" s="7"/>
      <c r="E253" s="6"/>
      <c r="F253" s="8"/>
    </row>
    <row r="254" spans="3:6" x14ac:dyDescent="0.25">
      <c r="C254" s="6"/>
      <c r="D254" s="7"/>
      <c r="E254" s="6"/>
      <c r="F254" s="8"/>
    </row>
    <row r="255" spans="3:6" x14ac:dyDescent="0.25">
      <c r="C255" s="6"/>
      <c r="D255" s="7"/>
      <c r="E255" s="6"/>
      <c r="F255" s="8"/>
    </row>
    <row r="256" spans="3:6" x14ac:dyDescent="0.25">
      <c r="C256" s="6"/>
      <c r="D256" s="7"/>
      <c r="E256" s="6"/>
      <c r="F256" s="8"/>
    </row>
    <row r="257" spans="3:6" x14ac:dyDescent="0.25">
      <c r="C257" s="6"/>
      <c r="D257" s="7"/>
      <c r="E257" s="6"/>
      <c r="F257" s="8"/>
    </row>
    <row r="258" spans="3:6" x14ac:dyDescent="0.25">
      <c r="C258" s="6"/>
      <c r="D258" s="7"/>
      <c r="E258" s="6"/>
      <c r="F258" s="8"/>
    </row>
    <row r="259" spans="3:6" x14ac:dyDescent="0.25">
      <c r="C259" s="6"/>
      <c r="D259" s="7"/>
      <c r="E259" s="6"/>
      <c r="F259" s="8"/>
    </row>
    <row r="260" spans="3:6" x14ac:dyDescent="0.25">
      <c r="C260" s="6"/>
      <c r="D260" s="7"/>
      <c r="E260" s="6"/>
      <c r="F260" s="8"/>
    </row>
    <row r="261" spans="3:6" x14ac:dyDescent="0.25">
      <c r="C261" s="6"/>
      <c r="D261" s="7"/>
      <c r="E261" s="6"/>
      <c r="F261" s="8"/>
    </row>
    <row r="262" spans="3:6" x14ac:dyDescent="0.25">
      <c r="C262" s="6"/>
      <c r="D262" s="7"/>
      <c r="E262" s="6"/>
      <c r="F262" s="8"/>
    </row>
    <row r="263" spans="3:6" x14ac:dyDescent="0.25">
      <c r="C263" s="6"/>
      <c r="D263" s="7"/>
      <c r="E263" s="6"/>
      <c r="F263" s="8"/>
    </row>
    <row r="264" spans="3:6" x14ac:dyDescent="0.25">
      <c r="C264" s="6"/>
      <c r="D264" s="7"/>
      <c r="E264" s="6"/>
      <c r="F264" s="8"/>
    </row>
    <row r="265" spans="3:6" x14ac:dyDescent="0.25">
      <c r="C265" s="6"/>
      <c r="D265" s="7"/>
      <c r="E265" s="6"/>
      <c r="F265" s="8"/>
    </row>
    <row r="266" spans="3:6" x14ac:dyDescent="0.25">
      <c r="C266" s="6"/>
      <c r="D266" s="7"/>
      <c r="E266" s="6"/>
      <c r="F266" s="8"/>
    </row>
    <row r="267" spans="3:6" x14ac:dyDescent="0.25">
      <c r="C267" s="6"/>
      <c r="D267" s="7"/>
      <c r="E267" s="6"/>
      <c r="F267" s="8"/>
    </row>
    <row r="268" spans="3:6" x14ac:dyDescent="0.25">
      <c r="C268" s="6"/>
      <c r="D268" s="7"/>
      <c r="E268" s="6"/>
      <c r="F268" s="8"/>
    </row>
    <row r="269" spans="3:6" x14ac:dyDescent="0.25">
      <c r="C269" s="6"/>
      <c r="D269" s="7"/>
      <c r="E269" s="6"/>
      <c r="F269" s="8"/>
    </row>
    <row r="270" spans="3:6" x14ac:dyDescent="0.25">
      <c r="C270" s="6"/>
      <c r="D270" s="7"/>
      <c r="E270" s="6"/>
      <c r="F270" s="8"/>
    </row>
    <row r="271" spans="3:6" x14ac:dyDescent="0.25">
      <c r="C271" s="6"/>
      <c r="D271" s="7"/>
      <c r="E271" s="6"/>
      <c r="F271" s="8"/>
    </row>
    <row r="272" spans="3:6" x14ac:dyDescent="0.25">
      <c r="C272" s="6"/>
      <c r="D272" s="7"/>
      <c r="E272" s="6"/>
      <c r="F272" s="8"/>
    </row>
    <row r="273" spans="3:6" x14ac:dyDescent="0.25">
      <c r="C273" s="6"/>
      <c r="D273" s="7"/>
      <c r="E273" s="6"/>
      <c r="F273" s="8"/>
    </row>
    <row r="274" spans="3:6" x14ac:dyDescent="0.25">
      <c r="C274" s="6"/>
      <c r="D274" s="7"/>
      <c r="E274" s="6"/>
      <c r="F274" s="8"/>
    </row>
    <row r="275" spans="3:6" x14ac:dyDescent="0.25">
      <c r="C275" s="6"/>
      <c r="D275" s="7"/>
      <c r="E275" s="6"/>
      <c r="F275" s="8"/>
    </row>
    <row r="276" spans="3:6" x14ac:dyDescent="0.25">
      <c r="C276" s="6"/>
      <c r="D276" s="7"/>
      <c r="E276" s="6"/>
      <c r="F276" s="8"/>
    </row>
    <row r="277" spans="3:6" x14ac:dyDescent="0.25">
      <c r="C277" s="6"/>
      <c r="D277" s="7"/>
      <c r="E277" s="6"/>
      <c r="F277" s="8"/>
    </row>
    <row r="278" spans="3:6" x14ac:dyDescent="0.25">
      <c r="C278" s="6"/>
      <c r="D278" s="7"/>
      <c r="E278" s="6"/>
      <c r="F278" s="8"/>
    </row>
    <row r="279" spans="3:6" x14ac:dyDescent="0.25">
      <c r="C279" s="6"/>
      <c r="D279" s="7"/>
      <c r="E279" s="6"/>
      <c r="F279" s="8"/>
    </row>
    <row r="280" spans="3:6" x14ac:dyDescent="0.25">
      <c r="C280" s="6"/>
      <c r="D280" s="7"/>
      <c r="E280" s="6"/>
      <c r="F280" s="8"/>
    </row>
    <row r="281" spans="3:6" x14ac:dyDescent="0.25">
      <c r="C281" s="6"/>
      <c r="D281" s="7"/>
      <c r="E281" s="6"/>
      <c r="F281" s="8"/>
    </row>
    <row r="282" spans="3:6" x14ac:dyDescent="0.25">
      <c r="C282" s="6"/>
      <c r="D282" s="7"/>
      <c r="E282" s="6"/>
      <c r="F282" s="8"/>
    </row>
    <row r="283" spans="3:6" x14ac:dyDescent="0.25">
      <c r="C283" s="6"/>
      <c r="D283" s="7"/>
      <c r="E283" s="6"/>
      <c r="F283" s="8"/>
    </row>
    <row r="284" spans="3:6" x14ac:dyDescent="0.25">
      <c r="C284" s="6"/>
      <c r="D284" s="7"/>
      <c r="E284" s="6"/>
      <c r="F284" s="8"/>
    </row>
    <row r="285" spans="3:6" x14ac:dyDescent="0.25">
      <c r="C285" s="6"/>
      <c r="D285" s="7"/>
      <c r="E285" s="6"/>
      <c r="F285" s="8"/>
    </row>
    <row r="286" spans="3:6" x14ac:dyDescent="0.25">
      <c r="C286" s="6"/>
      <c r="D286" s="7"/>
      <c r="E286" s="6"/>
      <c r="F286" s="8"/>
    </row>
    <row r="287" spans="3:6" x14ac:dyDescent="0.25">
      <c r="C287" s="6"/>
      <c r="D287" s="7"/>
      <c r="E287" s="6"/>
      <c r="F287" s="8"/>
    </row>
    <row r="288" spans="3:6" x14ac:dyDescent="0.25">
      <c r="C288" s="6"/>
      <c r="D288" s="7"/>
      <c r="E288" s="6"/>
      <c r="F288" s="8"/>
    </row>
    <row r="289" spans="3:6" x14ac:dyDescent="0.25">
      <c r="C289" s="6"/>
      <c r="D289" s="7"/>
      <c r="E289" s="6"/>
      <c r="F289" s="8"/>
    </row>
    <row r="290" spans="3:6" x14ac:dyDescent="0.25">
      <c r="C290" s="6"/>
      <c r="D290" s="7"/>
      <c r="E290" s="6"/>
      <c r="F290" s="8"/>
    </row>
    <row r="291" spans="3:6" x14ac:dyDescent="0.25">
      <c r="C291" s="6"/>
      <c r="D291" s="7"/>
      <c r="E291" s="6"/>
      <c r="F291" s="8"/>
    </row>
    <row r="292" spans="3:6" x14ac:dyDescent="0.25">
      <c r="C292" s="6"/>
      <c r="D292" s="7"/>
      <c r="E292" s="6"/>
      <c r="F292" s="8"/>
    </row>
    <row r="293" spans="3:6" x14ac:dyDescent="0.25">
      <c r="C293" s="6"/>
      <c r="D293" s="7"/>
      <c r="E293" s="6"/>
      <c r="F293" s="8"/>
    </row>
    <row r="294" spans="3:6" x14ac:dyDescent="0.25">
      <c r="C294" s="6"/>
      <c r="D294" s="7"/>
      <c r="E294" s="6"/>
      <c r="F294" s="8"/>
    </row>
    <row r="295" spans="3:6" x14ac:dyDescent="0.25">
      <c r="C295" s="6"/>
      <c r="D295" s="7"/>
      <c r="E295" s="6"/>
      <c r="F295" s="8"/>
    </row>
    <row r="296" spans="3:6" x14ac:dyDescent="0.25">
      <c r="C296" s="6"/>
      <c r="D296" s="7"/>
      <c r="E296" s="6"/>
      <c r="F296" s="8"/>
    </row>
    <row r="297" spans="3:6" x14ac:dyDescent="0.25">
      <c r="C297" s="6"/>
      <c r="D297" s="7"/>
      <c r="E297" s="6"/>
      <c r="F297" s="8"/>
    </row>
    <row r="298" spans="3:6" x14ac:dyDescent="0.25">
      <c r="C298" s="6"/>
      <c r="D298" s="7"/>
      <c r="E298" s="6"/>
      <c r="F298" s="8"/>
    </row>
    <row r="299" spans="3:6" x14ac:dyDescent="0.25">
      <c r="C299" s="6"/>
      <c r="D299" s="7"/>
      <c r="E299" s="6"/>
      <c r="F299" s="8"/>
    </row>
    <row r="300" spans="3:6" x14ac:dyDescent="0.25">
      <c r="C300" s="6"/>
      <c r="D300" s="7"/>
      <c r="E300" s="6"/>
      <c r="F300" s="8"/>
    </row>
    <row r="301" spans="3:6" x14ac:dyDescent="0.25">
      <c r="C301" s="6"/>
      <c r="D301" s="7"/>
      <c r="E301" s="6"/>
      <c r="F301" s="8"/>
    </row>
    <row r="302" spans="3:6" x14ac:dyDescent="0.25">
      <c r="C302" s="6"/>
      <c r="D302" s="7"/>
      <c r="E302" s="6"/>
      <c r="F302" s="8"/>
    </row>
    <row r="303" spans="3:6" x14ac:dyDescent="0.25">
      <c r="C303" s="6"/>
      <c r="D303" s="7"/>
      <c r="E303" s="6"/>
      <c r="F303" s="8"/>
    </row>
    <row r="304" spans="3:6" x14ac:dyDescent="0.25">
      <c r="C304" s="6"/>
      <c r="D304" s="7"/>
      <c r="E304" s="6"/>
      <c r="F304" s="8"/>
    </row>
    <row r="305" spans="3:6" x14ac:dyDescent="0.25">
      <c r="C305" s="6"/>
      <c r="D305" s="7"/>
      <c r="E305" s="6"/>
      <c r="F305" s="8"/>
    </row>
    <row r="306" spans="3:6" x14ac:dyDescent="0.25">
      <c r="C306" s="6"/>
      <c r="D306" s="7"/>
      <c r="E306" s="6"/>
      <c r="F306" s="8"/>
    </row>
    <row r="307" spans="3:6" x14ac:dyDescent="0.25">
      <c r="C307" s="6"/>
      <c r="D307" s="7"/>
      <c r="E307" s="6"/>
      <c r="F307" s="8"/>
    </row>
    <row r="308" spans="3:6" x14ac:dyDescent="0.25">
      <c r="C308" s="6"/>
      <c r="D308" s="7"/>
      <c r="E308" s="6"/>
      <c r="F308" s="8"/>
    </row>
    <row r="309" spans="3:6" x14ac:dyDescent="0.25">
      <c r="C309" s="6"/>
      <c r="D309" s="7"/>
      <c r="E309" s="6"/>
      <c r="F309" s="8"/>
    </row>
    <row r="310" spans="3:6" x14ac:dyDescent="0.25">
      <c r="C310" s="6"/>
      <c r="D310" s="7"/>
      <c r="E310" s="6"/>
      <c r="F310" s="8"/>
    </row>
    <row r="311" spans="3:6" x14ac:dyDescent="0.25">
      <c r="C311" s="6"/>
      <c r="D311" s="7"/>
      <c r="E311" s="6"/>
      <c r="F311" s="8"/>
    </row>
    <row r="312" spans="3:6" x14ac:dyDescent="0.25">
      <c r="C312" s="6"/>
      <c r="D312" s="7"/>
      <c r="E312" s="6"/>
      <c r="F312" s="8"/>
    </row>
    <row r="313" spans="3:6" x14ac:dyDescent="0.25">
      <c r="C313" s="6"/>
      <c r="D313" s="7"/>
      <c r="E313" s="6"/>
      <c r="F313" s="8"/>
    </row>
    <row r="314" spans="3:6" x14ac:dyDescent="0.25">
      <c r="C314" s="6"/>
      <c r="D314" s="7"/>
      <c r="E314" s="6"/>
      <c r="F314" s="8"/>
    </row>
    <row r="315" spans="3:6" x14ac:dyDescent="0.25">
      <c r="C315" s="6"/>
      <c r="D315" s="7"/>
      <c r="E315" s="6"/>
      <c r="F315" s="8"/>
    </row>
    <row r="316" spans="3:6" x14ac:dyDescent="0.25">
      <c r="C316" s="6"/>
      <c r="D316" s="7"/>
      <c r="E316" s="6"/>
      <c r="F316" s="8"/>
    </row>
    <row r="317" spans="3:6" x14ac:dyDescent="0.25">
      <c r="C317" s="6"/>
      <c r="D317" s="7"/>
      <c r="E317" s="6"/>
      <c r="F317" s="8"/>
    </row>
    <row r="318" spans="3:6" x14ac:dyDescent="0.25">
      <c r="C318" s="6"/>
      <c r="D318" s="7"/>
      <c r="E318" s="6"/>
      <c r="F318" s="8"/>
    </row>
    <row r="319" spans="3:6" x14ac:dyDescent="0.25">
      <c r="C319" s="6"/>
      <c r="D319" s="7"/>
      <c r="E319" s="6"/>
      <c r="F319" s="8"/>
    </row>
    <row r="320" spans="3:6" x14ac:dyDescent="0.25">
      <c r="C320" s="6"/>
      <c r="D320" s="7"/>
      <c r="E320" s="6"/>
      <c r="F320" s="8"/>
    </row>
    <row r="321" spans="3:6" x14ac:dyDescent="0.25">
      <c r="C321" s="6"/>
      <c r="D321" s="7"/>
      <c r="E321" s="6"/>
      <c r="F321" s="8"/>
    </row>
    <row r="322" spans="3:6" x14ac:dyDescent="0.25">
      <c r="C322" s="6"/>
      <c r="D322" s="7"/>
      <c r="E322" s="6"/>
      <c r="F322" s="8"/>
    </row>
    <row r="323" spans="3:6" x14ac:dyDescent="0.25">
      <c r="C323" s="6"/>
      <c r="D323" s="7"/>
      <c r="E323" s="6"/>
      <c r="F323" s="8"/>
    </row>
    <row r="324" spans="3:6" x14ac:dyDescent="0.25">
      <c r="C324" s="6"/>
      <c r="D324" s="7"/>
      <c r="E324" s="6"/>
      <c r="F324" s="8"/>
    </row>
    <row r="325" spans="3:6" x14ac:dyDescent="0.25">
      <c r="C325" s="6"/>
      <c r="D325" s="7"/>
      <c r="E325" s="6"/>
      <c r="F325" s="8"/>
    </row>
    <row r="326" spans="3:6" x14ac:dyDescent="0.25">
      <c r="C326" s="6"/>
      <c r="D326" s="7"/>
      <c r="E326" s="6"/>
      <c r="F326" s="8"/>
    </row>
    <row r="327" spans="3:6" x14ac:dyDescent="0.25">
      <c r="C327" s="6"/>
      <c r="D327" s="7"/>
      <c r="E327" s="6"/>
      <c r="F327" s="8"/>
    </row>
    <row r="328" spans="3:6" x14ac:dyDescent="0.25">
      <c r="C328" s="6"/>
      <c r="D328" s="7"/>
      <c r="E328" s="6"/>
      <c r="F328" s="8"/>
    </row>
    <row r="329" spans="3:6" x14ac:dyDescent="0.25">
      <c r="C329" s="6"/>
      <c r="D329" s="7"/>
      <c r="E329" s="6"/>
      <c r="F329" s="8"/>
    </row>
    <row r="330" spans="3:6" x14ac:dyDescent="0.25">
      <c r="C330" s="6"/>
      <c r="D330" s="7"/>
      <c r="E330" s="6"/>
      <c r="F330" s="8"/>
    </row>
    <row r="331" spans="3:6" x14ac:dyDescent="0.25">
      <c r="C331" s="6"/>
      <c r="D331" s="7"/>
      <c r="E331" s="6"/>
      <c r="F331" s="8"/>
    </row>
    <row r="332" spans="3:6" x14ac:dyDescent="0.25">
      <c r="C332" s="6"/>
      <c r="D332" s="7"/>
      <c r="E332" s="6"/>
      <c r="F332" s="8"/>
    </row>
    <row r="333" spans="3:6" x14ac:dyDescent="0.25">
      <c r="C333" s="6"/>
      <c r="D333" s="7"/>
      <c r="E333" s="6"/>
      <c r="F333" s="8"/>
    </row>
    <row r="334" spans="3:6" x14ac:dyDescent="0.25">
      <c r="C334" s="6"/>
      <c r="D334" s="7"/>
      <c r="E334" s="6"/>
      <c r="F334" s="8"/>
    </row>
    <row r="335" spans="3:6" x14ac:dyDescent="0.25">
      <c r="C335" s="6"/>
      <c r="D335" s="7"/>
      <c r="E335" s="6"/>
      <c r="F335" s="8"/>
    </row>
    <row r="336" spans="3:6" x14ac:dyDescent="0.25">
      <c r="C336" s="6"/>
      <c r="D336" s="7"/>
      <c r="E336" s="6"/>
      <c r="F336" s="8"/>
    </row>
    <row r="337" spans="3:6" x14ac:dyDescent="0.25">
      <c r="C337" s="6"/>
      <c r="D337" s="7"/>
      <c r="E337" s="6"/>
      <c r="F337" s="8"/>
    </row>
    <row r="338" spans="3:6" x14ac:dyDescent="0.25">
      <c r="C338" s="6"/>
      <c r="D338" s="7"/>
      <c r="E338" s="6"/>
      <c r="F338" s="8"/>
    </row>
    <row r="339" spans="3:6" x14ac:dyDescent="0.25">
      <c r="C339" s="6"/>
      <c r="D339" s="7"/>
      <c r="E339" s="6"/>
      <c r="F339" s="8"/>
    </row>
    <row r="340" spans="3:6" x14ac:dyDescent="0.25">
      <c r="C340" s="6"/>
      <c r="D340" s="7"/>
      <c r="E340" s="6"/>
      <c r="F340" s="8"/>
    </row>
    <row r="341" spans="3:6" x14ac:dyDescent="0.25">
      <c r="C341" s="6"/>
      <c r="D341" s="7"/>
      <c r="E341" s="6"/>
      <c r="F341" s="8"/>
    </row>
    <row r="342" spans="3:6" x14ac:dyDescent="0.25">
      <c r="C342" s="6"/>
      <c r="D342" s="7"/>
      <c r="E342" s="6"/>
      <c r="F342" s="8"/>
    </row>
    <row r="343" spans="3:6" x14ac:dyDescent="0.25">
      <c r="C343" s="6"/>
      <c r="D343" s="7"/>
      <c r="E343" s="6"/>
      <c r="F343" s="8"/>
    </row>
    <row r="344" spans="3:6" x14ac:dyDescent="0.25">
      <c r="C344" s="6"/>
      <c r="D344" s="7"/>
      <c r="E344" s="6"/>
      <c r="F344" s="8"/>
    </row>
    <row r="345" spans="3:6" x14ac:dyDescent="0.25">
      <c r="C345" s="6"/>
      <c r="D345" s="7"/>
      <c r="E345" s="6"/>
      <c r="F345" s="8"/>
    </row>
    <row r="346" spans="3:6" x14ac:dyDescent="0.25">
      <c r="C346" s="6"/>
      <c r="D346" s="7"/>
      <c r="E346" s="6"/>
      <c r="F346" s="8"/>
    </row>
    <row r="347" spans="3:6" x14ac:dyDescent="0.25">
      <c r="C347" s="6"/>
      <c r="D347" s="7"/>
      <c r="E347" s="6"/>
      <c r="F347" s="8"/>
    </row>
    <row r="348" spans="3:6" x14ac:dyDescent="0.25">
      <c r="C348" s="6"/>
      <c r="D348" s="7"/>
      <c r="E348" s="6"/>
      <c r="F348" s="8"/>
    </row>
    <row r="349" spans="3:6" x14ac:dyDescent="0.25">
      <c r="C349" s="6"/>
      <c r="D349" s="7"/>
      <c r="E349" s="6"/>
      <c r="F349" s="8"/>
    </row>
    <row r="350" spans="3:6" x14ac:dyDescent="0.25">
      <c r="C350" s="6"/>
      <c r="D350" s="7"/>
      <c r="E350" s="6"/>
      <c r="F350" s="8"/>
    </row>
    <row r="351" spans="3:6" x14ac:dyDescent="0.25">
      <c r="C351" s="6"/>
      <c r="D351" s="7"/>
      <c r="E351" s="6"/>
      <c r="F351" s="8"/>
    </row>
    <row r="352" spans="3:6" x14ac:dyDescent="0.25">
      <c r="C352" s="6"/>
      <c r="D352" s="7"/>
      <c r="E352" s="6"/>
      <c r="F352" s="8"/>
    </row>
    <row r="353" spans="3:6" x14ac:dyDescent="0.25">
      <c r="C353" s="6"/>
      <c r="D353" s="7"/>
      <c r="E353" s="6"/>
      <c r="F353" s="8"/>
    </row>
    <row r="354" spans="3:6" x14ac:dyDescent="0.25">
      <c r="C354" s="6"/>
      <c r="D354" s="7"/>
      <c r="E354" s="6"/>
      <c r="F354" s="8"/>
    </row>
    <row r="355" spans="3:6" x14ac:dyDescent="0.25">
      <c r="C355" s="6"/>
      <c r="D355" s="7"/>
      <c r="E355" s="6"/>
      <c r="F355" s="8"/>
    </row>
    <row r="356" spans="3:6" x14ac:dyDescent="0.25">
      <c r="C356" s="6"/>
      <c r="D356" s="7"/>
      <c r="E356" s="6"/>
      <c r="F356" s="8"/>
    </row>
    <row r="357" spans="3:6" x14ac:dyDescent="0.25">
      <c r="C357" s="6"/>
      <c r="D357" s="7"/>
      <c r="E357" s="6"/>
      <c r="F357" s="8"/>
    </row>
    <row r="358" spans="3:6" x14ac:dyDescent="0.25">
      <c r="C358" s="6"/>
      <c r="D358" s="7"/>
      <c r="E358" s="6"/>
      <c r="F358" s="8"/>
    </row>
    <row r="359" spans="3:6" x14ac:dyDescent="0.25">
      <c r="C359" s="6"/>
      <c r="D359" s="7"/>
      <c r="E359" s="6"/>
      <c r="F359" s="8"/>
    </row>
    <row r="360" spans="3:6" x14ac:dyDescent="0.25">
      <c r="C360" s="6"/>
      <c r="D360" s="7"/>
      <c r="E360" s="6"/>
      <c r="F360" s="8"/>
    </row>
    <row r="361" spans="3:6" x14ac:dyDescent="0.25">
      <c r="C361" s="6"/>
      <c r="D361" s="7"/>
      <c r="E361" s="6"/>
      <c r="F361" s="8"/>
    </row>
    <row r="362" spans="3:6" x14ac:dyDescent="0.25">
      <c r="C362" s="6"/>
      <c r="D362" s="7"/>
      <c r="E362" s="6"/>
      <c r="F362" s="8"/>
    </row>
    <row r="363" spans="3:6" x14ac:dyDescent="0.25">
      <c r="C363" s="6"/>
      <c r="D363" s="7"/>
      <c r="E363" s="6"/>
      <c r="F363" s="8"/>
    </row>
    <row r="364" spans="3:6" x14ac:dyDescent="0.25">
      <c r="C364" s="6"/>
      <c r="D364" s="7"/>
      <c r="E364" s="6"/>
      <c r="F364" s="8"/>
    </row>
    <row r="365" spans="3:6" x14ac:dyDescent="0.25">
      <c r="C365" s="6"/>
      <c r="D365" s="7"/>
      <c r="E365" s="6"/>
      <c r="F365" s="8"/>
    </row>
    <row r="366" spans="3:6" x14ac:dyDescent="0.25">
      <c r="C366" s="6"/>
      <c r="D366" s="7"/>
      <c r="E366" s="6"/>
      <c r="F366" s="8"/>
    </row>
    <row r="367" spans="3:6" x14ac:dyDescent="0.25">
      <c r="C367" s="6"/>
      <c r="D367" s="7"/>
      <c r="E367" s="6"/>
      <c r="F367" s="8"/>
    </row>
    <row r="368" spans="3:6" x14ac:dyDescent="0.25">
      <c r="C368" s="6"/>
      <c r="D368" s="7"/>
      <c r="E368" s="6"/>
      <c r="F368" s="8"/>
    </row>
    <row r="369" spans="3:6" x14ac:dyDescent="0.25">
      <c r="C369" s="6"/>
      <c r="D369" s="7"/>
      <c r="E369" s="6"/>
      <c r="F369" s="8"/>
    </row>
    <row r="370" spans="3:6" x14ac:dyDescent="0.25">
      <c r="C370" s="6"/>
      <c r="D370" s="7"/>
      <c r="E370" s="6"/>
      <c r="F370" s="8"/>
    </row>
    <row r="371" spans="3:6" x14ac:dyDescent="0.25">
      <c r="C371" s="6"/>
      <c r="D371" s="7"/>
      <c r="E371" s="6"/>
      <c r="F371" s="8"/>
    </row>
    <row r="372" spans="3:6" x14ac:dyDescent="0.25">
      <c r="C372" s="6"/>
      <c r="D372" s="7"/>
      <c r="E372" s="6"/>
      <c r="F372" s="8"/>
    </row>
    <row r="373" spans="3:6" x14ac:dyDescent="0.25">
      <c r="C373" s="6"/>
      <c r="D373" s="7"/>
      <c r="E373" s="6"/>
      <c r="F373" s="8"/>
    </row>
    <row r="374" spans="3:6" x14ac:dyDescent="0.25">
      <c r="C374" s="6"/>
      <c r="D374" s="7"/>
      <c r="E374" s="6"/>
      <c r="F374" s="8"/>
    </row>
    <row r="375" spans="3:6" x14ac:dyDescent="0.25">
      <c r="C375" s="6"/>
      <c r="D375" s="7"/>
      <c r="E375" s="6"/>
      <c r="F375" s="8"/>
    </row>
    <row r="376" spans="3:6" x14ac:dyDescent="0.25">
      <c r="C376" s="6"/>
      <c r="D376" s="7"/>
      <c r="E376" s="6"/>
      <c r="F376" s="8"/>
    </row>
    <row r="377" spans="3:6" x14ac:dyDescent="0.25">
      <c r="C377" s="6"/>
      <c r="D377" s="7"/>
      <c r="E377" s="6"/>
      <c r="F377" s="8"/>
    </row>
    <row r="378" spans="3:6" x14ac:dyDescent="0.25">
      <c r="C378" s="6"/>
      <c r="D378" s="7"/>
      <c r="E378" s="6"/>
      <c r="F378" s="8"/>
    </row>
    <row r="379" spans="3:6" x14ac:dyDescent="0.25">
      <c r="C379" s="6"/>
      <c r="D379" s="7"/>
      <c r="E379" s="6"/>
      <c r="F379" s="8"/>
    </row>
    <row r="380" spans="3:6" x14ac:dyDescent="0.25">
      <c r="C380" s="6"/>
      <c r="D380" s="7"/>
      <c r="E380" s="6"/>
      <c r="F380" s="8"/>
    </row>
    <row r="381" spans="3:6" x14ac:dyDescent="0.25">
      <c r="C381" s="6"/>
      <c r="D381" s="7"/>
      <c r="E381" s="6"/>
      <c r="F381" s="8"/>
    </row>
    <row r="382" spans="3:6" x14ac:dyDescent="0.25">
      <c r="C382" s="6"/>
      <c r="D382" s="7"/>
      <c r="E382" s="6"/>
      <c r="F382" s="8"/>
    </row>
    <row r="383" spans="3:6" x14ac:dyDescent="0.25">
      <c r="C383" s="6"/>
      <c r="D383" s="7"/>
      <c r="E383" s="6"/>
      <c r="F383" s="8"/>
    </row>
    <row r="384" spans="3:6" x14ac:dyDescent="0.25">
      <c r="C384" s="6"/>
      <c r="D384" s="7"/>
      <c r="E384" s="6"/>
      <c r="F384" s="8"/>
    </row>
    <row r="385" spans="3:6" x14ac:dyDescent="0.25">
      <c r="C385" s="6"/>
      <c r="D385" s="7"/>
      <c r="E385" s="6"/>
      <c r="F385" s="8"/>
    </row>
    <row r="386" spans="3:6" x14ac:dyDescent="0.25">
      <c r="C386" s="6"/>
      <c r="D386" s="7"/>
      <c r="E386" s="6"/>
      <c r="F386" s="8"/>
    </row>
    <row r="387" spans="3:6" x14ac:dyDescent="0.25">
      <c r="C387" s="6"/>
      <c r="D387" s="7"/>
      <c r="E387" s="6"/>
      <c r="F387" s="8"/>
    </row>
    <row r="388" spans="3:6" x14ac:dyDescent="0.25">
      <c r="C388" s="6"/>
      <c r="D388" s="7"/>
      <c r="E388" s="6"/>
      <c r="F388" s="8"/>
    </row>
    <row r="389" spans="3:6" x14ac:dyDescent="0.25">
      <c r="C389" s="6"/>
      <c r="D389" s="7"/>
      <c r="E389" s="6"/>
      <c r="F389" s="8"/>
    </row>
    <row r="390" spans="3:6" x14ac:dyDescent="0.25">
      <c r="C390" s="6"/>
      <c r="D390" s="7"/>
      <c r="E390" s="6"/>
      <c r="F390" s="8"/>
    </row>
    <row r="391" spans="3:6" x14ac:dyDescent="0.25">
      <c r="C391" s="6"/>
      <c r="D391" s="7"/>
      <c r="E391" s="6"/>
      <c r="F391" s="8"/>
    </row>
    <row r="392" spans="3:6" x14ac:dyDescent="0.25">
      <c r="C392" s="6"/>
      <c r="D392" s="7"/>
      <c r="E392" s="6"/>
      <c r="F392" s="8"/>
    </row>
    <row r="393" spans="3:6" x14ac:dyDescent="0.25">
      <c r="C393" s="6"/>
      <c r="D393" s="7"/>
      <c r="E393" s="6"/>
      <c r="F393" s="8"/>
    </row>
    <row r="394" spans="3:6" x14ac:dyDescent="0.25">
      <c r="C394" s="6"/>
      <c r="D394" s="7"/>
      <c r="E394" s="6"/>
      <c r="F394" s="8"/>
    </row>
    <row r="395" spans="3:6" x14ac:dyDescent="0.25">
      <c r="C395" s="6"/>
      <c r="D395" s="7"/>
      <c r="E395" s="6"/>
      <c r="F395" s="8"/>
    </row>
    <row r="396" spans="3:6" x14ac:dyDescent="0.25">
      <c r="C396" s="6"/>
      <c r="D396" s="7"/>
      <c r="E396" s="6"/>
      <c r="F396" s="8"/>
    </row>
    <row r="397" spans="3:6" x14ac:dyDescent="0.25">
      <c r="C397" s="6"/>
      <c r="D397" s="7"/>
      <c r="E397" s="6"/>
      <c r="F397" s="8"/>
    </row>
    <row r="398" spans="3:6" x14ac:dyDescent="0.25">
      <c r="C398" s="6"/>
      <c r="D398" s="7"/>
      <c r="E398" s="6"/>
      <c r="F398" s="8"/>
    </row>
    <row r="399" spans="3:6" x14ac:dyDescent="0.25">
      <c r="C399" s="6"/>
      <c r="D399" s="7"/>
      <c r="E399" s="6"/>
      <c r="F399" s="8"/>
    </row>
    <row r="400" spans="3:6" x14ac:dyDescent="0.25">
      <c r="C400" s="6"/>
      <c r="D400" s="7"/>
      <c r="E400" s="6"/>
      <c r="F400" s="8"/>
    </row>
    <row r="401" spans="3:6" x14ac:dyDescent="0.25">
      <c r="C401" s="6"/>
      <c r="D401" s="7"/>
      <c r="E401" s="6"/>
      <c r="F401" s="8"/>
    </row>
    <row r="402" spans="3:6" x14ac:dyDescent="0.25">
      <c r="C402" s="6"/>
      <c r="D402" s="7"/>
      <c r="E402" s="6"/>
      <c r="F402" s="8"/>
    </row>
    <row r="403" spans="3:6" x14ac:dyDescent="0.25">
      <c r="C403" s="6"/>
      <c r="D403" s="7"/>
      <c r="E403" s="6"/>
      <c r="F403" s="8"/>
    </row>
    <row r="404" spans="3:6" x14ac:dyDescent="0.25">
      <c r="C404" s="6"/>
      <c r="D404" s="7"/>
      <c r="E404" s="6"/>
      <c r="F404" s="8"/>
    </row>
    <row r="405" spans="3:6" x14ac:dyDescent="0.25">
      <c r="C405" s="6"/>
      <c r="D405" s="7"/>
      <c r="E405" s="6"/>
      <c r="F405" s="8"/>
    </row>
    <row r="406" spans="3:6" x14ac:dyDescent="0.25">
      <c r="C406" s="6"/>
      <c r="D406" s="7"/>
      <c r="E406" s="6"/>
      <c r="F406" s="8"/>
    </row>
    <row r="407" spans="3:6" x14ac:dyDescent="0.25">
      <c r="C407" s="6"/>
      <c r="D407" s="7"/>
      <c r="E407" s="6"/>
      <c r="F407" s="8"/>
    </row>
    <row r="408" spans="3:6" x14ac:dyDescent="0.25">
      <c r="C408" s="6"/>
      <c r="D408" s="7"/>
      <c r="E408" s="6"/>
      <c r="F408" s="8"/>
    </row>
    <row r="409" spans="3:6" x14ac:dyDescent="0.25">
      <c r="C409" s="6"/>
      <c r="D409" s="7"/>
      <c r="E409" s="6"/>
      <c r="F409" s="8"/>
    </row>
    <row r="410" spans="3:6" x14ac:dyDescent="0.25">
      <c r="C410" s="6"/>
      <c r="D410" s="7"/>
      <c r="E410" s="6"/>
      <c r="F410" s="8"/>
    </row>
    <row r="411" spans="3:6" x14ac:dyDescent="0.25">
      <c r="C411" s="6"/>
      <c r="D411" s="7"/>
      <c r="E411" s="6"/>
      <c r="F411" s="8"/>
    </row>
    <row r="412" spans="3:6" x14ac:dyDescent="0.25">
      <c r="C412" s="6"/>
      <c r="D412" s="7"/>
      <c r="E412" s="6"/>
      <c r="F412" s="8"/>
    </row>
    <row r="413" spans="3:6" x14ac:dyDescent="0.25">
      <c r="C413" s="6"/>
      <c r="D413" s="7"/>
      <c r="E413" s="6"/>
      <c r="F413" s="8"/>
    </row>
    <row r="414" spans="3:6" x14ac:dyDescent="0.25">
      <c r="C414" s="6"/>
      <c r="D414" s="7"/>
      <c r="E414" s="6"/>
      <c r="F414" s="8"/>
    </row>
    <row r="415" spans="3:6" x14ac:dyDescent="0.25">
      <c r="C415" s="6"/>
      <c r="D415" s="7"/>
      <c r="E415" s="6"/>
      <c r="F415" s="8"/>
    </row>
    <row r="416" spans="3:6" x14ac:dyDescent="0.25">
      <c r="C416" s="6"/>
      <c r="D416" s="7"/>
      <c r="E416" s="6"/>
      <c r="F416" s="8"/>
    </row>
    <row r="417" spans="3:6" x14ac:dyDescent="0.25">
      <c r="C417" s="6"/>
      <c r="D417" s="7"/>
      <c r="E417" s="6"/>
      <c r="F417" s="8"/>
    </row>
    <row r="418" spans="3:6" x14ac:dyDescent="0.25">
      <c r="C418" s="6"/>
      <c r="D418" s="7"/>
      <c r="E418" s="6"/>
      <c r="F418" s="8"/>
    </row>
    <row r="419" spans="3:6" x14ac:dyDescent="0.25">
      <c r="C419" s="6"/>
      <c r="D419" s="7"/>
      <c r="E419" s="6"/>
      <c r="F419" s="8"/>
    </row>
    <row r="420" spans="3:6" x14ac:dyDescent="0.25">
      <c r="C420" s="6"/>
      <c r="D420" s="7"/>
      <c r="E420" s="6"/>
      <c r="F420" s="8"/>
    </row>
    <row r="421" spans="3:6" x14ac:dyDescent="0.25">
      <c r="C421" s="6"/>
      <c r="D421" s="7"/>
      <c r="E421" s="6"/>
      <c r="F421" s="8"/>
    </row>
    <row r="422" spans="3:6" x14ac:dyDescent="0.25">
      <c r="C422" s="6"/>
      <c r="D422" s="7"/>
      <c r="E422" s="6"/>
      <c r="F422" s="8"/>
    </row>
    <row r="423" spans="3:6" x14ac:dyDescent="0.25">
      <c r="C423" s="6"/>
      <c r="D423" s="7"/>
      <c r="E423" s="6"/>
      <c r="F423" s="8"/>
    </row>
    <row r="424" spans="3:6" x14ac:dyDescent="0.25">
      <c r="C424" s="6"/>
      <c r="D424" s="7"/>
      <c r="E424" s="6"/>
      <c r="F424" s="8"/>
    </row>
    <row r="425" spans="3:6" x14ac:dyDescent="0.25">
      <c r="C425" s="6"/>
      <c r="D425" s="7"/>
      <c r="E425" s="6"/>
      <c r="F425" s="8"/>
    </row>
    <row r="426" spans="3:6" x14ac:dyDescent="0.25">
      <c r="C426" s="6"/>
      <c r="D426" s="7"/>
      <c r="E426" s="6"/>
      <c r="F426" s="8"/>
    </row>
    <row r="427" spans="3:6" x14ac:dyDescent="0.25">
      <c r="C427" s="6"/>
      <c r="D427" s="7"/>
      <c r="E427" s="6"/>
      <c r="F427" s="8"/>
    </row>
    <row r="428" spans="3:6" x14ac:dyDescent="0.25">
      <c r="C428" s="6"/>
      <c r="D428" s="7"/>
      <c r="E428" s="6"/>
      <c r="F428" s="8"/>
    </row>
    <row r="429" spans="3:6" x14ac:dyDescent="0.25">
      <c r="C429" s="6"/>
      <c r="D429" s="7"/>
      <c r="E429" s="6"/>
      <c r="F429" s="8"/>
    </row>
    <row r="430" spans="3:6" x14ac:dyDescent="0.25">
      <c r="C430" s="6"/>
      <c r="D430" s="7"/>
      <c r="E430" s="6"/>
      <c r="F430" s="8"/>
    </row>
    <row r="431" spans="3:6" x14ac:dyDescent="0.25">
      <c r="C431" s="6"/>
      <c r="D431" s="7"/>
      <c r="E431" s="6"/>
      <c r="F431" s="8"/>
    </row>
    <row r="432" spans="3:6" x14ac:dyDescent="0.25">
      <c r="C432" s="6"/>
      <c r="D432" s="7"/>
      <c r="E432" s="6"/>
      <c r="F432" s="8"/>
    </row>
    <row r="433" spans="3:6" x14ac:dyDescent="0.25">
      <c r="C433" s="6"/>
      <c r="D433" s="7"/>
      <c r="E433" s="6"/>
      <c r="F433" s="8"/>
    </row>
    <row r="434" spans="3:6" x14ac:dyDescent="0.25">
      <c r="C434" s="6"/>
      <c r="D434" s="7"/>
      <c r="E434" s="6"/>
      <c r="F434" s="8"/>
    </row>
    <row r="435" spans="3:6" x14ac:dyDescent="0.25">
      <c r="C435" s="6"/>
      <c r="D435" s="7"/>
      <c r="E435" s="6"/>
      <c r="F435" s="8"/>
    </row>
    <row r="436" spans="3:6" x14ac:dyDescent="0.25">
      <c r="C436" s="6"/>
      <c r="D436" s="7"/>
      <c r="E436" s="6"/>
      <c r="F436" s="8"/>
    </row>
    <row r="437" spans="3:6" x14ac:dyDescent="0.25">
      <c r="C437" s="6"/>
      <c r="D437" s="7"/>
      <c r="E437" s="6"/>
      <c r="F437" s="8"/>
    </row>
    <row r="438" spans="3:6" x14ac:dyDescent="0.25">
      <c r="C438" s="6"/>
      <c r="D438" s="7"/>
      <c r="E438" s="6"/>
      <c r="F438" s="8"/>
    </row>
    <row r="439" spans="3:6" x14ac:dyDescent="0.25">
      <c r="C439" s="6"/>
      <c r="D439" s="7"/>
      <c r="E439" s="6"/>
      <c r="F439" s="8"/>
    </row>
    <row r="440" spans="3:6" x14ac:dyDescent="0.25">
      <c r="C440" s="6"/>
      <c r="D440" s="7"/>
      <c r="E440" s="6"/>
      <c r="F440" s="8"/>
    </row>
    <row r="441" spans="3:6" x14ac:dyDescent="0.25">
      <c r="C441" s="6"/>
      <c r="D441" s="7"/>
      <c r="E441" s="6"/>
      <c r="F441" s="8"/>
    </row>
    <row r="442" spans="3:6" x14ac:dyDescent="0.25">
      <c r="C442" s="6"/>
      <c r="D442" s="7"/>
      <c r="E442" s="6"/>
      <c r="F442" s="8"/>
    </row>
    <row r="443" spans="3:6" x14ac:dyDescent="0.25">
      <c r="C443" s="6"/>
      <c r="D443" s="7"/>
      <c r="E443" s="6"/>
      <c r="F443" s="8"/>
    </row>
    <row r="444" spans="3:6" x14ac:dyDescent="0.25">
      <c r="C444" s="6"/>
      <c r="D444" s="7"/>
      <c r="E444" s="6"/>
      <c r="F444" s="8"/>
    </row>
    <row r="445" spans="3:6" x14ac:dyDescent="0.25">
      <c r="C445" s="6"/>
      <c r="D445" s="7"/>
      <c r="E445" s="6"/>
      <c r="F445" s="8"/>
    </row>
    <row r="446" spans="3:6" x14ac:dyDescent="0.25">
      <c r="C446" s="6"/>
      <c r="D446" s="7"/>
      <c r="E446" s="6"/>
      <c r="F446" s="8"/>
    </row>
    <row r="447" spans="3:6" x14ac:dyDescent="0.25">
      <c r="C447" s="6"/>
      <c r="D447" s="7"/>
      <c r="E447" s="6"/>
      <c r="F447" s="8"/>
    </row>
    <row r="448" spans="3:6" x14ac:dyDescent="0.25">
      <c r="C448" s="6"/>
      <c r="D448" s="7"/>
      <c r="E448" s="6"/>
      <c r="F448" s="8"/>
    </row>
    <row r="449" spans="3:6" x14ac:dyDescent="0.25">
      <c r="C449" s="6"/>
      <c r="D449" s="7"/>
      <c r="E449" s="6"/>
      <c r="F449" s="8"/>
    </row>
    <row r="450" spans="3:6" x14ac:dyDescent="0.25">
      <c r="C450" s="6"/>
      <c r="D450" s="7"/>
      <c r="E450" s="6"/>
      <c r="F450" s="8"/>
    </row>
    <row r="451" spans="3:6" x14ac:dyDescent="0.25">
      <c r="C451" s="6"/>
      <c r="D451" s="7"/>
      <c r="E451" s="6"/>
      <c r="F451" s="8"/>
    </row>
    <row r="452" spans="3:6" x14ac:dyDescent="0.25">
      <c r="C452" s="6"/>
      <c r="D452" s="7"/>
      <c r="E452" s="6"/>
      <c r="F452" s="8"/>
    </row>
    <row r="453" spans="3:6" x14ac:dyDescent="0.25">
      <c r="C453" s="6"/>
      <c r="D453" s="7"/>
      <c r="E453" s="6"/>
      <c r="F453" s="8"/>
    </row>
    <row r="454" spans="3:6" x14ac:dyDescent="0.25">
      <c r="C454" s="6"/>
      <c r="D454" s="7"/>
      <c r="E454" s="6"/>
      <c r="F454" s="8"/>
    </row>
    <row r="455" spans="3:6" x14ac:dyDescent="0.25">
      <c r="C455" s="6"/>
      <c r="D455" s="7"/>
      <c r="E455" s="6"/>
      <c r="F455" s="8"/>
    </row>
    <row r="456" spans="3:6" x14ac:dyDescent="0.25">
      <c r="C456" s="6"/>
      <c r="D456" s="7"/>
      <c r="E456" s="6"/>
      <c r="F456" s="8"/>
    </row>
    <row r="457" spans="3:6" x14ac:dyDescent="0.25">
      <c r="C457" s="6"/>
      <c r="D457" s="7"/>
      <c r="E457" s="6"/>
      <c r="F457" s="8"/>
    </row>
    <row r="458" spans="3:6" x14ac:dyDescent="0.25">
      <c r="C458" s="6"/>
      <c r="D458" s="7"/>
      <c r="E458" s="6"/>
      <c r="F458" s="8"/>
    </row>
    <row r="459" spans="3:6" x14ac:dyDescent="0.25">
      <c r="C459" s="6"/>
      <c r="D459" s="7"/>
      <c r="E459" s="6"/>
      <c r="F459" s="8"/>
    </row>
    <row r="460" spans="3:6" x14ac:dyDescent="0.25">
      <c r="C460" s="6"/>
      <c r="D460" s="7"/>
      <c r="E460" s="6"/>
      <c r="F460" s="8"/>
    </row>
    <row r="461" spans="3:6" x14ac:dyDescent="0.25">
      <c r="C461" s="6"/>
      <c r="D461" s="7"/>
      <c r="E461" s="6"/>
      <c r="F461" s="8"/>
    </row>
    <row r="462" spans="3:6" x14ac:dyDescent="0.25">
      <c r="C462" s="6"/>
      <c r="D462" s="7"/>
      <c r="E462" s="6"/>
      <c r="F462" s="8"/>
    </row>
    <row r="463" spans="3:6" x14ac:dyDescent="0.25">
      <c r="C463" s="6"/>
      <c r="D463" s="7"/>
      <c r="E463" s="6"/>
      <c r="F463" s="8"/>
    </row>
    <row r="464" spans="3:6" x14ac:dyDescent="0.25">
      <c r="C464" s="6"/>
      <c r="D464" s="7"/>
      <c r="E464" s="6"/>
      <c r="F464" s="8"/>
    </row>
    <row r="465" spans="3:6" x14ac:dyDescent="0.25">
      <c r="C465" s="6"/>
      <c r="D465" s="7"/>
      <c r="E465" s="6"/>
      <c r="F465" s="8"/>
    </row>
    <row r="466" spans="3:6" x14ac:dyDescent="0.25">
      <c r="C466" s="6"/>
      <c r="D466" s="7"/>
      <c r="E466" s="6"/>
      <c r="F466" s="8"/>
    </row>
    <row r="467" spans="3:6" x14ac:dyDescent="0.25">
      <c r="C467" s="6"/>
      <c r="D467" s="7"/>
      <c r="E467" s="6"/>
      <c r="F467" s="8"/>
    </row>
    <row r="468" spans="3:6" x14ac:dyDescent="0.25">
      <c r="C468" s="6"/>
      <c r="D468" s="7"/>
      <c r="E468" s="6"/>
      <c r="F468" s="8"/>
    </row>
    <row r="469" spans="3:6" x14ac:dyDescent="0.25">
      <c r="C469" s="6"/>
      <c r="D469" s="7"/>
      <c r="E469" s="6"/>
      <c r="F469" s="8"/>
    </row>
    <row r="470" spans="3:6" x14ac:dyDescent="0.25">
      <c r="C470" s="6"/>
      <c r="D470" s="7"/>
      <c r="E470" s="6"/>
      <c r="F470" s="8"/>
    </row>
    <row r="471" spans="3:6" x14ac:dyDescent="0.25">
      <c r="C471" s="6"/>
      <c r="D471" s="7"/>
      <c r="E471" s="6"/>
      <c r="F471" s="8"/>
    </row>
    <row r="472" spans="3:6" x14ac:dyDescent="0.25">
      <c r="C472" s="6"/>
      <c r="D472" s="7"/>
      <c r="E472" s="6"/>
      <c r="F472" s="8"/>
    </row>
    <row r="473" spans="3:6" x14ac:dyDescent="0.25">
      <c r="C473" s="6"/>
      <c r="D473" s="7"/>
      <c r="E473" s="6"/>
      <c r="F473" s="8"/>
    </row>
    <row r="474" spans="3:6" x14ac:dyDescent="0.25">
      <c r="C474" s="6"/>
      <c r="D474" s="7"/>
      <c r="E474" s="6"/>
      <c r="F474" s="8"/>
    </row>
    <row r="475" spans="3:6" x14ac:dyDescent="0.25">
      <c r="C475" s="6"/>
      <c r="D475" s="7"/>
      <c r="E475" s="6"/>
      <c r="F475" s="8"/>
    </row>
    <row r="476" spans="3:6" x14ac:dyDescent="0.25">
      <c r="C476" s="6"/>
      <c r="D476" s="7"/>
      <c r="E476" s="6"/>
      <c r="F476" s="8"/>
    </row>
    <row r="477" spans="3:6" x14ac:dyDescent="0.25">
      <c r="C477" s="6"/>
      <c r="D477" s="7"/>
      <c r="E477" s="6"/>
      <c r="F477" s="8"/>
    </row>
    <row r="478" spans="3:6" x14ac:dyDescent="0.25">
      <c r="C478" s="6"/>
      <c r="D478" s="7"/>
      <c r="E478" s="6"/>
      <c r="F478" s="8"/>
    </row>
    <row r="479" spans="3:6" x14ac:dyDescent="0.25">
      <c r="C479" s="6"/>
      <c r="D479" s="7"/>
      <c r="E479" s="6"/>
      <c r="F479" s="8"/>
    </row>
    <row r="480" spans="3:6" x14ac:dyDescent="0.25">
      <c r="C480" s="6"/>
      <c r="D480" s="7"/>
      <c r="E480" s="6"/>
      <c r="F480" s="8"/>
    </row>
    <row r="481" spans="3:6" x14ac:dyDescent="0.25">
      <c r="C481" s="6"/>
      <c r="D481" s="7"/>
      <c r="E481" s="6"/>
      <c r="F481" s="8"/>
    </row>
    <row r="482" spans="3:6" x14ac:dyDescent="0.25">
      <c r="C482" s="6"/>
      <c r="D482" s="7"/>
      <c r="E482" s="6"/>
      <c r="F482" s="8"/>
    </row>
    <row r="483" spans="3:6" x14ac:dyDescent="0.25">
      <c r="C483" s="6"/>
      <c r="D483" s="7"/>
      <c r="E483" s="6"/>
      <c r="F483" s="8"/>
    </row>
    <row r="484" spans="3:6" x14ac:dyDescent="0.25">
      <c r="C484" s="6"/>
      <c r="D484" s="7"/>
      <c r="E484" s="6"/>
      <c r="F484" s="8"/>
    </row>
    <row r="485" spans="3:6" x14ac:dyDescent="0.25">
      <c r="C485" s="6"/>
      <c r="D485" s="7"/>
      <c r="E485" s="6"/>
      <c r="F485" s="8"/>
    </row>
    <row r="486" spans="3:6" x14ac:dyDescent="0.25">
      <c r="C486" s="6"/>
      <c r="D486" s="7"/>
      <c r="E486" s="6"/>
      <c r="F486" s="8"/>
    </row>
    <row r="487" spans="3:6" x14ac:dyDescent="0.25">
      <c r="C487" s="6"/>
      <c r="D487" s="7"/>
      <c r="E487" s="6"/>
      <c r="F487" s="8"/>
    </row>
    <row r="488" spans="3:6" x14ac:dyDescent="0.25">
      <c r="C488" s="6"/>
      <c r="D488" s="7"/>
      <c r="E488" s="6"/>
      <c r="F488" s="8"/>
    </row>
    <row r="489" spans="3:6" x14ac:dyDescent="0.25">
      <c r="C489" s="6"/>
      <c r="D489" s="7"/>
      <c r="E489" s="6"/>
      <c r="F489" s="8"/>
    </row>
    <row r="490" spans="3:6" x14ac:dyDescent="0.25">
      <c r="C490" s="6"/>
      <c r="D490" s="7"/>
      <c r="E490" s="6"/>
      <c r="F490" s="8"/>
    </row>
    <row r="491" spans="3:6" x14ac:dyDescent="0.25">
      <c r="C491" s="6"/>
      <c r="D491" s="7"/>
      <c r="E491" s="6"/>
      <c r="F491" s="8"/>
    </row>
    <row r="492" spans="3:6" x14ac:dyDescent="0.25">
      <c r="C492" s="6"/>
      <c r="D492" s="7"/>
      <c r="E492" s="6"/>
      <c r="F492" s="8"/>
    </row>
    <row r="493" spans="3:6" x14ac:dyDescent="0.25">
      <c r="C493" s="6"/>
      <c r="D493" s="7"/>
      <c r="E493" s="6"/>
      <c r="F493" s="8"/>
    </row>
    <row r="494" spans="3:6" x14ac:dyDescent="0.25">
      <c r="C494" s="6"/>
      <c r="D494" s="7"/>
      <c r="E494" s="6"/>
      <c r="F494" s="8"/>
    </row>
    <row r="495" spans="3:6" x14ac:dyDescent="0.25">
      <c r="C495" s="6"/>
      <c r="D495" s="7"/>
      <c r="E495" s="6"/>
      <c r="F495" s="8"/>
    </row>
    <row r="496" spans="3:6" x14ac:dyDescent="0.25">
      <c r="C496" s="6"/>
      <c r="D496" s="7"/>
      <c r="E496" s="6"/>
      <c r="F496" s="8"/>
    </row>
    <row r="497" spans="3:6" x14ac:dyDescent="0.25">
      <c r="C497" s="6"/>
      <c r="D497" s="7"/>
      <c r="E497" s="6"/>
      <c r="F497" s="8"/>
    </row>
    <row r="498" spans="3:6" x14ac:dyDescent="0.25">
      <c r="C498" s="6"/>
      <c r="D498" s="7"/>
      <c r="E498" s="6"/>
      <c r="F498" s="8"/>
    </row>
    <row r="499" spans="3:6" x14ac:dyDescent="0.25">
      <c r="C499" s="6"/>
      <c r="D499" s="7"/>
      <c r="E499" s="6"/>
      <c r="F499" s="8"/>
    </row>
    <row r="500" spans="3:6" x14ac:dyDescent="0.25">
      <c r="C500" s="6"/>
      <c r="D500" s="7"/>
      <c r="E500" s="6"/>
      <c r="F500" s="8"/>
    </row>
    <row r="501" spans="3:6" x14ac:dyDescent="0.25">
      <c r="C501" s="6"/>
      <c r="D501" s="7"/>
      <c r="E501" s="6"/>
      <c r="F501" s="8"/>
    </row>
    <row r="502" spans="3:6" x14ac:dyDescent="0.25">
      <c r="C502" s="6"/>
      <c r="D502" s="7"/>
      <c r="E502" s="6"/>
      <c r="F502" s="8"/>
    </row>
    <row r="503" spans="3:6" x14ac:dyDescent="0.25">
      <c r="C503" s="6"/>
      <c r="D503" s="7"/>
      <c r="E503" s="6"/>
      <c r="F503" s="8"/>
    </row>
    <row r="504" spans="3:6" x14ac:dyDescent="0.25">
      <c r="C504" s="6"/>
      <c r="D504" s="7"/>
      <c r="E504" s="6"/>
      <c r="F504" s="8"/>
    </row>
    <row r="505" spans="3:6" x14ac:dyDescent="0.25">
      <c r="C505" s="6"/>
      <c r="D505" s="7"/>
      <c r="E505" s="6"/>
      <c r="F505" s="8"/>
    </row>
    <row r="506" spans="3:6" x14ac:dyDescent="0.25">
      <c r="C506" s="6"/>
      <c r="D506" s="7"/>
      <c r="E506" s="6"/>
      <c r="F506" s="8"/>
    </row>
    <row r="507" spans="3:6" x14ac:dyDescent="0.25">
      <c r="C507" s="6"/>
      <c r="D507" s="7"/>
      <c r="E507" s="6"/>
      <c r="F507" s="8"/>
    </row>
    <row r="508" spans="3:6" x14ac:dyDescent="0.25">
      <c r="C508" s="6"/>
      <c r="D508" s="7"/>
      <c r="E508" s="6"/>
      <c r="F508" s="8"/>
    </row>
    <row r="509" spans="3:6" x14ac:dyDescent="0.25">
      <c r="C509" s="6"/>
      <c r="D509" s="7"/>
      <c r="E509" s="6"/>
      <c r="F509" s="8"/>
    </row>
    <row r="510" spans="3:6" x14ac:dyDescent="0.25">
      <c r="C510" s="6"/>
      <c r="D510" s="7"/>
      <c r="E510" s="6"/>
      <c r="F510" s="8"/>
    </row>
    <row r="511" spans="3:6" x14ac:dyDescent="0.25">
      <c r="C511" s="6"/>
      <c r="D511" s="7"/>
      <c r="E511" s="6"/>
      <c r="F511" s="8"/>
    </row>
    <row r="512" spans="3:6" x14ac:dyDescent="0.25">
      <c r="C512" s="6"/>
      <c r="D512" s="7"/>
      <c r="E512" s="6"/>
      <c r="F512" s="8"/>
    </row>
    <row r="513" spans="3:6" x14ac:dyDescent="0.25">
      <c r="C513" s="6"/>
      <c r="D513" s="7"/>
      <c r="E513" s="6"/>
      <c r="F513" s="8"/>
    </row>
    <row r="514" spans="3:6" x14ac:dyDescent="0.25">
      <c r="C514" s="6"/>
      <c r="D514" s="7"/>
      <c r="E514" s="6"/>
      <c r="F514" s="8"/>
    </row>
    <row r="515" spans="3:6" x14ac:dyDescent="0.25">
      <c r="C515" s="6"/>
      <c r="D515" s="7"/>
      <c r="E515" s="6"/>
      <c r="F515" s="8"/>
    </row>
    <row r="516" spans="3:6" x14ac:dyDescent="0.25">
      <c r="C516" s="6"/>
      <c r="D516" s="7"/>
      <c r="E516" s="6"/>
      <c r="F516" s="8"/>
    </row>
    <row r="517" spans="3:6" x14ac:dyDescent="0.25">
      <c r="C517" s="6"/>
      <c r="D517" s="7"/>
      <c r="E517" s="6"/>
      <c r="F517" s="8"/>
    </row>
    <row r="518" spans="3:6" x14ac:dyDescent="0.25">
      <c r="C518" s="6"/>
      <c r="D518" s="7"/>
      <c r="E518" s="6"/>
      <c r="F518" s="8"/>
    </row>
    <row r="519" spans="3:6" x14ac:dyDescent="0.25">
      <c r="C519" s="6"/>
      <c r="D519" s="7"/>
      <c r="E519" s="6"/>
      <c r="F519" s="8"/>
    </row>
    <row r="520" spans="3:6" x14ac:dyDescent="0.25">
      <c r="C520" s="6"/>
      <c r="D520" s="7"/>
      <c r="E520" s="6"/>
      <c r="F520" s="8"/>
    </row>
    <row r="521" spans="3:6" x14ac:dyDescent="0.25">
      <c r="C521" s="6"/>
      <c r="D521" s="7"/>
      <c r="E521" s="6"/>
      <c r="F521" s="8"/>
    </row>
    <row r="522" spans="3:6" x14ac:dyDescent="0.25">
      <c r="C522" s="6"/>
      <c r="D522" s="7"/>
      <c r="E522" s="6"/>
      <c r="F522" s="8"/>
    </row>
    <row r="523" spans="3:6" x14ac:dyDescent="0.25">
      <c r="C523" s="6"/>
      <c r="D523" s="7"/>
      <c r="E523" s="6"/>
      <c r="F523" s="8"/>
    </row>
    <row r="524" spans="3:6" x14ac:dyDescent="0.25">
      <c r="C524" s="6"/>
      <c r="D524" s="7"/>
      <c r="E524" s="6"/>
      <c r="F524" s="8"/>
    </row>
    <row r="525" spans="3:6" x14ac:dyDescent="0.25">
      <c r="C525" s="6"/>
      <c r="D525" s="7"/>
      <c r="E525" s="6"/>
      <c r="F525" s="8"/>
    </row>
    <row r="526" spans="3:6" x14ac:dyDescent="0.25">
      <c r="C526" s="6"/>
      <c r="D526" s="7"/>
      <c r="E526" s="6"/>
      <c r="F526" s="8"/>
    </row>
    <row r="527" spans="3:6" x14ac:dyDescent="0.25">
      <c r="C527" s="6"/>
      <c r="D527" s="7"/>
      <c r="E527" s="6"/>
      <c r="F527" s="8"/>
    </row>
    <row r="528" spans="3:6" x14ac:dyDescent="0.25">
      <c r="C528" s="6"/>
      <c r="D528" s="7"/>
      <c r="E528" s="6"/>
      <c r="F528" s="8"/>
    </row>
    <row r="529" spans="3:6" x14ac:dyDescent="0.25">
      <c r="C529" s="6"/>
      <c r="D529" s="7"/>
      <c r="E529" s="6"/>
      <c r="F529" s="8"/>
    </row>
    <row r="530" spans="3:6" x14ac:dyDescent="0.25">
      <c r="C530" s="6"/>
      <c r="D530" s="7"/>
      <c r="E530" s="6"/>
      <c r="F530" s="8"/>
    </row>
    <row r="531" spans="3:6" x14ac:dyDescent="0.25">
      <c r="C531" s="6"/>
      <c r="D531" s="7"/>
      <c r="E531" s="6"/>
      <c r="F531" s="8"/>
    </row>
    <row r="532" spans="3:6" x14ac:dyDescent="0.25">
      <c r="C532" s="6"/>
      <c r="D532" s="7"/>
      <c r="E532" s="6"/>
      <c r="F532" s="8"/>
    </row>
    <row r="533" spans="3:6" x14ac:dyDescent="0.25">
      <c r="C533" s="6"/>
      <c r="D533" s="7"/>
      <c r="E533" s="6"/>
      <c r="F533" s="8"/>
    </row>
    <row r="534" spans="3:6" x14ac:dyDescent="0.25">
      <c r="C534" s="6"/>
      <c r="D534" s="7"/>
      <c r="E534" s="6"/>
      <c r="F534" s="8"/>
    </row>
    <row r="535" spans="3:6" x14ac:dyDescent="0.25">
      <c r="C535" s="6"/>
      <c r="D535" s="7"/>
      <c r="E535" s="6"/>
      <c r="F535" s="8"/>
    </row>
    <row r="536" spans="3:6" x14ac:dyDescent="0.25">
      <c r="C536" s="6"/>
      <c r="D536" s="7"/>
      <c r="E536" s="6"/>
      <c r="F536" s="8"/>
    </row>
    <row r="537" spans="3:6" x14ac:dyDescent="0.25">
      <c r="C537" s="6"/>
      <c r="D537" s="7"/>
      <c r="E537" s="6"/>
      <c r="F537" s="8"/>
    </row>
    <row r="538" spans="3:6" x14ac:dyDescent="0.25">
      <c r="C538" s="6"/>
      <c r="D538" s="7"/>
      <c r="E538" s="6"/>
      <c r="F538" s="8"/>
    </row>
    <row r="539" spans="3:6" x14ac:dyDescent="0.25">
      <c r="C539" s="6"/>
      <c r="D539" s="7"/>
      <c r="E539" s="6"/>
      <c r="F539" s="8"/>
    </row>
    <row r="540" spans="3:6" x14ac:dyDescent="0.25">
      <c r="C540" s="6"/>
      <c r="D540" s="7"/>
      <c r="E540" s="6"/>
      <c r="F540" s="8"/>
    </row>
    <row r="541" spans="3:6" x14ac:dyDescent="0.25">
      <c r="C541" s="6"/>
      <c r="D541" s="7"/>
      <c r="E541" s="6"/>
      <c r="F541" s="8"/>
    </row>
    <row r="542" spans="3:6" x14ac:dyDescent="0.25">
      <c r="C542" s="6"/>
      <c r="D542" s="7"/>
      <c r="E542" s="6"/>
      <c r="F542" s="8"/>
    </row>
    <row r="543" spans="3:6" x14ac:dyDescent="0.25">
      <c r="C543" s="6"/>
      <c r="D543" s="7"/>
      <c r="E543" s="6"/>
      <c r="F543" s="8"/>
    </row>
    <row r="544" spans="3:6" x14ac:dyDescent="0.25">
      <c r="C544" s="6"/>
      <c r="D544" s="7"/>
      <c r="E544" s="6"/>
      <c r="F544" s="8"/>
    </row>
    <row r="545" spans="3:6" x14ac:dyDescent="0.25">
      <c r="C545" s="6"/>
      <c r="D545" s="7"/>
      <c r="E545" s="6"/>
      <c r="F545" s="8"/>
    </row>
    <row r="546" spans="3:6" x14ac:dyDescent="0.25">
      <c r="C546" s="6"/>
      <c r="D546" s="7"/>
      <c r="E546" s="6"/>
      <c r="F546" s="8"/>
    </row>
    <row r="547" spans="3:6" x14ac:dyDescent="0.25">
      <c r="C547" s="6"/>
      <c r="D547" s="7"/>
      <c r="E547" s="6"/>
      <c r="F547" s="8"/>
    </row>
    <row r="548" spans="3:6" x14ac:dyDescent="0.25">
      <c r="C548" s="6"/>
      <c r="D548" s="7"/>
      <c r="E548" s="6"/>
      <c r="F548" s="8"/>
    </row>
    <row r="549" spans="3:6" x14ac:dyDescent="0.25">
      <c r="C549" s="6"/>
      <c r="D549" s="7"/>
      <c r="E549" s="6"/>
      <c r="F549" s="8"/>
    </row>
    <row r="550" spans="3:6" x14ac:dyDescent="0.25">
      <c r="C550" s="6"/>
      <c r="D550" s="7"/>
      <c r="E550" s="6"/>
      <c r="F550" s="8"/>
    </row>
    <row r="551" spans="3:6" x14ac:dyDescent="0.25">
      <c r="C551" s="6"/>
      <c r="D551" s="7"/>
      <c r="E551" s="6"/>
      <c r="F551" s="8"/>
    </row>
    <row r="552" spans="3:6" x14ac:dyDescent="0.25">
      <c r="C552" s="6"/>
      <c r="D552" s="7"/>
      <c r="E552" s="6"/>
      <c r="F552" s="8"/>
    </row>
    <row r="553" spans="3:6" x14ac:dyDescent="0.25">
      <c r="C553" s="6"/>
      <c r="D553" s="7"/>
      <c r="E553" s="6"/>
      <c r="F553" s="8"/>
    </row>
    <row r="554" spans="3:6" x14ac:dyDescent="0.25">
      <c r="C554" s="6"/>
      <c r="D554" s="7"/>
      <c r="E554" s="6"/>
      <c r="F554" s="8"/>
    </row>
    <row r="555" spans="3:6" x14ac:dyDescent="0.25">
      <c r="C555" s="6"/>
      <c r="D555" s="7"/>
      <c r="E555" s="6"/>
      <c r="F555" s="8"/>
    </row>
    <row r="556" spans="3:6" x14ac:dyDescent="0.25">
      <c r="C556" s="6"/>
      <c r="D556" s="7"/>
      <c r="E556" s="6"/>
      <c r="F556" s="8"/>
    </row>
    <row r="557" spans="3:6" x14ac:dyDescent="0.25">
      <c r="C557" s="6"/>
      <c r="D557" s="7"/>
      <c r="E557" s="6"/>
      <c r="F557" s="8"/>
    </row>
    <row r="558" spans="3:6" x14ac:dyDescent="0.25">
      <c r="C558" s="6"/>
      <c r="D558" s="7"/>
      <c r="E558" s="6"/>
      <c r="F558" s="8"/>
    </row>
    <row r="559" spans="3:6" x14ac:dyDescent="0.25">
      <c r="C559" s="6"/>
      <c r="D559" s="7"/>
      <c r="E559" s="6"/>
      <c r="F559" s="8"/>
    </row>
    <row r="560" spans="3:6" x14ac:dyDescent="0.25">
      <c r="C560" s="6"/>
      <c r="D560" s="7"/>
      <c r="E560" s="6"/>
      <c r="F560" s="8"/>
    </row>
    <row r="561" spans="3:6" x14ac:dyDescent="0.25">
      <c r="C561" s="6"/>
      <c r="D561" s="7"/>
      <c r="E561" s="6"/>
      <c r="F561" s="8"/>
    </row>
    <row r="562" spans="3:6" x14ac:dyDescent="0.25">
      <c r="C562" s="6"/>
      <c r="D562" s="7"/>
      <c r="E562" s="6"/>
      <c r="F562" s="8"/>
    </row>
    <row r="563" spans="3:6" x14ac:dyDescent="0.25">
      <c r="C563" s="6"/>
      <c r="D563" s="7"/>
      <c r="E563" s="6"/>
      <c r="F563" s="8"/>
    </row>
    <row r="564" spans="3:6" x14ac:dyDescent="0.25">
      <c r="C564" s="6"/>
      <c r="D564" s="7"/>
      <c r="E564" s="6"/>
      <c r="F564" s="8"/>
    </row>
    <row r="565" spans="3:6" x14ac:dyDescent="0.25">
      <c r="C565" s="6"/>
      <c r="D565" s="7"/>
      <c r="E565" s="6"/>
      <c r="F565" s="8"/>
    </row>
    <row r="566" spans="3:6" x14ac:dyDescent="0.25">
      <c r="C566" s="6"/>
      <c r="D566" s="7"/>
      <c r="E566" s="6"/>
      <c r="F566" s="8"/>
    </row>
    <row r="567" spans="3:6" x14ac:dyDescent="0.25">
      <c r="C567" s="6"/>
      <c r="D567" s="7"/>
      <c r="E567" s="6"/>
      <c r="F567" s="8"/>
    </row>
    <row r="568" spans="3:6" x14ac:dyDescent="0.25">
      <c r="C568" s="6"/>
      <c r="D568" s="7"/>
      <c r="E568" s="6"/>
      <c r="F568" s="8"/>
    </row>
    <row r="569" spans="3:6" x14ac:dyDescent="0.25">
      <c r="C569" s="6"/>
      <c r="D569" s="7"/>
      <c r="E569" s="6"/>
      <c r="F569" s="8"/>
    </row>
    <row r="570" spans="3:6" x14ac:dyDescent="0.25">
      <c r="C570" s="6"/>
      <c r="D570" s="7"/>
      <c r="E570" s="6"/>
      <c r="F570" s="8"/>
    </row>
    <row r="571" spans="3:6" x14ac:dyDescent="0.25">
      <c r="C571" s="6"/>
      <c r="D571" s="7"/>
      <c r="E571" s="6"/>
      <c r="F571" s="8"/>
    </row>
    <row r="572" spans="3:6" x14ac:dyDescent="0.25">
      <c r="C572" s="6"/>
      <c r="D572" s="7"/>
      <c r="E572" s="6"/>
      <c r="F572" s="8"/>
    </row>
    <row r="573" spans="3:6" x14ac:dyDescent="0.25">
      <c r="C573" s="6"/>
      <c r="D573" s="7"/>
      <c r="E573" s="6"/>
      <c r="F573" s="8"/>
    </row>
    <row r="574" spans="3:6" x14ac:dyDescent="0.25">
      <c r="C574" s="6"/>
      <c r="D574" s="7"/>
      <c r="E574" s="6"/>
      <c r="F574" s="8"/>
    </row>
    <row r="575" spans="3:6" x14ac:dyDescent="0.25">
      <c r="C575" s="6"/>
      <c r="D575" s="7"/>
      <c r="E575" s="6"/>
      <c r="F575" s="8"/>
    </row>
    <row r="576" spans="3:6" x14ac:dyDescent="0.25">
      <c r="C576" s="6"/>
      <c r="D576" s="7"/>
      <c r="E576" s="6"/>
      <c r="F576" s="8"/>
    </row>
    <row r="577" spans="3:6" x14ac:dyDescent="0.25">
      <c r="C577" s="6"/>
      <c r="D577" s="7"/>
      <c r="E577" s="6"/>
      <c r="F577" s="8"/>
    </row>
    <row r="578" spans="3:6" x14ac:dyDescent="0.25">
      <c r="C578" s="6"/>
      <c r="D578" s="7"/>
      <c r="E578" s="6"/>
      <c r="F578" s="8"/>
    </row>
    <row r="579" spans="3:6" x14ac:dyDescent="0.25">
      <c r="C579" s="6"/>
      <c r="D579" s="7"/>
      <c r="E579" s="6"/>
      <c r="F579" s="8"/>
    </row>
    <row r="580" spans="3:6" x14ac:dyDescent="0.25">
      <c r="C580" s="6"/>
      <c r="D580" s="7"/>
      <c r="E580" s="6"/>
      <c r="F580" s="8"/>
    </row>
    <row r="581" spans="3:6" x14ac:dyDescent="0.25">
      <c r="C581" s="6"/>
      <c r="D581" s="7"/>
      <c r="E581" s="6"/>
      <c r="F581" s="8"/>
    </row>
    <row r="582" spans="3:6" x14ac:dyDescent="0.25">
      <c r="C582" s="6"/>
      <c r="D582" s="7"/>
      <c r="E582" s="6"/>
      <c r="F582" s="8"/>
    </row>
    <row r="583" spans="3:6" x14ac:dyDescent="0.25">
      <c r="C583" s="6"/>
      <c r="D583" s="7"/>
      <c r="E583" s="6"/>
      <c r="F583" s="8"/>
    </row>
    <row r="584" spans="3:6" x14ac:dyDescent="0.25">
      <c r="C584" s="6"/>
      <c r="D584" s="7"/>
      <c r="E584" s="6"/>
      <c r="F584" s="8"/>
    </row>
    <row r="585" spans="3:6" x14ac:dyDescent="0.25">
      <c r="C585" s="6"/>
      <c r="D585" s="7"/>
      <c r="E585" s="6"/>
      <c r="F585" s="8"/>
    </row>
    <row r="586" spans="3:6" x14ac:dyDescent="0.25">
      <c r="C586" s="6"/>
      <c r="D586" s="7"/>
      <c r="E586" s="6"/>
      <c r="F586" s="8"/>
    </row>
    <row r="587" spans="3:6" x14ac:dyDescent="0.25">
      <c r="C587" s="6"/>
      <c r="D587" s="7"/>
      <c r="E587" s="6"/>
      <c r="F587" s="8"/>
    </row>
    <row r="588" spans="3:6" x14ac:dyDescent="0.25">
      <c r="C588" s="6"/>
      <c r="D588" s="7"/>
      <c r="E588" s="6"/>
      <c r="F588" s="8"/>
    </row>
    <row r="589" spans="3:6" x14ac:dyDescent="0.25">
      <c r="C589" s="6"/>
      <c r="D589" s="7"/>
      <c r="E589" s="6"/>
      <c r="F589" s="8"/>
    </row>
    <row r="590" spans="3:6" x14ac:dyDescent="0.25">
      <c r="C590" s="6"/>
      <c r="D590" s="7"/>
      <c r="E590" s="6"/>
      <c r="F590" s="8"/>
    </row>
    <row r="591" spans="3:6" x14ac:dyDescent="0.25">
      <c r="C591" s="6"/>
      <c r="D591" s="7"/>
      <c r="E591" s="6"/>
      <c r="F591" s="8"/>
    </row>
    <row r="592" spans="3:6" x14ac:dyDescent="0.25">
      <c r="C592" s="6"/>
      <c r="D592" s="7"/>
      <c r="E592" s="6"/>
      <c r="F592" s="8"/>
    </row>
    <row r="593" spans="3:6" x14ac:dyDescent="0.25">
      <c r="C593" s="6"/>
      <c r="D593" s="7"/>
      <c r="E593" s="6"/>
      <c r="F593" s="8"/>
    </row>
    <row r="594" spans="3:6" x14ac:dyDescent="0.25">
      <c r="C594" s="6"/>
      <c r="D594" s="7"/>
      <c r="E594" s="6"/>
      <c r="F594" s="8"/>
    </row>
    <row r="595" spans="3:6" x14ac:dyDescent="0.25">
      <c r="C595" s="6"/>
      <c r="D595" s="7"/>
      <c r="E595" s="6"/>
      <c r="F595" s="8"/>
    </row>
    <row r="596" spans="3:6" x14ac:dyDescent="0.25">
      <c r="C596" s="6"/>
      <c r="D596" s="7"/>
      <c r="E596" s="6"/>
      <c r="F596" s="8"/>
    </row>
    <row r="597" spans="3:6" x14ac:dyDescent="0.25">
      <c r="C597" s="6"/>
      <c r="D597" s="7"/>
      <c r="E597" s="6"/>
      <c r="F597" s="8"/>
    </row>
    <row r="598" spans="3:6" x14ac:dyDescent="0.25">
      <c r="C598" s="6"/>
      <c r="D598" s="7"/>
      <c r="E598" s="6"/>
      <c r="F598" s="8"/>
    </row>
    <row r="599" spans="3:6" x14ac:dyDescent="0.25">
      <c r="C599" s="6"/>
      <c r="D599" s="7"/>
      <c r="E599" s="6"/>
      <c r="F599" s="8"/>
    </row>
    <row r="600" spans="3:6" x14ac:dyDescent="0.25">
      <c r="C600" s="6"/>
      <c r="D600" s="7"/>
      <c r="E600" s="6"/>
      <c r="F600" s="8"/>
    </row>
    <row r="601" spans="3:6" x14ac:dyDescent="0.25">
      <c r="C601" s="6"/>
      <c r="D601" s="7"/>
      <c r="E601" s="6"/>
      <c r="F601" s="8"/>
    </row>
    <row r="602" spans="3:6" x14ac:dyDescent="0.25">
      <c r="C602" s="6"/>
      <c r="D602" s="7"/>
      <c r="E602" s="6"/>
      <c r="F602" s="8"/>
    </row>
    <row r="603" spans="3:6" x14ac:dyDescent="0.25">
      <c r="C603" s="6"/>
      <c r="D603" s="7"/>
      <c r="E603" s="6"/>
      <c r="F603" s="8"/>
    </row>
    <row r="604" spans="3:6" x14ac:dyDescent="0.25">
      <c r="C604" s="6"/>
      <c r="D604" s="7"/>
      <c r="E604" s="6"/>
      <c r="F604" s="8"/>
    </row>
    <row r="605" spans="3:6" x14ac:dyDescent="0.25">
      <c r="C605" s="6"/>
      <c r="D605" s="7"/>
      <c r="E605" s="6"/>
      <c r="F605" s="8"/>
    </row>
    <row r="606" spans="3:6" x14ac:dyDescent="0.25">
      <c r="C606" s="6"/>
      <c r="D606" s="7"/>
      <c r="E606" s="6"/>
      <c r="F606" s="8"/>
    </row>
    <row r="607" spans="3:6" x14ac:dyDescent="0.25">
      <c r="C607" s="6"/>
      <c r="D607" s="7"/>
      <c r="E607" s="6"/>
      <c r="F607" s="8"/>
    </row>
    <row r="608" spans="3:6" x14ac:dyDescent="0.25">
      <c r="C608" s="6"/>
      <c r="D608" s="7"/>
      <c r="E608" s="6"/>
      <c r="F608" s="8"/>
    </row>
    <row r="609" spans="3:6" x14ac:dyDescent="0.25">
      <c r="C609" s="6"/>
      <c r="D609" s="7"/>
      <c r="E609" s="6"/>
      <c r="F609" s="8"/>
    </row>
    <row r="610" spans="3:6" x14ac:dyDescent="0.25">
      <c r="C610" s="6"/>
      <c r="D610" s="7"/>
      <c r="E610" s="6"/>
      <c r="F610" s="8"/>
    </row>
    <row r="611" spans="3:6" x14ac:dyDescent="0.25">
      <c r="C611" s="6"/>
      <c r="D611" s="7"/>
      <c r="E611" s="6"/>
      <c r="F611" s="8"/>
    </row>
    <row r="612" spans="3:6" x14ac:dyDescent="0.25">
      <c r="C612" s="6"/>
      <c r="D612" s="7"/>
      <c r="E612" s="6"/>
      <c r="F612" s="8"/>
    </row>
    <row r="613" spans="3:6" x14ac:dyDescent="0.25">
      <c r="C613" s="6"/>
      <c r="D613" s="7"/>
      <c r="E613" s="6"/>
      <c r="F613" s="8"/>
    </row>
    <row r="614" spans="3:6" x14ac:dyDescent="0.25">
      <c r="C614" s="6"/>
      <c r="D614" s="7"/>
      <c r="E614" s="6"/>
      <c r="F614" s="8"/>
    </row>
    <row r="615" spans="3:6" x14ac:dyDescent="0.25">
      <c r="C615" s="6"/>
      <c r="D615" s="7"/>
      <c r="E615" s="6"/>
      <c r="F615" s="8"/>
    </row>
    <row r="616" spans="3:6" x14ac:dyDescent="0.25">
      <c r="C616" s="6"/>
      <c r="D616" s="7"/>
      <c r="E616" s="6"/>
      <c r="F616" s="8"/>
    </row>
    <row r="617" spans="3:6" x14ac:dyDescent="0.25">
      <c r="C617" s="6"/>
      <c r="D617" s="7"/>
      <c r="E617" s="6"/>
      <c r="F617" s="8"/>
    </row>
    <row r="618" spans="3:6" x14ac:dyDescent="0.25">
      <c r="C618" s="6"/>
      <c r="D618" s="7"/>
      <c r="E618" s="6"/>
      <c r="F618" s="8"/>
    </row>
    <row r="619" spans="3:6" x14ac:dyDescent="0.25">
      <c r="C619" s="6"/>
      <c r="D619" s="7"/>
      <c r="E619" s="6"/>
      <c r="F619" s="8"/>
    </row>
    <row r="620" spans="3:6" x14ac:dyDescent="0.25">
      <c r="C620" s="6"/>
      <c r="D620" s="7"/>
      <c r="E620" s="6"/>
      <c r="F620" s="8"/>
    </row>
    <row r="621" spans="3:6" x14ac:dyDescent="0.25">
      <c r="C621" s="6"/>
      <c r="D621" s="7"/>
      <c r="E621" s="6"/>
      <c r="F621" s="8"/>
    </row>
    <row r="622" spans="3:6" x14ac:dyDescent="0.25">
      <c r="C622" s="6"/>
      <c r="D622" s="7"/>
      <c r="E622" s="6"/>
      <c r="F622" s="8"/>
    </row>
    <row r="623" spans="3:6" x14ac:dyDescent="0.25">
      <c r="C623" s="6"/>
      <c r="D623" s="7"/>
      <c r="E623" s="6"/>
      <c r="F623" s="8"/>
    </row>
    <row r="624" spans="3:6" x14ac:dyDescent="0.25">
      <c r="C624" s="6"/>
      <c r="D624" s="7"/>
      <c r="E624" s="6"/>
      <c r="F624" s="8"/>
    </row>
    <row r="625" spans="3:6" x14ac:dyDescent="0.25">
      <c r="C625" s="6"/>
      <c r="D625" s="7"/>
      <c r="E625" s="6"/>
      <c r="F625" s="8"/>
    </row>
    <row r="626" spans="3:6" x14ac:dyDescent="0.25">
      <c r="C626" s="6"/>
      <c r="D626" s="7"/>
      <c r="E626" s="6"/>
      <c r="F626" s="8"/>
    </row>
    <row r="627" spans="3:6" x14ac:dyDescent="0.25">
      <c r="C627" s="6"/>
      <c r="D627" s="7"/>
      <c r="E627" s="6"/>
      <c r="F627" s="8"/>
    </row>
    <row r="628" spans="3:6" x14ac:dyDescent="0.25">
      <c r="C628" s="6"/>
      <c r="D628" s="7"/>
      <c r="E628" s="6"/>
      <c r="F628" s="8"/>
    </row>
    <row r="629" spans="3:6" x14ac:dyDescent="0.25">
      <c r="C629" s="6"/>
      <c r="D629" s="7"/>
      <c r="E629" s="6"/>
      <c r="F629" s="8"/>
    </row>
    <row r="630" spans="3:6" x14ac:dyDescent="0.25">
      <c r="C630" s="6"/>
      <c r="D630" s="7"/>
      <c r="E630" s="6"/>
      <c r="F630" s="8"/>
    </row>
    <row r="631" spans="3:6" x14ac:dyDescent="0.25">
      <c r="C631" s="6"/>
      <c r="D631" s="7"/>
      <c r="E631" s="6"/>
      <c r="F631" s="8"/>
    </row>
    <row r="632" spans="3:6" x14ac:dyDescent="0.25">
      <c r="C632" s="6"/>
      <c r="D632" s="7"/>
      <c r="E632" s="6"/>
      <c r="F632" s="8"/>
    </row>
    <row r="633" spans="3:6" x14ac:dyDescent="0.25">
      <c r="C633" s="6"/>
      <c r="D633" s="7"/>
      <c r="E633" s="6"/>
      <c r="F633" s="8"/>
    </row>
    <row r="634" spans="3:6" x14ac:dyDescent="0.25">
      <c r="C634" s="6"/>
      <c r="D634" s="7"/>
      <c r="E634" s="6"/>
      <c r="F634" s="8"/>
    </row>
    <row r="635" spans="3:6" x14ac:dyDescent="0.25">
      <c r="C635" s="6"/>
      <c r="D635" s="7"/>
      <c r="E635" s="6"/>
      <c r="F635" s="8"/>
    </row>
    <row r="636" spans="3:6" x14ac:dyDescent="0.25">
      <c r="C636" s="6"/>
      <c r="D636" s="7"/>
      <c r="E636" s="6"/>
      <c r="F636" s="8"/>
    </row>
    <row r="637" spans="3:6" x14ac:dyDescent="0.25">
      <c r="C637" s="6"/>
      <c r="D637" s="7"/>
      <c r="E637" s="6"/>
      <c r="F637" s="8"/>
    </row>
    <row r="638" spans="3:6" x14ac:dyDescent="0.25">
      <c r="C638" s="6"/>
      <c r="D638" s="7"/>
      <c r="E638" s="6"/>
      <c r="F638" s="8"/>
    </row>
    <row r="639" spans="3:6" x14ac:dyDescent="0.25">
      <c r="C639" s="6"/>
      <c r="D639" s="7"/>
      <c r="E639" s="6"/>
      <c r="F639" s="8"/>
    </row>
    <row r="640" spans="3:6" x14ac:dyDescent="0.25">
      <c r="C640" s="6"/>
      <c r="D640" s="7"/>
      <c r="E640" s="6"/>
      <c r="F640" s="8"/>
    </row>
    <row r="641" spans="3:6" x14ac:dyDescent="0.25">
      <c r="C641" s="6"/>
      <c r="D641" s="7"/>
      <c r="E641" s="6"/>
      <c r="F641" s="8"/>
    </row>
    <row r="642" spans="3:6" x14ac:dyDescent="0.25">
      <c r="C642" s="6"/>
      <c r="D642" s="7"/>
      <c r="E642" s="6"/>
      <c r="F642" s="8"/>
    </row>
    <row r="643" spans="3:6" x14ac:dyDescent="0.25">
      <c r="C643" s="6"/>
      <c r="D643" s="7"/>
      <c r="E643" s="6"/>
      <c r="F643" s="8"/>
    </row>
    <row r="644" spans="3:6" x14ac:dyDescent="0.25">
      <c r="C644" s="6"/>
      <c r="D644" s="7"/>
      <c r="E644" s="6"/>
      <c r="F644" s="8"/>
    </row>
    <row r="645" spans="3:6" x14ac:dyDescent="0.25">
      <c r="C645" s="6"/>
      <c r="D645" s="7"/>
      <c r="E645" s="6"/>
      <c r="F645" s="8"/>
    </row>
    <row r="646" spans="3:6" x14ac:dyDescent="0.25">
      <c r="C646" s="6"/>
      <c r="D646" s="7"/>
      <c r="E646" s="6"/>
      <c r="F646" s="8"/>
    </row>
    <row r="647" spans="3:6" x14ac:dyDescent="0.25">
      <c r="C647" s="6"/>
      <c r="D647" s="7"/>
      <c r="E647" s="6"/>
      <c r="F647" s="8"/>
    </row>
    <row r="648" spans="3:6" x14ac:dyDescent="0.25">
      <c r="C648" s="6"/>
      <c r="D648" s="7"/>
      <c r="E648" s="6"/>
      <c r="F648" s="8"/>
    </row>
    <row r="649" spans="3:6" x14ac:dyDescent="0.25">
      <c r="C649" s="6"/>
      <c r="D649" s="7"/>
      <c r="E649" s="6"/>
      <c r="F649" s="8"/>
    </row>
    <row r="650" spans="3:6" x14ac:dyDescent="0.25">
      <c r="C650" s="6"/>
      <c r="D650" s="7"/>
      <c r="E650" s="6"/>
      <c r="F650" s="8"/>
    </row>
    <row r="651" spans="3:6" x14ac:dyDescent="0.25">
      <c r="C651" s="6"/>
      <c r="D651" s="7"/>
      <c r="E651" s="6"/>
      <c r="F651" s="8"/>
    </row>
    <row r="652" spans="3:6" x14ac:dyDescent="0.25">
      <c r="C652" s="6"/>
      <c r="D652" s="7"/>
      <c r="E652" s="6"/>
      <c r="F652" s="8"/>
    </row>
    <row r="653" spans="3:6" x14ac:dyDescent="0.25">
      <c r="C653" s="6"/>
      <c r="D653" s="7"/>
      <c r="E653" s="6"/>
      <c r="F653" s="8"/>
    </row>
    <row r="654" spans="3:6" x14ac:dyDescent="0.25">
      <c r="C654" s="6"/>
      <c r="D654" s="7"/>
      <c r="E654" s="6"/>
      <c r="F654" s="8"/>
    </row>
    <row r="655" spans="3:6" x14ac:dyDescent="0.25">
      <c r="C655" s="6"/>
      <c r="D655" s="7"/>
      <c r="E655" s="6"/>
      <c r="F655" s="8"/>
    </row>
    <row r="656" spans="3:6" x14ac:dyDescent="0.25">
      <c r="C656" s="6"/>
      <c r="D656" s="7"/>
      <c r="E656" s="6"/>
      <c r="F656" s="8"/>
    </row>
    <row r="657" spans="3:6" x14ac:dyDescent="0.25">
      <c r="C657" s="6"/>
      <c r="D657" s="7"/>
      <c r="E657" s="6"/>
      <c r="F657" s="8"/>
    </row>
    <row r="658" spans="3:6" x14ac:dyDescent="0.25">
      <c r="C658" s="6"/>
      <c r="D658" s="7"/>
      <c r="E658" s="6"/>
      <c r="F658" s="8"/>
    </row>
    <row r="659" spans="3:6" x14ac:dyDescent="0.25">
      <c r="C659" s="6"/>
      <c r="D659" s="7"/>
      <c r="E659" s="6"/>
      <c r="F659" s="8"/>
    </row>
    <row r="660" spans="3:6" x14ac:dyDescent="0.25">
      <c r="C660" s="6"/>
      <c r="D660" s="7"/>
      <c r="E660" s="6"/>
      <c r="F660" s="8"/>
    </row>
    <row r="661" spans="3:6" x14ac:dyDescent="0.25">
      <c r="C661" s="6"/>
      <c r="D661" s="7"/>
      <c r="E661" s="6"/>
      <c r="F661" s="8"/>
    </row>
    <row r="662" spans="3:6" x14ac:dyDescent="0.25">
      <c r="C662" s="6"/>
      <c r="D662" s="7"/>
      <c r="E662" s="6"/>
      <c r="F662" s="8"/>
    </row>
    <row r="663" spans="3:6" x14ac:dyDescent="0.25">
      <c r="C663" s="6"/>
      <c r="D663" s="7"/>
      <c r="E663" s="6"/>
      <c r="F663" s="8"/>
    </row>
    <row r="664" spans="3:6" x14ac:dyDescent="0.25">
      <c r="C664" s="6"/>
      <c r="D664" s="7"/>
      <c r="E664" s="6"/>
      <c r="F664" s="8"/>
    </row>
    <row r="665" spans="3:6" x14ac:dyDescent="0.25">
      <c r="C665" s="6"/>
      <c r="D665" s="7"/>
      <c r="E665" s="6"/>
      <c r="F665" s="8"/>
    </row>
    <row r="666" spans="3:6" x14ac:dyDescent="0.25">
      <c r="C666" s="6"/>
      <c r="D666" s="7"/>
      <c r="E666" s="6"/>
      <c r="F666" s="8"/>
    </row>
    <row r="667" spans="3:6" x14ac:dyDescent="0.25">
      <c r="C667" s="6"/>
      <c r="D667" s="7"/>
      <c r="E667" s="6"/>
      <c r="F667" s="8"/>
    </row>
    <row r="668" spans="3:6" x14ac:dyDescent="0.25">
      <c r="C668" s="6"/>
      <c r="D668" s="7"/>
      <c r="E668" s="6"/>
      <c r="F668" s="8"/>
    </row>
    <row r="669" spans="3:6" x14ac:dyDescent="0.25">
      <c r="C669" s="6"/>
      <c r="D669" s="7"/>
      <c r="E669" s="6"/>
      <c r="F669" s="8"/>
    </row>
    <row r="670" spans="3:6" x14ac:dyDescent="0.25">
      <c r="C670" s="6"/>
      <c r="D670" s="7"/>
      <c r="E670" s="6"/>
      <c r="F670" s="8"/>
    </row>
    <row r="671" spans="3:6" x14ac:dyDescent="0.25">
      <c r="C671" s="6"/>
      <c r="D671" s="7"/>
      <c r="E671" s="6"/>
      <c r="F671" s="8"/>
    </row>
    <row r="672" spans="3:6" x14ac:dyDescent="0.25">
      <c r="C672" s="6"/>
      <c r="D672" s="7"/>
      <c r="E672" s="6"/>
      <c r="F672" s="8"/>
    </row>
    <row r="673" spans="3:6" x14ac:dyDescent="0.25">
      <c r="C673" s="6"/>
      <c r="D673" s="7"/>
      <c r="E673" s="6"/>
      <c r="F673" s="8"/>
    </row>
    <row r="674" spans="3:6" x14ac:dyDescent="0.25">
      <c r="C674" s="6"/>
      <c r="D674" s="7"/>
      <c r="E674" s="6"/>
      <c r="F674" s="8"/>
    </row>
    <row r="675" spans="3:6" x14ac:dyDescent="0.25">
      <c r="C675" s="6"/>
      <c r="D675" s="7"/>
      <c r="E675" s="6"/>
      <c r="F675" s="8"/>
    </row>
    <row r="676" spans="3:6" x14ac:dyDescent="0.25">
      <c r="C676" s="6"/>
      <c r="D676" s="7"/>
      <c r="E676" s="6"/>
      <c r="F676" s="8"/>
    </row>
    <row r="677" spans="3:6" x14ac:dyDescent="0.25">
      <c r="C677" s="6"/>
      <c r="D677" s="7"/>
      <c r="E677" s="6"/>
      <c r="F677" s="8"/>
    </row>
    <row r="678" spans="3:6" x14ac:dyDescent="0.25">
      <c r="C678" s="6"/>
      <c r="D678" s="7"/>
      <c r="E678" s="6"/>
      <c r="F678" s="8"/>
    </row>
    <row r="679" spans="3:6" x14ac:dyDescent="0.25">
      <c r="C679" s="6"/>
      <c r="D679" s="7"/>
      <c r="E679" s="6"/>
      <c r="F679" s="8"/>
    </row>
    <row r="680" spans="3:6" x14ac:dyDescent="0.25">
      <c r="C680" s="6"/>
      <c r="D680" s="7"/>
      <c r="E680" s="6"/>
      <c r="F680" s="8"/>
    </row>
    <row r="681" spans="3:6" x14ac:dyDescent="0.25">
      <c r="C681" s="6"/>
      <c r="D681" s="7"/>
      <c r="E681" s="6"/>
      <c r="F681" s="8"/>
    </row>
    <row r="682" spans="3:6" x14ac:dyDescent="0.25">
      <c r="C682" s="6"/>
      <c r="D682" s="7"/>
      <c r="E682" s="6"/>
      <c r="F682" s="8"/>
    </row>
    <row r="683" spans="3:6" x14ac:dyDescent="0.25">
      <c r="C683" s="6"/>
      <c r="D683" s="7"/>
      <c r="E683" s="6"/>
      <c r="F683" s="8"/>
    </row>
    <row r="684" spans="3:6" x14ac:dyDescent="0.25">
      <c r="C684" s="6"/>
      <c r="D684" s="7"/>
      <c r="E684" s="6"/>
      <c r="F684" s="8"/>
    </row>
    <row r="685" spans="3:6" x14ac:dyDescent="0.25">
      <c r="C685" s="6"/>
      <c r="D685" s="7"/>
      <c r="E685" s="6"/>
      <c r="F685" s="8"/>
    </row>
    <row r="686" spans="3:6" x14ac:dyDescent="0.25">
      <c r="C686" s="6"/>
      <c r="D686" s="7"/>
      <c r="E686" s="6"/>
      <c r="F686" s="8"/>
    </row>
    <row r="687" spans="3:6" x14ac:dyDescent="0.25">
      <c r="C687" s="6"/>
      <c r="D687" s="7"/>
      <c r="E687" s="6"/>
      <c r="F687" s="8"/>
    </row>
    <row r="688" spans="3:6" x14ac:dyDescent="0.25">
      <c r="C688" s="6"/>
      <c r="D688" s="7"/>
      <c r="E688" s="6"/>
      <c r="F688" s="8"/>
    </row>
    <row r="689" spans="3:6" x14ac:dyDescent="0.25">
      <c r="C689" s="6"/>
      <c r="D689" s="7"/>
      <c r="E689" s="6"/>
      <c r="F689" s="8"/>
    </row>
    <row r="690" spans="3:6" x14ac:dyDescent="0.25">
      <c r="C690" s="6"/>
      <c r="D690" s="7"/>
      <c r="E690" s="6"/>
      <c r="F690" s="8"/>
    </row>
    <row r="691" spans="3:6" x14ac:dyDescent="0.25">
      <c r="C691" s="6"/>
      <c r="D691" s="7"/>
      <c r="E691" s="6"/>
      <c r="F691" s="8"/>
    </row>
    <row r="692" spans="3:6" x14ac:dyDescent="0.25">
      <c r="C692" s="6"/>
      <c r="D692" s="7"/>
      <c r="E692" s="6"/>
      <c r="F692" s="8"/>
    </row>
    <row r="693" spans="3:6" x14ac:dyDescent="0.25">
      <c r="C693" s="6"/>
      <c r="D693" s="7"/>
      <c r="E693" s="6"/>
      <c r="F693" s="8"/>
    </row>
    <row r="694" spans="3:6" x14ac:dyDescent="0.25">
      <c r="C694" s="6"/>
      <c r="D694" s="7"/>
      <c r="E694" s="6"/>
      <c r="F694" s="8"/>
    </row>
    <row r="695" spans="3:6" x14ac:dyDescent="0.25">
      <c r="C695" s="6"/>
      <c r="D695" s="7"/>
      <c r="E695" s="6"/>
      <c r="F695" s="8"/>
    </row>
    <row r="696" spans="3:6" x14ac:dyDescent="0.25">
      <c r="C696" s="6"/>
      <c r="D696" s="7"/>
      <c r="E696" s="6"/>
      <c r="F696" s="8"/>
    </row>
    <row r="697" spans="3:6" x14ac:dyDescent="0.25">
      <c r="C697" s="6"/>
      <c r="D697" s="7"/>
      <c r="E697" s="6"/>
      <c r="F697" s="8"/>
    </row>
    <row r="698" spans="3:6" x14ac:dyDescent="0.25">
      <c r="C698" s="6"/>
      <c r="D698" s="7"/>
      <c r="E698" s="6"/>
      <c r="F698" s="8"/>
    </row>
    <row r="699" spans="3:6" x14ac:dyDescent="0.25">
      <c r="C699" s="6"/>
      <c r="D699" s="7"/>
      <c r="E699" s="6"/>
      <c r="F699" s="8"/>
    </row>
    <row r="700" spans="3:6" x14ac:dyDescent="0.25">
      <c r="C700" s="6"/>
      <c r="D700" s="7"/>
      <c r="E700" s="6"/>
      <c r="F700" s="8"/>
    </row>
    <row r="701" spans="3:6" x14ac:dyDescent="0.25">
      <c r="C701" s="6"/>
      <c r="D701" s="7"/>
      <c r="E701" s="6"/>
      <c r="F701" s="8"/>
    </row>
    <row r="702" spans="3:6" x14ac:dyDescent="0.25">
      <c r="C702" s="6"/>
      <c r="D702" s="7"/>
      <c r="E702" s="6"/>
      <c r="F702" s="8"/>
    </row>
    <row r="703" spans="3:6" x14ac:dyDescent="0.25">
      <c r="C703" s="6"/>
      <c r="D703" s="7"/>
      <c r="E703" s="6"/>
      <c r="F703" s="8"/>
    </row>
    <row r="704" spans="3:6" x14ac:dyDescent="0.25">
      <c r="C704" s="6"/>
      <c r="D704" s="7"/>
      <c r="E704" s="6"/>
      <c r="F704" s="8"/>
    </row>
    <row r="705" spans="3:6" x14ac:dyDescent="0.25">
      <c r="C705" s="6"/>
      <c r="D705" s="7"/>
      <c r="E705" s="6"/>
      <c r="F705" s="8"/>
    </row>
    <row r="706" spans="3:6" x14ac:dyDescent="0.25">
      <c r="C706" s="6"/>
      <c r="D706" s="7"/>
      <c r="E706" s="6"/>
      <c r="F706" s="8"/>
    </row>
    <row r="707" spans="3:6" x14ac:dyDescent="0.25">
      <c r="C707" s="6"/>
      <c r="D707" s="7"/>
      <c r="E707" s="6"/>
      <c r="F707" s="8"/>
    </row>
    <row r="708" spans="3:6" x14ac:dyDescent="0.25">
      <c r="C708" s="6"/>
      <c r="D708" s="7"/>
      <c r="E708" s="6"/>
      <c r="F708" s="8"/>
    </row>
    <row r="709" spans="3:6" x14ac:dyDescent="0.25">
      <c r="C709" s="6"/>
      <c r="D709" s="7"/>
      <c r="E709" s="6"/>
      <c r="F709" s="8"/>
    </row>
    <row r="710" spans="3:6" x14ac:dyDescent="0.25">
      <c r="C710" s="6"/>
      <c r="D710" s="7"/>
      <c r="E710" s="6"/>
      <c r="F710" s="8"/>
    </row>
    <row r="711" spans="3:6" x14ac:dyDescent="0.25">
      <c r="C711" s="6"/>
      <c r="D711" s="7"/>
      <c r="E711" s="6"/>
      <c r="F711" s="8"/>
    </row>
    <row r="712" spans="3:6" x14ac:dyDescent="0.25">
      <c r="C712" s="6"/>
      <c r="D712" s="7"/>
      <c r="E712" s="6"/>
      <c r="F712" s="8"/>
    </row>
    <row r="713" spans="3:6" x14ac:dyDescent="0.25">
      <c r="C713" s="6"/>
      <c r="D713" s="7"/>
      <c r="E713" s="6"/>
      <c r="F713" s="8"/>
    </row>
    <row r="714" spans="3:6" x14ac:dyDescent="0.25">
      <c r="C714" s="6"/>
      <c r="D714" s="7"/>
      <c r="E714" s="6"/>
      <c r="F714" s="8"/>
    </row>
    <row r="715" spans="3:6" x14ac:dyDescent="0.25">
      <c r="C715" s="6"/>
      <c r="D715" s="7"/>
      <c r="E715" s="6"/>
      <c r="F715" s="8"/>
    </row>
    <row r="716" spans="3:6" x14ac:dyDescent="0.25">
      <c r="C716" s="6"/>
      <c r="D716" s="7"/>
      <c r="E716" s="6"/>
      <c r="F716" s="8"/>
    </row>
    <row r="717" spans="3:6" x14ac:dyDescent="0.25">
      <c r="C717" s="6"/>
      <c r="D717" s="7"/>
      <c r="E717" s="6"/>
      <c r="F717" s="8"/>
    </row>
    <row r="718" spans="3:6" x14ac:dyDescent="0.25">
      <c r="C718" s="6"/>
      <c r="D718" s="7"/>
      <c r="E718" s="6"/>
      <c r="F718" s="8"/>
    </row>
    <row r="719" spans="3:6" x14ac:dyDescent="0.25">
      <c r="C719" s="6"/>
      <c r="D719" s="7"/>
      <c r="E719" s="6"/>
      <c r="F719" s="8"/>
    </row>
    <row r="720" spans="3:6" x14ac:dyDescent="0.25">
      <c r="C720" s="6"/>
      <c r="D720" s="7"/>
      <c r="E720" s="6"/>
      <c r="F720" s="8"/>
    </row>
    <row r="721" spans="3:6" x14ac:dyDescent="0.25">
      <c r="C721" s="6"/>
      <c r="D721" s="7"/>
      <c r="E721" s="6"/>
      <c r="F721" s="8"/>
    </row>
    <row r="722" spans="3:6" x14ac:dyDescent="0.25">
      <c r="C722" s="6"/>
      <c r="D722" s="7"/>
      <c r="E722" s="6"/>
      <c r="F722" s="8"/>
    </row>
    <row r="723" spans="3:6" x14ac:dyDescent="0.25">
      <c r="C723" s="6"/>
      <c r="D723" s="7"/>
      <c r="E723" s="6"/>
      <c r="F723" s="8"/>
    </row>
    <row r="724" spans="3:6" x14ac:dyDescent="0.25">
      <c r="C724" s="6"/>
      <c r="D724" s="7"/>
      <c r="E724" s="6"/>
      <c r="F724" s="8"/>
    </row>
    <row r="725" spans="3:6" x14ac:dyDescent="0.25">
      <c r="C725" s="6"/>
      <c r="D725" s="7"/>
      <c r="E725" s="6"/>
      <c r="F725" s="8"/>
    </row>
    <row r="726" spans="3:6" x14ac:dyDescent="0.25">
      <c r="C726" s="6"/>
      <c r="D726" s="7"/>
      <c r="E726" s="6"/>
      <c r="F726" s="8"/>
    </row>
    <row r="727" spans="3:6" x14ac:dyDescent="0.25">
      <c r="C727" s="6"/>
      <c r="D727" s="7"/>
      <c r="E727" s="6"/>
      <c r="F727" s="8"/>
    </row>
    <row r="728" spans="3:6" x14ac:dyDescent="0.25">
      <c r="C728" s="6"/>
      <c r="D728" s="7"/>
      <c r="E728" s="6"/>
      <c r="F728" s="8"/>
    </row>
    <row r="729" spans="3:6" x14ac:dyDescent="0.25">
      <c r="C729" s="6"/>
      <c r="D729" s="7"/>
      <c r="E729" s="6"/>
      <c r="F729" s="8"/>
    </row>
    <row r="730" spans="3:6" x14ac:dyDescent="0.25">
      <c r="C730" s="6"/>
      <c r="D730" s="7"/>
      <c r="E730" s="6"/>
      <c r="F730" s="8"/>
    </row>
    <row r="731" spans="3:6" x14ac:dyDescent="0.25">
      <c r="C731" s="6"/>
      <c r="D731" s="7"/>
      <c r="E731" s="6"/>
      <c r="F731" s="8"/>
    </row>
    <row r="732" spans="3:6" x14ac:dyDescent="0.25">
      <c r="C732" s="6"/>
      <c r="D732" s="7"/>
      <c r="E732" s="6"/>
      <c r="F732" s="8"/>
    </row>
    <row r="733" spans="3:6" x14ac:dyDescent="0.25">
      <c r="C733" s="6"/>
      <c r="D733" s="7"/>
      <c r="E733" s="6"/>
      <c r="F733" s="8"/>
    </row>
    <row r="734" spans="3:6" x14ac:dyDescent="0.25">
      <c r="C734" s="6"/>
      <c r="D734" s="7"/>
      <c r="E734" s="6"/>
      <c r="F734" s="8"/>
    </row>
    <row r="735" spans="3:6" x14ac:dyDescent="0.25">
      <c r="C735" s="6"/>
      <c r="D735" s="7"/>
      <c r="E735" s="6"/>
      <c r="F735" s="8"/>
    </row>
    <row r="736" spans="3:6" x14ac:dyDescent="0.25">
      <c r="C736" s="6"/>
      <c r="D736" s="7"/>
      <c r="E736" s="6"/>
      <c r="F736" s="8"/>
    </row>
    <row r="737" spans="3:6" x14ac:dyDescent="0.25">
      <c r="C737" s="6"/>
      <c r="D737" s="7"/>
      <c r="E737" s="6"/>
      <c r="F737" s="8"/>
    </row>
    <row r="738" spans="3:6" x14ac:dyDescent="0.25">
      <c r="C738" s="6"/>
      <c r="D738" s="7"/>
      <c r="E738" s="6"/>
      <c r="F738" s="8"/>
    </row>
    <row r="739" spans="3:6" x14ac:dyDescent="0.25">
      <c r="C739" s="6"/>
      <c r="D739" s="7"/>
      <c r="E739" s="6"/>
      <c r="F739" s="8"/>
    </row>
    <row r="740" spans="3:6" x14ac:dyDescent="0.25">
      <c r="C740" s="6"/>
      <c r="D740" s="7"/>
      <c r="E740" s="6"/>
      <c r="F740" s="8"/>
    </row>
    <row r="741" spans="3:6" x14ac:dyDescent="0.25">
      <c r="C741" s="6"/>
      <c r="D741" s="7"/>
      <c r="E741" s="6"/>
      <c r="F741" s="8"/>
    </row>
    <row r="742" spans="3:6" x14ac:dyDescent="0.25">
      <c r="C742" s="6"/>
      <c r="D742" s="7"/>
      <c r="E742" s="6"/>
      <c r="F742" s="8"/>
    </row>
    <row r="743" spans="3:6" x14ac:dyDescent="0.25">
      <c r="C743" s="6"/>
      <c r="D743" s="7"/>
      <c r="E743" s="6"/>
      <c r="F743" s="8"/>
    </row>
    <row r="744" spans="3:6" x14ac:dyDescent="0.25">
      <c r="C744" s="6"/>
      <c r="D744" s="7"/>
      <c r="E744" s="6"/>
      <c r="F744" s="8"/>
    </row>
    <row r="745" spans="3:6" x14ac:dyDescent="0.25">
      <c r="C745" s="6"/>
      <c r="D745" s="7"/>
      <c r="E745" s="6"/>
      <c r="F745" s="8"/>
    </row>
    <row r="746" spans="3:6" x14ac:dyDescent="0.25">
      <c r="C746" s="6"/>
      <c r="D746" s="7"/>
      <c r="E746" s="6"/>
      <c r="F746" s="8"/>
    </row>
    <row r="747" spans="3:6" x14ac:dyDescent="0.25">
      <c r="C747" s="6"/>
      <c r="D747" s="7"/>
      <c r="E747" s="6"/>
      <c r="F747" s="8"/>
    </row>
    <row r="748" spans="3:6" x14ac:dyDescent="0.25">
      <c r="C748" s="6"/>
      <c r="D748" s="7"/>
      <c r="E748" s="6"/>
      <c r="F748" s="8"/>
    </row>
    <row r="749" spans="3:6" x14ac:dyDescent="0.25">
      <c r="C749" s="6"/>
      <c r="D749" s="7"/>
      <c r="E749" s="6"/>
      <c r="F749" s="8"/>
    </row>
    <row r="750" spans="3:6" x14ac:dyDescent="0.25">
      <c r="C750" s="6"/>
      <c r="D750" s="7"/>
      <c r="E750" s="6"/>
      <c r="F750" s="8"/>
    </row>
    <row r="751" spans="3:6" x14ac:dyDescent="0.25">
      <c r="C751" s="6"/>
      <c r="D751" s="7"/>
      <c r="E751" s="6"/>
      <c r="F751" s="8"/>
    </row>
    <row r="752" spans="3:6" x14ac:dyDescent="0.25">
      <c r="C752" s="6"/>
      <c r="D752" s="7"/>
      <c r="E752" s="6"/>
      <c r="F752" s="8"/>
    </row>
    <row r="753" spans="3:6" x14ac:dyDescent="0.25">
      <c r="C753" s="6"/>
      <c r="D753" s="7"/>
      <c r="E753" s="6"/>
      <c r="F753" s="8"/>
    </row>
    <row r="754" spans="3:6" x14ac:dyDescent="0.25">
      <c r="C754" s="6"/>
      <c r="D754" s="7"/>
      <c r="E754" s="6"/>
      <c r="F754" s="8"/>
    </row>
    <row r="755" spans="3:6" x14ac:dyDescent="0.25">
      <c r="C755" s="6"/>
      <c r="D755" s="7"/>
      <c r="E755" s="6"/>
      <c r="F755" s="8"/>
    </row>
    <row r="756" spans="3:6" x14ac:dyDescent="0.25">
      <c r="C756" s="6"/>
      <c r="D756" s="7"/>
      <c r="E756" s="6"/>
      <c r="F756" s="8"/>
    </row>
    <row r="757" spans="3:6" x14ac:dyDescent="0.25">
      <c r="C757" s="6"/>
      <c r="D757" s="7"/>
      <c r="E757" s="6"/>
      <c r="F757" s="8"/>
    </row>
    <row r="758" spans="3:6" x14ac:dyDescent="0.25">
      <c r="C758" s="6"/>
      <c r="D758" s="7"/>
      <c r="E758" s="6"/>
      <c r="F758" s="8"/>
    </row>
    <row r="759" spans="3:6" x14ac:dyDescent="0.25">
      <c r="C759" s="6"/>
      <c r="D759" s="7"/>
      <c r="E759" s="6"/>
      <c r="F759" s="8"/>
    </row>
    <row r="760" spans="3:6" x14ac:dyDescent="0.25">
      <c r="C760" s="6"/>
      <c r="D760" s="7"/>
      <c r="E760" s="6"/>
      <c r="F760" s="8"/>
    </row>
    <row r="761" spans="3:6" x14ac:dyDescent="0.25">
      <c r="C761" s="6"/>
      <c r="D761" s="7"/>
      <c r="E761" s="6"/>
      <c r="F761" s="8"/>
    </row>
    <row r="762" spans="3:6" x14ac:dyDescent="0.25">
      <c r="C762" s="6"/>
      <c r="D762" s="7"/>
      <c r="E762" s="6"/>
      <c r="F762" s="8"/>
    </row>
    <row r="763" spans="3:6" x14ac:dyDescent="0.25">
      <c r="C763" s="6"/>
      <c r="D763" s="7"/>
      <c r="E763" s="6"/>
      <c r="F763" s="8"/>
    </row>
    <row r="764" spans="3:6" x14ac:dyDescent="0.25">
      <c r="C764" s="6"/>
      <c r="D764" s="7"/>
      <c r="E764" s="6"/>
      <c r="F764" s="8"/>
    </row>
    <row r="765" spans="3:6" x14ac:dyDescent="0.25">
      <c r="C765" s="6"/>
      <c r="D765" s="7"/>
      <c r="E765" s="6"/>
      <c r="F765" s="8"/>
    </row>
    <row r="766" spans="3:6" x14ac:dyDescent="0.25">
      <c r="C766" s="6"/>
      <c r="D766" s="7"/>
      <c r="E766" s="6"/>
      <c r="F766" s="8"/>
    </row>
    <row r="767" spans="3:6" x14ac:dyDescent="0.25">
      <c r="C767" s="6"/>
      <c r="D767" s="7"/>
      <c r="E767" s="6"/>
      <c r="F767" s="8"/>
    </row>
    <row r="768" spans="3:6" x14ac:dyDescent="0.25">
      <c r="C768" s="6"/>
      <c r="D768" s="7"/>
      <c r="E768" s="6"/>
      <c r="F768" s="8"/>
    </row>
    <row r="769" spans="3:6" x14ac:dyDescent="0.25">
      <c r="C769" s="6"/>
      <c r="D769" s="7"/>
      <c r="E769" s="6"/>
      <c r="F769" s="8"/>
    </row>
    <row r="770" spans="3:6" x14ac:dyDescent="0.25">
      <c r="C770" s="6"/>
      <c r="D770" s="7"/>
      <c r="E770" s="6"/>
      <c r="F770" s="8"/>
    </row>
    <row r="771" spans="3:6" x14ac:dyDescent="0.25">
      <c r="C771" s="6"/>
      <c r="D771" s="7"/>
      <c r="E771" s="6"/>
      <c r="F771" s="8"/>
    </row>
    <row r="772" spans="3:6" x14ac:dyDescent="0.25">
      <c r="C772" s="6"/>
      <c r="D772" s="7"/>
      <c r="E772" s="6"/>
      <c r="F772" s="8"/>
    </row>
    <row r="773" spans="3:6" x14ac:dyDescent="0.25">
      <c r="C773" s="6"/>
      <c r="D773" s="7"/>
      <c r="E773" s="6"/>
      <c r="F773" s="8"/>
    </row>
    <row r="774" spans="3:6" x14ac:dyDescent="0.25">
      <c r="C774" s="6"/>
      <c r="D774" s="7"/>
      <c r="E774" s="6"/>
      <c r="F774" s="8"/>
    </row>
    <row r="775" spans="3:6" x14ac:dyDescent="0.25">
      <c r="C775" s="6"/>
      <c r="D775" s="7"/>
      <c r="E775" s="6"/>
      <c r="F775" s="8"/>
    </row>
    <row r="776" spans="3:6" x14ac:dyDescent="0.25">
      <c r="C776" s="6"/>
      <c r="D776" s="7"/>
      <c r="E776" s="6"/>
      <c r="F776" s="8"/>
    </row>
    <row r="777" spans="3:6" x14ac:dyDescent="0.25">
      <c r="C777" s="6"/>
      <c r="D777" s="7"/>
      <c r="E777" s="6"/>
      <c r="F777" s="8"/>
    </row>
    <row r="778" spans="3:6" x14ac:dyDescent="0.25">
      <c r="C778" s="6"/>
      <c r="D778" s="7"/>
      <c r="E778" s="6"/>
      <c r="F778" s="8"/>
    </row>
    <row r="779" spans="3:6" x14ac:dyDescent="0.25">
      <c r="C779" s="6"/>
      <c r="D779" s="7"/>
      <c r="E779" s="6"/>
      <c r="F779" s="8"/>
    </row>
    <row r="780" spans="3:6" x14ac:dyDescent="0.25">
      <c r="C780" s="6"/>
      <c r="D780" s="7"/>
      <c r="E780" s="6"/>
      <c r="F780" s="8"/>
    </row>
    <row r="781" spans="3:6" x14ac:dyDescent="0.25">
      <c r="C781" s="6"/>
      <c r="D781" s="7"/>
      <c r="E781" s="6"/>
      <c r="F781" s="8"/>
    </row>
    <row r="782" spans="3:6" x14ac:dyDescent="0.25">
      <c r="C782" s="6"/>
      <c r="D782" s="7"/>
      <c r="E782" s="6"/>
      <c r="F782" s="8"/>
    </row>
    <row r="783" spans="3:6" x14ac:dyDescent="0.25">
      <c r="C783" s="6"/>
      <c r="D783" s="7"/>
      <c r="E783" s="6"/>
      <c r="F783" s="8"/>
    </row>
    <row r="784" spans="3:6" x14ac:dyDescent="0.25">
      <c r="C784" s="6"/>
      <c r="D784" s="7"/>
      <c r="E784" s="6"/>
      <c r="F784" s="8"/>
    </row>
    <row r="785" spans="3:6" x14ac:dyDescent="0.25">
      <c r="C785" s="6"/>
      <c r="D785" s="7"/>
      <c r="E785" s="6"/>
      <c r="F785" s="8"/>
    </row>
    <row r="786" spans="3:6" x14ac:dyDescent="0.25">
      <c r="C786" s="6"/>
      <c r="D786" s="7"/>
      <c r="E786" s="6"/>
      <c r="F786" s="8"/>
    </row>
    <row r="787" spans="3:6" x14ac:dyDescent="0.25">
      <c r="C787" s="6"/>
      <c r="D787" s="7"/>
      <c r="E787" s="6"/>
      <c r="F787" s="8"/>
    </row>
    <row r="788" spans="3:6" x14ac:dyDescent="0.25">
      <c r="C788" s="6"/>
      <c r="D788" s="7"/>
      <c r="E788" s="6"/>
      <c r="F788" s="8"/>
    </row>
    <row r="789" spans="3:6" x14ac:dyDescent="0.25">
      <c r="C789" s="6"/>
      <c r="D789" s="7"/>
      <c r="E789" s="6"/>
      <c r="F789" s="8"/>
    </row>
    <row r="790" spans="3:6" x14ac:dyDescent="0.25">
      <c r="C790" s="6"/>
      <c r="D790" s="7"/>
      <c r="E790" s="6"/>
      <c r="F790" s="8"/>
    </row>
    <row r="791" spans="3:6" x14ac:dyDescent="0.25">
      <c r="C791" s="6"/>
      <c r="D791" s="7"/>
      <c r="E791" s="6"/>
      <c r="F791" s="8"/>
    </row>
    <row r="792" spans="3:6" x14ac:dyDescent="0.25">
      <c r="C792" s="6"/>
      <c r="D792" s="7"/>
      <c r="E792" s="6"/>
      <c r="F792" s="8"/>
    </row>
    <row r="793" spans="3:6" x14ac:dyDescent="0.25">
      <c r="C793" s="6"/>
      <c r="D793" s="7"/>
      <c r="E793" s="6"/>
      <c r="F793" s="8"/>
    </row>
    <row r="794" spans="3:6" x14ac:dyDescent="0.25">
      <c r="C794" s="6"/>
      <c r="D794" s="7"/>
      <c r="E794" s="6"/>
      <c r="F794" s="8"/>
    </row>
    <row r="795" spans="3:6" x14ac:dyDescent="0.25">
      <c r="C795" s="6"/>
      <c r="D795" s="7"/>
      <c r="E795" s="6"/>
      <c r="F795" s="8"/>
    </row>
    <row r="796" spans="3:6" x14ac:dyDescent="0.25">
      <c r="C796" s="6"/>
      <c r="D796" s="7"/>
      <c r="E796" s="6"/>
      <c r="F796" s="8"/>
    </row>
    <row r="797" spans="3:6" x14ac:dyDescent="0.25">
      <c r="C797" s="6"/>
      <c r="D797" s="7"/>
      <c r="E797" s="6"/>
      <c r="F797" s="8"/>
    </row>
    <row r="798" spans="3:6" x14ac:dyDescent="0.25">
      <c r="C798" s="6"/>
      <c r="D798" s="7"/>
      <c r="E798" s="6"/>
      <c r="F798" s="8"/>
    </row>
    <row r="799" spans="3:6" x14ac:dyDescent="0.25">
      <c r="C799" s="6"/>
      <c r="D799" s="7"/>
      <c r="E799" s="6"/>
      <c r="F799" s="8"/>
    </row>
    <row r="800" spans="3:6" x14ac:dyDescent="0.25">
      <c r="C800" s="6"/>
      <c r="D800" s="7"/>
      <c r="E800" s="6"/>
      <c r="F800" s="8"/>
    </row>
    <row r="801" spans="3:6" x14ac:dyDescent="0.25">
      <c r="C801" s="6"/>
      <c r="D801" s="7"/>
      <c r="E801" s="6"/>
      <c r="F801" s="8"/>
    </row>
    <row r="802" spans="3:6" x14ac:dyDescent="0.25">
      <c r="C802" s="6"/>
      <c r="D802" s="7"/>
      <c r="E802" s="6"/>
      <c r="F802" s="8"/>
    </row>
    <row r="803" spans="3:6" x14ac:dyDescent="0.25">
      <c r="C803" s="6"/>
      <c r="D803" s="7"/>
      <c r="E803" s="6"/>
      <c r="F803" s="8"/>
    </row>
    <row r="804" spans="3:6" x14ac:dyDescent="0.25">
      <c r="C804" s="6"/>
      <c r="D804" s="7"/>
      <c r="E804" s="6"/>
      <c r="F804" s="8"/>
    </row>
    <row r="805" spans="3:6" x14ac:dyDescent="0.25">
      <c r="C805" s="6"/>
      <c r="D805" s="7"/>
      <c r="E805" s="6"/>
      <c r="F805" s="8"/>
    </row>
    <row r="806" spans="3:6" x14ac:dyDescent="0.25">
      <c r="C806" s="6"/>
      <c r="D806" s="7"/>
      <c r="E806" s="6"/>
      <c r="F806" s="8"/>
    </row>
    <row r="807" spans="3:6" x14ac:dyDescent="0.25">
      <c r="C807" s="6"/>
      <c r="D807" s="7"/>
      <c r="E807" s="6"/>
      <c r="F807" s="8"/>
    </row>
    <row r="808" spans="3:6" x14ac:dyDescent="0.25">
      <c r="C808" s="6"/>
      <c r="D808" s="7"/>
      <c r="E808" s="6"/>
      <c r="F808" s="8"/>
    </row>
    <row r="809" spans="3:6" x14ac:dyDescent="0.25">
      <c r="C809" s="6"/>
      <c r="D809" s="7"/>
      <c r="E809" s="6"/>
      <c r="F809" s="8"/>
    </row>
    <row r="810" spans="3:6" x14ac:dyDescent="0.25">
      <c r="C810" s="6"/>
      <c r="D810" s="7"/>
      <c r="E810" s="6"/>
      <c r="F810" s="8"/>
    </row>
    <row r="811" spans="3:6" x14ac:dyDescent="0.25">
      <c r="C811" s="6"/>
      <c r="D811" s="7"/>
      <c r="E811" s="6"/>
      <c r="F811" s="8"/>
    </row>
    <row r="812" spans="3:6" x14ac:dyDescent="0.25">
      <c r="C812" s="6"/>
      <c r="D812" s="7"/>
      <c r="E812" s="6"/>
      <c r="F812" s="8"/>
    </row>
    <row r="813" spans="3:6" x14ac:dyDescent="0.25">
      <c r="C813" s="6"/>
      <c r="D813" s="7"/>
      <c r="E813" s="6"/>
      <c r="F813" s="8"/>
    </row>
    <row r="814" spans="3:6" x14ac:dyDescent="0.25">
      <c r="C814" s="6"/>
      <c r="D814" s="7"/>
      <c r="E814" s="6"/>
      <c r="F814" s="8"/>
    </row>
    <row r="815" spans="3:6" x14ac:dyDescent="0.25">
      <c r="C815" s="6"/>
      <c r="D815" s="7"/>
      <c r="E815" s="6"/>
      <c r="F815" s="8"/>
    </row>
    <row r="816" spans="3:6" x14ac:dyDescent="0.25">
      <c r="C816" s="6"/>
      <c r="D816" s="7"/>
      <c r="E816" s="6"/>
      <c r="F816" s="8"/>
    </row>
    <row r="817" spans="3:6" x14ac:dyDescent="0.25">
      <c r="C817" s="6"/>
      <c r="D817" s="7"/>
      <c r="E817" s="6"/>
      <c r="F817" s="8"/>
    </row>
    <row r="818" spans="3:6" x14ac:dyDescent="0.25">
      <c r="C818" s="6"/>
      <c r="D818" s="7"/>
      <c r="E818" s="6"/>
      <c r="F818" s="8"/>
    </row>
    <row r="819" spans="3:6" x14ac:dyDescent="0.25">
      <c r="C819" s="6"/>
      <c r="D819" s="7"/>
      <c r="E819" s="6"/>
      <c r="F819" s="8"/>
    </row>
    <row r="820" spans="3:6" x14ac:dyDescent="0.25">
      <c r="C820" s="6"/>
      <c r="D820" s="7"/>
      <c r="E820" s="6"/>
      <c r="F820" s="8"/>
    </row>
    <row r="821" spans="3:6" x14ac:dyDescent="0.25">
      <c r="C821" s="6"/>
      <c r="D821" s="7"/>
      <c r="E821" s="6"/>
      <c r="F821" s="8"/>
    </row>
    <row r="822" spans="3:6" x14ac:dyDescent="0.25">
      <c r="C822" s="6"/>
      <c r="D822" s="7"/>
      <c r="E822" s="6"/>
      <c r="F822" s="8"/>
    </row>
    <row r="823" spans="3:6" x14ac:dyDescent="0.25">
      <c r="C823" s="6"/>
      <c r="D823" s="7"/>
      <c r="E823" s="6"/>
      <c r="F823" s="8"/>
    </row>
    <row r="824" spans="3:6" x14ac:dyDescent="0.25">
      <c r="C824" s="6"/>
      <c r="D824" s="7"/>
      <c r="E824" s="6"/>
      <c r="F824" s="8"/>
    </row>
    <row r="825" spans="3:6" x14ac:dyDescent="0.25">
      <c r="C825" s="6"/>
      <c r="D825" s="7"/>
      <c r="E825" s="6"/>
      <c r="F825" s="8"/>
    </row>
    <row r="826" spans="3:6" x14ac:dyDescent="0.25">
      <c r="C826" s="6"/>
      <c r="D826" s="7"/>
      <c r="E826" s="6"/>
      <c r="F826" s="8"/>
    </row>
    <row r="827" spans="3:6" x14ac:dyDescent="0.25">
      <c r="C827" s="6"/>
      <c r="D827" s="7"/>
      <c r="E827" s="6"/>
      <c r="F827" s="8"/>
    </row>
    <row r="828" spans="3:6" x14ac:dyDescent="0.25">
      <c r="C828" s="6"/>
      <c r="D828" s="7"/>
      <c r="E828" s="6"/>
      <c r="F828" s="8"/>
    </row>
    <row r="829" spans="3:6" x14ac:dyDescent="0.25">
      <c r="C829" s="6"/>
      <c r="D829" s="7"/>
      <c r="E829" s="6"/>
      <c r="F829" s="8"/>
    </row>
    <row r="830" spans="3:6" x14ac:dyDescent="0.25">
      <c r="C830" s="6"/>
      <c r="D830" s="7"/>
      <c r="E830" s="6"/>
      <c r="F830" s="8"/>
    </row>
    <row r="831" spans="3:6" x14ac:dyDescent="0.25">
      <c r="C831" s="6"/>
      <c r="D831" s="7"/>
      <c r="E831" s="6"/>
      <c r="F831" s="8"/>
    </row>
    <row r="832" spans="3:6" x14ac:dyDescent="0.25">
      <c r="C832" s="6"/>
      <c r="D832" s="7"/>
      <c r="E832" s="6"/>
      <c r="F832" s="8"/>
    </row>
    <row r="833" spans="3:6" x14ac:dyDescent="0.25">
      <c r="C833" s="6"/>
      <c r="D833" s="7"/>
      <c r="E833" s="6"/>
      <c r="F833" s="8"/>
    </row>
    <row r="834" spans="3:6" x14ac:dyDescent="0.25">
      <c r="C834" s="6"/>
      <c r="D834" s="7"/>
      <c r="E834" s="6"/>
      <c r="F834" s="8"/>
    </row>
    <row r="835" spans="3:6" x14ac:dyDescent="0.25">
      <c r="C835" s="6"/>
      <c r="D835" s="7"/>
      <c r="E835" s="6"/>
      <c r="F835" s="8"/>
    </row>
    <row r="836" spans="3:6" x14ac:dyDescent="0.25">
      <c r="C836" s="6"/>
      <c r="D836" s="7"/>
      <c r="E836" s="6"/>
      <c r="F836" s="8"/>
    </row>
    <row r="837" spans="3:6" x14ac:dyDescent="0.25">
      <c r="C837" s="6"/>
      <c r="D837" s="7"/>
      <c r="E837" s="6"/>
      <c r="F837" s="8"/>
    </row>
    <row r="838" spans="3:6" x14ac:dyDescent="0.25">
      <c r="C838" s="6"/>
      <c r="D838" s="7"/>
      <c r="E838" s="6"/>
      <c r="F838" s="8"/>
    </row>
    <row r="839" spans="3:6" x14ac:dyDescent="0.25">
      <c r="C839" s="6"/>
      <c r="D839" s="7"/>
      <c r="E839" s="6"/>
      <c r="F839" s="8"/>
    </row>
    <row r="840" spans="3:6" x14ac:dyDescent="0.25">
      <c r="C840" s="6"/>
      <c r="D840" s="7"/>
      <c r="E840" s="6"/>
      <c r="F840" s="8"/>
    </row>
    <row r="841" spans="3:6" x14ac:dyDescent="0.25">
      <c r="C841" s="6"/>
      <c r="D841" s="7"/>
      <c r="E841" s="6"/>
      <c r="F841" s="8"/>
    </row>
    <row r="842" spans="3:6" x14ac:dyDescent="0.25">
      <c r="C842" s="6"/>
      <c r="D842" s="7"/>
      <c r="E842" s="6"/>
      <c r="F842" s="8"/>
    </row>
    <row r="843" spans="3:6" x14ac:dyDescent="0.25">
      <c r="C843" s="6"/>
      <c r="D843" s="7"/>
      <c r="E843" s="6"/>
      <c r="F843" s="8"/>
    </row>
    <row r="844" spans="3:6" x14ac:dyDescent="0.25">
      <c r="C844" s="6"/>
      <c r="D844" s="7"/>
      <c r="E844" s="6"/>
      <c r="F844" s="8"/>
    </row>
    <row r="845" spans="3:6" x14ac:dyDescent="0.25">
      <c r="C845" s="6"/>
      <c r="D845" s="7"/>
      <c r="E845" s="6"/>
      <c r="F845" s="8"/>
    </row>
    <row r="846" spans="3:6" x14ac:dyDescent="0.25">
      <c r="C846" s="6"/>
      <c r="D846" s="7"/>
      <c r="E846" s="6"/>
      <c r="F846" s="8"/>
    </row>
    <row r="847" spans="3:6" x14ac:dyDescent="0.25">
      <c r="C847" s="6"/>
      <c r="D847" s="7"/>
      <c r="E847" s="6"/>
      <c r="F847" s="8"/>
    </row>
    <row r="848" spans="3:6" x14ac:dyDescent="0.25">
      <c r="C848" s="6"/>
      <c r="D848" s="7"/>
      <c r="E848" s="6"/>
      <c r="F848" s="8"/>
    </row>
    <row r="849" spans="3:6" x14ac:dyDescent="0.25">
      <c r="C849" s="6"/>
      <c r="D849" s="7"/>
      <c r="E849" s="6"/>
      <c r="F849" s="8"/>
    </row>
    <row r="850" spans="3:6" x14ac:dyDescent="0.25">
      <c r="C850" s="6"/>
      <c r="D850" s="7"/>
      <c r="E850" s="6"/>
      <c r="F850" s="8"/>
    </row>
    <row r="851" spans="3:6" x14ac:dyDescent="0.25">
      <c r="C851" s="6"/>
      <c r="D851" s="7"/>
      <c r="E851" s="6"/>
      <c r="F851" s="8"/>
    </row>
    <row r="852" spans="3:6" x14ac:dyDescent="0.25">
      <c r="C852" s="6"/>
      <c r="D852" s="7"/>
      <c r="E852" s="6"/>
      <c r="F852" s="8"/>
    </row>
    <row r="853" spans="3:6" x14ac:dyDescent="0.25">
      <c r="C853" s="6"/>
      <c r="D853" s="7"/>
      <c r="E853" s="6"/>
      <c r="F853" s="8"/>
    </row>
    <row r="854" spans="3:6" x14ac:dyDescent="0.25">
      <c r="C854" s="6"/>
      <c r="D854" s="7"/>
      <c r="E854" s="6"/>
      <c r="F854" s="8"/>
    </row>
    <row r="855" spans="3:6" x14ac:dyDescent="0.25">
      <c r="C855" s="6"/>
      <c r="D855" s="7"/>
      <c r="E855" s="6"/>
      <c r="F855" s="8"/>
    </row>
    <row r="856" spans="3:6" x14ac:dyDescent="0.25">
      <c r="C856" s="6"/>
      <c r="D856" s="7"/>
      <c r="E856" s="6"/>
      <c r="F856" s="8"/>
    </row>
    <row r="857" spans="3:6" x14ac:dyDescent="0.25">
      <c r="C857" s="6"/>
      <c r="D857" s="7"/>
      <c r="E857" s="6"/>
      <c r="F857" s="8"/>
    </row>
    <row r="858" spans="3:6" x14ac:dyDescent="0.25">
      <c r="C858" s="6"/>
      <c r="D858" s="7"/>
      <c r="E858" s="6"/>
      <c r="F858" s="8"/>
    </row>
    <row r="859" spans="3:6" x14ac:dyDescent="0.25">
      <c r="C859" s="6"/>
      <c r="D859" s="7"/>
      <c r="E859" s="6"/>
      <c r="F859" s="8"/>
    </row>
    <row r="860" spans="3:6" x14ac:dyDescent="0.25">
      <c r="C860" s="6"/>
      <c r="D860" s="7"/>
      <c r="E860" s="6"/>
      <c r="F860" s="8"/>
    </row>
    <row r="861" spans="3:6" x14ac:dyDescent="0.25">
      <c r="C861" s="6"/>
      <c r="D861" s="7"/>
      <c r="E861" s="6"/>
      <c r="F861" s="8"/>
    </row>
    <row r="862" spans="3:6" x14ac:dyDescent="0.25">
      <c r="C862" s="6"/>
      <c r="D862" s="7"/>
      <c r="E862" s="6"/>
      <c r="F862" s="8"/>
    </row>
    <row r="863" spans="3:6" x14ac:dyDescent="0.25">
      <c r="C863" s="6"/>
      <c r="D863" s="7"/>
      <c r="E863" s="6"/>
      <c r="F863" s="8"/>
    </row>
    <row r="864" spans="3:6" x14ac:dyDescent="0.25">
      <c r="C864" s="6"/>
      <c r="D864" s="7"/>
      <c r="E864" s="6"/>
      <c r="F864" s="8"/>
    </row>
    <row r="865" spans="3:6" x14ac:dyDescent="0.25">
      <c r="C865" s="6"/>
      <c r="D865" s="7"/>
      <c r="E865" s="6"/>
      <c r="F865" s="8"/>
    </row>
    <row r="866" spans="3:6" x14ac:dyDescent="0.25">
      <c r="C866" s="6"/>
      <c r="D866" s="7"/>
      <c r="E866" s="6"/>
      <c r="F866" s="8"/>
    </row>
    <row r="867" spans="3:6" x14ac:dyDescent="0.25">
      <c r="C867" s="6"/>
      <c r="D867" s="7"/>
      <c r="E867" s="6"/>
      <c r="F867" s="8"/>
    </row>
    <row r="868" spans="3:6" x14ac:dyDescent="0.25">
      <c r="C868" s="6"/>
      <c r="D868" s="7"/>
      <c r="E868" s="6"/>
      <c r="F868" s="8"/>
    </row>
    <row r="869" spans="3:6" x14ac:dyDescent="0.25">
      <c r="C869" s="6"/>
      <c r="D869" s="7"/>
      <c r="E869" s="6"/>
      <c r="F869" s="8"/>
    </row>
    <row r="870" spans="3:6" x14ac:dyDescent="0.25">
      <c r="C870" s="6"/>
      <c r="D870" s="7"/>
      <c r="E870" s="6"/>
      <c r="F870" s="8"/>
    </row>
    <row r="871" spans="3:6" x14ac:dyDescent="0.25">
      <c r="C871" s="6"/>
      <c r="D871" s="7"/>
      <c r="E871" s="6"/>
      <c r="F871" s="8"/>
    </row>
    <row r="872" spans="3:6" x14ac:dyDescent="0.25">
      <c r="C872" s="6"/>
      <c r="D872" s="7"/>
      <c r="E872" s="6"/>
      <c r="F872" s="8"/>
    </row>
    <row r="873" spans="3:6" x14ac:dyDescent="0.25">
      <c r="C873" s="6"/>
      <c r="D873" s="7"/>
      <c r="E873" s="6"/>
      <c r="F873" s="8"/>
    </row>
    <row r="874" spans="3:6" x14ac:dyDescent="0.25">
      <c r="C874" s="6"/>
      <c r="D874" s="7"/>
      <c r="E874" s="6"/>
      <c r="F874" s="8"/>
    </row>
    <row r="875" spans="3:6" x14ac:dyDescent="0.25">
      <c r="C875" s="6"/>
      <c r="D875" s="7"/>
      <c r="E875" s="6"/>
      <c r="F875" s="8"/>
    </row>
    <row r="876" spans="3:6" x14ac:dyDescent="0.25">
      <c r="C876" s="6"/>
      <c r="D876" s="7"/>
      <c r="E876" s="6"/>
      <c r="F876" s="8"/>
    </row>
    <row r="877" spans="3:6" x14ac:dyDescent="0.25">
      <c r="C877" s="6"/>
      <c r="D877" s="7"/>
      <c r="E877" s="6"/>
      <c r="F877" s="8"/>
    </row>
    <row r="878" spans="3:6" x14ac:dyDescent="0.25">
      <c r="C878" s="6"/>
      <c r="D878" s="7"/>
      <c r="E878" s="6"/>
      <c r="F878" s="8"/>
    </row>
    <row r="879" spans="3:6" x14ac:dyDescent="0.25">
      <c r="C879" s="6"/>
      <c r="D879" s="7"/>
      <c r="E879" s="6"/>
      <c r="F879" s="8"/>
    </row>
    <row r="880" spans="3:6" x14ac:dyDescent="0.25">
      <c r="C880" s="6"/>
      <c r="D880" s="7"/>
      <c r="E880" s="6"/>
      <c r="F880" s="8"/>
    </row>
    <row r="881" spans="3:6" x14ac:dyDescent="0.25">
      <c r="C881" s="6"/>
      <c r="D881" s="7"/>
      <c r="E881" s="6"/>
      <c r="F881" s="8"/>
    </row>
    <row r="882" spans="3:6" x14ac:dyDescent="0.25">
      <c r="C882" s="6"/>
      <c r="D882" s="7"/>
      <c r="E882" s="6"/>
      <c r="F882" s="8"/>
    </row>
    <row r="883" spans="3:6" x14ac:dyDescent="0.25">
      <c r="C883" s="6"/>
      <c r="D883" s="7"/>
      <c r="E883" s="6"/>
      <c r="F883" s="8"/>
    </row>
    <row r="884" spans="3:6" x14ac:dyDescent="0.25">
      <c r="C884" s="6"/>
      <c r="D884" s="7"/>
      <c r="E884" s="6"/>
      <c r="F884" s="8"/>
    </row>
    <row r="885" spans="3:6" x14ac:dyDescent="0.25">
      <c r="C885" s="6"/>
      <c r="D885" s="7"/>
      <c r="E885" s="6"/>
      <c r="F885" s="8"/>
    </row>
    <row r="886" spans="3:6" x14ac:dyDescent="0.25">
      <c r="C886" s="6"/>
      <c r="D886" s="7"/>
      <c r="E886" s="6"/>
      <c r="F886" s="8"/>
    </row>
    <row r="887" spans="3:6" x14ac:dyDescent="0.25">
      <c r="C887" s="6"/>
      <c r="D887" s="7"/>
      <c r="E887" s="6"/>
      <c r="F887" s="8"/>
    </row>
    <row r="888" spans="3:6" x14ac:dyDescent="0.25">
      <c r="C888" s="6"/>
      <c r="D888" s="7"/>
      <c r="E888" s="6"/>
      <c r="F888" s="8"/>
    </row>
    <row r="889" spans="3:6" x14ac:dyDescent="0.25">
      <c r="C889" s="6"/>
      <c r="D889" s="7"/>
      <c r="E889" s="6"/>
      <c r="F889" s="8"/>
    </row>
    <row r="890" spans="3:6" x14ac:dyDescent="0.25">
      <c r="C890" s="6"/>
      <c r="D890" s="7"/>
      <c r="E890" s="6"/>
      <c r="F890" s="8"/>
    </row>
    <row r="891" spans="3:6" x14ac:dyDescent="0.25">
      <c r="C891" s="6"/>
      <c r="D891" s="7"/>
      <c r="E891" s="6"/>
      <c r="F891" s="8"/>
    </row>
    <row r="892" spans="3:6" x14ac:dyDescent="0.25">
      <c r="C892" s="6"/>
      <c r="D892" s="7"/>
      <c r="E892" s="6"/>
      <c r="F892" s="8"/>
    </row>
    <row r="893" spans="3:6" x14ac:dyDescent="0.25">
      <c r="C893" s="6"/>
      <c r="D893" s="7"/>
      <c r="E893" s="6"/>
      <c r="F893" s="8"/>
    </row>
    <row r="894" spans="3:6" x14ac:dyDescent="0.25">
      <c r="C894" s="6"/>
      <c r="D894" s="7"/>
      <c r="E894" s="6"/>
      <c r="F894" s="8"/>
    </row>
    <row r="895" spans="3:6" x14ac:dyDescent="0.25">
      <c r="C895" s="6"/>
      <c r="D895" s="7"/>
      <c r="E895" s="6"/>
      <c r="F895" s="8"/>
    </row>
    <row r="896" spans="3:6" x14ac:dyDescent="0.25">
      <c r="C896" s="6"/>
      <c r="D896" s="7"/>
      <c r="E896" s="6"/>
      <c r="F896" s="8"/>
    </row>
    <row r="897" spans="3:6" x14ac:dyDescent="0.25">
      <c r="C897" s="6"/>
      <c r="D897" s="7"/>
      <c r="E897" s="6"/>
      <c r="F897" s="8"/>
    </row>
    <row r="898" spans="3:6" x14ac:dyDescent="0.25">
      <c r="C898" s="6"/>
      <c r="D898" s="7"/>
      <c r="E898" s="6"/>
      <c r="F898" s="8"/>
    </row>
    <row r="899" spans="3:6" x14ac:dyDescent="0.25">
      <c r="C899" s="6"/>
      <c r="D899" s="7"/>
      <c r="E899" s="6"/>
      <c r="F899" s="8"/>
    </row>
    <row r="900" spans="3:6" x14ac:dyDescent="0.25">
      <c r="C900" s="6"/>
      <c r="D900" s="7"/>
      <c r="E900" s="6"/>
      <c r="F900" s="8"/>
    </row>
    <row r="901" spans="3:6" x14ac:dyDescent="0.25">
      <c r="C901" s="6"/>
      <c r="D901" s="7"/>
      <c r="E901" s="6"/>
      <c r="F901" s="8"/>
    </row>
    <row r="902" spans="3:6" x14ac:dyDescent="0.25">
      <c r="C902" s="6"/>
      <c r="D902" s="7"/>
      <c r="E902" s="6"/>
      <c r="F902" s="8"/>
    </row>
    <row r="903" spans="3:6" x14ac:dyDescent="0.25">
      <c r="C903" s="6"/>
      <c r="D903" s="7"/>
      <c r="E903" s="6"/>
      <c r="F903" s="8"/>
    </row>
    <row r="904" spans="3:6" x14ac:dyDescent="0.25">
      <c r="C904" s="6"/>
      <c r="D904" s="7"/>
      <c r="E904" s="6"/>
      <c r="F904" s="8"/>
    </row>
    <row r="905" spans="3:6" x14ac:dyDescent="0.25">
      <c r="C905" s="6"/>
      <c r="D905" s="7"/>
      <c r="E905" s="6"/>
      <c r="F905" s="8"/>
    </row>
    <row r="906" spans="3:6" x14ac:dyDescent="0.25">
      <c r="C906" s="6"/>
      <c r="D906" s="7"/>
      <c r="E906" s="6"/>
      <c r="F906" s="8"/>
    </row>
    <row r="907" spans="3:6" x14ac:dyDescent="0.25">
      <c r="C907" s="6"/>
      <c r="D907" s="7"/>
      <c r="E907" s="6"/>
      <c r="F907" s="8"/>
    </row>
    <row r="908" spans="3:6" x14ac:dyDescent="0.25">
      <c r="C908" s="6"/>
      <c r="D908" s="7"/>
      <c r="E908" s="6"/>
      <c r="F908" s="8"/>
    </row>
    <row r="909" spans="3:6" x14ac:dyDescent="0.25">
      <c r="C909" s="6"/>
      <c r="D909" s="7"/>
      <c r="E909" s="6"/>
      <c r="F909" s="8"/>
    </row>
    <row r="910" spans="3:6" x14ac:dyDescent="0.25">
      <c r="C910" s="6"/>
      <c r="D910" s="7"/>
      <c r="E910" s="6"/>
      <c r="F910" s="8"/>
    </row>
    <row r="911" spans="3:6" x14ac:dyDescent="0.25">
      <c r="C911" s="6"/>
      <c r="D911" s="7"/>
      <c r="E911" s="6"/>
      <c r="F911" s="8"/>
    </row>
    <row r="912" spans="3:6" x14ac:dyDescent="0.25">
      <c r="C912" s="6"/>
      <c r="D912" s="7"/>
      <c r="E912" s="6"/>
      <c r="F912" s="8"/>
    </row>
    <row r="913" spans="3:6" x14ac:dyDescent="0.25">
      <c r="C913" s="6"/>
      <c r="D913" s="7"/>
      <c r="E913" s="6"/>
      <c r="F913" s="8"/>
    </row>
    <row r="914" spans="3:6" x14ac:dyDescent="0.25">
      <c r="C914" s="6"/>
      <c r="D914" s="7"/>
      <c r="E914" s="6"/>
      <c r="F914" s="8"/>
    </row>
    <row r="915" spans="3:6" x14ac:dyDescent="0.25">
      <c r="C915" s="6"/>
      <c r="D915" s="7"/>
      <c r="E915" s="6"/>
      <c r="F915" s="8"/>
    </row>
    <row r="916" spans="3:6" x14ac:dyDescent="0.25">
      <c r="C916" s="6"/>
      <c r="D916" s="7"/>
      <c r="E916" s="6"/>
      <c r="F916" s="8"/>
    </row>
    <row r="917" spans="3:6" x14ac:dyDescent="0.25">
      <c r="C917" s="6"/>
      <c r="D917" s="7"/>
      <c r="E917" s="6"/>
      <c r="F917" s="8"/>
    </row>
    <row r="918" spans="3:6" x14ac:dyDescent="0.25">
      <c r="C918" s="6"/>
      <c r="D918" s="7"/>
      <c r="E918" s="6"/>
      <c r="F918" s="8"/>
    </row>
    <row r="919" spans="3:6" x14ac:dyDescent="0.25">
      <c r="C919" s="6"/>
      <c r="D919" s="7"/>
      <c r="E919" s="6"/>
      <c r="F919" s="8"/>
    </row>
    <row r="920" spans="3:6" x14ac:dyDescent="0.25">
      <c r="C920" s="6"/>
      <c r="D920" s="7"/>
      <c r="E920" s="6"/>
      <c r="F920" s="8"/>
    </row>
    <row r="921" spans="3:6" x14ac:dyDescent="0.25">
      <c r="C921" s="6"/>
      <c r="D921" s="7"/>
      <c r="E921" s="6"/>
      <c r="F921" s="8"/>
    </row>
    <row r="922" spans="3:6" x14ac:dyDescent="0.25">
      <c r="C922" s="6"/>
      <c r="D922" s="7"/>
      <c r="E922" s="6"/>
      <c r="F922" s="8"/>
    </row>
    <row r="923" spans="3:6" x14ac:dyDescent="0.25">
      <c r="C923" s="6"/>
      <c r="D923" s="7"/>
      <c r="E923" s="6"/>
      <c r="F923" s="8"/>
    </row>
    <row r="924" spans="3:6" x14ac:dyDescent="0.25">
      <c r="C924" s="6"/>
      <c r="D924" s="7"/>
      <c r="E924" s="6"/>
      <c r="F924" s="8"/>
    </row>
    <row r="925" spans="3:6" x14ac:dyDescent="0.25">
      <c r="C925" s="6"/>
      <c r="D925" s="7"/>
      <c r="E925" s="6"/>
      <c r="F925" s="8"/>
    </row>
    <row r="926" spans="3:6" x14ac:dyDescent="0.25">
      <c r="C926" s="6"/>
      <c r="D926" s="7"/>
      <c r="E926" s="6"/>
      <c r="F926" s="8"/>
    </row>
    <row r="927" spans="3:6" x14ac:dyDescent="0.25">
      <c r="C927" s="6"/>
      <c r="D927" s="7"/>
      <c r="E927" s="6"/>
      <c r="F927" s="8"/>
    </row>
    <row r="928" spans="3:6" x14ac:dyDescent="0.25">
      <c r="C928" s="6"/>
      <c r="D928" s="7"/>
      <c r="E928" s="6"/>
      <c r="F928" s="8"/>
    </row>
    <row r="929" spans="3:6" x14ac:dyDescent="0.25">
      <c r="C929" s="6"/>
      <c r="D929" s="7"/>
      <c r="E929" s="6"/>
      <c r="F929" s="8"/>
    </row>
    <row r="930" spans="3:6" x14ac:dyDescent="0.25">
      <c r="C930" s="6"/>
      <c r="D930" s="7"/>
      <c r="E930" s="6"/>
      <c r="F930" s="8"/>
    </row>
    <row r="931" spans="3:6" x14ac:dyDescent="0.25">
      <c r="C931" s="6"/>
      <c r="D931" s="7"/>
      <c r="E931" s="6"/>
      <c r="F931" s="8"/>
    </row>
    <row r="932" spans="3:6" x14ac:dyDescent="0.25">
      <c r="C932" s="6"/>
      <c r="D932" s="7"/>
      <c r="E932" s="6"/>
      <c r="F932" s="8"/>
    </row>
    <row r="933" spans="3:6" x14ac:dyDescent="0.25">
      <c r="C933" s="6"/>
      <c r="D933" s="7"/>
      <c r="E933" s="6"/>
      <c r="F933" s="8"/>
    </row>
    <row r="934" spans="3:6" x14ac:dyDescent="0.25">
      <c r="C934" s="6"/>
      <c r="D934" s="7"/>
      <c r="E934" s="6"/>
      <c r="F934" s="8"/>
    </row>
    <row r="935" spans="3:6" x14ac:dyDescent="0.25">
      <c r="C935" s="6"/>
      <c r="D935" s="7"/>
      <c r="E935" s="6"/>
      <c r="F935" s="8"/>
    </row>
    <row r="936" spans="3:6" x14ac:dyDescent="0.25">
      <c r="C936" s="6"/>
      <c r="D936" s="7"/>
      <c r="E936" s="6"/>
      <c r="F936" s="8"/>
    </row>
    <row r="937" spans="3:6" x14ac:dyDescent="0.25">
      <c r="C937" s="6"/>
      <c r="D937" s="7"/>
      <c r="E937" s="6"/>
      <c r="F937" s="8"/>
    </row>
    <row r="938" spans="3:6" x14ac:dyDescent="0.25">
      <c r="C938" s="6"/>
      <c r="D938" s="7"/>
      <c r="E938" s="6"/>
      <c r="F938" s="8"/>
    </row>
    <row r="939" spans="3:6" x14ac:dyDescent="0.25">
      <c r="C939" s="6"/>
      <c r="D939" s="7"/>
      <c r="E939" s="6"/>
      <c r="F939" s="8"/>
    </row>
    <row r="940" spans="3:6" x14ac:dyDescent="0.25">
      <c r="C940" s="6"/>
      <c r="D940" s="7"/>
      <c r="E940" s="6"/>
      <c r="F940" s="8"/>
    </row>
    <row r="941" spans="3:6" x14ac:dyDescent="0.25">
      <c r="C941" s="6"/>
      <c r="D941" s="7"/>
      <c r="E941" s="6"/>
      <c r="F941" s="8"/>
    </row>
    <row r="942" spans="3:6" x14ac:dyDescent="0.25">
      <c r="C942" s="6"/>
      <c r="D942" s="7"/>
      <c r="E942" s="6"/>
      <c r="F942" s="8"/>
    </row>
    <row r="943" spans="3:6" x14ac:dyDescent="0.25">
      <c r="C943" s="6"/>
      <c r="D943" s="7"/>
      <c r="E943" s="6"/>
      <c r="F943" s="8"/>
    </row>
    <row r="944" spans="3:6" x14ac:dyDescent="0.25">
      <c r="C944" s="6"/>
      <c r="D944" s="7"/>
      <c r="E944" s="6"/>
      <c r="F944" s="8"/>
    </row>
    <row r="945" spans="3:6" x14ac:dyDescent="0.25">
      <c r="C945" s="6"/>
      <c r="D945" s="7"/>
      <c r="E945" s="6"/>
      <c r="F945" s="8"/>
    </row>
    <row r="946" spans="3:6" x14ac:dyDescent="0.25">
      <c r="C946" s="6"/>
      <c r="D946" s="7"/>
      <c r="E946" s="6"/>
      <c r="F946" s="8"/>
    </row>
    <row r="947" spans="3:6" x14ac:dyDescent="0.25">
      <c r="C947" s="6"/>
      <c r="D947" s="7"/>
      <c r="E947" s="6"/>
      <c r="F947" s="8"/>
    </row>
    <row r="948" spans="3:6" x14ac:dyDescent="0.25">
      <c r="C948" s="6"/>
      <c r="D948" s="7"/>
      <c r="E948" s="6"/>
      <c r="F948" s="8"/>
    </row>
    <row r="949" spans="3:6" x14ac:dyDescent="0.25">
      <c r="C949" s="6"/>
      <c r="D949" s="7"/>
      <c r="E949" s="6"/>
      <c r="F949" s="8"/>
    </row>
    <row r="950" spans="3:6" x14ac:dyDescent="0.25">
      <c r="C950" s="6"/>
      <c r="D950" s="7"/>
      <c r="E950" s="6"/>
      <c r="F950" s="8"/>
    </row>
    <row r="951" spans="3:6" x14ac:dyDescent="0.25">
      <c r="C951" s="6"/>
      <c r="D951" s="7"/>
      <c r="E951" s="6"/>
      <c r="F951" s="8"/>
    </row>
    <row r="952" spans="3:6" x14ac:dyDescent="0.25">
      <c r="C952" s="6"/>
      <c r="D952" s="7"/>
      <c r="E952" s="6"/>
      <c r="F952" s="8"/>
    </row>
    <row r="953" spans="3:6" x14ac:dyDescent="0.25">
      <c r="C953" s="6"/>
      <c r="D953" s="7"/>
      <c r="E953" s="6"/>
      <c r="F953" s="8"/>
    </row>
    <row r="954" spans="3:6" x14ac:dyDescent="0.25">
      <c r="C954" s="6"/>
      <c r="D954" s="7"/>
      <c r="E954" s="6"/>
      <c r="F954" s="8"/>
    </row>
    <row r="955" spans="3:6" x14ac:dyDescent="0.25">
      <c r="C955" s="6"/>
      <c r="D955" s="7"/>
      <c r="E955" s="6"/>
      <c r="F955" s="8"/>
    </row>
    <row r="956" spans="3:6" x14ac:dyDescent="0.25">
      <c r="C956" s="6"/>
      <c r="D956" s="7"/>
      <c r="E956" s="6"/>
      <c r="F956" s="8"/>
    </row>
    <row r="957" spans="3:6" x14ac:dyDescent="0.25">
      <c r="C957" s="6"/>
      <c r="D957" s="7"/>
      <c r="E957" s="6"/>
      <c r="F957" s="8"/>
    </row>
    <row r="958" spans="3:6" x14ac:dyDescent="0.25">
      <c r="C958" s="6"/>
      <c r="D958" s="7"/>
      <c r="E958" s="6"/>
      <c r="F958" s="8"/>
    </row>
    <row r="959" spans="3:6" x14ac:dyDescent="0.25">
      <c r="C959" s="6"/>
      <c r="D959" s="7"/>
      <c r="E959" s="6"/>
      <c r="F959" s="8"/>
    </row>
    <row r="960" spans="3:6" x14ac:dyDescent="0.25">
      <c r="C960" s="6"/>
      <c r="D960" s="7"/>
      <c r="E960" s="6"/>
      <c r="F960" s="8"/>
    </row>
    <row r="961" spans="3:6" x14ac:dyDescent="0.25">
      <c r="C961" s="6"/>
      <c r="D961" s="7"/>
      <c r="E961" s="6"/>
      <c r="F961" s="8"/>
    </row>
    <row r="962" spans="3:6" x14ac:dyDescent="0.25">
      <c r="C962" s="6"/>
      <c r="D962" s="7"/>
      <c r="E962" s="6"/>
      <c r="F962" s="8"/>
    </row>
    <row r="963" spans="3:6" x14ac:dyDescent="0.25">
      <c r="C963" s="6"/>
      <c r="D963" s="7"/>
      <c r="E963" s="6"/>
      <c r="F963" s="8"/>
    </row>
    <row r="964" spans="3:6" x14ac:dyDescent="0.25">
      <c r="C964" s="6"/>
      <c r="D964" s="7"/>
      <c r="E964" s="6"/>
      <c r="F964" s="8"/>
    </row>
    <row r="965" spans="3:6" x14ac:dyDescent="0.25">
      <c r="C965" s="6"/>
      <c r="D965" s="7"/>
      <c r="E965" s="6"/>
      <c r="F965" s="8"/>
    </row>
    <row r="966" spans="3:6" x14ac:dyDescent="0.25">
      <c r="C966" s="6"/>
      <c r="D966" s="7"/>
      <c r="E966" s="6"/>
      <c r="F966" s="8"/>
    </row>
    <row r="967" spans="3:6" x14ac:dyDescent="0.25">
      <c r="C967" s="6"/>
      <c r="D967" s="7"/>
      <c r="E967" s="6"/>
      <c r="F967" s="8"/>
    </row>
    <row r="968" spans="3:6" x14ac:dyDescent="0.25">
      <c r="C968" s="6"/>
      <c r="D968" s="7"/>
      <c r="E968" s="6"/>
      <c r="F968" s="8"/>
    </row>
    <row r="969" spans="3:6" x14ac:dyDescent="0.25">
      <c r="C969" s="6"/>
      <c r="D969" s="7"/>
      <c r="E969" s="6"/>
      <c r="F969" s="8"/>
    </row>
    <row r="970" spans="3:6" x14ac:dyDescent="0.25">
      <c r="C970" s="6"/>
      <c r="D970" s="7"/>
      <c r="E970" s="6"/>
      <c r="F970" s="8"/>
    </row>
    <row r="971" spans="3:6" x14ac:dyDescent="0.25">
      <c r="C971" s="6"/>
      <c r="D971" s="7"/>
      <c r="E971" s="6"/>
      <c r="F971" s="8"/>
    </row>
    <row r="972" spans="3:6" x14ac:dyDescent="0.25">
      <c r="C972" s="6"/>
      <c r="D972" s="7"/>
      <c r="E972" s="6"/>
      <c r="F972" s="8"/>
    </row>
    <row r="973" spans="3:6" x14ac:dyDescent="0.25">
      <c r="C973" s="6"/>
      <c r="D973" s="7"/>
      <c r="E973" s="6"/>
      <c r="F973" s="8"/>
    </row>
    <row r="974" spans="3:6" x14ac:dyDescent="0.25">
      <c r="C974" s="6"/>
      <c r="D974" s="7"/>
      <c r="E974" s="6"/>
      <c r="F974" s="8"/>
    </row>
    <row r="975" spans="3:6" x14ac:dyDescent="0.25">
      <c r="C975" s="6"/>
      <c r="D975" s="7"/>
      <c r="E975" s="6"/>
      <c r="F975" s="8"/>
    </row>
    <row r="976" spans="3:6" x14ac:dyDescent="0.25">
      <c r="C976" s="6"/>
      <c r="D976" s="7"/>
      <c r="E976" s="6"/>
      <c r="F976" s="8"/>
    </row>
    <row r="977" spans="3:6" x14ac:dyDescent="0.25">
      <c r="C977" s="6"/>
      <c r="D977" s="7"/>
      <c r="E977" s="6"/>
      <c r="F977" s="8"/>
    </row>
    <row r="978" spans="3:6" x14ac:dyDescent="0.25">
      <c r="C978" s="6"/>
      <c r="D978" s="7"/>
      <c r="E978" s="6"/>
      <c r="F978" s="8"/>
    </row>
    <row r="979" spans="3:6" x14ac:dyDescent="0.25">
      <c r="C979" s="6"/>
      <c r="D979" s="7"/>
      <c r="E979" s="6"/>
      <c r="F979" s="8"/>
    </row>
    <row r="980" spans="3:6" x14ac:dyDescent="0.25">
      <c r="C980" s="6"/>
      <c r="D980" s="7"/>
      <c r="E980" s="6"/>
      <c r="F980" s="8"/>
    </row>
    <row r="981" spans="3:6" x14ac:dyDescent="0.25">
      <c r="C981" s="6"/>
      <c r="D981" s="7"/>
      <c r="E981" s="6"/>
      <c r="F981" s="8"/>
    </row>
    <row r="982" spans="3:6" x14ac:dyDescent="0.25">
      <c r="C982" s="6"/>
      <c r="D982" s="7"/>
      <c r="E982" s="6"/>
      <c r="F982" s="8"/>
    </row>
    <row r="983" spans="3:6" x14ac:dyDescent="0.25">
      <c r="C983" s="6"/>
      <c r="D983" s="7"/>
      <c r="E983" s="6"/>
      <c r="F983" s="8"/>
    </row>
    <row r="984" spans="3:6" x14ac:dyDescent="0.25">
      <c r="C984" s="6"/>
      <c r="D984" s="7"/>
      <c r="E984" s="6"/>
      <c r="F984" s="8"/>
    </row>
    <row r="985" spans="3:6" x14ac:dyDescent="0.25">
      <c r="C985" s="6"/>
      <c r="D985" s="7"/>
      <c r="E985" s="6"/>
      <c r="F985" s="8"/>
    </row>
    <row r="986" spans="3:6" x14ac:dyDescent="0.25">
      <c r="C986" s="6"/>
      <c r="D986" s="7"/>
      <c r="E986" s="6"/>
      <c r="F986" s="8"/>
    </row>
    <row r="987" spans="3:6" x14ac:dyDescent="0.25">
      <c r="C987" s="6"/>
      <c r="D987" s="7"/>
      <c r="E987" s="6"/>
      <c r="F987" s="8"/>
    </row>
    <row r="988" spans="3:6" x14ac:dyDescent="0.25">
      <c r="C988" s="6"/>
      <c r="D988" s="7"/>
      <c r="E988" s="6"/>
      <c r="F988" s="8"/>
    </row>
    <row r="989" spans="3:6" x14ac:dyDescent="0.25">
      <c r="C989" s="6"/>
      <c r="D989" s="7"/>
      <c r="E989" s="6"/>
      <c r="F989" s="8"/>
    </row>
    <row r="990" spans="3:6" x14ac:dyDescent="0.25">
      <c r="C990" s="6"/>
      <c r="D990" s="7"/>
      <c r="E990" s="6"/>
      <c r="F990" s="8"/>
    </row>
    <row r="991" spans="3:6" x14ac:dyDescent="0.25">
      <c r="C991" s="6"/>
      <c r="D991" s="7"/>
      <c r="E991" s="6"/>
      <c r="F991" s="8"/>
    </row>
    <row r="992" spans="3:6" x14ac:dyDescent="0.25">
      <c r="C992" s="6"/>
      <c r="D992" s="7"/>
      <c r="E992" s="6"/>
      <c r="F992" s="8"/>
    </row>
    <row r="993" spans="3:6" x14ac:dyDescent="0.25">
      <c r="C993" s="6"/>
      <c r="D993" s="7"/>
      <c r="E993" s="6"/>
      <c r="F993" s="8"/>
    </row>
    <row r="994" spans="3:6" x14ac:dyDescent="0.25">
      <c r="C994" s="6"/>
      <c r="D994" s="7"/>
      <c r="E994" s="6"/>
      <c r="F994" s="8"/>
    </row>
    <row r="995" spans="3:6" x14ac:dyDescent="0.25">
      <c r="C995" s="6"/>
      <c r="D995" s="7"/>
      <c r="E995" s="6"/>
      <c r="F995" s="8"/>
    </row>
    <row r="996" spans="3:6" x14ac:dyDescent="0.25">
      <c r="C996" s="6"/>
      <c r="D996" s="7"/>
      <c r="E996" s="6"/>
      <c r="F996" s="8"/>
    </row>
    <row r="997" spans="3:6" x14ac:dyDescent="0.25">
      <c r="C997" s="6"/>
      <c r="D997" s="7"/>
      <c r="E997" s="6"/>
      <c r="F997" s="8"/>
    </row>
    <row r="998" spans="3:6" x14ac:dyDescent="0.25">
      <c r="C998" s="6"/>
      <c r="D998" s="7"/>
      <c r="E998" s="6"/>
      <c r="F998" s="8"/>
    </row>
    <row r="999" spans="3:6" x14ac:dyDescent="0.25">
      <c r="C999" s="6"/>
      <c r="D999" s="7"/>
      <c r="E999" s="6"/>
      <c r="F999" s="8"/>
    </row>
    <row r="1000" spans="3:6" x14ac:dyDescent="0.25">
      <c r="C1000" s="6"/>
      <c r="D1000" s="7"/>
      <c r="E1000" s="6"/>
      <c r="F1000" s="8"/>
    </row>
    <row r="1001" spans="3:6" x14ac:dyDescent="0.25">
      <c r="C1001" s="6"/>
      <c r="D1001" s="7"/>
      <c r="E1001" s="6"/>
      <c r="F1001" s="8"/>
    </row>
    <row r="1002" spans="3:6" x14ac:dyDescent="0.25">
      <c r="C1002" s="6"/>
      <c r="D1002" s="7"/>
      <c r="E1002" s="6"/>
      <c r="F1002" s="8"/>
    </row>
    <row r="1003" spans="3:6" x14ac:dyDescent="0.25">
      <c r="C1003" s="6"/>
      <c r="D1003" s="7"/>
      <c r="E1003" s="6"/>
      <c r="F1003" s="8"/>
    </row>
    <row r="1004" spans="3:6" x14ac:dyDescent="0.25">
      <c r="C1004" s="6"/>
      <c r="D1004" s="7"/>
      <c r="E1004" s="6"/>
      <c r="F1004" s="8"/>
    </row>
    <row r="1005" spans="3:6" x14ac:dyDescent="0.25">
      <c r="C1005" s="6"/>
      <c r="D1005" s="7"/>
      <c r="E1005" s="6"/>
      <c r="F1005" s="8"/>
    </row>
    <row r="1006" spans="3:6" x14ac:dyDescent="0.25">
      <c r="C1006" s="6"/>
      <c r="D1006" s="7"/>
      <c r="E1006" s="6"/>
      <c r="F1006" s="8"/>
    </row>
    <row r="1007" spans="3:6" x14ac:dyDescent="0.25">
      <c r="C1007" s="6"/>
      <c r="D1007" s="7"/>
      <c r="E1007" s="6"/>
      <c r="F1007" s="8"/>
    </row>
    <row r="1008" spans="3:6" x14ac:dyDescent="0.25">
      <c r="C1008" s="6"/>
      <c r="D1008" s="7"/>
      <c r="E1008" s="6"/>
      <c r="F1008" s="8"/>
    </row>
    <row r="1009" spans="3:6" x14ac:dyDescent="0.25">
      <c r="C1009" s="6"/>
      <c r="D1009" s="7"/>
      <c r="E1009" s="6"/>
      <c r="F1009" s="8"/>
    </row>
    <row r="1010" spans="3:6" x14ac:dyDescent="0.25">
      <c r="C1010" s="6"/>
      <c r="D1010" s="7"/>
      <c r="E1010" s="6"/>
      <c r="F1010" s="8"/>
    </row>
    <row r="1011" spans="3:6" x14ac:dyDescent="0.25">
      <c r="C1011" s="6"/>
      <c r="D1011" s="7"/>
      <c r="E1011" s="6"/>
      <c r="F1011" s="8"/>
    </row>
    <row r="1012" spans="3:6" x14ac:dyDescent="0.25">
      <c r="C1012" s="6"/>
      <c r="D1012" s="7"/>
      <c r="E1012" s="6"/>
      <c r="F1012" s="8"/>
    </row>
    <row r="1013" spans="3:6" x14ac:dyDescent="0.25">
      <c r="C1013" s="6"/>
      <c r="D1013" s="7"/>
      <c r="E1013" s="6"/>
      <c r="F1013" s="8"/>
    </row>
    <row r="1014" spans="3:6" x14ac:dyDescent="0.25">
      <c r="C1014" s="6"/>
      <c r="D1014" s="7"/>
      <c r="E1014" s="6"/>
      <c r="F1014" s="8"/>
    </row>
    <row r="1015" spans="3:6" x14ac:dyDescent="0.25">
      <c r="C1015" s="6"/>
      <c r="D1015" s="7"/>
      <c r="E1015" s="6"/>
      <c r="F1015" s="8"/>
    </row>
    <row r="1016" spans="3:6" x14ac:dyDescent="0.25">
      <c r="C1016" s="6"/>
      <c r="D1016" s="7"/>
      <c r="E1016" s="6"/>
      <c r="F1016" s="8"/>
    </row>
    <row r="1017" spans="3:6" x14ac:dyDescent="0.25">
      <c r="C1017" s="6"/>
      <c r="D1017" s="7"/>
      <c r="E1017" s="6"/>
      <c r="F1017" s="8"/>
    </row>
    <row r="1018" spans="3:6" x14ac:dyDescent="0.25">
      <c r="C1018" s="6"/>
      <c r="D1018" s="7"/>
      <c r="E1018" s="6"/>
      <c r="F1018" s="8"/>
    </row>
    <row r="1019" spans="3:6" x14ac:dyDescent="0.25">
      <c r="C1019" s="6"/>
      <c r="D1019" s="7"/>
      <c r="E1019" s="6"/>
      <c r="F1019" s="8"/>
    </row>
    <row r="1020" spans="3:6" x14ac:dyDescent="0.25">
      <c r="C1020" s="6"/>
      <c r="D1020" s="7"/>
      <c r="E1020" s="6"/>
      <c r="F1020" s="8"/>
    </row>
    <row r="1021" spans="3:6" x14ac:dyDescent="0.25">
      <c r="C1021" s="6"/>
      <c r="D1021" s="7"/>
      <c r="E1021" s="6"/>
      <c r="F1021" s="8"/>
    </row>
    <row r="1022" spans="3:6" x14ac:dyDescent="0.25">
      <c r="C1022" s="6"/>
      <c r="D1022" s="7"/>
      <c r="E1022" s="6"/>
      <c r="F1022" s="8"/>
    </row>
    <row r="1023" spans="3:6" x14ac:dyDescent="0.25">
      <c r="C1023" s="6"/>
      <c r="D1023" s="7"/>
      <c r="E1023" s="6"/>
      <c r="F1023" s="8"/>
    </row>
    <row r="1024" spans="3:6" x14ac:dyDescent="0.25">
      <c r="C1024" s="6"/>
      <c r="D1024" s="7"/>
      <c r="E1024" s="6"/>
      <c r="F1024" s="8"/>
    </row>
    <row r="1025" spans="3:6" x14ac:dyDescent="0.25">
      <c r="C1025" s="6"/>
      <c r="D1025" s="7"/>
      <c r="E1025" s="6"/>
      <c r="F1025" s="8"/>
    </row>
    <row r="1026" spans="3:6" x14ac:dyDescent="0.25">
      <c r="C1026" s="6"/>
      <c r="D1026" s="7"/>
      <c r="E1026" s="6"/>
      <c r="F1026" s="8"/>
    </row>
    <row r="1027" spans="3:6" x14ac:dyDescent="0.25">
      <c r="C1027" s="6"/>
      <c r="D1027" s="7"/>
      <c r="E1027" s="6"/>
      <c r="F1027" s="8"/>
    </row>
    <row r="1028" spans="3:6" x14ac:dyDescent="0.25">
      <c r="C1028" s="6"/>
      <c r="D1028" s="7"/>
      <c r="E1028" s="6"/>
      <c r="F1028" s="8"/>
    </row>
    <row r="1029" spans="3:6" x14ac:dyDescent="0.25">
      <c r="C1029" s="6"/>
      <c r="D1029" s="7"/>
      <c r="E1029" s="6"/>
      <c r="F1029" s="8"/>
    </row>
    <row r="1030" spans="3:6" x14ac:dyDescent="0.25">
      <c r="C1030" s="6"/>
      <c r="D1030" s="7"/>
      <c r="E1030" s="6"/>
      <c r="F1030" s="8"/>
    </row>
    <row r="1031" spans="3:6" x14ac:dyDescent="0.25">
      <c r="C1031" s="6"/>
      <c r="D1031" s="7"/>
      <c r="E1031" s="6"/>
      <c r="F1031" s="8"/>
    </row>
    <row r="1032" spans="3:6" x14ac:dyDescent="0.25">
      <c r="C1032" s="6"/>
      <c r="D1032" s="7"/>
      <c r="E1032" s="6"/>
      <c r="F1032" s="8"/>
    </row>
    <row r="1033" spans="3:6" x14ac:dyDescent="0.25">
      <c r="C1033" s="6"/>
      <c r="D1033" s="7"/>
      <c r="E1033" s="6"/>
      <c r="F1033" s="8"/>
    </row>
    <row r="1034" spans="3:6" x14ac:dyDescent="0.25">
      <c r="C1034" s="6"/>
      <c r="D1034" s="7"/>
      <c r="E1034" s="6"/>
      <c r="F1034" s="8"/>
    </row>
    <row r="1035" spans="3:6" x14ac:dyDescent="0.25">
      <c r="C1035" s="6"/>
      <c r="D1035" s="7"/>
      <c r="E1035" s="6"/>
      <c r="F1035" s="8"/>
    </row>
    <row r="1036" spans="3:6" x14ac:dyDescent="0.25">
      <c r="C1036" s="6"/>
      <c r="D1036" s="7"/>
      <c r="E1036" s="6"/>
      <c r="F1036" s="8"/>
    </row>
    <row r="1037" spans="3:6" x14ac:dyDescent="0.25">
      <c r="C1037" s="6"/>
      <c r="D1037" s="7"/>
      <c r="E1037" s="6"/>
      <c r="F1037" s="8"/>
    </row>
    <row r="1038" spans="3:6" x14ac:dyDescent="0.25">
      <c r="C1038" s="6"/>
      <c r="D1038" s="7"/>
      <c r="E1038" s="6"/>
      <c r="F1038" s="8"/>
    </row>
    <row r="1039" spans="3:6" x14ac:dyDescent="0.25">
      <c r="C1039" s="6"/>
      <c r="D1039" s="7"/>
      <c r="E1039" s="6"/>
      <c r="F1039" s="8"/>
    </row>
    <row r="1040" spans="3:6" x14ac:dyDescent="0.25">
      <c r="C1040" s="6"/>
      <c r="D1040" s="7"/>
      <c r="E1040" s="6"/>
      <c r="F1040" s="8"/>
    </row>
    <row r="1041" spans="3:6" x14ac:dyDescent="0.25">
      <c r="C1041" s="6"/>
      <c r="D1041" s="7"/>
      <c r="E1041" s="6"/>
      <c r="F1041" s="8"/>
    </row>
    <row r="1042" spans="3:6" x14ac:dyDescent="0.25">
      <c r="C1042" s="6"/>
      <c r="D1042" s="7"/>
      <c r="E1042" s="6"/>
      <c r="F1042" s="8"/>
    </row>
    <row r="1043" spans="3:6" x14ac:dyDescent="0.25">
      <c r="C1043" s="6"/>
      <c r="D1043" s="7"/>
      <c r="E1043" s="6"/>
      <c r="F1043" s="8"/>
    </row>
    <row r="1044" spans="3:6" x14ac:dyDescent="0.25">
      <c r="C1044" s="6"/>
      <c r="D1044" s="7"/>
      <c r="E1044" s="6"/>
      <c r="F1044" s="8"/>
    </row>
    <row r="1045" spans="3:6" x14ac:dyDescent="0.25">
      <c r="C1045" s="6"/>
      <c r="D1045" s="7"/>
      <c r="E1045" s="6"/>
      <c r="F1045" s="8"/>
    </row>
    <row r="1046" spans="3:6" x14ac:dyDescent="0.25">
      <c r="C1046" s="6"/>
      <c r="D1046" s="7"/>
      <c r="E1046" s="6"/>
      <c r="F1046" s="8"/>
    </row>
    <row r="1047" spans="3:6" x14ac:dyDescent="0.25">
      <c r="C1047" s="6"/>
      <c r="D1047" s="7"/>
      <c r="E1047" s="6"/>
      <c r="F1047" s="8"/>
    </row>
    <row r="1048" spans="3:6" x14ac:dyDescent="0.25">
      <c r="C1048" s="6"/>
      <c r="D1048" s="7"/>
      <c r="E1048" s="6"/>
      <c r="F1048" s="8"/>
    </row>
    <row r="1049" spans="3:6" x14ac:dyDescent="0.25">
      <c r="C1049" s="6"/>
      <c r="D1049" s="7"/>
      <c r="E1049" s="6"/>
      <c r="F1049" s="8"/>
    </row>
    <row r="1050" spans="3:6" x14ac:dyDescent="0.25">
      <c r="C1050" s="6"/>
      <c r="D1050" s="7"/>
      <c r="E1050" s="6"/>
      <c r="F1050" s="8"/>
    </row>
    <row r="1051" spans="3:6" x14ac:dyDescent="0.25">
      <c r="C1051" s="6"/>
      <c r="D1051" s="7"/>
      <c r="E1051" s="6"/>
      <c r="F1051" s="8"/>
    </row>
    <row r="1052" spans="3:6" x14ac:dyDescent="0.25">
      <c r="C1052" s="6"/>
      <c r="D1052" s="7"/>
      <c r="E1052" s="6"/>
      <c r="F1052" s="8"/>
    </row>
    <row r="1053" spans="3:6" x14ac:dyDescent="0.25">
      <c r="C1053" s="6"/>
      <c r="D1053" s="7"/>
      <c r="E1053" s="6"/>
      <c r="F1053" s="8"/>
    </row>
    <row r="1054" spans="3:6" x14ac:dyDescent="0.25">
      <c r="C1054" s="6"/>
      <c r="D1054" s="7"/>
      <c r="E1054" s="6"/>
      <c r="F1054" s="8"/>
    </row>
    <row r="1055" spans="3:6" x14ac:dyDescent="0.25">
      <c r="C1055" s="6"/>
      <c r="D1055" s="7"/>
      <c r="E1055" s="6"/>
      <c r="F1055" s="8"/>
    </row>
    <row r="1056" spans="3:6" x14ac:dyDescent="0.25">
      <c r="C1056" s="6"/>
      <c r="D1056" s="7"/>
      <c r="E1056" s="6"/>
      <c r="F1056" s="8"/>
    </row>
    <row r="1057" spans="3:6" x14ac:dyDescent="0.25">
      <c r="C1057" s="6"/>
      <c r="D1057" s="7"/>
      <c r="E1057" s="6"/>
      <c r="F1057" s="8"/>
    </row>
    <row r="1058" spans="3:6" x14ac:dyDescent="0.25">
      <c r="C1058" s="6"/>
      <c r="D1058" s="7"/>
      <c r="E1058" s="6"/>
      <c r="F1058" s="8"/>
    </row>
    <row r="1059" spans="3:6" x14ac:dyDescent="0.25">
      <c r="C1059" s="6"/>
      <c r="D1059" s="7"/>
      <c r="E1059" s="6"/>
      <c r="F1059" s="8"/>
    </row>
    <row r="1060" spans="3:6" x14ac:dyDescent="0.25">
      <c r="C1060" s="6"/>
      <c r="D1060" s="7"/>
      <c r="E1060" s="6"/>
      <c r="F1060" s="8"/>
    </row>
    <row r="1061" spans="3:6" x14ac:dyDescent="0.25">
      <c r="C1061" s="6"/>
      <c r="D1061" s="7"/>
      <c r="E1061" s="6"/>
      <c r="F1061" s="8"/>
    </row>
    <row r="1062" spans="3:6" x14ac:dyDescent="0.25">
      <c r="C1062" s="6"/>
      <c r="D1062" s="7"/>
      <c r="E1062" s="6"/>
      <c r="F1062" s="8"/>
    </row>
    <row r="1063" spans="3:6" x14ac:dyDescent="0.25">
      <c r="C1063" s="6"/>
      <c r="D1063" s="7"/>
      <c r="E1063" s="6"/>
      <c r="F1063" s="8"/>
    </row>
    <row r="1064" spans="3:6" x14ac:dyDescent="0.25">
      <c r="C1064" s="6"/>
      <c r="D1064" s="7"/>
      <c r="E1064" s="6"/>
      <c r="F1064" s="8"/>
    </row>
    <row r="1065" spans="3:6" x14ac:dyDescent="0.25">
      <c r="C1065" s="6"/>
      <c r="D1065" s="7"/>
      <c r="E1065" s="6"/>
      <c r="F1065" s="8"/>
    </row>
    <row r="1066" spans="3:6" x14ac:dyDescent="0.25">
      <c r="C1066" s="6"/>
      <c r="D1066" s="7"/>
      <c r="E1066" s="6"/>
      <c r="F1066" s="8"/>
    </row>
    <row r="1067" spans="3:6" x14ac:dyDescent="0.25">
      <c r="C1067" s="6"/>
      <c r="D1067" s="7"/>
      <c r="E1067" s="6"/>
      <c r="F1067" s="8"/>
    </row>
    <row r="1068" spans="3:6" x14ac:dyDescent="0.25">
      <c r="C1068" s="6"/>
      <c r="D1068" s="7"/>
      <c r="E1068" s="6"/>
      <c r="F1068" s="8"/>
    </row>
    <row r="1069" spans="3:6" x14ac:dyDescent="0.25">
      <c r="C1069" s="6"/>
      <c r="D1069" s="7"/>
      <c r="E1069" s="6"/>
      <c r="F1069" s="8"/>
    </row>
    <row r="1070" spans="3:6" x14ac:dyDescent="0.25">
      <c r="C1070" s="6"/>
      <c r="D1070" s="7"/>
      <c r="E1070" s="6"/>
      <c r="F1070" s="8"/>
    </row>
    <row r="1071" spans="3:6" x14ac:dyDescent="0.25">
      <c r="C1071" s="6"/>
      <c r="D1071" s="7"/>
      <c r="E1071" s="6"/>
      <c r="F1071" s="8"/>
    </row>
    <row r="1072" spans="3:6" x14ac:dyDescent="0.25">
      <c r="C1072" s="6"/>
      <c r="D1072" s="7"/>
      <c r="E1072" s="6"/>
      <c r="F1072" s="8"/>
    </row>
    <row r="1073" spans="3:6" x14ac:dyDescent="0.25">
      <c r="C1073" s="6"/>
      <c r="D1073" s="7"/>
      <c r="E1073" s="6"/>
      <c r="F1073" s="8"/>
    </row>
    <row r="1074" spans="3:6" x14ac:dyDescent="0.25">
      <c r="C1074" s="6"/>
      <c r="D1074" s="7"/>
      <c r="E1074" s="6"/>
      <c r="F1074" s="8"/>
    </row>
    <row r="1075" spans="3:6" x14ac:dyDescent="0.25">
      <c r="C1075" s="6"/>
      <c r="D1075" s="7"/>
      <c r="E1075" s="6"/>
      <c r="F1075" s="8"/>
    </row>
    <row r="1076" spans="3:6" x14ac:dyDescent="0.25">
      <c r="C1076" s="6"/>
      <c r="D1076" s="7"/>
      <c r="E1076" s="6"/>
      <c r="F1076" s="8"/>
    </row>
    <row r="1077" spans="3:6" x14ac:dyDescent="0.25">
      <c r="C1077" s="6"/>
      <c r="D1077" s="7"/>
      <c r="E1077" s="6"/>
      <c r="F1077" s="8"/>
    </row>
    <row r="1078" spans="3:6" x14ac:dyDescent="0.25">
      <c r="C1078" s="6"/>
      <c r="D1078" s="7"/>
      <c r="E1078" s="6"/>
      <c r="F1078" s="8"/>
    </row>
    <row r="1079" spans="3:6" x14ac:dyDescent="0.25">
      <c r="C1079" s="6"/>
      <c r="D1079" s="7"/>
      <c r="E1079" s="6"/>
      <c r="F1079" s="8"/>
    </row>
    <row r="1080" spans="3:6" x14ac:dyDescent="0.25">
      <c r="C1080" s="6"/>
      <c r="D1080" s="7"/>
      <c r="E1080" s="6"/>
      <c r="F1080" s="8"/>
    </row>
    <row r="1081" spans="3:6" x14ac:dyDescent="0.25">
      <c r="C1081" s="6"/>
      <c r="D1081" s="7"/>
      <c r="E1081" s="6"/>
      <c r="F1081" s="8"/>
    </row>
    <row r="1082" spans="3:6" x14ac:dyDescent="0.25">
      <c r="C1082" s="6"/>
      <c r="D1082" s="7"/>
      <c r="E1082" s="6"/>
      <c r="F1082" s="8"/>
    </row>
    <row r="1083" spans="3:6" x14ac:dyDescent="0.25">
      <c r="C1083" s="6"/>
      <c r="D1083" s="7"/>
      <c r="E1083" s="6"/>
      <c r="F1083" s="8"/>
    </row>
    <row r="1084" spans="3:6" x14ac:dyDescent="0.25">
      <c r="C1084" s="6"/>
      <c r="D1084" s="7"/>
      <c r="E1084" s="6"/>
      <c r="F1084" s="8"/>
    </row>
    <row r="1085" spans="3:6" x14ac:dyDescent="0.25">
      <c r="C1085" s="6"/>
      <c r="D1085" s="7"/>
      <c r="E1085" s="6"/>
      <c r="F1085" s="8"/>
    </row>
    <row r="1086" spans="3:6" x14ac:dyDescent="0.25">
      <c r="C1086" s="6"/>
      <c r="D1086" s="7"/>
      <c r="E1086" s="6"/>
      <c r="F1086" s="8"/>
    </row>
    <row r="1087" spans="3:6" x14ac:dyDescent="0.25">
      <c r="C1087" s="6"/>
      <c r="D1087" s="7"/>
      <c r="E1087" s="6"/>
      <c r="F1087" s="8"/>
    </row>
    <row r="1088" spans="3:6" x14ac:dyDescent="0.25">
      <c r="C1088" s="6"/>
      <c r="D1088" s="7"/>
      <c r="E1088" s="6"/>
      <c r="F1088" s="8"/>
    </row>
    <row r="1089" spans="3:6" x14ac:dyDescent="0.25">
      <c r="C1089" s="6"/>
      <c r="D1089" s="7"/>
      <c r="E1089" s="6"/>
      <c r="F1089" s="8"/>
    </row>
    <row r="1090" spans="3:6" x14ac:dyDescent="0.25">
      <c r="C1090" s="6"/>
      <c r="D1090" s="7"/>
      <c r="E1090" s="6"/>
      <c r="F1090" s="8"/>
    </row>
    <row r="1091" spans="3:6" x14ac:dyDescent="0.25">
      <c r="C1091" s="6"/>
      <c r="D1091" s="7"/>
      <c r="E1091" s="6"/>
      <c r="F1091" s="8"/>
    </row>
    <row r="1092" spans="3:6" x14ac:dyDescent="0.25">
      <c r="C1092" s="6"/>
      <c r="D1092" s="7"/>
      <c r="E1092" s="6"/>
      <c r="F1092" s="8"/>
    </row>
    <row r="1093" spans="3:6" x14ac:dyDescent="0.25">
      <c r="C1093" s="6"/>
      <c r="D1093" s="7"/>
      <c r="E1093" s="6"/>
      <c r="F1093" s="8"/>
    </row>
    <row r="1094" spans="3:6" x14ac:dyDescent="0.25">
      <c r="C1094" s="6"/>
      <c r="D1094" s="7"/>
      <c r="E1094" s="6"/>
      <c r="F1094" s="8"/>
    </row>
    <row r="1095" spans="3:6" x14ac:dyDescent="0.25">
      <c r="C1095" s="6"/>
      <c r="D1095" s="7"/>
      <c r="E1095" s="6"/>
      <c r="F1095" s="8"/>
    </row>
    <row r="1096" spans="3:6" x14ac:dyDescent="0.25">
      <c r="C1096" s="6"/>
      <c r="D1096" s="7"/>
      <c r="E1096" s="6"/>
      <c r="F1096" s="8"/>
    </row>
    <row r="1097" spans="3:6" x14ac:dyDescent="0.25">
      <c r="C1097" s="6"/>
      <c r="D1097" s="7"/>
      <c r="E1097" s="6"/>
      <c r="F1097" s="8"/>
    </row>
    <row r="1098" spans="3:6" x14ac:dyDescent="0.25">
      <c r="C1098" s="6"/>
      <c r="D1098" s="7"/>
      <c r="E1098" s="6"/>
      <c r="F1098" s="8"/>
    </row>
    <row r="1099" spans="3:6" x14ac:dyDescent="0.25">
      <c r="C1099" s="6"/>
      <c r="D1099" s="7"/>
      <c r="E1099" s="6"/>
      <c r="F1099" s="8"/>
    </row>
    <row r="1100" spans="3:6" x14ac:dyDescent="0.25">
      <c r="C1100" s="6"/>
      <c r="D1100" s="7"/>
      <c r="E1100" s="6"/>
      <c r="F1100" s="8"/>
    </row>
    <row r="1101" spans="3:6" x14ac:dyDescent="0.25">
      <c r="C1101" s="6"/>
      <c r="D1101" s="7"/>
      <c r="E1101" s="6"/>
      <c r="F1101" s="8"/>
    </row>
    <row r="1102" spans="3:6" x14ac:dyDescent="0.25">
      <c r="C1102" s="6"/>
      <c r="D1102" s="7"/>
      <c r="E1102" s="6"/>
      <c r="F1102" s="8"/>
    </row>
    <row r="1103" spans="3:6" x14ac:dyDescent="0.25">
      <c r="C1103" s="6"/>
      <c r="D1103" s="7"/>
      <c r="E1103" s="6"/>
      <c r="F1103" s="8"/>
    </row>
    <row r="1104" spans="3:6" x14ac:dyDescent="0.25">
      <c r="C1104" s="6"/>
      <c r="D1104" s="7"/>
      <c r="E1104" s="6"/>
      <c r="F1104" s="8"/>
    </row>
    <row r="1105" spans="3:6" x14ac:dyDescent="0.25">
      <c r="C1105" s="6"/>
      <c r="D1105" s="7"/>
      <c r="E1105" s="6"/>
      <c r="F1105" s="8"/>
    </row>
    <row r="1106" spans="3:6" x14ac:dyDescent="0.25">
      <c r="C1106" s="6"/>
      <c r="D1106" s="7"/>
      <c r="E1106" s="6"/>
      <c r="F1106" s="8"/>
    </row>
    <row r="1107" spans="3:6" x14ac:dyDescent="0.25">
      <c r="C1107" s="6"/>
      <c r="D1107" s="7"/>
      <c r="E1107" s="6"/>
      <c r="F1107" s="8"/>
    </row>
    <row r="1108" spans="3:6" x14ac:dyDescent="0.25">
      <c r="C1108" s="6"/>
      <c r="D1108" s="7"/>
      <c r="E1108" s="6"/>
      <c r="F1108" s="8"/>
    </row>
    <row r="1109" spans="3:6" x14ac:dyDescent="0.25">
      <c r="C1109" s="6"/>
      <c r="D1109" s="7"/>
      <c r="E1109" s="6"/>
      <c r="F1109" s="8"/>
    </row>
    <row r="1110" spans="3:6" x14ac:dyDescent="0.25">
      <c r="C1110" s="6"/>
      <c r="D1110" s="7"/>
      <c r="E1110" s="6"/>
      <c r="F1110" s="8"/>
    </row>
    <row r="1111" spans="3:6" x14ac:dyDescent="0.25">
      <c r="C1111" s="6"/>
      <c r="D1111" s="7"/>
      <c r="E1111" s="6"/>
      <c r="F1111" s="8"/>
    </row>
    <row r="1112" spans="3:6" x14ac:dyDescent="0.25">
      <c r="C1112" s="6"/>
      <c r="D1112" s="7"/>
      <c r="E1112" s="6"/>
      <c r="F1112" s="8"/>
    </row>
    <row r="1113" spans="3:6" x14ac:dyDescent="0.25">
      <c r="C1113" s="6"/>
      <c r="D1113" s="7"/>
      <c r="E1113" s="6"/>
      <c r="F1113" s="8"/>
    </row>
    <row r="1114" spans="3:6" x14ac:dyDescent="0.25">
      <c r="C1114" s="6"/>
      <c r="D1114" s="7"/>
      <c r="E1114" s="6"/>
      <c r="F1114" s="8"/>
    </row>
    <row r="1115" spans="3:6" x14ac:dyDescent="0.25">
      <c r="C1115" s="6"/>
      <c r="D1115" s="7"/>
      <c r="E1115" s="6"/>
      <c r="F1115" s="8"/>
    </row>
    <row r="1116" spans="3:6" x14ac:dyDescent="0.25">
      <c r="C1116" s="6"/>
      <c r="D1116" s="7"/>
      <c r="E1116" s="6"/>
      <c r="F1116" s="8"/>
    </row>
    <row r="1117" spans="3:6" x14ac:dyDescent="0.25">
      <c r="C1117" s="6"/>
      <c r="D1117" s="7"/>
      <c r="E1117" s="6"/>
      <c r="F1117" s="8"/>
    </row>
    <row r="1118" spans="3:6" x14ac:dyDescent="0.25">
      <c r="C1118" s="6"/>
      <c r="D1118" s="7"/>
      <c r="E1118" s="6"/>
      <c r="F1118" s="8"/>
    </row>
    <row r="1119" spans="3:6" x14ac:dyDescent="0.25">
      <c r="C1119" s="6"/>
      <c r="D1119" s="7"/>
      <c r="E1119" s="6"/>
      <c r="F1119" s="8"/>
    </row>
    <row r="1120" spans="3:6" x14ac:dyDescent="0.25">
      <c r="C1120" s="6"/>
      <c r="D1120" s="7"/>
      <c r="E1120" s="6"/>
      <c r="F1120" s="8"/>
    </row>
    <row r="1121" spans="3:6" x14ac:dyDescent="0.25">
      <c r="C1121" s="6"/>
      <c r="D1121" s="7"/>
      <c r="E1121" s="6"/>
      <c r="F1121" s="8"/>
    </row>
    <row r="1122" spans="3:6" x14ac:dyDescent="0.25">
      <c r="C1122" s="6"/>
      <c r="D1122" s="7"/>
      <c r="E1122" s="6"/>
      <c r="F1122" s="8"/>
    </row>
    <row r="1123" spans="3:6" x14ac:dyDescent="0.25">
      <c r="C1123" s="6"/>
      <c r="D1123" s="7"/>
      <c r="E1123" s="6"/>
      <c r="F1123" s="8"/>
    </row>
    <row r="1124" spans="3:6" x14ac:dyDescent="0.25">
      <c r="C1124" s="6"/>
      <c r="D1124" s="7"/>
      <c r="E1124" s="6"/>
      <c r="F1124" s="8"/>
    </row>
    <row r="1125" spans="3:6" x14ac:dyDescent="0.25">
      <c r="C1125" s="6"/>
      <c r="D1125" s="7"/>
      <c r="E1125" s="6"/>
      <c r="F1125" s="8"/>
    </row>
    <row r="1126" spans="3:6" x14ac:dyDescent="0.25">
      <c r="C1126" s="6"/>
      <c r="D1126" s="7"/>
      <c r="E1126" s="6"/>
      <c r="F1126" s="8"/>
    </row>
    <row r="1127" spans="3:6" x14ac:dyDescent="0.25">
      <c r="C1127" s="6"/>
      <c r="D1127" s="7"/>
      <c r="E1127" s="6"/>
      <c r="F1127" s="8"/>
    </row>
    <row r="1128" spans="3:6" x14ac:dyDescent="0.25">
      <c r="C1128" s="6"/>
      <c r="D1128" s="7"/>
      <c r="E1128" s="6"/>
      <c r="F1128" s="8"/>
    </row>
    <row r="1129" spans="3:6" x14ac:dyDescent="0.25">
      <c r="C1129" s="6"/>
      <c r="D1129" s="7"/>
      <c r="E1129" s="6"/>
      <c r="F1129" s="8"/>
    </row>
    <row r="1130" spans="3:6" x14ac:dyDescent="0.25">
      <c r="C1130" s="6"/>
      <c r="D1130" s="7"/>
      <c r="E1130" s="6"/>
      <c r="F1130" s="8"/>
    </row>
    <row r="1131" spans="3:6" x14ac:dyDescent="0.25">
      <c r="C1131" s="6"/>
      <c r="D1131" s="7"/>
      <c r="E1131" s="6"/>
      <c r="F1131" s="8"/>
    </row>
    <row r="1132" spans="3:6" x14ac:dyDescent="0.25">
      <c r="C1132" s="6"/>
      <c r="D1132" s="7"/>
      <c r="E1132" s="6"/>
      <c r="F1132" s="8"/>
    </row>
    <row r="1133" spans="3:6" x14ac:dyDescent="0.25">
      <c r="C1133" s="6"/>
      <c r="D1133" s="7"/>
      <c r="E1133" s="6"/>
      <c r="F1133" s="8"/>
    </row>
    <row r="1134" spans="3:6" x14ac:dyDescent="0.25">
      <c r="C1134" s="6"/>
      <c r="D1134" s="7"/>
      <c r="E1134" s="6"/>
      <c r="F1134" s="8"/>
    </row>
    <row r="1135" spans="3:6" x14ac:dyDescent="0.25">
      <c r="C1135" s="6"/>
      <c r="D1135" s="7"/>
      <c r="E1135" s="6"/>
      <c r="F1135" s="8"/>
    </row>
    <row r="1136" spans="3:6" x14ac:dyDescent="0.25">
      <c r="C1136" s="6"/>
      <c r="D1136" s="7"/>
      <c r="E1136" s="6"/>
      <c r="F1136" s="8"/>
    </row>
    <row r="1137" spans="3:6" x14ac:dyDescent="0.25">
      <c r="C1137" s="6"/>
      <c r="D1137" s="7"/>
      <c r="E1137" s="6"/>
      <c r="F1137" s="8"/>
    </row>
    <row r="1138" spans="3:6" x14ac:dyDescent="0.25">
      <c r="C1138" s="6"/>
      <c r="D1138" s="7"/>
      <c r="E1138" s="6"/>
      <c r="F1138" s="8"/>
    </row>
    <row r="1139" spans="3:6" x14ac:dyDescent="0.25">
      <c r="C1139" s="6"/>
      <c r="D1139" s="7"/>
      <c r="E1139" s="6"/>
      <c r="F1139" s="8"/>
    </row>
    <row r="1140" spans="3:6" x14ac:dyDescent="0.25">
      <c r="C1140" s="6"/>
      <c r="D1140" s="7"/>
      <c r="E1140" s="6"/>
      <c r="F1140" s="8"/>
    </row>
    <row r="1141" spans="3:6" x14ac:dyDescent="0.25">
      <c r="C1141" s="6"/>
      <c r="D1141" s="7"/>
      <c r="E1141" s="6"/>
      <c r="F1141" s="8"/>
    </row>
    <row r="1142" spans="3:6" x14ac:dyDescent="0.25">
      <c r="C1142" s="6"/>
      <c r="D1142" s="7"/>
      <c r="E1142" s="6"/>
      <c r="F1142" s="8"/>
    </row>
    <row r="1143" spans="3:6" x14ac:dyDescent="0.25">
      <c r="C1143" s="6"/>
      <c r="D1143" s="7"/>
      <c r="E1143" s="6"/>
      <c r="F1143" s="8"/>
    </row>
    <row r="1144" spans="3:6" x14ac:dyDescent="0.25">
      <c r="C1144" s="6"/>
      <c r="D1144" s="7"/>
      <c r="E1144" s="6"/>
      <c r="F1144" s="8"/>
    </row>
    <row r="1145" spans="3:6" x14ac:dyDescent="0.25">
      <c r="C1145" s="6"/>
      <c r="D1145" s="7"/>
      <c r="E1145" s="6"/>
      <c r="F1145" s="8"/>
    </row>
    <row r="1146" spans="3:6" x14ac:dyDescent="0.25">
      <c r="C1146" s="6"/>
      <c r="D1146" s="7"/>
      <c r="E1146" s="6"/>
      <c r="F1146" s="8"/>
    </row>
    <row r="1147" spans="3:6" x14ac:dyDescent="0.25">
      <c r="C1147" s="6"/>
      <c r="D1147" s="7"/>
      <c r="E1147" s="6"/>
      <c r="F1147" s="8"/>
    </row>
    <row r="1148" spans="3:6" x14ac:dyDescent="0.25">
      <c r="C1148" s="6"/>
      <c r="D1148" s="7"/>
      <c r="E1148" s="6"/>
      <c r="F1148" s="8"/>
    </row>
    <row r="1149" spans="3:6" x14ac:dyDescent="0.25">
      <c r="C1149" s="6"/>
      <c r="D1149" s="7"/>
      <c r="E1149" s="6"/>
      <c r="F1149" s="8"/>
    </row>
    <row r="1150" spans="3:6" x14ac:dyDescent="0.25">
      <c r="C1150" s="6"/>
      <c r="D1150" s="7"/>
      <c r="E1150" s="6"/>
      <c r="F1150" s="8"/>
    </row>
    <row r="1151" spans="3:6" x14ac:dyDescent="0.25">
      <c r="C1151" s="6"/>
      <c r="D1151" s="7"/>
      <c r="E1151" s="6"/>
      <c r="F1151" s="8"/>
    </row>
    <row r="1152" spans="3:6" x14ac:dyDescent="0.25">
      <c r="C1152" s="6"/>
      <c r="D1152" s="7"/>
      <c r="E1152" s="6"/>
      <c r="F1152" s="8"/>
    </row>
    <row r="1153" spans="3:6" x14ac:dyDescent="0.25">
      <c r="C1153" s="6"/>
      <c r="D1153" s="7"/>
      <c r="E1153" s="6"/>
      <c r="F1153" s="8"/>
    </row>
    <row r="1154" spans="3:6" x14ac:dyDescent="0.25">
      <c r="C1154" s="6"/>
      <c r="D1154" s="7"/>
      <c r="E1154" s="6"/>
      <c r="F1154" s="8"/>
    </row>
    <row r="1155" spans="3:6" x14ac:dyDescent="0.25">
      <c r="C1155" s="6"/>
      <c r="D1155" s="7"/>
      <c r="E1155" s="6"/>
      <c r="F1155" s="8"/>
    </row>
    <row r="1156" spans="3:6" x14ac:dyDescent="0.25">
      <c r="C1156" s="6"/>
      <c r="D1156" s="7"/>
      <c r="E1156" s="6"/>
      <c r="F1156" s="8"/>
    </row>
    <row r="1157" spans="3:6" x14ac:dyDescent="0.25">
      <c r="C1157" s="6"/>
      <c r="D1157" s="7"/>
      <c r="E1157" s="6"/>
      <c r="F1157" s="8"/>
    </row>
    <row r="1158" spans="3:6" x14ac:dyDescent="0.25">
      <c r="C1158" s="6"/>
      <c r="D1158" s="7"/>
      <c r="E1158" s="6"/>
      <c r="F1158" s="8"/>
    </row>
    <row r="1159" spans="3:6" x14ac:dyDescent="0.25">
      <c r="C1159" s="6"/>
      <c r="D1159" s="7"/>
      <c r="E1159" s="6"/>
      <c r="F1159" s="8"/>
    </row>
    <row r="1160" spans="3:6" x14ac:dyDescent="0.25">
      <c r="C1160" s="6"/>
      <c r="D1160" s="7"/>
      <c r="E1160" s="6"/>
      <c r="F1160" s="8"/>
    </row>
    <row r="1161" spans="3:6" x14ac:dyDescent="0.25">
      <c r="C1161" s="6"/>
      <c r="D1161" s="7"/>
      <c r="E1161" s="6"/>
      <c r="F1161" s="8"/>
    </row>
    <row r="1162" spans="3:6" x14ac:dyDescent="0.25">
      <c r="C1162" s="6"/>
      <c r="D1162" s="7"/>
      <c r="E1162" s="6"/>
      <c r="F1162" s="8"/>
    </row>
    <row r="1163" spans="3:6" x14ac:dyDescent="0.25">
      <c r="C1163" s="6"/>
      <c r="D1163" s="7"/>
      <c r="E1163" s="6"/>
      <c r="F1163" s="8"/>
    </row>
    <row r="1164" spans="3:6" x14ac:dyDescent="0.25">
      <c r="C1164" s="6"/>
      <c r="D1164" s="7"/>
      <c r="E1164" s="6"/>
      <c r="F1164" s="8"/>
    </row>
    <row r="1165" spans="3:6" x14ac:dyDescent="0.25">
      <c r="C1165" s="6"/>
      <c r="D1165" s="7"/>
      <c r="E1165" s="6"/>
      <c r="F1165" s="8"/>
    </row>
    <row r="1166" spans="3:6" x14ac:dyDescent="0.25">
      <c r="C1166" s="6"/>
      <c r="D1166" s="7"/>
      <c r="E1166" s="6"/>
      <c r="F1166" s="8"/>
    </row>
    <row r="1167" spans="3:6" x14ac:dyDescent="0.25">
      <c r="C1167" s="6"/>
      <c r="D1167" s="7"/>
      <c r="E1167" s="6"/>
      <c r="F1167" s="8"/>
    </row>
    <row r="1168" spans="3:6" x14ac:dyDescent="0.25">
      <c r="C1168" s="6"/>
      <c r="D1168" s="7"/>
      <c r="E1168" s="6"/>
      <c r="F1168" s="8"/>
    </row>
    <row r="1169" spans="3:6" x14ac:dyDescent="0.25">
      <c r="C1169" s="6"/>
      <c r="D1169" s="7"/>
      <c r="E1169" s="6"/>
      <c r="F1169" s="8"/>
    </row>
    <row r="1170" spans="3:6" x14ac:dyDescent="0.25">
      <c r="C1170" s="6"/>
      <c r="D1170" s="7"/>
      <c r="E1170" s="6"/>
      <c r="F1170" s="8"/>
    </row>
    <row r="1171" spans="3:6" x14ac:dyDescent="0.25">
      <c r="C1171" s="6"/>
      <c r="D1171" s="7"/>
      <c r="E1171" s="6"/>
      <c r="F1171" s="8"/>
    </row>
    <row r="1172" spans="3:6" x14ac:dyDescent="0.25">
      <c r="C1172" s="6"/>
      <c r="D1172" s="7"/>
      <c r="E1172" s="6"/>
      <c r="F1172" s="8"/>
    </row>
    <row r="1173" spans="3:6" x14ac:dyDescent="0.25">
      <c r="C1173" s="6"/>
      <c r="D1173" s="7"/>
      <c r="E1173" s="6"/>
      <c r="F1173" s="8"/>
    </row>
    <row r="1174" spans="3:6" x14ac:dyDescent="0.25">
      <c r="C1174" s="6"/>
      <c r="D1174" s="7"/>
      <c r="E1174" s="6"/>
      <c r="F1174" s="8"/>
    </row>
    <row r="1175" spans="3:6" x14ac:dyDescent="0.25">
      <c r="C1175" s="6"/>
      <c r="D1175" s="7"/>
      <c r="E1175" s="6"/>
      <c r="F1175" s="8"/>
    </row>
    <row r="1176" spans="3:6" x14ac:dyDescent="0.25">
      <c r="C1176" s="6"/>
      <c r="D1176" s="7"/>
      <c r="E1176" s="6"/>
      <c r="F1176" s="8"/>
    </row>
    <row r="1177" spans="3:6" x14ac:dyDescent="0.25">
      <c r="C1177" s="6"/>
      <c r="D1177" s="7"/>
      <c r="E1177" s="6"/>
      <c r="F1177" s="8"/>
    </row>
    <row r="1178" spans="3:6" x14ac:dyDescent="0.25">
      <c r="C1178" s="6"/>
      <c r="D1178" s="7"/>
      <c r="E1178" s="6"/>
      <c r="F1178" s="8"/>
    </row>
    <row r="1179" spans="3:6" x14ac:dyDescent="0.25">
      <c r="C1179" s="6"/>
      <c r="D1179" s="7"/>
      <c r="E1179" s="6"/>
      <c r="F1179" s="8"/>
    </row>
    <row r="1180" spans="3:6" x14ac:dyDescent="0.25">
      <c r="C1180" s="6"/>
      <c r="D1180" s="7"/>
      <c r="E1180" s="6"/>
      <c r="F1180" s="8"/>
    </row>
    <row r="1181" spans="3:6" x14ac:dyDescent="0.25">
      <c r="C1181" s="6"/>
      <c r="D1181" s="7"/>
      <c r="E1181" s="6"/>
      <c r="F1181" s="8"/>
    </row>
    <row r="1182" spans="3:6" x14ac:dyDescent="0.25">
      <c r="C1182" s="6"/>
      <c r="D1182" s="7"/>
      <c r="E1182" s="6"/>
      <c r="F1182" s="8"/>
    </row>
    <row r="1183" spans="3:6" x14ac:dyDescent="0.25">
      <c r="C1183" s="6"/>
      <c r="D1183" s="7"/>
      <c r="E1183" s="6"/>
      <c r="F1183" s="8"/>
    </row>
    <row r="1184" spans="3:6" x14ac:dyDescent="0.25">
      <c r="C1184" s="6"/>
      <c r="D1184" s="7"/>
      <c r="E1184" s="6"/>
      <c r="F1184" s="8"/>
    </row>
    <row r="1185" spans="3:6" x14ac:dyDescent="0.25">
      <c r="C1185" s="6"/>
      <c r="D1185" s="7"/>
      <c r="E1185" s="6"/>
      <c r="F1185" s="8"/>
    </row>
    <row r="1186" spans="3:6" x14ac:dyDescent="0.25">
      <c r="C1186" s="6"/>
      <c r="D1186" s="7"/>
      <c r="E1186" s="6"/>
      <c r="F1186" s="8"/>
    </row>
    <row r="1187" spans="3:6" x14ac:dyDescent="0.25">
      <c r="C1187" s="6"/>
      <c r="D1187" s="7"/>
      <c r="E1187" s="6"/>
      <c r="F1187" s="8"/>
    </row>
    <row r="1188" spans="3:6" x14ac:dyDescent="0.25">
      <c r="C1188" s="6"/>
      <c r="D1188" s="7"/>
      <c r="E1188" s="6"/>
      <c r="F1188" s="8"/>
    </row>
    <row r="1189" spans="3:6" x14ac:dyDescent="0.25">
      <c r="C1189" s="6"/>
      <c r="D1189" s="7"/>
      <c r="E1189" s="6"/>
      <c r="F1189" s="8"/>
    </row>
    <row r="1190" spans="3:6" x14ac:dyDescent="0.25">
      <c r="C1190" s="6"/>
      <c r="D1190" s="7"/>
      <c r="E1190" s="6"/>
      <c r="F1190" s="8"/>
    </row>
    <row r="1191" spans="3:6" x14ac:dyDescent="0.25">
      <c r="C1191" s="6"/>
      <c r="D1191" s="7"/>
      <c r="E1191" s="6"/>
      <c r="F1191" s="8"/>
    </row>
    <row r="1192" spans="3:6" x14ac:dyDescent="0.25">
      <c r="C1192" s="6"/>
      <c r="D1192" s="7"/>
      <c r="E1192" s="6"/>
      <c r="F1192" s="8"/>
    </row>
    <row r="1193" spans="3:6" x14ac:dyDescent="0.25">
      <c r="C1193" s="6"/>
      <c r="D1193" s="7"/>
      <c r="E1193" s="6"/>
      <c r="F1193" s="8"/>
    </row>
    <row r="1194" spans="3:6" x14ac:dyDescent="0.25">
      <c r="C1194" s="6"/>
      <c r="D1194" s="7"/>
      <c r="E1194" s="6"/>
      <c r="F1194" s="8"/>
    </row>
    <row r="1195" spans="3:6" x14ac:dyDescent="0.25">
      <c r="C1195" s="6"/>
      <c r="D1195" s="7"/>
      <c r="E1195" s="6"/>
      <c r="F1195" s="8"/>
    </row>
    <row r="1196" spans="3:6" x14ac:dyDescent="0.25">
      <c r="C1196" s="6"/>
      <c r="D1196" s="7"/>
      <c r="E1196" s="6"/>
      <c r="F1196" s="8"/>
    </row>
    <row r="1197" spans="3:6" x14ac:dyDescent="0.25">
      <c r="C1197" s="6"/>
      <c r="D1197" s="7"/>
      <c r="E1197" s="6"/>
      <c r="F1197" s="8"/>
    </row>
    <row r="1198" spans="3:6" x14ac:dyDescent="0.25">
      <c r="C1198" s="6"/>
      <c r="D1198" s="7"/>
      <c r="E1198" s="6"/>
      <c r="F1198" s="8"/>
    </row>
    <row r="1199" spans="3:6" x14ac:dyDescent="0.25">
      <c r="C1199" s="6"/>
      <c r="D1199" s="7"/>
      <c r="E1199" s="6"/>
      <c r="F1199" s="8"/>
    </row>
    <row r="1200" spans="3:6" x14ac:dyDescent="0.25">
      <c r="C1200" s="6"/>
      <c r="D1200" s="7"/>
      <c r="E1200" s="6"/>
      <c r="F1200" s="8"/>
    </row>
    <row r="1201" spans="3:6" x14ac:dyDescent="0.25">
      <c r="C1201" s="6"/>
      <c r="D1201" s="7"/>
      <c r="E1201" s="6"/>
      <c r="F1201" s="8"/>
    </row>
    <row r="1202" spans="3:6" x14ac:dyDescent="0.25">
      <c r="C1202" s="6"/>
      <c r="D1202" s="7"/>
      <c r="E1202" s="6"/>
      <c r="F1202" s="8"/>
    </row>
    <row r="1203" spans="3:6" x14ac:dyDescent="0.25">
      <c r="C1203" s="6"/>
      <c r="D1203" s="7"/>
      <c r="E1203" s="6"/>
      <c r="F1203" s="8"/>
    </row>
    <row r="1204" spans="3:6" x14ac:dyDescent="0.25">
      <c r="C1204" s="6"/>
      <c r="D1204" s="7"/>
      <c r="E1204" s="6"/>
      <c r="F1204" s="8"/>
    </row>
    <row r="1205" spans="3:6" x14ac:dyDescent="0.25">
      <c r="C1205" s="6"/>
      <c r="D1205" s="7"/>
      <c r="E1205" s="6"/>
      <c r="F1205" s="8"/>
    </row>
    <row r="1206" spans="3:6" x14ac:dyDescent="0.25">
      <c r="C1206" s="6"/>
      <c r="D1206" s="7"/>
      <c r="E1206" s="6"/>
      <c r="F1206" s="8"/>
    </row>
    <row r="1207" spans="3:6" x14ac:dyDescent="0.25">
      <c r="C1207" s="6"/>
      <c r="D1207" s="7"/>
      <c r="E1207" s="6"/>
      <c r="F1207" s="8"/>
    </row>
    <row r="1208" spans="3:6" x14ac:dyDescent="0.25">
      <c r="C1208" s="6"/>
      <c r="D1208" s="7"/>
      <c r="E1208" s="6"/>
      <c r="F1208" s="8"/>
    </row>
    <row r="1209" spans="3:6" x14ac:dyDescent="0.25">
      <c r="C1209" s="6"/>
      <c r="D1209" s="7"/>
      <c r="E1209" s="6"/>
      <c r="F1209" s="8"/>
    </row>
    <row r="1210" spans="3:6" x14ac:dyDescent="0.25">
      <c r="C1210" s="6"/>
      <c r="D1210" s="7"/>
      <c r="E1210" s="6"/>
      <c r="F1210" s="8"/>
    </row>
    <row r="1211" spans="3:6" x14ac:dyDescent="0.25">
      <c r="C1211" s="6"/>
      <c r="D1211" s="7"/>
      <c r="E1211" s="6"/>
      <c r="F1211" s="8"/>
    </row>
    <row r="1212" spans="3:6" x14ac:dyDescent="0.25">
      <c r="C1212" s="6"/>
      <c r="D1212" s="7"/>
      <c r="E1212" s="6"/>
      <c r="F1212" s="8"/>
    </row>
    <row r="1213" spans="3:6" x14ac:dyDescent="0.25">
      <c r="C1213" s="6"/>
      <c r="D1213" s="7"/>
      <c r="E1213" s="6"/>
      <c r="F1213" s="8"/>
    </row>
    <row r="1214" spans="3:6" x14ac:dyDescent="0.25">
      <c r="C1214" s="6"/>
      <c r="D1214" s="7"/>
      <c r="E1214" s="6"/>
      <c r="F1214" s="8"/>
    </row>
    <row r="1215" spans="3:6" x14ac:dyDescent="0.25">
      <c r="C1215" s="6"/>
      <c r="D1215" s="7"/>
      <c r="E1215" s="6"/>
      <c r="F1215" s="8"/>
    </row>
    <row r="1216" spans="3:6" x14ac:dyDescent="0.25">
      <c r="C1216" s="6"/>
      <c r="D1216" s="7"/>
      <c r="E1216" s="6"/>
      <c r="F1216" s="8"/>
    </row>
    <row r="1217" spans="3:6" x14ac:dyDescent="0.25">
      <c r="C1217" s="6"/>
      <c r="D1217" s="7"/>
      <c r="E1217" s="6"/>
      <c r="F1217" s="8"/>
    </row>
    <row r="1218" spans="3:6" x14ac:dyDescent="0.25">
      <c r="C1218" s="6"/>
      <c r="D1218" s="7"/>
      <c r="E1218" s="6"/>
      <c r="F1218" s="8"/>
    </row>
    <row r="1219" spans="3:6" x14ac:dyDescent="0.25">
      <c r="C1219" s="6"/>
      <c r="D1219" s="7"/>
      <c r="E1219" s="6"/>
      <c r="F1219" s="8"/>
    </row>
    <row r="1220" spans="3:6" x14ac:dyDescent="0.25">
      <c r="C1220" s="6"/>
      <c r="D1220" s="7"/>
      <c r="E1220" s="6"/>
      <c r="F1220" s="8"/>
    </row>
    <row r="1221" spans="3:6" x14ac:dyDescent="0.25">
      <c r="C1221" s="6"/>
      <c r="D1221" s="7"/>
      <c r="E1221" s="6"/>
      <c r="F1221" s="8"/>
    </row>
    <row r="1222" spans="3:6" x14ac:dyDescent="0.25">
      <c r="C1222" s="6"/>
      <c r="D1222" s="7"/>
      <c r="E1222" s="6"/>
      <c r="F1222" s="8"/>
    </row>
    <row r="1223" spans="3:6" x14ac:dyDescent="0.25">
      <c r="C1223" s="6"/>
      <c r="D1223" s="7"/>
      <c r="E1223" s="6"/>
      <c r="F1223" s="8"/>
    </row>
    <row r="1224" spans="3:6" x14ac:dyDescent="0.25">
      <c r="C1224" s="6"/>
      <c r="D1224" s="7"/>
      <c r="E1224" s="6"/>
      <c r="F1224" s="8"/>
    </row>
    <row r="1225" spans="3:6" x14ac:dyDescent="0.25">
      <c r="C1225" s="6"/>
      <c r="D1225" s="7"/>
      <c r="E1225" s="6"/>
      <c r="F1225" s="8"/>
    </row>
    <row r="1226" spans="3:6" x14ac:dyDescent="0.25">
      <c r="C1226" s="6"/>
      <c r="D1226" s="7"/>
      <c r="E1226" s="6"/>
      <c r="F1226" s="8"/>
    </row>
    <row r="1227" spans="3:6" x14ac:dyDescent="0.25">
      <c r="C1227" s="6"/>
      <c r="D1227" s="7"/>
      <c r="E1227" s="6"/>
      <c r="F1227" s="8"/>
    </row>
    <row r="1228" spans="3:6" x14ac:dyDescent="0.25">
      <c r="C1228" s="6"/>
      <c r="D1228" s="7"/>
      <c r="E1228" s="6"/>
      <c r="F1228" s="8"/>
    </row>
    <row r="1229" spans="3:6" x14ac:dyDescent="0.25">
      <c r="C1229" s="6"/>
      <c r="D1229" s="7"/>
      <c r="E1229" s="6"/>
      <c r="F1229" s="8"/>
    </row>
    <row r="1230" spans="3:6" x14ac:dyDescent="0.25">
      <c r="C1230" s="6"/>
      <c r="D1230" s="7"/>
      <c r="E1230" s="6"/>
      <c r="F1230" s="8"/>
    </row>
    <row r="1231" spans="3:6" x14ac:dyDescent="0.25">
      <c r="C1231" s="6"/>
      <c r="D1231" s="7"/>
      <c r="E1231" s="6"/>
      <c r="F1231" s="8"/>
    </row>
    <row r="1232" spans="3:6" x14ac:dyDescent="0.25">
      <c r="C1232" s="6"/>
      <c r="D1232" s="7"/>
      <c r="E1232" s="6"/>
      <c r="F1232" s="8"/>
    </row>
    <row r="1233" spans="3:6" x14ac:dyDescent="0.25">
      <c r="C1233" s="6"/>
      <c r="D1233" s="7"/>
      <c r="E1233" s="6"/>
      <c r="F1233" s="8"/>
    </row>
    <row r="1234" spans="3:6" x14ac:dyDescent="0.25">
      <c r="C1234" s="6"/>
      <c r="D1234" s="7"/>
      <c r="E1234" s="6"/>
      <c r="F1234" s="8"/>
    </row>
    <row r="1235" spans="3:6" x14ac:dyDescent="0.25">
      <c r="C1235" s="6"/>
      <c r="D1235" s="7"/>
      <c r="E1235" s="6"/>
      <c r="F1235" s="8"/>
    </row>
    <row r="1236" spans="3:6" x14ac:dyDescent="0.25">
      <c r="C1236" s="6"/>
      <c r="D1236" s="7"/>
      <c r="E1236" s="6"/>
      <c r="F1236" s="8"/>
    </row>
    <row r="1237" spans="3:6" x14ac:dyDescent="0.25">
      <c r="C1237" s="6"/>
      <c r="D1237" s="7"/>
      <c r="E1237" s="6"/>
      <c r="F1237" s="8"/>
    </row>
    <row r="1238" spans="3:6" x14ac:dyDescent="0.25">
      <c r="C1238" s="6"/>
      <c r="D1238" s="7"/>
      <c r="E1238" s="6"/>
      <c r="F1238" s="8"/>
    </row>
    <row r="1239" spans="3:6" x14ac:dyDescent="0.25">
      <c r="C1239" s="6"/>
      <c r="D1239" s="7"/>
      <c r="E1239" s="6"/>
      <c r="F1239" s="8"/>
    </row>
    <row r="1240" spans="3:6" x14ac:dyDescent="0.25">
      <c r="C1240" s="6"/>
      <c r="D1240" s="7"/>
      <c r="E1240" s="6"/>
      <c r="F1240" s="8"/>
    </row>
    <row r="1241" spans="3:6" x14ac:dyDescent="0.25">
      <c r="C1241" s="6"/>
      <c r="D1241" s="7"/>
      <c r="E1241" s="6"/>
      <c r="F1241" s="8"/>
    </row>
    <row r="1242" spans="3:6" x14ac:dyDescent="0.25">
      <c r="C1242" s="6"/>
      <c r="D1242" s="7"/>
      <c r="E1242" s="6"/>
      <c r="F1242" s="8"/>
    </row>
    <row r="1243" spans="3:6" x14ac:dyDescent="0.25">
      <c r="C1243" s="6"/>
      <c r="D1243" s="7"/>
      <c r="E1243" s="6"/>
      <c r="F1243" s="8"/>
    </row>
    <row r="1244" spans="3:6" x14ac:dyDescent="0.25">
      <c r="C1244" s="6"/>
      <c r="D1244" s="7"/>
      <c r="E1244" s="6"/>
      <c r="F1244" s="8"/>
    </row>
    <row r="1245" spans="3:6" x14ac:dyDescent="0.25">
      <c r="C1245" s="6"/>
      <c r="D1245" s="7"/>
      <c r="E1245" s="6"/>
      <c r="F1245" s="8"/>
    </row>
    <row r="1246" spans="3:6" x14ac:dyDescent="0.25">
      <c r="C1246" s="6"/>
      <c r="D1246" s="7"/>
      <c r="E1246" s="6"/>
      <c r="F1246" s="8"/>
    </row>
    <row r="1247" spans="3:6" x14ac:dyDescent="0.25">
      <c r="C1247" s="6"/>
      <c r="D1247" s="7"/>
      <c r="E1247" s="6"/>
      <c r="F1247" s="8"/>
    </row>
    <row r="1248" spans="3:6" x14ac:dyDescent="0.25">
      <c r="C1248" s="6"/>
      <c r="D1248" s="7"/>
      <c r="E1248" s="6"/>
      <c r="F1248" s="8"/>
    </row>
    <row r="1249" spans="3:6" x14ac:dyDescent="0.25">
      <c r="C1249" s="6"/>
      <c r="D1249" s="7"/>
      <c r="E1249" s="6"/>
      <c r="F1249" s="8"/>
    </row>
    <row r="1250" spans="3:6" x14ac:dyDescent="0.25">
      <c r="C1250" s="6"/>
      <c r="D1250" s="7"/>
      <c r="E1250" s="6"/>
      <c r="F1250" s="8"/>
    </row>
    <row r="1251" spans="3:6" x14ac:dyDescent="0.25">
      <c r="C1251" s="6"/>
      <c r="D1251" s="7"/>
      <c r="E1251" s="6"/>
      <c r="F1251" s="8"/>
    </row>
    <row r="1252" spans="3:6" x14ac:dyDescent="0.25">
      <c r="C1252" s="6"/>
      <c r="D1252" s="7"/>
      <c r="E1252" s="6"/>
      <c r="F1252" s="8"/>
    </row>
    <row r="1253" spans="3:6" x14ac:dyDescent="0.25">
      <c r="C1253" s="6"/>
      <c r="D1253" s="7"/>
      <c r="E1253" s="6"/>
      <c r="F1253" s="8"/>
    </row>
    <row r="1254" spans="3:6" x14ac:dyDescent="0.25">
      <c r="C1254" s="6"/>
      <c r="D1254" s="7"/>
      <c r="E1254" s="6"/>
      <c r="F1254" s="8"/>
    </row>
    <row r="1255" spans="3:6" x14ac:dyDescent="0.25">
      <c r="C1255" s="6"/>
      <c r="D1255" s="7"/>
      <c r="E1255" s="6"/>
      <c r="F1255" s="8"/>
    </row>
    <row r="1256" spans="3:6" x14ac:dyDescent="0.25">
      <c r="C1256" s="6"/>
      <c r="D1256" s="7"/>
      <c r="E1256" s="6"/>
      <c r="F1256" s="8"/>
    </row>
    <row r="1257" spans="3:6" x14ac:dyDescent="0.25">
      <c r="C1257" s="6"/>
      <c r="D1257" s="7"/>
      <c r="E1257" s="6"/>
      <c r="F1257" s="8"/>
    </row>
    <row r="1258" spans="3:6" x14ac:dyDescent="0.25">
      <c r="C1258" s="6"/>
      <c r="D1258" s="7"/>
      <c r="E1258" s="6"/>
      <c r="F1258" s="8"/>
    </row>
    <row r="1259" spans="3:6" x14ac:dyDescent="0.25">
      <c r="C1259" s="6"/>
      <c r="D1259" s="7"/>
      <c r="E1259" s="6"/>
      <c r="F1259" s="8"/>
    </row>
    <row r="1260" spans="3:6" x14ac:dyDescent="0.25">
      <c r="C1260" s="6"/>
      <c r="D1260" s="7"/>
      <c r="E1260" s="6"/>
      <c r="F1260" s="8"/>
    </row>
    <row r="1261" spans="3:6" x14ac:dyDescent="0.25">
      <c r="C1261" s="6"/>
      <c r="D1261" s="7"/>
      <c r="E1261" s="6"/>
      <c r="F1261" s="8"/>
    </row>
    <row r="1262" spans="3:6" x14ac:dyDescent="0.25">
      <c r="C1262" s="6"/>
      <c r="D1262" s="7"/>
      <c r="E1262" s="6"/>
      <c r="F1262" s="8"/>
    </row>
    <row r="1263" spans="3:6" x14ac:dyDescent="0.25">
      <c r="C1263" s="6"/>
      <c r="D1263" s="7"/>
      <c r="E1263" s="6"/>
      <c r="F1263" s="8"/>
    </row>
    <row r="1264" spans="3:6" x14ac:dyDescent="0.25">
      <c r="C1264" s="6"/>
      <c r="D1264" s="7"/>
      <c r="E1264" s="6"/>
      <c r="F1264" s="8"/>
    </row>
    <row r="1265" spans="3:6" x14ac:dyDescent="0.25">
      <c r="C1265" s="6"/>
      <c r="D1265" s="7"/>
      <c r="E1265" s="6"/>
      <c r="F1265" s="8"/>
    </row>
    <row r="1266" spans="3:6" x14ac:dyDescent="0.25">
      <c r="C1266" s="6"/>
      <c r="D1266" s="7"/>
      <c r="E1266" s="6"/>
      <c r="F1266" s="8"/>
    </row>
    <row r="1267" spans="3:6" x14ac:dyDescent="0.25">
      <c r="C1267" s="6"/>
      <c r="D1267" s="7"/>
      <c r="E1267" s="6"/>
      <c r="F1267" s="8"/>
    </row>
    <row r="1268" spans="3:6" x14ac:dyDescent="0.25">
      <c r="C1268" s="6"/>
      <c r="D1268" s="7"/>
      <c r="E1268" s="6"/>
      <c r="F1268" s="8"/>
    </row>
    <row r="1269" spans="3:6" x14ac:dyDescent="0.25">
      <c r="C1269" s="6"/>
      <c r="D1269" s="7"/>
      <c r="E1269" s="6"/>
      <c r="F1269" s="8"/>
    </row>
    <row r="1270" spans="3:6" x14ac:dyDescent="0.25">
      <c r="C1270" s="6"/>
      <c r="D1270" s="7"/>
      <c r="E1270" s="6"/>
      <c r="F1270" s="8"/>
    </row>
    <row r="1271" spans="3:6" x14ac:dyDescent="0.25">
      <c r="C1271" s="6"/>
      <c r="D1271" s="7"/>
      <c r="E1271" s="6"/>
      <c r="F1271" s="8"/>
    </row>
    <row r="1272" spans="3:6" x14ac:dyDescent="0.25">
      <c r="C1272" s="6"/>
      <c r="D1272" s="7"/>
      <c r="E1272" s="6"/>
      <c r="F1272" s="8"/>
    </row>
    <row r="1273" spans="3:6" x14ac:dyDescent="0.25">
      <c r="C1273" s="6"/>
      <c r="D1273" s="7"/>
      <c r="E1273" s="6"/>
      <c r="F1273" s="8"/>
    </row>
    <row r="1274" spans="3:6" x14ac:dyDescent="0.25">
      <c r="C1274" s="6"/>
      <c r="D1274" s="7"/>
      <c r="E1274" s="6"/>
      <c r="F1274" s="8"/>
    </row>
    <row r="1275" spans="3:6" x14ac:dyDescent="0.25">
      <c r="C1275" s="6"/>
      <c r="D1275" s="7"/>
      <c r="E1275" s="6"/>
      <c r="F1275" s="8"/>
    </row>
    <row r="1276" spans="3:6" x14ac:dyDescent="0.25">
      <c r="C1276" s="6"/>
      <c r="D1276" s="7"/>
      <c r="E1276" s="6"/>
      <c r="F1276" s="8"/>
    </row>
    <row r="1277" spans="3:6" x14ac:dyDescent="0.25">
      <c r="C1277" s="6"/>
      <c r="D1277" s="7"/>
      <c r="E1277" s="6"/>
      <c r="F1277" s="8"/>
    </row>
    <row r="1278" spans="3:6" x14ac:dyDescent="0.25">
      <c r="C1278" s="6"/>
      <c r="D1278" s="7"/>
      <c r="E1278" s="6"/>
      <c r="F1278" s="8"/>
    </row>
    <row r="1279" spans="3:6" x14ac:dyDescent="0.25">
      <c r="C1279" s="6"/>
      <c r="D1279" s="7"/>
      <c r="E1279" s="6"/>
      <c r="F1279" s="8"/>
    </row>
    <row r="1280" spans="3:6" x14ac:dyDescent="0.25">
      <c r="C1280" s="6"/>
      <c r="D1280" s="7"/>
      <c r="E1280" s="6"/>
      <c r="F1280" s="8"/>
    </row>
    <row r="1281" spans="3:6" x14ac:dyDescent="0.25">
      <c r="C1281" s="6"/>
      <c r="D1281" s="7"/>
      <c r="E1281" s="6"/>
      <c r="F1281" s="8"/>
    </row>
    <row r="1282" spans="3:6" x14ac:dyDescent="0.25">
      <c r="C1282" s="6"/>
      <c r="D1282" s="7"/>
      <c r="E1282" s="6"/>
      <c r="F1282" s="8"/>
    </row>
    <row r="1283" spans="3:6" x14ac:dyDescent="0.25">
      <c r="C1283" s="6"/>
      <c r="D1283" s="7"/>
      <c r="E1283" s="6"/>
      <c r="F1283" s="8"/>
    </row>
    <row r="1284" spans="3:6" x14ac:dyDescent="0.25">
      <c r="C1284" s="6"/>
      <c r="D1284" s="7"/>
      <c r="E1284" s="6"/>
      <c r="F1284" s="8"/>
    </row>
    <row r="1285" spans="3:6" x14ac:dyDescent="0.25">
      <c r="C1285" s="6"/>
      <c r="D1285" s="7"/>
      <c r="E1285" s="6"/>
      <c r="F1285" s="8"/>
    </row>
    <row r="1286" spans="3:6" x14ac:dyDescent="0.25">
      <c r="C1286" s="6"/>
      <c r="D1286" s="7"/>
      <c r="E1286" s="6"/>
      <c r="F1286" s="8"/>
    </row>
    <row r="1287" spans="3:6" x14ac:dyDescent="0.25">
      <c r="C1287" s="6"/>
      <c r="D1287" s="7"/>
      <c r="E1287" s="6"/>
      <c r="F1287" s="8"/>
    </row>
    <row r="1288" spans="3:6" x14ac:dyDescent="0.25">
      <c r="C1288" s="6"/>
      <c r="D1288" s="7"/>
      <c r="E1288" s="6"/>
      <c r="F1288" s="8"/>
    </row>
    <row r="1289" spans="3:6" x14ac:dyDescent="0.25">
      <c r="C1289" s="6"/>
      <c r="D1289" s="7"/>
      <c r="E1289" s="6"/>
      <c r="F1289" s="8"/>
    </row>
    <row r="1290" spans="3:6" x14ac:dyDescent="0.25">
      <c r="C1290" s="6"/>
      <c r="D1290" s="7"/>
      <c r="E1290" s="6"/>
      <c r="F1290" s="8"/>
    </row>
    <row r="1291" spans="3:6" x14ac:dyDescent="0.25">
      <c r="C1291" s="6"/>
      <c r="D1291" s="7"/>
      <c r="E1291" s="6"/>
      <c r="F1291" s="8"/>
    </row>
    <row r="1292" spans="3:6" x14ac:dyDescent="0.25">
      <c r="C1292" s="6"/>
      <c r="D1292" s="7"/>
      <c r="E1292" s="6"/>
      <c r="F1292" s="8"/>
    </row>
    <row r="1293" spans="3:6" x14ac:dyDescent="0.25">
      <c r="C1293" s="6"/>
      <c r="D1293" s="7"/>
      <c r="E1293" s="6"/>
      <c r="F1293" s="8"/>
    </row>
    <row r="1294" spans="3:6" x14ac:dyDescent="0.25">
      <c r="C1294" s="6"/>
      <c r="D1294" s="7"/>
      <c r="E1294" s="6"/>
      <c r="F1294" s="8"/>
    </row>
    <row r="1295" spans="3:6" x14ac:dyDescent="0.25">
      <c r="C1295" s="6"/>
      <c r="D1295" s="7"/>
      <c r="E1295" s="6"/>
      <c r="F1295" s="8"/>
    </row>
    <row r="1296" spans="3:6" x14ac:dyDescent="0.25">
      <c r="C1296" s="6"/>
      <c r="D1296" s="7"/>
      <c r="E1296" s="6"/>
      <c r="F1296" s="8"/>
    </row>
    <row r="1297" spans="3:6" x14ac:dyDescent="0.25">
      <c r="C1297" s="6"/>
      <c r="D1297" s="7"/>
      <c r="E1297" s="6"/>
      <c r="F1297" s="8"/>
    </row>
    <row r="1298" spans="3:6" x14ac:dyDescent="0.25">
      <c r="C1298" s="6"/>
      <c r="D1298" s="7"/>
      <c r="E1298" s="6"/>
      <c r="F1298" s="8"/>
    </row>
    <row r="1299" spans="3:6" x14ac:dyDescent="0.25">
      <c r="C1299" s="6"/>
      <c r="D1299" s="7"/>
      <c r="E1299" s="6"/>
      <c r="F1299" s="8"/>
    </row>
    <row r="1300" spans="3:6" x14ac:dyDescent="0.25">
      <c r="C1300" s="6"/>
      <c r="D1300" s="7"/>
      <c r="E1300" s="6"/>
      <c r="F1300" s="8"/>
    </row>
    <row r="1301" spans="3:6" x14ac:dyDescent="0.25">
      <c r="C1301" s="6"/>
      <c r="D1301" s="7"/>
      <c r="E1301" s="6"/>
      <c r="F1301" s="8"/>
    </row>
    <row r="1302" spans="3:6" x14ac:dyDescent="0.25">
      <c r="C1302" s="6"/>
      <c r="D1302" s="7"/>
      <c r="E1302" s="6"/>
      <c r="F1302" s="8"/>
    </row>
    <row r="1303" spans="3:6" x14ac:dyDescent="0.25">
      <c r="C1303" s="6"/>
      <c r="D1303" s="7"/>
      <c r="E1303" s="6"/>
      <c r="F1303" s="8"/>
    </row>
    <row r="1304" spans="3:6" x14ac:dyDescent="0.25">
      <c r="C1304" s="6"/>
      <c r="D1304" s="7"/>
      <c r="E1304" s="6"/>
      <c r="F1304" s="8"/>
    </row>
    <row r="1305" spans="3:6" x14ac:dyDescent="0.25">
      <c r="C1305" s="6"/>
      <c r="D1305" s="7"/>
      <c r="E1305" s="6"/>
      <c r="F1305" s="8"/>
    </row>
    <row r="1306" spans="3:6" x14ac:dyDescent="0.25">
      <c r="C1306" s="6"/>
      <c r="D1306" s="7"/>
      <c r="E1306" s="6"/>
      <c r="F1306" s="8"/>
    </row>
    <row r="1307" spans="3:6" x14ac:dyDescent="0.25">
      <c r="C1307" s="6"/>
      <c r="D1307" s="7"/>
      <c r="E1307" s="6"/>
      <c r="F1307" s="8"/>
    </row>
    <row r="1308" spans="3:6" x14ac:dyDescent="0.25">
      <c r="C1308" s="6"/>
      <c r="D1308" s="7"/>
      <c r="E1308" s="6"/>
      <c r="F1308" s="8"/>
    </row>
    <row r="1309" spans="3:6" x14ac:dyDescent="0.25">
      <c r="C1309" s="6"/>
      <c r="D1309" s="7"/>
      <c r="E1309" s="6"/>
      <c r="F1309" s="8"/>
    </row>
    <row r="1310" spans="3:6" x14ac:dyDescent="0.25">
      <c r="C1310" s="6"/>
      <c r="D1310" s="7"/>
      <c r="E1310" s="6"/>
      <c r="F1310" s="8"/>
    </row>
    <row r="1311" spans="3:6" x14ac:dyDescent="0.25">
      <c r="C1311" s="6"/>
      <c r="D1311" s="7"/>
      <c r="E1311" s="6"/>
      <c r="F1311" s="8"/>
    </row>
    <row r="1312" spans="3:6" x14ac:dyDescent="0.25">
      <c r="C1312" s="6"/>
      <c r="D1312" s="7"/>
      <c r="E1312" s="6"/>
      <c r="F1312" s="8"/>
    </row>
    <row r="1313" spans="3:6" x14ac:dyDescent="0.25">
      <c r="C1313" s="6"/>
      <c r="D1313" s="7"/>
      <c r="E1313" s="6"/>
      <c r="F1313" s="8"/>
    </row>
    <row r="1314" spans="3:6" x14ac:dyDescent="0.25">
      <c r="C1314" s="6"/>
      <c r="D1314" s="7"/>
      <c r="E1314" s="6"/>
      <c r="F1314" s="8"/>
    </row>
    <row r="1315" spans="3:6" x14ac:dyDescent="0.25">
      <c r="C1315" s="6"/>
      <c r="D1315" s="7"/>
      <c r="E1315" s="6"/>
      <c r="F1315" s="8"/>
    </row>
    <row r="1316" spans="3:6" x14ac:dyDescent="0.25">
      <c r="C1316" s="6"/>
      <c r="D1316" s="7"/>
      <c r="E1316" s="6"/>
      <c r="F1316" s="8"/>
    </row>
    <row r="1317" spans="3:6" x14ac:dyDescent="0.25">
      <c r="C1317" s="6"/>
      <c r="D1317" s="7"/>
      <c r="E1317" s="6"/>
      <c r="F1317" s="8"/>
    </row>
    <row r="1318" spans="3:6" x14ac:dyDescent="0.25">
      <c r="C1318" s="6"/>
      <c r="D1318" s="7"/>
      <c r="E1318" s="6"/>
      <c r="F1318" s="8"/>
    </row>
    <row r="1319" spans="3:6" x14ac:dyDescent="0.25">
      <c r="C1319" s="6"/>
      <c r="D1319" s="7"/>
      <c r="E1319" s="6"/>
      <c r="F1319" s="8"/>
    </row>
    <row r="1320" spans="3:6" x14ac:dyDescent="0.25">
      <c r="C1320" s="6"/>
      <c r="D1320" s="7"/>
      <c r="E1320" s="6"/>
      <c r="F1320" s="8"/>
    </row>
    <row r="1321" spans="3:6" x14ac:dyDescent="0.25">
      <c r="C1321" s="6"/>
      <c r="D1321" s="7"/>
      <c r="E1321" s="6"/>
      <c r="F1321" s="8"/>
    </row>
    <row r="1322" spans="3:6" x14ac:dyDescent="0.25">
      <c r="C1322" s="6"/>
      <c r="D1322" s="7"/>
      <c r="E1322" s="6"/>
      <c r="F1322" s="8"/>
    </row>
    <row r="1323" spans="3:6" x14ac:dyDescent="0.25">
      <c r="C1323" s="6"/>
      <c r="D1323" s="7"/>
      <c r="E1323" s="6"/>
      <c r="F1323" s="8"/>
    </row>
    <row r="1324" spans="3:6" x14ac:dyDescent="0.25">
      <c r="C1324" s="6"/>
      <c r="D1324" s="7"/>
      <c r="E1324" s="6"/>
      <c r="F1324" s="8"/>
    </row>
    <row r="1325" spans="3:6" x14ac:dyDescent="0.25">
      <c r="C1325" s="6"/>
      <c r="D1325" s="7"/>
      <c r="E1325" s="6"/>
      <c r="F1325" s="8"/>
    </row>
    <row r="1326" spans="3:6" x14ac:dyDescent="0.25">
      <c r="C1326" s="6"/>
      <c r="D1326" s="7"/>
      <c r="E1326" s="6"/>
      <c r="F1326" s="8"/>
    </row>
    <row r="1327" spans="3:6" x14ac:dyDescent="0.25">
      <c r="C1327" s="6"/>
      <c r="D1327" s="7"/>
      <c r="E1327" s="6"/>
      <c r="F1327" s="8"/>
    </row>
    <row r="1328" spans="3:6" x14ac:dyDescent="0.25">
      <c r="C1328" s="6"/>
      <c r="D1328" s="7"/>
      <c r="E1328" s="6"/>
      <c r="F1328" s="8"/>
    </row>
    <row r="1329" spans="3:6" x14ac:dyDescent="0.25">
      <c r="C1329" s="6"/>
      <c r="D1329" s="7"/>
      <c r="E1329" s="6"/>
      <c r="F1329" s="8"/>
    </row>
    <row r="1330" spans="3:6" x14ac:dyDescent="0.25">
      <c r="C1330" s="6"/>
      <c r="D1330" s="7"/>
      <c r="E1330" s="6"/>
      <c r="F1330" s="8"/>
    </row>
    <row r="1331" spans="3:6" x14ac:dyDescent="0.25">
      <c r="C1331" s="6"/>
      <c r="D1331" s="7"/>
      <c r="E1331" s="6"/>
      <c r="F1331" s="8"/>
    </row>
    <row r="1332" spans="3:6" x14ac:dyDescent="0.25">
      <c r="C1332" s="6"/>
      <c r="D1332" s="7"/>
      <c r="E1332" s="6"/>
      <c r="F1332" s="8"/>
    </row>
    <row r="1333" spans="3:6" x14ac:dyDescent="0.25">
      <c r="C1333" s="6"/>
      <c r="D1333" s="7"/>
      <c r="E1333" s="6"/>
      <c r="F1333" s="8"/>
    </row>
    <row r="1334" spans="3:6" x14ac:dyDescent="0.25">
      <c r="C1334" s="6"/>
      <c r="D1334" s="7"/>
      <c r="E1334" s="6"/>
      <c r="F1334" s="8"/>
    </row>
    <row r="1335" spans="3:6" x14ac:dyDescent="0.25">
      <c r="C1335" s="6"/>
      <c r="D1335" s="7"/>
      <c r="E1335" s="6"/>
      <c r="F1335" s="8"/>
    </row>
    <row r="1336" spans="3:6" x14ac:dyDescent="0.25">
      <c r="C1336" s="6"/>
      <c r="D1336" s="7"/>
      <c r="E1336" s="6"/>
      <c r="F1336" s="8"/>
    </row>
    <row r="1337" spans="3:6" x14ac:dyDescent="0.25">
      <c r="C1337" s="6"/>
      <c r="D1337" s="7"/>
      <c r="E1337" s="6"/>
      <c r="F1337" s="8"/>
    </row>
    <row r="1338" spans="3:6" x14ac:dyDescent="0.25">
      <c r="C1338" s="6"/>
      <c r="D1338" s="7"/>
      <c r="E1338" s="6"/>
      <c r="F1338" s="8"/>
    </row>
    <row r="1339" spans="3:6" x14ac:dyDescent="0.25">
      <c r="C1339" s="6"/>
      <c r="D1339" s="7"/>
      <c r="E1339" s="6"/>
      <c r="F1339" s="8"/>
    </row>
    <row r="1340" spans="3:6" x14ac:dyDescent="0.25">
      <c r="C1340" s="6"/>
      <c r="D1340" s="7"/>
      <c r="E1340" s="6"/>
      <c r="F1340" s="8"/>
    </row>
    <row r="1341" spans="3:6" x14ac:dyDescent="0.25">
      <c r="C1341" s="6"/>
      <c r="D1341" s="7"/>
      <c r="E1341" s="6"/>
      <c r="F1341" s="8"/>
    </row>
    <row r="1342" spans="3:6" x14ac:dyDescent="0.25">
      <c r="C1342" s="6"/>
      <c r="D1342" s="7"/>
      <c r="E1342" s="6"/>
      <c r="F1342" s="8"/>
    </row>
    <row r="1343" spans="3:6" x14ac:dyDescent="0.25">
      <c r="C1343" s="6"/>
      <c r="D1343" s="7"/>
      <c r="E1343" s="6"/>
      <c r="F1343" s="8"/>
    </row>
    <row r="1344" spans="3:6" x14ac:dyDescent="0.25">
      <c r="C1344" s="6"/>
      <c r="D1344" s="7"/>
      <c r="E1344" s="6"/>
      <c r="F1344" s="8"/>
    </row>
    <row r="1345" spans="3:6" x14ac:dyDescent="0.25">
      <c r="C1345" s="6"/>
      <c r="D1345" s="7"/>
      <c r="E1345" s="6"/>
      <c r="F1345" s="8"/>
    </row>
    <row r="1346" spans="3:6" x14ac:dyDescent="0.25">
      <c r="C1346" s="6"/>
      <c r="D1346" s="7"/>
      <c r="E1346" s="6"/>
      <c r="F1346" s="8"/>
    </row>
    <row r="1347" spans="3:6" x14ac:dyDescent="0.25">
      <c r="C1347" s="6"/>
      <c r="D1347" s="7"/>
      <c r="E1347" s="6"/>
      <c r="F1347" s="8"/>
    </row>
    <row r="1348" spans="3:6" x14ac:dyDescent="0.25">
      <c r="C1348" s="6"/>
      <c r="D1348" s="7"/>
      <c r="E1348" s="6"/>
      <c r="F1348" s="8"/>
    </row>
    <row r="1349" spans="3:6" x14ac:dyDescent="0.25">
      <c r="C1349" s="6"/>
      <c r="D1349" s="7"/>
      <c r="E1349" s="6"/>
      <c r="F1349" s="8"/>
    </row>
    <row r="1350" spans="3:6" x14ac:dyDescent="0.25">
      <c r="C1350" s="6"/>
      <c r="D1350" s="7"/>
      <c r="E1350" s="6"/>
      <c r="F1350" s="8"/>
    </row>
    <row r="1351" spans="3:6" x14ac:dyDescent="0.25">
      <c r="C1351" s="6"/>
      <c r="D1351" s="7"/>
      <c r="E1351" s="6"/>
      <c r="F1351" s="8"/>
    </row>
    <row r="1352" spans="3:6" x14ac:dyDescent="0.25">
      <c r="C1352" s="6"/>
      <c r="D1352" s="7"/>
      <c r="E1352" s="6"/>
      <c r="F1352" s="8"/>
    </row>
    <row r="1353" spans="3:6" x14ac:dyDescent="0.25">
      <c r="C1353" s="6"/>
      <c r="D1353" s="7"/>
      <c r="E1353" s="6"/>
      <c r="F1353" s="8"/>
    </row>
    <row r="1354" spans="3:6" x14ac:dyDescent="0.25">
      <c r="C1354" s="6"/>
      <c r="D1354" s="7"/>
      <c r="E1354" s="6"/>
      <c r="F1354" s="8"/>
    </row>
    <row r="1355" spans="3:6" x14ac:dyDescent="0.25">
      <c r="C1355" s="6"/>
      <c r="D1355" s="7"/>
      <c r="E1355" s="6"/>
      <c r="F1355" s="8"/>
    </row>
    <row r="1356" spans="3:6" x14ac:dyDescent="0.25">
      <c r="C1356" s="6"/>
      <c r="D1356" s="7"/>
      <c r="E1356" s="6"/>
      <c r="F1356" s="8"/>
    </row>
    <row r="1357" spans="3:6" x14ac:dyDescent="0.25">
      <c r="C1357" s="6"/>
      <c r="D1357" s="7"/>
      <c r="E1357" s="6"/>
      <c r="F1357" s="8"/>
    </row>
    <row r="1358" spans="3:6" x14ac:dyDescent="0.25">
      <c r="C1358" s="6"/>
      <c r="D1358" s="7"/>
      <c r="E1358" s="6"/>
      <c r="F1358" s="8"/>
    </row>
    <row r="1359" spans="3:6" x14ac:dyDescent="0.25">
      <c r="C1359" s="6"/>
      <c r="D1359" s="7"/>
      <c r="E1359" s="6"/>
      <c r="F1359" s="8"/>
    </row>
    <row r="1360" spans="3:6" x14ac:dyDescent="0.25">
      <c r="C1360" s="6"/>
      <c r="D1360" s="7"/>
      <c r="E1360" s="6"/>
      <c r="F1360" s="8"/>
    </row>
    <row r="1361" spans="3:6" x14ac:dyDescent="0.25">
      <c r="C1361" s="6"/>
      <c r="D1361" s="7"/>
      <c r="E1361" s="6"/>
      <c r="F1361" s="8"/>
    </row>
    <row r="1362" spans="3:6" x14ac:dyDescent="0.25">
      <c r="C1362" s="6"/>
      <c r="D1362" s="7"/>
      <c r="E1362" s="6"/>
      <c r="F1362" s="8"/>
    </row>
    <row r="1363" spans="3:6" x14ac:dyDescent="0.25">
      <c r="C1363" s="6"/>
      <c r="D1363" s="7"/>
      <c r="E1363" s="6"/>
      <c r="F1363" s="8"/>
    </row>
    <row r="1364" spans="3:6" x14ac:dyDescent="0.25">
      <c r="C1364" s="6"/>
      <c r="D1364" s="7"/>
      <c r="E1364" s="6"/>
      <c r="F1364" s="8"/>
    </row>
    <row r="1365" spans="3:6" x14ac:dyDescent="0.25">
      <c r="C1365" s="6"/>
      <c r="D1365" s="7"/>
      <c r="E1365" s="6"/>
      <c r="F1365" s="8"/>
    </row>
    <row r="1366" spans="3:6" x14ac:dyDescent="0.25">
      <c r="C1366" s="6"/>
      <c r="D1366" s="7"/>
      <c r="E1366" s="6"/>
      <c r="F1366" s="8"/>
    </row>
    <row r="1367" spans="3:6" x14ac:dyDescent="0.25">
      <c r="C1367" s="6"/>
      <c r="D1367" s="7"/>
      <c r="E1367" s="6"/>
      <c r="F1367" s="8"/>
    </row>
    <row r="1368" spans="3:6" x14ac:dyDescent="0.25">
      <c r="C1368" s="6"/>
      <c r="D1368" s="7"/>
      <c r="E1368" s="6"/>
      <c r="F1368" s="8"/>
    </row>
    <row r="1369" spans="3:6" x14ac:dyDescent="0.25">
      <c r="C1369" s="6"/>
      <c r="D1369" s="7"/>
      <c r="E1369" s="6"/>
      <c r="F1369" s="8"/>
    </row>
    <row r="1370" spans="3:6" x14ac:dyDescent="0.25">
      <c r="C1370" s="6"/>
      <c r="D1370" s="7"/>
      <c r="E1370" s="6"/>
      <c r="F1370" s="8"/>
    </row>
    <row r="1371" spans="3:6" x14ac:dyDescent="0.25">
      <c r="C1371" s="6"/>
      <c r="D1371" s="7"/>
      <c r="E1371" s="6"/>
      <c r="F1371" s="8"/>
    </row>
    <row r="1372" spans="3:6" x14ac:dyDescent="0.25">
      <c r="C1372" s="6"/>
      <c r="D1372" s="7"/>
      <c r="E1372" s="6"/>
      <c r="F1372" s="8"/>
    </row>
    <row r="1373" spans="3:6" x14ac:dyDescent="0.25">
      <c r="C1373" s="6"/>
      <c r="D1373" s="7"/>
      <c r="E1373" s="6"/>
      <c r="F1373" s="8"/>
    </row>
    <row r="1374" spans="3:6" x14ac:dyDescent="0.25">
      <c r="C1374" s="6"/>
      <c r="D1374" s="7"/>
      <c r="E1374" s="6"/>
      <c r="F1374" s="8"/>
    </row>
    <row r="1375" spans="3:6" x14ac:dyDescent="0.25">
      <c r="C1375" s="6"/>
      <c r="D1375" s="7"/>
      <c r="E1375" s="6"/>
      <c r="F1375" s="8"/>
    </row>
    <row r="1376" spans="3:6" x14ac:dyDescent="0.25">
      <c r="C1376" s="6"/>
      <c r="D1376" s="7"/>
      <c r="E1376" s="6"/>
      <c r="F1376" s="8"/>
    </row>
    <row r="1377" spans="3:6" x14ac:dyDescent="0.25">
      <c r="C1377" s="6"/>
      <c r="D1377" s="7"/>
      <c r="E1377" s="6"/>
      <c r="F1377" s="8"/>
    </row>
    <row r="1378" spans="3:6" x14ac:dyDescent="0.25">
      <c r="C1378" s="6"/>
      <c r="D1378" s="7"/>
      <c r="E1378" s="6"/>
      <c r="F1378" s="8"/>
    </row>
    <row r="1379" spans="3:6" x14ac:dyDescent="0.25">
      <c r="C1379" s="6"/>
      <c r="D1379" s="7"/>
      <c r="E1379" s="6"/>
      <c r="F1379" s="8"/>
    </row>
    <row r="1380" spans="3:6" x14ac:dyDescent="0.25">
      <c r="C1380" s="6"/>
      <c r="D1380" s="7"/>
      <c r="E1380" s="6"/>
      <c r="F1380" s="8"/>
    </row>
    <row r="1381" spans="3:6" x14ac:dyDescent="0.25">
      <c r="C1381" s="6"/>
      <c r="D1381" s="7"/>
      <c r="E1381" s="6"/>
      <c r="F1381" s="8"/>
    </row>
    <row r="1382" spans="3:6" x14ac:dyDescent="0.25">
      <c r="C1382" s="6"/>
      <c r="D1382" s="7"/>
      <c r="E1382" s="6"/>
      <c r="F1382" s="8"/>
    </row>
    <row r="1383" spans="3:6" x14ac:dyDescent="0.25">
      <c r="C1383" s="6"/>
      <c r="D1383" s="7"/>
      <c r="E1383" s="6"/>
      <c r="F1383" s="8"/>
    </row>
    <row r="1384" spans="3:6" x14ac:dyDescent="0.25">
      <c r="C1384" s="6"/>
      <c r="D1384" s="7"/>
      <c r="E1384" s="6"/>
      <c r="F1384" s="8"/>
    </row>
    <row r="1385" spans="3:6" x14ac:dyDescent="0.25">
      <c r="C1385" s="6"/>
      <c r="D1385" s="7"/>
      <c r="E1385" s="6"/>
      <c r="F1385" s="8"/>
    </row>
    <row r="1386" spans="3:6" x14ac:dyDescent="0.25">
      <c r="C1386" s="6"/>
      <c r="D1386" s="7"/>
      <c r="E1386" s="6"/>
      <c r="F1386" s="8"/>
    </row>
    <row r="1387" spans="3:6" x14ac:dyDescent="0.25">
      <c r="C1387" s="6"/>
      <c r="D1387" s="7"/>
      <c r="E1387" s="6"/>
      <c r="F1387" s="8"/>
    </row>
    <row r="1388" spans="3:6" x14ac:dyDescent="0.25">
      <c r="C1388" s="6"/>
      <c r="D1388" s="7"/>
      <c r="E1388" s="6"/>
      <c r="F1388" s="8"/>
    </row>
    <row r="1389" spans="3:6" x14ac:dyDescent="0.25">
      <c r="C1389" s="6"/>
      <c r="D1389" s="7"/>
      <c r="E1389" s="6"/>
      <c r="F1389" s="8"/>
    </row>
    <row r="1390" spans="3:6" x14ac:dyDescent="0.25">
      <c r="C1390" s="6"/>
      <c r="D1390" s="7"/>
      <c r="E1390" s="6"/>
      <c r="F1390" s="8"/>
    </row>
    <row r="1391" spans="3:6" x14ac:dyDescent="0.25">
      <c r="C1391" s="6"/>
      <c r="D1391" s="7"/>
      <c r="E1391" s="6"/>
      <c r="F1391" s="8"/>
    </row>
    <row r="1392" spans="3:6" x14ac:dyDescent="0.25">
      <c r="C1392" s="6"/>
      <c r="D1392" s="7"/>
      <c r="E1392" s="6"/>
      <c r="F1392" s="8"/>
    </row>
    <row r="1393" spans="3:6" x14ac:dyDescent="0.25">
      <c r="C1393" s="6"/>
      <c r="D1393" s="7"/>
      <c r="E1393" s="6"/>
      <c r="F1393" s="8"/>
    </row>
    <row r="1394" spans="3:6" x14ac:dyDescent="0.25">
      <c r="C1394" s="6"/>
      <c r="D1394" s="7"/>
      <c r="E1394" s="6"/>
      <c r="F1394" s="8"/>
    </row>
    <row r="1395" spans="3:6" x14ac:dyDescent="0.25">
      <c r="C1395" s="6"/>
      <c r="D1395" s="7"/>
      <c r="E1395" s="6"/>
      <c r="F1395" s="8"/>
    </row>
    <row r="1396" spans="3:6" x14ac:dyDescent="0.25">
      <c r="C1396" s="6"/>
      <c r="D1396" s="7"/>
      <c r="E1396" s="6"/>
      <c r="F1396" s="8"/>
    </row>
    <row r="1397" spans="3:6" x14ac:dyDescent="0.25">
      <c r="C1397" s="6"/>
      <c r="D1397" s="7"/>
      <c r="E1397" s="6"/>
      <c r="F1397" s="8"/>
    </row>
    <row r="1398" spans="3:6" x14ac:dyDescent="0.25">
      <c r="C1398" s="6"/>
      <c r="D1398" s="7"/>
      <c r="E1398" s="6"/>
      <c r="F1398" s="8"/>
    </row>
    <row r="1399" spans="3:6" x14ac:dyDescent="0.25">
      <c r="C1399" s="6"/>
      <c r="D1399" s="7"/>
      <c r="E1399" s="6"/>
      <c r="F1399" s="8"/>
    </row>
    <row r="1400" spans="3:6" x14ac:dyDescent="0.25">
      <c r="C1400" s="6"/>
      <c r="D1400" s="7"/>
      <c r="E1400" s="6"/>
      <c r="F1400" s="8"/>
    </row>
    <row r="1401" spans="3:6" x14ac:dyDescent="0.25">
      <c r="C1401" s="6"/>
      <c r="D1401" s="7"/>
      <c r="E1401" s="6"/>
      <c r="F1401" s="8"/>
    </row>
    <row r="1402" spans="3:6" x14ac:dyDescent="0.25">
      <c r="C1402" s="6"/>
      <c r="D1402" s="7"/>
      <c r="E1402" s="6"/>
      <c r="F1402" s="8"/>
    </row>
    <row r="1403" spans="3:6" x14ac:dyDescent="0.25">
      <c r="C1403" s="6"/>
      <c r="D1403" s="7"/>
      <c r="E1403" s="6"/>
      <c r="F1403" s="8"/>
    </row>
    <row r="1404" spans="3:6" x14ac:dyDescent="0.25">
      <c r="C1404" s="6"/>
      <c r="D1404" s="7"/>
      <c r="E1404" s="6"/>
      <c r="F1404" s="8"/>
    </row>
    <row r="1405" spans="3:6" x14ac:dyDescent="0.25">
      <c r="C1405" s="6"/>
      <c r="D1405" s="7"/>
      <c r="E1405" s="6"/>
      <c r="F1405" s="8"/>
    </row>
    <row r="1406" spans="3:6" x14ac:dyDescent="0.25">
      <c r="C1406" s="6"/>
      <c r="D1406" s="7"/>
      <c r="E1406" s="6"/>
      <c r="F1406" s="8"/>
    </row>
    <row r="1407" spans="3:6" x14ac:dyDescent="0.25">
      <c r="C1407" s="6"/>
      <c r="D1407" s="7"/>
      <c r="E1407" s="6"/>
      <c r="F1407" s="8"/>
    </row>
    <row r="1408" spans="3:6" x14ac:dyDescent="0.25">
      <c r="C1408" s="6"/>
      <c r="D1408" s="7"/>
      <c r="E1408" s="6"/>
      <c r="F1408" s="8"/>
    </row>
    <row r="1409" spans="3:6" x14ac:dyDescent="0.25">
      <c r="C1409" s="6"/>
      <c r="D1409" s="7"/>
      <c r="E1409" s="6"/>
      <c r="F1409" s="8"/>
    </row>
    <row r="1410" spans="3:6" x14ac:dyDescent="0.25">
      <c r="C1410" s="6"/>
      <c r="D1410" s="7"/>
      <c r="E1410" s="6"/>
      <c r="F1410" s="8"/>
    </row>
    <row r="1411" spans="3:6" x14ac:dyDescent="0.25">
      <c r="C1411" s="6"/>
      <c r="D1411" s="7"/>
      <c r="E1411" s="6"/>
      <c r="F1411" s="8"/>
    </row>
    <row r="1412" spans="3:6" x14ac:dyDescent="0.25">
      <c r="C1412" s="6"/>
      <c r="D1412" s="7"/>
      <c r="E1412" s="6"/>
      <c r="F1412" s="8"/>
    </row>
    <row r="1413" spans="3:6" x14ac:dyDescent="0.25">
      <c r="C1413" s="6"/>
      <c r="D1413" s="7"/>
      <c r="E1413" s="6"/>
      <c r="F1413" s="8"/>
    </row>
    <row r="1414" spans="3:6" x14ac:dyDescent="0.25">
      <c r="C1414" s="6"/>
      <c r="D1414" s="7"/>
      <c r="E1414" s="6"/>
      <c r="F1414" s="8"/>
    </row>
    <row r="1415" spans="3:6" x14ac:dyDescent="0.25">
      <c r="C1415" s="6"/>
      <c r="D1415" s="7"/>
      <c r="E1415" s="6"/>
      <c r="F1415" s="8"/>
    </row>
    <row r="1416" spans="3:6" x14ac:dyDescent="0.25">
      <c r="C1416" s="6"/>
      <c r="D1416" s="7"/>
      <c r="E1416" s="6"/>
      <c r="F1416" s="8"/>
    </row>
    <row r="1417" spans="3:6" x14ac:dyDescent="0.25">
      <c r="C1417" s="6"/>
      <c r="D1417" s="7"/>
      <c r="E1417" s="6"/>
      <c r="F1417" s="8"/>
    </row>
    <row r="1418" spans="3:6" x14ac:dyDescent="0.25">
      <c r="C1418" s="6"/>
      <c r="D1418" s="7"/>
      <c r="E1418" s="6"/>
      <c r="F1418" s="8"/>
    </row>
    <row r="1419" spans="3:6" x14ac:dyDescent="0.25">
      <c r="C1419" s="6"/>
      <c r="D1419" s="7"/>
      <c r="E1419" s="6"/>
      <c r="F1419" s="8"/>
    </row>
    <row r="1420" spans="3:6" x14ac:dyDescent="0.25">
      <c r="C1420" s="6"/>
      <c r="D1420" s="7"/>
      <c r="E1420" s="6"/>
      <c r="F1420" s="8"/>
    </row>
    <row r="1421" spans="3:6" x14ac:dyDescent="0.25">
      <c r="C1421" s="6"/>
      <c r="D1421" s="7"/>
      <c r="E1421" s="6"/>
      <c r="F1421" s="8"/>
    </row>
    <row r="1422" spans="3:6" x14ac:dyDescent="0.25">
      <c r="C1422" s="6"/>
      <c r="D1422" s="7"/>
      <c r="E1422" s="6"/>
      <c r="F1422" s="8"/>
    </row>
    <row r="1423" spans="3:6" x14ac:dyDescent="0.25">
      <c r="C1423" s="6"/>
      <c r="D1423" s="7"/>
      <c r="E1423" s="6"/>
      <c r="F1423" s="8"/>
    </row>
    <row r="1424" spans="3:6" x14ac:dyDescent="0.25">
      <c r="C1424" s="6"/>
      <c r="D1424" s="7"/>
      <c r="E1424" s="6"/>
      <c r="F1424" s="8"/>
    </row>
    <row r="1425" spans="3:6" x14ac:dyDescent="0.25">
      <c r="C1425" s="6"/>
      <c r="D1425" s="7"/>
      <c r="E1425" s="6"/>
      <c r="F1425" s="8"/>
    </row>
    <row r="1426" spans="3:6" x14ac:dyDescent="0.25">
      <c r="C1426" s="6"/>
      <c r="D1426" s="7"/>
      <c r="E1426" s="6"/>
      <c r="F1426" s="8"/>
    </row>
    <row r="1427" spans="3:6" x14ac:dyDescent="0.25">
      <c r="C1427" s="6"/>
      <c r="D1427" s="7"/>
      <c r="E1427" s="6"/>
      <c r="F1427" s="8"/>
    </row>
    <row r="1428" spans="3:6" x14ac:dyDescent="0.25">
      <c r="C1428" s="6"/>
      <c r="D1428" s="7"/>
      <c r="E1428" s="6"/>
      <c r="F1428" s="8"/>
    </row>
    <row r="1429" spans="3:6" x14ac:dyDescent="0.25">
      <c r="C1429" s="6"/>
      <c r="D1429" s="7"/>
      <c r="E1429" s="6"/>
      <c r="F1429" s="8"/>
    </row>
    <row r="1430" spans="3:6" x14ac:dyDescent="0.25">
      <c r="C1430" s="6"/>
      <c r="D1430" s="7"/>
      <c r="E1430" s="6"/>
      <c r="F1430" s="8"/>
    </row>
    <row r="1431" spans="3:6" x14ac:dyDescent="0.25">
      <c r="C1431" s="6"/>
      <c r="D1431" s="7"/>
      <c r="E1431" s="6"/>
      <c r="F1431" s="8"/>
    </row>
    <row r="1432" spans="3:6" x14ac:dyDescent="0.25">
      <c r="C1432" s="6"/>
      <c r="D1432" s="7"/>
      <c r="E1432" s="6"/>
      <c r="F1432" s="8"/>
    </row>
    <row r="1433" spans="3:6" x14ac:dyDescent="0.25">
      <c r="C1433" s="6"/>
      <c r="D1433" s="7"/>
      <c r="E1433" s="6"/>
      <c r="F1433" s="8"/>
    </row>
    <row r="1434" spans="3:6" x14ac:dyDescent="0.25">
      <c r="C1434" s="6"/>
      <c r="D1434" s="7"/>
      <c r="E1434" s="6"/>
      <c r="F1434" s="8"/>
    </row>
    <row r="1435" spans="3:6" x14ac:dyDescent="0.25">
      <c r="C1435" s="6"/>
      <c r="D1435" s="7"/>
      <c r="E1435" s="6"/>
      <c r="F1435" s="8"/>
    </row>
    <row r="1436" spans="3:6" x14ac:dyDescent="0.25">
      <c r="C1436" s="6"/>
      <c r="D1436" s="7"/>
      <c r="E1436" s="6"/>
      <c r="F1436" s="8"/>
    </row>
    <row r="1437" spans="3:6" x14ac:dyDescent="0.25">
      <c r="C1437" s="6"/>
      <c r="D1437" s="7"/>
      <c r="E1437" s="6"/>
      <c r="F1437" s="8"/>
    </row>
    <row r="1438" spans="3:6" x14ac:dyDescent="0.25">
      <c r="C1438" s="6"/>
      <c r="D1438" s="7"/>
      <c r="E1438" s="6"/>
      <c r="F1438" s="8"/>
    </row>
    <row r="1439" spans="3:6" x14ac:dyDescent="0.25">
      <c r="C1439" s="6"/>
      <c r="D1439" s="7"/>
      <c r="E1439" s="6"/>
      <c r="F1439" s="8"/>
    </row>
    <row r="1440" spans="3:6" x14ac:dyDescent="0.25">
      <c r="C1440" s="6"/>
      <c r="D1440" s="7"/>
      <c r="E1440" s="6"/>
      <c r="F1440" s="8"/>
    </row>
    <row r="1441" spans="3:6" x14ac:dyDescent="0.25">
      <c r="C1441" s="6"/>
      <c r="D1441" s="7"/>
      <c r="E1441" s="6"/>
      <c r="F1441" s="8"/>
    </row>
    <row r="1442" spans="3:6" x14ac:dyDescent="0.25">
      <c r="C1442" s="6"/>
      <c r="D1442" s="7"/>
      <c r="E1442" s="6"/>
      <c r="F1442" s="8"/>
    </row>
    <row r="1443" spans="3:6" x14ac:dyDescent="0.25">
      <c r="C1443" s="6"/>
      <c r="D1443" s="7"/>
      <c r="E1443" s="6"/>
      <c r="F1443" s="8"/>
    </row>
    <row r="1444" spans="3:6" x14ac:dyDescent="0.25">
      <c r="C1444" s="6"/>
      <c r="D1444" s="7"/>
      <c r="E1444" s="6"/>
      <c r="F1444" s="8"/>
    </row>
    <row r="1445" spans="3:6" x14ac:dyDescent="0.25">
      <c r="C1445" s="6"/>
      <c r="D1445" s="7"/>
      <c r="E1445" s="6"/>
      <c r="F1445" s="8"/>
    </row>
    <row r="1446" spans="3:6" x14ac:dyDescent="0.25">
      <c r="C1446" s="6"/>
      <c r="D1446" s="7"/>
      <c r="E1446" s="6"/>
      <c r="F1446" s="8"/>
    </row>
    <row r="1447" spans="3:6" x14ac:dyDescent="0.25">
      <c r="C1447" s="6"/>
      <c r="D1447" s="7"/>
      <c r="E1447" s="6"/>
      <c r="F1447" s="8"/>
    </row>
    <row r="1448" spans="3:6" x14ac:dyDescent="0.25">
      <c r="C1448" s="6"/>
      <c r="D1448" s="7"/>
      <c r="E1448" s="6"/>
      <c r="F1448" s="8"/>
    </row>
    <row r="1449" spans="3:6" x14ac:dyDescent="0.25">
      <c r="C1449" s="6"/>
      <c r="D1449" s="7"/>
      <c r="E1449" s="6"/>
      <c r="F1449" s="8"/>
    </row>
    <row r="1450" spans="3:6" x14ac:dyDescent="0.25">
      <c r="C1450" s="6"/>
      <c r="D1450" s="7"/>
      <c r="E1450" s="6"/>
      <c r="F1450" s="8"/>
    </row>
    <row r="1451" spans="3:6" x14ac:dyDescent="0.25">
      <c r="C1451" s="6"/>
      <c r="D1451" s="7"/>
      <c r="E1451" s="6"/>
      <c r="F1451" s="8"/>
    </row>
    <row r="1452" spans="3:6" x14ac:dyDescent="0.25">
      <c r="C1452" s="6"/>
      <c r="D1452" s="7"/>
      <c r="E1452" s="6"/>
      <c r="F1452" s="8"/>
    </row>
    <row r="1453" spans="3:6" x14ac:dyDescent="0.25">
      <c r="C1453" s="6"/>
      <c r="D1453" s="7"/>
      <c r="E1453" s="6"/>
      <c r="F1453" s="8"/>
    </row>
    <row r="1454" spans="3:6" x14ac:dyDescent="0.25">
      <c r="C1454" s="6"/>
      <c r="D1454" s="7"/>
      <c r="E1454" s="6"/>
      <c r="F1454" s="8"/>
    </row>
    <row r="1455" spans="3:6" x14ac:dyDescent="0.25">
      <c r="C1455" s="6"/>
      <c r="D1455" s="7"/>
      <c r="E1455" s="6"/>
      <c r="F1455" s="8"/>
    </row>
    <row r="1456" spans="3:6" x14ac:dyDescent="0.25">
      <c r="C1456" s="6"/>
      <c r="D1456" s="7"/>
      <c r="E1456" s="6"/>
      <c r="F1456" s="8"/>
    </row>
    <row r="1457" spans="3:6" x14ac:dyDescent="0.25">
      <c r="C1457" s="6"/>
      <c r="D1457" s="7"/>
      <c r="E1457" s="6"/>
      <c r="F1457" s="8"/>
    </row>
    <row r="1458" spans="3:6" x14ac:dyDescent="0.25">
      <c r="C1458" s="6"/>
      <c r="D1458" s="7"/>
      <c r="E1458" s="6"/>
      <c r="F1458" s="8"/>
    </row>
    <row r="1459" spans="3:6" x14ac:dyDescent="0.25">
      <c r="C1459" s="6"/>
      <c r="D1459" s="7"/>
      <c r="E1459" s="6"/>
      <c r="F1459" s="8"/>
    </row>
    <row r="1460" spans="3:6" x14ac:dyDescent="0.25">
      <c r="C1460" s="6"/>
      <c r="D1460" s="7"/>
      <c r="E1460" s="6"/>
      <c r="F1460" s="8"/>
    </row>
    <row r="1461" spans="3:6" x14ac:dyDescent="0.25">
      <c r="C1461" s="6"/>
      <c r="D1461" s="7"/>
      <c r="E1461" s="6"/>
      <c r="F1461" s="8"/>
    </row>
    <row r="1462" spans="3:6" x14ac:dyDescent="0.25">
      <c r="C1462" s="6"/>
      <c r="D1462" s="7"/>
      <c r="E1462" s="6"/>
      <c r="F1462" s="8"/>
    </row>
    <row r="1463" spans="3:6" x14ac:dyDescent="0.25">
      <c r="C1463" s="6"/>
      <c r="D1463" s="7"/>
      <c r="E1463" s="6"/>
      <c r="F1463" s="8"/>
    </row>
    <row r="1464" spans="3:6" x14ac:dyDescent="0.25">
      <c r="C1464" s="6"/>
      <c r="D1464" s="7"/>
      <c r="E1464" s="6"/>
      <c r="F1464" s="8"/>
    </row>
    <row r="1465" spans="3:6" x14ac:dyDescent="0.25">
      <c r="C1465" s="6"/>
      <c r="D1465" s="7"/>
      <c r="E1465" s="6"/>
      <c r="F1465" s="8"/>
    </row>
    <row r="1466" spans="3:6" x14ac:dyDescent="0.25">
      <c r="C1466" s="6"/>
      <c r="D1466" s="7"/>
      <c r="E1466" s="6"/>
      <c r="F1466" s="8"/>
    </row>
    <row r="1467" spans="3:6" x14ac:dyDescent="0.25">
      <c r="C1467" s="6"/>
      <c r="D1467" s="7"/>
      <c r="E1467" s="6"/>
      <c r="F1467" s="8"/>
    </row>
    <row r="1468" spans="3:6" x14ac:dyDescent="0.25">
      <c r="C1468" s="6"/>
      <c r="D1468" s="7"/>
      <c r="E1468" s="6"/>
      <c r="F1468" s="8"/>
    </row>
    <row r="1469" spans="3:6" x14ac:dyDescent="0.25">
      <c r="C1469" s="6"/>
      <c r="D1469" s="7"/>
      <c r="E1469" s="6"/>
      <c r="F1469" s="8"/>
    </row>
    <row r="1470" spans="3:6" x14ac:dyDescent="0.25">
      <c r="C1470" s="6"/>
      <c r="D1470" s="7"/>
      <c r="E1470" s="6"/>
      <c r="F1470" s="8"/>
    </row>
    <row r="1471" spans="3:6" x14ac:dyDescent="0.25">
      <c r="C1471" s="6"/>
      <c r="D1471" s="7"/>
      <c r="E1471" s="6"/>
      <c r="F1471" s="8"/>
    </row>
    <row r="1472" spans="3:6" x14ac:dyDescent="0.25">
      <c r="C1472" s="6"/>
      <c r="D1472" s="7"/>
      <c r="E1472" s="6"/>
      <c r="F1472" s="8"/>
    </row>
    <row r="1473" spans="3:6" x14ac:dyDescent="0.25">
      <c r="C1473" s="6"/>
      <c r="D1473" s="7"/>
      <c r="E1473" s="6"/>
      <c r="F1473" s="8"/>
    </row>
    <row r="1474" spans="3:6" x14ac:dyDescent="0.25">
      <c r="C1474" s="6"/>
      <c r="D1474" s="7"/>
      <c r="E1474" s="6"/>
      <c r="F1474" s="8"/>
    </row>
    <row r="1475" spans="3:6" x14ac:dyDescent="0.25">
      <c r="C1475" s="6"/>
      <c r="D1475" s="7"/>
      <c r="E1475" s="6"/>
      <c r="F1475" s="8"/>
    </row>
    <row r="1476" spans="3:6" x14ac:dyDescent="0.25">
      <c r="C1476" s="6"/>
      <c r="D1476" s="7"/>
      <c r="E1476" s="6"/>
      <c r="F1476" s="8"/>
    </row>
    <row r="1477" spans="3:6" x14ac:dyDescent="0.25">
      <c r="C1477" s="6"/>
      <c r="D1477" s="7"/>
      <c r="E1477" s="6"/>
      <c r="F1477" s="8"/>
    </row>
    <row r="1478" spans="3:6" x14ac:dyDescent="0.25">
      <c r="C1478" s="6"/>
      <c r="D1478" s="7"/>
      <c r="E1478" s="6"/>
      <c r="F1478" s="8"/>
    </row>
    <row r="1479" spans="3:6" x14ac:dyDescent="0.25">
      <c r="C1479" s="6"/>
      <c r="D1479" s="7"/>
      <c r="E1479" s="6"/>
      <c r="F1479" s="8"/>
    </row>
    <row r="1480" spans="3:6" x14ac:dyDescent="0.25">
      <c r="C1480" s="6"/>
      <c r="D1480" s="7"/>
      <c r="E1480" s="6"/>
      <c r="F1480" s="8"/>
    </row>
    <row r="1481" spans="3:6" x14ac:dyDescent="0.25">
      <c r="C1481" s="6"/>
      <c r="D1481" s="7"/>
      <c r="E1481" s="6"/>
      <c r="F1481" s="8"/>
    </row>
    <row r="1482" spans="3:6" x14ac:dyDescent="0.25">
      <c r="C1482" s="6"/>
      <c r="D1482" s="7"/>
      <c r="E1482" s="6"/>
      <c r="F1482" s="8"/>
    </row>
    <row r="1483" spans="3:6" x14ac:dyDescent="0.25">
      <c r="C1483" s="6"/>
      <c r="D1483" s="7"/>
      <c r="E1483" s="6"/>
      <c r="F1483" s="8"/>
    </row>
    <row r="1484" spans="3:6" x14ac:dyDescent="0.25">
      <c r="C1484" s="6"/>
      <c r="D1484" s="7"/>
      <c r="E1484" s="6"/>
      <c r="F1484" s="8"/>
    </row>
    <row r="1485" spans="3:6" x14ac:dyDescent="0.25">
      <c r="C1485" s="6"/>
      <c r="D1485" s="7"/>
      <c r="E1485" s="6"/>
      <c r="F1485" s="8"/>
    </row>
    <row r="1486" spans="3:6" x14ac:dyDescent="0.25">
      <c r="C1486" s="6"/>
      <c r="D1486" s="7"/>
      <c r="E1486" s="6"/>
      <c r="F1486" s="8"/>
    </row>
    <row r="1487" spans="3:6" x14ac:dyDescent="0.25">
      <c r="C1487" s="6"/>
      <c r="D1487" s="7"/>
      <c r="E1487" s="6"/>
      <c r="F1487" s="8"/>
    </row>
    <row r="1488" spans="3:6" x14ac:dyDescent="0.25">
      <c r="C1488" s="6"/>
      <c r="D1488" s="7"/>
      <c r="E1488" s="6"/>
      <c r="F1488" s="8"/>
    </row>
    <row r="1489" spans="3:6" x14ac:dyDescent="0.25">
      <c r="C1489" s="6"/>
      <c r="D1489" s="7"/>
      <c r="E1489" s="6"/>
      <c r="F1489" s="8"/>
    </row>
    <row r="1490" spans="3:6" x14ac:dyDescent="0.25">
      <c r="C1490" s="6"/>
      <c r="D1490" s="7"/>
      <c r="E1490" s="6"/>
      <c r="F1490" s="8"/>
    </row>
    <row r="1491" spans="3:6" x14ac:dyDescent="0.25">
      <c r="C1491" s="6"/>
      <c r="D1491" s="7"/>
      <c r="E1491" s="6"/>
      <c r="F1491" s="8"/>
    </row>
    <row r="1492" spans="3:6" x14ac:dyDescent="0.25">
      <c r="C1492" s="6"/>
      <c r="D1492" s="7"/>
      <c r="E1492" s="6"/>
      <c r="F1492" s="8"/>
    </row>
    <row r="1493" spans="3:6" x14ac:dyDescent="0.25">
      <c r="C1493" s="6"/>
      <c r="D1493" s="7"/>
      <c r="E1493" s="6"/>
      <c r="F1493" s="8"/>
    </row>
    <row r="1494" spans="3:6" x14ac:dyDescent="0.25">
      <c r="C1494" s="6"/>
      <c r="D1494" s="7"/>
      <c r="E1494" s="6"/>
      <c r="F1494" s="8"/>
    </row>
    <row r="1495" spans="3:6" x14ac:dyDescent="0.25">
      <c r="C1495" s="6"/>
      <c r="D1495" s="7"/>
      <c r="E1495" s="6"/>
      <c r="F1495" s="8"/>
    </row>
    <row r="1496" spans="3:6" x14ac:dyDescent="0.25">
      <c r="C1496" s="6"/>
      <c r="D1496" s="7"/>
      <c r="E1496" s="6"/>
      <c r="F1496" s="8"/>
    </row>
    <row r="1497" spans="3:6" x14ac:dyDescent="0.25">
      <c r="C1497" s="6"/>
      <c r="D1497" s="7"/>
      <c r="E1497" s="6"/>
      <c r="F1497" s="8"/>
    </row>
    <row r="1498" spans="3:6" x14ac:dyDescent="0.25">
      <c r="C1498" s="6"/>
      <c r="D1498" s="7"/>
      <c r="E1498" s="6"/>
      <c r="F1498" s="8"/>
    </row>
    <row r="1499" spans="3:6" x14ac:dyDescent="0.25">
      <c r="C1499" s="6"/>
      <c r="D1499" s="7"/>
      <c r="E1499" s="6"/>
      <c r="F1499" s="8"/>
    </row>
    <row r="1500" spans="3:6" x14ac:dyDescent="0.25">
      <c r="C1500" s="6"/>
      <c r="D1500" s="7"/>
      <c r="E1500" s="6"/>
      <c r="F1500" s="8"/>
    </row>
    <row r="1501" spans="3:6" x14ac:dyDescent="0.25">
      <c r="C1501" s="6"/>
      <c r="D1501" s="7"/>
      <c r="E1501" s="6"/>
      <c r="F1501" s="8"/>
    </row>
    <row r="1502" spans="3:6" x14ac:dyDescent="0.25">
      <c r="C1502" s="6"/>
      <c r="D1502" s="7"/>
      <c r="E1502" s="6"/>
      <c r="F1502" s="8"/>
    </row>
    <row r="1503" spans="3:6" x14ac:dyDescent="0.25">
      <c r="C1503" s="6"/>
      <c r="D1503" s="7"/>
      <c r="E1503" s="6"/>
      <c r="F1503" s="8"/>
    </row>
    <row r="1504" spans="3:6" x14ac:dyDescent="0.25">
      <c r="C1504" s="6"/>
      <c r="D1504" s="7"/>
      <c r="E1504" s="6"/>
      <c r="F1504" s="8"/>
    </row>
    <row r="1505" spans="3:6" x14ac:dyDescent="0.25">
      <c r="C1505" s="6"/>
      <c r="D1505" s="7"/>
      <c r="E1505" s="6"/>
      <c r="F1505" s="8"/>
    </row>
    <row r="1506" spans="3:6" x14ac:dyDescent="0.25">
      <c r="C1506" s="6"/>
      <c r="D1506" s="7"/>
      <c r="E1506" s="6"/>
      <c r="F1506" s="8"/>
    </row>
    <row r="1507" spans="3:6" x14ac:dyDescent="0.25">
      <c r="C1507" s="6"/>
      <c r="D1507" s="7"/>
      <c r="E1507" s="6"/>
      <c r="F1507" s="8"/>
    </row>
    <row r="1508" spans="3:6" x14ac:dyDescent="0.25">
      <c r="C1508" s="6"/>
      <c r="D1508" s="7"/>
      <c r="E1508" s="6"/>
      <c r="F1508" s="8"/>
    </row>
    <row r="1509" spans="3:6" x14ac:dyDescent="0.25">
      <c r="C1509" s="6"/>
      <c r="D1509" s="7"/>
      <c r="E1509" s="6"/>
      <c r="F1509" s="8"/>
    </row>
    <row r="1510" spans="3:6" x14ac:dyDescent="0.25">
      <c r="C1510" s="6"/>
      <c r="D1510" s="7"/>
      <c r="E1510" s="6"/>
      <c r="F1510" s="8"/>
    </row>
    <row r="1511" spans="3:6" x14ac:dyDescent="0.25">
      <c r="C1511" s="6"/>
      <c r="D1511" s="7"/>
      <c r="E1511" s="6"/>
      <c r="F1511" s="8"/>
    </row>
    <row r="1512" spans="3:6" x14ac:dyDescent="0.25">
      <c r="C1512" s="6"/>
      <c r="D1512" s="7"/>
      <c r="E1512" s="6"/>
      <c r="F1512" s="8"/>
    </row>
    <row r="1513" spans="3:6" x14ac:dyDescent="0.25">
      <c r="C1513" s="6"/>
      <c r="D1513" s="7"/>
      <c r="E1513" s="6"/>
      <c r="F1513" s="8"/>
    </row>
    <row r="1514" spans="3:6" x14ac:dyDescent="0.25">
      <c r="C1514" s="6"/>
      <c r="D1514" s="7"/>
      <c r="E1514" s="6"/>
      <c r="F1514" s="8"/>
    </row>
    <row r="1515" spans="3:6" x14ac:dyDescent="0.25">
      <c r="C1515" s="6"/>
      <c r="D1515" s="7"/>
      <c r="E1515" s="6"/>
      <c r="F1515" s="8"/>
    </row>
    <row r="1516" spans="3:6" x14ac:dyDescent="0.25">
      <c r="C1516" s="6"/>
      <c r="D1516" s="7"/>
      <c r="E1516" s="6"/>
      <c r="F1516" s="8"/>
    </row>
    <row r="1517" spans="3:6" x14ac:dyDescent="0.25">
      <c r="C1517" s="6"/>
      <c r="D1517" s="7"/>
      <c r="E1517" s="6"/>
      <c r="F1517" s="8"/>
    </row>
    <row r="1518" spans="3:6" x14ac:dyDescent="0.25">
      <c r="C1518" s="6"/>
      <c r="D1518" s="7"/>
      <c r="E1518" s="6"/>
      <c r="F1518" s="8"/>
    </row>
    <row r="1519" spans="3:6" x14ac:dyDescent="0.25">
      <c r="C1519" s="6"/>
      <c r="D1519" s="7"/>
      <c r="E1519" s="6"/>
      <c r="F1519" s="8"/>
    </row>
    <row r="1520" spans="3:6" x14ac:dyDescent="0.25">
      <c r="C1520" s="6"/>
      <c r="D1520" s="7"/>
      <c r="E1520" s="6"/>
      <c r="F1520" s="8"/>
    </row>
    <row r="1521" spans="3:6" x14ac:dyDescent="0.25">
      <c r="C1521" s="6"/>
      <c r="D1521" s="7"/>
      <c r="E1521" s="6"/>
      <c r="F1521" s="8"/>
    </row>
    <row r="1522" spans="3:6" x14ac:dyDescent="0.25">
      <c r="C1522" s="6"/>
      <c r="D1522" s="7"/>
      <c r="E1522" s="6"/>
      <c r="F1522" s="8"/>
    </row>
    <row r="1523" spans="3:6" x14ac:dyDescent="0.25">
      <c r="C1523" s="6"/>
      <c r="D1523" s="7"/>
      <c r="E1523" s="6"/>
      <c r="F1523" s="8"/>
    </row>
    <row r="1524" spans="3:6" x14ac:dyDescent="0.25">
      <c r="C1524" s="6"/>
      <c r="D1524" s="7"/>
      <c r="E1524" s="6"/>
      <c r="F1524" s="8"/>
    </row>
    <row r="1525" spans="3:6" x14ac:dyDescent="0.25">
      <c r="C1525" s="6"/>
      <c r="D1525" s="7"/>
      <c r="E1525" s="6"/>
      <c r="F1525" s="8"/>
    </row>
    <row r="1526" spans="3:6" x14ac:dyDescent="0.25">
      <c r="C1526" s="6"/>
      <c r="D1526" s="7"/>
      <c r="E1526" s="6"/>
      <c r="F1526" s="8"/>
    </row>
    <row r="1527" spans="3:6" x14ac:dyDescent="0.25">
      <c r="C1527" s="6"/>
      <c r="D1527" s="7"/>
      <c r="E1527" s="6"/>
      <c r="F1527" s="8"/>
    </row>
    <row r="1528" spans="3:6" x14ac:dyDescent="0.25">
      <c r="C1528" s="6"/>
      <c r="D1528" s="7"/>
      <c r="E1528" s="6"/>
      <c r="F1528" s="8"/>
    </row>
    <row r="1529" spans="3:6" x14ac:dyDescent="0.25">
      <c r="C1529" s="6"/>
      <c r="D1529" s="7"/>
      <c r="E1529" s="6"/>
      <c r="F1529" s="8"/>
    </row>
    <row r="1530" spans="3:6" x14ac:dyDescent="0.25">
      <c r="C1530" s="6"/>
      <c r="D1530" s="7"/>
      <c r="E1530" s="6"/>
      <c r="F1530" s="8"/>
    </row>
    <row r="1531" spans="3:6" x14ac:dyDescent="0.25">
      <c r="C1531" s="6"/>
      <c r="D1531" s="7"/>
      <c r="E1531" s="6"/>
      <c r="F1531" s="8"/>
    </row>
    <row r="1532" spans="3:6" x14ac:dyDescent="0.25">
      <c r="C1532" s="6"/>
      <c r="D1532" s="7"/>
      <c r="E1532" s="6"/>
      <c r="F1532" s="8"/>
    </row>
    <row r="1533" spans="3:6" x14ac:dyDescent="0.25">
      <c r="C1533" s="6"/>
      <c r="D1533" s="7"/>
      <c r="E1533" s="6"/>
      <c r="F1533" s="8"/>
    </row>
    <row r="1534" spans="3:6" x14ac:dyDescent="0.25">
      <c r="C1534" s="6"/>
      <c r="D1534" s="7"/>
      <c r="E1534" s="6"/>
      <c r="F1534" s="8"/>
    </row>
    <row r="1535" spans="3:6" x14ac:dyDescent="0.25">
      <c r="C1535" s="6"/>
      <c r="D1535" s="7"/>
      <c r="E1535" s="6"/>
      <c r="F1535" s="8"/>
    </row>
    <row r="1536" spans="3:6" x14ac:dyDescent="0.25">
      <c r="C1536" s="6"/>
      <c r="D1536" s="7"/>
      <c r="E1536" s="6"/>
      <c r="F1536" s="8"/>
    </row>
    <row r="1537" spans="3:6" x14ac:dyDescent="0.25">
      <c r="C1537" s="6"/>
      <c r="D1537" s="7"/>
      <c r="E1537" s="6"/>
      <c r="F1537" s="8"/>
    </row>
    <row r="1538" spans="3:6" x14ac:dyDescent="0.25">
      <c r="C1538" s="6"/>
      <c r="D1538" s="7"/>
      <c r="E1538" s="6"/>
      <c r="F1538" s="8"/>
    </row>
    <row r="1539" spans="3:6" x14ac:dyDescent="0.25">
      <c r="C1539" s="6"/>
      <c r="D1539" s="7"/>
      <c r="E1539" s="6"/>
      <c r="F1539" s="8"/>
    </row>
    <row r="1540" spans="3:6" x14ac:dyDescent="0.25">
      <c r="C1540" s="6"/>
      <c r="D1540" s="7"/>
      <c r="E1540" s="6"/>
      <c r="F1540" s="8"/>
    </row>
    <row r="1541" spans="3:6" x14ac:dyDescent="0.25">
      <c r="C1541" s="6"/>
      <c r="D1541" s="7"/>
      <c r="E1541" s="6"/>
      <c r="F1541" s="8"/>
    </row>
    <row r="1542" spans="3:6" x14ac:dyDescent="0.25">
      <c r="C1542" s="6"/>
      <c r="D1542" s="7"/>
      <c r="E1542" s="6"/>
      <c r="F1542" s="8"/>
    </row>
    <row r="1543" spans="3:6" x14ac:dyDescent="0.25">
      <c r="C1543" s="6"/>
      <c r="D1543" s="7"/>
      <c r="E1543" s="6"/>
      <c r="F1543" s="8"/>
    </row>
    <row r="1544" spans="3:6" x14ac:dyDescent="0.25">
      <c r="C1544" s="6"/>
      <c r="D1544" s="7"/>
      <c r="E1544" s="6"/>
      <c r="F1544" s="8"/>
    </row>
    <row r="1545" spans="3:6" x14ac:dyDescent="0.25">
      <c r="C1545" s="6"/>
      <c r="D1545" s="7"/>
      <c r="E1545" s="6"/>
      <c r="F1545" s="8"/>
    </row>
    <row r="1546" spans="3:6" x14ac:dyDescent="0.25">
      <c r="C1546" s="6"/>
      <c r="D1546" s="7"/>
      <c r="E1546" s="6"/>
      <c r="F1546" s="8"/>
    </row>
    <row r="1547" spans="3:6" x14ac:dyDescent="0.25">
      <c r="C1547" s="6"/>
      <c r="D1547" s="7"/>
      <c r="E1547" s="6"/>
      <c r="F1547" s="8"/>
    </row>
    <row r="1548" spans="3:6" x14ac:dyDescent="0.25">
      <c r="C1548" s="6"/>
      <c r="D1548" s="7"/>
      <c r="E1548" s="6"/>
      <c r="F1548" s="8"/>
    </row>
    <row r="1549" spans="3:6" x14ac:dyDescent="0.25">
      <c r="C1549" s="6"/>
      <c r="D1549" s="7"/>
      <c r="E1549" s="6"/>
      <c r="F1549" s="8"/>
    </row>
    <row r="1550" spans="3:6" x14ac:dyDescent="0.25">
      <c r="C1550" s="6"/>
      <c r="D1550" s="7"/>
      <c r="E1550" s="6"/>
      <c r="F1550" s="8"/>
    </row>
    <row r="1551" spans="3:6" x14ac:dyDescent="0.25">
      <c r="C1551" s="6"/>
      <c r="D1551" s="7"/>
      <c r="E1551" s="6"/>
      <c r="F1551" s="8"/>
    </row>
    <row r="1552" spans="3:6" x14ac:dyDescent="0.25">
      <c r="C1552" s="6"/>
      <c r="D1552" s="7"/>
      <c r="E1552" s="6"/>
      <c r="F1552" s="8"/>
    </row>
    <row r="1553" spans="3:6" x14ac:dyDescent="0.25">
      <c r="C1553" s="6"/>
      <c r="D1553" s="7"/>
      <c r="E1553" s="6"/>
      <c r="F1553" s="8"/>
    </row>
    <row r="1554" spans="3:6" x14ac:dyDescent="0.25">
      <c r="C1554" s="6"/>
      <c r="D1554" s="7"/>
      <c r="E1554" s="6"/>
      <c r="F1554" s="8"/>
    </row>
    <row r="1555" spans="3:6" x14ac:dyDescent="0.25">
      <c r="C1555" s="6"/>
      <c r="D1555" s="7"/>
      <c r="E1555" s="6"/>
      <c r="F1555" s="8"/>
    </row>
    <row r="1556" spans="3:6" x14ac:dyDescent="0.25">
      <c r="C1556" s="6"/>
      <c r="D1556" s="7"/>
      <c r="E1556" s="6"/>
      <c r="F1556" s="8"/>
    </row>
    <row r="1557" spans="3:6" x14ac:dyDescent="0.25">
      <c r="C1557" s="6"/>
      <c r="D1557" s="7"/>
      <c r="E1557" s="6"/>
      <c r="F1557" s="8"/>
    </row>
    <row r="1558" spans="3:6" x14ac:dyDescent="0.25">
      <c r="C1558" s="6"/>
      <c r="D1558" s="7"/>
      <c r="E1558" s="6"/>
      <c r="F1558" s="8"/>
    </row>
    <row r="1559" spans="3:6" x14ac:dyDescent="0.25">
      <c r="C1559" s="6"/>
      <c r="D1559" s="7"/>
      <c r="E1559" s="6"/>
      <c r="F1559" s="8"/>
    </row>
    <row r="1560" spans="3:6" x14ac:dyDescent="0.25">
      <c r="C1560" s="6"/>
      <c r="D1560" s="7"/>
      <c r="E1560" s="6"/>
      <c r="F1560" s="8"/>
    </row>
    <row r="1561" spans="3:6" x14ac:dyDescent="0.25">
      <c r="C1561" s="6"/>
      <c r="D1561" s="7"/>
      <c r="E1561" s="6"/>
      <c r="F1561" s="8"/>
    </row>
    <row r="1562" spans="3:6" x14ac:dyDescent="0.25">
      <c r="C1562" s="6"/>
      <c r="D1562" s="7"/>
      <c r="E1562" s="6"/>
      <c r="F1562" s="8"/>
    </row>
    <row r="1563" spans="3:6" x14ac:dyDescent="0.25">
      <c r="C1563" s="6"/>
      <c r="D1563" s="7"/>
      <c r="E1563" s="6"/>
      <c r="F1563" s="8"/>
    </row>
    <row r="1564" spans="3:6" x14ac:dyDescent="0.25">
      <c r="C1564" s="6"/>
      <c r="D1564" s="7"/>
      <c r="E1564" s="6"/>
      <c r="F1564" s="8"/>
    </row>
    <row r="1565" spans="3:6" x14ac:dyDescent="0.25">
      <c r="C1565" s="6"/>
      <c r="D1565" s="7"/>
      <c r="E1565" s="6"/>
      <c r="F1565" s="8"/>
    </row>
    <row r="1566" spans="3:6" x14ac:dyDescent="0.25">
      <c r="C1566" s="6"/>
      <c r="D1566" s="7"/>
      <c r="E1566" s="6"/>
      <c r="F1566" s="8"/>
    </row>
    <row r="1567" spans="3:6" x14ac:dyDescent="0.25">
      <c r="C1567" s="6"/>
      <c r="D1567" s="7"/>
      <c r="E1567" s="6"/>
      <c r="F1567" s="8"/>
    </row>
    <row r="1568" spans="3:6" x14ac:dyDescent="0.25">
      <c r="C1568" s="6"/>
      <c r="D1568" s="7"/>
      <c r="E1568" s="6"/>
      <c r="F1568" s="8"/>
    </row>
    <row r="1569" spans="3:6" x14ac:dyDescent="0.25">
      <c r="C1569" s="6"/>
      <c r="D1569" s="7"/>
      <c r="E1569" s="6"/>
      <c r="F1569" s="8"/>
    </row>
    <row r="1570" spans="3:6" x14ac:dyDescent="0.25">
      <c r="C1570" s="6"/>
      <c r="D1570" s="7"/>
      <c r="E1570" s="6"/>
      <c r="F1570" s="8"/>
    </row>
    <row r="1571" spans="3:6" x14ac:dyDescent="0.25">
      <c r="C1571" s="6"/>
      <c r="D1571" s="7"/>
      <c r="E1571" s="6"/>
      <c r="F1571" s="8"/>
    </row>
    <row r="1572" spans="3:6" x14ac:dyDescent="0.25">
      <c r="C1572" s="6"/>
      <c r="D1572" s="7"/>
      <c r="E1572" s="6"/>
      <c r="F1572" s="8"/>
    </row>
    <row r="1573" spans="3:6" x14ac:dyDescent="0.25">
      <c r="C1573" s="6"/>
      <c r="D1573" s="7"/>
      <c r="E1573" s="6"/>
      <c r="F1573" s="8"/>
    </row>
    <row r="1574" spans="3:6" x14ac:dyDescent="0.25">
      <c r="C1574" s="6"/>
      <c r="D1574" s="7"/>
      <c r="E1574" s="6"/>
      <c r="F1574" s="8"/>
    </row>
    <row r="1575" spans="3:6" x14ac:dyDescent="0.25">
      <c r="C1575" s="6"/>
      <c r="D1575" s="7"/>
      <c r="E1575" s="6"/>
      <c r="F1575" s="8"/>
    </row>
    <row r="1576" spans="3:6" x14ac:dyDescent="0.25">
      <c r="C1576" s="6"/>
      <c r="D1576" s="7"/>
      <c r="E1576" s="6"/>
      <c r="F1576" s="8"/>
    </row>
    <row r="1577" spans="3:6" x14ac:dyDescent="0.25">
      <c r="C1577" s="6"/>
      <c r="D1577" s="7"/>
      <c r="E1577" s="6"/>
      <c r="F1577" s="8"/>
    </row>
    <row r="1578" spans="3:6" x14ac:dyDescent="0.25">
      <c r="C1578" s="6"/>
      <c r="D1578" s="7"/>
      <c r="E1578" s="6"/>
      <c r="F1578" s="8"/>
    </row>
    <row r="1579" spans="3:6" x14ac:dyDescent="0.25">
      <c r="C1579" s="6"/>
      <c r="D1579" s="7"/>
      <c r="E1579" s="6"/>
      <c r="F1579" s="8"/>
    </row>
    <row r="1580" spans="3:6" x14ac:dyDescent="0.25">
      <c r="C1580" s="6"/>
      <c r="D1580" s="7"/>
      <c r="E1580" s="6"/>
      <c r="F1580" s="8"/>
    </row>
    <row r="1581" spans="3:6" x14ac:dyDescent="0.25">
      <c r="C1581" s="6"/>
      <c r="D1581" s="7"/>
      <c r="E1581" s="6"/>
      <c r="F1581" s="8"/>
    </row>
    <row r="1582" spans="3:6" x14ac:dyDescent="0.25">
      <c r="C1582" s="6"/>
      <c r="D1582" s="7"/>
      <c r="E1582" s="6"/>
      <c r="F1582" s="8"/>
    </row>
    <row r="1583" spans="3:6" x14ac:dyDescent="0.25">
      <c r="C1583" s="6"/>
      <c r="D1583" s="7"/>
      <c r="E1583" s="6"/>
      <c r="F1583" s="8"/>
    </row>
    <row r="1584" spans="3:6" x14ac:dyDescent="0.25">
      <c r="C1584" s="6"/>
      <c r="D1584" s="7"/>
      <c r="E1584" s="6"/>
      <c r="F1584" s="8"/>
    </row>
    <row r="1585" spans="3:6" x14ac:dyDescent="0.25">
      <c r="C1585" s="6"/>
      <c r="D1585" s="7"/>
      <c r="E1585" s="6"/>
      <c r="F1585" s="8"/>
    </row>
    <row r="1586" spans="3:6" x14ac:dyDescent="0.25">
      <c r="C1586" s="6"/>
      <c r="D1586" s="7"/>
      <c r="E1586" s="6"/>
      <c r="F1586" s="8"/>
    </row>
    <row r="1587" spans="3:6" x14ac:dyDescent="0.25">
      <c r="C1587" s="6"/>
      <c r="D1587" s="7"/>
      <c r="E1587" s="6"/>
      <c r="F1587" s="8"/>
    </row>
    <row r="1588" spans="3:6" x14ac:dyDescent="0.25">
      <c r="C1588" s="6"/>
      <c r="D1588" s="7"/>
      <c r="E1588" s="6"/>
      <c r="F1588" s="8"/>
    </row>
    <row r="1589" spans="3:6" x14ac:dyDescent="0.25">
      <c r="C1589" s="6"/>
      <c r="D1589" s="7"/>
      <c r="E1589" s="6"/>
      <c r="F1589" s="8"/>
    </row>
    <row r="1590" spans="3:6" x14ac:dyDescent="0.25">
      <c r="C1590" s="6"/>
      <c r="D1590" s="7"/>
      <c r="E1590" s="6"/>
      <c r="F1590" s="8"/>
    </row>
    <row r="1591" spans="3:6" x14ac:dyDescent="0.25">
      <c r="C1591" s="6"/>
      <c r="D1591" s="7"/>
      <c r="E1591" s="6"/>
      <c r="F1591" s="8"/>
    </row>
    <row r="1592" spans="3:6" x14ac:dyDescent="0.25">
      <c r="C1592" s="6"/>
      <c r="D1592" s="7"/>
      <c r="E1592" s="6"/>
      <c r="F1592" s="8"/>
    </row>
    <row r="1593" spans="3:6" x14ac:dyDescent="0.25">
      <c r="C1593" s="6"/>
      <c r="D1593" s="7"/>
      <c r="E1593" s="6"/>
      <c r="F1593" s="8"/>
    </row>
    <row r="1594" spans="3:6" x14ac:dyDescent="0.25">
      <c r="C1594" s="6"/>
      <c r="D1594" s="7"/>
      <c r="E1594" s="6"/>
      <c r="F1594" s="8"/>
    </row>
    <row r="1595" spans="3:6" x14ac:dyDescent="0.25">
      <c r="C1595" s="6"/>
      <c r="D1595" s="7"/>
      <c r="E1595" s="6"/>
      <c r="F1595" s="8"/>
    </row>
    <row r="1596" spans="3:6" x14ac:dyDescent="0.25">
      <c r="C1596" s="6"/>
      <c r="D1596" s="7"/>
      <c r="E1596" s="6"/>
      <c r="F1596" s="8"/>
    </row>
    <row r="1597" spans="3:6" x14ac:dyDescent="0.25">
      <c r="C1597" s="6"/>
      <c r="D1597" s="7"/>
      <c r="E1597" s="6"/>
      <c r="F1597" s="8"/>
    </row>
    <row r="1598" spans="3:6" x14ac:dyDescent="0.25">
      <c r="C1598" s="6"/>
      <c r="D1598" s="7"/>
      <c r="E1598" s="6"/>
      <c r="F1598" s="8"/>
    </row>
    <row r="1599" spans="3:6" x14ac:dyDescent="0.25">
      <c r="C1599" s="6"/>
      <c r="D1599" s="7"/>
      <c r="E1599" s="6"/>
      <c r="F1599" s="8"/>
    </row>
    <row r="1600" spans="3:6" x14ac:dyDescent="0.25">
      <c r="C1600" s="6"/>
      <c r="D1600" s="7"/>
      <c r="E1600" s="6"/>
      <c r="F1600" s="8"/>
    </row>
    <row r="1601" spans="3:6" x14ac:dyDescent="0.25">
      <c r="C1601" s="6"/>
      <c r="D1601" s="7"/>
      <c r="E1601" s="6"/>
      <c r="F1601" s="8"/>
    </row>
    <row r="1602" spans="3:6" x14ac:dyDescent="0.25">
      <c r="C1602" s="6"/>
      <c r="D1602" s="7"/>
      <c r="E1602" s="6"/>
      <c r="F1602" s="8"/>
    </row>
    <row r="1603" spans="3:6" x14ac:dyDescent="0.25">
      <c r="C1603" s="6"/>
      <c r="D1603" s="7"/>
      <c r="E1603" s="6"/>
      <c r="F1603" s="8"/>
    </row>
    <row r="1604" spans="3:6" x14ac:dyDescent="0.25">
      <c r="C1604" s="6"/>
      <c r="D1604" s="7"/>
      <c r="E1604" s="6"/>
      <c r="F1604" s="8"/>
    </row>
    <row r="1605" spans="3:6" x14ac:dyDescent="0.25">
      <c r="C1605" s="6"/>
      <c r="D1605" s="7"/>
      <c r="E1605" s="6"/>
      <c r="F1605" s="8"/>
    </row>
    <row r="1606" spans="3:6" x14ac:dyDescent="0.25">
      <c r="C1606" s="6"/>
      <c r="D1606" s="7"/>
      <c r="E1606" s="6"/>
      <c r="F1606" s="8"/>
    </row>
    <row r="1607" spans="3:6" x14ac:dyDescent="0.25">
      <c r="C1607" s="6"/>
      <c r="D1607" s="7"/>
      <c r="E1607" s="6"/>
      <c r="F1607" s="8"/>
    </row>
    <row r="1608" spans="3:6" x14ac:dyDescent="0.25">
      <c r="C1608" s="6"/>
      <c r="D1608" s="7"/>
      <c r="E1608" s="6"/>
      <c r="F1608" s="8"/>
    </row>
    <row r="1609" spans="3:6" x14ac:dyDescent="0.25">
      <c r="C1609" s="6"/>
      <c r="D1609" s="7"/>
      <c r="E1609" s="6"/>
      <c r="F1609" s="8"/>
    </row>
    <row r="1610" spans="3:6" x14ac:dyDescent="0.25">
      <c r="C1610" s="6"/>
      <c r="D1610" s="7"/>
      <c r="E1610" s="6"/>
      <c r="F1610" s="8"/>
    </row>
    <row r="1611" spans="3:6" x14ac:dyDescent="0.25">
      <c r="C1611" s="6"/>
      <c r="D1611" s="7"/>
      <c r="E1611" s="6"/>
      <c r="F1611" s="8"/>
    </row>
    <row r="1612" spans="3:6" x14ac:dyDescent="0.25">
      <c r="C1612" s="6"/>
      <c r="D1612" s="7"/>
      <c r="E1612" s="6"/>
      <c r="F1612" s="8"/>
    </row>
    <row r="1613" spans="3:6" x14ac:dyDescent="0.25">
      <c r="C1613" s="6"/>
      <c r="D1613" s="7"/>
      <c r="E1613" s="6"/>
      <c r="F1613" s="8"/>
    </row>
    <row r="1614" spans="3:6" x14ac:dyDescent="0.25">
      <c r="C1614" s="6"/>
      <c r="D1614" s="7"/>
      <c r="E1614" s="6"/>
      <c r="F1614" s="8"/>
    </row>
    <row r="1615" spans="3:6" x14ac:dyDescent="0.25">
      <c r="C1615" s="6"/>
      <c r="D1615" s="7"/>
      <c r="E1615" s="6"/>
      <c r="F1615" s="8"/>
    </row>
    <row r="1616" spans="3:6" x14ac:dyDescent="0.25">
      <c r="C1616" s="6"/>
      <c r="D1616" s="7"/>
      <c r="E1616" s="6"/>
      <c r="F1616" s="8"/>
    </row>
    <row r="1617" spans="3:6" x14ac:dyDescent="0.25">
      <c r="C1617" s="6"/>
      <c r="D1617" s="7"/>
      <c r="E1617" s="6"/>
      <c r="F1617" s="8"/>
    </row>
    <row r="1618" spans="3:6" x14ac:dyDescent="0.25">
      <c r="C1618" s="6"/>
      <c r="D1618" s="7"/>
      <c r="E1618" s="6"/>
      <c r="F1618" s="8"/>
    </row>
    <row r="1619" spans="3:6" x14ac:dyDescent="0.25">
      <c r="C1619" s="6"/>
      <c r="D1619" s="7"/>
      <c r="E1619" s="6"/>
      <c r="F1619" s="8"/>
    </row>
    <row r="1620" spans="3:6" x14ac:dyDescent="0.25">
      <c r="C1620" s="6"/>
      <c r="D1620" s="7"/>
      <c r="E1620" s="6"/>
      <c r="F1620" s="8"/>
    </row>
    <row r="1621" spans="3:6" x14ac:dyDescent="0.25">
      <c r="C1621" s="6"/>
      <c r="D1621" s="7"/>
      <c r="E1621" s="6"/>
      <c r="F1621" s="8"/>
    </row>
    <row r="1622" spans="3:6" x14ac:dyDescent="0.25">
      <c r="C1622" s="6"/>
      <c r="D1622" s="7"/>
      <c r="E1622" s="6"/>
      <c r="F1622" s="8"/>
    </row>
    <row r="1623" spans="3:6" x14ac:dyDescent="0.25">
      <c r="C1623" s="6"/>
      <c r="D1623" s="7"/>
      <c r="E1623" s="6"/>
      <c r="F1623" s="8"/>
    </row>
    <row r="1624" spans="3:6" x14ac:dyDescent="0.25">
      <c r="C1624" s="6"/>
      <c r="D1624" s="7"/>
      <c r="E1624" s="6"/>
      <c r="F1624" s="8"/>
    </row>
    <row r="1625" spans="3:6" x14ac:dyDescent="0.25">
      <c r="C1625" s="6"/>
      <c r="D1625" s="7"/>
      <c r="E1625" s="6"/>
      <c r="F1625" s="8"/>
    </row>
    <row r="1626" spans="3:6" x14ac:dyDescent="0.25">
      <c r="C1626" s="6"/>
      <c r="D1626" s="7"/>
      <c r="E1626" s="6"/>
      <c r="F1626" s="8"/>
    </row>
    <row r="1627" spans="3:6" x14ac:dyDescent="0.25">
      <c r="C1627" s="6"/>
      <c r="D1627" s="7"/>
      <c r="E1627" s="6"/>
      <c r="F1627" s="8"/>
    </row>
    <row r="1628" spans="3:6" x14ac:dyDescent="0.25">
      <c r="C1628" s="6"/>
      <c r="D1628" s="7"/>
      <c r="E1628" s="6"/>
      <c r="F1628" s="8"/>
    </row>
    <row r="1629" spans="3:6" x14ac:dyDescent="0.25">
      <c r="C1629" s="6"/>
      <c r="D1629" s="7"/>
      <c r="E1629" s="6"/>
      <c r="F1629" s="8"/>
    </row>
    <row r="1630" spans="3:6" x14ac:dyDescent="0.25">
      <c r="C1630" s="6"/>
      <c r="D1630" s="7"/>
      <c r="E1630" s="6"/>
      <c r="F1630" s="8"/>
    </row>
    <row r="1631" spans="3:6" x14ac:dyDescent="0.25">
      <c r="C1631" s="6"/>
      <c r="D1631" s="7"/>
      <c r="E1631" s="6"/>
      <c r="F1631" s="8"/>
    </row>
    <row r="1632" spans="3:6" x14ac:dyDescent="0.25">
      <c r="C1632" s="6"/>
      <c r="D1632" s="7"/>
      <c r="E1632" s="6"/>
      <c r="F1632" s="8"/>
    </row>
    <row r="1633" spans="3:6" x14ac:dyDescent="0.25">
      <c r="C1633" s="6"/>
      <c r="D1633" s="7"/>
      <c r="E1633" s="6"/>
      <c r="F1633" s="8"/>
    </row>
    <row r="1634" spans="3:6" x14ac:dyDescent="0.25">
      <c r="C1634" s="6"/>
      <c r="D1634" s="7"/>
      <c r="E1634" s="6"/>
      <c r="F1634" s="8"/>
    </row>
    <row r="1635" spans="3:6" x14ac:dyDescent="0.25">
      <c r="C1635" s="6"/>
      <c r="D1635" s="7"/>
      <c r="E1635" s="6"/>
      <c r="F1635" s="8"/>
    </row>
    <row r="1636" spans="3:6" x14ac:dyDescent="0.25">
      <c r="C1636" s="6"/>
      <c r="D1636" s="7"/>
      <c r="E1636" s="6"/>
      <c r="F1636" s="8"/>
    </row>
    <row r="1637" spans="3:6" x14ac:dyDescent="0.25">
      <c r="C1637" s="6"/>
      <c r="D1637" s="7"/>
      <c r="E1637" s="6"/>
      <c r="F1637" s="8"/>
    </row>
    <row r="1638" spans="3:6" x14ac:dyDescent="0.25">
      <c r="C1638" s="6"/>
      <c r="D1638" s="7"/>
      <c r="E1638" s="6"/>
      <c r="F1638" s="8"/>
    </row>
    <row r="1639" spans="3:6" x14ac:dyDescent="0.25">
      <c r="C1639" s="6"/>
      <c r="D1639" s="7"/>
      <c r="E1639" s="6"/>
      <c r="F1639" s="8"/>
    </row>
    <row r="1640" spans="3:6" x14ac:dyDescent="0.25">
      <c r="C1640" s="6"/>
      <c r="D1640" s="7"/>
      <c r="E1640" s="6"/>
      <c r="F1640" s="8"/>
    </row>
    <row r="1641" spans="3:6" x14ac:dyDescent="0.25">
      <c r="C1641" s="6"/>
      <c r="D1641" s="7"/>
      <c r="E1641" s="6"/>
      <c r="F1641" s="8"/>
    </row>
    <row r="1642" spans="3:6" x14ac:dyDescent="0.25">
      <c r="C1642" s="6"/>
      <c r="D1642" s="7"/>
      <c r="E1642" s="6"/>
      <c r="F1642" s="8"/>
    </row>
    <row r="1643" spans="3:6" x14ac:dyDescent="0.25">
      <c r="C1643" s="6"/>
      <c r="D1643" s="7"/>
      <c r="E1643" s="6"/>
      <c r="F1643" s="8"/>
    </row>
    <row r="1644" spans="3:6" x14ac:dyDescent="0.25">
      <c r="C1644" s="6"/>
      <c r="D1644" s="7"/>
      <c r="E1644" s="6"/>
      <c r="F1644" s="8"/>
    </row>
    <row r="1645" spans="3:6" x14ac:dyDescent="0.25">
      <c r="C1645" s="6"/>
      <c r="D1645" s="7"/>
      <c r="E1645" s="6"/>
      <c r="F1645" s="8"/>
    </row>
    <row r="1646" spans="3:6" x14ac:dyDescent="0.25">
      <c r="C1646" s="6"/>
      <c r="D1646" s="7"/>
      <c r="E1646" s="6"/>
      <c r="F1646" s="8"/>
    </row>
    <row r="1647" spans="3:6" x14ac:dyDescent="0.25">
      <c r="C1647" s="6"/>
      <c r="D1647" s="7"/>
      <c r="E1647" s="6"/>
      <c r="F1647" s="8"/>
    </row>
    <row r="1648" spans="3:6" x14ac:dyDescent="0.25">
      <c r="C1648" s="6"/>
      <c r="D1648" s="7"/>
      <c r="E1648" s="6"/>
      <c r="F1648" s="8"/>
    </row>
    <row r="1649" spans="3:6" x14ac:dyDescent="0.25">
      <c r="C1649" s="6"/>
      <c r="D1649" s="7"/>
      <c r="E1649" s="6"/>
      <c r="F1649" s="8"/>
    </row>
    <row r="1650" spans="3:6" x14ac:dyDescent="0.25">
      <c r="C1650" s="6"/>
      <c r="D1650" s="7"/>
      <c r="E1650" s="6"/>
      <c r="F1650" s="8"/>
    </row>
    <row r="1651" spans="3:6" x14ac:dyDescent="0.25">
      <c r="C1651" s="6"/>
      <c r="D1651" s="7"/>
      <c r="E1651" s="6"/>
      <c r="F1651" s="8"/>
    </row>
    <row r="1652" spans="3:6" x14ac:dyDescent="0.25">
      <c r="C1652" s="6"/>
      <c r="D1652" s="7"/>
      <c r="E1652" s="6"/>
      <c r="F1652" s="8"/>
    </row>
    <row r="1653" spans="3:6" x14ac:dyDescent="0.25">
      <c r="C1653" s="6"/>
      <c r="D1653" s="7"/>
      <c r="E1653" s="6"/>
      <c r="F1653" s="8"/>
    </row>
    <row r="1654" spans="3:6" x14ac:dyDescent="0.25">
      <c r="C1654" s="6"/>
      <c r="D1654" s="7"/>
      <c r="E1654" s="6"/>
      <c r="F1654" s="8"/>
    </row>
    <row r="1655" spans="3:6" x14ac:dyDescent="0.25">
      <c r="C1655" s="6"/>
      <c r="D1655" s="7"/>
      <c r="E1655" s="6"/>
      <c r="F1655" s="8"/>
    </row>
    <row r="1656" spans="3:6" x14ac:dyDescent="0.25">
      <c r="C1656" s="6"/>
      <c r="D1656" s="7"/>
      <c r="E1656" s="6"/>
      <c r="F1656" s="8"/>
    </row>
    <row r="1657" spans="3:6" x14ac:dyDescent="0.25">
      <c r="C1657" s="6"/>
      <c r="D1657" s="7"/>
      <c r="E1657" s="6"/>
      <c r="F1657" s="8"/>
    </row>
    <row r="1658" spans="3:6" x14ac:dyDescent="0.25">
      <c r="C1658" s="6"/>
      <c r="D1658" s="7"/>
      <c r="E1658" s="6"/>
      <c r="F1658" s="8"/>
    </row>
    <row r="1659" spans="3:6" x14ac:dyDescent="0.25">
      <c r="C1659" s="6"/>
      <c r="D1659" s="7"/>
      <c r="E1659" s="6"/>
      <c r="F1659" s="8"/>
    </row>
    <row r="1660" spans="3:6" x14ac:dyDescent="0.25">
      <c r="C1660" s="6"/>
      <c r="D1660" s="7"/>
      <c r="E1660" s="6"/>
      <c r="F1660" s="8"/>
    </row>
    <row r="1661" spans="3:6" x14ac:dyDescent="0.25">
      <c r="C1661" s="6"/>
      <c r="D1661" s="7"/>
      <c r="E1661" s="6"/>
      <c r="F1661" s="8"/>
    </row>
    <row r="1662" spans="3:6" x14ac:dyDescent="0.25">
      <c r="C1662" s="6"/>
      <c r="D1662" s="7"/>
      <c r="E1662" s="6"/>
      <c r="F1662" s="8"/>
    </row>
    <row r="1663" spans="3:6" x14ac:dyDescent="0.25">
      <c r="C1663" s="6"/>
      <c r="D1663" s="7"/>
      <c r="E1663" s="6"/>
      <c r="F1663" s="8"/>
    </row>
    <row r="1664" spans="3:6" x14ac:dyDescent="0.25">
      <c r="C1664" s="6"/>
      <c r="D1664" s="7"/>
      <c r="E1664" s="6"/>
      <c r="F1664" s="8"/>
    </row>
    <row r="1665" spans="3:6" x14ac:dyDescent="0.25">
      <c r="C1665" s="6"/>
      <c r="D1665" s="7"/>
      <c r="E1665" s="6"/>
      <c r="F1665" s="8"/>
    </row>
    <row r="1666" spans="3:6" x14ac:dyDescent="0.25">
      <c r="C1666" s="6"/>
      <c r="D1666" s="7"/>
      <c r="E1666" s="6"/>
      <c r="F1666" s="8"/>
    </row>
    <row r="1667" spans="3:6" x14ac:dyDescent="0.25">
      <c r="C1667" s="6"/>
      <c r="D1667" s="7"/>
      <c r="E1667" s="6"/>
      <c r="F1667" s="8"/>
    </row>
    <row r="1668" spans="3:6" x14ac:dyDescent="0.25">
      <c r="C1668" s="6"/>
      <c r="D1668" s="7"/>
      <c r="E1668" s="6"/>
      <c r="F1668" s="8"/>
    </row>
    <row r="1669" spans="3:6" x14ac:dyDescent="0.25">
      <c r="C1669" s="6"/>
      <c r="D1669" s="7"/>
      <c r="E1669" s="6"/>
      <c r="F1669" s="8"/>
    </row>
    <row r="1670" spans="3:6" x14ac:dyDescent="0.25">
      <c r="C1670" s="6"/>
      <c r="D1670" s="7"/>
      <c r="E1670" s="6"/>
      <c r="F1670" s="8"/>
    </row>
    <row r="1671" spans="3:6" x14ac:dyDescent="0.25">
      <c r="C1671" s="6"/>
      <c r="D1671" s="7"/>
      <c r="E1671" s="6"/>
      <c r="F1671" s="8"/>
    </row>
    <row r="1672" spans="3:6" x14ac:dyDescent="0.25">
      <c r="C1672" s="6"/>
      <c r="D1672" s="7"/>
      <c r="E1672" s="6"/>
      <c r="F1672" s="8"/>
    </row>
    <row r="1673" spans="3:6" x14ac:dyDescent="0.25">
      <c r="C1673" s="6"/>
      <c r="D1673" s="7"/>
      <c r="E1673" s="6"/>
      <c r="F1673" s="8"/>
    </row>
    <row r="1674" spans="3:6" x14ac:dyDescent="0.25">
      <c r="C1674" s="6"/>
      <c r="D1674" s="7"/>
      <c r="E1674" s="6"/>
      <c r="F1674" s="8"/>
    </row>
    <row r="1675" spans="3:6" x14ac:dyDescent="0.25">
      <c r="C1675" s="6"/>
      <c r="D1675" s="7"/>
      <c r="E1675" s="6"/>
      <c r="F1675" s="8"/>
    </row>
    <row r="1676" spans="3:6" x14ac:dyDescent="0.25">
      <c r="C1676" s="6"/>
      <c r="D1676" s="7"/>
      <c r="E1676" s="6"/>
      <c r="F1676" s="8"/>
    </row>
    <row r="1677" spans="3:6" x14ac:dyDescent="0.25">
      <c r="C1677" s="6"/>
      <c r="D1677" s="7"/>
      <c r="E1677" s="6"/>
      <c r="F1677" s="8"/>
    </row>
    <row r="1678" spans="3:6" x14ac:dyDescent="0.25">
      <c r="C1678" s="6"/>
      <c r="D1678" s="7"/>
      <c r="E1678" s="6"/>
      <c r="F1678" s="8"/>
    </row>
    <row r="1679" spans="3:6" x14ac:dyDescent="0.25">
      <c r="C1679" s="6"/>
      <c r="D1679" s="7"/>
      <c r="E1679" s="6"/>
      <c r="F1679" s="8"/>
    </row>
    <row r="1680" spans="3:6" x14ac:dyDescent="0.25">
      <c r="C1680" s="6"/>
      <c r="D1680" s="7"/>
      <c r="E1680" s="6"/>
      <c r="F1680" s="8"/>
    </row>
    <row r="1681" spans="3:6" x14ac:dyDescent="0.25">
      <c r="C1681" s="6"/>
      <c r="D1681" s="7"/>
      <c r="E1681" s="6"/>
      <c r="F1681" s="8"/>
    </row>
    <row r="1682" spans="3:6" x14ac:dyDescent="0.25">
      <c r="C1682" s="6"/>
      <c r="D1682" s="7"/>
      <c r="E1682" s="6"/>
      <c r="F1682" s="8"/>
    </row>
    <row r="1683" spans="3:6" x14ac:dyDescent="0.25">
      <c r="C1683" s="6"/>
      <c r="D1683" s="7"/>
      <c r="E1683" s="6"/>
      <c r="F1683" s="8"/>
    </row>
    <row r="1684" spans="3:6" x14ac:dyDescent="0.25">
      <c r="C1684" s="6"/>
      <c r="D1684" s="7"/>
      <c r="E1684" s="6"/>
      <c r="F1684" s="8"/>
    </row>
    <row r="1685" spans="3:6" x14ac:dyDescent="0.25">
      <c r="C1685" s="6"/>
      <c r="D1685" s="7"/>
      <c r="E1685" s="6"/>
      <c r="F1685" s="8"/>
    </row>
    <row r="1686" spans="3:6" x14ac:dyDescent="0.25">
      <c r="C1686" s="6"/>
      <c r="D1686" s="7"/>
      <c r="E1686" s="6"/>
      <c r="F1686" s="8"/>
    </row>
    <row r="1687" spans="3:6" x14ac:dyDescent="0.25">
      <c r="C1687" s="6"/>
      <c r="D1687" s="7"/>
      <c r="E1687" s="6"/>
      <c r="F1687" s="8"/>
    </row>
    <row r="1688" spans="3:6" x14ac:dyDescent="0.25">
      <c r="C1688" s="6"/>
      <c r="D1688" s="7"/>
      <c r="E1688" s="6"/>
      <c r="F1688" s="8"/>
    </row>
    <row r="1689" spans="3:6" x14ac:dyDescent="0.25">
      <c r="C1689" s="6"/>
      <c r="D1689" s="7"/>
      <c r="E1689" s="6"/>
      <c r="F1689" s="8"/>
    </row>
    <row r="1690" spans="3:6" x14ac:dyDescent="0.25">
      <c r="C1690" s="6"/>
      <c r="D1690" s="7"/>
      <c r="E1690" s="6"/>
      <c r="F1690" s="8"/>
    </row>
    <row r="1691" spans="3:6" x14ac:dyDescent="0.25">
      <c r="C1691" s="6"/>
      <c r="D1691" s="7"/>
      <c r="E1691" s="6"/>
      <c r="F1691" s="8"/>
    </row>
    <row r="1692" spans="3:6" x14ac:dyDescent="0.25">
      <c r="C1692" s="6"/>
      <c r="D1692" s="7"/>
      <c r="E1692" s="6"/>
      <c r="F1692" s="8"/>
    </row>
    <row r="1693" spans="3:6" x14ac:dyDescent="0.25">
      <c r="C1693" s="6"/>
      <c r="D1693" s="7"/>
      <c r="E1693" s="6"/>
      <c r="F1693" s="8"/>
    </row>
    <row r="1694" spans="3:6" x14ac:dyDescent="0.25">
      <c r="C1694" s="6"/>
      <c r="D1694" s="7"/>
      <c r="E1694" s="6"/>
      <c r="F1694" s="8"/>
    </row>
    <row r="1695" spans="3:6" x14ac:dyDescent="0.25">
      <c r="C1695" s="6"/>
      <c r="D1695" s="7"/>
      <c r="E1695" s="6"/>
      <c r="F1695" s="8"/>
    </row>
    <row r="1696" spans="3:6" x14ac:dyDescent="0.25">
      <c r="C1696" s="6"/>
      <c r="D1696" s="7"/>
      <c r="E1696" s="6"/>
      <c r="F1696" s="8"/>
    </row>
    <row r="1697" spans="3:6" x14ac:dyDescent="0.25">
      <c r="C1697" s="6"/>
      <c r="D1697" s="7"/>
      <c r="E1697" s="6"/>
      <c r="F1697" s="8"/>
    </row>
    <row r="1698" spans="3:6" x14ac:dyDescent="0.25">
      <c r="C1698" s="6"/>
      <c r="D1698" s="7"/>
      <c r="E1698" s="6"/>
      <c r="F1698" s="8"/>
    </row>
    <row r="1699" spans="3:6" x14ac:dyDescent="0.25">
      <c r="C1699" s="6"/>
      <c r="D1699" s="7"/>
      <c r="E1699" s="6"/>
      <c r="F1699" s="8"/>
    </row>
    <row r="1700" spans="3:6" x14ac:dyDescent="0.25">
      <c r="C1700" s="6"/>
      <c r="D1700" s="7"/>
      <c r="E1700" s="6"/>
      <c r="F1700" s="8"/>
    </row>
    <row r="1701" spans="3:6" x14ac:dyDescent="0.25">
      <c r="C1701" s="6"/>
      <c r="D1701" s="7"/>
      <c r="E1701" s="6"/>
      <c r="F1701" s="8"/>
    </row>
    <row r="1702" spans="3:6" x14ac:dyDescent="0.25">
      <c r="C1702" s="6"/>
      <c r="D1702" s="7"/>
      <c r="E1702" s="6"/>
      <c r="F1702" s="8"/>
    </row>
    <row r="1703" spans="3:6" x14ac:dyDescent="0.25">
      <c r="C1703" s="6"/>
      <c r="D1703" s="7"/>
      <c r="E1703" s="6"/>
      <c r="F1703" s="8"/>
    </row>
    <row r="1704" spans="3:6" x14ac:dyDescent="0.25">
      <c r="C1704" s="6"/>
      <c r="D1704" s="7"/>
      <c r="E1704" s="6"/>
      <c r="F1704" s="8"/>
    </row>
    <row r="1705" spans="3:6" x14ac:dyDescent="0.25">
      <c r="C1705" s="6"/>
      <c r="D1705" s="7"/>
      <c r="E1705" s="6"/>
      <c r="F1705" s="8"/>
    </row>
    <row r="1706" spans="3:6" x14ac:dyDescent="0.25">
      <c r="C1706" s="6"/>
      <c r="D1706" s="7"/>
      <c r="E1706" s="6"/>
      <c r="F1706" s="8"/>
    </row>
    <row r="1707" spans="3:6" x14ac:dyDescent="0.25">
      <c r="C1707" s="6"/>
      <c r="D1707" s="7"/>
      <c r="E1707" s="6"/>
      <c r="F1707" s="8"/>
    </row>
    <row r="1708" spans="3:6" x14ac:dyDescent="0.25">
      <c r="C1708" s="6"/>
      <c r="D1708" s="7"/>
      <c r="E1708" s="6"/>
      <c r="F1708" s="8"/>
    </row>
    <row r="1709" spans="3:6" x14ac:dyDescent="0.25">
      <c r="C1709" s="6"/>
      <c r="D1709" s="7"/>
      <c r="E1709" s="6"/>
      <c r="F1709" s="8"/>
    </row>
    <row r="1710" spans="3:6" x14ac:dyDescent="0.25">
      <c r="C1710" s="6"/>
      <c r="D1710" s="7"/>
      <c r="E1710" s="6"/>
      <c r="F1710" s="8"/>
    </row>
    <row r="1711" spans="3:6" x14ac:dyDescent="0.25">
      <c r="C1711" s="6"/>
      <c r="D1711" s="7"/>
      <c r="E1711" s="6"/>
      <c r="F1711" s="8"/>
    </row>
    <row r="1712" spans="3:6" x14ac:dyDescent="0.25">
      <c r="C1712" s="6"/>
      <c r="D1712" s="7"/>
      <c r="E1712" s="6"/>
      <c r="F1712" s="8"/>
    </row>
    <row r="1713" spans="3:6" x14ac:dyDescent="0.25">
      <c r="C1713" s="6"/>
      <c r="D1713" s="7"/>
      <c r="E1713" s="6"/>
      <c r="F1713" s="8"/>
    </row>
    <row r="1714" spans="3:6" x14ac:dyDescent="0.25">
      <c r="C1714" s="6"/>
      <c r="D1714" s="7"/>
      <c r="E1714" s="6"/>
      <c r="F1714" s="8"/>
    </row>
    <row r="1715" spans="3:6" x14ac:dyDescent="0.25">
      <c r="C1715" s="6"/>
      <c r="D1715" s="7"/>
      <c r="E1715" s="6"/>
      <c r="F1715" s="8"/>
    </row>
    <row r="1716" spans="3:6" x14ac:dyDescent="0.25">
      <c r="C1716" s="6"/>
      <c r="D1716" s="7"/>
      <c r="E1716" s="6"/>
      <c r="F1716" s="8"/>
    </row>
    <row r="1717" spans="3:6" x14ac:dyDescent="0.25">
      <c r="C1717" s="6"/>
      <c r="D1717" s="7"/>
      <c r="E1717" s="6"/>
      <c r="F1717" s="8"/>
    </row>
    <row r="1718" spans="3:6" x14ac:dyDescent="0.25">
      <c r="C1718" s="6"/>
      <c r="D1718" s="7"/>
      <c r="E1718" s="6"/>
      <c r="F1718" s="8"/>
    </row>
    <row r="1719" spans="3:6" x14ac:dyDescent="0.25">
      <c r="C1719" s="6"/>
      <c r="D1719" s="7"/>
      <c r="E1719" s="6"/>
      <c r="F1719" s="8"/>
    </row>
    <row r="1720" spans="3:6" x14ac:dyDescent="0.25">
      <c r="C1720" s="6"/>
      <c r="D1720" s="7"/>
      <c r="E1720" s="6"/>
      <c r="F1720" s="8"/>
    </row>
    <row r="1721" spans="3:6" x14ac:dyDescent="0.25">
      <c r="C1721" s="6"/>
      <c r="D1721" s="7"/>
      <c r="E1721" s="6"/>
      <c r="F1721" s="8"/>
    </row>
    <row r="1722" spans="3:6" x14ac:dyDescent="0.25">
      <c r="C1722" s="6"/>
      <c r="D1722" s="7"/>
      <c r="E1722" s="6"/>
      <c r="F1722" s="8"/>
    </row>
    <row r="1723" spans="3:6" x14ac:dyDescent="0.25">
      <c r="C1723" s="6"/>
      <c r="D1723" s="7"/>
      <c r="E1723" s="6"/>
      <c r="F1723" s="8"/>
    </row>
    <row r="1724" spans="3:6" x14ac:dyDescent="0.25">
      <c r="C1724" s="6"/>
      <c r="D1724" s="7"/>
      <c r="E1724" s="6"/>
      <c r="F1724" s="8"/>
    </row>
    <row r="1725" spans="3:6" x14ac:dyDescent="0.25">
      <c r="C1725" s="6"/>
      <c r="D1725" s="7"/>
      <c r="E1725" s="6"/>
      <c r="F1725" s="8"/>
    </row>
    <row r="1726" spans="3:6" x14ac:dyDescent="0.25">
      <c r="C1726" s="6"/>
      <c r="D1726" s="7"/>
      <c r="E1726" s="6"/>
      <c r="F1726" s="8"/>
    </row>
    <row r="1727" spans="3:6" x14ac:dyDescent="0.25">
      <c r="C1727" s="6"/>
      <c r="D1727" s="7"/>
      <c r="E1727" s="6"/>
      <c r="F1727" s="8"/>
    </row>
    <row r="1728" spans="3:6" x14ac:dyDescent="0.25">
      <c r="C1728" s="6"/>
      <c r="D1728" s="7"/>
      <c r="E1728" s="6"/>
      <c r="F1728" s="8"/>
    </row>
    <row r="1729" spans="3:6" x14ac:dyDescent="0.25">
      <c r="C1729" s="6"/>
      <c r="D1729" s="7"/>
      <c r="E1729" s="6"/>
      <c r="F1729" s="8"/>
    </row>
    <row r="1730" spans="3:6" x14ac:dyDescent="0.25">
      <c r="C1730" s="6"/>
      <c r="D1730" s="7"/>
      <c r="E1730" s="6"/>
      <c r="F1730" s="8"/>
    </row>
    <row r="1731" spans="3:6" x14ac:dyDescent="0.25">
      <c r="C1731" s="6"/>
      <c r="D1731" s="7"/>
      <c r="E1731" s="6"/>
      <c r="F1731" s="8"/>
    </row>
    <row r="1732" spans="3:6" x14ac:dyDescent="0.25">
      <c r="C1732" s="6"/>
      <c r="D1732" s="7"/>
      <c r="E1732" s="6"/>
      <c r="F1732" s="8"/>
    </row>
    <row r="1733" spans="3:6" x14ac:dyDescent="0.25">
      <c r="C1733" s="6"/>
      <c r="D1733" s="7"/>
      <c r="E1733" s="6"/>
      <c r="F1733" s="8"/>
    </row>
    <row r="1734" spans="3:6" x14ac:dyDescent="0.25">
      <c r="C1734" s="6"/>
      <c r="D1734" s="7"/>
      <c r="E1734" s="6"/>
      <c r="F1734" s="8"/>
    </row>
    <row r="1735" spans="3:6" x14ac:dyDescent="0.25">
      <c r="C1735" s="6"/>
      <c r="D1735" s="7"/>
      <c r="E1735" s="6"/>
      <c r="F1735" s="8"/>
    </row>
    <row r="1736" spans="3:6" x14ac:dyDescent="0.25">
      <c r="C1736" s="6"/>
      <c r="D1736" s="7"/>
      <c r="E1736" s="6"/>
      <c r="F1736" s="8"/>
    </row>
    <row r="1737" spans="3:6" x14ac:dyDescent="0.25">
      <c r="C1737" s="6"/>
      <c r="D1737" s="7"/>
      <c r="E1737" s="6"/>
      <c r="F1737" s="8"/>
    </row>
    <row r="1738" spans="3:6" x14ac:dyDescent="0.25">
      <c r="C1738" s="6"/>
      <c r="D1738" s="7"/>
      <c r="E1738" s="6"/>
      <c r="F1738" s="8"/>
    </row>
    <row r="1739" spans="3:6" x14ac:dyDescent="0.25">
      <c r="C1739" s="6"/>
      <c r="D1739" s="7"/>
      <c r="E1739" s="6"/>
      <c r="F1739" s="8"/>
    </row>
    <row r="1740" spans="3:6" x14ac:dyDescent="0.25">
      <c r="C1740" s="6"/>
      <c r="D1740" s="7"/>
      <c r="E1740" s="6"/>
      <c r="F1740" s="8"/>
    </row>
    <row r="1741" spans="3:6" x14ac:dyDescent="0.25">
      <c r="C1741" s="6"/>
      <c r="D1741" s="7"/>
      <c r="E1741" s="6"/>
      <c r="F1741" s="8"/>
    </row>
    <row r="1742" spans="3:6" x14ac:dyDescent="0.25">
      <c r="C1742" s="6"/>
      <c r="D1742" s="7"/>
      <c r="E1742" s="6"/>
      <c r="F1742" s="8"/>
    </row>
    <row r="1743" spans="3:6" x14ac:dyDescent="0.25">
      <c r="C1743" s="6"/>
      <c r="D1743" s="7"/>
      <c r="E1743" s="6"/>
      <c r="F1743" s="8"/>
    </row>
    <row r="1744" spans="3:6" x14ac:dyDescent="0.25">
      <c r="C1744" s="6"/>
      <c r="D1744" s="7"/>
      <c r="E1744" s="6"/>
      <c r="F1744" s="8"/>
    </row>
    <row r="1745" spans="3:6" x14ac:dyDescent="0.25">
      <c r="C1745" s="6"/>
      <c r="D1745" s="7"/>
      <c r="E1745" s="6"/>
      <c r="F1745" s="8"/>
    </row>
    <row r="1746" spans="3:6" x14ac:dyDescent="0.25">
      <c r="C1746" s="6"/>
      <c r="D1746" s="7"/>
      <c r="E1746" s="6"/>
      <c r="F1746" s="8"/>
    </row>
    <row r="1747" spans="3:6" x14ac:dyDescent="0.25">
      <c r="C1747" s="6"/>
      <c r="D1747" s="7"/>
      <c r="E1747" s="6"/>
      <c r="F1747" s="8"/>
    </row>
    <row r="1748" spans="3:6" x14ac:dyDescent="0.25">
      <c r="C1748" s="6"/>
      <c r="D1748" s="7"/>
      <c r="E1748" s="6"/>
      <c r="F1748" s="8"/>
    </row>
    <row r="1749" spans="3:6" x14ac:dyDescent="0.25">
      <c r="C1749" s="6"/>
      <c r="D1749" s="7"/>
      <c r="E1749" s="6"/>
      <c r="F1749" s="8"/>
    </row>
    <row r="1750" spans="3:6" x14ac:dyDescent="0.25">
      <c r="C1750" s="6"/>
      <c r="D1750" s="7"/>
      <c r="E1750" s="6"/>
      <c r="F1750" s="8"/>
    </row>
    <row r="1751" spans="3:6" x14ac:dyDescent="0.25">
      <c r="C1751" s="6"/>
      <c r="D1751" s="7"/>
      <c r="E1751" s="6"/>
      <c r="F1751" s="8"/>
    </row>
    <row r="1752" spans="3:6" x14ac:dyDescent="0.25">
      <c r="C1752" s="6"/>
      <c r="D1752" s="7"/>
      <c r="E1752" s="6"/>
      <c r="F1752" s="8"/>
    </row>
    <row r="1753" spans="3:6" x14ac:dyDescent="0.25">
      <c r="C1753" s="6"/>
      <c r="D1753" s="7"/>
      <c r="E1753" s="6"/>
      <c r="F1753" s="8"/>
    </row>
    <row r="1754" spans="3:6" x14ac:dyDescent="0.25">
      <c r="C1754" s="6"/>
      <c r="D1754" s="7"/>
      <c r="E1754" s="6"/>
      <c r="F1754" s="8"/>
    </row>
    <row r="1755" spans="3:6" x14ac:dyDescent="0.25">
      <c r="C1755" s="6"/>
      <c r="D1755" s="7"/>
      <c r="E1755" s="6"/>
      <c r="F1755" s="8"/>
    </row>
    <row r="1756" spans="3:6" x14ac:dyDescent="0.25">
      <c r="C1756" s="6"/>
      <c r="D1756" s="7"/>
      <c r="E1756" s="6"/>
      <c r="F1756" s="8"/>
    </row>
    <row r="1757" spans="3:6" x14ac:dyDescent="0.25">
      <c r="C1757" s="6"/>
      <c r="D1757" s="7"/>
      <c r="E1757" s="6"/>
      <c r="F1757" s="8"/>
    </row>
    <row r="1758" spans="3:6" x14ac:dyDescent="0.25">
      <c r="C1758" s="6"/>
      <c r="D1758" s="7"/>
      <c r="E1758" s="6"/>
      <c r="F1758" s="8"/>
    </row>
    <row r="1759" spans="3:6" x14ac:dyDescent="0.25">
      <c r="C1759" s="6"/>
      <c r="D1759" s="7"/>
      <c r="E1759" s="6"/>
      <c r="F1759" s="8"/>
    </row>
    <row r="1760" spans="3:6" x14ac:dyDescent="0.25">
      <c r="C1760" s="6"/>
      <c r="D1760" s="7"/>
      <c r="E1760" s="6"/>
      <c r="F1760" s="8"/>
    </row>
    <row r="1761" spans="3:6" x14ac:dyDescent="0.25">
      <c r="C1761" s="6"/>
      <c r="D1761" s="7"/>
      <c r="E1761" s="6"/>
      <c r="F1761" s="8"/>
    </row>
    <row r="1762" spans="3:6" x14ac:dyDescent="0.25">
      <c r="C1762" s="6"/>
      <c r="D1762" s="7"/>
      <c r="E1762" s="6"/>
      <c r="F1762" s="8"/>
    </row>
    <row r="1763" spans="3:6" x14ac:dyDescent="0.25">
      <c r="C1763" s="6"/>
      <c r="D1763" s="7"/>
      <c r="E1763" s="6"/>
      <c r="F1763" s="8"/>
    </row>
    <row r="1764" spans="3:6" x14ac:dyDescent="0.25">
      <c r="C1764" s="6"/>
      <c r="D1764" s="7"/>
      <c r="E1764" s="6"/>
      <c r="F1764" s="8"/>
    </row>
    <row r="1765" spans="3:6" x14ac:dyDescent="0.25">
      <c r="C1765" s="6"/>
      <c r="D1765" s="7"/>
      <c r="E1765" s="6"/>
      <c r="F1765" s="8"/>
    </row>
    <row r="1766" spans="3:6" x14ac:dyDescent="0.25">
      <c r="C1766" s="6"/>
      <c r="D1766" s="7"/>
      <c r="E1766" s="6"/>
      <c r="F1766" s="8"/>
    </row>
    <row r="1767" spans="3:6" x14ac:dyDescent="0.25">
      <c r="C1767" s="6"/>
      <c r="D1767" s="7"/>
      <c r="E1767" s="6"/>
      <c r="F1767" s="8"/>
    </row>
    <row r="1768" spans="3:6" x14ac:dyDescent="0.25">
      <c r="C1768" s="6"/>
      <c r="D1768" s="7"/>
      <c r="E1768" s="6"/>
      <c r="F1768" s="8"/>
    </row>
    <row r="1769" spans="3:6" x14ac:dyDescent="0.25">
      <c r="C1769" s="6"/>
      <c r="D1769" s="7"/>
      <c r="E1769" s="6"/>
      <c r="F1769" s="8"/>
    </row>
    <row r="1770" spans="3:6" x14ac:dyDescent="0.25">
      <c r="C1770" s="6"/>
      <c r="D1770" s="7"/>
      <c r="E1770" s="6"/>
      <c r="F1770" s="8"/>
    </row>
    <row r="1771" spans="3:6" x14ac:dyDescent="0.25">
      <c r="C1771" s="6"/>
      <c r="D1771" s="7"/>
      <c r="E1771" s="6"/>
      <c r="F1771" s="8"/>
    </row>
    <row r="1772" spans="3:6" x14ac:dyDescent="0.25">
      <c r="C1772" s="6"/>
      <c r="D1772" s="7"/>
      <c r="E1772" s="6"/>
      <c r="F1772" s="8"/>
    </row>
    <row r="1773" spans="3:6" x14ac:dyDescent="0.25">
      <c r="C1773" s="6"/>
      <c r="D1773" s="7"/>
      <c r="E1773" s="6"/>
      <c r="F1773" s="8"/>
    </row>
    <row r="1774" spans="3:6" x14ac:dyDescent="0.25">
      <c r="C1774" s="6"/>
      <c r="D1774" s="7"/>
      <c r="E1774" s="6"/>
      <c r="F1774" s="8"/>
    </row>
    <row r="1775" spans="3:6" x14ac:dyDescent="0.25">
      <c r="C1775" s="6"/>
      <c r="D1775" s="7"/>
      <c r="E1775" s="6"/>
      <c r="F1775" s="8"/>
    </row>
    <row r="1776" spans="3:6" x14ac:dyDescent="0.25">
      <c r="C1776" s="6"/>
      <c r="D1776" s="7"/>
      <c r="E1776" s="6"/>
      <c r="F1776" s="8"/>
    </row>
    <row r="1777" spans="3:6" x14ac:dyDescent="0.25">
      <c r="C1777" s="6"/>
      <c r="D1777" s="7"/>
      <c r="E1777" s="6"/>
      <c r="F1777" s="8"/>
    </row>
    <row r="1778" spans="3:6" x14ac:dyDescent="0.25">
      <c r="C1778" s="6"/>
      <c r="D1778" s="7"/>
      <c r="E1778" s="6"/>
      <c r="F1778" s="8"/>
    </row>
    <row r="1779" spans="3:6" x14ac:dyDescent="0.25">
      <c r="C1779" s="6"/>
      <c r="D1779" s="7"/>
      <c r="E1779" s="6"/>
      <c r="F1779" s="8"/>
    </row>
    <row r="1780" spans="3:6" x14ac:dyDescent="0.25">
      <c r="C1780" s="6"/>
      <c r="D1780" s="7"/>
      <c r="E1780" s="6"/>
      <c r="F1780" s="8"/>
    </row>
    <row r="1781" spans="3:6" x14ac:dyDescent="0.25">
      <c r="C1781" s="6"/>
      <c r="D1781" s="7"/>
      <c r="E1781" s="6"/>
      <c r="F1781" s="8"/>
    </row>
    <row r="1782" spans="3:6" x14ac:dyDescent="0.25">
      <c r="C1782" s="6"/>
      <c r="D1782" s="7"/>
      <c r="E1782" s="6"/>
      <c r="F1782" s="8"/>
    </row>
    <row r="1783" spans="3:6" x14ac:dyDescent="0.25">
      <c r="C1783" s="6"/>
      <c r="D1783" s="7"/>
      <c r="E1783" s="6"/>
      <c r="F1783" s="8"/>
    </row>
    <row r="1784" spans="3:6" x14ac:dyDescent="0.25">
      <c r="C1784" s="6"/>
      <c r="D1784" s="7"/>
      <c r="E1784" s="6"/>
      <c r="F1784" s="8"/>
    </row>
    <row r="1785" spans="3:6" x14ac:dyDescent="0.25">
      <c r="C1785" s="6"/>
      <c r="D1785" s="7"/>
      <c r="E1785" s="6"/>
      <c r="F1785" s="8"/>
    </row>
    <row r="1786" spans="3:6" x14ac:dyDescent="0.25">
      <c r="C1786" s="6"/>
      <c r="D1786" s="7"/>
      <c r="E1786" s="6"/>
      <c r="F1786" s="8"/>
    </row>
    <row r="1787" spans="3:6" x14ac:dyDescent="0.25">
      <c r="C1787" s="6"/>
      <c r="D1787" s="7"/>
      <c r="E1787" s="6"/>
      <c r="F1787" s="8"/>
    </row>
    <row r="1788" spans="3:6" x14ac:dyDescent="0.25">
      <c r="C1788" s="6"/>
      <c r="D1788" s="7"/>
      <c r="E1788" s="6"/>
      <c r="F1788" s="8"/>
    </row>
    <row r="1789" spans="3:6" x14ac:dyDescent="0.25">
      <c r="C1789" s="6"/>
      <c r="D1789" s="7"/>
      <c r="E1789" s="6"/>
      <c r="F1789" s="8"/>
    </row>
    <row r="1790" spans="3:6" x14ac:dyDescent="0.25">
      <c r="C1790" s="6"/>
      <c r="D1790" s="7"/>
      <c r="E1790" s="6"/>
      <c r="F1790" s="8"/>
    </row>
    <row r="1791" spans="3:6" x14ac:dyDescent="0.25">
      <c r="C1791" s="6"/>
      <c r="D1791" s="7"/>
      <c r="E1791" s="6"/>
      <c r="F1791" s="8"/>
    </row>
    <row r="1792" spans="3:6" x14ac:dyDescent="0.25">
      <c r="C1792" s="6"/>
      <c r="D1792" s="7"/>
      <c r="E1792" s="6"/>
      <c r="F1792" s="8"/>
    </row>
    <row r="1793" spans="3:6" x14ac:dyDescent="0.25">
      <c r="C1793" s="6"/>
      <c r="D1793" s="7"/>
      <c r="E1793" s="6"/>
      <c r="F1793" s="8"/>
    </row>
    <row r="1794" spans="3:6" x14ac:dyDescent="0.25">
      <c r="C1794" s="6"/>
      <c r="D1794" s="7"/>
      <c r="E1794" s="6"/>
      <c r="F1794" s="8"/>
    </row>
    <row r="1795" spans="3:6" x14ac:dyDescent="0.25">
      <c r="C1795" s="6"/>
      <c r="D1795" s="7"/>
      <c r="E1795" s="6"/>
      <c r="F1795" s="8"/>
    </row>
    <row r="1796" spans="3:6" x14ac:dyDescent="0.25">
      <c r="C1796" s="6"/>
      <c r="D1796" s="7"/>
      <c r="E1796" s="6"/>
      <c r="F1796" s="8"/>
    </row>
    <row r="1797" spans="3:6" x14ac:dyDescent="0.25">
      <c r="C1797" s="6"/>
      <c r="D1797" s="7"/>
      <c r="E1797" s="6"/>
      <c r="F1797" s="8"/>
    </row>
    <row r="1798" spans="3:6" x14ac:dyDescent="0.25">
      <c r="C1798" s="6"/>
      <c r="D1798" s="7"/>
      <c r="E1798" s="6"/>
      <c r="F1798" s="8"/>
    </row>
    <row r="1799" spans="3:6" x14ac:dyDescent="0.25">
      <c r="C1799" s="6"/>
      <c r="D1799" s="7"/>
      <c r="E1799" s="6"/>
      <c r="F1799" s="8"/>
    </row>
    <row r="1800" spans="3:6" x14ac:dyDescent="0.25">
      <c r="C1800" s="6"/>
      <c r="D1800" s="7"/>
      <c r="E1800" s="6"/>
      <c r="F1800" s="8"/>
    </row>
    <row r="1801" spans="3:6" x14ac:dyDescent="0.25">
      <c r="C1801" s="6"/>
      <c r="D1801" s="7"/>
      <c r="E1801" s="6"/>
      <c r="F1801" s="8"/>
    </row>
    <row r="1802" spans="3:6" x14ac:dyDescent="0.25">
      <c r="C1802" s="6"/>
      <c r="D1802" s="7"/>
      <c r="E1802" s="6"/>
      <c r="F1802" s="8"/>
    </row>
    <row r="1803" spans="3:6" x14ac:dyDescent="0.25">
      <c r="C1803" s="6"/>
      <c r="D1803" s="7"/>
      <c r="E1803" s="6"/>
      <c r="F1803" s="8"/>
    </row>
    <row r="1804" spans="3:6" x14ac:dyDescent="0.25">
      <c r="C1804" s="6"/>
      <c r="D1804" s="7"/>
      <c r="E1804" s="6"/>
      <c r="F1804" s="8"/>
    </row>
    <row r="1805" spans="3:6" x14ac:dyDescent="0.25">
      <c r="C1805" s="6"/>
      <c r="D1805" s="7"/>
      <c r="E1805" s="6"/>
      <c r="F1805" s="8"/>
    </row>
    <row r="1806" spans="3:6" x14ac:dyDescent="0.25">
      <c r="C1806" s="6"/>
      <c r="D1806" s="7"/>
      <c r="E1806" s="6"/>
      <c r="F1806" s="8"/>
    </row>
    <row r="1807" spans="3:6" x14ac:dyDescent="0.25">
      <c r="C1807" s="6"/>
      <c r="D1807" s="7"/>
      <c r="E1807" s="6"/>
      <c r="F1807" s="8"/>
    </row>
    <row r="1808" spans="3:6" x14ac:dyDescent="0.25">
      <c r="C1808" s="6"/>
      <c r="D1808" s="7"/>
      <c r="E1808" s="6"/>
      <c r="F1808" s="8"/>
    </row>
    <row r="1809" spans="3:6" x14ac:dyDescent="0.25">
      <c r="C1809" s="6"/>
      <c r="D1809" s="7"/>
      <c r="E1809" s="6"/>
      <c r="F1809" s="8"/>
    </row>
    <row r="1810" spans="3:6" x14ac:dyDescent="0.25">
      <c r="C1810" s="6"/>
      <c r="D1810" s="7"/>
      <c r="E1810" s="6"/>
      <c r="F1810" s="8"/>
    </row>
    <row r="1811" spans="3:6" x14ac:dyDescent="0.25">
      <c r="C1811" s="6"/>
      <c r="D1811" s="7"/>
      <c r="E1811" s="6"/>
      <c r="F1811" s="8"/>
    </row>
    <row r="1812" spans="3:6" x14ac:dyDescent="0.25">
      <c r="C1812" s="6"/>
      <c r="D1812" s="7"/>
      <c r="E1812" s="6"/>
      <c r="F1812" s="8"/>
    </row>
    <row r="1813" spans="3:6" x14ac:dyDescent="0.25">
      <c r="C1813" s="6"/>
      <c r="D1813" s="7"/>
      <c r="E1813" s="6"/>
      <c r="F1813" s="8"/>
    </row>
    <row r="1814" spans="3:6" x14ac:dyDescent="0.25">
      <c r="C1814" s="6"/>
      <c r="D1814" s="7"/>
      <c r="E1814" s="6"/>
      <c r="F1814" s="8"/>
    </row>
    <row r="1815" spans="3:6" x14ac:dyDescent="0.25">
      <c r="C1815" s="6"/>
      <c r="D1815" s="7"/>
      <c r="E1815" s="6"/>
      <c r="F1815" s="8"/>
    </row>
    <row r="1816" spans="3:6" x14ac:dyDescent="0.25">
      <c r="C1816" s="6"/>
      <c r="D1816" s="7"/>
      <c r="E1816" s="6"/>
      <c r="F1816" s="8"/>
    </row>
    <row r="1817" spans="3:6" x14ac:dyDescent="0.25">
      <c r="C1817" s="6"/>
      <c r="D1817" s="7"/>
      <c r="E1817" s="6"/>
      <c r="F1817" s="8"/>
    </row>
    <row r="1818" spans="3:6" x14ac:dyDescent="0.25">
      <c r="C1818" s="6"/>
      <c r="D1818" s="7"/>
      <c r="E1818" s="6"/>
      <c r="F1818" s="8"/>
    </row>
    <row r="1819" spans="3:6" x14ac:dyDescent="0.25">
      <c r="C1819" s="6"/>
      <c r="D1819" s="7"/>
      <c r="E1819" s="6"/>
      <c r="F1819" s="8"/>
    </row>
    <row r="1820" spans="3:6" x14ac:dyDescent="0.25">
      <c r="C1820" s="6"/>
      <c r="D1820" s="7"/>
      <c r="E1820" s="6"/>
      <c r="F1820" s="8"/>
    </row>
    <row r="1821" spans="3:6" x14ac:dyDescent="0.25">
      <c r="C1821" s="6"/>
      <c r="D1821" s="7"/>
      <c r="E1821" s="6"/>
      <c r="F1821" s="8"/>
    </row>
    <row r="1822" spans="3:6" x14ac:dyDescent="0.25">
      <c r="C1822" s="6"/>
      <c r="D1822" s="7"/>
      <c r="E1822" s="6"/>
      <c r="F1822" s="8"/>
    </row>
    <row r="1823" spans="3:6" x14ac:dyDescent="0.25">
      <c r="C1823" s="6"/>
      <c r="D1823" s="7"/>
      <c r="E1823" s="6"/>
      <c r="F1823" s="8"/>
    </row>
    <row r="1824" spans="3:6" x14ac:dyDescent="0.25">
      <c r="C1824" s="6"/>
      <c r="D1824" s="7"/>
      <c r="E1824" s="6"/>
      <c r="F1824" s="8"/>
    </row>
    <row r="1825" spans="3:6" x14ac:dyDescent="0.25">
      <c r="C1825" s="6"/>
      <c r="D1825" s="7"/>
      <c r="E1825" s="6"/>
      <c r="F1825" s="8"/>
    </row>
    <row r="1826" spans="3:6" x14ac:dyDescent="0.25">
      <c r="C1826" s="6"/>
      <c r="D1826" s="7"/>
      <c r="E1826" s="6"/>
      <c r="F1826" s="8"/>
    </row>
    <row r="1827" spans="3:6" x14ac:dyDescent="0.25">
      <c r="C1827" s="6"/>
      <c r="D1827" s="7"/>
      <c r="E1827" s="6"/>
      <c r="F1827" s="8"/>
    </row>
    <row r="1828" spans="3:6" x14ac:dyDescent="0.25">
      <c r="C1828" s="6"/>
      <c r="D1828" s="7"/>
      <c r="E1828" s="6"/>
      <c r="F1828" s="8"/>
    </row>
    <row r="1829" spans="3:6" x14ac:dyDescent="0.25">
      <c r="C1829" s="6"/>
      <c r="D1829" s="7"/>
      <c r="E1829" s="6"/>
      <c r="F1829" s="8"/>
    </row>
    <row r="1830" spans="3:6" x14ac:dyDescent="0.25">
      <c r="C1830" s="6"/>
      <c r="D1830" s="7"/>
      <c r="E1830" s="6"/>
      <c r="F1830" s="8"/>
    </row>
    <row r="1831" spans="3:6" x14ac:dyDescent="0.25">
      <c r="C1831" s="6"/>
      <c r="D1831" s="7"/>
      <c r="E1831" s="6"/>
      <c r="F1831" s="8"/>
    </row>
    <row r="1832" spans="3:6" x14ac:dyDescent="0.25">
      <c r="C1832" s="6"/>
      <c r="D1832" s="7"/>
      <c r="E1832" s="6"/>
      <c r="F1832" s="8"/>
    </row>
    <row r="1833" spans="3:6" x14ac:dyDescent="0.25">
      <c r="C1833" s="6"/>
      <c r="D1833" s="7"/>
      <c r="E1833" s="6"/>
      <c r="F1833" s="8"/>
    </row>
    <row r="1834" spans="3:6" x14ac:dyDescent="0.25">
      <c r="C1834" s="6"/>
      <c r="D1834" s="7"/>
      <c r="E1834" s="6"/>
      <c r="F1834" s="8"/>
    </row>
    <row r="1835" spans="3:6" x14ac:dyDescent="0.25">
      <c r="C1835" s="6"/>
      <c r="D1835" s="7"/>
      <c r="E1835" s="6"/>
      <c r="F1835" s="8"/>
    </row>
    <row r="1836" spans="3:6" x14ac:dyDescent="0.25">
      <c r="C1836" s="6"/>
      <c r="D1836" s="7"/>
      <c r="E1836" s="6"/>
      <c r="F1836" s="8"/>
    </row>
    <row r="1837" spans="3:6" x14ac:dyDescent="0.25">
      <c r="C1837" s="6"/>
      <c r="D1837" s="7"/>
      <c r="E1837" s="6"/>
      <c r="F1837" s="8"/>
    </row>
    <row r="1838" spans="3:6" x14ac:dyDescent="0.25">
      <c r="C1838" s="6"/>
      <c r="D1838" s="7"/>
      <c r="E1838" s="6"/>
      <c r="F1838" s="8"/>
    </row>
    <row r="1839" spans="3:6" x14ac:dyDescent="0.25">
      <c r="C1839" s="6"/>
      <c r="D1839" s="7"/>
      <c r="E1839" s="6"/>
      <c r="F1839" s="8"/>
    </row>
    <row r="1840" spans="3:6" x14ac:dyDescent="0.25">
      <c r="C1840" s="6"/>
      <c r="D1840" s="7"/>
      <c r="E1840" s="6"/>
      <c r="F1840" s="8"/>
    </row>
    <row r="1841" spans="3:6" x14ac:dyDescent="0.25">
      <c r="C1841" s="6"/>
      <c r="D1841" s="7"/>
      <c r="E1841" s="6"/>
      <c r="F1841" s="8"/>
    </row>
    <row r="1842" spans="3:6" x14ac:dyDescent="0.25">
      <c r="C1842" s="6"/>
      <c r="D1842" s="7"/>
      <c r="E1842" s="6"/>
      <c r="F1842" s="8"/>
    </row>
    <row r="1843" spans="3:6" x14ac:dyDescent="0.25">
      <c r="C1843" s="6"/>
      <c r="D1843" s="7"/>
      <c r="E1843" s="6"/>
      <c r="F1843" s="8"/>
    </row>
    <row r="1844" spans="3:6" x14ac:dyDescent="0.25">
      <c r="C1844" s="6"/>
      <c r="D1844" s="7"/>
      <c r="E1844" s="6"/>
      <c r="F1844" s="8"/>
    </row>
    <row r="1845" spans="3:6" x14ac:dyDescent="0.25">
      <c r="C1845" s="6"/>
      <c r="D1845" s="7"/>
      <c r="E1845" s="6"/>
      <c r="F1845" s="8"/>
    </row>
    <row r="1846" spans="3:6" x14ac:dyDescent="0.25">
      <c r="C1846" s="6"/>
      <c r="D1846" s="7"/>
      <c r="E1846" s="6"/>
      <c r="F1846" s="8"/>
    </row>
    <row r="1847" spans="3:6" x14ac:dyDescent="0.25">
      <c r="C1847" s="6"/>
      <c r="D1847" s="7"/>
      <c r="E1847" s="6"/>
      <c r="F1847" s="8"/>
    </row>
    <row r="1848" spans="3:6" x14ac:dyDescent="0.25">
      <c r="C1848" s="6"/>
      <c r="D1848" s="7"/>
      <c r="E1848" s="6"/>
      <c r="F1848" s="8"/>
    </row>
    <row r="1849" spans="3:6" x14ac:dyDescent="0.25">
      <c r="C1849" s="6"/>
      <c r="D1849" s="7"/>
      <c r="E1849" s="6"/>
      <c r="F1849" s="8"/>
    </row>
    <row r="1850" spans="3:6" x14ac:dyDescent="0.25">
      <c r="C1850" s="6"/>
      <c r="D1850" s="7"/>
      <c r="E1850" s="6"/>
      <c r="F1850" s="8"/>
    </row>
    <row r="1851" spans="3:6" x14ac:dyDescent="0.25">
      <c r="C1851" s="6"/>
      <c r="D1851" s="7"/>
      <c r="E1851" s="6"/>
      <c r="F1851" s="8"/>
    </row>
    <row r="1852" spans="3:6" x14ac:dyDescent="0.25">
      <c r="C1852" s="6"/>
      <c r="D1852" s="7"/>
      <c r="E1852" s="6"/>
      <c r="F1852" s="8"/>
    </row>
    <row r="1853" spans="3:6" x14ac:dyDescent="0.25">
      <c r="C1853" s="6"/>
      <c r="D1853" s="7"/>
      <c r="E1853" s="6"/>
      <c r="F1853" s="8"/>
    </row>
    <row r="1854" spans="3:6" x14ac:dyDescent="0.25">
      <c r="C1854" s="6"/>
      <c r="D1854" s="7"/>
      <c r="E1854" s="6"/>
      <c r="F1854" s="8"/>
    </row>
    <row r="1855" spans="3:6" x14ac:dyDescent="0.25">
      <c r="C1855" s="6"/>
      <c r="D1855" s="7"/>
      <c r="E1855" s="6"/>
      <c r="F1855" s="8"/>
    </row>
    <row r="1856" spans="3:6" x14ac:dyDescent="0.25">
      <c r="C1856" s="6"/>
      <c r="D1856" s="7"/>
      <c r="E1856" s="6"/>
      <c r="F1856" s="8"/>
    </row>
    <row r="1857" spans="3:6" x14ac:dyDescent="0.25">
      <c r="C1857" s="6"/>
      <c r="D1857" s="7"/>
      <c r="E1857" s="6"/>
      <c r="F1857" s="8"/>
    </row>
    <row r="1858" spans="3:6" x14ac:dyDescent="0.25">
      <c r="C1858" s="6"/>
      <c r="D1858" s="7"/>
      <c r="E1858" s="6"/>
      <c r="F1858" s="8"/>
    </row>
    <row r="1859" spans="3:6" x14ac:dyDescent="0.25">
      <c r="C1859" s="6"/>
      <c r="D1859" s="7"/>
      <c r="E1859" s="6"/>
      <c r="F1859" s="8"/>
    </row>
    <row r="1860" spans="3:6" x14ac:dyDescent="0.25">
      <c r="C1860" s="6"/>
      <c r="D1860" s="7"/>
      <c r="E1860" s="6"/>
      <c r="F1860" s="8"/>
    </row>
    <row r="1861" spans="3:6" x14ac:dyDescent="0.25">
      <c r="C1861" s="6"/>
      <c r="D1861" s="7"/>
      <c r="E1861" s="6"/>
      <c r="F1861" s="8"/>
    </row>
    <row r="1862" spans="3:6" x14ac:dyDescent="0.25">
      <c r="C1862" s="6"/>
      <c r="D1862" s="7"/>
      <c r="E1862" s="6"/>
      <c r="F1862" s="8"/>
    </row>
    <row r="1863" spans="3:6" x14ac:dyDescent="0.25">
      <c r="C1863" s="6"/>
      <c r="D1863" s="7"/>
      <c r="E1863" s="6"/>
      <c r="F1863" s="8"/>
    </row>
    <row r="1864" spans="3:6" x14ac:dyDescent="0.25">
      <c r="C1864" s="6"/>
      <c r="D1864" s="7"/>
      <c r="E1864" s="6"/>
      <c r="F1864" s="8"/>
    </row>
    <row r="1865" spans="3:6" x14ac:dyDescent="0.25">
      <c r="C1865" s="6"/>
      <c r="D1865" s="7"/>
      <c r="E1865" s="6"/>
      <c r="F1865" s="8"/>
    </row>
    <row r="1866" spans="3:6" x14ac:dyDescent="0.25">
      <c r="C1866" s="6"/>
      <c r="D1866" s="7"/>
      <c r="E1866" s="6"/>
      <c r="F1866" s="8"/>
    </row>
    <row r="1867" spans="3:6" x14ac:dyDescent="0.25">
      <c r="C1867" s="6"/>
      <c r="D1867" s="7"/>
      <c r="E1867" s="6"/>
      <c r="F1867" s="8"/>
    </row>
    <row r="1868" spans="3:6" x14ac:dyDescent="0.25">
      <c r="C1868" s="6"/>
      <c r="D1868" s="7"/>
      <c r="E1868" s="6"/>
      <c r="F1868" s="8"/>
    </row>
    <row r="1869" spans="3:6" x14ac:dyDescent="0.25">
      <c r="C1869" s="6"/>
      <c r="D1869" s="7"/>
      <c r="E1869" s="6"/>
      <c r="F1869" s="8"/>
    </row>
    <row r="1870" spans="3:6" x14ac:dyDescent="0.25">
      <c r="C1870" s="6"/>
      <c r="D1870" s="7"/>
      <c r="E1870" s="6"/>
      <c r="F1870" s="8"/>
    </row>
    <row r="1871" spans="3:6" x14ac:dyDescent="0.25">
      <c r="C1871" s="6"/>
      <c r="D1871" s="7"/>
      <c r="E1871" s="6"/>
      <c r="F1871" s="8"/>
    </row>
    <row r="1872" spans="3:6" x14ac:dyDescent="0.25">
      <c r="C1872" s="6"/>
      <c r="D1872" s="7"/>
      <c r="E1872" s="6"/>
      <c r="F1872" s="8"/>
    </row>
    <row r="1873" spans="3:6" x14ac:dyDescent="0.25">
      <c r="C1873" s="6"/>
      <c r="D1873" s="7"/>
      <c r="E1873" s="6"/>
      <c r="F1873" s="8"/>
    </row>
    <row r="1874" spans="3:6" x14ac:dyDescent="0.25">
      <c r="C1874" s="6"/>
      <c r="D1874" s="7"/>
      <c r="E1874" s="6"/>
      <c r="F1874" s="8"/>
    </row>
    <row r="1875" spans="3:6" x14ac:dyDescent="0.25">
      <c r="C1875" s="6"/>
      <c r="D1875" s="7"/>
      <c r="E1875" s="6"/>
      <c r="F1875" s="8"/>
    </row>
    <row r="1876" spans="3:6" x14ac:dyDescent="0.25">
      <c r="C1876" s="6"/>
      <c r="D1876" s="7"/>
      <c r="E1876" s="6"/>
      <c r="F1876" s="8"/>
    </row>
    <row r="1877" spans="3:6" x14ac:dyDescent="0.25">
      <c r="C1877" s="6"/>
      <c r="D1877" s="7"/>
      <c r="E1877" s="6"/>
      <c r="F1877" s="8"/>
    </row>
    <row r="1878" spans="3:6" x14ac:dyDescent="0.25">
      <c r="C1878" s="6"/>
      <c r="D1878" s="7"/>
      <c r="E1878" s="6"/>
      <c r="F1878" s="8"/>
    </row>
    <row r="1879" spans="3:6" x14ac:dyDescent="0.25">
      <c r="C1879" s="6"/>
      <c r="D1879" s="7"/>
      <c r="E1879" s="6"/>
      <c r="F1879" s="8"/>
    </row>
    <row r="1880" spans="3:6" x14ac:dyDescent="0.25">
      <c r="C1880" s="6"/>
      <c r="D1880" s="7"/>
      <c r="E1880" s="6"/>
      <c r="F1880" s="8"/>
    </row>
    <row r="1881" spans="3:6" x14ac:dyDescent="0.25">
      <c r="C1881" s="6"/>
      <c r="D1881" s="7"/>
      <c r="E1881" s="6"/>
      <c r="F1881" s="8"/>
    </row>
    <row r="1882" spans="3:6" x14ac:dyDescent="0.25">
      <c r="C1882" s="6"/>
      <c r="D1882" s="7"/>
      <c r="E1882" s="6"/>
      <c r="F1882" s="8"/>
    </row>
    <row r="1883" spans="3:6" x14ac:dyDescent="0.25">
      <c r="C1883" s="6"/>
      <c r="D1883" s="7"/>
      <c r="E1883" s="6"/>
      <c r="F1883" s="8"/>
    </row>
    <row r="1884" spans="3:6" x14ac:dyDescent="0.25">
      <c r="C1884" s="6"/>
      <c r="D1884" s="7"/>
      <c r="E1884" s="6"/>
      <c r="F1884" s="8"/>
    </row>
    <row r="1885" spans="3:6" x14ac:dyDescent="0.25">
      <c r="C1885" s="6"/>
      <c r="D1885" s="7"/>
      <c r="E1885" s="6"/>
      <c r="F1885" s="8"/>
    </row>
    <row r="1886" spans="3:6" x14ac:dyDescent="0.25">
      <c r="C1886" s="6"/>
      <c r="D1886" s="7"/>
      <c r="E1886" s="6"/>
      <c r="F1886" s="8"/>
    </row>
    <row r="1887" spans="3:6" x14ac:dyDescent="0.25">
      <c r="C1887" s="6"/>
      <c r="D1887" s="7"/>
      <c r="E1887" s="6"/>
      <c r="F1887" s="8"/>
    </row>
    <row r="1888" spans="3:6" x14ac:dyDescent="0.25">
      <c r="C1888" s="6"/>
      <c r="D1888" s="7"/>
      <c r="E1888" s="6"/>
      <c r="F1888" s="8"/>
    </row>
    <row r="1889" spans="3:6" x14ac:dyDescent="0.25">
      <c r="C1889" s="6"/>
      <c r="D1889" s="7"/>
      <c r="E1889" s="6"/>
      <c r="F1889" s="8"/>
    </row>
    <row r="1890" spans="3:6" x14ac:dyDescent="0.25">
      <c r="C1890" s="6"/>
      <c r="D1890" s="7"/>
      <c r="E1890" s="6"/>
      <c r="F1890" s="8"/>
    </row>
    <row r="1891" spans="3:6" x14ac:dyDescent="0.25">
      <c r="C1891" s="6"/>
      <c r="D1891" s="7"/>
      <c r="E1891" s="6"/>
      <c r="F1891" s="8"/>
    </row>
    <row r="1892" spans="3:6" x14ac:dyDescent="0.25">
      <c r="C1892" s="6"/>
      <c r="D1892" s="7"/>
      <c r="E1892" s="6"/>
      <c r="F1892" s="8"/>
    </row>
    <row r="1893" spans="3:6" x14ac:dyDescent="0.25">
      <c r="C1893" s="6"/>
      <c r="D1893" s="7"/>
      <c r="E1893" s="6"/>
      <c r="F1893" s="8"/>
    </row>
    <row r="1894" spans="3:6" x14ac:dyDescent="0.25">
      <c r="C1894" s="6"/>
      <c r="D1894" s="7"/>
      <c r="E1894" s="6"/>
      <c r="F1894" s="8"/>
    </row>
    <row r="1895" spans="3:6" x14ac:dyDescent="0.25">
      <c r="C1895" s="6"/>
      <c r="D1895" s="7"/>
      <c r="E1895" s="6"/>
      <c r="F1895" s="8"/>
    </row>
    <row r="1896" spans="3:6" x14ac:dyDescent="0.25">
      <c r="C1896" s="6"/>
      <c r="D1896" s="7"/>
      <c r="E1896" s="6"/>
      <c r="F1896" s="8"/>
    </row>
    <row r="1897" spans="3:6" x14ac:dyDescent="0.25">
      <c r="C1897" s="6"/>
      <c r="D1897" s="7"/>
      <c r="E1897" s="6"/>
      <c r="F1897" s="8"/>
    </row>
    <row r="1898" spans="3:6" x14ac:dyDescent="0.25">
      <c r="C1898" s="6"/>
      <c r="D1898" s="7"/>
      <c r="E1898" s="6"/>
      <c r="F1898" s="8"/>
    </row>
    <row r="1899" spans="3:6" x14ac:dyDescent="0.25">
      <c r="C1899" s="6"/>
      <c r="D1899" s="7"/>
      <c r="E1899" s="6"/>
      <c r="F1899" s="8"/>
    </row>
    <row r="1900" spans="3:6" x14ac:dyDescent="0.25">
      <c r="C1900" s="6"/>
      <c r="D1900" s="7"/>
      <c r="E1900" s="6"/>
      <c r="F1900" s="8"/>
    </row>
    <row r="1901" spans="3:6" x14ac:dyDescent="0.25">
      <c r="C1901" s="6"/>
      <c r="D1901" s="7"/>
      <c r="E1901" s="6"/>
      <c r="F1901" s="8"/>
    </row>
    <row r="1902" spans="3:6" x14ac:dyDescent="0.25">
      <c r="C1902" s="6"/>
      <c r="D1902" s="7"/>
      <c r="E1902" s="6"/>
      <c r="F1902" s="8"/>
    </row>
    <row r="1903" spans="3:6" x14ac:dyDescent="0.25">
      <c r="C1903" s="6"/>
      <c r="D1903" s="7"/>
      <c r="E1903" s="6"/>
      <c r="F1903" s="8"/>
    </row>
    <row r="1904" spans="3:6" x14ac:dyDescent="0.25">
      <c r="C1904" s="6"/>
      <c r="D1904" s="7"/>
      <c r="E1904" s="6"/>
      <c r="F1904" s="8"/>
    </row>
    <row r="1905" spans="3:6" x14ac:dyDescent="0.25">
      <c r="C1905" s="6"/>
      <c r="D1905" s="7"/>
      <c r="E1905" s="6"/>
      <c r="F1905" s="8"/>
    </row>
    <row r="1906" spans="3:6" x14ac:dyDescent="0.25">
      <c r="C1906" s="6"/>
      <c r="D1906" s="7"/>
      <c r="E1906" s="6"/>
      <c r="F1906" s="8"/>
    </row>
    <row r="1907" spans="3:6" x14ac:dyDescent="0.25">
      <c r="C1907" s="6"/>
      <c r="D1907" s="7"/>
      <c r="E1907" s="6"/>
      <c r="F1907" s="8"/>
    </row>
    <row r="1908" spans="3:6" x14ac:dyDescent="0.25">
      <c r="C1908" s="6"/>
      <c r="D1908" s="7"/>
      <c r="E1908" s="6"/>
      <c r="F1908" s="8"/>
    </row>
    <row r="1909" spans="3:6" x14ac:dyDescent="0.25">
      <c r="C1909" s="6"/>
      <c r="D1909" s="7"/>
      <c r="E1909" s="6"/>
      <c r="F1909" s="8"/>
    </row>
    <row r="1910" spans="3:6" x14ac:dyDescent="0.25">
      <c r="C1910" s="6"/>
      <c r="D1910" s="7"/>
      <c r="E1910" s="6"/>
      <c r="F1910" s="8"/>
    </row>
    <row r="1911" spans="3:6" x14ac:dyDescent="0.25">
      <c r="C1911" s="6"/>
      <c r="D1911" s="7"/>
      <c r="E1911" s="6"/>
      <c r="F1911" s="8"/>
    </row>
    <row r="1912" spans="3:6" x14ac:dyDescent="0.25">
      <c r="C1912" s="6"/>
      <c r="D1912" s="7"/>
      <c r="E1912" s="6"/>
      <c r="F1912" s="8"/>
    </row>
    <row r="1913" spans="3:6" x14ac:dyDescent="0.25">
      <c r="C1913" s="6"/>
      <c r="D1913" s="7"/>
      <c r="E1913" s="6"/>
      <c r="F1913" s="8"/>
    </row>
    <row r="1914" spans="3:6" x14ac:dyDescent="0.25">
      <c r="C1914" s="6"/>
      <c r="D1914" s="7"/>
      <c r="E1914" s="6"/>
      <c r="F1914" s="8"/>
    </row>
    <row r="1915" spans="3:6" x14ac:dyDescent="0.25">
      <c r="C1915" s="6"/>
      <c r="D1915" s="7"/>
      <c r="E1915" s="6"/>
      <c r="F1915" s="8"/>
    </row>
    <row r="1916" spans="3:6" x14ac:dyDescent="0.25">
      <c r="C1916" s="6"/>
      <c r="D1916" s="7"/>
      <c r="E1916" s="6"/>
      <c r="F1916" s="8"/>
    </row>
    <row r="1917" spans="3:6" x14ac:dyDescent="0.25">
      <c r="C1917" s="6"/>
      <c r="D1917" s="7"/>
      <c r="E1917" s="6"/>
      <c r="F1917" s="8"/>
    </row>
    <row r="1918" spans="3:6" x14ac:dyDescent="0.25">
      <c r="C1918" s="6"/>
      <c r="D1918" s="7"/>
      <c r="E1918" s="6"/>
      <c r="F1918" s="8"/>
    </row>
    <row r="1919" spans="3:6" x14ac:dyDescent="0.25">
      <c r="C1919" s="6"/>
      <c r="D1919" s="7"/>
      <c r="E1919" s="6"/>
      <c r="F1919" s="8"/>
    </row>
    <row r="1920" spans="3:6" x14ac:dyDescent="0.25">
      <c r="C1920" s="6"/>
      <c r="D1920" s="7"/>
      <c r="E1920" s="6"/>
      <c r="F1920" s="8"/>
    </row>
    <row r="1921" spans="3:6" x14ac:dyDescent="0.25">
      <c r="C1921" s="6"/>
      <c r="D1921" s="7"/>
      <c r="E1921" s="6"/>
      <c r="F1921" s="8"/>
    </row>
    <row r="1922" spans="3:6" x14ac:dyDescent="0.25">
      <c r="C1922" s="6"/>
      <c r="D1922" s="7"/>
      <c r="E1922" s="6"/>
      <c r="F1922" s="8"/>
    </row>
    <row r="1923" spans="3:6" x14ac:dyDescent="0.25">
      <c r="C1923" s="6"/>
      <c r="D1923" s="7"/>
      <c r="E1923" s="6"/>
      <c r="F1923" s="8"/>
    </row>
    <row r="1924" spans="3:6" x14ac:dyDescent="0.25">
      <c r="C1924" s="6"/>
      <c r="D1924" s="7"/>
      <c r="E1924" s="6"/>
      <c r="F1924" s="8"/>
    </row>
    <row r="1925" spans="3:6" x14ac:dyDescent="0.25">
      <c r="C1925" s="6"/>
      <c r="D1925" s="7"/>
      <c r="E1925" s="6"/>
      <c r="F1925" s="8"/>
    </row>
    <row r="1926" spans="3:6" x14ac:dyDescent="0.25">
      <c r="C1926" s="6"/>
      <c r="D1926" s="7"/>
      <c r="E1926" s="6"/>
      <c r="F1926" s="8"/>
    </row>
    <row r="1927" spans="3:6" x14ac:dyDescent="0.25">
      <c r="C1927" s="6"/>
      <c r="D1927" s="7"/>
      <c r="E1927" s="6"/>
      <c r="F1927" s="8"/>
    </row>
    <row r="1928" spans="3:6" x14ac:dyDescent="0.25">
      <c r="C1928" s="6"/>
      <c r="D1928" s="7"/>
      <c r="E1928" s="6"/>
      <c r="F1928" s="8"/>
    </row>
    <row r="1929" spans="3:6" x14ac:dyDescent="0.25">
      <c r="C1929" s="6"/>
      <c r="D1929" s="7"/>
      <c r="E1929" s="6"/>
      <c r="F1929" s="8"/>
    </row>
    <row r="1930" spans="3:6" x14ac:dyDescent="0.25">
      <c r="C1930" s="6"/>
      <c r="D1930" s="7"/>
      <c r="E1930" s="6"/>
      <c r="F1930" s="8"/>
    </row>
    <row r="1931" spans="3:6" x14ac:dyDescent="0.25">
      <c r="C1931" s="6"/>
      <c r="D1931" s="7"/>
      <c r="E1931" s="6"/>
      <c r="F1931" s="8"/>
    </row>
    <row r="1932" spans="3:6" x14ac:dyDescent="0.25">
      <c r="C1932" s="6"/>
      <c r="D1932" s="7"/>
      <c r="E1932" s="6"/>
      <c r="F1932" s="8"/>
    </row>
    <row r="1933" spans="3:6" x14ac:dyDescent="0.25">
      <c r="C1933" s="6"/>
      <c r="D1933" s="7"/>
      <c r="E1933" s="6"/>
      <c r="F1933" s="8"/>
    </row>
    <row r="1934" spans="3:6" x14ac:dyDescent="0.25">
      <c r="C1934" s="6"/>
      <c r="D1934" s="7"/>
      <c r="E1934" s="6"/>
      <c r="F1934" s="8"/>
    </row>
    <row r="1935" spans="3:6" x14ac:dyDescent="0.25">
      <c r="C1935" s="6"/>
      <c r="D1935" s="7"/>
      <c r="E1935" s="6"/>
      <c r="F1935" s="8"/>
    </row>
    <row r="1936" spans="3:6" x14ac:dyDescent="0.25">
      <c r="C1936" s="6"/>
      <c r="D1936" s="7"/>
      <c r="E1936" s="6"/>
      <c r="F1936" s="8"/>
    </row>
    <row r="1937" spans="3:6" x14ac:dyDescent="0.25">
      <c r="C1937" s="6"/>
      <c r="D1937" s="7"/>
      <c r="E1937" s="6"/>
      <c r="F1937" s="8"/>
    </row>
    <row r="1938" spans="3:6" x14ac:dyDescent="0.25">
      <c r="C1938" s="6"/>
      <c r="D1938" s="7"/>
      <c r="E1938" s="6"/>
      <c r="F1938" s="8"/>
    </row>
    <row r="1939" spans="3:6" x14ac:dyDescent="0.25">
      <c r="C1939" s="6"/>
      <c r="D1939" s="7"/>
      <c r="E1939" s="6"/>
      <c r="F1939" s="8"/>
    </row>
    <row r="1940" spans="3:6" x14ac:dyDescent="0.25">
      <c r="C1940" s="6"/>
      <c r="D1940" s="7"/>
      <c r="E1940" s="6"/>
      <c r="F1940" s="8"/>
    </row>
    <row r="1941" spans="3:6" x14ac:dyDescent="0.25">
      <c r="C1941" s="6"/>
      <c r="D1941" s="7"/>
      <c r="E1941" s="6"/>
      <c r="F1941" s="8"/>
    </row>
    <row r="1942" spans="3:6" x14ac:dyDescent="0.25">
      <c r="C1942" s="6"/>
      <c r="D1942" s="7"/>
      <c r="E1942" s="6"/>
      <c r="F1942" s="8"/>
    </row>
    <row r="1943" spans="3:6" x14ac:dyDescent="0.25">
      <c r="C1943" s="6"/>
      <c r="D1943" s="7"/>
      <c r="E1943" s="6"/>
      <c r="F1943" s="8"/>
    </row>
    <row r="1944" spans="3:6" x14ac:dyDescent="0.25">
      <c r="C1944" s="6"/>
      <c r="D1944" s="7"/>
      <c r="E1944" s="6"/>
      <c r="F1944" s="8"/>
    </row>
    <row r="1945" spans="3:6" x14ac:dyDescent="0.25">
      <c r="C1945" s="6"/>
      <c r="D1945" s="7"/>
      <c r="E1945" s="6"/>
      <c r="F1945" s="8"/>
    </row>
    <row r="1946" spans="3:6" x14ac:dyDescent="0.25">
      <c r="C1946" s="6"/>
      <c r="D1946" s="7"/>
      <c r="E1946" s="6"/>
      <c r="F1946" s="8"/>
    </row>
    <row r="1947" spans="3:6" x14ac:dyDescent="0.25">
      <c r="C1947" s="6"/>
      <c r="D1947" s="7"/>
      <c r="E1947" s="6"/>
      <c r="F1947" s="8"/>
    </row>
    <row r="1948" spans="3:6" x14ac:dyDescent="0.25">
      <c r="C1948" s="6"/>
      <c r="D1948" s="7"/>
      <c r="E1948" s="6"/>
      <c r="F1948" s="8"/>
    </row>
    <row r="1949" spans="3:6" x14ac:dyDescent="0.25">
      <c r="C1949" s="6"/>
      <c r="D1949" s="7"/>
      <c r="E1949" s="6"/>
      <c r="F1949" s="8"/>
    </row>
    <row r="1950" spans="3:6" x14ac:dyDescent="0.25">
      <c r="C1950" s="6"/>
      <c r="D1950" s="7"/>
      <c r="E1950" s="6"/>
      <c r="F1950" s="8"/>
    </row>
    <row r="1951" spans="3:6" x14ac:dyDescent="0.25">
      <c r="C1951" s="6"/>
      <c r="D1951" s="7"/>
      <c r="E1951" s="6"/>
      <c r="F1951" s="8"/>
    </row>
    <row r="1952" spans="3:6" x14ac:dyDescent="0.25">
      <c r="C1952" s="6"/>
      <c r="D1952" s="7"/>
      <c r="E1952" s="6"/>
      <c r="F1952" s="8"/>
    </row>
    <row r="1953" spans="3:6" x14ac:dyDescent="0.25">
      <c r="C1953" s="6"/>
      <c r="D1953" s="7"/>
      <c r="E1953" s="6"/>
      <c r="F1953" s="8"/>
    </row>
    <row r="1954" spans="3:6" x14ac:dyDescent="0.25">
      <c r="C1954" s="6"/>
      <c r="D1954" s="7"/>
      <c r="E1954" s="6"/>
      <c r="F1954" s="8"/>
    </row>
    <row r="1955" spans="3:6" x14ac:dyDescent="0.25">
      <c r="C1955" s="6"/>
      <c r="D1955" s="7"/>
      <c r="E1955" s="6"/>
      <c r="F1955" s="8"/>
    </row>
    <row r="1956" spans="3:6" x14ac:dyDescent="0.25">
      <c r="C1956" s="6"/>
      <c r="D1956" s="7"/>
      <c r="E1956" s="6"/>
      <c r="F1956" s="8"/>
    </row>
    <row r="1957" spans="3:6" x14ac:dyDescent="0.25">
      <c r="C1957" s="6"/>
      <c r="D1957" s="7"/>
      <c r="E1957" s="6"/>
      <c r="F1957" s="8"/>
    </row>
    <row r="1958" spans="3:6" x14ac:dyDescent="0.25">
      <c r="C1958" s="6"/>
      <c r="D1958" s="7"/>
      <c r="E1958" s="6"/>
      <c r="F1958" s="8"/>
    </row>
    <row r="1959" spans="3:6" x14ac:dyDescent="0.25">
      <c r="C1959" s="6"/>
      <c r="D1959" s="7"/>
      <c r="E1959" s="6"/>
      <c r="F1959" s="8"/>
    </row>
    <row r="1960" spans="3:6" x14ac:dyDescent="0.25">
      <c r="C1960" s="6"/>
      <c r="D1960" s="7"/>
      <c r="E1960" s="6"/>
      <c r="F1960" s="8"/>
    </row>
    <row r="1961" spans="3:6" x14ac:dyDescent="0.25">
      <c r="C1961" s="6"/>
      <c r="D1961" s="7"/>
      <c r="E1961" s="6"/>
      <c r="F1961" s="8"/>
    </row>
    <row r="1962" spans="3:6" x14ac:dyDescent="0.25">
      <c r="C1962" s="6"/>
      <c r="D1962" s="7"/>
      <c r="E1962" s="6"/>
      <c r="F1962" s="8"/>
    </row>
    <row r="1963" spans="3:6" x14ac:dyDescent="0.25">
      <c r="C1963" s="6"/>
      <c r="D1963" s="7"/>
      <c r="E1963" s="6"/>
      <c r="F1963" s="8"/>
    </row>
    <row r="1964" spans="3:6" x14ac:dyDescent="0.25">
      <c r="C1964" s="6"/>
      <c r="D1964" s="7"/>
      <c r="E1964" s="6"/>
      <c r="F1964" s="8"/>
    </row>
    <row r="1965" spans="3:6" x14ac:dyDescent="0.25">
      <c r="C1965" s="6"/>
      <c r="D1965" s="7"/>
      <c r="E1965" s="6"/>
      <c r="F1965" s="8"/>
    </row>
    <row r="1966" spans="3:6" x14ac:dyDescent="0.25">
      <c r="C1966" s="6"/>
      <c r="D1966" s="7"/>
      <c r="E1966" s="6"/>
      <c r="F1966" s="8"/>
    </row>
    <row r="1967" spans="3:6" x14ac:dyDescent="0.25">
      <c r="C1967" s="6"/>
      <c r="D1967" s="7"/>
      <c r="E1967" s="6"/>
      <c r="F1967" s="8"/>
    </row>
    <row r="1968" spans="3:6" x14ac:dyDescent="0.25">
      <c r="C1968" s="6"/>
      <c r="D1968" s="7"/>
      <c r="E1968" s="6"/>
      <c r="F1968" s="8"/>
    </row>
    <row r="1969" spans="3:6" x14ac:dyDescent="0.25">
      <c r="C1969" s="6"/>
      <c r="D1969" s="7"/>
      <c r="E1969" s="6"/>
      <c r="F1969" s="8"/>
    </row>
    <row r="1970" spans="3:6" x14ac:dyDescent="0.25">
      <c r="C1970" s="6"/>
      <c r="D1970" s="7"/>
      <c r="E1970" s="6"/>
      <c r="F1970" s="8"/>
    </row>
    <row r="1971" spans="3:6" x14ac:dyDescent="0.25">
      <c r="C1971" s="6"/>
      <c r="D1971" s="7"/>
      <c r="E1971" s="6"/>
      <c r="F1971" s="8"/>
    </row>
    <row r="1972" spans="3:6" x14ac:dyDescent="0.25">
      <c r="C1972" s="6"/>
      <c r="D1972" s="7"/>
      <c r="E1972" s="6"/>
      <c r="F1972" s="8"/>
    </row>
    <row r="1973" spans="3:6" x14ac:dyDescent="0.25">
      <c r="C1973" s="6"/>
      <c r="D1973" s="7"/>
      <c r="E1973" s="6"/>
      <c r="F1973" s="8"/>
    </row>
    <row r="1974" spans="3:6" x14ac:dyDescent="0.25">
      <c r="C1974" s="6"/>
      <c r="D1974" s="7"/>
      <c r="E1974" s="6"/>
      <c r="F1974" s="8"/>
    </row>
    <row r="1975" spans="3:6" x14ac:dyDescent="0.25">
      <c r="C1975" s="6"/>
      <c r="D1975" s="7"/>
      <c r="E1975" s="6"/>
      <c r="F1975" s="8"/>
    </row>
    <row r="1976" spans="3:6" x14ac:dyDescent="0.25">
      <c r="C1976" s="6"/>
      <c r="D1976" s="7"/>
      <c r="E1976" s="6"/>
      <c r="F1976" s="8"/>
    </row>
    <row r="1977" spans="3:6" x14ac:dyDescent="0.25">
      <c r="C1977" s="6"/>
      <c r="D1977" s="7"/>
      <c r="E1977" s="6"/>
      <c r="F1977" s="8"/>
    </row>
    <row r="1978" spans="3:6" x14ac:dyDescent="0.25">
      <c r="C1978" s="6"/>
      <c r="D1978" s="7"/>
      <c r="E1978" s="6"/>
      <c r="F1978" s="8"/>
    </row>
    <row r="1979" spans="3:6" x14ac:dyDescent="0.25">
      <c r="C1979" s="6"/>
      <c r="D1979" s="7"/>
      <c r="E1979" s="6"/>
      <c r="F1979" s="8"/>
    </row>
    <row r="1980" spans="3:6" x14ac:dyDescent="0.25">
      <c r="C1980" s="6"/>
      <c r="D1980" s="7"/>
      <c r="E1980" s="6"/>
      <c r="F1980" s="8"/>
    </row>
    <row r="1981" spans="3:6" x14ac:dyDescent="0.25">
      <c r="C1981" s="6"/>
      <c r="D1981" s="7"/>
      <c r="E1981" s="6"/>
      <c r="F1981" s="8"/>
    </row>
    <row r="1982" spans="3:6" x14ac:dyDescent="0.25">
      <c r="C1982" s="6"/>
      <c r="D1982" s="7"/>
      <c r="E1982" s="6"/>
      <c r="F1982" s="8"/>
    </row>
    <row r="1983" spans="3:6" x14ac:dyDescent="0.25">
      <c r="C1983" s="6"/>
      <c r="D1983" s="7"/>
      <c r="E1983" s="6"/>
      <c r="F1983" s="8"/>
    </row>
    <row r="1984" spans="3:6" x14ac:dyDescent="0.25">
      <c r="C1984" s="6"/>
      <c r="D1984" s="7"/>
      <c r="E1984" s="6"/>
      <c r="F1984" s="8"/>
    </row>
    <row r="1985" spans="3:6" x14ac:dyDescent="0.25">
      <c r="C1985" s="6"/>
      <c r="D1985" s="7"/>
      <c r="E1985" s="6"/>
      <c r="F1985" s="8"/>
    </row>
    <row r="1986" spans="3:6" x14ac:dyDescent="0.25">
      <c r="C1986" s="6"/>
      <c r="D1986" s="7"/>
      <c r="E1986" s="6"/>
      <c r="F1986" s="8"/>
    </row>
    <row r="1987" spans="3:6" x14ac:dyDescent="0.25">
      <c r="C1987" s="6"/>
      <c r="D1987" s="7"/>
      <c r="E1987" s="6"/>
      <c r="F1987" s="8"/>
    </row>
    <row r="1988" spans="3:6" x14ac:dyDescent="0.25">
      <c r="C1988" s="6"/>
      <c r="D1988" s="7"/>
      <c r="E1988" s="6"/>
      <c r="F1988" s="8"/>
    </row>
    <row r="1989" spans="3:6" x14ac:dyDescent="0.25">
      <c r="C1989" s="6"/>
      <c r="D1989" s="7"/>
      <c r="E1989" s="6"/>
      <c r="F1989" s="8"/>
    </row>
    <row r="1990" spans="3:6" x14ac:dyDescent="0.25">
      <c r="C1990" s="6"/>
      <c r="D1990" s="7"/>
      <c r="E1990" s="6"/>
      <c r="F1990" s="8"/>
    </row>
    <row r="1991" spans="3:6" x14ac:dyDescent="0.25">
      <c r="C1991" s="6"/>
      <c r="D1991" s="7"/>
      <c r="E1991" s="6"/>
      <c r="F1991" s="8"/>
    </row>
    <row r="1992" spans="3:6" x14ac:dyDescent="0.25">
      <c r="C1992" s="6"/>
      <c r="D1992" s="7"/>
      <c r="E1992" s="6"/>
      <c r="F1992" s="8"/>
    </row>
    <row r="1993" spans="3:6" x14ac:dyDescent="0.25">
      <c r="C1993" s="6"/>
      <c r="D1993" s="7"/>
      <c r="E1993" s="6"/>
      <c r="F1993" s="8"/>
    </row>
    <row r="1994" spans="3:6" x14ac:dyDescent="0.25">
      <c r="C1994" s="6"/>
      <c r="D1994" s="7"/>
      <c r="E1994" s="6"/>
      <c r="F1994" s="8"/>
    </row>
    <row r="1995" spans="3:6" x14ac:dyDescent="0.25">
      <c r="C1995" s="6"/>
      <c r="D1995" s="7"/>
      <c r="E1995" s="6"/>
      <c r="F1995" s="8"/>
    </row>
    <row r="1996" spans="3:6" x14ac:dyDescent="0.25">
      <c r="C1996" s="6"/>
      <c r="D1996" s="7"/>
      <c r="E1996" s="6"/>
      <c r="F1996" s="8"/>
    </row>
    <row r="1997" spans="3:6" x14ac:dyDescent="0.25">
      <c r="C1997" s="6"/>
      <c r="D1997" s="7"/>
      <c r="E1997" s="6"/>
      <c r="F1997" s="8"/>
    </row>
    <row r="1998" spans="3:6" x14ac:dyDescent="0.25">
      <c r="C1998" s="6"/>
      <c r="D1998" s="7"/>
      <c r="E1998" s="6"/>
      <c r="F1998" s="8"/>
    </row>
    <row r="1999" spans="3:6" x14ac:dyDescent="0.25">
      <c r="C1999" s="6"/>
      <c r="D1999" s="7"/>
      <c r="E1999" s="6"/>
      <c r="F1999" s="8"/>
    </row>
    <row r="2000" spans="3:6" x14ac:dyDescent="0.25">
      <c r="C2000" s="6"/>
      <c r="D2000" s="7"/>
      <c r="E2000" s="6"/>
      <c r="F2000" s="8"/>
    </row>
    <row r="2001" spans="3:6" x14ac:dyDescent="0.25">
      <c r="C2001" s="6"/>
      <c r="D2001" s="7"/>
      <c r="E2001" s="6"/>
      <c r="F2001" s="8"/>
    </row>
    <row r="2002" spans="3:6" x14ac:dyDescent="0.25">
      <c r="C2002" s="6"/>
      <c r="D2002" s="7"/>
      <c r="E2002" s="6"/>
      <c r="F2002" s="8"/>
    </row>
    <row r="2003" spans="3:6" x14ac:dyDescent="0.25">
      <c r="C2003" s="6"/>
      <c r="D2003" s="7"/>
      <c r="E2003" s="6"/>
      <c r="F2003" s="8"/>
    </row>
    <row r="2004" spans="3:6" x14ac:dyDescent="0.25">
      <c r="C2004" s="6"/>
      <c r="D2004" s="7"/>
      <c r="E2004" s="6"/>
      <c r="F2004" s="8"/>
    </row>
    <row r="2005" spans="3:6" x14ac:dyDescent="0.25">
      <c r="C2005" s="6"/>
      <c r="D2005" s="7"/>
      <c r="E2005" s="6"/>
      <c r="F2005" s="8"/>
    </row>
    <row r="2006" spans="3:6" x14ac:dyDescent="0.25">
      <c r="C2006" s="6"/>
      <c r="D2006" s="7"/>
      <c r="E2006" s="6"/>
      <c r="F2006" s="8"/>
    </row>
    <row r="2007" spans="3:6" x14ac:dyDescent="0.25">
      <c r="C2007" s="6"/>
      <c r="D2007" s="7"/>
      <c r="E2007" s="6"/>
      <c r="F2007" s="8"/>
    </row>
    <row r="2008" spans="3:6" x14ac:dyDescent="0.25">
      <c r="C2008" s="6"/>
      <c r="D2008" s="7"/>
      <c r="E2008" s="6"/>
      <c r="F2008" s="8"/>
    </row>
    <row r="2009" spans="3:6" x14ac:dyDescent="0.25">
      <c r="C2009" s="6"/>
      <c r="D2009" s="7"/>
      <c r="E2009" s="6"/>
      <c r="F2009" s="8"/>
    </row>
    <row r="2010" spans="3:6" x14ac:dyDescent="0.25">
      <c r="C2010" s="6"/>
      <c r="D2010" s="7"/>
      <c r="E2010" s="6"/>
      <c r="F2010" s="8"/>
    </row>
    <row r="2011" spans="3:6" x14ac:dyDescent="0.25">
      <c r="C2011" s="6"/>
      <c r="D2011" s="7"/>
      <c r="E2011" s="6"/>
      <c r="F2011" s="8"/>
    </row>
    <row r="2012" spans="3:6" x14ac:dyDescent="0.25">
      <c r="C2012" s="6"/>
      <c r="D2012" s="7"/>
      <c r="E2012" s="6"/>
      <c r="F2012" s="8"/>
    </row>
    <row r="2013" spans="3:6" x14ac:dyDescent="0.25">
      <c r="C2013" s="6"/>
      <c r="D2013" s="7"/>
      <c r="E2013" s="6"/>
      <c r="F2013" s="8"/>
    </row>
    <row r="2014" spans="3:6" x14ac:dyDescent="0.25">
      <c r="C2014" s="6"/>
      <c r="D2014" s="7"/>
      <c r="E2014" s="6"/>
      <c r="F2014" s="8"/>
    </row>
    <row r="2015" spans="3:6" x14ac:dyDescent="0.25">
      <c r="C2015" s="6"/>
      <c r="D2015" s="7"/>
      <c r="E2015" s="6"/>
      <c r="F2015" s="8"/>
    </row>
    <row r="2016" spans="3:6" x14ac:dyDescent="0.25">
      <c r="C2016" s="6"/>
      <c r="D2016" s="7"/>
      <c r="E2016" s="6"/>
      <c r="F2016" s="8"/>
    </row>
    <row r="2017" spans="3:6" x14ac:dyDescent="0.25">
      <c r="C2017" s="6"/>
      <c r="D2017" s="7"/>
      <c r="E2017" s="6"/>
      <c r="F2017" s="8"/>
    </row>
    <row r="2018" spans="3:6" x14ac:dyDescent="0.25">
      <c r="C2018" s="6"/>
      <c r="D2018" s="7"/>
      <c r="E2018" s="6"/>
      <c r="F2018" s="8"/>
    </row>
    <row r="2019" spans="3:6" x14ac:dyDescent="0.25">
      <c r="C2019" s="6"/>
      <c r="D2019" s="7"/>
      <c r="E2019" s="6"/>
      <c r="F2019" s="8"/>
    </row>
    <row r="2020" spans="3:6" x14ac:dyDescent="0.25">
      <c r="C2020" s="6"/>
      <c r="D2020" s="7"/>
      <c r="E2020" s="6"/>
      <c r="F2020" s="8"/>
    </row>
    <row r="2021" spans="3:6" x14ac:dyDescent="0.25">
      <c r="C2021" s="6"/>
      <c r="D2021" s="7"/>
      <c r="E2021" s="6"/>
      <c r="F2021" s="8"/>
    </row>
    <row r="2022" spans="3:6" x14ac:dyDescent="0.25">
      <c r="C2022" s="6"/>
      <c r="D2022" s="7"/>
      <c r="E2022" s="6"/>
      <c r="F2022" s="8"/>
    </row>
    <row r="2023" spans="3:6" x14ac:dyDescent="0.25">
      <c r="C2023" s="6"/>
      <c r="D2023" s="7"/>
      <c r="E2023" s="6"/>
      <c r="F2023" s="8"/>
    </row>
    <row r="2024" spans="3:6" x14ac:dyDescent="0.25">
      <c r="C2024" s="6"/>
      <c r="D2024" s="7"/>
      <c r="E2024" s="6"/>
      <c r="F2024" s="8"/>
    </row>
    <row r="2025" spans="3:6" x14ac:dyDescent="0.25">
      <c r="C2025" s="6"/>
      <c r="D2025" s="7"/>
      <c r="E2025" s="6"/>
      <c r="F2025" s="8"/>
    </row>
    <row r="2026" spans="3:6" x14ac:dyDescent="0.25">
      <c r="C2026" s="6"/>
      <c r="D2026" s="7"/>
      <c r="E2026" s="6"/>
      <c r="F2026" s="8"/>
    </row>
    <row r="2027" spans="3:6" x14ac:dyDescent="0.25">
      <c r="C2027" s="6"/>
      <c r="D2027" s="7"/>
      <c r="E2027" s="6"/>
      <c r="F2027" s="8"/>
    </row>
    <row r="2028" spans="3:6" x14ac:dyDescent="0.25">
      <c r="C2028" s="6"/>
      <c r="D2028" s="7"/>
      <c r="E2028" s="6"/>
      <c r="F2028" s="8"/>
    </row>
    <row r="2029" spans="3:6" x14ac:dyDescent="0.25">
      <c r="C2029" s="6"/>
      <c r="D2029" s="7"/>
      <c r="E2029" s="6"/>
      <c r="F2029" s="8"/>
    </row>
    <row r="2030" spans="3:6" x14ac:dyDescent="0.25">
      <c r="C2030" s="6"/>
      <c r="D2030" s="7"/>
      <c r="E2030" s="6"/>
      <c r="F2030" s="8"/>
    </row>
    <row r="2031" spans="3:6" x14ac:dyDescent="0.25">
      <c r="C2031" s="6"/>
      <c r="D2031" s="7"/>
      <c r="E2031" s="6"/>
      <c r="F2031" s="8"/>
    </row>
    <row r="2032" spans="3:6" x14ac:dyDescent="0.25">
      <c r="C2032" s="6"/>
      <c r="D2032" s="7"/>
      <c r="E2032" s="6"/>
      <c r="F2032" s="8"/>
    </row>
    <row r="2033" spans="3:6" x14ac:dyDescent="0.25">
      <c r="C2033" s="6"/>
      <c r="D2033" s="7"/>
      <c r="E2033" s="6"/>
      <c r="F2033" s="8"/>
    </row>
    <row r="2034" spans="3:6" x14ac:dyDescent="0.25">
      <c r="C2034" s="6"/>
      <c r="D2034" s="7"/>
      <c r="E2034" s="6"/>
      <c r="F2034" s="8"/>
    </row>
    <row r="2035" spans="3:6" x14ac:dyDescent="0.25">
      <c r="C2035" s="6"/>
      <c r="D2035" s="7"/>
      <c r="E2035" s="6"/>
      <c r="F2035" s="8"/>
    </row>
    <row r="2036" spans="3:6" x14ac:dyDescent="0.25">
      <c r="C2036" s="6"/>
      <c r="D2036" s="7"/>
      <c r="E2036" s="6"/>
      <c r="F2036" s="8"/>
    </row>
    <row r="2037" spans="3:6" x14ac:dyDescent="0.25">
      <c r="C2037" s="6"/>
      <c r="D2037" s="7"/>
      <c r="E2037" s="6"/>
      <c r="F2037" s="8"/>
    </row>
    <row r="2038" spans="3:6" x14ac:dyDescent="0.25">
      <c r="C2038" s="6"/>
      <c r="D2038" s="7"/>
      <c r="E2038" s="6"/>
      <c r="F2038" s="8"/>
    </row>
    <row r="2039" spans="3:6" x14ac:dyDescent="0.25">
      <c r="C2039" s="6"/>
      <c r="D2039" s="7"/>
      <c r="E2039" s="6"/>
      <c r="F2039" s="8"/>
    </row>
    <row r="2040" spans="3:6" x14ac:dyDescent="0.25">
      <c r="C2040" s="6"/>
      <c r="D2040" s="7"/>
      <c r="E2040" s="6"/>
      <c r="F2040" s="8"/>
    </row>
    <row r="2041" spans="3:6" x14ac:dyDescent="0.25">
      <c r="C2041" s="6"/>
      <c r="D2041" s="7"/>
      <c r="E2041" s="6"/>
      <c r="F2041" s="8"/>
    </row>
    <row r="2042" spans="3:6" x14ac:dyDescent="0.25">
      <c r="C2042" s="6"/>
      <c r="D2042" s="7"/>
      <c r="E2042" s="6"/>
      <c r="F2042" s="8"/>
    </row>
    <row r="2043" spans="3:6" x14ac:dyDescent="0.25">
      <c r="C2043" s="6"/>
      <c r="D2043" s="7"/>
      <c r="E2043" s="6"/>
      <c r="F2043" s="8"/>
    </row>
    <row r="2044" spans="3:6" x14ac:dyDescent="0.25">
      <c r="C2044" s="6"/>
      <c r="D2044" s="7"/>
      <c r="E2044" s="6"/>
      <c r="F2044" s="8"/>
    </row>
    <row r="2045" spans="3:6" x14ac:dyDescent="0.25">
      <c r="C2045" s="6"/>
      <c r="D2045" s="7"/>
      <c r="E2045" s="6"/>
      <c r="F2045" s="8"/>
    </row>
    <row r="2046" spans="3:6" x14ac:dyDescent="0.25">
      <c r="C2046" s="6"/>
      <c r="D2046" s="7"/>
      <c r="E2046" s="6"/>
      <c r="F2046" s="8"/>
    </row>
    <row r="2047" spans="3:6" x14ac:dyDescent="0.25">
      <c r="C2047" s="6"/>
      <c r="D2047" s="7"/>
      <c r="E2047" s="6"/>
      <c r="F2047" s="8"/>
    </row>
    <row r="2048" spans="3:6" x14ac:dyDescent="0.25">
      <c r="C2048" s="6"/>
      <c r="D2048" s="7"/>
      <c r="E2048" s="6"/>
      <c r="F2048" s="8"/>
    </row>
    <row r="2049" spans="3:6" x14ac:dyDescent="0.25">
      <c r="C2049" s="6"/>
      <c r="D2049" s="7"/>
      <c r="E2049" s="6"/>
      <c r="F2049" s="8"/>
    </row>
    <row r="2050" spans="3:6" x14ac:dyDescent="0.25">
      <c r="C2050" s="6"/>
      <c r="D2050" s="7"/>
      <c r="E2050" s="6"/>
      <c r="F2050" s="8"/>
    </row>
    <row r="2051" spans="3:6" x14ac:dyDescent="0.25">
      <c r="C2051" s="6"/>
      <c r="D2051" s="7"/>
      <c r="E2051" s="6"/>
      <c r="F2051" s="8"/>
    </row>
    <row r="2052" spans="3:6" x14ac:dyDescent="0.25">
      <c r="C2052" s="6"/>
      <c r="D2052" s="7"/>
      <c r="E2052" s="6"/>
      <c r="F2052" s="8"/>
    </row>
    <row r="2053" spans="3:6" x14ac:dyDescent="0.25">
      <c r="C2053" s="6"/>
      <c r="D2053" s="7"/>
      <c r="E2053" s="6"/>
      <c r="F2053" s="8"/>
    </row>
    <row r="2054" spans="3:6" x14ac:dyDescent="0.25">
      <c r="C2054" s="6"/>
      <c r="D2054" s="7"/>
      <c r="E2054" s="6"/>
      <c r="F2054" s="8"/>
    </row>
    <row r="2055" spans="3:6" x14ac:dyDescent="0.25">
      <c r="C2055" s="6"/>
      <c r="D2055" s="7"/>
      <c r="E2055" s="6"/>
      <c r="F2055" s="8"/>
    </row>
    <row r="2056" spans="3:6" x14ac:dyDescent="0.25">
      <c r="C2056" s="6"/>
      <c r="D2056" s="7"/>
      <c r="E2056" s="6"/>
      <c r="F2056" s="8"/>
    </row>
    <row r="2057" spans="3:6" x14ac:dyDescent="0.25">
      <c r="C2057" s="6"/>
      <c r="D2057" s="7"/>
      <c r="E2057" s="6"/>
      <c r="F2057" s="8"/>
    </row>
    <row r="2058" spans="3:6" x14ac:dyDescent="0.25">
      <c r="C2058" s="6"/>
      <c r="D2058" s="7"/>
      <c r="E2058" s="6"/>
      <c r="F2058" s="8"/>
    </row>
    <row r="2059" spans="3:6" x14ac:dyDescent="0.25">
      <c r="C2059" s="6"/>
      <c r="D2059" s="7"/>
      <c r="E2059" s="6"/>
      <c r="F2059" s="8"/>
    </row>
    <row r="2060" spans="3:6" x14ac:dyDescent="0.25">
      <c r="C2060" s="6"/>
      <c r="D2060" s="7"/>
      <c r="E2060" s="6"/>
      <c r="F2060" s="8"/>
    </row>
    <row r="2061" spans="3:6" x14ac:dyDescent="0.25">
      <c r="C2061" s="6"/>
      <c r="D2061" s="7"/>
      <c r="E2061" s="6"/>
      <c r="F2061" s="8"/>
    </row>
    <row r="2062" spans="3:6" x14ac:dyDescent="0.25">
      <c r="C2062" s="6"/>
      <c r="D2062" s="7"/>
      <c r="E2062" s="6"/>
      <c r="F2062" s="8"/>
    </row>
    <row r="2063" spans="3:6" x14ac:dyDescent="0.25">
      <c r="C2063" s="6"/>
      <c r="D2063" s="7"/>
      <c r="E2063" s="6"/>
      <c r="F2063" s="8"/>
    </row>
    <row r="2064" spans="3:6" x14ac:dyDescent="0.25">
      <c r="C2064" s="6"/>
      <c r="D2064" s="7"/>
      <c r="E2064" s="6"/>
      <c r="F2064" s="8"/>
    </row>
    <row r="2065" spans="3:6" x14ac:dyDescent="0.25">
      <c r="C2065" s="6"/>
      <c r="D2065" s="7"/>
      <c r="E2065" s="6"/>
      <c r="F2065" s="8"/>
    </row>
    <row r="2066" spans="3:6" x14ac:dyDescent="0.25">
      <c r="C2066" s="6"/>
      <c r="D2066" s="7"/>
      <c r="E2066" s="6"/>
      <c r="F2066" s="8"/>
    </row>
    <row r="2067" spans="3:6" x14ac:dyDescent="0.25">
      <c r="C2067" s="6"/>
      <c r="D2067" s="7"/>
      <c r="E2067" s="6"/>
      <c r="F2067" s="8"/>
    </row>
    <row r="2068" spans="3:6" x14ac:dyDescent="0.25">
      <c r="C2068" s="6"/>
      <c r="D2068" s="7"/>
      <c r="E2068" s="6"/>
      <c r="F2068" s="8"/>
    </row>
    <row r="2069" spans="3:6" x14ac:dyDescent="0.25">
      <c r="C2069" s="6"/>
      <c r="D2069" s="7"/>
      <c r="E2069" s="6"/>
      <c r="F2069" s="8"/>
    </row>
    <row r="2070" spans="3:6" x14ac:dyDescent="0.25">
      <c r="C2070" s="6"/>
      <c r="D2070" s="7"/>
      <c r="E2070" s="6"/>
      <c r="F2070" s="8"/>
    </row>
    <row r="2071" spans="3:6" x14ac:dyDescent="0.25">
      <c r="C2071" s="6"/>
      <c r="D2071" s="7"/>
      <c r="E2071" s="6"/>
      <c r="F2071" s="8"/>
    </row>
    <row r="2072" spans="3:6" x14ac:dyDescent="0.25">
      <c r="C2072" s="6"/>
      <c r="D2072" s="7"/>
      <c r="E2072" s="6"/>
      <c r="F2072" s="8"/>
    </row>
    <row r="2073" spans="3:6" x14ac:dyDescent="0.25">
      <c r="C2073" s="6"/>
      <c r="D2073" s="7"/>
      <c r="E2073" s="6"/>
      <c r="F2073" s="8"/>
    </row>
    <row r="2074" spans="3:6" x14ac:dyDescent="0.25">
      <c r="C2074" s="6"/>
      <c r="D2074" s="7"/>
      <c r="E2074" s="6"/>
      <c r="F2074" s="8"/>
    </row>
    <row r="2075" spans="3:6" x14ac:dyDescent="0.25">
      <c r="C2075" s="6"/>
      <c r="D2075" s="7"/>
      <c r="E2075" s="6"/>
      <c r="F2075" s="8"/>
    </row>
    <row r="2076" spans="3:6" x14ac:dyDescent="0.25">
      <c r="C2076" s="6"/>
      <c r="D2076" s="7"/>
      <c r="E2076" s="6"/>
      <c r="F2076" s="8"/>
    </row>
    <row r="2077" spans="3:6" x14ac:dyDescent="0.25">
      <c r="C2077" s="6"/>
      <c r="D2077" s="7"/>
      <c r="E2077" s="6"/>
      <c r="F2077" s="8"/>
    </row>
    <row r="2078" spans="3:6" x14ac:dyDescent="0.25">
      <c r="C2078" s="6"/>
      <c r="D2078" s="7"/>
      <c r="E2078" s="6"/>
      <c r="F2078" s="8"/>
    </row>
    <row r="2079" spans="3:6" x14ac:dyDescent="0.25">
      <c r="C2079" s="6"/>
      <c r="D2079" s="7"/>
      <c r="E2079" s="6"/>
      <c r="F2079" s="8"/>
    </row>
    <row r="2080" spans="3:6" x14ac:dyDescent="0.25">
      <c r="C2080" s="6"/>
      <c r="D2080" s="7"/>
      <c r="E2080" s="6"/>
      <c r="F2080" s="8"/>
    </row>
    <row r="2081" spans="3:6" x14ac:dyDescent="0.25">
      <c r="C2081" s="6"/>
      <c r="D2081" s="7"/>
      <c r="E2081" s="6"/>
      <c r="F2081" s="8"/>
    </row>
    <row r="2082" spans="3:6" x14ac:dyDescent="0.25">
      <c r="C2082" s="6"/>
      <c r="D2082" s="7"/>
      <c r="E2082" s="6"/>
      <c r="F2082" s="8"/>
    </row>
    <row r="2083" spans="3:6" x14ac:dyDescent="0.25">
      <c r="C2083" s="6"/>
      <c r="D2083" s="7"/>
      <c r="E2083" s="6"/>
      <c r="F2083" s="8"/>
    </row>
    <row r="2084" spans="3:6" x14ac:dyDescent="0.25">
      <c r="C2084" s="6"/>
      <c r="D2084" s="7"/>
      <c r="E2084" s="6"/>
      <c r="F2084" s="8"/>
    </row>
    <row r="2085" spans="3:6" x14ac:dyDescent="0.25">
      <c r="C2085" s="6"/>
      <c r="D2085" s="7"/>
      <c r="E2085" s="6"/>
      <c r="F2085" s="8"/>
    </row>
    <row r="2086" spans="3:6" x14ac:dyDescent="0.25">
      <c r="C2086" s="6"/>
      <c r="D2086" s="7"/>
      <c r="E2086" s="6"/>
      <c r="F2086" s="8"/>
    </row>
    <row r="2087" spans="3:6" x14ac:dyDescent="0.25">
      <c r="C2087" s="6"/>
      <c r="D2087" s="7"/>
      <c r="E2087" s="6"/>
      <c r="F2087" s="8"/>
    </row>
    <row r="2088" spans="3:6" x14ac:dyDescent="0.25">
      <c r="C2088" s="6"/>
      <c r="D2088" s="7"/>
      <c r="E2088" s="6"/>
      <c r="F2088" s="8"/>
    </row>
    <row r="2089" spans="3:6" x14ac:dyDescent="0.25">
      <c r="C2089" s="6"/>
      <c r="D2089" s="7"/>
      <c r="E2089" s="6"/>
      <c r="F2089" s="8"/>
    </row>
    <row r="2090" spans="3:6" x14ac:dyDescent="0.25">
      <c r="C2090" s="6"/>
      <c r="D2090" s="7"/>
      <c r="E2090" s="6"/>
      <c r="F2090" s="8"/>
    </row>
    <row r="2091" spans="3:6" x14ac:dyDescent="0.25">
      <c r="C2091" s="6"/>
      <c r="D2091" s="7"/>
      <c r="E2091" s="6"/>
      <c r="F2091" s="8"/>
    </row>
    <row r="2092" spans="3:6" x14ac:dyDescent="0.25">
      <c r="C2092" s="6"/>
      <c r="D2092" s="7"/>
      <c r="E2092" s="6"/>
      <c r="F2092" s="8"/>
    </row>
    <row r="2093" spans="3:6" x14ac:dyDescent="0.25">
      <c r="C2093" s="6"/>
      <c r="D2093" s="7"/>
      <c r="E2093" s="6"/>
      <c r="F2093" s="8"/>
    </row>
    <row r="2094" spans="3:6" x14ac:dyDescent="0.25">
      <c r="C2094" s="6"/>
      <c r="D2094" s="7"/>
      <c r="E2094" s="6"/>
      <c r="F2094" s="8"/>
    </row>
    <row r="2095" spans="3:6" x14ac:dyDescent="0.25">
      <c r="C2095" s="6"/>
      <c r="D2095" s="7"/>
      <c r="E2095" s="6"/>
      <c r="F2095" s="8"/>
    </row>
    <row r="2096" spans="3:6" x14ac:dyDescent="0.25">
      <c r="C2096" s="6"/>
      <c r="D2096" s="7"/>
      <c r="E2096" s="6"/>
      <c r="F2096" s="8"/>
    </row>
    <row r="2097" spans="3:6" x14ac:dyDescent="0.25">
      <c r="C2097" s="6"/>
      <c r="D2097" s="7"/>
      <c r="E2097" s="6"/>
      <c r="F2097" s="8"/>
    </row>
    <row r="2098" spans="3:6" x14ac:dyDescent="0.25">
      <c r="C2098" s="6"/>
      <c r="D2098" s="7"/>
      <c r="E2098" s="6"/>
      <c r="F2098" s="8"/>
    </row>
    <row r="2099" spans="3:6" x14ac:dyDescent="0.25">
      <c r="C2099" s="6"/>
      <c r="D2099" s="7"/>
      <c r="E2099" s="6"/>
      <c r="F2099" s="8"/>
    </row>
    <row r="2100" spans="3:6" x14ac:dyDescent="0.25">
      <c r="C2100" s="6"/>
      <c r="D2100" s="7"/>
      <c r="E2100" s="6"/>
      <c r="F2100" s="8"/>
    </row>
    <row r="2101" spans="3:6" x14ac:dyDescent="0.25">
      <c r="C2101" s="6"/>
      <c r="D2101" s="7"/>
      <c r="E2101" s="6"/>
      <c r="F2101" s="8"/>
    </row>
    <row r="2102" spans="3:6" x14ac:dyDescent="0.25">
      <c r="C2102" s="6"/>
      <c r="D2102" s="7"/>
      <c r="E2102" s="6"/>
      <c r="F2102" s="8"/>
    </row>
    <row r="2103" spans="3:6" x14ac:dyDescent="0.25">
      <c r="C2103" s="6"/>
      <c r="D2103" s="7"/>
      <c r="E2103" s="6"/>
      <c r="F2103" s="8"/>
    </row>
    <row r="2104" spans="3:6" x14ac:dyDescent="0.25">
      <c r="C2104" s="6"/>
      <c r="D2104" s="7"/>
      <c r="E2104" s="6"/>
      <c r="F2104" s="8"/>
    </row>
    <row r="2105" spans="3:6" x14ac:dyDescent="0.25">
      <c r="C2105" s="6"/>
      <c r="D2105" s="7"/>
      <c r="E2105" s="6"/>
      <c r="F2105" s="8"/>
    </row>
    <row r="2106" spans="3:6" x14ac:dyDescent="0.25">
      <c r="C2106" s="6"/>
      <c r="D2106" s="7"/>
      <c r="E2106" s="6"/>
      <c r="F2106" s="8"/>
    </row>
    <row r="2107" spans="3:6" x14ac:dyDescent="0.25">
      <c r="C2107" s="6"/>
      <c r="D2107" s="7"/>
      <c r="E2107" s="6"/>
      <c r="F2107" s="8"/>
    </row>
    <row r="2108" spans="3:6" x14ac:dyDescent="0.25">
      <c r="C2108" s="6"/>
      <c r="D2108" s="7"/>
      <c r="E2108" s="6"/>
      <c r="F2108" s="8"/>
    </row>
    <row r="2109" spans="3:6" x14ac:dyDescent="0.25">
      <c r="C2109" s="6"/>
      <c r="D2109" s="7"/>
      <c r="E2109" s="6"/>
      <c r="F2109" s="8"/>
    </row>
    <row r="2110" spans="3:6" x14ac:dyDescent="0.25">
      <c r="C2110" s="6"/>
      <c r="D2110" s="7"/>
      <c r="E2110" s="6"/>
      <c r="F2110" s="8"/>
    </row>
    <row r="2111" spans="3:6" x14ac:dyDescent="0.25">
      <c r="C2111" s="6"/>
      <c r="D2111" s="7"/>
      <c r="E2111" s="6"/>
      <c r="F2111" s="8"/>
    </row>
    <row r="2112" spans="3:6" x14ac:dyDescent="0.25">
      <c r="C2112" s="6"/>
      <c r="D2112" s="7"/>
      <c r="E2112" s="6"/>
      <c r="F2112" s="8"/>
    </row>
    <row r="2113" spans="3:6" x14ac:dyDescent="0.25">
      <c r="C2113" s="6"/>
      <c r="D2113" s="7"/>
      <c r="E2113" s="6"/>
      <c r="F2113" s="8"/>
    </row>
    <row r="2114" spans="3:6" x14ac:dyDescent="0.25">
      <c r="C2114" s="6"/>
      <c r="D2114" s="7"/>
      <c r="E2114" s="6"/>
      <c r="F2114" s="8"/>
    </row>
    <row r="2115" spans="3:6" x14ac:dyDescent="0.25">
      <c r="C2115" s="6"/>
      <c r="D2115" s="7"/>
      <c r="E2115" s="6"/>
      <c r="F2115" s="8"/>
    </row>
    <row r="2116" spans="3:6" x14ac:dyDescent="0.25">
      <c r="C2116" s="6"/>
      <c r="D2116" s="7"/>
      <c r="E2116" s="6"/>
      <c r="F2116" s="8"/>
    </row>
    <row r="2117" spans="3:6" x14ac:dyDescent="0.25">
      <c r="C2117" s="6"/>
      <c r="D2117" s="7"/>
      <c r="E2117" s="6"/>
      <c r="F2117" s="8"/>
    </row>
    <row r="2118" spans="3:6" x14ac:dyDescent="0.25">
      <c r="C2118" s="6"/>
      <c r="D2118" s="7"/>
      <c r="E2118" s="6"/>
      <c r="F2118" s="8"/>
    </row>
    <row r="2119" spans="3:6" x14ac:dyDescent="0.25">
      <c r="C2119" s="6"/>
      <c r="D2119" s="7"/>
      <c r="E2119" s="6"/>
      <c r="F2119" s="8"/>
    </row>
    <row r="2120" spans="3:6" x14ac:dyDescent="0.25">
      <c r="C2120" s="6"/>
      <c r="D2120" s="7"/>
      <c r="E2120" s="6"/>
      <c r="F2120" s="8"/>
    </row>
    <row r="2121" spans="3:6" x14ac:dyDescent="0.25">
      <c r="C2121" s="6"/>
      <c r="D2121" s="7"/>
      <c r="E2121" s="6"/>
      <c r="F2121" s="8"/>
    </row>
    <row r="2122" spans="3:6" x14ac:dyDescent="0.25">
      <c r="C2122" s="6"/>
      <c r="D2122" s="7"/>
      <c r="E2122" s="6"/>
      <c r="F2122" s="8"/>
    </row>
    <row r="2123" spans="3:6" x14ac:dyDescent="0.25">
      <c r="C2123" s="6"/>
      <c r="D2123" s="7"/>
      <c r="E2123" s="6"/>
      <c r="F2123" s="8"/>
    </row>
    <row r="2124" spans="3:6" x14ac:dyDescent="0.25">
      <c r="C2124" s="6"/>
      <c r="D2124" s="7"/>
      <c r="E2124" s="6"/>
      <c r="F2124" s="8"/>
    </row>
    <row r="2125" spans="3:6" x14ac:dyDescent="0.25">
      <c r="C2125" s="6"/>
      <c r="D2125" s="7"/>
      <c r="E2125" s="6"/>
      <c r="F2125" s="8"/>
    </row>
    <row r="2126" spans="3:6" x14ac:dyDescent="0.25">
      <c r="C2126" s="6"/>
      <c r="D2126" s="7"/>
      <c r="E2126" s="6"/>
      <c r="F2126" s="8"/>
    </row>
    <row r="2127" spans="3:6" x14ac:dyDescent="0.25">
      <c r="C2127" s="6"/>
      <c r="D2127" s="7"/>
      <c r="E2127" s="6"/>
      <c r="F2127" s="8"/>
    </row>
    <row r="2128" spans="3:6" x14ac:dyDescent="0.25">
      <c r="C2128" s="6"/>
      <c r="D2128" s="7"/>
      <c r="E2128" s="6"/>
      <c r="F2128" s="8"/>
    </row>
    <row r="2129" spans="3:6" x14ac:dyDescent="0.25">
      <c r="C2129" s="6"/>
      <c r="D2129" s="7"/>
      <c r="E2129" s="6"/>
      <c r="F2129" s="8"/>
    </row>
    <row r="2130" spans="3:6" x14ac:dyDescent="0.25">
      <c r="C2130" s="6"/>
      <c r="D2130" s="7"/>
      <c r="E2130" s="6"/>
      <c r="F2130" s="8"/>
    </row>
    <row r="2131" spans="3:6" x14ac:dyDescent="0.25">
      <c r="C2131" s="6"/>
      <c r="D2131" s="7"/>
      <c r="E2131" s="6"/>
      <c r="F2131" s="8"/>
    </row>
    <row r="2132" spans="3:6" x14ac:dyDescent="0.25">
      <c r="C2132" s="6"/>
      <c r="D2132" s="7"/>
      <c r="E2132" s="6"/>
      <c r="F2132" s="8"/>
    </row>
    <row r="2133" spans="3:6" x14ac:dyDescent="0.25">
      <c r="C2133" s="6"/>
      <c r="D2133" s="7"/>
      <c r="E2133" s="6"/>
      <c r="F2133" s="8"/>
    </row>
    <row r="2134" spans="3:6" x14ac:dyDescent="0.25">
      <c r="C2134" s="6"/>
      <c r="D2134" s="7"/>
      <c r="E2134" s="6"/>
      <c r="F2134" s="8"/>
    </row>
    <row r="2135" spans="3:6" x14ac:dyDescent="0.25">
      <c r="C2135" s="6"/>
      <c r="D2135" s="7"/>
      <c r="E2135" s="6"/>
      <c r="F2135" s="8"/>
    </row>
    <row r="2136" spans="3:6" x14ac:dyDescent="0.25">
      <c r="C2136" s="6"/>
      <c r="D2136" s="7"/>
      <c r="E2136" s="6"/>
      <c r="F2136" s="8"/>
    </row>
    <row r="2137" spans="3:6" x14ac:dyDescent="0.25">
      <c r="C2137" s="6"/>
      <c r="D2137" s="7"/>
      <c r="E2137" s="6"/>
      <c r="F2137" s="8"/>
    </row>
    <row r="2138" spans="3:6" x14ac:dyDescent="0.25">
      <c r="C2138" s="6"/>
      <c r="D2138" s="7"/>
      <c r="E2138" s="6"/>
      <c r="F2138" s="8"/>
    </row>
    <row r="2139" spans="3:6" x14ac:dyDescent="0.25">
      <c r="C2139" s="6"/>
      <c r="D2139" s="7"/>
      <c r="E2139" s="6"/>
      <c r="F2139" s="8"/>
    </row>
    <row r="2140" spans="3:6" x14ac:dyDescent="0.25">
      <c r="C2140" s="6"/>
      <c r="D2140" s="7"/>
      <c r="E2140" s="6"/>
      <c r="F2140" s="8"/>
    </row>
    <row r="2141" spans="3:6" x14ac:dyDescent="0.25">
      <c r="C2141" s="6"/>
      <c r="D2141" s="7"/>
      <c r="E2141" s="6"/>
      <c r="F2141" s="8"/>
    </row>
    <row r="2142" spans="3:6" x14ac:dyDescent="0.25">
      <c r="C2142" s="6"/>
      <c r="D2142" s="7"/>
      <c r="E2142" s="6"/>
      <c r="F2142" s="8"/>
    </row>
    <row r="2143" spans="3:6" x14ac:dyDescent="0.25">
      <c r="C2143" s="6"/>
      <c r="D2143" s="7"/>
      <c r="E2143" s="6"/>
      <c r="F2143" s="8"/>
    </row>
    <row r="2144" spans="3:6" x14ac:dyDescent="0.25">
      <c r="C2144" s="6"/>
      <c r="D2144" s="7"/>
      <c r="E2144" s="6"/>
      <c r="F2144" s="8"/>
    </row>
    <row r="2145" spans="3:6" x14ac:dyDescent="0.25">
      <c r="C2145" s="6"/>
      <c r="D2145" s="7"/>
      <c r="E2145" s="6"/>
      <c r="F2145" s="8"/>
    </row>
    <row r="2146" spans="3:6" x14ac:dyDescent="0.25">
      <c r="C2146" s="6"/>
      <c r="D2146" s="7"/>
      <c r="E2146" s="6"/>
      <c r="F2146" s="8"/>
    </row>
    <row r="2147" spans="3:6" x14ac:dyDescent="0.25">
      <c r="C2147" s="6"/>
      <c r="D2147" s="7"/>
      <c r="E2147" s="6"/>
      <c r="F2147" s="8"/>
    </row>
    <row r="2148" spans="3:6" x14ac:dyDescent="0.25">
      <c r="C2148" s="6"/>
      <c r="D2148" s="7"/>
      <c r="E2148" s="6"/>
      <c r="F2148" s="8"/>
    </row>
    <row r="2149" spans="3:6" x14ac:dyDescent="0.25">
      <c r="C2149" s="6"/>
      <c r="D2149" s="7"/>
      <c r="E2149" s="6"/>
      <c r="F2149" s="8"/>
    </row>
    <row r="2150" spans="3:6" x14ac:dyDescent="0.25">
      <c r="C2150" s="6"/>
      <c r="D2150" s="7"/>
      <c r="E2150" s="6"/>
      <c r="F2150" s="8"/>
    </row>
    <row r="2151" spans="3:6" x14ac:dyDescent="0.25">
      <c r="C2151" s="6"/>
      <c r="D2151" s="7"/>
      <c r="E2151" s="6"/>
      <c r="F2151" s="8"/>
    </row>
    <row r="2152" spans="3:6" x14ac:dyDescent="0.25">
      <c r="C2152" s="6"/>
      <c r="D2152" s="7"/>
      <c r="E2152" s="6"/>
      <c r="F2152" s="8"/>
    </row>
    <row r="2153" spans="3:6" x14ac:dyDescent="0.25">
      <c r="C2153" s="6"/>
      <c r="D2153" s="7"/>
      <c r="E2153" s="6"/>
      <c r="F2153" s="8"/>
    </row>
    <row r="2154" spans="3:6" x14ac:dyDescent="0.25">
      <c r="C2154" s="6"/>
      <c r="D2154" s="7"/>
      <c r="E2154" s="6"/>
      <c r="F2154" s="8"/>
    </row>
    <row r="2155" spans="3:6" x14ac:dyDescent="0.25">
      <c r="C2155" s="6"/>
      <c r="D2155" s="7"/>
      <c r="E2155" s="6"/>
      <c r="F2155" s="8"/>
    </row>
    <row r="2156" spans="3:6" x14ac:dyDescent="0.25">
      <c r="C2156" s="6"/>
      <c r="D2156" s="7"/>
      <c r="E2156" s="6"/>
      <c r="F2156" s="8"/>
    </row>
    <row r="2157" spans="3:6" x14ac:dyDescent="0.25">
      <c r="C2157" s="6"/>
      <c r="D2157" s="7"/>
      <c r="E2157" s="6"/>
      <c r="F2157" s="8"/>
    </row>
    <row r="2158" spans="3:6" x14ac:dyDescent="0.25">
      <c r="C2158" s="6"/>
      <c r="D2158" s="7"/>
      <c r="E2158" s="6"/>
      <c r="F2158" s="8"/>
    </row>
    <row r="2159" spans="3:6" x14ac:dyDescent="0.25">
      <c r="C2159" s="6"/>
      <c r="D2159" s="7"/>
      <c r="E2159" s="6"/>
      <c r="F2159" s="8"/>
    </row>
    <row r="2160" spans="3:6" x14ac:dyDescent="0.25">
      <c r="C2160" s="6"/>
      <c r="D2160" s="7"/>
      <c r="E2160" s="6"/>
      <c r="F2160" s="8"/>
    </row>
    <row r="2161" spans="3:6" x14ac:dyDescent="0.25">
      <c r="C2161" s="6"/>
      <c r="D2161" s="7"/>
      <c r="E2161" s="6"/>
      <c r="F2161" s="8"/>
    </row>
    <row r="2162" spans="3:6" x14ac:dyDescent="0.25">
      <c r="C2162" s="6"/>
      <c r="D2162" s="7"/>
      <c r="E2162" s="6"/>
      <c r="F2162" s="8"/>
    </row>
    <row r="2163" spans="3:6" x14ac:dyDescent="0.25">
      <c r="C2163" s="6"/>
      <c r="D2163" s="7"/>
      <c r="E2163" s="6"/>
      <c r="F2163" s="8"/>
    </row>
    <row r="2164" spans="3:6" x14ac:dyDescent="0.25">
      <c r="C2164" s="6"/>
      <c r="D2164" s="7"/>
      <c r="E2164" s="6"/>
      <c r="F2164" s="8"/>
    </row>
    <row r="2165" spans="3:6" x14ac:dyDescent="0.25">
      <c r="C2165" s="6"/>
      <c r="D2165" s="7"/>
      <c r="E2165" s="6"/>
      <c r="F2165" s="8"/>
    </row>
    <row r="2166" spans="3:6" x14ac:dyDescent="0.25">
      <c r="C2166" s="6"/>
      <c r="D2166" s="7"/>
      <c r="E2166" s="6"/>
      <c r="F2166" s="8"/>
    </row>
    <row r="2167" spans="3:6" x14ac:dyDescent="0.25">
      <c r="C2167" s="6"/>
      <c r="D2167" s="7"/>
      <c r="E2167" s="6"/>
      <c r="F2167" s="8"/>
    </row>
    <row r="2168" spans="3:6" x14ac:dyDescent="0.25">
      <c r="C2168" s="6"/>
      <c r="D2168" s="7"/>
      <c r="E2168" s="6"/>
      <c r="F2168" s="8"/>
    </row>
    <row r="2169" spans="3:6" x14ac:dyDescent="0.25">
      <c r="C2169" s="6"/>
      <c r="D2169" s="7"/>
      <c r="E2169" s="6"/>
      <c r="F2169" s="8"/>
    </row>
    <row r="2170" spans="3:6" x14ac:dyDescent="0.25">
      <c r="C2170" s="6"/>
      <c r="D2170" s="7"/>
      <c r="E2170" s="6"/>
      <c r="F2170" s="8"/>
    </row>
    <row r="2171" spans="3:6" x14ac:dyDescent="0.25">
      <c r="C2171" s="6"/>
      <c r="D2171" s="7"/>
      <c r="E2171" s="6"/>
      <c r="F2171" s="8"/>
    </row>
    <row r="2172" spans="3:6" x14ac:dyDescent="0.25">
      <c r="C2172" s="6"/>
      <c r="D2172" s="7"/>
      <c r="E2172" s="6"/>
      <c r="F2172" s="8"/>
    </row>
    <row r="2173" spans="3:6" x14ac:dyDescent="0.25">
      <c r="C2173" s="6"/>
      <c r="D2173" s="7"/>
      <c r="E2173" s="6"/>
      <c r="F2173" s="8"/>
    </row>
    <row r="2174" spans="3:6" x14ac:dyDescent="0.25">
      <c r="C2174" s="6"/>
      <c r="D2174" s="7"/>
      <c r="E2174" s="6"/>
      <c r="F2174" s="8"/>
    </row>
    <row r="2175" spans="3:6" x14ac:dyDescent="0.25">
      <c r="C2175" s="6"/>
      <c r="D2175" s="7"/>
      <c r="E2175" s="6"/>
      <c r="F2175" s="8"/>
    </row>
    <row r="2176" spans="3:6" x14ac:dyDescent="0.25">
      <c r="C2176" s="6"/>
      <c r="D2176" s="7"/>
      <c r="E2176" s="6"/>
      <c r="F2176" s="8"/>
    </row>
    <row r="2177" spans="3:6" x14ac:dyDescent="0.25">
      <c r="C2177" s="6"/>
      <c r="D2177" s="7"/>
      <c r="E2177" s="6"/>
      <c r="F2177" s="8"/>
    </row>
    <row r="2178" spans="3:6" x14ac:dyDescent="0.25">
      <c r="C2178" s="6"/>
      <c r="D2178" s="7"/>
      <c r="E2178" s="6"/>
      <c r="F2178" s="8"/>
    </row>
    <row r="2179" spans="3:6" x14ac:dyDescent="0.25">
      <c r="C2179" s="6"/>
      <c r="D2179" s="7"/>
      <c r="E2179" s="6"/>
      <c r="F2179" s="8"/>
    </row>
    <row r="2180" spans="3:6" x14ac:dyDescent="0.25">
      <c r="C2180" s="6"/>
      <c r="D2180" s="7"/>
      <c r="E2180" s="6"/>
      <c r="F2180" s="8"/>
    </row>
    <row r="2181" spans="3:6" x14ac:dyDescent="0.25">
      <c r="C2181" s="6"/>
      <c r="D2181" s="7"/>
      <c r="E2181" s="6"/>
      <c r="F2181" s="8"/>
    </row>
    <row r="2182" spans="3:6" x14ac:dyDescent="0.25">
      <c r="C2182" s="6"/>
      <c r="D2182" s="7"/>
      <c r="E2182" s="6"/>
      <c r="F2182" s="8"/>
    </row>
    <row r="2183" spans="3:6" x14ac:dyDescent="0.25">
      <c r="C2183" s="6"/>
      <c r="D2183" s="7"/>
      <c r="E2183" s="6"/>
      <c r="F2183" s="8"/>
    </row>
    <row r="2184" spans="3:6" x14ac:dyDescent="0.25">
      <c r="C2184" s="6"/>
      <c r="D2184" s="7"/>
      <c r="E2184" s="6"/>
      <c r="F2184" s="8"/>
    </row>
    <row r="2185" spans="3:6" x14ac:dyDescent="0.25">
      <c r="C2185" s="6"/>
      <c r="D2185" s="7"/>
      <c r="E2185" s="6"/>
      <c r="F2185" s="8"/>
    </row>
    <row r="2186" spans="3:6" x14ac:dyDescent="0.25">
      <c r="C2186" s="6"/>
      <c r="D2186" s="7"/>
      <c r="E2186" s="6"/>
      <c r="F2186" s="8"/>
    </row>
    <row r="2187" spans="3:6" x14ac:dyDescent="0.25">
      <c r="C2187" s="6"/>
      <c r="D2187" s="7"/>
      <c r="E2187" s="6"/>
      <c r="F2187" s="8"/>
    </row>
    <row r="2188" spans="3:6" x14ac:dyDescent="0.25">
      <c r="C2188" s="6"/>
      <c r="D2188" s="7"/>
      <c r="E2188" s="6"/>
      <c r="F2188" s="8"/>
    </row>
    <row r="2189" spans="3:6" x14ac:dyDescent="0.25">
      <c r="C2189" s="6"/>
      <c r="D2189" s="7"/>
      <c r="E2189" s="6"/>
      <c r="F2189" s="8"/>
    </row>
    <row r="2190" spans="3:6" x14ac:dyDescent="0.25">
      <c r="C2190" s="6"/>
      <c r="D2190" s="7"/>
      <c r="E2190" s="6"/>
      <c r="F2190" s="8"/>
    </row>
    <row r="2191" spans="3:6" x14ac:dyDescent="0.25">
      <c r="C2191" s="6"/>
      <c r="D2191" s="7"/>
      <c r="E2191" s="6"/>
      <c r="F2191" s="8"/>
    </row>
    <row r="2192" spans="3:6" x14ac:dyDescent="0.25">
      <c r="C2192" s="6"/>
      <c r="D2192" s="7"/>
      <c r="E2192" s="6"/>
      <c r="F2192" s="8"/>
    </row>
    <row r="2193" spans="3:6" x14ac:dyDescent="0.25">
      <c r="C2193" s="6"/>
      <c r="D2193" s="7"/>
      <c r="E2193" s="6"/>
      <c r="F2193" s="8"/>
    </row>
    <row r="2194" spans="3:6" x14ac:dyDescent="0.25">
      <c r="C2194" s="6"/>
      <c r="D2194" s="7"/>
      <c r="E2194" s="6"/>
      <c r="F2194" s="8"/>
    </row>
    <row r="2195" spans="3:6" x14ac:dyDescent="0.25">
      <c r="C2195" s="6"/>
      <c r="D2195" s="7"/>
      <c r="E2195" s="6"/>
      <c r="F2195" s="8"/>
    </row>
    <row r="2196" spans="3:6" x14ac:dyDescent="0.25">
      <c r="C2196" s="6"/>
      <c r="D2196" s="7"/>
      <c r="E2196" s="6"/>
      <c r="F2196" s="8"/>
    </row>
    <row r="2197" spans="3:6" x14ac:dyDescent="0.25">
      <c r="C2197" s="6"/>
      <c r="D2197" s="7"/>
      <c r="E2197" s="6"/>
      <c r="F2197" s="8"/>
    </row>
    <row r="2198" spans="3:6" x14ac:dyDescent="0.25">
      <c r="C2198" s="6"/>
      <c r="D2198" s="7"/>
      <c r="E2198" s="6"/>
      <c r="F2198" s="8"/>
    </row>
    <row r="2199" spans="3:6" x14ac:dyDescent="0.25">
      <c r="C2199" s="6"/>
      <c r="D2199" s="7"/>
      <c r="E2199" s="6"/>
      <c r="F2199" s="8"/>
    </row>
    <row r="2200" spans="3:6" x14ac:dyDescent="0.25">
      <c r="C2200" s="6"/>
      <c r="D2200" s="7"/>
      <c r="E2200" s="6"/>
      <c r="F2200" s="8"/>
    </row>
    <row r="2201" spans="3:6" x14ac:dyDescent="0.25">
      <c r="C2201" s="6"/>
      <c r="D2201" s="7"/>
      <c r="E2201" s="6"/>
      <c r="F2201" s="8"/>
    </row>
    <row r="2202" spans="3:6" x14ac:dyDescent="0.25">
      <c r="C2202" s="6"/>
      <c r="D2202" s="7"/>
      <c r="E2202" s="6"/>
      <c r="F2202" s="8"/>
    </row>
    <row r="2203" spans="3:6" x14ac:dyDescent="0.25">
      <c r="C2203" s="6"/>
      <c r="D2203" s="7"/>
      <c r="E2203" s="6"/>
      <c r="F2203" s="8"/>
    </row>
    <row r="2204" spans="3:6" x14ac:dyDescent="0.25">
      <c r="C2204" s="6"/>
      <c r="D2204" s="7"/>
      <c r="E2204" s="6"/>
      <c r="F2204" s="8"/>
    </row>
    <row r="2205" spans="3:6" x14ac:dyDescent="0.25">
      <c r="C2205" s="6"/>
      <c r="D2205" s="7"/>
      <c r="E2205" s="6"/>
      <c r="F2205" s="8"/>
    </row>
    <row r="2206" spans="3:6" x14ac:dyDescent="0.25">
      <c r="C2206" s="6"/>
      <c r="D2206" s="7"/>
      <c r="E2206" s="6"/>
      <c r="F2206" s="8"/>
    </row>
    <row r="2207" spans="3:6" x14ac:dyDescent="0.25">
      <c r="C2207" s="6"/>
      <c r="D2207" s="7"/>
      <c r="E2207" s="6"/>
      <c r="F2207" s="8"/>
    </row>
    <row r="2208" spans="3:6" x14ac:dyDescent="0.25">
      <c r="C2208" s="6"/>
      <c r="D2208" s="7"/>
      <c r="E2208" s="6"/>
      <c r="F2208" s="8"/>
    </row>
    <row r="2209" spans="3:6" x14ac:dyDescent="0.25">
      <c r="C2209" s="6"/>
      <c r="D2209" s="7"/>
      <c r="E2209" s="6"/>
      <c r="F2209" s="8"/>
    </row>
    <row r="2210" spans="3:6" x14ac:dyDescent="0.25">
      <c r="C2210" s="6"/>
      <c r="D2210" s="7"/>
      <c r="E2210" s="6"/>
      <c r="F2210" s="8"/>
    </row>
    <row r="2211" spans="3:6" x14ac:dyDescent="0.25">
      <c r="C2211" s="6"/>
      <c r="D2211" s="7"/>
      <c r="E2211" s="6"/>
      <c r="F2211" s="8"/>
    </row>
    <row r="2212" spans="3:6" x14ac:dyDescent="0.25">
      <c r="C2212" s="6"/>
      <c r="D2212" s="7"/>
      <c r="E2212" s="6"/>
      <c r="F2212" s="8"/>
    </row>
    <row r="2213" spans="3:6" x14ac:dyDescent="0.25">
      <c r="C2213" s="6"/>
      <c r="D2213" s="7"/>
      <c r="E2213" s="6"/>
      <c r="F2213" s="8"/>
    </row>
    <row r="2214" spans="3:6" x14ac:dyDescent="0.25">
      <c r="C2214" s="6"/>
      <c r="D2214" s="7"/>
      <c r="E2214" s="6"/>
      <c r="F2214" s="8"/>
    </row>
    <row r="2215" spans="3:6" x14ac:dyDescent="0.25">
      <c r="C2215" s="6"/>
      <c r="D2215" s="7"/>
      <c r="E2215" s="6"/>
      <c r="F2215" s="8"/>
    </row>
    <row r="2216" spans="3:6" x14ac:dyDescent="0.25">
      <c r="C2216" s="6"/>
      <c r="D2216" s="7"/>
      <c r="E2216" s="6"/>
      <c r="F2216" s="8"/>
    </row>
    <row r="2217" spans="3:6" x14ac:dyDescent="0.25">
      <c r="C2217" s="6"/>
      <c r="D2217" s="7"/>
      <c r="E2217" s="6"/>
      <c r="F2217" s="8"/>
    </row>
    <row r="2218" spans="3:6" x14ac:dyDescent="0.25">
      <c r="C2218" s="6"/>
      <c r="D2218" s="7"/>
      <c r="E2218" s="6"/>
      <c r="F2218" s="8"/>
    </row>
    <row r="2219" spans="3:6" x14ac:dyDescent="0.25">
      <c r="C2219" s="6"/>
      <c r="D2219" s="7"/>
      <c r="E2219" s="6"/>
      <c r="F2219" s="8"/>
    </row>
    <row r="2220" spans="3:6" x14ac:dyDescent="0.25">
      <c r="C2220" s="6"/>
      <c r="D2220" s="7"/>
      <c r="E2220" s="6"/>
      <c r="F2220" s="8"/>
    </row>
    <row r="2221" spans="3:6" x14ac:dyDescent="0.25">
      <c r="C2221" s="6"/>
      <c r="D2221" s="7"/>
      <c r="E2221" s="6"/>
      <c r="F2221" s="8"/>
    </row>
    <row r="2222" spans="3:6" x14ac:dyDescent="0.25">
      <c r="C2222" s="6"/>
      <c r="D2222" s="7"/>
      <c r="E2222" s="6"/>
      <c r="F2222" s="8"/>
    </row>
    <row r="2223" spans="3:6" x14ac:dyDescent="0.25">
      <c r="C2223" s="6"/>
      <c r="D2223" s="7"/>
      <c r="E2223" s="6"/>
      <c r="F2223" s="8"/>
    </row>
    <row r="2224" spans="3:6" x14ac:dyDescent="0.25">
      <c r="C2224" s="6"/>
      <c r="D2224" s="7"/>
      <c r="E2224" s="6"/>
      <c r="F2224" s="8"/>
    </row>
    <row r="2225" spans="3:6" x14ac:dyDescent="0.25">
      <c r="C2225" s="6"/>
      <c r="D2225" s="7"/>
      <c r="E2225" s="6"/>
      <c r="F2225" s="8"/>
    </row>
    <row r="2226" spans="3:6" x14ac:dyDescent="0.25">
      <c r="C2226" s="6"/>
      <c r="D2226" s="7"/>
      <c r="E2226" s="6"/>
      <c r="F2226" s="8"/>
    </row>
    <row r="2227" spans="3:6" x14ac:dyDescent="0.25">
      <c r="C2227" s="6"/>
      <c r="D2227" s="7"/>
      <c r="E2227" s="6"/>
      <c r="F2227" s="8"/>
    </row>
    <row r="2228" spans="3:6" x14ac:dyDescent="0.25">
      <c r="C2228" s="6"/>
      <c r="D2228" s="7"/>
      <c r="E2228" s="6"/>
      <c r="F2228" s="8"/>
    </row>
    <row r="2229" spans="3:6" x14ac:dyDescent="0.25">
      <c r="C2229" s="6"/>
      <c r="D2229" s="7"/>
      <c r="E2229" s="6"/>
      <c r="F2229" s="8"/>
    </row>
    <row r="2230" spans="3:6" x14ac:dyDescent="0.25">
      <c r="C2230" s="6"/>
      <c r="D2230" s="7"/>
      <c r="E2230" s="6"/>
      <c r="F2230" s="8"/>
    </row>
    <row r="2231" spans="3:6" x14ac:dyDescent="0.25">
      <c r="C2231" s="6"/>
      <c r="D2231" s="7"/>
      <c r="E2231" s="6"/>
      <c r="F2231" s="8"/>
    </row>
    <row r="2232" spans="3:6" x14ac:dyDescent="0.25">
      <c r="C2232" s="6"/>
      <c r="D2232" s="7"/>
      <c r="E2232" s="6"/>
      <c r="F2232" s="8"/>
    </row>
    <row r="2233" spans="3:6" x14ac:dyDescent="0.25">
      <c r="C2233" s="6"/>
      <c r="D2233" s="7"/>
      <c r="E2233" s="6"/>
      <c r="F2233" s="8"/>
    </row>
    <row r="2234" spans="3:6" x14ac:dyDescent="0.25">
      <c r="C2234" s="6"/>
      <c r="D2234" s="7"/>
      <c r="E2234" s="6"/>
      <c r="F2234" s="8"/>
    </row>
    <row r="2235" spans="3:6" x14ac:dyDescent="0.25">
      <c r="C2235" s="6"/>
      <c r="D2235" s="7"/>
      <c r="E2235" s="6"/>
      <c r="F2235" s="8"/>
    </row>
    <row r="2236" spans="3:6" x14ac:dyDescent="0.25">
      <c r="C2236" s="6"/>
      <c r="D2236" s="7"/>
      <c r="E2236" s="6"/>
      <c r="F2236" s="8"/>
    </row>
    <row r="2237" spans="3:6" x14ac:dyDescent="0.25">
      <c r="C2237" s="6"/>
      <c r="D2237" s="7"/>
      <c r="E2237" s="6"/>
      <c r="F2237" s="8"/>
    </row>
    <row r="2238" spans="3:6" x14ac:dyDescent="0.25">
      <c r="C2238" s="6"/>
      <c r="D2238" s="7"/>
      <c r="E2238" s="6"/>
      <c r="F2238" s="8"/>
    </row>
    <row r="2239" spans="3:6" x14ac:dyDescent="0.25">
      <c r="C2239" s="6"/>
      <c r="D2239" s="7"/>
      <c r="E2239" s="6"/>
      <c r="F2239" s="8"/>
    </row>
    <row r="2240" spans="3:6" x14ac:dyDescent="0.25">
      <c r="C2240" s="6"/>
      <c r="D2240" s="7"/>
      <c r="E2240" s="6"/>
      <c r="F2240" s="8"/>
    </row>
    <row r="2241" spans="3:6" x14ac:dyDescent="0.25">
      <c r="C2241" s="6"/>
      <c r="D2241" s="7"/>
      <c r="E2241" s="6"/>
      <c r="F2241" s="8"/>
    </row>
    <row r="2242" spans="3:6" x14ac:dyDescent="0.25">
      <c r="C2242" s="6"/>
      <c r="D2242" s="7"/>
      <c r="E2242" s="6"/>
      <c r="F2242" s="8"/>
    </row>
    <row r="2243" spans="3:6" x14ac:dyDescent="0.25">
      <c r="C2243" s="6"/>
      <c r="D2243" s="7"/>
      <c r="E2243" s="6"/>
      <c r="F2243" s="8"/>
    </row>
    <row r="2244" spans="3:6" x14ac:dyDescent="0.25">
      <c r="C2244" s="6"/>
      <c r="D2244" s="7"/>
      <c r="E2244" s="6"/>
      <c r="F2244" s="8"/>
    </row>
    <row r="2245" spans="3:6" x14ac:dyDescent="0.25">
      <c r="C2245" s="6"/>
      <c r="D2245" s="7"/>
      <c r="E2245" s="6"/>
      <c r="F2245" s="8"/>
    </row>
    <row r="2246" spans="3:6" x14ac:dyDescent="0.25">
      <c r="C2246" s="6"/>
      <c r="D2246" s="7"/>
      <c r="E2246" s="6"/>
      <c r="F2246" s="8"/>
    </row>
    <row r="2247" spans="3:6" x14ac:dyDescent="0.25">
      <c r="C2247" s="6"/>
      <c r="D2247" s="7"/>
      <c r="E2247" s="6"/>
      <c r="F2247" s="8"/>
    </row>
    <row r="2248" spans="3:6" x14ac:dyDescent="0.25">
      <c r="C2248" s="6"/>
      <c r="D2248" s="7"/>
      <c r="E2248" s="6"/>
      <c r="F2248" s="8"/>
    </row>
    <row r="2249" spans="3:6" x14ac:dyDescent="0.25">
      <c r="C2249" s="6"/>
      <c r="D2249" s="7"/>
      <c r="E2249" s="6"/>
      <c r="F2249" s="8"/>
    </row>
    <row r="2250" spans="3:6" x14ac:dyDescent="0.25">
      <c r="C2250" s="6"/>
      <c r="D2250" s="7"/>
      <c r="E2250" s="6"/>
      <c r="F2250" s="8"/>
    </row>
    <row r="2251" spans="3:6" x14ac:dyDescent="0.25">
      <c r="C2251" s="6"/>
      <c r="D2251" s="7"/>
      <c r="E2251" s="6"/>
      <c r="F2251" s="8"/>
    </row>
    <row r="2252" spans="3:6" x14ac:dyDescent="0.25">
      <c r="C2252" s="6"/>
      <c r="D2252" s="7"/>
      <c r="E2252" s="6"/>
      <c r="F2252" s="8"/>
    </row>
    <row r="2253" spans="3:6" x14ac:dyDescent="0.25">
      <c r="C2253" s="6"/>
      <c r="D2253" s="7"/>
      <c r="E2253" s="6"/>
      <c r="F2253" s="8"/>
    </row>
    <row r="2254" spans="3:6" x14ac:dyDescent="0.25">
      <c r="C2254" s="6"/>
      <c r="D2254" s="7"/>
      <c r="E2254" s="6"/>
      <c r="F2254" s="8"/>
    </row>
    <row r="2255" spans="3:6" x14ac:dyDescent="0.25">
      <c r="C2255" s="6"/>
      <c r="D2255" s="7"/>
      <c r="E2255" s="6"/>
      <c r="F2255" s="8"/>
    </row>
    <row r="2256" spans="3:6" x14ac:dyDescent="0.25">
      <c r="C2256" s="6"/>
      <c r="D2256" s="7"/>
      <c r="E2256" s="6"/>
      <c r="F2256" s="8"/>
    </row>
    <row r="2257" spans="3:6" x14ac:dyDescent="0.25">
      <c r="C2257" s="6"/>
      <c r="D2257" s="7"/>
      <c r="E2257" s="6"/>
      <c r="F2257" s="8"/>
    </row>
    <row r="2258" spans="3:6" x14ac:dyDescent="0.25">
      <c r="C2258" s="6"/>
      <c r="D2258" s="7"/>
      <c r="E2258" s="6"/>
      <c r="F2258" s="8"/>
    </row>
    <row r="2259" spans="3:6" x14ac:dyDescent="0.25">
      <c r="C2259" s="6"/>
      <c r="D2259" s="7"/>
      <c r="E2259" s="6"/>
      <c r="F2259" s="8"/>
    </row>
    <row r="2260" spans="3:6" x14ac:dyDescent="0.25">
      <c r="C2260" s="6"/>
      <c r="D2260" s="7"/>
      <c r="E2260" s="6"/>
      <c r="F2260" s="8"/>
    </row>
    <row r="2261" spans="3:6" x14ac:dyDescent="0.25">
      <c r="C2261" s="6"/>
      <c r="D2261" s="7"/>
      <c r="E2261" s="6"/>
      <c r="F2261" s="8"/>
    </row>
    <row r="2262" spans="3:6" x14ac:dyDescent="0.25">
      <c r="C2262" s="6"/>
      <c r="D2262" s="7"/>
      <c r="E2262" s="6"/>
      <c r="F2262" s="8"/>
    </row>
    <row r="2263" spans="3:6" x14ac:dyDescent="0.25">
      <c r="C2263" s="6"/>
      <c r="D2263" s="7"/>
      <c r="E2263" s="6"/>
      <c r="F2263" s="8"/>
    </row>
    <row r="2264" spans="3:6" x14ac:dyDescent="0.25">
      <c r="C2264" s="6"/>
      <c r="D2264" s="7"/>
      <c r="E2264" s="6"/>
      <c r="F2264" s="8"/>
    </row>
    <row r="2265" spans="3:6" x14ac:dyDescent="0.25">
      <c r="C2265" s="6"/>
      <c r="D2265" s="7"/>
      <c r="E2265" s="6"/>
      <c r="F2265" s="8"/>
    </row>
    <row r="2266" spans="3:6" x14ac:dyDescent="0.25">
      <c r="C2266" s="6"/>
      <c r="D2266" s="7"/>
      <c r="E2266" s="6"/>
      <c r="F2266" s="8"/>
    </row>
    <row r="2267" spans="3:6" x14ac:dyDescent="0.25">
      <c r="C2267" s="6"/>
      <c r="D2267" s="7"/>
      <c r="E2267" s="6"/>
      <c r="F2267" s="8"/>
    </row>
    <row r="2268" spans="3:6" x14ac:dyDescent="0.25">
      <c r="C2268" s="6"/>
      <c r="D2268" s="7"/>
      <c r="E2268" s="6"/>
      <c r="F2268" s="8"/>
    </row>
    <row r="2269" spans="3:6" x14ac:dyDescent="0.25">
      <c r="C2269" s="6"/>
      <c r="D2269" s="7"/>
      <c r="E2269" s="6"/>
      <c r="F2269" s="8"/>
    </row>
    <row r="2270" spans="3:6" x14ac:dyDescent="0.25">
      <c r="C2270" s="6"/>
      <c r="D2270" s="7"/>
      <c r="E2270" s="6"/>
      <c r="F2270" s="8"/>
    </row>
    <row r="2271" spans="3:6" x14ac:dyDescent="0.25">
      <c r="C2271" s="6"/>
      <c r="D2271" s="7"/>
      <c r="E2271" s="6"/>
      <c r="F2271" s="8"/>
    </row>
    <row r="2272" spans="3:6" x14ac:dyDescent="0.25">
      <c r="C2272" s="6"/>
      <c r="D2272" s="7"/>
      <c r="E2272" s="6"/>
      <c r="F2272" s="8"/>
    </row>
    <row r="2273" spans="3:6" x14ac:dyDescent="0.25">
      <c r="C2273" s="6"/>
      <c r="D2273" s="7"/>
      <c r="E2273" s="6"/>
      <c r="F2273" s="8"/>
    </row>
    <row r="2274" spans="3:6" x14ac:dyDescent="0.25">
      <c r="C2274" s="6"/>
      <c r="D2274" s="7"/>
      <c r="E2274" s="6"/>
      <c r="F2274" s="8"/>
    </row>
    <row r="2275" spans="3:6" x14ac:dyDescent="0.25">
      <c r="C2275" s="6"/>
      <c r="D2275" s="7"/>
      <c r="E2275" s="6"/>
      <c r="F2275" s="8"/>
    </row>
    <row r="2276" spans="3:6" x14ac:dyDescent="0.25">
      <c r="C2276" s="6"/>
      <c r="D2276" s="7"/>
      <c r="E2276" s="6"/>
      <c r="F2276" s="8"/>
    </row>
    <row r="2277" spans="3:6" x14ac:dyDescent="0.25">
      <c r="C2277" s="6"/>
      <c r="D2277" s="7"/>
      <c r="E2277" s="6"/>
      <c r="F2277" s="8"/>
    </row>
    <row r="2278" spans="3:6" x14ac:dyDescent="0.25">
      <c r="C2278" s="6"/>
      <c r="D2278" s="7"/>
      <c r="E2278" s="6"/>
      <c r="F2278" s="8"/>
    </row>
    <row r="2279" spans="3:6" x14ac:dyDescent="0.25">
      <c r="C2279" s="6"/>
      <c r="D2279" s="7"/>
      <c r="E2279" s="6"/>
      <c r="F2279" s="8"/>
    </row>
    <row r="2280" spans="3:6" x14ac:dyDescent="0.25">
      <c r="C2280" s="6"/>
      <c r="D2280" s="7"/>
      <c r="E2280" s="6"/>
      <c r="F2280" s="8"/>
    </row>
    <row r="2281" spans="3:6" x14ac:dyDescent="0.25">
      <c r="C2281" s="6"/>
      <c r="D2281" s="7"/>
      <c r="E2281" s="6"/>
      <c r="F2281" s="8"/>
    </row>
    <row r="2282" spans="3:6" x14ac:dyDescent="0.25">
      <c r="C2282" s="6"/>
      <c r="D2282" s="7"/>
      <c r="E2282" s="6"/>
      <c r="F2282" s="8"/>
    </row>
    <row r="2283" spans="3:6" x14ac:dyDescent="0.25">
      <c r="C2283" s="6"/>
      <c r="D2283" s="7"/>
      <c r="E2283" s="6"/>
      <c r="F2283" s="8"/>
    </row>
    <row r="2284" spans="3:6" x14ac:dyDescent="0.25">
      <c r="C2284" s="6"/>
      <c r="D2284" s="7"/>
      <c r="E2284" s="6"/>
      <c r="F2284" s="8"/>
    </row>
    <row r="2285" spans="3:6" x14ac:dyDescent="0.25">
      <c r="C2285" s="6"/>
      <c r="D2285" s="7"/>
      <c r="E2285" s="6"/>
      <c r="F2285" s="8"/>
    </row>
    <row r="2286" spans="3:6" x14ac:dyDescent="0.25">
      <c r="C2286" s="6"/>
      <c r="D2286" s="7"/>
      <c r="E2286" s="6"/>
      <c r="F2286" s="8"/>
    </row>
    <row r="2287" spans="3:6" x14ac:dyDescent="0.25">
      <c r="C2287" s="6"/>
      <c r="D2287" s="7"/>
      <c r="E2287" s="6"/>
      <c r="F2287" s="8"/>
    </row>
    <row r="2288" spans="3:6" x14ac:dyDescent="0.25">
      <c r="C2288" s="6"/>
      <c r="D2288" s="7"/>
      <c r="E2288" s="6"/>
      <c r="F2288" s="8"/>
    </row>
    <row r="2289" spans="3:6" x14ac:dyDescent="0.25">
      <c r="C2289" s="6"/>
      <c r="D2289" s="7"/>
      <c r="E2289" s="6"/>
      <c r="F2289" s="8"/>
    </row>
    <row r="2290" spans="3:6" x14ac:dyDescent="0.25">
      <c r="C2290" s="6"/>
      <c r="D2290" s="7"/>
      <c r="E2290" s="6"/>
      <c r="F2290" s="8"/>
    </row>
    <row r="2291" spans="3:6" x14ac:dyDescent="0.25">
      <c r="C2291" s="6"/>
      <c r="D2291" s="7"/>
      <c r="E2291" s="6"/>
      <c r="F2291" s="8"/>
    </row>
    <row r="2292" spans="3:6" x14ac:dyDescent="0.25">
      <c r="C2292" s="6"/>
      <c r="D2292" s="7"/>
      <c r="E2292" s="6"/>
      <c r="F2292" s="8"/>
    </row>
    <row r="2293" spans="3:6" x14ac:dyDescent="0.25">
      <c r="C2293" s="6"/>
      <c r="D2293" s="7"/>
      <c r="E2293" s="6"/>
      <c r="F2293" s="8"/>
    </row>
    <row r="2294" spans="3:6" x14ac:dyDescent="0.25">
      <c r="C2294" s="6"/>
      <c r="D2294" s="7"/>
      <c r="E2294" s="6"/>
      <c r="F2294" s="8"/>
    </row>
    <row r="2295" spans="3:6" x14ac:dyDescent="0.25">
      <c r="C2295" s="6"/>
      <c r="D2295" s="7"/>
      <c r="E2295" s="6"/>
      <c r="F2295" s="8"/>
    </row>
    <row r="2296" spans="3:6" x14ac:dyDescent="0.25">
      <c r="C2296" s="6"/>
      <c r="D2296" s="7"/>
      <c r="E2296" s="6"/>
      <c r="F2296" s="8"/>
    </row>
    <row r="2297" spans="3:6" x14ac:dyDescent="0.25">
      <c r="C2297" s="6"/>
      <c r="D2297" s="7"/>
      <c r="E2297" s="6"/>
      <c r="F2297" s="8"/>
    </row>
    <row r="2298" spans="3:6" x14ac:dyDescent="0.25">
      <c r="C2298" s="6"/>
      <c r="D2298" s="7"/>
      <c r="E2298" s="6"/>
      <c r="F2298" s="8"/>
    </row>
    <row r="2299" spans="3:6" x14ac:dyDescent="0.25">
      <c r="C2299" s="6"/>
      <c r="D2299" s="7"/>
      <c r="E2299" s="6"/>
      <c r="F2299" s="8"/>
    </row>
    <row r="2300" spans="3:6" x14ac:dyDescent="0.25">
      <c r="C2300" s="6"/>
      <c r="D2300" s="7"/>
      <c r="E2300" s="6"/>
      <c r="F2300" s="8"/>
    </row>
    <row r="2301" spans="3:6" x14ac:dyDescent="0.25">
      <c r="C2301" s="6"/>
      <c r="D2301" s="7"/>
      <c r="E2301" s="6"/>
      <c r="F2301" s="8"/>
    </row>
    <row r="2302" spans="3:6" x14ac:dyDescent="0.25">
      <c r="C2302" s="6"/>
      <c r="D2302" s="7"/>
      <c r="E2302" s="6"/>
      <c r="F2302" s="8"/>
    </row>
    <row r="2303" spans="3:6" x14ac:dyDescent="0.25">
      <c r="C2303" s="6"/>
      <c r="D2303" s="7"/>
      <c r="E2303" s="6"/>
      <c r="F2303" s="8"/>
    </row>
    <row r="2304" spans="3:6" x14ac:dyDescent="0.25">
      <c r="C2304" s="6"/>
      <c r="D2304" s="7"/>
      <c r="E2304" s="6"/>
      <c r="F2304" s="8"/>
    </row>
    <row r="2305" spans="3:6" x14ac:dyDescent="0.25">
      <c r="C2305" s="6"/>
      <c r="D2305" s="7"/>
      <c r="E2305" s="6"/>
      <c r="F2305" s="8"/>
    </row>
    <row r="2306" spans="3:6" x14ac:dyDescent="0.25">
      <c r="C2306" s="6"/>
      <c r="D2306" s="7"/>
      <c r="E2306" s="6"/>
      <c r="F2306" s="8"/>
    </row>
    <row r="2307" spans="3:6" x14ac:dyDescent="0.25">
      <c r="C2307" s="6"/>
      <c r="D2307" s="7"/>
      <c r="E2307" s="6"/>
      <c r="F2307" s="8"/>
    </row>
    <row r="2308" spans="3:6" x14ac:dyDescent="0.25">
      <c r="C2308" s="6"/>
      <c r="D2308" s="7"/>
      <c r="E2308" s="6"/>
      <c r="F2308" s="8"/>
    </row>
    <row r="2309" spans="3:6" x14ac:dyDescent="0.25">
      <c r="C2309" s="6"/>
      <c r="D2309" s="7"/>
      <c r="E2309" s="6"/>
      <c r="F2309" s="8"/>
    </row>
    <row r="2310" spans="3:6" x14ac:dyDescent="0.25">
      <c r="C2310" s="6"/>
      <c r="D2310" s="7"/>
      <c r="E2310" s="6"/>
      <c r="F2310" s="8"/>
    </row>
    <row r="2311" spans="3:6" x14ac:dyDescent="0.25">
      <c r="C2311" s="6"/>
      <c r="D2311" s="7"/>
      <c r="E2311" s="6"/>
      <c r="F2311" s="8"/>
    </row>
    <row r="2312" spans="3:6" x14ac:dyDescent="0.25">
      <c r="C2312" s="6"/>
      <c r="D2312" s="7"/>
      <c r="E2312" s="6"/>
      <c r="F2312" s="8"/>
    </row>
    <row r="2313" spans="3:6" x14ac:dyDescent="0.25">
      <c r="C2313" s="6"/>
      <c r="D2313" s="7"/>
      <c r="E2313" s="6"/>
      <c r="F2313" s="8"/>
    </row>
    <row r="2314" spans="3:6" x14ac:dyDescent="0.25">
      <c r="C2314" s="6"/>
      <c r="D2314" s="7"/>
      <c r="E2314" s="6"/>
      <c r="F2314" s="8"/>
    </row>
    <row r="2315" spans="3:6" x14ac:dyDescent="0.25">
      <c r="C2315" s="6"/>
      <c r="D2315" s="7"/>
      <c r="E2315" s="6"/>
      <c r="F2315" s="8"/>
    </row>
    <row r="2316" spans="3:6" x14ac:dyDescent="0.25">
      <c r="C2316" s="6"/>
      <c r="D2316" s="7"/>
      <c r="E2316" s="6"/>
      <c r="F2316" s="8"/>
    </row>
    <row r="2317" spans="3:6" x14ac:dyDescent="0.25">
      <c r="C2317" s="6"/>
      <c r="D2317" s="7"/>
      <c r="E2317" s="6"/>
      <c r="F2317" s="8"/>
    </row>
    <row r="2318" spans="3:6" x14ac:dyDescent="0.25">
      <c r="C2318" s="6"/>
      <c r="D2318" s="7"/>
      <c r="E2318" s="6"/>
      <c r="F2318" s="8"/>
    </row>
    <row r="2319" spans="3:6" x14ac:dyDescent="0.25">
      <c r="C2319" s="6"/>
      <c r="D2319" s="7"/>
      <c r="E2319" s="6"/>
      <c r="F2319" s="8"/>
    </row>
    <row r="2320" spans="3:6" x14ac:dyDescent="0.25">
      <c r="C2320" s="6"/>
      <c r="D2320" s="7"/>
      <c r="E2320" s="6"/>
      <c r="F2320" s="8"/>
    </row>
    <row r="2321" spans="3:6" x14ac:dyDescent="0.25">
      <c r="C2321" s="6"/>
      <c r="D2321" s="7"/>
      <c r="E2321" s="6"/>
      <c r="F2321" s="8"/>
    </row>
    <row r="2322" spans="3:6" x14ac:dyDescent="0.25">
      <c r="C2322" s="6"/>
      <c r="D2322" s="7"/>
      <c r="E2322" s="6"/>
      <c r="F2322" s="8"/>
    </row>
    <row r="2323" spans="3:6" x14ac:dyDescent="0.25">
      <c r="C2323" s="6"/>
      <c r="D2323" s="7"/>
      <c r="E2323" s="6"/>
      <c r="F2323" s="8"/>
    </row>
    <row r="2324" spans="3:6" x14ac:dyDescent="0.25">
      <c r="C2324" s="6"/>
      <c r="D2324" s="7"/>
      <c r="E2324" s="6"/>
      <c r="F2324" s="8"/>
    </row>
    <row r="2325" spans="3:6" x14ac:dyDescent="0.25">
      <c r="C2325" s="6"/>
      <c r="D2325" s="7"/>
      <c r="E2325" s="6"/>
      <c r="F2325" s="8"/>
    </row>
    <row r="2326" spans="3:6" x14ac:dyDescent="0.25">
      <c r="C2326" s="6"/>
      <c r="D2326" s="7"/>
      <c r="E2326" s="6"/>
      <c r="F2326" s="8"/>
    </row>
    <row r="2327" spans="3:6" x14ac:dyDescent="0.25">
      <c r="C2327" s="6"/>
      <c r="D2327" s="7"/>
      <c r="E2327" s="6"/>
      <c r="F2327" s="8"/>
    </row>
    <row r="2328" spans="3:6" x14ac:dyDescent="0.25">
      <c r="C2328" s="6"/>
      <c r="D2328" s="7"/>
      <c r="E2328" s="6"/>
      <c r="F2328" s="8"/>
    </row>
    <row r="2329" spans="3:6" x14ac:dyDescent="0.25">
      <c r="C2329" s="6"/>
      <c r="D2329" s="7"/>
      <c r="E2329" s="6"/>
      <c r="F2329" s="8"/>
    </row>
    <row r="2330" spans="3:6" x14ac:dyDescent="0.25">
      <c r="C2330" s="6"/>
      <c r="D2330" s="7"/>
      <c r="E2330" s="6"/>
      <c r="F2330" s="8"/>
    </row>
    <row r="2331" spans="3:6" x14ac:dyDescent="0.25">
      <c r="C2331" s="6"/>
      <c r="D2331" s="7"/>
      <c r="E2331" s="6"/>
      <c r="F2331" s="8"/>
    </row>
    <row r="2332" spans="3:6" x14ac:dyDescent="0.25">
      <c r="C2332" s="6"/>
      <c r="D2332" s="7"/>
      <c r="E2332" s="6"/>
      <c r="F2332" s="8"/>
    </row>
    <row r="2333" spans="3:6" x14ac:dyDescent="0.25">
      <c r="C2333" s="6"/>
      <c r="D2333" s="7"/>
      <c r="E2333" s="6"/>
      <c r="F2333" s="8"/>
    </row>
    <row r="2334" spans="3:6" x14ac:dyDescent="0.25">
      <c r="C2334" s="6"/>
      <c r="D2334" s="7"/>
      <c r="E2334" s="6"/>
      <c r="F2334" s="8"/>
    </row>
    <row r="2335" spans="3:6" x14ac:dyDescent="0.25">
      <c r="C2335" s="6"/>
      <c r="D2335" s="7"/>
      <c r="E2335" s="6"/>
      <c r="F2335" s="8"/>
    </row>
    <row r="2336" spans="3:6" x14ac:dyDescent="0.25">
      <c r="C2336" s="6"/>
      <c r="D2336" s="7"/>
      <c r="E2336" s="6"/>
      <c r="F2336" s="8"/>
    </row>
    <row r="2337" spans="3:6" x14ac:dyDescent="0.25">
      <c r="C2337" s="6"/>
      <c r="D2337" s="7"/>
      <c r="E2337" s="6"/>
      <c r="F2337" s="8"/>
    </row>
    <row r="2338" spans="3:6" x14ac:dyDescent="0.25">
      <c r="C2338" s="6"/>
      <c r="D2338" s="7"/>
      <c r="E2338" s="6"/>
      <c r="F2338" s="8"/>
    </row>
    <row r="2339" spans="3:6" x14ac:dyDescent="0.25">
      <c r="C2339" s="6"/>
      <c r="D2339" s="7"/>
      <c r="E2339" s="6"/>
      <c r="F2339" s="8"/>
    </row>
    <row r="2340" spans="3:6" x14ac:dyDescent="0.25">
      <c r="C2340" s="6"/>
      <c r="D2340" s="7"/>
      <c r="E2340" s="6"/>
      <c r="F2340" s="8"/>
    </row>
    <row r="2341" spans="3:6" x14ac:dyDescent="0.25">
      <c r="C2341" s="6"/>
      <c r="D2341" s="7"/>
      <c r="E2341" s="6"/>
      <c r="F2341" s="8"/>
    </row>
    <row r="2342" spans="3:6" x14ac:dyDescent="0.25">
      <c r="C2342" s="6"/>
      <c r="D2342" s="7"/>
      <c r="E2342" s="6"/>
      <c r="F2342" s="8"/>
    </row>
    <row r="2343" spans="3:6" x14ac:dyDescent="0.25">
      <c r="C2343" s="6"/>
      <c r="D2343" s="7"/>
      <c r="E2343" s="6"/>
      <c r="F2343" s="8"/>
    </row>
    <row r="2344" spans="3:6" x14ac:dyDescent="0.25">
      <c r="C2344" s="6"/>
      <c r="D2344" s="7"/>
      <c r="E2344" s="6"/>
      <c r="F2344" s="8"/>
    </row>
    <row r="2345" spans="3:6" x14ac:dyDescent="0.25">
      <c r="C2345" s="6"/>
      <c r="D2345" s="7"/>
      <c r="E2345" s="6"/>
      <c r="F2345" s="8"/>
    </row>
    <row r="2346" spans="3:6" x14ac:dyDescent="0.25">
      <c r="C2346" s="6"/>
      <c r="D2346" s="7"/>
      <c r="E2346" s="6"/>
      <c r="F2346" s="8"/>
    </row>
    <row r="2347" spans="3:6" x14ac:dyDescent="0.25">
      <c r="C2347" s="6"/>
      <c r="D2347" s="7"/>
      <c r="E2347" s="6"/>
      <c r="F2347" s="8"/>
    </row>
    <row r="2348" spans="3:6" x14ac:dyDescent="0.25">
      <c r="C2348" s="6"/>
      <c r="D2348" s="7"/>
      <c r="E2348" s="6"/>
      <c r="F2348" s="8"/>
    </row>
    <row r="2349" spans="3:6" x14ac:dyDescent="0.25">
      <c r="C2349" s="6"/>
      <c r="D2349" s="7"/>
      <c r="E2349" s="6"/>
      <c r="F2349" s="8"/>
    </row>
    <row r="2350" spans="3:6" x14ac:dyDescent="0.25">
      <c r="C2350" s="6"/>
      <c r="D2350" s="7"/>
      <c r="E2350" s="6"/>
      <c r="F2350" s="8"/>
    </row>
    <row r="2351" spans="3:6" x14ac:dyDescent="0.25">
      <c r="C2351" s="6"/>
      <c r="D2351" s="7"/>
      <c r="E2351" s="6"/>
      <c r="F2351" s="8"/>
    </row>
    <row r="2352" spans="3:6" x14ac:dyDescent="0.25">
      <c r="C2352" s="6"/>
      <c r="D2352" s="7"/>
      <c r="E2352" s="6"/>
      <c r="F2352" s="8"/>
    </row>
    <row r="2353" spans="3:6" x14ac:dyDescent="0.25">
      <c r="C2353" s="6"/>
      <c r="D2353" s="7"/>
      <c r="E2353" s="6"/>
      <c r="F2353" s="8"/>
    </row>
    <row r="2354" spans="3:6" x14ac:dyDescent="0.25">
      <c r="C2354" s="6"/>
      <c r="D2354" s="7"/>
      <c r="E2354" s="6"/>
      <c r="F2354" s="8"/>
    </row>
    <row r="2355" spans="3:6" x14ac:dyDescent="0.25">
      <c r="C2355" s="6"/>
      <c r="D2355" s="7"/>
      <c r="E2355" s="6"/>
      <c r="F2355" s="8"/>
    </row>
    <row r="2356" spans="3:6" x14ac:dyDescent="0.25">
      <c r="C2356" s="6"/>
      <c r="D2356" s="7"/>
      <c r="E2356" s="6"/>
      <c r="F2356" s="8"/>
    </row>
    <row r="2357" spans="3:6" x14ac:dyDescent="0.25">
      <c r="C2357" s="6"/>
      <c r="D2357" s="7"/>
      <c r="E2357" s="6"/>
      <c r="F2357" s="8"/>
    </row>
    <row r="2358" spans="3:6" x14ac:dyDescent="0.25">
      <c r="C2358" s="6"/>
      <c r="D2358" s="7"/>
      <c r="E2358" s="6"/>
      <c r="F2358" s="8"/>
    </row>
    <row r="2359" spans="3:6" x14ac:dyDescent="0.25">
      <c r="C2359" s="6"/>
      <c r="D2359" s="7"/>
      <c r="E2359" s="6"/>
      <c r="F2359" s="8"/>
    </row>
    <row r="2360" spans="3:6" x14ac:dyDescent="0.25">
      <c r="C2360" s="6"/>
      <c r="D2360" s="7"/>
      <c r="E2360" s="6"/>
      <c r="F2360" s="8"/>
    </row>
    <row r="2361" spans="3:6" x14ac:dyDescent="0.25">
      <c r="C2361" s="6"/>
      <c r="D2361" s="7"/>
      <c r="E2361" s="6"/>
      <c r="F2361" s="8"/>
    </row>
    <row r="2362" spans="3:6" x14ac:dyDescent="0.25">
      <c r="C2362" s="6"/>
      <c r="D2362" s="7"/>
      <c r="E2362" s="6"/>
      <c r="F2362" s="8"/>
    </row>
    <row r="2363" spans="3:6" x14ac:dyDescent="0.25">
      <c r="C2363" s="6"/>
      <c r="D2363" s="7"/>
      <c r="E2363" s="6"/>
      <c r="F2363" s="8"/>
    </row>
    <row r="2364" spans="3:6" x14ac:dyDescent="0.25">
      <c r="C2364" s="6"/>
      <c r="D2364" s="7"/>
      <c r="E2364" s="6"/>
      <c r="F2364" s="8"/>
    </row>
    <row r="2365" spans="3:6" x14ac:dyDescent="0.25">
      <c r="C2365" s="6"/>
      <c r="D2365" s="7"/>
      <c r="E2365" s="6"/>
      <c r="F2365" s="8"/>
    </row>
    <row r="2366" spans="3:6" x14ac:dyDescent="0.25">
      <c r="C2366" s="6"/>
      <c r="D2366" s="7"/>
      <c r="E2366" s="6"/>
      <c r="F2366" s="8"/>
    </row>
    <row r="2367" spans="3:6" x14ac:dyDescent="0.25">
      <c r="C2367" s="6"/>
      <c r="D2367" s="7"/>
      <c r="E2367" s="6"/>
      <c r="F2367" s="8"/>
    </row>
    <row r="2368" spans="3:6" x14ac:dyDescent="0.25">
      <c r="C2368" s="6"/>
      <c r="D2368" s="7"/>
      <c r="E2368" s="6"/>
      <c r="F2368" s="8"/>
    </row>
    <row r="2369" spans="3:6" x14ac:dyDescent="0.25">
      <c r="C2369" s="6"/>
      <c r="D2369" s="7"/>
      <c r="E2369" s="6"/>
      <c r="F2369" s="8"/>
    </row>
    <row r="2370" spans="3:6" x14ac:dyDescent="0.25">
      <c r="C2370" s="6"/>
      <c r="D2370" s="7"/>
      <c r="E2370" s="6"/>
      <c r="F2370" s="8"/>
    </row>
    <row r="2371" spans="3:6" x14ac:dyDescent="0.25">
      <c r="C2371" s="6"/>
      <c r="D2371" s="7"/>
      <c r="E2371" s="6"/>
      <c r="F2371" s="8"/>
    </row>
    <row r="2372" spans="3:6" x14ac:dyDescent="0.25">
      <c r="C2372" s="6"/>
      <c r="D2372" s="7"/>
      <c r="E2372" s="6"/>
      <c r="F2372" s="8"/>
    </row>
    <row r="2373" spans="3:6" x14ac:dyDescent="0.25">
      <c r="C2373" s="6"/>
      <c r="D2373" s="7"/>
      <c r="E2373" s="6"/>
      <c r="F2373" s="8"/>
    </row>
    <row r="2374" spans="3:6" x14ac:dyDescent="0.25">
      <c r="C2374" s="6"/>
      <c r="D2374" s="7"/>
      <c r="E2374" s="6"/>
      <c r="F2374" s="8"/>
    </row>
    <row r="2375" spans="3:6" x14ac:dyDescent="0.25">
      <c r="C2375" s="6"/>
      <c r="D2375" s="7"/>
      <c r="E2375" s="6"/>
      <c r="F2375" s="8"/>
    </row>
    <row r="2376" spans="3:6" x14ac:dyDescent="0.25">
      <c r="C2376" s="6"/>
      <c r="D2376" s="7"/>
      <c r="E2376" s="6"/>
      <c r="F2376" s="8"/>
    </row>
    <row r="2377" spans="3:6" x14ac:dyDescent="0.25">
      <c r="C2377" s="6"/>
      <c r="D2377" s="7"/>
      <c r="E2377" s="6"/>
      <c r="F2377" s="8"/>
    </row>
    <row r="2378" spans="3:6" x14ac:dyDescent="0.25">
      <c r="C2378" s="6"/>
      <c r="D2378" s="7"/>
      <c r="E2378" s="6"/>
      <c r="F2378" s="8"/>
    </row>
    <row r="2379" spans="3:6" x14ac:dyDescent="0.25">
      <c r="C2379" s="6"/>
      <c r="D2379" s="7"/>
      <c r="E2379" s="6"/>
      <c r="F2379" s="8"/>
    </row>
    <row r="2380" spans="3:6" x14ac:dyDescent="0.25">
      <c r="C2380" s="6"/>
      <c r="D2380" s="7"/>
      <c r="E2380" s="6"/>
      <c r="F2380" s="8"/>
    </row>
    <row r="2381" spans="3:6" x14ac:dyDescent="0.25">
      <c r="C2381" s="6"/>
      <c r="D2381" s="7"/>
      <c r="E2381" s="6"/>
      <c r="F2381" s="8"/>
    </row>
    <row r="2382" spans="3:6" x14ac:dyDescent="0.25">
      <c r="C2382" s="6"/>
      <c r="D2382" s="7"/>
      <c r="E2382" s="6"/>
      <c r="F2382" s="8"/>
    </row>
    <row r="2383" spans="3:6" x14ac:dyDescent="0.25">
      <c r="C2383" s="6"/>
      <c r="D2383" s="7"/>
      <c r="E2383" s="6"/>
      <c r="F2383" s="8"/>
    </row>
    <row r="2384" spans="3:6" x14ac:dyDescent="0.25">
      <c r="C2384" s="6"/>
      <c r="D2384" s="7"/>
      <c r="E2384" s="6"/>
      <c r="F2384" s="8"/>
    </row>
    <row r="2385" spans="3:6" x14ac:dyDescent="0.25">
      <c r="C2385" s="6"/>
      <c r="D2385" s="7"/>
      <c r="E2385" s="6"/>
      <c r="F2385" s="8"/>
    </row>
    <row r="2386" spans="3:6" x14ac:dyDescent="0.25">
      <c r="C2386" s="6"/>
      <c r="D2386" s="7"/>
      <c r="E2386" s="6"/>
      <c r="F2386" s="8"/>
    </row>
    <row r="2387" spans="3:6" x14ac:dyDescent="0.25">
      <c r="C2387" s="6"/>
      <c r="D2387" s="7"/>
      <c r="E2387" s="6"/>
      <c r="F2387" s="8"/>
    </row>
    <row r="2388" spans="3:6" x14ac:dyDescent="0.25">
      <c r="C2388" s="6"/>
      <c r="D2388" s="7"/>
      <c r="E2388" s="6"/>
      <c r="F2388" s="8"/>
    </row>
    <row r="2389" spans="3:6" x14ac:dyDescent="0.25">
      <c r="C2389" s="6"/>
      <c r="D2389" s="7"/>
      <c r="E2389" s="6"/>
      <c r="F2389" s="8"/>
    </row>
    <row r="2390" spans="3:6" x14ac:dyDescent="0.25">
      <c r="C2390" s="6"/>
      <c r="D2390" s="7"/>
      <c r="E2390" s="6"/>
      <c r="F2390" s="8"/>
    </row>
    <row r="2391" spans="3:6" x14ac:dyDescent="0.25">
      <c r="C2391" s="6"/>
      <c r="D2391" s="7"/>
      <c r="E2391" s="6"/>
      <c r="F2391" s="8"/>
    </row>
    <row r="2392" spans="3:6" x14ac:dyDescent="0.25">
      <c r="C2392" s="6"/>
      <c r="D2392" s="7"/>
      <c r="E2392" s="6"/>
      <c r="F2392" s="8"/>
    </row>
    <row r="2393" spans="3:6" x14ac:dyDescent="0.25">
      <c r="C2393" s="6"/>
      <c r="D2393" s="7"/>
      <c r="E2393" s="6"/>
      <c r="F2393" s="8"/>
    </row>
    <row r="2394" spans="3:6" x14ac:dyDescent="0.25">
      <c r="C2394" s="6"/>
      <c r="D2394" s="7"/>
      <c r="E2394" s="6"/>
      <c r="F2394" s="8"/>
    </row>
    <row r="2395" spans="3:6" x14ac:dyDescent="0.25">
      <c r="C2395" s="6"/>
      <c r="D2395" s="7"/>
      <c r="E2395" s="6"/>
      <c r="F2395" s="8"/>
    </row>
    <row r="2396" spans="3:6" x14ac:dyDescent="0.25">
      <c r="C2396" s="6"/>
      <c r="D2396" s="7"/>
      <c r="E2396" s="6"/>
      <c r="F2396" s="8"/>
    </row>
    <row r="2397" spans="3:6" x14ac:dyDescent="0.25">
      <c r="C2397" s="6"/>
      <c r="D2397" s="7"/>
      <c r="E2397" s="6"/>
      <c r="F2397" s="8"/>
    </row>
    <row r="2398" spans="3:6" x14ac:dyDescent="0.25">
      <c r="C2398" s="6"/>
      <c r="D2398" s="7"/>
      <c r="E2398" s="6"/>
      <c r="F2398" s="8"/>
    </row>
    <row r="2399" spans="3:6" x14ac:dyDescent="0.25">
      <c r="C2399" s="6"/>
      <c r="D2399" s="7"/>
      <c r="E2399" s="6"/>
      <c r="F2399" s="8"/>
    </row>
    <row r="2400" spans="3:6" x14ac:dyDescent="0.25">
      <c r="C2400" s="6"/>
      <c r="D2400" s="7"/>
      <c r="E2400" s="6"/>
      <c r="F2400" s="8"/>
    </row>
    <row r="2401" spans="3:6" x14ac:dyDescent="0.25">
      <c r="C2401" s="6"/>
      <c r="D2401" s="7"/>
      <c r="E2401" s="6"/>
      <c r="F2401" s="8"/>
    </row>
    <row r="2402" spans="3:6" x14ac:dyDescent="0.25">
      <c r="C2402" s="6"/>
      <c r="D2402" s="7"/>
      <c r="E2402" s="6"/>
      <c r="F2402" s="8"/>
    </row>
    <row r="2403" spans="3:6" x14ac:dyDescent="0.25">
      <c r="C2403" s="6"/>
      <c r="D2403" s="7"/>
      <c r="E2403" s="6"/>
      <c r="F2403" s="8"/>
    </row>
    <row r="2404" spans="3:6" x14ac:dyDescent="0.25">
      <c r="C2404" s="6"/>
      <c r="D2404" s="7"/>
      <c r="E2404" s="6"/>
      <c r="F2404" s="8"/>
    </row>
    <row r="2405" spans="3:6" x14ac:dyDescent="0.25">
      <c r="C2405" s="6"/>
      <c r="D2405" s="7"/>
      <c r="E2405" s="6"/>
      <c r="F2405" s="8"/>
    </row>
    <row r="2406" spans="3:6" x14ac:dyDescent="0.25">
      <c r="C2406" s="6"/>
      <c r="D2406" s="7"/>
      <c r="E2406" s="6"/>
      <c r="F2406" s="8"/>
    </row>
    <row r="2407" spans="3:6" x14ac:dyDescent="0.25">
      <c r="C2407" s="6"/>
      <c r="D2407" s="7"/>
      <c r="E2407" s="6"/>
      <c r="F2407" s="8"/>
    </row>
    <row r="2408" spans="3:6" x14ac:dyDescent="0.25">
      <c r="C2408" s="6"/>
      <c r="D2408" s="7"/>
      <c r="E2408" s="6"/>
      <c r="F2408" s="8"/>
    </row>
    <row r="2409" spans="3:6" x14ac:dyDescent="0.25">
      <c r="C2409" s="6"/>
      <c r="D2409" s="7"/>
      <c r="E2409" s="6"/>
      <c r="F2409" s="8"/>
    </row>
    <row r="2410" spans="3:6" x14ac:dyDescent="0.25">
      <c r="C2410" s="6"/>
      <c r="D2410" s="7"/>
      <c r="E2410" s="6"/>
      <c r="F2410" s="8"/>
    </row>
    <row r="2411" spans="3:6" x14ac:dyDescent="0.25">
      <c r="C2411" s="6"/>
      <c r="D2411" s="7"/>
      <c r="E2411" s="6"/>
      <c r="F2411" s="8"/>
    </row>
    <row r="2412" spans="3:6" x14ac:dyDescent="0.25">
      <c r="C2412" s="6"/>
      <c r="D2412" s="7"/>
      <c r="E2412" s="6"/>
      <c r="F2412" s="8"/>
    </row>
    <row r="2413" spans="3:6" x14ac:dyDescent="0.25">
      <c r="C2413" s="6"/>
      <c r="D2413" s="7"/>
      <c r="E2413" s="6"/>
      <c r="F2413" s="8"/>
    </row>
    <row r="2414" spans="3:6" x14ac:dyDescent="0.25">
      <c r="C2414" s="6"/>
      <c r="D2414" s="7"/>
      <c r="E2414" s="6"/>
      <c r="F2414" s="8"/>
    </row>
    <row r="2415" spans="3:6" x14ac:dyDescent="0.25">
      <c r="C2415" s="6"/>
      <c r="D2415" s="7"/>
      <c r="E2415" s="6"/>
      <c r="F2415" s="8"/>
    </row>
    <row r="2416" spans="3:6" x14ac:dyDescent="0.25">
      <c r="C2416" s="6"/>
      <c r="D2416" s="7"/>
      <c r="E2416" s="6"/>
      <c r="F2416" s="8"/>
    </row>
    <row r="2417" spans="3:6" x14ac:dyDescent="0.25">
      <c r="C2417" s="6"/>
      <c r="D2417" s="7"/>
      <c r="E2417" s="6"/>
      <c r="F2417" s="8"/>
    </row>
    <row r="2418" spans="3:6" x14ac:dyDescent="0.25">
      <c r="C2418" s="6"/>
      <c r="D2418" s="7"/>
      <c r="E2418" s="6"/>
      <c r="F2418" s="8"/>
    </row>
    <row r="2419" spans="3:6" x14ac:dyDescent="0.25">
      <c r="C2419" s="6"/>
      <c r="D2419" s="7"/>
      <c r="E2419" s="6"/>
      <c r="F2419" s="8"/>
    </row>
    <row r="2420" spans="3:6" x14ac:dyDescent="0.25">
      <c r="C2420" s="6"/>
      <c r="D2420" s="7"/>
      <c r="E2420" s="6"/>
      <c r="F2420" s="8"/>
    </row>
    <row r="2421" spans="3:6" x14ac:dyDescent="0.25">
      <c r="C2421" s="6"/>
      <c r="D2421" s="7"/>
      <c r="E2421" s="6"/>
      <c r="F2421" s="8"/>
    </row>
    <row r="2422" spans="3:6" x14ac:dyDescent="0.25">
      <c r="C2422" s="6"/>
      <c r="D2422" s="7"/>
      <c r="E2422" s="6"/>
      <c r="F2422" s="8"/>
    </row>
    <row r="2423" spans="3:6" x14ac:dyDescent="0.25">
      <c r="C2423" s="6"/>
      <c r="D2423" s="7"/>
      <c r="E2423" s="6"/>
      <c r="F2423" s="8"/>
    </row>
    <row r="2424" spans="3:6" x14ac:dyDescent="0.25">
      <c r="C2424" s="6"/>
      <c r="D2424" s="7"/>
      <c r="E2424" s="6"/>
      <c r="F2424" s="8"/>
    </row>
    <row r="2425" spans="3:6" x14ac:dyDescent="0.25">
      <c r="C2425" s="6"/>
      <c r="D2425" s="7"/>
      <c r="E2425" s="6"/>
      <c r="F2425" s="8"/>
    </row>
    <row r="2426" spans="3:6" x14ac:dyDescent="0.25">
      <c r="C2426" s="6"/>
      <c r="D2426" s="7"/>
      <c r="E2426" s="6"/>
      <c r="F2426" s="8"/>
    </row>
    <row r="2427" spans="3:6" x14ac:dyDescent="0.25">
      <c r="C2427" s="6"/>
      <c r="D2427" s="7"/>
      <c r="E2427" s="6"/>
      <c r="F2427" s="8"/>
    </row>
    <row r="2428" spans="3:6" x14ac:dyDescent="0.25">
      <c r="C2428" s="6"/>
      <c r="D2428" s="7"/>
      <c r="E2428" s="6"/>
      <c r="F2428" s="8"/>
    </row>
    <row r="2429" spans="3:6" x14ac:dyDescent="0.25">
      <c r="C2429" s="6"/>
      <c r="D2429" s="7"/>
      <c r="E2429" s="6"/>
      <c r="F2429" s="8"/>
    </row>
    <row r="2430" spans="3:6" x14ac:dyDescent="0.25">
      <c r="C2430" s="6"/>
      <c r="D2430" s="7"/>
      <c r="E2430" s="6"/>
      <c r="F2430" s="8"/>
    </row>
    <row r="2431" spans="3:6" x14ac:dyDescent="0.25">
      <c r="C2431" s="6"/>
      <c r="D2431" s="7"/>
      <c r="E2431" s="6"/>
      <c r="F2431" s="8"/>
    </row>
    <row r="2432" spans="3:6" x14ac:dyDescent="0.25">
      <c r="C2432" s="6"/>
      <c r="D2432" s="7"/>
      <c r="E2432" s="6"/>
      <c r="F2432" s="8"/>
    </row>
    <row r="2433" spans="3:6" x14ac:dyDescent="0.25">
      <c r="C2433" s="6"/>
      <c r="D2433" s="7"/>
      <c r="E2433" s="6"/>
      <c r="F2433" s="8"/>
    </row>
    <row r="2434" spans="3:6" x14ac:dyDescent="0.25">
      <c r="C2434" s="6"/>
      <c r="D2434" s="7"/>
      <c r="E2434" s="6"/>
      <c r="F2434" s="8"/>
    </row>
    <row r="2435" spans="3:6" x14ac:dyDescent="0.25">
      <c r="C2435" s="6"/>
      <c r="D2435" s="7"/>
      <c r="E2435" s="6"/>
      <c r="F2435" s="8"/>
    </row>
    <row r="2436" spans="3:6" x14ac:dyDescent="0.25">
      <c r="C2436" s="6"/>
      <c r="D2436" s="7"/>
      <c r="E2436" s="6"/>
      <c r="F2436" s="8"/>
    </row>
    <row r="2437" spans="3:6" x14ac:dyDescent="0.25">
      <c r="C2437" s="6"/>
      <c r="D2437" s="7"/>
      <c r="E2437" s="6"/>
      <c r="F2437" s="8"/>
    </row>
    <row r="2438" spans="3:6" x14ac:dyDescent="0.25">
      <c r="C2438" s="6"/>
      <c r="D2438" s="7"/>
      <c r="E2438" s="6"/>
      <c r="F2438" s="8"/>
    </row>
    <row r="2439" spans="3:6" x14ac:dyDescent="0.25">
      <c r="C2439" s="6"/>
      <c r="D2439" s="7"/>
      <c r="E2439" s="6"/>
      <c r="F2439" s="8"/>
    </row>
    <row r="2440" spans="3:6" x14ac:dyDescent="0.25">
      <c r="C2440" s="6"/>
      <c r="D2440" s="7"/>
      <c r="E2440" s="6"/>
      <c r="F2440" s="8"/>
    </row>
    <row r="2441" spans="3:6" x14ac:dyDescent="0.25">
      <c r="C2441" s="6"/>
      <c r="D2441" s="7"/>
      <c r="E2441" s="6"/>
      <c r="F2441" s="8"/>
    </row>
    <row r="2442" spans="3:6" x14ac:dyDescent="0.25">
      <c r="C2442" s="6"/>
      <c r="D2442" s="7"/>
      <c r="E2442" s="6"/>
      <c r="F2442" s="8"/>
    </row>
    <row r="2443" spans="3:6" x14ac:dyDescent="0.25">
      <c r="C2443" s="6"/>
      <c r="D2443" s="7"/>
      <c r="E2443" s="6"/>
      <c r="F2443" s="8"/>
    </row>
    <row r="2444" spans="3:6" x14ac:dyDescent="0.25">
      <c r="C2444" s="6"/>
      <c r="D2444" s="7"/>
      <c r="E2444" s="6"/>
      <c r="F2444" s="8"/>
    </row>
    <row r="2445" spans="3:6" x14ac:dyDescent="0.25">
      <c r="C2445" s="6"/>
      <c r="D2445" s="7"/>
      <c r="E2445" s="6"/>
      <c r="F2445" s="8"/>
    </row>
    <row r="2446" spans="3:6" x14ac:dyDescent="0.25">
      <c r="C2446" s="6"/>
      <c r="D2446" s="7"/>
      <c r="E2446" s="6"/>
      <c r="F2446" s="8"/>
    </row>
    <row r="2447" spans="3:6" x14ac:dyDescent="0.25">
      <c r="C2447" s="6"/>
      <c r="D2447" s="7"/>
      <c r="E2447" s="6"/>
      <c r="F2447" s="8"/>
    </row>
    <row r="2448" spans="3:6" x14ac:dyDescent="0.25">
      <c r="C2448" s="6"/>
      <c r="D2448" s="7"/>
      <c r="E2448" s="6"/>
      <c r="F2448" s="8"/>
    </row>
    <row r="2449" spans="3:6" x14ac:dyDescent="0.25">
      <c r="C2449" s="6"/>
      <c r="D2449" s="7"/>
      <c r="E2449" s="6"/>
      <c r="F2449" s="8"/>
    </row>
    <row r="2450" spans="3:6" x14ac:dyDescent="0.25">
      <c r="C2450" s="6"/>
      <c r="D2450" s="7"/>
      <c r="E2450" s="6"/>
      <c r="F2450" s="8"/>
    </row>
    <row r="2451" spans="3:6" x14ac:dyDescent="0.25">
      <c r="C2451" s="6"/>
      <c r="D2451" s="7"/>
      <c r="E2451" s="6"/>
      <c r="F2451" s="8"/>
    </row>
    <row r="2452" spans="3:6" x14ac:dyDescent="0.25">
      <c r="C2452" s="6"/>
      <c r="D2452" s="7"/>
      <c r="E2452" s="6"/>
      <c r="F2452" s="8"/>
    </row>
    <row r="2453" spans="3:6" x14ac:dyDescent="0.25">
      <c r="C2453" s="6"/>
      <c r="D2453" s="7"/>
      <c r="E2453" s="6"/>
      <c r="F2453" s="8"/>
    </row>
    <row r="2454" spans="3:6" x14ac:dyDescent="0.25">
      <c r="C2454" s="6"/>
      <c r="D2454" s="7"/>
      <c r="E2454" s="6"/>
      <c r="F2454" s="8"/>
    </row>
    <row r="2455" spans="3:6" x14ac:dyDescent="0.25">
      <c r="C2455" s="6"/>
      <c r="D2455" s="7"/>
      <c r="E2455" s="6"/>
      <c r="F2455" s="8"/>
    </row>
    <row r="2456" spans="3:6" x14ac:dyDescent="0.25">
      <c r="C2456" s="6"/>
      <c r="D2456" s="7"/>
      <c r="E2456" s="6"/>
      <c r="F2456" s="8"/>
    </row>
    <row r="2457" spans="3:6" x14ac:dyDescent="0.25">
      <c r="C2457" s="6"/>
      <c r="D2457" s="7"/>
      <c r="E2457" s="6"/>
      <c r="F2457" s="8"/>
    </row>
    <row r="2458" spans="3:6" x14ac:dyDescent="0.25">
      <c r="C2458" s="6"/>
      <c r="D2458" s="7"/>
      <c r="E2458" s="6"/>
      <c r="F2458" s="8"/>
    </row>
    <row r="2459" spans="3:6" x14ac:dyDescent="0.25">
      <c r="C2459" s="6"/>
      <c r="D2459" s="7"/>
      <c r="E2459" s="6"/>
      <c r="F2459" s="8"/>
    </row>
    <row r="2460" spans="3:6" x14ac:dyDescent="0.25">
      <c r="C2460" s="6"/>
      <c r="D2460" s="7"/>
      <c r="E2460" s="6"/>
      <c r="F2460" s="8"/>
    </row>
    <row r="2461" spans="3:6" x14ac:dyDescent="0.25">
      <c r="C2461" s="6"/>
      <c r="D2461" s="7"/>
      <c r="E2461" s="6"/>
      <c r="F2461" s="8"/>
    </row>
    <row r="2462" spans="3:6" x14ac:dyDescent="0.25">
      <c r="C2462" s="6"/>
      <c r="D2462" s="7"/>
      <c r="E2462" s="6"/>
      <c r="F2462" s="8"/>
    </row>
    <row r="2463" spans="3:6" x14ac:dyDescent="0.25">
      <c r="C2463" s="6"/>
      <c r="D2463" s="7"/>
      <c r="E2463" s="6"/>
      <c r="F2463" s="8"/>
    </row>
    <row r="2464" spans="3:6" x14ac:dyDescent="0.25">
      <c r="C2464" s="6"/>
      <c r="D2464" s="7"/>
      <c r="E2464" s="6"/>
      <c r="F2464" s="8"/>
    </row>
    <row r="2465" spans="3:6" x14ac:dyDescent="0.25">
      <c r="C2465" s="6"/>
      <c r="D2465" s="7"/>
      <c r="E2465" s="6"/>
      <c r="F2465" s="8"/>
    </row>
    <row r="2466" spans="3:6" x14ac:dyDescent="0.25">
      <c r="C2466" s="6"/>
      <c r="D2466" s="7"/>
      <c r="E2466" s="6"/>
      <c r="F2466" s="8"/>
    </row>
    <row r="2467" spans="3:6" x14ac:dyDescent="0.25">
      <c r="C2467" s="6"/>
      <c r="D2467" s="7"/>
      <c r="E2467" s="6"/>
      <c r="F2467" s="8"/>
    </row>
    <row r="2468" spans="3:6" x14ac:dyDescent="0.25">
      <c r="C2468" s="6"/>
      <c r="D2468" s="7"/>
      <c r="E2468" s="6"/>
      <c r="F2468" s="8"/>
    </row>
    <row r="2469" spans="3:6" x14ac:dyDescent="0.25">
      <c r="C2469" s="6"/>
      <c r="D2469" s="7"/>
      <c r="E2469" s="6"/>
      <c r="F2469" s="8"/>
    </row>
    <row r="2470" spans="3:6" x14ac:dyDescent="0.25">
      <c r="C2470" s="6"/>
      <c r="D2470" s="7"/>
      <c r="E2470" s="6"/>
      <c r="F2470" s="8"/>
    </row>
    <row r="2471" spans="3:6" x14ac:dyDescent="0.25">
      <c r="C2471" s="6"/>
      <c r="D2471" s="7"/>
      <c r="E2471" s="6"/>
      <c r="F2471" s="8"/>
    </row>
    <row r="2472" spans="3:6" x14ac:dyDescent="0.25">
      <c r="C2472" s="6"/>
      <c r="D2472" s="7"/>
      <c r="E2472" s="6"/>
      <c r="F2472" s="8"/>
    </row>
    <row r="2473" spans="3:6" x14ac:dyDescent="0.25">
      <c r="C2473" s="6"/>
      <c r="D2473" s="7"/>
      <c r="E2473" s="6"/>
      <c r="F2473" s="8"/>
    </row>
    <row r="2474" spans="3:6" x14ac:dyDescent="0.25">
      <c r="C2474" s="6"/>
      <c r="D2474" s="7"/>
      <c r="E2474" s="6"/>
      <c r="F2474" s="8"/>
    </row>
    <row r="2475" spans="3:6" x14ac:dyDescent="0.25">
      <c r="C2475" s="6"/>
      <c r="D2475" s="7"/>
      <c r="E2475" s="6"/>
      <c r="F2475" s="8"/>
    </row>
    <row r="2476" spans="3:6" x14ac:dyDescent="0.25">
      <c r="C2476" s="6"/>
      <c r="D2476" s="7"/>
      <c r="E2476" s="6"/>
      <c r="F2476" s="8"/>
    </row>
    <row r="2477" spans="3:6" x14ac:dyDescent="0.25">
      <c r="C2477" s="6"/>
      <c r="D2477" s="7"/>
      <c r="E2477" s="6"/>
      <c r="F2477" s="8"/>
    </row>
    <row r="2478" spans="3:6" x14ac:dyDescent="0.25">
      <c r="C2478" s="6"/>
      <c r="D2478" s="7"/>
      <c r="E2478" s="6"/>
      <c r="F2478" s="8"/>
    </row>
    <row r="2479" spans="3:6" x14ac:dyDescent="0.25">
      <c r="C2479" s="6"/>
      <c r="D2479" s="7"/>
      <c r="E2479" s="6"/>
      <c r="F2479" s="8"/>
    </row>
    <row r="2480" spans="3:6" x14ac:dyDescent="0.25">
      <c r="C2480" s="6"/>
      <c r="D2480" s="7"/>
      <c r="E2480" s="6"/>
      <c r="F2480" s="8"/>
    </row>
    <row r="2481" spans="3:6" x14ac:dyDescent="0.25">
      <c r="C2481" s="6"/>
      <c r="D2481" s="7"/>
      <c r="E2481" s="6"/>
      <c r="F2481" s="8"/>
    </row>
    <row r="2482" spans="3:6" x14ac:dyDescent="0.25">
      <c r="C2482" s="6"/>
      <c r="D2482" s="7"/>
      <c r="E2482" s="6"/>
      <c r="F2482" s="8"/>
    </row>
    <row r="2483" spans="3:6" x14ac:dyDescent="0.25">
      <c r="C2483" s="6"/>
      <c r="D2483" s="7"/>
      <c r="E2483" s="6"/>
      <c r="F2483" s="8"/>
    </row>
    <row r="2484" spans="3:6" x14ac:dyDescent="0.25">
      <c r="C2484" s="6"/>
      <c r="D2484" s="7"/>
      <c r="E2484" s="6"/>
      <c r="F2484" s="8"/>
    </row>
    <row r="2485" spans="3:6" x14ac:dyDescent="0.25">
      <c r="C2485" s="6"/>
      <c r="D2485" s="7"/>
      <c r="E2485" s="6"/>
      <c r="F2485" s="8"/>
    </row>
    <row r="2486" spans="3:6" x14ac:dyDescent="0.25">
      <c r="C2486" s="6"/>
      <c r="D2486" s="7"/>
      <c r="E2486" s="6"/>
      <c r="F2486" s="8"/>
    </row>
    <row r="2487" spans="3:6" x14ac:dyDescent="0.25">
      <c r="C2487" s="6"/>
      <c r="D2487" s="7"/>
      <c r="E2487" s="6"/>
      <c r="F2487" s="8"/>
    </row>
    <row r="2488" spans="3:6" x14ac:dyDescent="0.25">
      <c r="C2488" s="6"/>
      <c r="D2488" s="7"/>
      <c r="E2488" s="6"/>
      <c r="F2488" s="8"/>
    </row>
    <row r="2489" spans="3:6" x14ac:dyDescent="0.25">
      <c r="C2489" s="6"/>
      <c r="D2489" s="7"/>
      <c r="E2489" s="6"/>
      <c r="F2489" s="8"/>
    </row>
    <row r="2490" spans="3:6" x14ac:dyDescent="0.25">
      <c r="C2490" s="6"/>
      <c r="D2490" s="7"/>
      <c r="E2490" s="6"/>
      <c r="F2490" s="8"/>
    </row>
    <row r="2491" spans="3:6" x14ac:dyDescent="0.25">
      <c r="C2491" s="6"/>
      <c r="D2491" s="7"/>
      <c r="E2491" s="6"/>
      <c r="F2491" s="8"/>
    </row>
    <row r="2492" spans="3:6" x14ac:dyDescent="0.25">
      <c r="C2492" s="6"/>
      <c r="D2492" s="7"/>
      <c r="E2492" s="6"/>
      <c r="F2492" s="8"/>
    </row>
    <row r="2493" spans="3:6" x14ac:dyDescent="0.25">
      <c r="C2493" s="6"/>
      <c r="D2493" s="7"/>
      <c r="E2493" s="6"/>
      <c r="F2493" s="8"/>
    </row>
    <row r="2494" spans="3:6" x14ac:dyDescent="0.25">
      <c r="C2494" s="6"/>
      <c r="D2494" s="7"/>
      <c r="E2494" s="6"/>
      <c r="F2494" s="8"/>
    </row>
    <row r="2495" spans="3:6" x14ac:dyDescent="0.25">
      <c r="C2495" s="6"/>
      <c r="D2495" s="7"/>
      <c r="E2495" s="6"/>
      <c r="F2495" s="8"/>
    </row>
    <row r="2496" spans="3:6" x14ac:dyDescent="0.25">
      <c r="C2496" s="6"/>
      <c r="D2496" s="7"/>
      <c r="E2496" s="6"/>
      <c r="F2496" s="8"/>
    </row>
    <row r="2497" spans="3:6" x14ac:dyDescent="0.25">
      <c r="C2497" s="6"/>
      <c r="D2497" s="7"/>
      <c r="E2497" s="6"/>
      <c r="F2497" s="8"/>
    </row>
    <row r="2498" spans="3:6" x14ac:dyDescent="0.25">
      <c r="C2498" s="6"/>
      <c r="D2498" s="7"/>
      <c r="E2498" s="6"/>
      <c r="F2498" s="8"/>
    </row>
    <row r="2499" spans="3:6" x14ac:dyDescent="0.25">
      <c r="C2499" s="6"/>
      <c r="D2499" s="7"/>
      <c r="E2499" s="6"/>
      <c r="F2499" s="8"/>
    </row>
    <row r="2500" spans="3:6" x14ac:dyDescent="0.25">
      <c r="C2500" s="6"/>
      <c r="D2500" s="7"/>
      <c r="E2500" s="6"/>
      <c r="F2500" s="8"/>
    </row>
    <row r="2501" spans="3:6" x14ac:dyDescent="0.25">
      <c r="C2501" s="6"/>
      <c r="D2501" s="7"/>
      <c r="E2501" s="6"/>
      <c r="F2501" s="8"/>
    </row>
    <row r="2502" spans="3:6" x14ac:dyDescent="0.25">
      <c r="C2502" s="6"/>
      <c r="D2502" s="7"/>
      <c r="E2502" s="6"/>
      <c r="F2502" s="8"/>
    </row>
    <row r="2503" spans="3:6" x14ac:dyDescent="0.25">
      <c r="C2503" s="6"/>
      <c r="D2503" s="7"/>
      <c r="E2503" s="6"/>
      <c r="F2503" s="8"/>
    </row>
    <row r="2504" spans="3:6" x14ac:dyDescent="0.25">
      <c r="C2504" s="6"/>
      <c r="D2504" s="7"/>
      <c r="E2504" s="6"/>
      <c r="F2504" s="8"/>
    </row>
    <row r="2505" spans="3:6" x14ac:dyDescent="0.25">
      <c r="C2505" s="6"/>
      <c r="D2505" s="7"/>
      <c r="E2505" s="6"/>
      <c r="F2505" s="8"/>
    </row>
    <row r="2506" spans="3:6" x14ac:dyDescent="0.25">
      <c r="C2506" s="6"/>
      <c r="D2506" s="7"/>
      <c r="E2506" s="6"/>
      <c r="F2506" s="8"/>
    </row>
    <row r="2507" spans="3:6" x14ac:dyDescent="0.25">
      <c r="C2507" s="6"/>
      <c r="D2507" s="7"/>
      <c r="E2507" s="6"/>
      <c r="F2507" s="8"/>
    </row>
    <row r="2508" spans="3:6" x14ac:dyDescent="0.25">
      <c r="C2508" s="6"/>
      <c r="D2508" s="7"/>
      <c r="E2508" s="6"/>
      <c r="F2508" s="8"/>
    </row>
    <row r="2509" spans="3:6" x14ac:dyDescent="0.25">
      <c r="C2509" s="6"/>
      <c r="D2509" s="7"/>
      <c r="E2509" s="6"/>
      <c r="F2509" s="8"/>
    </row>
    <row r="2510" spans="3:6" x14ac:dyDescent="0.25">
      <c r="C2510" s="6"/>
      <c r="D2510" s="7"/>
      <c r="E2510" s="6"/>
      <c r="F2510" s="8"/>
    </row>
    <row r="2511" spans="3:6" x14ac:dyDescent="0.25">
      <c r="C2511" s="6"/>
      <c r="D2511" s="7"/>
      <c r="E2511" s="6"/>
      <c r="F2511" s="8"/>
    </row>
    <row r="2512" spans="3:6" x14ac:dyDescent="0.25">
      <c r="C2512" s="6"/>
      <c r="D2512" s="7"/>
      <c r="E2512" s="6"/>
      <c r="F2512" s="8"/>
    </row>
    <row r="2513" spans="3:6" x14ac:dyDescent="0.25">
      <c r="C2513" s="6"/>
      <c r="D2513" s="7"/>
      <c r="E2513" s="6"/>
      <c r="F2513" s="8"/>
    </row>
    <row r="2514" spans="3:6" x14ac:dyDescent="0.25">
      <c r="C2514" s="6"/>
      <c r="D2514" s="7"/>
      <c r="E2514" s="6"/>
      <c r="F2514" s="8"/>
    </row>
    <row r="2515" spans="3:6" x14ac:dyDescent="0.25">
      <c r="C2515" s="6"/>
      <c r="D2515" s="7"/>
      <c r="E2515" s="6"/>
      <c r="F2515" s="8"/>
    </row>
    <row r="2516" spans="3:6" x14ac:dyDescent="0.25">
      <c r="C2516" s="6"/>
      <c r="D2516" s="7"/>
      <c r="E2516" s="6"/>
      <c r="F2516" s="8"/>
    </row>
    <row r="2517" spans="3:6" x14ac:dyDescent="0.25">
      <c r="C2517" s="6"/>
      <c r="D2517" s="7"/>
      <c r="E2517" s="6"/>
      <c r="F2517" s="8"/>
    </row>
    <row r="2518" spans="3:6" x14ac:dyDescent="0.25">
      <c r="C2518" s="6"/>
      <c r="D2518" s="7"/>
      <c r="E2518" s="6"/>
      <c r="F2518" s="8"/>
    </row>
    <row r="2519" spans="3:6" x14ac:dyDescent="0.25">
      <c r="C2519" s="6"/>
      <c r="D2519" s="7"/>
      <c r="E2519" s="6"/>
      <c r="F2519" s="8"/>
    </row>
    <row r="2520" spans="3:6" x14ac:dyDescent="0.25">
      <c r="C2520" s="6"/>
      <c r="D2520" s="7"/>
      <c r="E2520" s="6"/>
      <c r="F2520" s="8"/>
    </row>
    <row r="2521" spans="3:6" x14ac:dyDescent="0.25">
      <c r="C2521" s="6"/>
      <c r="D2521" s="7"/>
      <c r="E2521" s="6"/>
      <c r="F2521" s="8"/>
    </row>
    <row r="2522" spans="3:6" x14ac:dyDescent="0.25">
      <c r="C2522" s="6"/>
      <c r="D2522" s="7"/>
      <c r="E2522" s="6"/>
      <c r="F2522" s="8"/>
    </row>
    <row r="2523" spans="3:6" x14ac:dyDescent="0.25">
      <c r="C2523" s="6"/>
      <c r="D2523" s="7"/>
      <c r="E2523" s="6"/>
      <c r="F2523" s="8"/>
    </row>
    <row r="2524" spans="3:6" x14ac:dyDescent="0.25">
      <c r="C2524" s="6"/>
      <c r="D2524" s="7"/>
      <c r="E2524" s="6"/>
      <c r="F2524" s="8"/>
    </row>
    <row r="2525" spans="3:6" x14ac:dyDescent="0.25">
      <c r="C2525" s="6"/>
      <c r="D2525" s="7"/>
      <c r="E2525" s="6"/>
      <c r="F2525" s="8"/>
    </row>
    <row r="2526" spans="3:6" x14ac:dyDescent="0.25">
      <c r="C2526" s="6"/>
      <c r="D2526" s="7"/>
      <c r="E2526" s="6"/>
      <c r="F2526" s="8"/>
    </row>
    <row r="2527" spans="3:6" x14ac:dyDescent="0.25">
      <c r="C2527" s="6"/>
      <c r="D2527" s="7"/>
      <c r="E2527" s="6"/>
      <c r="F2527" s="8"/>
    </row>
    <row r="2528" spans="3:6" x14ac:dyDescent="0.25">
      <c r="C2528" s="6"/>
      <c r="D2528" s="7"/>
      <c r="E2528" s="6"/>
      <c r="F2528" s="8"/>
    </row>
    <row r="2529" spans="3:6" x14ac:dyDescent="0.25">
      <c r="C2529" s="6"/>
      <c r="D2529" s="7"/>
      <c r="E2529" s="6"/>
      <c r="F2529" s="8"/>
    </row>
    <row r="2530" spans="3:6" x14ac:dyDescent="0.25">
      <c r="C2530" s="6"/>
      <c r="D2530" s="7"/>
      <c r="E2530" s="6"/>
      <c r="F2530" s="8"/>
    </row>
    <row r="2531" spans="3:6" x14ac:dyDescent="0.25">
      <c r="C2531" s="6"/>
      <c r="D2531" s="7"/>
      <c r="E2531" s="6"/>
      <c r="F2531" s="8"/>
    </row>
    <row r="2532" spans="3:6" x14ac:dyDescent="0.25">
      <c r="C2532" s="6"/>
      <c r="D2532" s="7"/>
      <c r="E2532" s="6"/>
      <c r="F2532" s="8"/>
    </row>
    <row r="2533" spans="3:6" x14ac:dyDescent="0.25">
      <c r="C2533" s="6"/>
      <c r="D2533" s="7"/>
      <c r="E2533" s="6"/>
      <c r="F2533" s="8"/>
    </row>
    <row r="2534" spans="3:6" x14ac:dyDescent="0.25">
      <c r="C2534" s="6"/>
      <c r="D2534" s="7"/>
      <c r="E2534" s="6"/>
      <c r="F2534" s="8"/>
    </row>
    <row r="2535" spans="3:6" x14ac:dyDescent="0.25">
      <c r="C2535" s="6"/>
      <c r="D2535" s="7"/>
      <c r="E2535" s="6"/>
      <c r="F2535" s="8"/>
    </row>
    <row r="2536" spans="3:6" x14ac:dyDescent="0.25">
      <c r="C2536" s="6"/>
      <c r="D2536" s="7"/>
      <c r="E2536" s="6"/>
      <c r="F2536" s="8"/>
    </row>
    <row r="2537" spans="3:6" x14ac:dyDescent="0.25">
      <c r="C2537" s="6"/>
      <c r="D2537" s="7"/>
      <c r="E2537" s="6"/>
      <c r="F2537" s="8"/>
    </row>
    <row r="2538" spans="3:6" x14ac:dyDescent="0.25">
      <c r="C2538" s="6"/>
      <c r="D2538" s="7"/>
      <c r="E2538" s="6"/>
      <c r="F2538" s="8"/>
    </row>
    <row r="2539" spans="3:6" x14ac:dyDescent="0.25">
      <c r="C2539" s="6"/>
      <c r="D2539" s="7"/>
      <c r="E2539" s="6"/>
      <c r="F2539" s="8"/>
    </row>
    <row r="2540" spans="3:6" x14ac:dyDescent="0.25">
      <c r="C2540" s="6"/>
      <c r="D2540" s="7"/>
      <c r="E2540" s="6"/>
      <c r="F2540" s="8"/>
    </row>
    <row r="2541" spans="3:6" x14ac:dyDescent="0.25">
      <c r="C2541" s="6"/>
      <c r="D2541" s="7"/>
      <c r="E2541" s="6"/>
      <c r="F2541" s="8"/>
    </row>
    <row r="2542" spans="3:6" x14ac:dyDescent="0.25">
      <c r="C2542" s="6"/>
      <c r="D2542" s="7"/>
      <c r="E2542" s="6"/>
      <c r="F2542" s="8"/>
    </row>
    <row r="2543" spans="3:6" x14ac:dyDescent="0.25">
      <c r="C2543" s="6"/>
      <c r="D2543" s="7"/>
      <c r="E2543" s="6"/>
      <c r="F2543" s="8"/>
    </row>
    <row r="2544" spans="3:6" x14ac:dyDescent="0.25">
      <c r="C2544" s="6"/>
      <c r="D2544" s="7"/>
      <c r="E2544" s="6"/>
      <c r="F2544" s="8"/>
    </row>
    <row r="2545" spans="3:6" x14ac:dyDescent="0.25">
      <c r="C2545" s="6"/>
      <c r="D2545" s="7"/>
      <c r="E2545" s="6"/>
      <c r="F2545" s="8"/>
    </row>
    <row r="2546" spans="3:6" x14ac:dyDescent="0.25">
      <c r="C2546" s="6"/>
      <c r="D2546" s="7"/>
      <c r="E2546" s="6"/>
      <c r="F2546" s="8"/>
    </row>
    <row r="2547" spans="3:6" x14ac:dyDescent="0.25">
      <c r="C2547" s="6"/>
      <c r="D2547" s="7"/>
      <c r="E2547" s="6"/>
      <c r="F2547" s="8"/>
    </row>
    <row r="2548" spans="3:6" x14ac:dyDescent="0.25">
      <c r="C2548" s="6"/>
      <c r="D2548" s="7"/>
      <c r="E2548" s="6"/>
      <c r="F2548" s="8"/>
    </row>
    <row r="2549" spans="3:6" x14ac:dyDescent="0.25">
      <c r="C2549" s="6"/>
      <c r="D2549" s="7"/>
      <c r="E2549" s="6"/>
      <c r="F2549" s="8"/>
    </row>
    <row r="2550" spans="3:6" x14ac:dyDescent="0.25">
      <c r="C2550" s="6"/>
      <c r="D2550" s="7"/>
      <c r="E2550" s="6"/>
      <c r="F2550" s="8"/>
    </row>
    <row r="2551" spans="3:6" x14ac:dyDescent="0.25">
      <c r="C2551" s="6"/>
      <c r="D2551" s="7"/>
      <c r="E2551" s="6"/>
      <c r="F2551" s="8"/>
    </row>
    <row r="2552" spans="3:6" x14ac:dyDescent="0.25">
      <c r="C2552" s="6"/>
      <c r="D2552" s="7"/>
      <c r="E2552" s="6"/>
      <c r="F2552" s="8"/>
    </row>
    <row r="2553" spans="3:6" x14ac:dyDescent="0.25">
      <c r="C2553" s="6"/>
      <c r="D2553" s="7"/>
      <c r="E2553" s="6"/>
      <c r="F2553" s="8"/>
    </row>
    <row r="2554" spans="3:6" x14ac:dyDescent="0.25">
      <c r="C2554" s="6"/>
      <c r="D2554" s="7"/>
      <c r="E2554" s="6"/>
      <c r="F2554" s="8"/>
    </row>
    <row r="2555" spans="3:6" x14ac:dyDescent="0.25">
      <c r="C2555" s="6"/>
      <c r="D2555" s="7"/>
      <c r="E2555" s="6"/>
      <c r="F2555" s="8"/>
    </row>
    <row r="2556" spans="3:6" x14ac:dyDescent="0.25">
      <c r="C2556" s="6"/>
      <c r="D2556" s="7"/>
      <c r="E2556" s="6"/>
      <c r="F2556" s="8"/>
    </row>
    <row r="2557" spans="3:6" x14ac:dyDescent="0.25">
      <c r="C2557" s="6"/>
      <c r="D2557" s="7"/>
      <c r="E2557" s="6"/>
      <c r="F2557" s="8"/>
    </row>
    <row r="2558" spans="3:6" x14ac:dyDescent="0.25">
      <c r="C2558" s="6"/>
      <c r="D2558" s="7"/>
      <c r="E2558" s="6"/>
      <c r="F2558" s="8"/>
    </row>
    <row r="2559" spans="3:6" x14ac:dyDescent="0.25">
      <c r="C2559" s="6"/>
      <c r="D2559" s="7"/>
      <c r="E2559" s="6"/>
      <c r="F2559" s="8"/>
    </row>
    <row r="2560" spans="3:6" x14ac:dyDescent="0.25">
      <c r="C2560" s="6"/>
      <c r="D2560" s="7"/>
      <c r="E2560" s="6"/>
      <c r="F2560" s="8"/>
    </row>
    <row r="2561" spans="3:6" x14ac:dyDescent="0.25">
      <c r="C2561" s="6"/>
      <c r="D2561" s="7"/>
      <c r="E2561" s="6"/>
      <c r="F2561" s="8"/>
    </row>
    <row r="2562" spans="3:6" x14ac:dyDescent="0.25">
      <c r="C2562" s="6"/>
      <c r="D2562" s="7"/>
      <c r="E2562" s="6"/>
      <c r="F2562" s="8"/>
    </row>
    <row r="2563" spans="3:6" x14ac:dyDescent="0.25">
      <c r="C2563" s="6"/>
      <c r="D2563" s="7"/>
      <c r="E2563" s="6"/>
      <c r="F2563" s="8"/>
    </row>
    <row r="2564" spans="3:6" x14ac:dyDescent="0.25">
      <c r="C2564" s="6"/>
      <c r="D2564" s="7"/>
      <c r="E2564" s="6"/>
      <c r="F2564" s="8"/>
    </row>
    <row r="2565" spans="3:6" x14ac:dyDescent="0.25">
      <c r="C2565" s="6"/>
      <c r="D2565" s="7"/>
      <c r="E2565" s="6"/>
      <c r="F2565" s="8"/>
    </row>
    <row r="2566" spans="3:6" x14ac:dyDescent="0.25">
      <c r="C2566" s="6"/>
      <c r="D2566" s="7"/>
      <c r="E2566" s="6"/>
      <c r="F2566" s="8"/>
    </row>
    <row r="2567" spans="3:6" x14ac:dyDescent="0.25">
      <c r="C2567" s="6"/>
      <c r="D2567" s="7"/>
      <c r="E2567" s="6"/>
      <c r="F2567" s="8"/>
    </row>
    <row r="2568" spans="3:6" x14ac:dyDescent="0.25">
      <c r="C2568" s="6"/>
      <c r="D2568" s="7"/>
      <c r="E2568" s="6"/>
      <c r="F2568" s="8"/>
    </row>
    <row r="2569" spans="3:6" x14ac:dyDescent="0.25">
      <c r="C2569" s="6"/>
      <c r="D2569" s="7"/>
      <c r="E2569" s="6"/>
      <c r="F2569" s="8"/>
    </row>
    <row r="2570" spans="3:6" x14ac:dyDescent="0.25">
      <c r="C2570" s="6"/>
      <c r="D2570" s="7"/>
      <c r="E2570" s="6"/>
      <c r="F2570" s="8"/>
    </row>
    <row r="2571" spans="3:6" x14ac:dyDescent="0.25">
      <c r="C2571" s="6"/>
      <c r="D2571" s="7"/>
      <c r="E2571" s="6"/>
      <c r="F2571" s="8"/>
    </row>
    <row r="2572" spans="3:6" x14ac:dyDescent="0.25">
      <c r="C2572" s="6"/>
      <c r="D2572" s="7"/>
      <c r="E2572" s="6"/>
      <c r="F2572" s="8"/>
    </row>
    <row r="2573" spans="3:6" x14ac:dyDescent="0.25">
      <c r="C2573" s="6"/>
      <c r="D2573" s="7"/>
      <c r="E2573" s="6"/>
      <c r="F2573" s="8"/>
    </row>
    <row r="2574" spans="3:6" x14ac:dyDescent="0.25">
      <c r="C2574" s="6"/>
      <c r="D2574" s="7"/>
      <c r="E2574" s="6"/>
      <c r="F2574" s="8"/>
    </row>
    <row r="2575" spans="3:6" x14ac:dyDescent="0.25">
      <c r="C2575" s="6"/>
      <c r="D2575" s="7"/>
      <c r="E2575" s="6"/>
      <c r="F2575" s="8"/>
    </row>
    <row r="2576" spans="3:6" x14ac:dyDescent="0.25">
      <c r="C2576" s="6"/>
      <c r="D2576" s="7"/>
      <c r="E2576" s="6"/>
      <c r="F2576" s="8"/>
    </row>
    <row r="2577" spans="3:6" x14ac:dyDescent="0.25">
      <c r="C2577" s="6"/>
      <c r="D2577" s="7"/>
      <c r="E2577" s="6"/>
      <c r="F2577" s="8"/>
    </row>
    <row r="2578" spans="3:6" x14ac:dyDescent="0.25">
      <c r="C2578" s="6"/>
      <c r="D2578" s="7"/>
      <c r="E2578" s="6"/>
      <c r="F2578" s="8"/>
    </row>
    <row r="2579" spans="3:6" x14ac:dyDescent="0.25">
      <c r="C2579" s="6"/>
      <c r="D2579" s="7"/>
      <c r="E2579" s="6"/>
      <c r="F2579" s="8"/>
    </row>
    <row r="2580" spans="3:6" x14ac:dyDescent="0.25">
      <c r="C2580" s="6"/>
      <c r="D2580" s="7"/>
      <c r="E2580" s="6"/>
      <c r="F2580" s="8"/>
    </row>
    <row r="2581" spans="3:6" x14ac:dyDescent="0.25">
      <c r="C2581" s="6"/>
      <c r="D2581" s="7"/>
      <c r="E2581" s="6"/>
      <c r="F2581" s="8"/>
    </row>
    <row r="2582" spans="3:6" x14ac:dyDescent="0.25">
      <c r="C2582" s="6"/>
      <c r="D2582" s="7"/>
      <c r="E2582" s="6"/>
      <c r="F2582" s="8"/>
    </row>
    <row r="2583" spans="3:6" x14ac:dyDescent="0.25">
      <c r="C2583" s="6"/>
      <c r="D2583" s="7"/>
      <c r="E2583" s="6"/>
      <c r="F2583" s="8"/>
    </row>
    <row r="2584" spans="3:6" x14ac:dyDescent="0.25">
      <c r="C2584" s="6"/>
      <c r="D2584" s="7"/>
      <c r="E2584" s="6"/>
      <c r="F2584" s="8"/>
    </row>
    <row r="2585" spans="3:6" x14ac:dyDescent="0.25">
      <c r="C2585" s="6"/>
      <c r="D2585" s="7"/>
      <c r="E2585" s="6"/>
      <c r="F2585" s="8"/>
    </row>
    <row r="2586" spans="3:6" x14ac:dyDescent="0.25">
      <c r="C2586" s="6"/>
      <c r="D2586" s="7"/>
      <c r="E2586" s="6"/>
      <c r="F2586" s="8"/>
    </row>
    <row r="2587" spans="3:6" x14ac:dyDescent="0.25">
      <c r="C2587" s="6"/>
      <c r="D2587" s="7"/>
      <c r="E2587" s="6"/>
      <c r="F2587" s="8"/>
    </row>
    <row r="2588" spans="3:6" x14ac:dyDescent="0.25">
      <c r="C2588" s="6"/>
      <c r="D2588" s="7"/>
      <c r="E2588" s="6"/>
      <c r="F2588" s="8"/>
    </row>
    <row r="2589" spans="3:6" x14ac:dyDescent="0.25">
      <c r="C2589" s="6"/>
      <c r="D2589" s="7"/>
      <c r="E2589" s="6"/>
      <c r="F2589" s="8"/>
    </row>
    <row r="2590" spans="3:6" x14ac:dyDescent="0.25">
      <c r="C2590" s="6"/>
      <c r="D2590" s="7"/>
      <c r="E2590" s="6"/>
      <c r="F2590" s="8"/>
    </row>
    <row r="2591" spans="3:6" x14ac:dyDescent="0.25">
      <c r="C2591" s="6"/>
      <c r="D2591" s="7"/>
      <c r="E2591" s="6"/>
      <c r="F2591" s="8"/>
    </row>
    <row r="2592" spans="3:6" x14ac:dyDescent="0.25">
      <c r="C2592" s="6"/>
      <c r="D2592" s="7"/>
      <c r="E2592" s="6"/>
      <c r="F2592" s="8"/>
    </row>
    <row r="2593" spans="3:6" x14ac:dyDescent="0.25">
      <c r="C2593" s="6"/>
      <c r="D2593" s="7"/>
      <c r="E2593" s="6"/>
      <c r="F2593" s="8"/>
    </row>
    <row r="2594" spans="3:6" x14ac:dyDescent="0.25">
      <c r="C2594" s="6"/>
      <c r="D2594" s="7"/>
      <c r="E2594" s="6"/>
      <c r="F2594" s="8"/>
    </row>
    <row r="2595" spans="3:6" x14ac:dyDescent="0.25">
      <c r="C2595" s="6"/>
      <c r="D2595" s="7"/>
      <c r="E2595" s="6"/>
      <c r="F2595" s="8"/>
    </row>
    <row r="2596" spans="3:6" x14ac:dyDescent="0.25">
      <c r="C2596" s="6"/>
      <c r="D2596" s="7"/>
      <c r="E2596" s="6"/>
      <c r="F2596" s="8"/>
    </row>
    <row r="2597" spans="3:6" x14ac:dyDescent="0.25">
      <c r="C2597" s="6"/>
      <c r="D2597" s="7"/>
      <c r="E2597" s="6"/>
      <c r="F2597" s="8"/>
    </row>
    <row r="2598" spans="3:6" x14ac:dyDescent="0.25">
      <c r="C2598" s="6"/>
      <c r="D2598" s="7"/>
      <c r="E2598" s="6"/>
      <c r="F2598" s="8"/>
    </row>
    <row r="2599" spans="3:6" x14ac:dyDescent="0.25">
      <c r="C2599" s="6"/>
      <c r="D2599" s="7"/>
      <c r="E2599" s="6"/>
      <c r="F2599" s="8"/>
    </row>
    <row r="2600" spans="3:6" x14ac:dyDescent="0.25">
      <c r="C2600" s="6"/>
      <c r="D2600" s="7"/>
      <c r="E2600" s="6"/>
      <c r="F2600" s="8"/>
    </row>
    <row r="2601" spans="3:6" x14ac:dyDescent="0.25">
      <c r="C2601" s="6"/>
      <c r="D2601" s="7"/>
      <c r="E2601" s="6"/>
      <c r="F2601" s="8"/>
    </row>
    <row r="2602" spans="3:6" x14ac:dyDescent="0.25">
      <c r="C2602" s="6"/>
      <c r="D2602" s="7"/>
      <c r="E2602" s="6"/>
      <c r="F2602" s="8"/>
    </row>
    <row r="2603" spans="3:6" x14ac:dyDescent="0.25">
      <c r="C2603" s="6"/>
      <c r="D2603" s="7"/>
      <c r="E2603" s="6"/>
      <c r="F2603" s="8"/>
    </row>
    <row r="2604" spans="3:6" x14ac:dyDescent="0.25">
      <c r="C2604" s="6"/>
      <c r="D2604" s="7"/>
      <c r="E2604" s="6"/>
      <c r="F2604" s="8"/>
    </row>
    <row r="2605" spans="3:6" x14ac:dyDescent="0.25">
      <c r="C2605" s="6"/>
      <c r="D2605" s="7"/>
      <c r="E2605" s="6"/>
      <c r="F2605" s="8"/>
    </row>
    <row r="2606" spans="3:6" x14ac:dyDescent="0.25">
      <c r="C2606" s="6"/>
      <c r="D2606" s="7"/>
      <c r="E2606" s="6"/>
      <c r="F2606" s="8"/>
    </row>
    <row r="2607" spans="3:6" x14ac:dyDescent="0.25">
      <c r="C2607" s="6"/>
      <c r="D2607" s="7"/>
      <c r="E2607" s="6"/>
      <c r="F2607" s="8"/>
    </row>
    <row r="2608" spans="3:6" x14ac:dyDescent="0.25">
      <c r="C2608" s="6"/>
      <c r="D2608" s="7"/>
      <c r="E2608" s="6"/>
      <c r="F2608" s="8"/>
    </row>
    <row r="2609" spans="3:6" x14ac:dyDescent="0.25">
      <c r="C2609" s="6"/>
      <c r="D2609" s="7"/>
      <c r="E2609" s="6"/>
      <c r="F2609" s="8"/>
    </row>
    <row r="2610" spans="3:6" x14ac:dyDescent="0.25">
      <c r="C2610" s="6"/>
      <c r="D2610" s="7"/>
      <c r="E2610" s="6"/>
      <c r="F2610" s="8"/>
    </row>
    <row r="2611" spans="3:6" x14ac:dyDescent="0.25">
      <c r="C2611" s="6"/>
      <c r="D2611" s="7"/>
      <c r="E2611" s="6"/>
      <c r="F2611" s="8"/>
    </row>
    <row r="2612" spans="3:6" x14ac:dyDescent="0.25">
      <c r="C2612" s="6"/>
      <c r="D2612" s="7"/>
      <c r="E2612" s="6"/>
      <c r="F2612" s="8"/>
    </row>
    <row r="2613" spans="3:6" x14ac:dyDescent="0.25">
      <c r="C2613" s="6"/>
      <c r="D2613" s="7"/>
      <c r="E2613" s="6"/>
      <c r="F2613" s="8"/>
    </row>
    <row r="2614" spans="3:6" x14ac:dyDescent="0.25">
      <c r="C2614" s="6"/>
      <c r="D2614" s="7"/>
      <c r="E2614" s="6"/>
      <c r="F2614" s="8"/>
    </row>
    <row r="2615" spans="3:6" x14ac:dyDescent="0.25">
      <c r="C2615" s="6"/>
      <c r="D2615" s="7"/>
      <c r="E2615" s="6"/>
      <c r="F2615" s="8"/>
    </row>
    <row r="2616" spans="3:6" x14ac:dyDescent="0.25">
      <c r="C2616" s="6"/>
      <c r="D2616" s="7"/>
      <c r="E2616" s="6"/>
      <c r="F2616" s="8"/>
    </row>
    <row r="2617" spans="3:6" x14ac:dyDescent="0.25">
      <c r="C2617" s="6"/>
      <c r="D2617" s="7"/>
      <c r="E2617" s="6"/>
      <c r="F2617" s="8"/>
    </row>
    <row r="2618" spans="3:6" x14ac:dyDescent="0.25">
      <c r="C2618" s="6"/>
      <c r="D2618" s="7"/>
      <c r="E2618" s="6"/>
      <c r="F2618" s="8"/>
    </row>
    <row r="2619" spans="3:6" x14ac:dyDescent="0.25">
      <c r="C2619" s="6"/>
      <c r="D2619" s="7"/>
      <c r="E2619" s="6"/>
      <c r="F2619" s="8"/>
    </row>
    <row r="2620" spans="3:6" x14ac:dyDescent="0.25">
      <c r="C2620" s="6"/>
      <c r="D2620" s="7"/>
      <c r="E2620" s="6"/>
      <c r="F2620" s="8"/>
    </row>
    <row r="2621" spans="3:6" x14ac:dyDescent="0.25">
      <c r="C2621" s="6"/>
      <c r="D2621" s="7"/>
      <c r="E2621" s="6"/>
      <c r="F2621" s="8"/>
    </row>
    <row r="2622" spans="3:6" x14ac:dyDescent="0.25">
      <c r="C2622" s="6"/>
      <c r="D2622" s="7"/>
      <c r="E2622" s="6"/>
      <c r="F2622" s="8"/>
    </row>
    <row r="2623" spans="3:6" x14ac:dyDescent="0.25">
      <c r="C2623" s="6"/>
      <c r="D2623" s="7"/>
      <c r="E2623" s="6"/>
      <c r="F2623" s="8"/>
    </row>
    <row r="2624" spans="3:6" x14ac:dyDescent="0.25">
      <c r="C2624" s="6"/>
      <c r="D2624" s="7"/>
      <c r="E2624" s="6"/>
      <c r="F2624" s="8"/>
    </row>
    <row r="2625" spans="3:6" x14ac:dyDescent="0.25">
      <c r="C2625" s="6"/>
      <c r="D2625" s="7"/>
      <c r="E2625" s="6"/>
      <c r="F2625" s="8"/>
    </row>
    <row r="2626" spans="3:6" x14ac:dyDescent="0.25">
      <c r="C2626" s="6"/>
      <c r="D2626" s="7"/>
      <c r="E2626" s="6"/>
      <c r="F2626" s="8"/>
    </row>
    <row r="2627" spans="3:6" x14ac:dyDescent="0.25">
      <c r="C2627" s="6"/>
      <c r="D2627" s="7"/>
      <c r="E2627" s="6"/>
      <c r="F2627" s="8"/>
    </row>
    <row r="2628" spans="3:6" x14ac:dyDescent="0.25">
      <c r="C2628" s="6"/>
      <c r="D2628" s="7"/>
      <c r="E2628" s="6"/>
      <c r="F2628" s="8"/>
    </row>
    <row r="2629" spans="3:6" x14ac:dyDescent="0.25">
      <c r="C2629" s="6"/>
      <c r="D2629" s="7"/>
      <c r="E2629" s="6"/>
      <c r="F2629" s="8"/>
    </row>
    <row r="2630" spans="3:6" x14ac:dyDescent="0.25">
      <c r="C2630" s="6"/>
      <c r="D2630" s="7"/>
      <c r="E2630" s="6"/>
      <c r="F2630" s="8"/>
    </row>
    <row r="2631" spans="3:6" x14ac:dyDescent="0.25">
      <c r="C2631" s="6"/>
      <c r="D2631" s="7"/>
      <c r="E2631" s="6"/>
      <c r="F2631" s="8"/>
    </row>
    <row r="2632" spans="3:6" x14ac:dyDescent="0.25">
      <c r="C2632" s="6"/>
      <c r="D2632" s="7"/>
      <c r="E2632" s="6"/>
      <c r="F2632" s="8"/>
    </row>
    <row r="2633" spans="3:6" x14ac:dyDescent="0.25">
      <c r="C2633" s="6"/>
      <c r="D2633" s="7"/>
      <c r="E2633" s="6"/>
      <c r="F2633" s="8"/>
    </row>
    <row r="2634" spans="3:6" x14ac:dyDescent="0.25">
      <c r="C2634" s="6"/>
      <c r="D2634" s="7"/>
      <c r="E2634" s="6"/>
      <c r="F2634" s="8"/>
    </row>
    <row r="2635" spans="3:6" x14ac:dyDescent="0.25">
      <c r="C2635" s="6"/>
      <c r="D2635" s="7"/>
      <c r="E2635" s="6"/>
      <c r="F2635" s="8"/>
    </row>
    <row r="2636" spans="3:6" x14ac:dyDescent="0.25">
      <c r="C2636" s="6"/>
      <c r="D2636" s="7"/>
      <c r="E2636" s="6"/>
      <c r="F2636" s="8"/>
    </row>
    <row r="2637" spans="3:6" x14ac:dyDescent="0.25">
      <c r="C2637" s="6"/>
      <c r="D2637" s="7"/>
      <c r="E2637" s="6"/>
      <c r="F2637" s="8"/>
    </row>
    <row r="2638" spans="3:6" x14ac:dyDescent="0.25">
      <c r="C2638" s="6"/>
      <c r="D2638" s="7"/>
      <c r="E2638" s="6"/>
      <c r="F2638" s="8"/>
    </row>
    <row r="2639" spans="3:6" x14ac:dyDescent="0.25">
      <c r="C2639" s="6"/>
      <c r="D2639" s="7"/>
      <c r="E2639" s="6"/>
      <c r="F2639" s="8"/>
    </row>
    <row r="2640" spans="3:6" x14ac:dyDescent="0.25">
      <c r="C2640" s="6"/>
      <c r="D2640" s="7"/>
      <c r="E2640" s="6"/>
      <c r="F2640" s="8"/>
    </row>
    <row r="2641" spans="3:6" x14ac:dyDescent="0.25">
      <c r="C2641" s="6"/>
      <c r="D2641" s="7"/>
      <c r="E2641" s="6"/>
      <c r="F2641" s="8"/>
    </row>
    <row r="2642" spans="3:6" x14ac:dyDescent="0.25">
      <c r="C2642" s="6"/>
      <c r="D2642" s="7"/>
      <c r="E2642" s="6"/>
      <c r="F2642" s="8"/>
    </row>
    <row r="2643" spans="3:6" x14ac:dyDescent="0.25">
      <c r="C2643" s="6"/>
      <c r="D2643" s="7"/>
      <c r="E2643" s="6"/>
      <c r="F2643" s="8"/>
    </row>
    <row r="2644" spans="3:6" x14ac:dyDescent="0.25">
      <c r="C2644" s="6"/>
      <c r="D2644" s="7"/>
      <c r="E2644" s="6"/>
      <c r="F2644" s="8"/>
    </row>
    <row r="2645" spans="3:6" x14ac:dyDescent="0.25">
      <c r="C2645" s="6"/>
      <c r="D2645" s="7"/>
      <c r="E2645" s="6"/>
      <c r="F2645" s="8"/>
    </row>
    <row r="2646" spans="3:6" x14ac:dyDescent="0.25">
      <c r="C2646" s="6"/>
      <c r="D2646" s="7"/>
      <c r="E2646" s="6"/>
      <c r="F2646" s="8"/>
    </row>
    <row r="2647" spans="3:6" x14ac:dyDescent="0.25">
      <c r="C2647" s="6"/>
      <c r="D2647" s="7"/>
      <c r="E2647" s="6"/>
      <c r="F2647" s="8"/>
    </row>
    <row r="2648" spans="3:6" x14ac:dyDescent="0.25">
      <c r="C2648" s="6"/>
      <c r="D2648" s="7"/>
      <c r="E2648" s="6"/>
      <c r="F2648" s="8"/>
    </row>
    <row r="2649" spans="3:6" x14ac:dyDescent="0.25">
      <c r="C2649" s="6"/>
      <c r="D2649" s="7"/>
      <c r="E2649" s="6"/>
      <c r="F2649" s="8"/>
    </row>
    <row r="2650" spans="3:6" x14ac:dyDescent="0.25">
      <c r="C2650" s="6"/>
      <c r="D2650" s="7"/>
      <c r="E2650" s="6"/>
      <c r="F2650" s="8"/>
    </row>
    <row r="2651" spans="3:6" x14ac:dyDescent="0.25">
      <c r="C2651" s="6"/>
      <c r="D2651" s="7"/>
      <c r="E2651" s="6"/>
      <c r="F2651" s="8"/>
    </row>
    <row r="2652" spans="3:6" x14ac:dyDescent="0.25">
      <c r="C2652" s="6"/>
      <c r="D2652" s="7"/>
      <c r="E2652" s="6"/>
      <c r="F2652" s="8"/>
    </row>
    <row r="2653" spans="3:6" x14ac:dyDescent="0.25">
      <c r="C2653" s="6"/>
      <c r="D2653" s="7"/>
      <c r="E2653" s="6"/>
      <c r="F2653" s="8"/>
    </row>
    <row r="2654" spans="3:6" x14ac:dyDescent="0.25">
      <c r="C2654" s="6"/>
      <c r="D2654" s="7"/>
      <c r="E2654" s="6"/>
      <c r="F2654" s="8"/>
    </row>
    <row r="2655" spans="3:6" x14ac:dyDescent="0.25">
      <c r="C2655" s="6"/>
      <c r="D2655" s="7"/>
      <c r="E2655" s="6"/>
      <c r="F2655" s="8"/>
    </row>
    <row r="2656" spans="3:6" x14ac:dyDescent="0.25">
      <c r="C2656" s="6"/>
      <c r="D2656" s="7"/>
      <c r="E2656" s="6"/>
      <c r="F2656" s="8"/>
    </row>
    <row r="2657" spans="3:6" x14ac:dyDescent="0.25">
      <c r="C2657" s="6"/>
      <c r="D2657" s="7"/>
      <c r="E2657" s="6"/>
      <c r="F2657" s="8"/>
    </row>
    <row r="2658" spans="3:6" x14ac:dyDescent="0.25">
      <c r="C2658" s="6"/>
      <c r="D2658" s="7"/>
      <c r="E2658" s="6"/>
      <c r="F2658" s="8"/>
    </row>
    <row r="2659" spans="3:6" x14ac:dyDescent="0.25">
      <c r="C2659" s="6"/>
      <c r="D2659" s="7"/>
      <c r="E2659" s="6"/>
      <c r="F2659" s="8"/>
    </row>
    <row r="2660" spans="3:6" x14ac:dyDescent="0.25">
      <c r="C2660" s="6"/>
      <c r="D2660" s="7"/>
      <c r="E2660" s="6"/>
      <c r="F2660" s="8"/>
    </row>
    <row r="2661" spans="3:6" x14ac:dyDescent="0.25">
      <c r="C2661" s="6"/>
      <c r="D2661" s="7"/>
      <c r="E2661" s="6"/>
      <c r="F2661" s="8"/>
    </row>
    <row r="2662" spans="3:6" x14ac:dyDescent="0.25">
      <c r="C2662" s="6"/>
      <c r="D2662" s="7"/>
      <c r="E2662" s="6"/>
      <c r="F2662" s="8"/>
    </row>
    <row r="2663" spans="3:6" x14ac:dyDescent="0.25">
      <c r="C2663" s="6"/>
      <c r="D2663" s="7"/>
      <c r="E2663" s="6"/>
      <c r="F2663" s="8"/>
    </row>
    <row r="2664" spans="3:6" x14ac:dyDescent="0.25">
      <c r="C2664" s="6"/>
      <c r="D2664" s="7"/>
      <c r="E2664" s="6"/>
      <c r="F2664" s="8"/>
    </row>
    <row r="2665" spans="3:6" x14ac:dyDescent="0.25">
      <c r="C2665" s="6"/>
      <c r="D2665" s="7"/>
      <c r="E2665" s="6"/>
      <c r="F2665" s="8"/>
    </row>
    <row r="2666" spans="3:6" x14ac:dyDescent="0.25">
      <c r="C2666" s="6"/>
      <c r="D2666" s="7"/>
      <c r="E2666" s="6"/>
      <c r="F2666" s="8"/>
    </row>
    <row r="2667" spans="3:6" x14ac:dyDescent="0.25">
      <c r="C2667" s="6"/>
      <c r="D2667" s="7"/>
      <c r="E2667" s="6"/>
      <c r="F2667" s="8"/>
    </row>
    <row r="2668" spans="3:6" x14ac:dyDescent="0.25">
      <c r="C2668" s="6"/>
      <c r="D2668" s="7"/>
      <c r="E2668" s="6"/>
      <c r="F2668" s="8"/>
    </row>
    <row r="2669" spans="3:6" x14ac:dyDescent="0.25">
      <c r="C2669" s="6"/>
      <c r="D2669" s="7"/>
      <c r="E2669" s="6"/>
      <c r="F2669" s="8"/>
    </row>
    <row r="2670" spans="3:6" x14ac:dyDescent="0.25">
      <c r="C2670" s="6"/>
      <c r="D2670" s="7"/>
      <c r="E2670" s="6"/>
      <c r="F2670" s="8"/>
    </row>
    <row r="2671" spans="3:6" x14ac:dyDescent="0.25">
      <c r="C2671" s="6"/>
      <c r="D2671" s="7"/>
      <c r="E2671" s="6"/>
      <c r="F2671" s="8"/>
    </row>
    <row r="2672" spans="3:6" x14ac:dyDescent="0.25">
      <c r="C2672" s="6"/>
      <c r="D2672" s="7"/>
      <c r="E2672" s="6"/>
      <c r="F2672" s="8"/>
    </row>
    <row r="2673" spans="3:6" x14ac:dyDescent="0.25">
      <c r="C2673" s="6"/>
      <c r="D2673" s="7"/>
      <c r="E2673" s="6"/>
      <c r="F2673" s="8"/>
    </row>
    <row r="2674" spans="3:6" x14ac:dyDescent="0.25">
      <c r="C2674" s="6"/>
      <c r="D2674" s="7"/>
      <c r="E2674" s="6"/>
      <c r="F2674" s="8"/>
    </row>
    <row r="2675" spans="3:6" x14ac:dyDescent="0.25">
      <c r="C2675" s="6"/>
      <c r="D2675" s="7"/>
      <c r="E2675" s="6"/>
      <c r="F2675" s="8"/>
    </row>
    <row r="2676" spans="3:6" x14ac:dyDescent="0.25">
      <c r="C2676" s="6"/>
      <c r="D2676" s="7"/>
      <c r="E2676" s="6"/>
      <c r="F2676" s="8"/>
    </row>
    <row r="2677" spans="3:6" x14ac:dyDescent="0.25">
      <c r="C2677" s="6"/>
      <c r="D2677" s="7"/>
      <c r="E2677" s="6"/>
      <c r="F2677" s="8"/>
    </row>
    <row r="2678" spans="3:6" x14ac:dyDescent="0.25">
      <c r="C2678" s="6"/>
      <c r="D2678" s="7"/>
      <c r="E2678" s="6"/>
      <c r="F2678" s="8"/>
    </row>
    <row r="2679" spans="3:6" x14ac:dyDescent="0.25">
      <c r="C2679" s="6"/>
      <c r="D2679" s="7"/>
      <c r="E2679" s="6"/>
      <c r="F2679" s="8"/>
    </row>
    <row r="2680" spans="3:6" x14ac:dyDescent="0.25">
      <c r="C2680" s="6"/>
      <c r="D2680" s="7"/>
      <c r="E2680" s="6"/>
      <c r="F2680" s="8"/>
    </row>
    <row r="2681" spans="3:6" x14ac:dyDescent="0.25">
      <c r="C2681" s="6"/>
      <c r="D2681" s="7"/>
      <c r="E2681" s="6"/>
      <c r="F2681" s="8"/>
    </row>
    <row r="2682" spans="3:6" x14ac:dyDescent="0.25">
      <c r="C2682" s="6"/>
      <c r="D2682" s="7"/>
      <c r="E2682" s="6"/>
      <c r="F2682" s="8"/>
    </row>
    <row r="2683" spans="3:6" x14ac:dyDescent="0.25">
      <c r="C2683" s="6"/>
      <c r="D2683" s="7"/>
      <c r="E2683" s="6"/>
      <c r="F2683" s="8"/>
    </row>
    <row r="2684" spans="3:6" x14ac:dyDescent="0.25">
      <c r="C2684" s="6"/>
      <c r="D2684" s="7"/>
      <c r="E2684" s="6"/>
      <c r="F2684" s="8"/>
    </row>
    <row r="2685" spans="3:6" x14ac:dyDescent="0.25">
      <c r="C2685" s="6"/>
      <c r="D2685" s="7"/>
      <c r="E2685" s="6"/>
      <c r="F2685" s="8"/>
    </row>
    <row r="2686" spans="3:6" x14ac:dyDescent="0.25">
      <c r="C2686" s="6"/>
      <c r="D2686" s="7"/>
      <c r="E2686" s="6"/>
      <c r="F2686" s="8"/>
    </row>
    <row r="2687" spans="3:6" x14ac:dyDescent="0.25">
      <c r="C2687" s="6"/>
      <c r="D2687" s="7"/>
      <c r="E2687" s="6"/>
      <c r="F2687" s="8"/>
    </row>
    <row r="2688" spans="3:6" x14ac:dyDescent="0.25">
      <c r="C2688" s="6"/>
      <c r="D2688" s="7"/>
      <c r="E2688" s="6"/>
      <c r="F2688" s="8"/>
    </row>
    <row r="2689" spans="3:6" x14ac:dyDescent="0.25">
      <c r="C2689" s="6"/>
      <c r="D2689" s="7"/>
      <c r="E2689" s="6"/>
      <c r="F2689" s="8"/>
    </row>
    <row r="2690" spans="3:6" x14ac:dyDescent="0.25">
      <c r="C2690" s="6"/>
      <c r="D2690" s="7"/>
      <c r="E2690" s="6"/>
      <c r="F2690" s="8"/>
    </row>
    <row r="2691" spans="3:6" x14ac:dyDescent="0.25">
      <c r="C2691" s="6"/>
      <c r="D2691" s="7"/>
      <c r="E2691" s="6"/>
      <c r="F2691" s="8"/>
    </row>
    <row r="2692" spans="3:6" x14ac:dyDescent="0.25">
      <c r="C2692" s="6"/>
      <c r="D2692" s="7"/>
      <c r="E2692" s="6"/>
      <c r="F2692" s="8"/>
    </row>
    <row r="2693" spans="3:6" x14ac:dyDescent="0.25">
      <c r="C2693" s="6"/>
      <c r="D2693" s="7"/>
      <c r="E2693" s="6"/>
      <c r="F2693" s="8"/>
    </row>
    <row r="2694" spans="3:6" x14ac:dyDescent="0.25">
      <c r="C2694" s="6"/>
      <c r="D2694" s="7"/>
      <c r="E2694" s="6"/>
      <c r="F2694" s="8"/>
    </row>
    <row r="2695" spans="3:6" x14ac:dyDescent="0.25">
      <c r="C2695" s="6"/>
      <c r="D2695" s="7"/>
      <c r="E2695" s="6"/>
      <c r="F2695" s="8"/>
    </row>
    <row r="2696" spans="3:6" x14ac:dyDescent="0.25">
      <c r="C2696" s="6"/>
      <c r="D2696" s="7"/>
      <c r="E2696" s="6"/>
      <c r="F2696" s="8"/>
    </row>
    <row r="2697" spans="3:6" x14ac:dyDescent="0.25">
      <c r="C2697" s="6"/>
      <c r="D2697" s="7"/>
      <c r="E2697" s="6"/>
      <c r="F2697" s="8"/>
    </row>
    <row r="2698" spans="3:6" x14ac:dyDescent="0.25">
      <c r="C2698" s="6"/>
      <c r="D2698" s="7"/>
      <c r="E2698" s="6"/>
      <c r="F2698" s="8"/>
    </row>
    <row r="2699" spans="3:6" x14ac:dyDescent="0.25">
      <c r="C2699" s="6"/>
      <c r="D2699" s="7"/>
      <c r="E2699" s="6"/>
      <c r="F2699" s="8"/>
    </row>
    <row r="2700" spans="3:6" x14ac:dyDescent="0.25">
      <c r="C2700" s="6"/>
      <c r="D2700" s="7"/>
      <c r="E2700" s="6"/>
      <c r="F2700" s="8"/>
    </row>
    <row r="2701" spans="3:6" x14ac:dyDescent="0.25">
      <c r="C2701" s="6"/>
      <c r="D2701" s="7"/>
      <c r="E2701" s="6"/>
      <c r="F2701" s="8"/>
    </row>
    <row r="2702" spans="3:6" x14ac:dyDescent="0.25">
      <c r="C2702" s="6"/>
      <c r="D2702" s="7"/>
      <c r="E2702" s="6"/>
      <c r="F2702" s="8"/>
    </row>
    <row r="2703" spans="3:6" x14ac:dyDescent="0.25">
      <c r="C2703" s="6"/>
      <c r="D2703" s="7"/>
      <c r="E2703" s="6"/>
      <c r="F2703" s="8"/>
    </row>
    <row r="2704" spans="3:6" x14ac:dyDescent="0.25">
      <c r="C2704" s="6"/>
      <c r="D2704" s="7"/>
      <c r="E2704" s="6"/>
      <c r="F2704" s="8"/>
    </row>
    <row r="2705" spans="3:6" x14ac:dyDescent="0.25">
      <c r="C2705" s="6"/>
      <c r="D2705" s="7"/>
      <c r="E2705" s="6"/>
      <c r="F2705" s="8"/>
    </row>
    <row r="2706" spans="3:6" x14ac:dyDescent="0.25">
      <c r="C2706" s="6"/>
      <c r="D2706" s="7"/>
      <c r="E2706" s="6"/>
      <c r="F2706" s="8"/>
    </row>
    <row r="2707" spans="3:6" x14ac:dyDescent="0.25">
      <c r="C2707" s="6"/>
      <c r="D2707" s="7"/>
      <c r="E2707" s="6"/>
      <c r="F2707" s="8"/>
    </row>
    <row r="2708" spans="3:6" x14ac:dyDescent="0.25">
      <c r="C2708" s="6"/>
      <c r="D2708" s="7"/>
      <c r="E2708" s="6"/>
      <c r="F2708" s="8"/>
    </row>
    <row r="2709" spans="3:6" x14ac:dyDescent="0.25">
      <c r="C2709" s="6"/>
      <c r="D2709" s="7"/>
      <c r="E2709" s="6"/>
      <c r="F2709" s="8"/>
    </row>
    <row r="2710" spans="3:6" x14ac:dyDescent="0.25">
      <c r="C2710" s="6"/>
      <c r="D2710" s="7"/>
      <c r="E2710" s="6"/>
      <c r="F2710" s="8"/>
    </row>
    <row r="2711" spans="3:6" x14ac:dyDescent="0.25">
      <c r="C2711" s="6"/>
      <c r="D2711" s="7"/>
      <c r="E2711" s="6"/>
      <c r="F2711" s="8"/>
    </row>
    <row r="2712" spans="3:6" x14ac:dyDescent="0.25">
      <c r="C2712" s="6"/>
      <c r="D2712" s="7"/>
      <c r="E2712" s="6"/>
      <c r="F2712" s="8"/>
    </row>
    <row r="2713" spans="3:6" x14ac:dyDescent="0.25">
      <c r="C2713" s="6"/>
      <c r="D2713" s="7"/>
      <c r="E2713" s="6"/>
      <c r="F2713" s="8"/>
    </row>
    <row r="2714" spans="3:6" x14ac:dyDescent="0.25">
      <c r="C2714" s="6"/>
      <c r="D2714" s="7"/>
      <c r="E2714" s="6"/>
      <c r="F2714" s="8"/>
    </row>
    <row r="2715" spans="3:6" x14ac:dyDescent="0.25">
      <c r="C2715" s="6"/>
      <c r="D2715" s="7"/>
      <c r="E2715" s="6"/>
      <c r="F2715" s="8"/>
    </row>
    <row r="2716" spans="3:6" x14ac:dyDescent="0.25">
      <c r="C2716" s="6"/>
      <c r="D2716" s="7"/>
      <c r="E2716" s="6"/>
      <c r="F2716" s="8"/>
    </row>
    <row r="2717" spans="3:6" x14ac:dyDescent="0.25">
      <c r="C2717" s="6"/>
      <c r="D2717" s="7"/>
      <c r="E2717" s="6"/>
      <c r="F2717" s="8"/>
    </row>
    <row r="2718" spans="3:6" x14ac:dyDescent="0.25">
      <c r="C2718" s="6"/>
      <c r="D2718" s="7"/>
      <c r="E2718" s="6"/>
      <c r="F2718" s="8"/>
    </row>
    <row r="2719" spans="3:6" x14ac:dyDescent="0.25">
      <c r="C2719" s="6"/>
      <c r="D2719" s="7"/>
      <c r="E2719" s="6"/>
      <c r="F2719" s="8"/>
    </row>
    <row r="2720" spans="3:6" x14ac:dyDescent="0.25">
      <c r="C2720" s="6"/>
      <c r="D2720" s="7"/>
      <c r="E2720" s="6"/>
      <c r="F2720" s="8"/>
    </row>
    <row r="2721" spans="3:6" x14ac:dyDescent="0.25">
      <c r="C2721" s="6"/>
      <c r="D2721" s="7"/>
      <c r="E2721" s="6"/>
      <c r="F2721" s="8"/>
    </row>
    <row r="2722" spans="3:6" x14ac:dyDescent="0.25">
      <c r="C2722" s="6"/>
      <c r="D2722" s="7"/>
      <c r="E2722" s="6"/>
      <c r="F2722" s="8"/>
    </row>
    <row r="2723" spans="3:6" x14ac:dyDescent="0.25">
      <c r="C2723" s="6"/>
      <c r="D2723" s="7"/>
      <c r="E2723" s="6"/>
      <c r="F2723" s="8"/>
    </row>
    <row r="2724" spans="3:6" x14ac:dyDescent="0.25">
      <c r="C2724" s="6"/>
      <c r="D2724" s="7"/>
      <c r="E2724" s="6"/>
      <c r="F2724" s="8"/>
    </row>
    <row r="2725" spans="3:6" x14ac:dyDescent="0.25">
      <c r="C2725" s="6"/>
      <c r="D2725" s="7"/>
      <c r="E2725" s="6"/>
      <c r="F2725" s="8"/>
    </row>
    <row r="2726" spans="3:6" x14ac:dyDescent="0.25">
      <c r="C2726" s="6"/>
      <c r="D2726" s="7"/>
      <c r="E2726" s="6"/>
      <c r="F2726" s="8"/>
    </row>
    <row r="2727" spans="3:6" x14ac:dyDescent="0.25">
      <c r="C2727" s="6"/>
      <c r="D2727" s="7"/>
      <c r="E2727" s="6"/>
      <c r="F2727" s="8"/>
    </row>
    <row r="2728" spans="3:6" x14ac:dyDescent="0.25">
      <c r="C2728" s="6"/>
      <c r="D2728" s="7"/>
      <c r="E2728" s="6"/>
      <c r="F2728" s="8"/>
    </row>
    <row r="2729" spans="3:6" x14ac:dyDescent="0.25">
      <c r="C2729" s="6"/>
      <c r="D2729" s="7"/>
      <c r="E2729" s="6"/>
      <c r="F2729" s="8"/>
    </row>
    <row r="2730" spans="3:6" x14ac:dyDescent="0.25">
      <c r="C2730" s="6"/>
      <c r="D2730" s="7"/>
      <c r="E2730" s="6"/>
      <c r="F2730" s="8"/>
    </row>
    <row r="2731" spans="3:6" x14ac:dyDescent="0.25">
      <c r="C2731" s="6"/>
      <c r="D2731" s="7"/>
      <c r="E2731" s="6"/>
      <c r="F2731" s="8"/>
    </row>
    <row r="2732" spans="3:6" x14ac:dyDescent="0.25">
      <c r="C2732" s="6"/>
      <c r="D2732" s="7"/>
      <c r="E2732" s="6"/>
      <c r="F2732" s="8"/>
    </row>
    <row r="2733" spans="3:6" x14ac:dyDescent="0.25">
      <c r="C2733" s="6"/>
      <c r="D2733" s="7"/>
      <c r="E2733" s="6"/>
      <c r="F2733" s="8"/>
    </row>
    <row r="2734" spans="3:6" x14ac:dyDescent="0.25">
      <c r="C2734" s="6"/>
      <c r="D2734" s="7"/>
      <c r="E2734" s="6"/>
      <c r="F2734" s="8"/>
    </row>
    <row r="2735" spans="3:6" x14ac:dyDescent="0.25">
      <c r="C2735" s="6"/>
      <c r="D2735" s="7"/>
      <c r="E2735" s="6"/>
      <c r="F2735" s="8"/>
    </row>
    <row r="2736" spans="3:6" x14ac:dyDescent="0.25">
      <c r="C2736" s="6"/>
      <c r="D2736" s="7"/>
      <c r="E2736" s="6"/>
      <c r="F2736" s="8"/>
    </row>
    <row r="2737" spans="3:6" x14ac:dyDescent="0.25">
      <c r="C2737" s="6"/>
      <c r="D2737" s="7"/>
      <c r="E2737" s="6"/>
      <c r="F2737" s="8"/>
    </row>
    <row r="2738" spans="3:6" x14ac:dyDescent="0.25">
      <c r="C2738" s="6"/>
      <c r="D2738" s="7"/>
      <c r="E2738" s="6"/>
      <c r="F2738" s="8"/>
    </row>
    <row r="2739" spans="3:6" x14ac:dyDescent="0.25">
      <c r="C2739" s="6"/>
      <c r="D2739" s="7"/>
      <c r="E2739" s="6"/>
      <c r="F2739" s="8"/>
    </row>
    <row r="2740" spans="3:6" x14ac:dyDescent="0.25">
      <c r="C2740" s="6"/>
      <c r="D2740" s="7"/>
      <c r="E2740" s="6"/>
      <c r="F2740" s="8"/>
    </row>
    <row r="2741" spans="3:6" x14ac:dyDescent="0.25">
      <c r="C2741" s="6"/>
      <c r="D2741" s="7"/>
      <c r="E2741" s="6"/>
      <c r="F2741" s="8"/>
    </row>
    <row r="2742" spans="3:6" x14ac:dyDescent="0.25">
      <c r="C2742" s="6"/>
      <c r="D2742" s="7"/>
      <c r="E2742" s="6"/>
      <c r="F2742" s="8"/>
    </row>
    <row r="2743" spans="3:6" x14ac:dyDescent="0.25">
      <c r="C2743" s="6"/>
      <c r="D2743" s="7"/>
      <c r="E2743" s="6"/>
      <c r="F2743" s="8"/>
    </row>
    <row r="2744" spans="3:6" x14ac:dyDescent="0.25">
      <c r="C2744" s="6"/>
      <c r="D2744" s="7"/>
      <c r="E2744" s="6"/>
      <c r="F2744" s="8"/>
    </row>
    <row r="2745" spans="3:6" x14ac:dyDescent="0.25">
      <c r="C2745" s="6"/>
      <c r="D2745" s="7"/>
      <c r="E2745" s="6"/>
      <c r="F2745" s="8"/>
    </row>
    <row r="2746" spans="3:6" x14ac:dyDescent="0.25">
      <c r="C2746" s="6"/>
      <c r="D2746" s="7"/>
      <c r="E2746" s="6"/>
      <c r="F2746" s="8"/>
    </row>
    <row r="2747" spans="3:6" x14ac:dyDescent="0.25">
      <c r="C2747" s="6"/>
      <c r="D2747" s="7"/>
      <c r="E2747" s="6"/>
      <c r="F2747" s="8"/>
    </row>
    <row r="2748" spans="3:6" x14ac:dyDescent="0.25">
      <c r="C2748" s="6"/>
      <c r="D2748" s="7"/>
      <c r="E2748" s="6"/>
      <c r="F2748" s="8"/>
    </row>
    <row r="2749" spans="3:6" x14ac:dyDescent="0.25">
      <c r="C2749" s="6"/>
      <c r="D2749" s="7"/>
      <c r="E2749" s="6"/>
      <c r="F2749" s="8"/>
    </row>
    <row r="2750" spans="3:6" x14ac:dyDescent="0.25">
      <c r="C2750" s="6"/>
      <c r="D2750" s="7"/>
      <c r="E2750" s="6"/>
      <c r="F2750" s="8"/>
    </row>
    <row r="2751" spans="3:6" x14ac:dyDescent="0.25">
      <c r="C2751" s="6"/>
      <c r="D2751" s="7"/>
      <c r="E2751" s="6"/>
      <c r="F2751" s="8"/>
    </row>
    <row r="2752" spans="3:6" x14ac:dyDescent="0.25">
      <c r="C2752" s="6"/>
      <c r="D2752" s="7"/>
      <c r="E2752" s="6"/>
      <c r="F2752" s="8"/>
    </row>
    <row r="2753" spans="3:6" x14ac:dyDescent="0.25">
      <c r="C2753" s="6"/>
      <c r="D2753" s="7"/>
      <c r="E2753" s="6"/>
      <c r="F2753" s="8"/>
    </row>
    <row r="2754" spans="3:6" x14ac:dyDescent="0.25">
      <c r="C2754" s="6"/>
      <c r="D2754" s="7"/>
      <c r="E2754" s="6"/>
      <c r="F2754" s="8"/>
    </row>
    <row r="2755" spans="3:6" x14ac:dyDescent="0.25">
      <c r="C2755" s="6"/>
      <c r="D2755" s="7"/>
      <c r="E2755" s="6"/>
      <c r="F2755" s="8"/>
    </row>
    <row r="2756" spans="3:6" x14ac:dyDescent="0.25">
      <c r="C2756" s="6"/>
      <c r="D2756" s="7"/>
      <c r="E2756" s="6"/>
      <c r="F2756" s="8"/>
    </row>
    <row r="2757" spans="3:6" x14ac:dyDescent="0.25">
      <c r="C2757" s="6"/>
      <c r="D2757" s="7"/>
      <c r="E2757" s="6"/>
      <c r="F2757" s="8"/>
    </row>
    <row r="2758" spans="3:6" x14ac:dyDescent="0.25">
      <c r="C2758" s="6"/>
      <c r="D2758" s="7"/>
      <c r="E2758" s="6"/>
      <c r="F2758" s="8"/>
    </row>
    <row r="2759" spans="3:6" x14ac:dyDescent="0.25">
      <c r="C2759" s="6"/>
      <c r="D2759" s="7"/>
      <c r="E2759" s="6"/>
      <c r="F2759" s="8"/>
    </row>
    <row r="2760" spans="3:6" x14ac:dyDescent="0.25">
      <c r="C2760" s="6"/>
      <c r="D2760" s="7"/>
      <c r="E2760" s="6"/>
      <c r="F2760" s="8"/>
    </row>
    <row r="2761" spans="3:6" x14ac:dyDescent="0.25">
      <c r="C2761" s="6"/>
      <c r="D2761" s="7"/>
      <c r="E2761" s="6"/>
      <c r="F2761" s="8"/>
    </row>
    <row r="2762" spans="3:6" x14ac:dyDescent="0.25">
      <c r="C2762" s="6"/>
      <c r="D2762" s="7"/>
      <c r="E2762" s="6"/>
      <c r="F2762" s="8"/>
    </row>
    <row r="2763" spans="3:6" x14ac:dyDescent="0.25">
      <c r="C2763" s="6"/>
      <c r="D2763" s="7"/>
      <c r="E2763" s="6"/>
      <c r="F2763" s="8"/>
    </row>
    <row r="2764" spans="3:6" x14ac:dyDescent="0.25">
      <c r="C2764" s="6"/>
      <c r="D2764" s="7"/>
      <c r="E2764" s="6"/>
      <c r="F2764" s="8"/>
    </row>
    <row r="2765" spans="3:6" x14ac:dyDescent="0.25">
      <c r="C2765" s="6"/>
      <c r="D2765" s="7"/>
      <c r="E2765" s="6"/>
      <c r="F2765" s="8"/>
    </row>
    <row r="2766" spans="3:6" x14ac:dyDescent="0.25">
      <c r="C2766" s="6"/>
      <c r="D2766" s="7"/>
      <c r="E2766" s="6"/>
      <c r="F2766" s="8"/>
    </row>
    <row r="2767" spans="3:6" x14ac:dyDescent="0.25">
      <c r="C2767" s="6"/>
      <c r="D2767" s="7"/>
      <c r="E2767" s="6"/>
      <c r="F2767" s="8"/>
    </row>
    <row r="2768" spans="3:6" x14ac:dyDescent="0.25">
      <c r="C2768" s="6"/>
      <c r="D2768" s="7"/>
      <c r="E2768" s="6"/>
      <c r="F2768" s="8"/>
    </row>
    <row r="2769" spans="3:6" x14ac:dyDescent="0.25">
      <c r="C2769" s="6"/>
      <c r="D2769" s="7"/>
      <c r="E2769" s="6"/>
      <c r="F2769" s="8"/>
    </row>
    <row r="2770" spans="3:6" x14ac:dyDescent="0.25">
      <c r="C2770" s="6"/>
      <c r="D2770" s="7"/>
      <c r="E2770" s="6"/>
      <c r="F2770" s="8"/>
    </row>
    <row r="2771" spans="3:6" x14ac:dyDescent="0.25">
      <c r="C2771" s="6"/>
      <c r="D2771" s="7"/>
      <c r="E2771" s="6"/>
      <c r="F2771" s="8"/>
    </row>
    <row r="2772" spans="3:6" x14ac:dyDescent="0.25">
      <c r="C2772" s="6"/>
      <c r="D2772" s="7"/>
      <c r="E2772" s="6"/>
      <c r="F2772" s="8"/>
    </row>
    <row r="2773" spans="3:6" x14ac:dyDescent="0.25">
      <c r="C2773" s="6"/>
      <c r="D2773" s="7"/>
      <c r="E2773" s="6"/>
      <c r="F2773" s="8"/>
    </row>
    <row r="2774" spans="3:6" x14ac:dyDescent="0.25">
      <c r="C2774" s="6"/>
      <c r="D2774" s="7"/>
      <c r="E2774" s="6"/>
      <c r="F2774" s="8"/>
    </row>
    <row r="2775" spans="3:6" x14ac:dyDescent="0.25">
      <c r="C2775" s="6"/>
      <c r="D2775" s="7"/>
      <c r="E2775" s="6"/>
      <c r="F2775" s="8"/>
    </row>
    <row r="2776" spans="3:6" x14ac:dyDescent="0.25">
      <c r="C2776" s="6"/>
      <c r="D2776" s="7"/>
      <c r="E2776" s="6"/>
      <c r="F2776" s="8"/>
    </row>
    <row r="2777" spans="3:6" x14ac:dyDescent="0.25">
      <c r="C2777" s="6"/>
      <c r="D2777" s="7"/>
      <c r="E2777" s="6"/>
      <c r="F2777" s="8"/>
    </row>
    <row r="2778" spans="3:6" x14ac:dyDescent="0.25">
      <c r="C2778" s="6"/>
      <c r="D2778" s="7"/>
      <c r="E2778" s="6"/>
      <c r="F2778" s="8"/>
    </row>
    <row r="2779" spans="3:6" x14ac:dyDescent="0.25">
      <c r="C2779" s="6"/>
      <c r="D2779" s="7"/>
      <c r="E2779" s="6"/>
      <c r="F2779" s="8"/>
    </row>
    <row r="2780" spans="3:6" x14ac:dyDescent="0.25">
      <c r="C2780" s="6"/>
      <c r="D2780" s="7"/>
      <c r="E2780" s="6"/>
      <c r="F2780" s="8"/>
    </row>
    <row r="2781" spans="3:6" x14ac:dyDescent="0.25">
      <c r="C2781" s="6"/>
      <c r="D2781" s="7"/>
      <c r="E2781" s="6"/>
      <c r="F2781" s="8"/>
    </row>
    <row r="2782" spans="3:6" x14ac:dyDescent="0.25">
      <c r="C2782" s="6"/>
      <c r="D2782" s="7"/>
      <c r="E2782" s="6"/>
      <c r="F2782" s="8"/>
    </row>
    <row r="2783" spans="3:6" x14ac:dyDescent="0.25">
      <c r="C2783" s="6"/>
      <c r="D2783" s="7"/>
      <c r="E2783" s="6"/>
      <c r="F2783" s="8"/>
    </row>
    <row r="2784" spans="3:6" x14ac:dyDescent="0.25">
      <c r="C2784" s="6"/>
      <c r="D2784" s="7"/>
      <c r="E2784" s="6"/>
      <c r="F2784" s="8"/>
    </row>
    <row r="2785" spans="3:6" x14ac:dyDescent="0.25">
      <c r="C2785" s="6"/>
      <c r="D2785" s="7"/>
      <c r="E2785" s="6"/>
      <c r="F2785" s="8"/>
    </row>
    <row r="2786" spans="3:6" x14ac:dyDescent="0.25">
      <c r="C2786" s="6"/>
      <c r="D2786" s="7"/>
      <c r="E2786" s="6"/>
      <c r="F2786" s="8"/>
    </row>
    <row r="2787" spans="3:6" x14ac:dyDescent="0.25">
      <c r="C2787" s="6"/>
      <c r="D2787" s="7"/>
      <c r="E2787" s="6"/>
      <c r="F2787" s="8"/>
    </row>
    <row r="2788" spans="3:6" x14ac:dyDescent="0.25">
      <c r="C2788" s="6"/>
      <c r="D2788" s="7"/>
      <c r="E2788" s="6"/>
      <c r="F2788" s="8"/>
    </row>
    <row r="2789" spans="3:6" x14ac:dyDescent="0.25">
      <c r="C2789" s="6"/>
      <c r="D2789" s="7"/>
      <c r="E2789" s="6"/>
      <c r="F2789" s="8"/>
    </row>
    <row r="2790" spans="3:6" x14ac:dyDescent="0.25">
      <c r="C2790" s="6"/>
      <c r="D2790" s="7"/>
      <c r="E2790" s="6"/>
      <c r="F2790" s="8"/>
    </row>
    <row r="2791" spans="3:6" x14ac:dyDescent="0.25">
      <c r="C2791" s="6"/>
      <c r="D2791" s="7"/>
      <c r="E2791" s="6"/>
      <c r="F2791" s="8"/>
    </row>
    <row r="2792" spans="3:6" x14ac:dyDescent="0.25">
      <c r="C2792" s="6"/>
      <c r="D2792" s="7"/>
      <c r="E2792" s="6"/>
      <c r="F2792" s="8"/>
    </row>
    <row r="2793" spans="3:6" x14ac:dyDescent="0.25">
      <c r="C2793" s="6"/>
      <c r="D2793" s="7"/>
      <c r="E2793" s="6"/>
      <c r="F2793" s="8"/>
    </row>
    <row r="2794" spans="3:6" x14ac:dyDescent="0.25">
      <c r="C2794" s="6"/>
      <c r="D2794" s="7"/>
      <c r="E2794" s="6"/>
      <c r="F2794" s="8"/>
    </row>
    <row r="2795" spans="3:6" x14ac:dyDescent="0.25">
      <c r="C2795" s="6"/>
      <c r="D2795" s="7"/>
      <c r="E2795" s="6"/>
      <c r="F2795" s="8"/>
    </row>
    <row r="2796" spans="3:6" x14ac:dyDescent="0.25">
      <c r="C2796" s="6"/>
      <c r="D2796" s="7"/>
      <c r="E2796" s="6"/>
      <c r="F2796" s="8"/>
    </row>
    <row r="2797" spans="3:6" x14ac:dyDescent="0.25">
      <c r="C2797" s="6"/>
      <c r="D2797" s="7"/>
      <c r="E2797" s="6"/>
      <c r="F2797" s="8"/>
    </row>
    <row r="2798" spans="3:6" x14ac:dyDescent="0.25">
      <c r="C2798" s="6"/>
      <c r="D2798" s="7"/>
      <c r="E2798" s="6"/>
      <c r="F2798" s="8"/>
    </row>
    <row r="2799" spans="3:6" x14ac:dyDescent="0.25">
      <c r="C2799" s="6"/>
      <c r="D2799" s="7"/>
      <c r="E2799" s="6"/>
      <c r="F2799" s="8"/>
    </row>
    <row r="2800" spans="3:6" x14ac:dyDescent="0.25">
      <c r="C2800" s="6"/>
      <c r="D2800" s="7"/>
      <c r="E2800" s="6"/>
      <c r="F2800" s="8"/>
    </row>
    <row r="2801" spans="3:6" x14ac:dyDescent="0.25">
      <c r="C2801" s="6"/>
      <c r="D2801" s="7"/>
      <c r="E2801" s="6"/>
      <c r="F2801" s="8"/>
    </row>
    <row r="2802" spans="3:6" x14ac:dyDescent="0.25">
      <c r="C2802" s="6"/>
      <c r="D2802" s="7"/>
      <c r="E2802" s="6"/>
      <c r="F2802" s="8"/>
    </row>
    <row r="2803" spans="3:6" x14ac:dyDescent="0.25">
      <c r="C2803" s="6"/>
      <c r="D2803" s="7"/>
      <c r="E2803" s="6"/>
      <c r="F2803" s="8"/>
    </row>
    <row r="2804" spans="3:6" x14ac:dyDescent="0.25">
      <c r="C2804" s="6"/>
      <c r="D2804" s="7"/>
      <c r="E2804" s="6"/>
      <c r="F2804" s="8"/>
    </row>
    <row r="2805" spans="3:6" x14ac:dyDescent="0.25">
      <c r="C2805" s="6"/>
      <c r="D2805" s="7"/>
      <c r="E2805" s="6"/>
      <c r="F2805" s="8"/>
    </row>
    <row r="2806" spans="3:6" x14ac:dyDescent="0.25">
      <c r="C2806" s="6"/>
      <c r="D2806" s="7"/>
      <c r="E2806" s="6"/>
      <c r="F2806" s="8"/>
    </row>
    <row r="2807" spans="3:6" x14ac:dyDescent="0.25">
      <c r="C2807" s="6"/>
      <c r="D2807" s="7"/>
      <c r="E2807" s="6"/>
      <c r="F2807" s="8"/>
    </row>
    <row r="2808" spans="3:6" x14ac:dyDescent="0.25">
      <c r="C2808" s="6"/>
      <c r="D2808" s="7"/>
      <c r="E2808" s="6"/>
      <c r="F2808" s="8"/>
    </row>
    <row r="2809" spans="3:6" x14ac:dyDescent="0.25">
      <c r="C2809" s="6"/>
      <c r="D2809" s="7"/>
      <c r="E2809" s="6"/>
      <c r="F2809" s="8"/>
    </row>
    <row r="2810" spans="3:6" x14ac:dyDescent="0.25">
      <c r="C2810" s="6"/>
      <c r="D2810" s="7"/>
      <c r="E2810" s="6"/>
      <c r="F2810" s="8"/>
    </row>
    <row r="2811" spans="3:6" x14ac:dyDescent="0.25">
      <c r="C2811" s="6"/>
      <c r="D2811" s="7"/>
      <c r="E2811" s="6"/>
      <c r="F2811" s="8"/>
    </row>
    <row r="2812" spans="3:6" x14ac:dyDescent="0.25">
      <c r="C2812" s="6"/>
      <c r="D2812" s="7"/>
      <c r="E2812" s="6"/>
      <c r="F2812" s="8"/>
    </row>
    <row r="2813" spans="3:6" x14ac:dyDescent="0.25">
      <c r="C2813" s="6"/>
      <c r="D2813" s="7"/>
      <c r="E2813" s="6"/>
      <c r="F2813" s="8"/>
    </row>
    <row r="2814" spans="3:6" x14ac:dyDescent="0.25">
      <c r="C2814" s="6"/>
      <c r="D2814" s="7"/>
      <c r="E2814" s="6"/>
      <c r="F2814" s="8"/>
    </row>
    <row r="2815" spans="3:6" x14ac:dyDescent="0.25">
      <c r="C2815" s="6"/>
      <c r="D2815" s="7"/>
      <c r="E2815" s="6"/>
      <c r="F2815" s="8"/>
    </row>
    <row r="2816" spans="3:6" x14ac:dyDescent="0.25">
      <c r="C2816" s="6"/>
      <c r="D2816" s="7"/>
      <c r="E2816" s="6"/>
      <c r="F2816" s="8"/>
    </row>
    <row r="2817" spans="3:6" x14ac:dyDescent="0.25">
      <c r="C2817" s="6"/>
      <c r="D2817" s="7"/>
      <c r="E2817" s="6"/>
      <c r="F2817" s="8"/>
    </row>
    <row r="2818" spans="3:6" x14ac:dyDescent="0.25">
      <c r="C2818" s="6"/>
      <c r="D2818" s="7"/>
      <c r="E2818" s="6"/>
      <c r="F2818" s="8"/>
    </row>
    <row r="2819" spans="3:6" x14ac:dyDescent="0.25">
      <c r="C2819" s="6"/>
      <c r="D2819" s="7"/>
      <c r="E2819" s="6"/>
      <c r="F2819" s="8"/>
    </row>
    <row r="2820" spans="3:6" x14ac:dyDescent="0.25">
      <c r="C2820" s="6"/>
      <c r="D2820" s="7"/>
      <c r="E2820" s="6"/>
      <c r="F2820" s="8"/>
    </row>
    <row r="2821" spans="3:6" x14ac:dyDescent="0.25">
      <c r="C2821" s="6"/>
      <c r="D2821" s="7"/>
      <c r="E2821" s="6"/>
      <c r="F2821" s="8"/>
    </row>
    <row r="2822" spans="3:6" x14ac:dyDescent="0.25">
      <c r="C2822" s="6"/>
      <c r="D2822" s="7"/>
      <c r="E2822" s="6"/>
      <c r="F2822" s="8"/>
    </row>
    <row r="2823" spans="3:6" x14ac:dyDescent="0.25">
      <c r="C2823" s="6"/>
      <c r="D2823" s="7"/>
      <c r="E2823" s="6"/>
      <c r="F2823" s="8"/>
    </row>
    <row r="2824" spans="3:6" x14ac:dyDescent="0.25">
      <c r="C2824" s="6"/>
      <c r="D2824" s="7"/>
      <c r="E2824" s="6"/>
      <c r="F2824" s="8"/>
    </row>
    <row r="2825" spans="3:6" x14ac:dyDescent="0.25">
      <c r="C2825" s="6"/>
      <c r="D2825" s="7"/>
      <c r="E2825" s="6"/>
      <c r="F2825" s="8"/>
    </row>
    <row r="2826" spans="3:6" x14ac:dyDescent="0.25">
      <c r="C2826" s="6"/>
      <c r="D2826" s="7"/>
      <c r="E2826" s="6"/>
      <c r="F2826" s="8"/>
    </row>
    <row r="2827" spans="3:6" x14ac:dyDescent="0.25">
      <c r="C2827" s="6"/>
      <c r="D2827" s="7"/>
      <c r="E2827" s="6"/>
      <c r="F2827" s="8"/>
    </row>
    <row r="2828" spans="3:6" x14ac:dyDescent="0.25">
      <c r="C2828" s="6"/>
      <c r="D2828" s="7"/>
      <c r="E2828" s="6"/>
      <c r="F2828" s="8"/>
    </row>
    <row r="2829" spans="3:6" x14ac:dyDescent="0.25">
      <c r="C2829" s="6"/>
      <c r="D2829" s="7"/>
      <c r="E2829" s="6"/>
      <c r="F2829" s="8"/>
    </row>
    <row r="2830" spans="3:6" x14ac:dyDescent="0.25">
      <c r="C2830" s="6"/>
      <c r="D2830" s="7"/>
      <c r="E2830" s="6"/>
      <c r="F2830" s="8"/>
    </row>
    <row r="2831" spans="3:6" x14ac:dyDescent="0.25">
      <c r="C2831" s="6"/>
      <c r="D2831" s="7"/>
      <c r="E2831" s="6"/>
      <c r="F2831" s="8"/>
    </row>
    <row r="2832" spans="3:6" x14ac:dyDescent="0.25">
      <c r="C2832" s="6"/>
      <c r="D2832" s="7"/>
      <c r="E2832" s="6"/>
      <c r="F2832" s="8"/>
    </row>
    <row r="2833" spans="3:6" x14ac:dyDescent="0.25">
      <c r="C2833" s="6"/>
      <c r="D2833" s="7"/>
      <c r="E2833" s="6"/>
      <c r="F2833" s="8"/>
    </row>
    <row r="2834" spans="3:6" x14ac:dyDescent="0.25">
      <c r="C2834" s="6"/>
      <c r="D2834" s="7"/>
      <c r="E2834" s="6"/>
      <c r="F2834" s="8"/>
    </row>
    <row r="2835" spans="3:6" x14ac:dyDescent="0.25">
      <c r="C2835" s="6"/>
      <c r="D2835" s="7"/>
      <c r="E2835" s="6"/>
      <c r="F2835" s="8"/>
    </row>
    <row r="2836" spans="3:6" x14ac:dyDescent="0.25">
      <c r="C2836" s="6"/>
      <c r="D2836" s="7"/>
      <c r="E2836" s="6"/>
      <c r="F2836" s="8"/>
    </row>
    <row r="2837" spans="3:6" x14ac:dyDescent="0.25">
      <c r="C2837" s="6"/>
      <c r="D2837" s="7"/>
      <c r="E2837" s="6"/>
      <c r="F2837" s="8"/>
    </row>
    <row r="2838" spans="3:6" x14ac:dyDescent="0.25">
      <c r="C2838" s="6"/>
      <c r="D2838" s="7"/>
      <c r="E2838" s="6"/>
      <c r="F2838" s="8"/>
    </row>
    <row r="2839" spans="3:6" x14ac:dyDescent="0.25">
      <c r="C2839" s="6"/>
      <c r="D2839" s="7"/>
      <c r="E2839" s="6"/>
      <c r="F2839" s="8"/>
    </row>
    <row r="2840" spans="3:6" x14ac:dyDescent="0.25">
      <c r="C2840" s="6"/>
      <c r="D2840" s="7"/>
      <c r="E2840" s="6"/>
      <c r="F2840" s="8"/>
    </row>
    <row r="2841" spans="3:6" x14ac:dyDescent="0.25">
      <c r="C2841" s="6"/>
      <c r="D2841" s="7"/>
      <c r="E2841" s="6"/>
      <c r="F2841" s="8"/>
    </row>
    <row r="2842" spans="3:6" x14ac:dyDescent="0.25">
      <c r="C2842" s="6"/>
      <c r="D2842" s="7"/>
      <c r="E2842" s="6"/>
      <c r="F2842" s="8"/>
    </row>
    <row r="2843" spans="3:6" x14ac:dyDescent="0.25">
      <c r="C2843" s="6"/>
      <c r="D2843" s="7"/>
      <c r="E2843" s="6"/>
      <c r="F2843" s="8"/>
    </row>
    <row r="2844" spans="3:6" x14ac:dyDescent="0.25">
      <c r="C2844" s="6"/>
      <c r="D2844" s="7"/>
      <c r="E2844" s="6"/>
      <c r="F2844" s="8"/>
    </row>
    <row r="2845" spans="3:6" x14ac:dyDescent="0.25">
      <c r="C2845" s="6"/>
      <c r="D2845" s="7"/>
      <c r="E2845" s="6"/>
      <c r="F2845" s="8"/>
    </row>
    <row r="2846" spans="3:6" x14ac:dyDescent="0.25">
      <c r="C2846" s="6"/>
      <c r="D2846" s="7"/>
      <c r="E2846" s="6"/>
      <c r="F2846" s="8"/>
    </row>
    <row r="2847" spans="3:6" x14ac:dyDescent="0.25">
      <c r="C2847" s="6"/>
      <c r="D2847" s="7"/>
      <c r="E2847" s="6"/>
      <c r="F2847" s="8"/>
    </row>
    <row r="2848" spans="3:6" x14ac:dyDescent="0.25">
      <c r="C2848" s="6"/>
      <c r="D2848" s="7"/>
      <c r="E2848" s="6"/>
      <c r="F2848" s="8"/>
    </row>
    <row r="2849" spans="3:6" x14ac:dyDescent="0.25">
      <c r="C2849" s="6"/>
      <c r="D2849" s="7"/>
      <c r="E2849" s="6"/>
      <c r="F2849" s="8"/>
    </row>
    <row r="2850" spans="3:6" x14ac:dyDescent="0.25">
      <c r="C2850" s="6"/>
      <c r="D2850" s="7"/>
      <c r="E2850" s="6"/>
      <c r="F2850" s="8"/>
    </row>
    <row r="2851" spans="3:6" x14ac:dyDescent="0.25">
      <c r="C2851" s="6"/>
      <c r="D2851" s="7"/>
      <c r="E2851" s="6"/>
      <c r="F2851" s="8"/>
    </row>
    <row r="2852" spans="3:6" x14ac:dyDescent="0.25">
      <c r="C2852" s="6"/>
      <c r="D2852" s="7"/>
      <c r="E2852" s="6"/>
      <c r="F2852" s="8"/>
    </row>
    <row r="2853" spans="3:6" x14ac:dyDescent="0.25">
      <c r="C2853" s="6"/>
      <c r="D2853" s="7"/>
      <c r="E2853" s="6"/>
      <c r="F2853" s="8"/>
    </row>
    <row r="2854" spans="3:6" x14ac:dyDescent="0.25">
      <c r="C2854" s="6"/>
      <c r="D2854" s="7"/>
      <c r="E2854" s="6"/>
      <c r="F2854" s="8"/>
    </row>
    <row r="2855" spans="3:6" x14ac:dyDescent="0.25">
      <c r="C2855" s="6"/>
      <c r="D2855" s="7"/>
      <c r="E2855" s="6"/>
      <c r="F2855" s="8"/>
    </row>
    <row r="2856" spans="3:6" x14ac:dyDescent="0.25">
      <c r="C2856" s="6"/>
      <c r="D2856" s="7"/>
      <c r="E2856" s="6"/>
      <c r="F2856" s="8"/>
    </row>
    <row r="2857" spans="3:6" x14ac:dyDescent="0.25">
      <c r="C2857" s="6"/>
      <c r="D2857" s="7"/>
      <c r="E2857" s="6"/>
      <c r="F2857" s="8"/>
    </row>
    <row r="2858" spans="3:6" x14ac:dyDescent="0.25">
      <c r="C2858" s="6"/>
      <c r="D2858" s="7"/>
      <c r="E2858" s="6"/>
      <c r="F2858" s="8"/>
    </row>
    <row r="2859" spans="3:6" x14ac:dyDescent="0.25">
      <c r="C2859" s="6"/>
      <c r="D2859" s="7"/>
      <c r="E2859" s="6"/>
      <c r="F2859" s="8"/>
    </row>
    <row r="2860" spans="3:6" x14ac:dyDescent="0.25">
      <c r="C2860" s="6"/>
      <c r="D2860" s="7"/>
      <c r="E2860" s="6"/>
      <c r="F2860" s="8"/>
    </row>
    <row r="2861" spans="3:6" x14ac:dyDescent="0.25">
      <c r="C2861" s="6"/>
      <c r="D2861" s="7"/>
      <c r="E2861" s="6"/>
      <c r="F2861" s="8"/>
    </row>
    <row r="2862" spans="3:6" x14ac:dyDescent="0.25">
      <c r="C2862" s="6"/>
      <c r="D2862" s="7"/>
      <c r="E2862" s="6"/>
      <c r="F2862" s="8"/>
    </row>
    <row r="2863" spans="3:6" x14ac:dyDescent="0.25">
      <c r="C2863" s="6"/>
      <c r="D2863" s="7"/>
      <c r="E2863" s="6"/>
      <c r="F2863" s="8"/>
    </row>
    <row r="2864" spans="3:6" x14ac:dyDescent="0.25">
      <c r="C2864" s="6"/>
      <c r="D2864" s="7"/>
      <c r="E2864" s="6"/>
      <c r="F2864" s="8"/>
    </row>
    <row r="2865" spans="3:6" x14ac:dyDescent="0.25">
      <c r="C2865" s="6"/>
      <c r="D2865" s="7"/>
      <c r="E2865" s="6"/>
      <c r="F2865" s="8"/>
    </row>
    <row r="2866" spans="3:6" x14ac:dyDescent="0.25">
      <c r="C2866" s="6"/>
      <c r="D2866" s="7"/>
      <c r="E2866" s="6"/>
      <c r="F2866" s="8"/>
    </row>
    <row r="2867" spans="3:6" x14ac:dyDescent="0.25">
      <c r="C2867" s="6"/>
      <c r="D2867" s="7"/>
      <c r="E2867" s="6"/>
      <c r="F2867" s="8"/>
    </row>
    <row r="2868" spans="3:6" x14ac:dyDescent="0.25">
      <c r="C2868" s="6"/>
      <c r="D2868" s="7"/>
      <c r="E2868" s="6"/>
      <c r="F2868" s="8"/>
    </row>
    <row r="2869" spans="3:6" x14ac:dyDescent="0.25">
      <c r="C2869" s="6"/>
      <c r="D2869" s="7"/>
      <c r="E2869" s="6"/>
      <c r="F2869" s="8"/>
    </row>
    <row r="2870" spans="3:6" x14ac:dyDescent="0.25">
      <c r="C2870" s="6"/>
      <c r="D2870" s="7"/>
      <c r="E2870" s="6"/>
      <c r="F2870" s="8"/>
    </row>
    <row r="2871" spans="3:6" x14ac:dyDescent="0.25">
      <c r="C2871" s="6"/>
      <c r="D2871" s="7"/>
      <c r="E2871" s="6"/>
      <c r="F2871" s="8"/>
    </row>
    <row r="2872" spans="3:6" x14ac:dyDescent="0.25">
      <c r="C2872" s="6"/>
      <c r="D2872" s="7"/>
      <c r="E2872" s="6"/>
      <c r="F2872" s="8"/>
    </row>
    <row r="2873" spans="3:6" x14ac:dyDescent="0.25">
      <c r="C2873" s="6"/>
      <c r="D2873" s="7"/>
      <c r="E2873" s="6"/>
      <c r="F2873" s="8"/>
    </row>
    <row r="2874" spans="3:6" x14ac:dyDescent="0.25">
      <c r="C2874" s="6"/>
      <c r="D2874" s="7"/>
      <c r="E2874" s="6"/>
      <c r="F2874" s="8"/>
    </row>
    <row r="2875" spans="3:6" x14ac:dyDescent="0.25">
      <c r="C2875" s="6"/>
      <c r="D2875" s="7"/>
      <c r="E2875" s="6"/>
      <c r="F2875" s="8"/>
    </row>
    <row r="2876" spans="3:6" x14ac:dyDescent="0.25">
      <c r="C2876" s="6"/>
      <c r="D2876" s="7"/>
      <c r="E2876" s="6"/>
      <c r="F2876" s="8"/>
    </row>
    <row r="2877" spans="3:6" x14ac:dyDescent="0.25">
      <c r="C2877" s="6"/>
      <c r="D2877" s="7"/>
      <c r="E2877" s="6"/>
      <c r="F2877" s="8"/>
    </row>
    <row r="2878" spans="3:6" x14ac:dyDescent="0.25">
      <c r="C2878" s="6"/>
      <c r="D2878" s="7"/>
      <c r="E2878" s="6"/>
      <c r="F2878" s="8"/>
    </row>
    <row r="2879" spans="3:6" x14ac:dyDescent="0.25">
      <c r="C2879" s="6"/>
      <c r="D2879" s="7"/>
      <c r="E2879" s="6"/>
      <c r="F2879" s="8"/>
    </row>
    <row r="2880" spans="3:6" x14ac:dyDescent="0.25">
      <c r="C2880" s="6"/>
      <c r="D2880" s="7"/>
      <c r="E2880" s="6"/>
      <c r="F2880" s="8"/>
    </row>
    <row r="2881" spans="3:6" x14ac:dyDescent="0.25">
      <c r="C2881" s="6"/>
      <c r="D2881" s="7"/>
      <c r="E2881" s="6"/>
      <c r="F2881" s="8"/>
    </row>
    <row r="2882" spans="3:6" x14ac:dyDescent="0.25">
      <c r="C2882" s="6"/>
      <c r="D2882" s="7"/>
      <c r="E2882" s="6"/>
      <c r="F2882" s="8"/>
    </row>
    <row r="2883" spans="3:6" x14ac:dyDescent="0.25">
      <c r="C2883" s="6"/>
      <c r="D2883" s="7"/>
      <c r="E2883" s="6"/>
      <c r="F2883" s="8"/>
    </row>
    <row r="2884" spans="3:6" x14ac:dyDescent="0.25">
      <c r="C2884" s="6"/>
      <c r="D2884" s="7"/>
      <c r="E2884" s="6"/>
      <c r="F2884" s="8"/>
    </row>
    <row r="2885" spans="3:6" x14ac:dyDescent="0.25">
      <c r="C2885" s="6"/>
      <c r="D2885" s="7"/>
      <c r="E2885" s="6"/>
      <c r="F2885" s="8"/>
    </row>
    <row r="2886" spans="3:6" x14ac:dyDescent="0.25">
      <c r="C2886" s="6"/>
      <c r="D2886" s="7"/>
      <c r="E2886" s="6"/>
      <c r="F2886" s="8"/>
    </row>
    <row r="2887" spans="3:6" x14ac:dyDescent="0.25">
      <c r="C2887" s="6"/>
      <c r="D2887" s="7"/>
      <c r="E2887" s="6"/>
      <c r="F2887" s="8"/>
    </row>
    <row r="2888" spans="3:6" x14ac:dyDescent="0.25">
      <c r="C2888" s="6"/>
      <c r="D2888" s="7"/>
      <c r="E2888" s="6"/>
      <c r="F2888" s="8"/>
    </row>
    <row r="2889" spans="3:6" x14ac:dyDescent="0.25">
      <c r="C2889" s="6"/>
      <c r="D2889" s="7"/>
      <c r="E2889" s="6"/>
      <c r="F2889" s="8"/>
    </row>
    <row r="2890" spans="3:6" x14ac:dyDescent="0.25">
      <c r="C2890" s="6"/>
      <c r="D2890" s="7"/>
      <c r="E2890" s="6"/>
      <c r="F2890" s="8"/>
    </row>
    <row r="2891" spans="3:6" x14ac:dyDescent="0.25">
      <c r="C2891" s="6"/>
      <c r="D2891" s="7"/>
      <c r="E2891" s="6"/>
      <c r="F2891" s="8"/>
    </row>
    <row r="2892" spans="3:6" x14ac:dyDescent="0.25">
      <c r="C2892" s="6"/>
      <c r="D2892" s="7"/>
      <c r="E2892" s="6"/>
      <c r="F2892" s="8"/>
    </row>
    <row r="2893" spans="3:6" x14ac:dyDescent="0.25">
      <c r="C2893" s="6"/>
      <c r="D2893" s="7"/>
      <c r="E2893" s="6"/>
      <c r="F2893" s="8"/>
    </row>
    <row r="2894" spans="3:6" x14ac:dyDescent="0.25">
      <c r="C2894" s="6"/>
      <c r="D2894" s="7"/>
      <c r="E2894" s="6"/>
      <c r="F2894" s="8"/>
    </row>
    <row r="2895" spans="3:6" x14ac:dyDescent="0.25">
      <c r="C2895" s="6"/>
      <c r="D2895" s="7"/>
      <c r="E2895" s="6"/>
      <c r="F2895" s="8"/>
    </row>
    <row r="2896" spans="3:6" x14ac:dyDescent="0.25">
      <c r="C2896" s="6"/>
      <c r="D2896" s="7"/>
      <c r="E2896" s="6"/>
      <c r="F2896" s="8"/>
    </row>
    <row r="2897" spans="3:6" x14ac:dyDescent="0.25">
      <c r="C2897" s="6"/>
      <c r="D2897" s="7"/>
      <c r="E2897" s="6"/>
      <c r="F2897" s="8"/>
    </row>
    <row r="2898" spans="3:6" x14ac:dyDescent="0.25">
      <c r="C2898" s="6"/>
      <c r="D2898" s="7"/>
      <c r="E2898" s="6"/>
      <c r="F2898" s="8"/>
    </row>
    <row r="2899" spans="3:6" x14ac:dyDescent="0.25">
      <c r="C2899" s="6"/>
      <c r="D2899" s="7"/>
      <c r="E2899" s="6"/>
      <c r="F2899" s="8"/>
    </row>
    <row r="2900" spans="3:6" x14ac:dyDescent="0.25">
      <c r="C2900" s="6"/>
      <c r="D2900" s="7"/>
      <c r="E2900" s="6"/>
      <c r="F2900" s="8"/>
    </row>
    <row r="2901" spans="3:6" x14ac:dyDescent="0.25">
      <c r="C2901" s="6"/>
      <c r="D2901" s="7"/>
      <c r="E2901" s="6"/>
      <c r="F2901" s="8"/>
    </row>
    <row r="2902" spans="3:6" x14ac:dyDescent="0.25">
      <c r="C2902" s="6"/>
      <c r="D2902" s="7"/>
      <c r="E2902" s="6"/>
      <c r="F2902" s="8"/>
    </row>
    <row r="2903" spans="3:6" x14ac:dyDescent="0.25">
      <c r="C2903" s="6"/>
      <c r="D2903" s="7"/>
      <c r="E2903" s="6"/>
      <c r="F2903" s="8"/>
    </row>
    <row r="2904" spans="3:6" x14ac:dyDescent="0.25">
      <c r="C2904" s="6"/>
      <c r="D2904" s="7"/>
      <c r="E2904" s="6"/>
      <c r="F2904" s="8"/>
    </row>
    <row r="2905" spans="3:6" x14ac:dyDescent="0.25">
      <c r="C2905" s="6"/>
      <c r="D2905" s="7"/>
      <c r="E2905" s="6"/>
      <c r="F2905" s="8"/>
    </row>
    <row r="2906" spans="3:6" x14ac:dyDescent="0.25">
      <c r="C2906" s="6"/>
      <c r="D2906" s="7"/>
      <c r="E2906" s="6"/>
      <c r="F2906" s="8"/>
    </row>
    <row r="2907" spans="3:6" x14ac:dyDescent="0.25">
      <c r="C2907" s="6"/>
      <c r="D2907" s="7"/>
      <c r="E2907" s="6"/>
      <c r="F2907" s="8"/>
    </row>
    <row r="2908" spans="3:6" x14ac:dyDescent="0.25">
      <c r="C2908" s="6"/>
      <c r="D2908" s="7"/>
      <c r="E2908" s="6"/>
      <c r="F2908" s="8"/>
    </row>
    <row r="2909" spans="3:6" x14ac:dyDescent="0.25">
      <c r="C2909" s="6"/>
      <c r="D2909" s="7"/>
      <c r="E2909" s="6"/>
      <c r="F2909" s="8"/>
    </row>
    <row r="2910" spans="3:6" x14ac:dyDescent="0.25">
      <c r="C2910" s="6"/>
      <c r="D2910" s="7"/>
      <c r="E2910" s="6"/>
      <c r="F2910" s="8"/>
    </row>
    <row r="2911" spans="3:6" x14ac:dyDescent="0.25">
      <c r="C2911" s="6"/>
      <c r="D2911" s="7"/>
      <c r="E2911" s="6"/>
      <c r="F2911" s="8"/>
    </row>
    <row r="2912" spans="3:6" x14ac:dyDescent="0.25">
      <c r="C2912" s="6"/>
      <c r="D2912" s="7"/>
      <c r="E2912" s="6"/>
      <c r="F2912" s="8"/>
    </row>
    <row r="2913" spans="3:6" x14ac:dyDescent="0.25">
      <c r="C2913" s="6"/>
      <c r="D2913" s="7"/>
      <c r="E2913" s="6"/>
      <c r="F2913" s="8"/>
    </row>
    <row r="2914" spans="3:6" x14ac:dyDescent="0.25">
      <c r="C2914" s="6"/>
      <c r="D2914" s="7"/>
      <c r="E2914" s="6"/>
      <c r="F2914" s="8"/>
    </row>
    <row r="2915" spans="3:6" x14ac:dyDescent="0.25">
      <c r="C2915" s="6"/>
      <c r="D2915" s="7"/>
      <c r="E2915" s="6"/>
      <c r="F2915" s="8"/>
    </row>
    <row r="2916" spans="3:6" x14ac:dyDescent="0.25">
      <c r="C2916" s="6"/>
      <c r="D2916" s="7"/>
      <c r="E2916" s="6"/>
      <c r="F2916" s="8"/>
    </row>
    <row r="2917" spans="3:6" x14ac:dyDescent="0.25">
      <c r="C2917" s="6"/>
      <c r="D2917" s="7"/>
      <c r="E2917" s="6"/>
      <c r="F2917" s="8"/>
    </row>
    <row r="2918" spans="3:6" x14ac:dyDescent="0.25">
      <c r="C2918" s="6"/>
      <c r="D2918" s="7"/>
      <c r="E2918" s="6"/>
      <c r="F2918" s="8"/>
    </row>
    <row r="2919" spans="3:6" x14ac:dyDescent="0.25">
      <c r="C2919" s="6"/>
      <c r="D2919" s="7"/>
      <c r="E2919" s="6"/>
      <c r="F2919" s="8"/>
    </row>
    <row r="2920" spans="3:6" x14ac:dyDescent="0.25">
      <c r="C2920" s="6"/>
      <c r="D2920" s="7"/>
      <c r="E2920" s="6"/>
      <c r="F2920" s="8"/>
    </row>
    <row r="2921" spans="3:6" x14ac:dyDescent="0.25">
      <c r="C2921" s="6"/>
      <c r="D2921" s="7"/>
      <c r="E2921" s="6"/>
      <c r="F2921" s="8"/>
    </row>
    <row r="2922" spans="3:6" x14ac:dyDescent="0.25">
      <c r="C2922" s="6"/>
      <c r="D2922" s="7"/>
      <c r="E2922" s="6"/>
      <c r="F2922" s="8"/>
    </row>
    <row r="2923" spans="3:6" x14ac:dyDescent="0.25">
      <c r="C2923" s="6"/>
      <c r="D2923" s="7"/>
      <c r="E2923" s="6"/>
      <c r="F2923" s="8"/>
    </row>
    <row r="2924" spans="3:6" x14ac:dyDescent="0.25">
      <c r="C2924" s="6"/>
      <c r="D2924" s="7"/>
      <c r="E2924" s="6"/>
      <c r="F2924" s="8"/>
    </row>
    <row r="2925" spans="3:6" x14ac:dyDescent="0.25">
      <c r="C2925" s="6"/>
      <c r="D2925" s="7"/>
      <c r="E2925" s="6"/>
      <c r="F2925" s="8"/>
    </row>
    <row r="2926" spans="3:6" x14ac:dyDescent="0.25">
      <c r="C2926" s="6"/>
      <c r="D2926" s="7"/>
      <c r="E2926" s="6"/>
      <c r="F2926" s="8"/>
    </row>
    <row r="2927" spans="3:6" x14ac:dyDescent="0.25">
      <c r="C2927" s="6"/>
      <c r="D2927" s="7"/>
      <c r="E2927" s="6"/>
      <c r="F2927" s="8"/>
    </row>
    <row r="2928" spans="3:6" x14ac:dyDescent="0.25">
      <c r="C2928" s="6"/>
      <c r="D2928" s="7"/>
      <c r="E2928" s="6"/>
      <c r="F2928" s="8"/>
    </row>
    <row r="2929" spans="3:6" x14ac:dyDescent="0.25">
      <c r="C2929" s="6"/>
      <c r="D2929" s="7"/>
      <c r="E2929" s="6"/>
      <c r="F2929" s="8"/>
    </row>
    <row r="2930" spans="3:6" x14ac:dyDescent="0.25">
      <c r="C2930" s="6"/>
      <c r="D2930" s="7"/>
      <c r="E2930" s="6"/>
      <c r="F2930" s="8"/>
    </row>
    <row r="2931" spans="3:6" x14ac:dyDescent="0.25">
      <c r="C2931" s="6"/>
      <c r="D2931" s="7"/>
      <c r="E2931" s="6"/>
      <c r="F2931" s="8"/>
    </row>
    <row r="2932" spans="3:6" x14ac:dyDescent="0.25">
      <c r="C2932" s="6"/>
      <c r="D2932" s="7"/>
      <c r="E2932" s="6"/>
      <c r="F2932" s="8"/>
    </row>
    <row r="2933" spans="3:6" x14ac:dyDescent="0.25">
      <c r="C2933" s="6"/>
      <c r="D2933" s="7"/>
      <c r="E2933" s="6"/>
      <c r="F2933" s="8"/>
    </row>
    <row r="2934" spans="3:6" x14ac:dyDescent="0.25">
      <c r="C2934" s="6"/>
      <c r="D2934" s="7"/>
      <c r="E2934" s="6"/>
      <c r="F2934" s="8"/>
    </row>
    <row r="2935" spans="3:6" x14ac:dyDescent="0.25">
      <c r="C2935" s="6"/>
      <c r="D2935" s="7"/>
      <c r="E2935" s="6"/>
      <c r="F2935" s="8"/>
    </row>
    <row r="2936" spans="3:6" x14ac:dyDescent="0.25">
      <c r="C2936" s="6"/>
      <c r="D2936" s="7"/>
      <c r="E2936" s="6"/>
      <c r="F2936" s="8"/>
    </row>
    <row r="2937" spans="3:6" x14ac:dyDescent="0.25">
      <c r="C2937" s="6"/>
      <c r="D2937" s="7"/>
      <c r="E2937" s="6"/>
      <c r="F2937" s="8"/>
    </row>
    <row r="2938" spans="3:6" x14ac:dyDescent="0.25">
      <c r="C2938" s="6"/>
      <c r="D2938" s="7"/>
      <c r="E2938" s="6"/>
      <c r="F2938" s="8"/>
    </row>
    <row r="2939" spans="3:6" x14ac:dyDescent="0.25">
      <c r="C2939" s="6"/>
      <c r="D2939" s="7"/>
      <c r="E2939" s="6"/>
      <c r="F2939" s="8"/>
    </row>
    <row r="2940" spans="3:6" x14ac:dyDescent="0.25">
      <c r="C2940" s="6"/>
      <c r="D2940" s="7"/>
      <c r="E2940" s="6"/>
      <c r="F2940" s="8"/>
    </row>
    <row r="2941" spans="3:6" x14ac:dyDescent="0.25">
      <c r="C2941" s="6"/>
      <c r="D2941" s="7"/>
      <c r="E2941" s="6"/>
      <c r="F2941" s="8"/>
    </row>
    <row r="2942" spans="3:6" x14ac:dyDescent="0.25">
      <c r="C2942" s="6"/>
      <c r="D2942" s="7"/>
      <c r="E2942" s="6"/>
      <c r="F2942" s="8"/>
    </row>
    <row r="2943" spans="3:6" x14ac:dyDescent="0.25">
      <c r="C2943" s="6"/>
      <c r="D2943" s="7"/>
      <c r="E2943" s="6"/>
      <c r="F2943" s="8"/>
    </row>
    <row r="2944" spans="3:6" x14ac:dyDescent="0.25">
      <c r="C2944" s="6"/>
      <c r="D2944" s="7"/>
      <c r="E2944" s="6"/>
      <c r="F2944" s="8"/>
    </row>
    <row r="2945" spans="3:6" x14ac:dyDescent="0.25">
      <c r="C2945" s="6"/>
      <c r="D2945" s="7"/>
      <c r="E2945" s="6"/>
      <c r="F2945" s="8"/>
    </row>
    <row r="2946" spans="3:6" x14ac:dyDescent="0.25">
      <c r="C2946" s="6"/>
      <c r="D2946" s="7"/>
      <c r="E2946" s="6"/>
      <c r="F2946" s="8"/>
    </row>
    <row r="2947" spans="3:6" x14ac:dyDescent="0.25">
      <c r="C2947" s="6"/>
      <c r="D2947" s="7"/>
      <c r="E2947" s="6"/>
      <c r="F2947" s="8"/>
    </row>
    <row r="2948" spans="3:6" x14ac:dyDescent="0.25">
      <c r="C2948" s="6"/>
      <c r="D2948" s="7"/>
      <c r="E2948" s="6"/>
      <c r="F2948" s="8"/>
    </row>
    <row r="2949" spans="3:6" x14ac:dyDescent="0.25">
      <c r="C2949" s="6"/>
      <c r="D2949" s="7"/>
      <c r="E2949" s="6"/>
      <c r="F2949" s="8"/>
    </row>
    <row r="2950" spans="3:6" x14ac:dyDescent="0.25">
      <c r="C2950" s="6"/>
      <c r="D2950" s="7"/>
      <c r="E2950" s="6"/>
      <c r="F2950" s="8"/>
    </row>
    <row r="2951" spans="3:6" x14ac:dyDescent="0.25">
      <c r="C2951" s="6"/>
      <c r="D2951" s="7"/>
      <c r="E2951" s="6"/>
      <c r="F2951" s="8"/>
    </row>
    <row r="2952" spans="3:6" x14ac:dyDescent="0.25">
      <c r="C2952" s="6"/>
      <c r="D2952" s="7"/>
      <c r="E2952" s="6"/>
      <c r="F2952" s="8"/>
    </row>
    <row r="2953" spans="3:6" x14ac:dyDescent="0.25">
      <c r="C2953" s="6"/>
      <c r="D2953" s="7"/>
      <c r="E2953" s="6"/>
      <c r="F2953" s="8"/>
    </row>
    <row r="2954" spans="3:6" x14ac:dyDescent="0.25">
      <c r="C2954" s="6"/>
      <c r="D2954" s="7"/>
      <c r="E2954" s="6"/>
      <c r="F2954" s="8"/>
    </row>
    <row r="2955" spans="3:6" x14ac:dyDescent="0.25">
      <c r="C2955" s="6"/>
      <c r="D2955" s="7"/>
      <c r="E2955" s="6"/>
      <c r="F2955" s="8"/>
    </row>
    <row r="2956" spans="3:6" x14ac:dyDescent="0.25">
      <c r="C2956" s="6"/>
      <c r="D2956" s="7"/>
      <c r="E2956" s="6"/>
      <c r="F2956" s="8"/>
    </row>
    <row r="2957" spans="3:6" x14ac:dyDescent="0.25">
      <c r="C2957" s="6"/>
      <c r="D2957" s="7"/>
      <c r="E2957" s="6"/>
      <c r="F2957" s="8"/>
    </row>
    <row r="2958" spans="3:6" x14ac:dyDescent="0.25">
      <c r="C2958" s="6"/>
      <c r="D2958" s="7"/>
      <c r="E2958" s="6"/>
      <c r="F2958" s="8"/>
    </row>
    <row r="2959" spans="3:6" x14ac:dyDescent="0.25">
      <c r="C2959" s="6"/>
      <c r="D2959" s="7"/>
      <c r="E2959" s="6"/>
      <c r="F2959" s="8"/>
    </row>
    <row r="2960" spans="3:6" x14ac:dyDescent="0.25">
      <c r="C2960" s="6"/>
      <c r="D2960" s="7"/>
      <c r="E2960" s="6"/>
      <c r="F2960" s="8"/>
    </row>
    <row r="2961" spans="3:6" x14ac:dyDescent="0.25">
      <c r="C2961" s="6"/>
      <c r="D2961" s="7"/>
      <c r="E2961" s="6"/>
      <c r="F2961" s="8"/>
    </row>
    <row r="2962" spans="3:6" x14ac:dyDescent="0.25">
      <c r="C2962" s="6"/>
      <c r="D2962" s="7"/>
      <c r="E2962" s="6"/>
      <c r="F2962" s="8"/>
    </row>
    <row r="2963" spans="3:6" x14ac:dyDescent="0.25">
      <c r="C2963" s="6"/>
      <c r="D2963" s="7"/>
      <c r="E2963" s="6"/>
      <c r="F2963" s="8"/>
    </row>
    <row r="2964" spans="3:6" x14ac:dyDescent="0.25">
      <c r="C2964" s="6"/>
      <c r="D2964" s="7"/>
      <c r="E2964" s="6"/>
      <c r="F2964" s="8"/>
    </row>
    <row r="2965" spans="3:6" x14ac:dyDescent="0.25">
      <c r="C2965" s="6"/>
      <c r="D2965" s="7"/>
      <c r="E2965" s="6"/>
      <c r="F2965" s="8"/>
    </row>
    <row r="2966" spans="3:6" x14ac:dyDescent="0.25">
      <c r="C2966" s="6"/>
      <c r="D2966" s="7"/>
      <c r="E2966" s="6"/>
      <c r="F2966" s="8"/>
    </row>
    <row r="2967" spans="3:6" x14ac:dyDescent="0.25">
      <c r="C2967" s="6"/>
      <c r="D2967" s="7"/>
      <c r="E2967" s="6"/>
      <c r="F2967" s="8"/>
    </row>
    <row r="2968" spans="3:6" x14ac:dyDescent="0.25">
      <c r="C2968" s="6"/>
      <c r="D2968" s="7"/>
      <c r="E2968" s="6"/>
      <c r="F2968" s="8"/>
    </row>
    <row r="2969" spans="3:6" x14ac:dyDescent="0.25">
      <c r="C2969" s="6"/>
      <c r="D2969" s="7"/>
      <c r="E2969" s="6"/>
      <c r="F2969" s="8"/>
    </row>
    <row r="2970" spans="3:6" x14ac:dyDescent="0.25">
      <c r="C2970" s="6"/>
      <c r="D2970" s="7"/>
      <c r="E2970" s="6"/>
      <c r="F2970" s="8"/>
    </row>
    <row r="2971" spans="3:6" x14ac:dyDescent="0.25">
      <c r="C2971" s="6"/>
      <c r="D2971" s="7"/>
      <c r="E2971" s="6"/>
      <c r="F2971" s="8"/>
    </row>
    <row r="2972" spans="3:6" x14ac:dyDescent="0.25">
      <c r="C2972" s="6"/>
      <c r="D2972" s="7"/>
      <c r="E2972" s="6"/>
      <c r="F2972" s="8"/>
    </row>
    <row r="2973" spans="3:6" x14ac:dyDescent="0.25">
      <c r="C2973" s="6"/>
      <c r="D2973" s="7"/>
      <c r="E2973" s="6"/>
      <c r="F2973" s="8"/>
    </row>
    <row r="2974" spans="3:6" x14ac:dyDescent="0.25">
      <c r="C2974" s="6"/>
      <c r="D2974" s="7"/>
      <c r="E2974" s="6"/>
      <c r="F2974" s="8"/>
    </row>
    <row r="2975" spans="3:6" x14ac:dyDescent="0.25">
      <c r="C2975" s="6"/>
      <c r="D2975" s="7"/>
      <c r="E2975" s="6"/>
      <c r="F2975" s="8"/>
    </row>
    <row r="2976" spans="3:6" x14ac:dyDescent="0.25">
      <c r="C2976" s="6"/>
      <c r="D2976" s="7"/>
      <c r="E2976" s="6"/>
      <c r="F2976" s="8"/>
    </row>
    <row r="2977" spans="3:6" x14ac:dyDescent="0.25">
      <c r="C2977" s="6"/>
      <c r="D2977" s="7"/>
      <c r="E2977" s="6"/>
      <c r="F2977" s="8"/>
    </row>
    <row r="2978" spans="3:6" x14ac:dyDescent="0.25">
      <c r="C2978" s="6"/>
      <c r="D2978" s="7"/>
      <c r="E2978" s="6"/>
      <c r="F2978" s="8"/>
    </row>
    <row r="2979" spans="3:6" x14ac:dyDescent="0.25">
      <c r="C2979" s="6"/>
      <c r="D2979" s="7"/>
      <c r="E2979" s="6"/>
      <c r="F2979" s="8"/>
    </row>
    <row r="2980" spans="3:6" x14ac:dyDescent="0.25">
      <c r="C2980" s="6"/>
      <c r="D2980" s="7"/>
      <c r="E2980" s="6"/>
      <c r="F2980" s="8"/>
    </row>
    <row r="2981" spans="3:6" x14ac:dyDescent="0.25">
      <c r="C2981" s="6"/>
      <c r="D2981" s="7"/>
      <c r="E2981" s="6"/>
      <c r="F2981" s="8"/>
    </row>
    <row r="2982" spans="3:6" x14ac:dyDescent="0.25">
      <c r="C2982" s="6"/>
      <c r="D2982" s="7"/>
      <c r="E2982" s="6"/>
      <c r="F2982" s="8"/>
    </row>
    <row r="2983" spans="3:6" x14ac:dyDescent="0.25">
      <c r="C2983" s="6"/>
      <c r="D2983" s="7"/>
      <c r="E2983" s="6"/>
      <c r="F2983" s="8"/>
    </row>
    <row r="2984" spans="3:6" x14ac:dyDescent="0.25">
      <c r="C2984" s="6"/>
      <c r="D2984" s="7"/>
      <c r="E2984" s="6"/>
      <c r="F2984" s="8"/>
    </row>
    <row r="2985" spans="3:6" x14ac:dyDescent="0.25">
      <c r="C2985" s="6"/>
      <c r="D2985" s="7"/>
      <c r="E2985" s="6"/>
      <c r="F2985" s="8"/>
    </row>
    <row r="2986" spans="3:6" x14ac:dyDescent="0.25">
      <c r="C2986" s="6"/>
      <c r="D2986" s="7"/>
      <c r="E2986" s="6"/>
      <c r="F2986" s="8"/>
    </row>
    <row r="2987" spans="3:6" x14ac:dyDescent="0.25">
      <c r="C2987" s="6"/>
      <c r="D2987" s="7"/>
      <c r="E2987" s="6"/>
      <c r="F2987" s="8"/>
    </row>
    <row r="2988" spans="3:6" x14ac:dyDescent="0.25">
      <c r="C2988" s="6"/>
      <c r="D2988" s="7"/>
      <c r="E2988" s="6"/>
      <c r="F2988" s="8"/>
    </row>
    <row r="2989" spans="3:6" x14ac:dyDescent="0.25">
      <c r="C2989" s="6"/>
      <c r="D2989" s="7"/>
      <c r="E2989" s="6"/>
      <c r="F2989" s="8"/>
    </row>
    <row r="2990" spans="3:6" x14ac:dyDescent="0.25">
      <c r="C2990" s="6"/>
      <c r="D2990" s="7"/>
      <c r="E2990" s="6"/>
      <c r="F2990" s="8"/>
    </row>
    <row r="2991" spans="3:6" x14ac:dyDescent="0.25">
      <c r="C2991" s="6"/>
      <c r="D2991" s="7"/>
      <c r="E2991" s="6"/>
      <c r="F2991" s="8"/>
    </row>
    <row r="2992" spans="3:6" x14ac:dyDescent="0.25">
      <c r="C2992" s="6"/>
      <c r="D2992" s="7"/>
      <c r="E2992" s="6"/>
      <c r="F2992" s="8"/>
    </row>
    <row r="2993" spans="3:6" x14ac:dyDescent="0.25">
      <c r="C2993" s="6"/>
      <c r="D2993" s="7"/>
      <c r="E2993" s="6"/>
      <c r="F2993" s="8"/>
    </row>
    <row r="2994" spans="3:6" x14ac:dyDescent="0.25">
      <c r="C2994" s="6"/>
      <c r="D2994" s="7"/>
      <c r="E2994" s="6"/>
      <c r="F2994" s="8"/>
    </row>
    <row r="2995" spans="3:6" x14ac:dyDescent="0.25">
      <c r="C2995" s="6"/>
      <c r="D2995" s="7"/>
      <c r="E2995" s="6"/>
      <c r="F2995" s="8"/>
    </row>
    <row r="2996" spans="3:6" x14ac:dyDescent="0.25">
      <c r="C2996" s="6"/>
      <c r="D2996" s="7"/>
      <c r="E2996" s="6"/>
      <c r="F2996" s="8"/>
    </row>
    <row r="2997" spans="3:6" x14ac:dyDescent="0.25">
      <c r="C2997" s="6"/>
      <c r="D2997" s="7"/>
      <c r="E2997" s="6"/>
      <c r="F2997" s="8"/>
    </row>
    <row r="2998" spans="3:6" x14ac:dyDescent="0.25">
      <c r="C2998" s="6"/>
      <c r="D2998" s="7"/>
      <c r="E2998" s="6"/>
      <c r="F2998" s="8"/>
    </row>
    <row r="2999" spans="3:6" x14ac:dyDescent="0.25">
      <c r="C2999" s="6"/>
      <c r="D2999" s="7"/>
      <c r="E2999" s="6"/>
      <c r="F2999" s="8"/>
    </row>
    <row r="3000" spans="3:6" x14ac:dyDescent="0.25">
      <c r="C3000" s="6"/>
      <c r="D3000" s="7"/>
      <c r="E3000" s="6"/>
      <c r="F3000" s="8"/>
    </row>
    <row r="3001" spans="3:6" x14ac:dyDescent="0.25">
      <c r="C3001" s="6"/>
      <c r="D3001" s="7"/>
      <c r="E3001" s="6"/>
      <c r="F3001" s="8"/>
    </row>
    <row r="3002" spans="3:6" x14ac:dyDescent="0.25">
      <c r="C3002" s="6"/>
      <c r="D3002" s="7"/>
      <c r="E3002" s="6"/>
      <c r="F3002" s="8"/>
    </row>
    <row r="3003" spans="3:6" x14ac:dyDescent="0.25">
      <c r="C3003" s="6"/>
      <c r="D3003" s="7"/>
      <c r="E3003" s="6"/>
      <c r="F3003" s="8"/>
    </row>
    <row r="3004" spans="3:6" x14ac:dyDescent="0.25">
      <c r="C3004" s="6"/>
      <c r="D3004" s="7"/>
      <c r="E3004" s="6"/>
      <c r="F3004" s="8"/>
    </row>
    <row r="3005" spans="3:6" x14ac:dyDescent="0.25">
      <c r="C3005" s="6"/>
      <c r="D3005" s="7"/>
      <c r="E3005" s="6"/>
      <c r="F3005" s="8"/>
    </row>
    <row r="3006" spans="3:6" x14ac:dyDescent="0.25">
      <c r="C3006" s="6"/>
      <c r="D3006" s="7"/>
      <c r="E3006" s="6"/>
      <c r="F3006" s="8"/>
    </row>
    <row r="3007" spans="3:6" x14ac:dyDescent="0.25">
      <c r="C3007" s="6"/>
      <c r="D3007" s="7"/>
      <c r="E3007" s="6"/>
      <c r="F3007" s="8"/>
    </row>
    <row r="3008" spans="3:6" x14ac:dyDescent="0.25">
      <c r="C3008" s="6"/>
      <c r="D3008" s="7"/>
      <c r="E3008" s="6"/>
      <c r="F3008" s="8"/>
    </row>
    <row r="3009" spans="3:6" x14ac:dyDescent="0.25">
      <c r="C3009" s="6"/>
      <c r="D3009" s="7"/>
      <c r="E3009" s="6"/>
      <c r="F3009" s="8"/>
    </row>
    <row r="3010" spans="3:6" x14ac:dyDescent="0.25">
      <c r="C3010" s="6"/>
      <c r="D3010" s="7"/>
      <c r="E3010" s="6"/>
      <c r="F3010" s="8"/>
    </row>
    <row r="3011" spans="3:6" x14ac:dyDescent="0.25">
      <c r="C3011" s="6"/>
      <c r="D3011" s="7"/>
      <c r="E3011" s="6"/>
      <c r="F3011" s="8"/>
    </row>
    <row r="3012" spans="3:6" x14ac:dyDescent="0.25">
      <c r="C3012" s="6"/>
      <c r="D3012" s="7"/>
      <c r="E3012" s="6"/>
      <c r="F3012" s="8"/>
    </row>
    <row r="3013" spans="3:6" x14ac:dyDescent="0.25">
      <c r="C3013" s="6"/>
      <c r="D3013" s="7"/>
      <c r="E3013" s="6"/>
      <c r="F3013" s="8"/>
    </row>
    <row r="3014" spans="3:6" x14ac:dyDescent="0.25">
      <c r="C3014" s="6"/>
      <c r="D3014" s="7"/>
      <c r="E3014" s="6"/>
      <c r="F3014" s="8"/>
    </row>
    <row r="3015" spans="3:6" x14ac:dyDescent="0.25">
      <c r="C3015" s="6"/>
      <c r="D3015" s="7"/>
      <c r="E3015" s="6"/>
      <c r="F3015" s="8"/>
    </row>
    <row r="3016" spans="3:6" x14ac:dyDescent="0.25">
      <c r="C3016" s="6"/>
      <c r="D3016" s="7"/>
      <c r="E3016" s="6"/>
      <c r="F3016" s="8"/>
    </row>
    <row r="3017" spans="3:6" x14ac:dyDescent="0.25">
      <c r="C3017" s="6"/>
      <c r="D3017" s="7"/>
      <c r="E3017" s="6"/>
      <c r="F3017" s="8"/>
    </row>
    <row r="3018" spans="3:6" x14ac:dyDescent="0.25">
      <c r="C3018" s="6"/>
      <c r="D3018" s="7"/>
      <c r="E3018" s="6"/>
      <c r="F3018" s="8"/>
    </row>
    <row r="3019" spans="3:6" x14ac:dyDescent="0.25">
      <c r="C3019" s="6"/>
      <c r="D3019" s="7"/>
      <c r="E3019" s="6"/>
      <c r="F3019" s="8"/>
    </row>
    <row r="3020" spans="3:6" x14ac:dyDescent="0.25">
      <c r="C3020" s="6"/>
      <c r="D3020" s="7"/>
      <c r="E3020" s="6"/>
      <c r="F3020" s="8"/>
    </row>
    <row r="3021" spans="3:6" x14ac:dyDescent="0.25">
      <c r="C3021" s="6"/>
      <c r="D3021" s="7"/>
      <c r="E3021" s="6"/>
      <c r="F3021" s="8"/>
    </row>
    <row r="3022" spans="3:6" x14ac:dyDescent="0.25">
      <c r="C3022" s="6"/>
      <c r="D3022" s="7"/>
      <c r="E3022" s="6"/>
      <c r="F3022" s="8"/>
    </row>
    <row r="3023" spans="3:6" x14ac:dyDescent="0.25">
      <c r="C3023" s="6"/>
      <c r="D3023" s="7"/>
      <c r="E3023" s="6"/>
      <c r="F3023" s="8"/>
    </row>
    <row r="3024" spans="3:6" x14ac:dyDescent="0.25">
      <c r="C3024" s="6"/>
      <c r="D3024" s="7"/>
      <c r="E3024" s="6"/>
      <c r="F3024" s="8"/>
    </row>
    <row r="3025" spans="3:6" x14ac:dyDescent="0.25">
      <c r="C3025" s="6"/>
      <c r="D3025" s="7"/>
      <c r="E3025" s="6"/>
      <c r="F3025" s="8"/>
    </row>
    <row r="3026" spans="3:6" x14ac:dyDescent="0.25">
      <c r="C3026" s="6"/>
      <c r="D3026" s="7"/>
      <c r="E3026" s="6"/>
      <c r="F3026" s="8"/>
    </row>
    <row r="3027" spans="3:6" x14ac:dyDescent="0.25">
      <c r="C3027" s="6"/>
      <c r="D3027" s="7"/>
      <c r="E3027" s="6"/>
      <c r="F3027" s="8"/>
    </row>
    <row r="3028" spans="3:6" x14ac:dyDescent="0.25">
      <c r="C3028" s="6"/>
      <c r="D3028" s="7"/>
      <c r="E3028" s="6"/>
      <c r="F3028" s="8"/>
    </row>
    <row r="3029" spans="3:6" x14ac:dyDescent="0.25">
      <c r="C3029" s="6"/>
      <c r="D3029" s="7"/>
      <c r="E3029" s="6"/>
      <c r="F3029" s="8"/>
    </row>
    <row r="3030" spans="3:6" x14ac:dyDescent="0.25">
      <c r="C3030" s="6"/>
      <c r="D3030" s="7"/>
      <c r="E3030" s="6"/>
      <c r="F3030" s="8"/>
    </row>
    <row r="3031" spans="3:6" x14ac:dyDescent="0.25">
      <c r="C3031" s="6"/>
      <c r="D3031" s="7"/>
      <c r="E3031" s="6"/>
      <c r="F3031" s="8"/>
    </row>
    <row r="3032" spans="3:6" x14ac:dyDescent="0.25">
      <c r="C3032" s="6"/>
      <c r="D3032" s="7"/>
      <c r="E3032" s="6"/>
      <c r="F3032" s="8"/>
    </row>
    <row r="3033" spans="3:6" x14ac:dyDescent="0.25">
      <c r="C3033" s="6"/>
      <c r="D3033" s="7"/>
      <c r="E3033" s="6"/>
      <c r="F3033" s="8"/>
    </row>
    <row r="3034" spans="3:6" x14ac:dyDescent="0.25">
      <c r="C3034" s="6"/>
      <c r="D3034" s="7"/>
      <c r="E3034" s="6"/>
      <c r="F3034" s="8"/>
    </row>
    <row r="3035" spans="3:6" x14ac:dyDescent="0.25">
      <c r="C3035" s="6"/>
      <c r="D3035" s="7"/>
      <c r="E3035" s="6"/>
      <c r="F3035" s="8"/>
    </row>
    <row r="3036" spans="3:6" x14ac:dyDescent="0.25">
      <c r="C3036" s="6"/>
      <c r="D3036" s="7"/>
      <c r="E3036" s="6"/>
      <c r="F3036" s="8"/>
    </row>
    <row r="3037" spans="3:6" x14ac:dyDescent="0.25">
      <c r="C3037" s="6"/>
      <c r="D3037" s="7"/>
      <c r="E3037" s="6"/>
      <c r="F3037" s="8"/>
    </row>
    <row r="3038" spans="3:6" x14ac:dyDescent="0.25">
      <c r="C3038" s="6"/>
      <c r="D3038" s="7"/>
      <c r="E3038" s="6"/>
      <c r="F3038" s="8"/>
    </row>
    <row r="3039" spans="3:6" x14ac:dyDescent="0.25">
      <c r="C3039" s="6"/>
      <c r="D3039" s="7"/>
      <c r="E3039" s="6"/>
      <c r="F3039" s="8"/>
    </row>
    <row r="3040" spans="3:6" x14ac:dyDescent="0.25">
      <c r="C3040" s="6"/>
      <c r="D3040" s="7"/>
      <c r="E3040" s="6"/>
      <c r="F3040" s="8"/>
    </row>
    <row r="3041" spans="3:6" x14ac:dyDescent="0.25">
      <c r="C3041" s="6"/>
      <c r="D3041" s="7"/>
      <c r="E3041" s="6"/>
      <c r="F3041" s="8"/>
    </row>
    <row r="3042" spans="3:6" x14ac:dyDescent="0.25">
      <c r="C3042" s="6"/>
      <c r="D3042" s="7"/>
      <c r="E3042" s="6"/>
      <c r="F3042" s="8"/>
    </row>
    <row r="3043" spans="3:6" x14ac:dyDescent="0.25">
      <c r="C3043" s="6"/>
      <c r="D3043" s="7"/>
      <c r="E3043" s="6"/>
      <c r="F3043" s="8"/>
    </row>
    <row r="3044" spans="3:6" x14ac:dyDescent="0.25">
      <c r="C3044" s="6"/>
      <c r="D3044" s="7"/>
      <c r="E3044" s="6"/>
      <c r="F3044" s="8"/>
    </row>
    <row r="3045" spans="3:6" x14ac:dyDescent="0.25">
      <c r="C3045" s="6"/>
      <c r="D3045" s="7"/>
      <c r="E3045" s="6"/>
      <c r="F3045" s="8"/>
    </row>
    <row r="3046" spans="3:6" x14ac:dyDescent="0.25">
      <c r="C3046" s="6"/>
      <c r="D3046" s="7"/>
      <c r="E3046" s="6"/>
      <c r="F3046" s="8"/>
    </row>
    <row r="3047" spans="3:6" x14ac:dyDescent="0.25">
      <c r="C3047" s="6"/>
      <c r="D3047" s="7"/>
      <c r="E3047" s="6"/>
      <c r="F3047" s="8"/>
    </row>
    <row r="3048" spans="3:6" x14ac:dyDescent="0.25">
      <c r="C3048" s="6"/>
      <c r="D3048" s="7"/>
      <c r="E3048" s="6"/>
      <c r="F3048" s="8"/>
    </row>
    <row r="3049" spans="3:6" x14ac:dyDescent="0.25">
      <c r="C3049" s="6"/>
      <c r="D3049" s="7"/>
      <c r="E3049" s="6"/>
      <c r="F3049" s="8"/>
    </row>
    <row r="3050" spans="3:6" x14ac:dyDescent="0.25">
      <c r="C3050" s="6"/>
      <c r="D3050" s="7"/>
      <c r="E3050" s="6"/>
      <c r="F3050" s="8"/>
    </row>
    <row r="3051" spans="3:6" x14ac:dyDescent="0.25">
      <c r="C3051" s="6"/>
      <c r="D3051" s="7"/>
      <c r="E3051" s="6"/>
      <c r="F3051" s="8"/>
    </row>
    <row r="3052" spans="3:6" x14ac:dyDescent="0.25">
      <c r="C3052" s="6"/>
      <c r="D3052" s="7"/>
      <c r="E3052" s="6"/>
      <c r="F3052" s="8"/>
    </row>
    <row r="3053" spans="3:6" x14ac:dyDescent="0.25">
      <c r="C3053" s="6"/>
      <c r="D3053" s="7"/>
      <c r="E3053" s="6"/>
      <c r="F3053" s="8"/>
    </row>
    <row r="3054" spans="3:6" x14ac:dyDescent="0.25">
      <c r="C3054" s="6"/>
      <c r="D3054" s="7"/>
      <c r="E3054" s="6"/>
      <c r="F3054" s="8"/>
    </row>
    <row r="3055" spans="3:6" x14ac:dyDescent="0.25">
      <c r="C3055" s="6"/>
      <c r="D3055" s="7"/>
      <c r="E3055" s="6"/>
      <c r="F3055" s="8"/>
    </row>
    <row r="3056" spans="3:6" x14ac:dyDescent="0.25">
      <c r="C3056" s="6"/>
      <c r="D3056" s="7"/>
      <c r="E3056" s="6"/>
      <c r="F3056" s="8"/>
    </row>
    <row r="3057" spans="3:6" x14ac:dyDescent="0.25">
      <c r="C3057" s="6"/>
      <c r="D3057" s="7"/>
      <c r="E3057" s="6"/>
      <c r="F3057" s="8"/>
    </row>
    <row r="3058" spans="3:6" x14ac:dyDescent="0.25">
      <c r="C3058" s="6"/>
      <c r="D3058" s="7"/>
      <c r="E3058" s="6"/>
      <c r="F3058" s="8"/>
    </row>
    <row r="3059" spans="3:6" x14ac:dyDescent="0.25">
      <c r="C3059" s="6"/>
      <c r="D3059" s="7"/>
      <c r="E3059" s="6"/>
      <c r="F3059" s="8"/>
    </row>
    <row r="3060" spans="3:6" x14ac:dyDescent="0.25">
      <c r="C3060" s="6"/>
      <c r="D3060" s="7"/>
      <c r="E3060" s="6"/>
      <c r="F3060" s="8"/>
    </row>
    <row r="3061" spans="3:6" x14ac:dyDescent="0.25">
      <c r="C3061" s="6"/>
      <c r="D3061" s="7"/>
      <c r="E3061" s="6"/>
      <c r="F3061" s="8"/>
    </row>
    <row r="3062" spans="3:6" x14ac:dyDescent="0.25">
      <c r="C3062" s="6"/>
      <c r="D3062" s="7"/>
      <c r="E3062" s="6"/>
      <c r="F3062" s="8"/>
    </row>
    <row r="3063" spans="3:6" x14ac:dyDescent="0.25">
      <c r="C3063" s="6"/>
      <c r="D3063" s="7"/>
      <c r="E3063" s="6"/>
      <c r="F3063" s="8"/>
    </row>
    <row r="3064" spans="3:6" x14ac:dyDescent="0.25">
      <c r="C3064" s="6"/>
      <c r="D3064" s="7"/>
      <c r="E3064" s="6"/>
      <c r="F3064" s="8"/>
    </row>
    <row r="3065" spans="3:6" x14ac:dyDescent="0.25">
      <c r="C3065" s="6"/>
      <c r="D3065" s="7"/>
      <c r="E3065" s="6"/>
      <c r="F3065" s="8"/>
    </row>
    <row r="3066" spans="3:6" x14ac:dyDescent="0.25">
      <c r="C3066" s="6"/>
      <c r="D3066" s="7"/>
      <c r="E3066" s="6"/>
      <c r="F3066" s="8"/>
    </row>
    <row r="3067" spans="3:6" x14ac:dyDescent="0.25">
      <c r="C3067" s="6"/>
      <c r="D3067" s="7"/>
      <c r="E3067" s="6"/>
      <c r="F3067" s="8"/>
    </row>
    <row r="3068" spans="3:6" x14ac:dyDescent="0.25">
      <c r="C3068" s="6"/>
      <c r="D3068" s="7"/>
      <c r="E3068" s="6"/>
      <c r="F3068" s="8"/>
    </row>
    <row r="3069" spans="3:6" x14ac:dyDescent="0.25">
      <c r="C3069" s="6"/>
      <c r="D3069" s="7"/>
      <c r="E3069" s="6"/>
      <c r="F3069" s="8"/>
    </row>
    <row r="3070" spans="3:6" x14ac:dyDescent="0.25">
      <c r="C3070" s="6"/>
      <c r="D3070" s="7"/>
      <c r="E3070" s="6"/>
      <c r="F3070" s="8"/>
    </row>
    <row r="3071" spans="3:6" x14ac:dyDescent="0.25">
      <c r="C3071" s="6"/>
      <c r="D3071" s="7"/>
      <c r="E3071" s="6"/>
      <c r="F3071" s="8"/>
    </row>
    <row r="3072" spans="3:6" x14ac:dyDescent="0.25">
      <c r="C3072" s="6"/>
      <c r="D3072" s="7"/>
      <c r="E3072" s="6"/>
      <c r="F3072" s="8"/>
    </row>
    <row r="3073" spans="3:6" x14ac:dyDescent="0.25">
      <c r="C3073" s="6"/>
      <c r="D3073" s="7"/>
      <c r="E3073" s="6"/>
      <c r="F3073" s="8"/>
    </row>
    <row r="3074" spans="3:6" x14ac:dyDescent="0.25">
      <c r="C3074" s="6"/>
      <c r="D3074" s="7"/>
      <c r="E3074" s="6"/>
      <c r="F3074" s="8"/>
    </row>
    <row r="3075" spans="3:6" x14ac:dyDescent="0.25">
      <c r="C3075" s="6"/>
      <c r="D3075" s="7"/>
      <c r="E3075" s="6"/>
      <c r="F3075" s="8"/>
    </row>
    <row r="3076" spans="3:6" x14ac:dyDescent="0.25">
      <c r="C3076" s="6"/>
      <c r="D3076" s="7"/>
      <c r="E3076" s="6"/>
      <c r="F3076" s="8"/>
    </row>
    <row r="3077" spans="3:6" x14ac:dyDescent="0.25">
      <c r="C3077" s="6"/>
      <c r="D3077" s="7"/>
      <c r="E3077" s="6"/>
      <c r="F3077" s="8"/>
    </row>
    <row r="3078" spans="3:6" x14ac:dyDescent="0.25">
      <c r="C3078" s="6"/>
      <c r="D3078" s="7"/>
      <c r="E3078" s="6"/>
      <c r="F3078" s="8"/>
    </row>
    <row r="3079" spans="3:6" x14ac:dyDescent="0.25">
      <c r="C3079" s="6"/>
      <c r="D3079" s="7"/>
      <c r="E3079" s="6"/>
      <c r="F3079" s="8"/>
    </row>
    <row r="3080" spans="3:6" x14ac:dyDescent="0.25">
      <c r="C3080" s="6"/>
      <c r="D3080" s="7"/>
      <c r="E3080" s="6"/>
      <c r="F3080" s="8"/>
    </row>
    <row r="3081" spans="3:6" x14ac:dyDescent="0.25">
      <c r="C3081" s="6"/>
      <c r="D3081" s="7"/>
      <c r="E3081" s="6"/>
      <c r="F3081" s="8"/>
    </row>
    <row r="3082" spans="3:6" x14ac:dyDescent="0.25">
      <c r="C3082" s="6"/>
      <c r="D3082" s="7"/>
      <c r="E3082" s="6"/>
      <c r="F3082" s="8"/>
    </row>
    <row r="3083" spans="3:6" x14ac:dyDescent="0.25">
      <c r="C3083" s="6"/>
      <c r="D3083" s="7"/>
      <c r="E3083" s="6"/>
      <c r="F3083" s="8"/>
    </row>
    <row r="3084" spans="3:6" x14ac:dyDescent="0.25">
      <c r="C3084" s="6"/>
      <c r="D3084" s="7"/>
      <c r="E3084" s="6"/>
      <c r="F3084" s="8"/>
    </row>
    <row r="3085" spans="3:6" x14ac:dyDescent="0.25">
      <c r="C3085" s="6"/>
      <c r="D3085" s="7"/>
      <c r="E3085" s="6"/>
      <c r="F3085" s="8"/>
    </row>
    <row r="3086" spans="3:6" x14ac:dyDescent="0.25">
      <c r="C3086" s="6"/>
      <c r="D3086" s="7"/>
      <c r="E3086" s="6"/>
      <c r="F3086" s="8"/>
    </row>
    <row r="3087" spans="3:6" x14ac:dyDescent="0.25">
      <c r="C3087" s="6"/>
      <c r="D3087" s="7"/>
      <c r="E3087" s="6"/>
      <c r="F3087" s="8"/>
    </row>
    <row r="3088" spans="3:6" x14ac:dyDescent="0.25">
      <c r="C3088" s="6"/>
      <c r="D3088" s="7"/>
      <c r="E3088" s="6"/>
      <c r="F3088" s="8"/>
    </row>
    <row r="3089" spans="3:6" x14ac:dyDescent="0.25">
      <c r="C3089" s="6"/>
      <c r="D3089" s="7"/>
      <c r="E3089" s="6"/>
      <c r="F3089" s="8"/>
    </row>
    <row r="3090" spans="3:6" x14ac:dyDescent="0.25">
      <c r="C3090" s="6"/>
      <c r="D3090" s="7"/>
      <c r="E3090" s="6"/>
      <c r="F3090" s="8"/>
    </row>
    <row r="3091" spans="3:6" x14ac:dyDescent="0.25">
      <c r="C3091" s="6"/>
      <c r="D3091" s="7"/>
      <c r="E3091" s="6"/>
      <c r="F3091" s="8"/>
    </row>
    <row r="3092" spans="3:6" x14ac:dyDescent="0.25">
      <c r="C3092" s="6"/>
      <c r="D3092" s="7"/>
      <c r="E3092" s="6"/>
      <c r="F3092" s="8"/>
    </row>
    <row r="3093" spans="3:6" x14ac:dyDescent="0.25">
      <c r="C3093" s="6"/>
      <c r="D3093" s="7"/>
      <c r="E3093" s="6"/>
      <c r="F3093" s="8"/>
    </row>
    <row r="3094" spans="3:6" x14ac:dyDescent="0.25">
      <c r="C3094" s="6"/>
      <c r="D3094" s="7"/>
      <c r="E3094" s="6"/>
      <c r="F3094" s="8"/>
    </row>
    <row r="3095" spans="3:6" x14ac:dyDescent="0.25">
      <c r="C3095" s="6"/>
      <c r="D3095" s="7"/>
      <c r="E3095" s="6"/>
      <c r="F3095" s="8"/>
    </row>
    <row r="3096" spans="3:6" x14ac:dyDescent="0.25">
      <c r="C3096" s="6"/>
      <c r="D3096" s="7"/>
      <c r="E3096" s="6"/>
      <c r="F3096" s="8"/>
    </row>
    <row r="3097" spans="3:6" x14ac:dyDescent="0.25">
      <c r="C3097" s="6"/>
      <c r="D3097" s="7"/>
      <c r="E3097" s="6"/>
      <c r="F3097" s="8"/>
    </row>
    <row r="3098" spans="3:6" x14ac:dyDescent="0.25">
      <c r="C3098" s="6"/>
      <c r="D3098" s="7"/>
      <c r="E3098" s="6"/>
      <c r="F3098" s="8"/>
    </row>
    <row r="3099" spans="3:6" x14ac:dyDescent="0.25">
      <c r="C3099" s="6"/>
      <c r="D3099" s="7"/>
      <c r="E3099" s="6"/>
      <c r="F3099" s="8"/>
    </row>
    <row r="3100" spans="3:6" x14ac:dyDescent="0.25">
      <c r="C3100" s="6"/>
      <c r="D3100" s="7"/>
      <c r="E3100" s="6"/>
      <c r="F3100" s="8"/>
    </row>
    <row r="3101" spans="3:6" x14ac:dyDescent="0.25">
      <c r="C3101" s="6"/>
      <c r="D3101" s="7"/>
      <c r="E3101" s="6"/>
      <c r="F3101" s="8"/>
    </row>
    <row r="3102" spans="3:6" x14ac:dyDescent="0.25">
      <c r="C3102" s="6"/>
      <c r="D3102" s="7"/>
      <c r="E3102" s="6"/>
      <c r="F3102" s="8"/>
    </row>
    <row r="3103" spans="3:6" x14ac:dyDescent="0.25">
      <c r="C3103" s="6"/>
      <c r="D3103" s="7"/>
      <c r="E3103" s="6"/>
      <c r="F3103" s="8"/>
    </row>
    <row r="3104" spans="3:6" x14ac:dyDescent="0.25">
      <c r="C3104" s="6"/>
      <c r="D3104" s="7"/>
      <c r="E3104" s="6"/>
      <c r="F3104" s="8"/>
    </row>
    <row r="3105" spans="3:6" x14ac:dyDescent="0.25">
      <c r="C3105" s="6"/>
      <c r="D3105" s="7"/>
      <c r="E3105" s="6"/>
      <c r="F3105" s="8"/>
    </row>
    <row r="3106" spans="3:6" x14ac:dyDescent="0.25">
      <c r="C3106" s="6"/>
      <c r="D3106" s="7"/>
      <c r="E3106" s="6"/>
      <c r="F3106" s="8"/>
    </row>
    <row r="3107" spans="3:6" x14ac:dyDescent="0.25">
      <c r="C3107" s="6"/>
      <c r="D3107" s="7"/>
      <c r="E3107" s="6"/>
      <c r="F3107" s="8"/>
    </row>
    <row r="3108" spans="3:6" x14ac:dyDescent="0.25">
      <c r="C3108" s="6"/>
      <c r="D3108" s="7"/>
      <c r="E3108" s="6"/>
      <c r="F3108" s="8"/>
    </row>
    <row r="3109" spans="3:6" x14ac:dyDescent="0.25">
      <c r="C3109" s="6"/>
      <c r="D3109" s="7"/>
      <c r="E3109" s="6"/>
      <c r="F3109" s="8"/>
    </row>
    <row r="3110" spans="3:6" x14ac:dyDescent="0.25">
      <c r="C3110" s="6"/>
      <c r="D3110" s="7"/>
      <c r="E3110" s="6"/>
      <c r="F3110" s="8"/>
    </row>
    <row r="3111" spans="3:6" x14ac:dyDescent="0.25">
      <c r="C3111" s="6"/>
      <c r="D3111" s="7"/>
      <c r="E3111" s="6"/>
      <c r="F3111" s="8"/>
    </row>
    <row r="3112" spans="3:6" x14ac:dyDescent="0.25">
      <c r="C3112" s="6"/>
      <c r="D3112" s="7"/>
      <c r="E3112" s="6"/>
      <c r="F3112" s="8"/>
    </row>
    <row r="3113" spans="3:6" x14ac:dyDescent="0.25">
      <c r="C3113" s="6"/>
      <c r="D3113" s="7"/>
      <c r="E3113" s="6"/>
      <c r="F3113" s="8"/>
    </row>
    <row r="3114" spans="3:6" x14ac:dyDescent="0.25">
      <c r="C3114" s="6"/>
      <c r="D3114" s="7"/>
      <c r="E3114" s="6"/>
      <c r="F3114" s="8"/>
    </row>
    <row r="3115" spans="3:6" x14ac:dyDescent="0.25">
      <c r="C3115" s="6"/>
      <c r="D3115" s="7"/>
      <c r="E3115" s="6"/>
      <c r="F3115" s="8"/>
    </row>
    <row r="3116" spans="3:6" x14ac:dyDescent="0.25">
      <c r="C3116" s="6"/>
      <c r="D3116" s="7"/>
      <c r="E3116" s="6"/>
      <c r="F3116" s="8"/>
    </row>
    <row r="3117" spans="3:6" x14ac:dyDescent="0.25">
      <c r="C3117" s="6"/>
      <c r="D3117" s="7"/>
      <c r="E3117" s="6"/>
      <c r="F3117" s="8"/>
    </row>
    <row r="3118" spans="3:6" x14ac:dyDescent="0.25">
      <c r="C3118" s="6"/>
      <c r="D3118" s="7"/>
      <c r="E3118" s="6"/>
      <c r="F3118" s="8"/>
    </row>
    <row r="3119" spans="3:6" x14ac:dyDescent="0.25">
      <c r="C3119" s="6"/>
      <c r="D3119" s="7"/>
      <c r="E3119" s="6"/>
      <c r="F3119" s="8"/>
    </row>
    <row r="3120" spans="3:6" x14ac:dyDescent="0.25">
      <c r="C3120" s="6"/>
      <c r="D3120" s="7"/>
      <c r="E3120" s="6"/>
      <c r="F3120" s="8"/>
    </row>
    <row r="3121" spans="3:6" x14ac:dyDescent="0.25">
      <c r="C3121" s="6"/>
      <c r="D3121" s="7"/>
      <c r="E3121" s="6"/>
      <c r="F3121" s="8"/>
    </row>
    <row r="3122" spans="3:6" x14ac:dyDescent="0.25">
      <c r="C3122" s="6"/>
      <c r="D3122" s="7"/>
      <c r="E3122" s="6"/>
      <c r="F3122" s="8"/>
    </row>
    <row r="3123" spans="3:6" x14ac:dyDescent="0.25">
      <c r="C3123" s="6"/>
      <c r="D3123" s="7"/>
      <c r="E3123" s="6"/>
      <c r="F3123" s="8"/>
    </row>
    <row r="3124" spans="3:6" x14ac:dyDescent="0.25">
      <c r="C3124" s="6"/>
      <c r="D3124" s="7"/>
      <c r="E3124" s="6"/>
      <c r="F3124" s="8"/>
    </row>
    <row r="3125" spans="3:6" x14ac:dyDescent="0.25">
      <c r="C3125" s="6"/>
      <c r="D3125" s="7"/>
      <c r="E3125" s="6"/>
      <c r="F3125" s="8"/>
    </row>
    <row r="3126" spans="3:6" x14ac:dyDescent="0.25">
      <c r="C3126" s="6"/>
      <c r="D3126" s="7"/>
      <c r="E3126" s="6"/>
      <c r="F3126" s="8"/>
    </row>
    <row r="3127" spans="3:6" x14ac:dyDescent="0.25">
      <c r="C3127" s="6"/>
      <c r="D3127" s="7"/>
      <c r="E3127" s="6"/>
      <c r="F3127" s="8"/>
    </row>
    <row r="3128" spans="3:6" x14ac:dyDescent="0.25">
      <c r="C3128" s="6"/>
      <c r="D3128" s="7"/>
      <c r="E3128" s="6"/>
      <c r="F3128" s="8"/>
    </row>
    <row r="3129" spans="3:6" x14ac:dyDescent="0.25">
      <c r="C3129" s="6"/>
      <c r="D3129" s="7"/>
      <c r="E3129" s="6"/>
      <c r="F3129" s="8"/>
    </row>
    <row r="3130" spans="3:6" x14ac:dyDescent="0.25">
      <c r="C3130" s="6"/>
      <c r="D3130" s="7"/>
      <c r="E3130" s="6"/>
      <c r="F3130" s="8"/>
    </row>
    <row r="3131" spans="3:6" x14ac:dyDescent="0.25">
      <c r="C3131" s="6"/>
      <c r="D3131" s="7"/>
      <c r="E3131" s="6"/>
      <c r="F3131" s="8"/>
    </row>
    <row r="3132" spans="3:6" x14ac:dyDescent="0.25">
      <c r="C3132" s="6"/>
      <c r="D3132" s="7"/>
      <c r="E3132" s="6"/>
      <c r="F3132" s="8"/>
    </row>
    <row r="3133" spans="3:6" x14ac:dyDescent="0.25">
      <c r="C3133" s="6"/>
      <c r="D3133" s="7"/>
      <c r="E3133" s="6"/>
      <c r="F3133" s="8"/>
    </row>
    <row r="3134" spans="3:6" x14ac:dyDescent="0.25">
      <c r="C3134" s="6"/>
      <c r="D3134" s="7"/>
      <c r="E3134" s="6"/>
      <c r="F3134" s="8"/>
    </row>
    <row r="3135" spans="3:6" x14ac:dyDescent="0.25">
      <c r="C3135" s="6"/>
      <c r="D3135" s="7"/>
      <c r="E3135" s="6"/>
      <c r="F3135" s="8"/>
    </row>
    <row r="3136" spans="3:6" x14ac:dyDescent="0.25">
      <c r="C3136" s="6"/>
      <c r="D3136" s="7"/>
      <c r="E3136" s="6"/>
      <c r="F3136" s="8"/>
    </row>
    <row r="3137" spans="3:6" x14ac:dyDescent="0.25">
      <c r="C3137" s="6"/>
      <c r="D3137" s="7"/>
      <c r="E3137" s="6"/>
      <c r="F3137" s="8"/>
    </row>
    <row r="3138" spans="3:6" x14ac:dyDescent="0.25">
      <c r="C3138" s="6"/>
      <c r="D3138" s="7"/>
      <c r="E3138" s="6"/>
      <c r="F3138" s="8"/>
    </row>
    <row r="3139" spans="3:6" x14ac:dyDescent="0.25">
      <c r="C3139" s="6"/>
      <c r="D3139" s="7"/>
      <c r="E3139" s="6"/>
      <c r="F3139" s="8"/>
    </row>
    <row r="3140" spans="3:6" x14ac:dyDescent="0.25">
      <c r="C3140" s="6"/>
      <c r="D3140" s="7"/>
      <c r="E3140" s="6"/>
      <c r="F3140" s="8"/>
    </row>
    <row r="3141" spans="3:6" x14ac:dyDescent="0.25">
      <c r="C3141" s="6"/>
      <c r="D3141" s="7"/>
      <c r="E3141" s="6"/>
      <c r="F3141" s="8"/>
    </row>
    <row r="3142" spans="3:6" x14ac:dyDescent="0.25">
      <c r="C3142" s="6"/>
      <c r="D3142" s="7"/>
      <c r="E3142" s="6"/>
      <c r="F3142" s="8"/>
    </row>
    <row r="3143" spans="3:6" x14ac:dyDescent="0.25">
      <c r="C3143" s="6"/>
      <c r="D3143" s="7"/>
      <c r="E3143" s="6"/>
      <c r="F3143" s="8"/>
    </row>
    <row r="3144" spans="3:6" x14ac:dyDescent="0.25">
      <c r="C3144" s="6"/>
      <c r="D3144" s="7"/>
      <c r="E3144" s="6"/>
      <c r="F3144" s="8"/>
    </row>
    <row r="3145" spans="3:6" x14ac:dyDescent="0.25">
      <c r="C3145" s="6"/>
      <c r="D3145" s="7"/>
      <c r="E3145" s="6"/>
      <c r="F3145" s="8"/>
    </row>
    <row r="3146" spans="3:6" x14ac:dyDescent="0.25">
      <c r="C3146" s="6"/>
      <c r="D3146" s="7"/>
      <c r="E3146" s="6"/>
      <c r="F3146" s="8"/>
    </row>
    <row r="3147" spans="3:6" x14ac:dyDescent="0.25">
      <c r="C3147" s="6"/>
      <c r="D3147" s="7"/>
      <c r="E3147" s="6"/>
      <c r="F3147" s="8"/>
    </row>
    <row r="3148" spans="3:6" x14ac:dyDescent="0.25">
      <c r="C3148" s="6"/>
      <c r="D3148" s="7"/>
      <c r="E3148" s="6"/>
      <c r="F3148" s="8"/>
    </row>
    <row r="3149" spans="3:6" x14ac:dyDescent="0.25">
      <c r="C3149" s="6"/>
      <c r="D3149" s="7"/>
      <c r="E3149" s="6"/>
      <c r="F3149" s="8"/>
    </row>
    <row r="3150" spans="3:6" x14ac:dyDescent="0.25">
      <c r="C3150" s="6"/>
      <c r="D3150" s="7"/>
      <c r="E3150" s="6"/>
      <c r="F3150" s="8"/>
    </row>
    <row r="3151" spans="3:6" x14ac:dyDescent="0.25">
      <c r="C3151" s="6"/>
      <c r="D3151" s="7"/>
      <c r="E3151" s="6"/>
      <c r="F3151" s="8"/>
    </row>
    <row r="3152" spans="3:6" x14ac:dyDescent="0.25">
      <c r="C3152" s="6"/>
      <c r="D3152" s="7"/>
      <c r="E3152" s="6"/>
      <c r="F3152" s="8"/>
    </row>
    <row r="3153" spans="3:6" x14ac:dyDescent="0.25">
      <c r="C3153" s="6"/>
      <c r="D3153" s="7"/>
      <c r="E3153" s="6"/>
      <c r="F3153" s="8"/>
    </row>
    <row r="3154" spans="3:6" x14ac:dyDescent="0.25">
      <c r="C3154" s="6"/>
      <c r="D3154" s="7"/>
      <c r="E3154" s="6"/>
      <c r="F3154" s="8"/>
    </row>
    <row r="3155" spans="3:6" x14ac:dyDescent="0.25">
      <c r="C3155" s="6"/>
      <c r="D3155" s="7"/>
      <c r="E3155" s="6"/>
      <c r="F3155" s="8"/>
    </row>
    <row r="3156" spans="3:6" x14ac:dyDescent="0.25">
      <c r="C3156" s="6"/>
      <c r="D3156" s="7"/>
      <c r="E3156" s="6"/>
      <c r="F3156" s="8"/>
    </row>
    <row r="3157" spans="3:6" x14ac:dyDescent="0.25">
      <c r="C3157" s="6"/>
      <c r="D3157" s="7"/>
      <c r="E3157" s="6"/>
      <c r="F3157" s="8"/>
    </row>
    <row r="3158" spans="3:6" x14ac:dyDescent="0.25">
      <c r="C3158" s="6"/>
      <c r="D3158" s="7"/>
      <c r="E3158" s="6"/>
      <c r="F3158" s="8"/>
    </row>
    <row r="3159" spans="3:6" x14ac:dyDescent="0.25">
      <c r="C3159" s="6"/>
      <c r="D3159" s="7"/>
      <c r="E3159" s="6"/>
      <c r="F3159" s="8"/>
    </row>
    <row r="3160" spans="3:6" x14ac:dyDescent="0.25">
      <c r="C3160" s="6"/>
      <c r="D3160" s="7"/>
      <c r="E3160" s="6"/>
      <c r="F3160" s="8"/>
    </row>
    <row r="3161" spans="3:6" x14ac:dyDescent="0.25">
      <c r="C3161" s="6"/>
      <c r="D3161" s="7"/>
      <c r="E3161" s="6"/>
      <c r="F3161" s="8"/>
    </row>
    <row r="3162" spans="3:6" x14ac:dyDescent="0.25">
      <c r="C3162" s="6"/>
      <c r="D3162" s="7"/>
      <c r="E3162" s="6"/>
      <c r="F3162" s="8"/>
    </row>
    <row r="3163" spans="3:6" x14ac:dyDescent="0.25">
      <c r="C3163" s="6"/>
      <c r="D3163" s="7"/>
      <c r="E3163" s="6"/>
      <c r="F3163" s="8"/>
    </row>
    <row r="3164" spans="3:6" x14ac:dyDescent="0.25">
      <c r="C3164" s="6"/>
      <c r="D3164" s="7"/>
      <c r="E3164" s="6"/>
      <c r="F3164" s="8"/>
    </row>
    <row r="3165" spans="3:6" x14ac:dyDescent="0.25">
      <c r="C3165" s="6"/>
      <c r="D3165" s="7"/>
      <c r="E3165" s="6"/>
      <c r="F3165" s="8"/>
    </row>
    <row r="3166" spans="3:6" x14ac:dyDescent="0.25">
      <c r="C3166" s="6"/>
      <c r="D3166" s="7"/>
      <c r="E3166" s="6"/>
      <c r="F3166" s="8"/>
    </row>
    <row r="3167" spans="3:6" x14ac:dyDescent="0.25">
      <c r="C3167" s="6"/>
      <c r="D3167" s="7"/>
      <c r="E3167" s="6"/>
      <c r="F3167" s="8"/>
    </row>
    <row r="3168" spans="3:6" x14ac:dyDescent="0.25">
      <c r="C3168" s="6"/>
      <c r="D3168" s="7"/>
      <c r="E3168" s="6"/>
      <c r="F3168" s="8"/>
    </row>
    <row r="3169" spans="3:6" x14ac:dyDescent="0.25">
      <c r="C3169" s="6"/>
      <c r="D3169" s="7"/>
      <c r="E3169" s="6"/>
      <c r="F3169" s="8"/>
    </row>
    <row r="3170" spans="3:6" x14ac:dyDescent="0.25">
      <c r="C3170" s="6"/>
      <c r="D3170" s="7"/>
      <c r="E3170" s="6"/>
      <c r="F3170" s="8"/>
    </row>
    <row r="3171" spans="3:6" x14ac:dyDescent="0.25">
      <c r="C3171" s="6"/>
      <c r="D3171" s="7"/>
      <c r="E3171" s="6"/>
      <c r="F3171" s="8"/>
    </row>
    <row r="3172" spans="3:6" x14ac:dyDescent="0.25">
      <c r="C3172" s="6"/>
      <c r="D3172" s="7"/>
      <c r="E3172" s="6"/>
      <c r="F3172" s="8"/>
    </row>
    <row r="3173" spans="3:6" x14ac:dyDescent="0.25">
      <c r="C3173" s="6"/>
      <c r="D3173" s="7"/>
      <c r="E3173" s="6"/>
      <c r="F3173" s="8"/>
    </row>
    <row r="3174" spans="3:6" x14ac:dyDescent="0.25">
      <c r="C3174" s="6"/>
      <c r="D3174" s="7"/>
      <c r="E3174" s="6"/>
      <c r="F3174" s="8"/>
    </row>
    <row r="3175" spans="3:6" x14ac:dyDescent="0.25">
      <c r="C3175" s="6"/>
      <c r="D3175" s="7"/>
      <c r="E3175" s="6"/>
      <c r="F3175" s="8"/>
    </row>
    <row r="3176" spans="3:6" x14ac:dyDescent="0.25">
      <c r="C3176" s="6"/>
      <c r="D3176" s="7"/>
      <c r="E3176" s="6"/>
      <c r="F3176" s="8"/>
    </row>
    <row r="3177" spans="3:6" x14ac:dyDescent="0.25">
      <c r="C3177" s="6"/>
      <c r="D3177" s="7"/>
      <c r="E3177" s="6"/>
      <c r="F3177" s="8"/>
    </row>
    <row r="3178" spans="3:6" x14ac:dyDescent="0.25">
      <c r="C3178" s="6"/>
      <c r="D3178" s="7"/>
      <c r="E3178" s="6"/>
      <c r="F3178" s="8"/>
    </row>
    <row r="3179" spans="3:6" x14ac:dyDescent="0.25">
      <c r="C3179" s="6"/>
      <c r="D3179" s="7"/>
      <c r="E3179" s="6"/>
      <c r="F3179" s="8"/>
    </row>
    <row r="3180" spans="3:6" x14ac:dyDescent="0.25">
      <c r="C3180" s="6"/>
      <c r="D3180" s="7"/>
      <c r="E3180" s="6"/>
      <c r="F3180" s="8"/>
    </row>
    <row r="3181" spans="3:6" x14ac:dyDescent="0.25">
      <c r="C3181" s="6"/>
      <c r="D3181" s="7"/>
      <c r="E3181" s="6"/>
      <c r="F3181" s="8"/>
    </row>
    <row r="3182" spans="3:6" x14ac:dyDescent="0.25">
      <c r="C3182" s="6"/>
      <c r="D3182" s="7"/>
      <c r="E3182" s="6"/>
      <c r="F3182" s="8"/>
    </row>
    <row r="3183" spans="3:6" x14ac:dyDescent="0.25">
      <c r="C3183" s="6"/>
      <c r="D3183" s="7"/>
      <c r="E3183" s="6"/>
      <c r="F3183" s="8"/>
    </row>
    <row r="3184" spans="3:6" x14ac:dyDescent="0.25">
      <c r="C3184" s="6"/>
      <c r="D3184" s="7"/>
      <c r="E3184" s="6"/>
      <c r="F3184" s="8"/>
    </row>
    <row r="3185" spans="3:6" x14ac:dyDescent="0.25">
      <c r="C3185" s="6"/>
      <c r="D3185" s="7"/>
      <c r="E3185" s="6"/>
      <c r="F3185" s="8"/>
    </row>
    <row r="3186" spans="3:6" x14ac:dyDescent="0.25">
      <c r="C3186" s="6"/>
      <c r="D3186" s="7"/>
      <c r="E3186" s="6"/>
      <c r="F3186" s="8"/>
    </row>
    <row r="3187" spans="3:6" x14ac:dyDescent="0.25">
      <c r="C3187" s="6"/>
      <c r="D3187" s="7"/>
      <c r="E3187" s="6"/>
      <c r="F3187" s="8"/>
    </row>
    <row r="3188" spans="3:6" x14ac:dyDescent="0.25">
      <c r="C3188" s="6"/>
      <c r="D3188" s="7"/>
      <c r="E3188" s="6"/>
      <c r="F3188" s="8"/>
    </row>
    <row r="3189" spans="3:6" x14ac:dyDescent="0.25">
      <c r="C3189" s="6"/>
      <c r="D3189" s="7"/>
      <c r="E3189" s="6"/>
      <c r="F3189" s="8"/>
    </row>
    <row r="3190" spans="3:6" x14ac:dyDescent="0.25">
      <c r="C3190" s="6"/>
      <c r="D3190" s="7"/>
      <c r="E3190" s="6"/>
      <c r="F3190" s="8"/>
    </row>
    <row r="3191" spans="3:6" x14ac:dyDescent="0.25">
      <c r="C3191" s="6"/>
      <c r="D3191" s="7"/>
      <c r="E3191" s="6"/>
      <c r="F3191" s="8"/>
    </row>
    <row r="3192" spans="3:6" x14ac:dyDescent="0.25">
      <c r="C3192" s="6"/>
      <c r="D3192" s="7"/>
      <c r="E3192" s="6"/>
      <c r="F3192" s="8"/>
    </row>
    <row r="3193" spans="3:6" x14ac:dyDescent="0.25">
      <c r="C3193" s="6"/>
      <c r="D3193" s="7"/>
      <c r="E3193" s="6"/>
      <c r="F3193" s="8"/>
    </row>
    <row r="3194" spans="3:6" x14ac:dyDescent="0.25">
      <c r="C3194" s="6"/>
      <c r="D3194" s="7"/>
      <c r="E3194" s="6"/>
      <c r="F3194" s="8"/>
    </row>
    <row r="3195" spans="3:6" x14ac:dyDescent="0.25">
      <c r="C3195" s="6"/>
      <c r="D3195" s="7"/>
      <c r="E3195" s="6"/>
      <c r="F3195" s="8"/>
    </row>
    <row r="3196" spans="3:6" x14ac:dyDescent="0.25">
      <c r="C3196" s="6"/>
      <c r="D3196" s="7"/>
      <c r="E3196" s="6"/>
      <c r="F3196" s="8"/>
    </row>
    <row r="3197" spans="3:6" x14ac:dyDescent="0.25">
      <c r="C3197" s="6"/>
      <c r="D3197" s="7"/>
      <c r="E3197" s="6"/>
      <c r="F3197" s="8"/>
    </row>
    <row r="3198" spans="3:6" x14ac:dyDescent="0.25">
      <c r="C3198" s="6"/>
      <c r="D3198" s="7"/>
      <c r="E3198" s="6"/>
      <c r="F3198" s="8"/>
    </row>
    <row r="3199" spans="3:6" x14ac:dyDescent="0.25">
      <c r="C3199" s="6"/>
      <c r="D3199" s="7"/>
      <c r="E3199" s="6"/>
      <c r="F3199" s="8"/>
    </row>
    <row r="3200" spans="3:6" x14ac:dyDescent="0.25">
      <c r="C3200" s="6"/>
      <c r="D3200" s="7"/>
      <c r="E3200" s="6"/>
      <c r="F3200" s="8"/>
    </row>
    <row r="3201" spans="3:6" x14ac:dyDescent="0.25">
      <c r="C3201" s="6"/>
      <c r="D3201" s="7"/>
      <c r="E3201" s="6"/>
      <c r="F3201" s="8"/>
    </row>
    <row r="3202" spans="3:6" x14ac:dyDescent="0.25">
      <c r="C3202" s="6"/>
      <c r="D3202" s="7"/>
      <c r="E3202" s="6"/>
      <c r="F3202" s="8"/>
    </row>
    <row r="3203" spans="3:6" x14ac:dyDescent="0.25">
      <c r="C3203" s="6"/>
      <c r="D3203" s="7"/>
      <c r="E3203" s="6"/>
      <c r="F3203" s="8"/>
    </row>
    <row r="3204" spans="3:6" x14ac:dyDescent="0.25">
      <c r="C3204" s="6"/>
      <c r="D3204" s="7"/>
      <c r="E3204" s="6"/>
      <c r="F3204" s="8"/>
    </row>
    <row r="3205" spans="3:6" x14ac:dyDescent="0.25">
      <c r="C3205" s="6"/>
      <c r="D3205" s="7"/>
      <c r="E3205" s="6"/>
      <c r="F3205" s="8"/>
    </row>
    <row r="3206" spans="3:6" x14ac:dyDescent="0.25">
      <c r="C3206" s="6"/>
      <c r="D3206" s="7"/>
      <c r="E3206" s="6"/>
      <c r="F3206" s="8"/>
    </row>
    <row r="3207" spans="3:6" x14ac:dyDescent="0.25">
      <c r="C3207" s="6"/>
      <c r="D3207" s="7"/>
      <c r="E3207" s="6"/>
      <c r="F3207" s="8"/>
    </row>
    <row r="3208" spans="3:6" x14ac:dyDescent="0.25">
      <c r="C3208" s="6"/>
      <c r="D3208" s="7"/>
      <c r="E3208" s="6"/>
      <c r="F3208" s="8"/>
    </row>
    <row r="3209" spans="3:6" x14ac:dyDescent="0.25">
      <c r="C3209" s="6"/>
      <c r="D3209" s="7"/>
      <c r="E3209" s="6"/>
      <c r="F3209" s="8"/>
    </row>
    <row r="3210" spans="3:6" x14ac:dyDescent="0.25">
      <c r="C3210" s="6"/>
      <c r="D3210" s="7"/>
      <c r="E3210" s="6"/>
      <c r="F3210" s="8"/>
    </row>
    <row r="3211" spans="3:6" x14ac:dyDescent="0.25">
      <c r="C3211" s="6"/>
      <c r="D3211" s="7"/>
      <c r="E3211" s="6"/>
      <c r="F3211" s="8"/>
    </row>
    <row r="3212" spans="3:6" x14ac:dyDescent="0.25">
      <c r="C3212" s="6"/>
      <c r="D3212" s="7"/>
      <c r="E3212" s="6"/>
      <c r="F3212" s="8"/>
    </row>
    <row r="3213" spans="3:6" x14ac:dyDescent="0.25">
      <c r="C3213" s="6"/>
      <c r="D3213" s="7"/>
      <c r="E3213" s="6"/>
      <c r="F3213" s="8"/>
    </row>
    <row r="3214" spans="3:6" x14ac:dyDescent="0.25">
      <c r="C3214" s="6"/>
      <c r="D3214" s="7"/>
      <c r="E3214" s="6"/>
      <c r="F3214" s="8"/>
    </row>
    <row r="3215" spans="3:6" x14ac:dyDescent="0.25">
      <c r="C3215" s="6"/>
      <c r="D3215" s="7"/>
      <c r="E3215" s="6"/>
      <c r="F3215" s="8"/>
    </row>
    <row r="3216" spans="3:6" x14ac:dyDescent="0.25">
      <c r="C3216" s="6"/>
      <c r="D3216" s="7"/>
      <c r="E3216" s="6"/>
      <c r="F3216" s="8"/>
    </row>
    <row r="3217" spans="3:6" x14ac:dyDescent="0.25">
      <c r="C3217" s="6"/>
      <c r="D3217" s="7"/>
      <c r="E3217" s="6"/>
      <c r="F3217" s="8"/>
    </row>
    <row r="3218" spans="3:6" x14ac:dyDescent="0.25">
      <c r="C3218" s="6"/>
      <c r="D3218" s="7"/>
      <c r="E3218" s="6"/>
      <c r="F3218" s="8"/>
    </row>
    <row r="3219" spans="3:6" x14ac:dyDescent="0.25">
      <c r="C3219" s="6"/>
      <c r="D3219" s="7"/>
      <c r="E3219" s="6"/>
      <c r="F3219" s="8"/>
    </row>
    <row r="3220" spans="3:6" x14ac:dyDescent="0.25">
      <c r="C3220" s="6"/>
      <c r="D3220" s="7"/>
      <c r="E3220" s="6"/>
      <c r="F3220" s="8"/>
    </row>
    <row r="3221" spans="3:6" x14ac:dyDescent="0.25">
      <c r="C3221" s="6"/>
      <c r="D3221" s="7"/>
      <c r="E3221" s="6"/>
      <c r="F3221" s="8"/>
    </row>
    <row r="3222" spans="3:6" x14ac:dyDescent="0.25">
      <c r="C3222" s="6"/>
      <c r="D3222" s="7"/>
      <c r="E3222" s="6"/>
      <c r="F3222" s="8"/>
    </row>
    <row r="3223" spans="3:6" x14ac:dyDescent="0.25">
      <c r="C3223" s="6"/>
      <c r="D3223" s="7"/>
      <c r="E3223" s="6"/>
      <c r="F3223" s="8"/>
    </row>
    <row r="3224" spans="3:6" x14ac:dyDescent="0.25">
      <c r="C3224" s="6"/>
      <c r="D3224" s="7"/>
      <c r="E3224" s="6"/>
      <c r="F3224" s="8"/>
    </row>
    <row r="3225" spans="3:6" x14ac:dyDescent="0.25">
      <c r="C3225" s="6"/>
      <c r="D3225" s="7"/>
      <c r="E3225" s="6"/>
      <c r="F3225" s="8"/>
    </row>
    <row r="3226" spans="3:6" x14ac:dyDescent="0.25">
      <c r="C3226" s="6"/>
      <c r="D3226" s="7"/>
      <c r="E3226" s="6"/>
      <c r="F3226" s="8"/>
    </row>
    <row r="3227" spans="3:6" x14ac:dyDescent="0.25">
      <c r="C3227" s="6"/>
      <c r="D3227" s="7"/>
      <c r="E3227" s="6"/>
      <c r="F3227" s="8"/>
    </row>
    <row r="3228" spans="3:6" x14ac:dyDescent="0.25">
      <c r="C3228" s="6"/>
      <c r="D3228" s="7"/>
      <c r="E3228" s="6"/>
      <c r="F3228" s="8"/>
    </row>
    <row r="3229" spans="3:6" x14ac:dyDescent="0.25">
      <c r="C3229" s="6"/>
      <c r="D3229" s="7"/>
      <c r="E3229" s="6"/>
      <c r="F3229" s="8"/>
    </row>
    <row r="3230" spans="3:6" x14ac:dyDescent="0.25">
      <c r="C3230" s="6"/>
      <c r="D3230" s="7"/>
      <c r="E3230" s="6"/>
      <c r="F3230" s="8"/>
    </row>
    <row r="3231" spans="3:6" x14ac:dyDescent="0.25">
      <c r="C3231" s="6"/>
      <c r="D3231" s="7"/>
      <c r="E3231" s="6"/>
      <c r="F3231" s="8"/>
    </row>
    <row r="3232" spans="3:6" x14ac:dyDescent="0.25">
      <c r="C3232" s="6"/>
      <c r="D3232" s="7"/>
      <c r="E3232" s="6"/>
      <c r="F3232" s="8"/>
    </row>
    <row r="3233" spans="3:6" x14ac:dyDescent="0.25">
      <c r="C3233" s="6"/>
      <c r="D3233" s="7"/>
      <c r="E3233" s="6"/>
      <c r="F3233" s="8"/>
    </row>
    <row r="3234" spans="3:6" x14ac:dyDescent="0.25">
      <c r="C3234" s="6"/>
      <c r="D3234" s="7"/>
      <c r="E3234" s="6"/>
      <c r="F3234" s="8"/>
    </row>
    <row r="3235" spans="3:6" x14ac:dyDescent="0.25">
      <c r="C3235" s="6"/>
      <c r="D3235" s="7"/>
      <c r="E3235" s="6"/>
      <c r="F3235" s="8"/>
    </row>
    <row r="3236" spans="3:6" x14ac:dyDescent="0.25">
      <c r="C3236" s="6"/>
      <c r="D3236" s="7"/>
      <c r="E3236" s="6"/>
      <c r="F3236" s="8"/>
    </row>
    <row r="3237" spans="3:6" x14ac:dyDescent="0.25">
      <c r="C3237" s="6"/>
      <c r="D3237" s="7"/>
      <c r="E3237" s="6"/>
      <c r="F3237" s="8"/>
    </row>
    <row r="3238" spans="3:6" x14ac:dyDescent="0.25">
      <c r="C3238" s="6"/>
      <c r="D3238" s="7"/>
      <c r="E3238" s="6"/>
      <c r="F3238" s="8"/>
    </row>
    <row r="3239" spans="3:6" x14ac:dyDescent="0.25">
      <c r="C3239" s="6"/>
      <c r="D3239" s="7"/>
      <c r="E3239" s="6"/>
      <c r="F3239" s="8"/>
    </row>
    <row r="3240" spans="3:6" x14ac:dyDescent="0.25">
      <c r="C3240" s="6"/>
      <c r="D3240" s="7"/>
      <c r="E3240" s="6"/>
      <c r="F3240" s="8"/>
    </row>
    <row r="3241" spans="3:6" x14ac:dyDescent="0.25">
      <c r="C3241" s="6"/>
      <c r="D3241" s="7"/>
      <c r="E3241" s="6"/>
      <c r="F3241" s="8"/>
    </row>
    <row r="3242" spans="3:6" x14ac:dyDescent="0.25">
      <c r="C3242" s="6"/>
      <c r="D3242" s="7"/>
      <c r="E3242" s="6"/>
      <c r="F3242" s="8"/>
    </row>
    <row r="3243" spans="3:6" x14ac:dyDescent="0.25">
      <c r="C3243" s="6"/>
      <c r="D3243" s="7"/>
      <c r="E3243" s="6"/>
      <c r="F3243" s="8"/>
    </row>
    <row r="3244" spans="3:6" x14ac:dyDescent="0.25">
      <c r="C3244" s="6"/>
      <c r="D3244" s="7"/>
      <c r="E3244" s="6"/>
      <c r="F3244" s="8"/>
    </row>
    <row r="3245" spans="3:6" x14ac:dyDescent="0.25">
      <c r="C3245" s="6"/>
      <c r="D3245" s="7"/>
      <c r="E3245" s="6"/>
      <c r="F3245" s="8"/>
    </row>
    <row r="3246" spans="3:6" x14ac:dyDescent="0.25">
      <c r="C3246" s="6"/>
      <c r="D3246" s="7"/>
      <c r="E3246" s="6"/>
      <c r="F3246" s="8"/>
    </row>
    <row r="3247" spans="3:6" x14ac:dyDescent="0.25">
      <c r="C3247" s="6"/>
      <c r="D3247" s="7"/>
      <c r="E3247" s="6"/>
      <c r="F3247" s="8"/>
    </row>
    <row r="3248" spans="3:6" x14ac:dyDescent="0.25">
      <c r="C3248" s="6"/>
      <c r="D3248" s="7"/>
      <c r="E3248" s="6"/>
      <c r="F3248" s="8"/>
    </row>
    <row r="3249" spans="3:6" x14ac:dyDescent="0.25">
      <c r="C3249" s="6"/>
      <c r="D3249" s="7"/>
      <c r="E3249" s="6"/>
      <c r="F3249" s="8"/>
    </row>
    <row r="3250" spans="3:6" x14ac:dyDescent="0.25">
      <c r="C3250" s="6"/>
      <c r="D3250" s="7"/>
      <c r="E3250" s="6"/>
      <c r="F3250" s="8"/>
    </row>
    <row r="3251" spans="3:6" x14ac:dyDescent="0.25">
      <c r="C3251" s="6"/>
      <c r="D3251" s="7"/>
      <c r="E3251" s="6"/>
      <c r="F3251" s="8"/>
    </row>
    <row r="3252" spans="3:6" x14ac:dyDescent="0.25">
      <c r="C3252" s="6"/>
      <c r="D3252" s="7"/>
      <c r="E3252" s="6"/>
      <c r="F3252" s="8"/>
    </row>
    <row r="3253" spans="3:6" x14ac:dyDescent="0.25">
      <c r="C3253" s="6"/>
      <c r="D3253" s="7"/>
      <c r="E3253" s="6"/>
      <c r="F3253" s="8"/>
    </row>
    <row r="3254" spans="3:6" x14ac:dyDescent="0.25">
      <c r="C3254" s="6"/>
      <c r="D3254" s="7"/>
      <c r="E3254" s="6"/>
      <c r="F3254" s="8"/>
    </row>
    <row r="3255" spans="3:6" x14ac:dyDescent="0.25">
      <c r="C3255" s="6"/>
      <c r="D3255" s="7"/>
      <c r="E3255" s="6"/>
      <c r="F3255" s="8"/>
    </row>
    <row r="3256" spans="3:6" x14ac:dyDescent="0.25">
      <c r="C3256" s="6"/>
      <c r="D3256" s="7"/>
      <c r="E3256" s="6"/>
      <c r="F3256" s="8"/>
    </row>
    <row r="3257" spans="3:6" x14ac:dyDescent="0.25">
      <c r="C3257" s="6"/>
      <c r="D3257" s="7"/>
      <c r="E3257" s="6"/>
      <c r="F3257" s="8"/>
    </row>
    <row r="3258" spans="3:6" x14ac:dyDescent="0.25">
      <c r="C3258" s="6"/>
      <c r="D3258" s="7"/>
      <c r="E3258" s="6"/>
      <c r="F3258" s="8"/>
    </row>
    <row r="3259" spans="3:6" x14ac:dyDescent="0.25">
      <c r="C3259" s="6"/>
      <c r="D3259" s="7"/>
      <c r="E3259" s="6"/>
      <c r="F3259" s="8"/>
    </row>
    <row r="3260" spans="3:6" x14ac:dyDescent="0.25">
      <c r="C3260" s="6"/>
      <c r="D3260" s="7"/>
      <c r="E3260" s="6"/>
      <c r="F3260" s="8"/>
    </row>
    <row r="3261" spans="3:6" x14ac:dyDescent="0.25">
      <c r="C3261" s="6"/>
      <c r="D3261" s="7"/>
      <c r="E3261" s="6"/>
      <c r="F3261" s="8"/>
    </row>
    <row r="3262" spans="3:6" x14ac:dyDescent="0.25">
      <c r="C3262" s="6"/>
      <c r="D3262" s="7"/>
      <c r="E3262" s="6"/>
      <c r="F3262" s="8"/>
    </row>
    <row r="3263" spans="3:6" x14ac:dyDescent="0.25">
      <c r="C3263" s="6"/>
      <c r="D3263" s="7"/>
      <c r="E3263" s="6"/>
      <c r="F3263" s="8"/>
    </row>
    <row r="3264" spans="3:6" x14ac:dyDescent="0.25">
      <c r="C3264" s="6"/>
      <c r="D3264" s="7"/>
      <c r="E3264" s="6"/>
      <c r="F3264" s="8"/>
    </row>
    <row r="3265" spans="3:6" x14ac:dyDescent="0.25">
      <c r="C3265" s="6"/>
      <c r="D3265" s="7"/>
      <c r="E3265" s="6"/>
      <c r="F3265" s="8"/>
    </row>
    <row r="3266" spans="3:6" x14ac:dyDescent="0.25">
      <c r="C3266" s="6"/>
      <c r="D3266" s="7"/>
      <c r="E3266" s="6"/>
      <c r="F3266" s="8"/>
    </row>
    <row r="3267" spans="3:6" x14ac:dyDescent="0.25">
      <c r="C3267" s="6"/>
      <c r="D3267" s="7"/>
      <c r="E3267" s="6"/>
      <c r="F3267" s="8"/>
    </row>
    <row r="3268" spans="3:6" x14ac:dyDescent="0.25">
      <c r="C3268" s="6"/>
      <c r="D3268" s="7"/>
      <c r="E3268" s="6"/>
      <c r="F3268" s="8"/>
    </row>
    <row r="3269" spans="3:6" x14ac:dyDescent="0.25">
      <c r="C3269" s="6"/>
      <c r="D3269" s="7"/>
      <c r="E3269" s="6"/>
      <c r="F3269" s="8"/>
    </row>
    <row r="3270" spans="3:6" x14ac:dyDescent="0.25">
      <c r="C3270" s="6"/>
      <c r="D3270" s="7"/>
      <c r="E3270" s="6"/>
      <c r="F3270" s="8"/>
    </row>
    <row r="3271" spans="3:6" x14ac:dyDescent="0.25">
      <c r="C3271" s="6"/>
      <c r="D3271" s="7"/>
      <c r="E3271" s="6"/>
      <c r="F3271" s="8"/>
    </row>
    <row r="3272" spans="3:6" x14ac:dyDescent="0.25">
      <c r="C3272" s="6"/>
      <c r="D3272" s="7"/>
      <c r="E3272" s="6"/>
      <c r="F3272" s="8"/>
    </row>
    <row r="3273" spans="3:6" x14ac:dyDescent="0.25">
      <c r="C3273" s="6"/>
      <c r="D3273" s="7"/>
      <c r="E3273" s="6"/>
      <c r="F3273" s="8"/>
    </row>
    <row r="3274" spans="3:6" x14ac:dyDescent="0.25">
      <c r="C3274" s="6"/>
      <c r="D3274" s="7"/>
      <c r="E3274" s="6"/>
      <c r="F3274" s="8"/>
    </row>
    <row r="3275" spans="3:6" x14ac:dyDescent="0.25">
      <c r="C3275" s="6"/>
      <c r="D3275" s="7"/>
      <c r="E3275" s="6"/>
      <c r="F3275" s="8"/>
    </row>
    <row r="3276" spans="3:6" x14ac:dyDescent="0.25">
      <c r="C3276" s="6"/>
      <c r="D3276" s="7"/>
      <c r="E3276" s="6"/>
      <c r="F3276" s="8"/>
    </row>
    <row r="3277" spans="3:6" x14ac:dyDescent="0.25">
      <c r="C3277" s="6"/>
      <c r="D3277" s="7"/>
      <c r="E3277" s="6"/>
      <c r="F3277" s="8"/>
    </row>
    <row r="3278" spans="3:6" x14ac:dyDescent="0.25">
      <c r="C3278" s="6"/>
      <c r="D3278" s="7"/>
      <c r="E3278" s="6"/>
      <c r="F3278" s="8"/>
    </row>
    <row r="3279" spans="3:6" x14ac:dyDescent="0.25">
      <c r="C3279" s="6"/>
      <c r="D3279" s="7"/>
      <c r="E3279" s="6"/>
      <c r="F3279" s="8"/>
    </row>
    <row r="3280" spans="3:6" x14ac:dyDescent="0.25">
      <c r="C3280" s="6"/>
      <c r="D3280" s="7"/>
      <c r="E3280" s="6"/>
      <c r="F3280" s="8"/>
    </row>
    <row r="3281" spans="3:6" x14ac:dyDescent="0.25">
      <c r="C3281" s="6"/>
      <c r="D3281" s="7"/>
      <c r="E3281" s="6"/>
      <c r="F3281" s="8"/>
    </row>
    <row r="3282" spans="3:6" x14ac:dyDescent="0.25">
      <c r="C3282" s="6"/>
      <c r="D3282" s="7"/>
      <c r="E3282" s="6"/>
      <c r="F3282" s="8"/>
    </row>
    <row r="3283" spans="3:6" x14ac:dyDescent="0.25">
      <c r="C3283" s="6"/>
      <c r="D3283" s="7"/>
      <c r="E3283" s="6"/>
      <c r="F3283" s="8"/>
    </row>
    <row r="3284" spans="3:6" x14ac:dyDescent="0.25">
      <c r="C3284" s="6"/>
      <c r="D3284" s="7"/>
      <c r="E3284" s="6"/>
      <c r="F3284" s="8"/>
    </row>
    <row r="3285" spans="3:6" x14ac:dyDescent="0.25">
      <c r="C3285" s="6"/>
      <c r="D3285" s="7"/>
      <c r="E3285" s="6"/>
      <c r="F3285" s="8"/>
    </row>
    <row r="3286" spans="3:6" x14ac:dyDescent="0.25">
      <c r="C3286" s="6"/>
      <c r="D3286" s="7"/>
      <c r="E3286" s="6"/>
      <c r="F3286" s="8"/>
    </row>
    <row r="3287" spans="3:6" x14ac:dyDescent="0.25">
      <c r="C3287" s="6"/>
      <c r="D3287" s="7"/>
      <c r="E3287" s="6"/>
      <c r="F3287" s="8"/>
    </row>
    <row r="3288" spans="3:6" x14ac:dyDescent="0.25">
      <c r="C3288" s="6"/>
      <c r="D3288" s="7"/>
      <c r="E3288" s="6"/>
      <c r="F3288" s="8"/>
    </row>
    <row r="3289" spans="3:6" x14ac:dyDescent="0.25">
      <c r="C3289" s="6"/>
      <c r="D3289" s="7"/>
      <c r="E3289" s="6"/>
      <c r="F3289" s="8"/>
    </row>
    <row r="3290" spans="3:6" x14ac:dyDescent="0.25">
      <c r="C3290" s="6"/>
      <c r="D3290" s="7"/>
      <c r="E3290" s="6"/>
      <c r="F3290" s="8"/>
    </row>
    <row r="3291" spans="3:6" x14ac:dyDescent="0.25">
      <c r="C3291" s="6"/>
      <c r="D3291" s="7"/>
      <c r="E3291" s="6"/>
      <c r="F3291" s="8"/>
    </row>
    <row r="3292" spans="3:6" x14ac:dyDescent="0.25">
      <c r="C3292" s="6"/>
      <c r="D3292" s="7"/>
      <c r="E3292" s="6"/>
      <c r="F3292" s="8"/>
    </row>
    <row r="3293" spans="3:6" x14ac:dyDescent="0.25">
      <c r="C3293" s="6"/>
      <c r="D3293" s="7"/>
      <c r="E3293" s="6"/>
      <c r="F3293" s="8"/>
    </row>
    <row r="3294" spans="3:6" x14ac:dyDescent="0.25">
      <c r="C3294" s="6"/>
      <c r="D3294" s="7"/>
      <c r="E3294" s="6"/>
      <c r="F3294" s="8"/>
    </row>
    <row r="3295" spans="3:6" x14ac:dyDescent="0.25">
      <c r="C3295" s="6"/>
      <c r="D3295" s="7"/>
      <c r="E3295" s="6"/>
      <c r="F3295" s="8"/>
    </row>
    <row r="3296" spans="3:6" x14ac:dyDescent="0.25">
      <c r="C3296" s="6"/>
      <c r="D3296" s="7"/>
      <c r="E3296" s="6"/>
      <c r="F3296" s="8"/>
    </row>
    <row r="3297" spans="3:6" x14ac:dyDescent="0.25">
      <c r="C3297" s="6"/>
      <c r="D3297" s="7"/>
      <c r="E3297" s="6"/>
      <c r="F3297" s="8"/>
    </row>
    <row r="3298" spans="3:6" x14ac:dyDescent="0.25">
      <c r="C3298" s="6"/>
      <c r="D3298" s="7"/>
      <c r="E3298" s="6"/>
      <c r="F3298" s="8"/>
    </row>
    <row r="3299" spans="3:6" x14ac:dyDescent="0.25">
      <c r="C3299" s="6"/>
      <c r="D3299" s="7"/>
      <c r="E3299" s="6"/>
      <c r="F3299" s="8"/>
    </row>
    <row r="3300" spans="3:6" x14ac:dyDescent="0.25">
      <c r="C3300" s="6"/>
      <c r="D3300" s="7"/>
      <c r="E3300" s="6"/>
      <c r="F3300" s="8"/>
    </row>
    <row r="3301" spans="3:6" x14ac:dyDescent="0.25">
      <c r="C3301" s="6"/>
      <c r="D3301" s="7"/>
      <c r="E3301" s="6"/>
      <c r="F3301" s="8"/>
    </row>
    <row r="3302" spans="3:6" x14ac:dyDescent="0.25">
      <c r="C3302" s="6"/>
      <c r="D3302" s="7"/>
      <c r="E3302" s="6"/>
      <c r="F3302" s="8"/>
    </row>
    <row r="3303" spans="3:6" x14ac:dyDescent="0.25">
      <c r="C3303" s="6"/>
      <c r="D3303" s="7"/>
      <c r="E3303" s="6"/>
      <c r="F3303" s="8"/>
    </row>
    <row r="3304" spans="3:6" x14ac:dyDescent="0.25">
      <c r="C3304" s="6"/>
      <c r="D3304" s="7"/>
      <c r="E3304" s="6"/>
      <c r="F3304" s="8"/>
    </row>
    <row r="3305" spans="3:6" x14ac:dyDescent="0.25">
      <c r="C3305" s="6"/>
      <c r="D3305" s="7"/>
      <c r="E3305" s="6"/>
      <c r="F3305" s="8"/>
    </row>
    <row r="3306" spans="3:6" x14ac:dyDescent="0.25">
      <c r="C3306" s="6"/>
      <c r="D3306" s="7"/>
      <c r="E3306" s="6"/>
      <c r="F3306" s="8"/>
    </row>
    <row r="3307" spans="3:6" x14ac:dyDescent="0.25">
      <c r="C3307" s="6"/>
      <c r="D3307" s="7"/>
      <c r="E3307" s="6"/>
      <c r="F3307" s="8"/>
    </row>
    <row r="3308" spans="3:6" x14ac:dyDescent="0.25">
      <c r="C3308" s="6"/>
      <c r="D3308" s="7"/>
      <c r="E3308" s="6"/>
      <c r="F3308" s="8"/>
    </row>
    <row r="3309" spans="3:6" x14ac:dyDescent="0.25">
      <c r="C3309" s="6"/>
      <c r="D3309" s="7"/>
      <c r="E3309" s="6"/>
      <c r="F3309" s="8"/>
    </row>
    <row r="3310" spans="3:6" x14ac:dyDescent="0.25">
      <c r="C3310" s="6"/>
      <c r="D3310" s="7"/>
      <c r="E3310" s="6"/>
      <c r="F3310" s="8"/>
    </row>
    <row r="3311" spans="3:6" x14ac:dyDescent="0.25">
      <c r="C3311" s="6"/>
      <c r="D3311" s="7"/>
      <c r="E3311" s="6"/>
      <c r="F3311" s="8"/>
    </row>
    <row r="3312" spans="3:6" x14ac:dyDescent="0.25">
      <c r="C3312" s="6"/>
      <c r="D3312" s="7"/>
      <c r="E3312" s="6"/>
      <c r="F3312" s="8"/>
    </row>
    <row r="3313" spans="3:6" x14ac:dyDescent="0.25">
      <c r="C3313" s="6"/>
      <c r="D3313" s="7"/>
      <c r="E3313" s="6"/>
      <c r="F3313" s="8"/>
    </row>
    <row r="3314" spans="3:6" x14ac:dyDescent="0.25">
      <c r="C3314" s="6"/>
      <c r="D3314" s="7"/>
      <c r="E3314" s="6"/>
      <c r="F3314" s="8"/>
    </row>
    <row r="3315" spans="3:6" x14ac:dyDescent="0.25">
      <c r="C3315" s="6"/>
      <c r="D3315" s="7"/>
      <c r="E3315" s="6"/>
      <c r="F3315" s="8"/>
    </row>
    <row r="3316" spans="3:6" x14ac:dyDescent="0.25">
      <c r="C3316" s="6"/>
      <c r="D3316" s="7"/>
      <c r="E3316" s="6"/>
      <c r="F3316" s="8"/>
    </row>
    <row r="3317" spans="3:6" x14ac:dyDescent="0.25">
      <c r="C3317" s="6"/>
      <c r="D3317" s="7"/>
      <c r="E3317" s="6"/>
      <c r="F3317" s="8"/>
    </row>
    <row r="3318" spans="3:6" x14ac:dyDescent="0.25">
      <c r="C3318" s="6"/>
      <c r="D3318" s="7"/>
      <c r="E3318" s="6"/>
      <c r="F3318" s="8"/>
    </row>
    <row r="3319" spans="3:6" x14ac:dyDescent="0.25">
      <c r="C3319" s="6"/>
      <c r="D3319" s="7"/>
      <c r="E3319" s="6"/>
      <c r="F3319" s="8"/>
    </row>
    <row r="3320" spans="3:6" x14ac:dyDescent="0.25">
      <c r="C3320" s="6"/>
      <c r="D3320" s="7"/>
      <c r="E3320" s="6"/>
      <c r="F3320" s="8"/>
    </row>
    <row r="3321" spans="3:6" x14ac:dyDescent="0.25">
      <c r="C3321" s="6"/>
      <c r="D3321" s="7"/>
      <c r="E3321" s="6"/>
      <c r="F3321" s="8"/>
    </row>
    <row r="3322" spans="3:6" x14ac:dyDescent="0.25">
      <c r="C3322" s="6"/>
      <c r="D3322" s="7"/>
      <c r="E3322" s="6"/>
      <c r="F3322" s="8"/>
    </row>
    <row r="3323" spans="3:6" x14ac:dyDescent="0.25">
      <c r="C3323" s="6"/>
      <c r="D3323" s="7"/>
      <c r="E3323" s="6"/>
      <c r="F3323" s="8"/>
    </row>
    <row r="3324" spans="3:6" x14ac:dyDescent="0.25">
      <c r="C3324" s="6"/>
      <c r="D3324" s="7"/>
      <c r="E3324" s="6"/>
      <c r="F3324" s="8"/>
    </row>
    <row r="3325" spans="3:6" x14ac:dyDescent="0.25">
      <c r="C3325" s="6"/>
      <c r="D3325" s="7"/>
      <c r="E3325" s="6"/>
      <c r="F3325" s="8"/>
    </row>
    <row r="3326" spans="3:6" x14ac:dyDescent="0.25">
      <c r="C3326" s="6"/>
      <c r="D3326" s="7"/>
      <c r="E3326" s="6"/>
      <c r="F3326" s="8"/>
    </row>
    <row r="3327" spans="3:6" x14ac:dyDescent="0.25">
      <c r="C3327" s="6"/>
      <c r="D3327" s="7"/>
      <c r="E3327" s="6"/>
      <c r="F3327" s="8"/>
    </row>
    <row r="3328" spans="3:6" x14ac:dyDescent="0.25">
      <c r="C3328" s="6"/>
      <c r="D3328" s="7"/>
      <c r="E3328" s="6"/>
      <c r="F3328" s="8"/>
    </row>
    <row r="3329" spans="3:6" x14ac:dyDescent="0.25">
      <c r="C3329" s="6"/>
      <c r="D3329" s="7"/>
      <c r="E3329" s="6"/>
      <c r="F3329" s="8"/>
    </row>
    <row r="3330" spans="3:6" x14ac:dyDescent="0.25">
      <c r="C3330" s="6"/>
      <c r="D3330" s="7"/>
      <c r="E3330" s="6"/>
      <c r="F3330" s="8"/>
    </row>
    <row r="3331" spans="3:6" x14ac:dyDescent="0.25">
      <c r="C3331" s="6"/>
      <c r="D3331" s="7"/>
      <c r="E3331" s="6"/>
      <c r="F3331" s="8"/>
    </row>
    <row r="3332" spans="3:6" x14ac:dyDescent="0.25">
      <c r="C3332" s="6"/>
      <c r="D3332" s="7"/>
      <c r="E3332" s="6"/>
      <c r="F3332" s="8"/>
    </row>
    <row r="3333" spans="3:6" x14ac:dyDescent="0.25">
      <c r="C3333" s="6"/>
      <c r="D3333" s="7"/>
      <c r="E3333" s="6"/>
      <c r="F3333" s="8"/>
    </row>
    <row r="3334" spans="3:6" x14ac:dyDescent="0.25">
      <c r="C3334" s="6"/>
      <c r="D3334" s="7"/>
      <c r="E3334" s="6"/>
      <c r="F3334" s="8"/>
    </row>
    <row r="3335" spans="3:6" x14ac:dyDescent="0.25">
      <c r="C3335" s="6"/>
      <c r="D3335" s="7"/>
      <c r="E3335" s="6"/>
      <c r="F3335" s="8"/>
    </row>
    <row r="3336" spans="3:6" x14ac:dyDescent="0.25">
      <c r="C3336" s="6"/>
      <c r="D3336" s="7"/>
      <c r="E3336" s="6"/>
      <c r="F3336" s="8"/>
    </row>
    <row r="3337" spans="3:6" x14ac:dyDescent="0.25">
      <c r="C3337" s="6"/>
      <c r="D3337" s="7"/>
      <c r="E3337" s="6"/>
      <c r="F3337" s="8"/>
    </row>
    <row r="3338" spans="3:6" x14ac:dyDescent="0.25">
      <c r="C3338" s="6"/>
      <c r="D3338" s="7"/>
      <c r="E3338" s="6"/>
      <c r="F3338" s="8"/>
    </row>
    <row r="3339" spans="3:6" x14ac:dyDescent="0.25">
      <c r="C3339" s="6"/>
      <c r="D3339" s="7"/>
      <c r="E3339" s="6"/>
      <c r="F3339" s="8"/>
    </row>
    <row r="3340" spans="3:6" x14ac:dyDescent="0.25">
      <c r="C3340" s="6"/>
      <c r="D3340" s="7"/>
      <c r="E3340" s="6"/>
      <c r="F3340" s="8"/>
    </row>
    <row r="3341" spans="3:6" x14ac:dyDescent="0.25">
      <c r="C3341" s="6"/>
      <c r="D3341" s="7"/>
      <c r="E3341" s="6"/>
      <c r="F3341" s="8"/>
    </row>
    <row r="3342" spans="3:6" x14ac:dyDescent="0.25">
      <c r="C3342" s="6"/>
      <c r="D3342" s="7"/>
      <c r="E3342" s="6"/>
      <c r="F3342" s="8"/>
    </row>
    <row r="3343" spans="3:6" x14ac:dyDescent="0.25">
      <c r="C3343" s="6"/>
      <c r="D3343" s="7"/>
      <c r="E3343" s="6"/>
      <c r="F3343" s="8"/>
    </row>
    <row r="3344" spans="3:6" x14ac:dyDescent="0.25">
      <c r="C3344" s="6"/>
      <c r="D3344" s="7"/>
      <c r="E3344" s="6"/>
      <c r="F3344" s="8"/>
    </row>
    <row r="3345" spans="3:6" x14ac:dyDescent="0.25">
      <c r="C3345" s="6"/>
      <c r="D3345" s="7"/>
      <c r="E3345" s="6"/>
      <c r="F3345" s="8"/>
    </row>
    <row r="3346" spans="3:6" x14ac:dyDescent="0.25">
      <c r="C3346" s="6"/>
      <c r="D3346" s="7"/>
      <c r="E3346" s="6"/>
      <c r="F3346" s="8"/>
    </row>
    <row r="3347" spans="3:6" x14ac:dyDescent="0.25">
      <c r="C3347" s="6"/>
      <c r="D3347" s="7"/>
      <c r="E3347" s="6"/>
      <c r="F3347" s="8"/>
    </row>
    <row r="3348" spans="3:6" x14ac:dyDescent="0.25">
      <c r="C3348" s="6"/>
      <c r="D3348" s="7"/>
      <c r="E3348" s="6"/>
      <c r="F3348" s="8"/>
    </row>
    <row r="3349" spans="3:6" x14ac:dyDescent="0.25">
      <c r="C3349" s="6"/>
      <c r="D3349" s="7"/>
      <c r="E3349" s="6"/>
      <c r="F3349" s="8"/>
    </row>
    <row r="3350" spans="3:6" x14ac:dyDescent="0.25">
      <c r="C3350" s="6"/>
      <c r="D3350" s="7"/>
      <c r="E3350" s="6"/>
      <c r="F3350" s="8"/>
    </row>
    <row r="3351" spans="3:6" x14ac:dyDescent="0.25">
      <c r="C3351" s="6"/>
      <c r="D3351" s="7"/>
      <c r="E3351" s="6"/>
      <c r="F3351" s="8"/>
    </row>
    <row r="3352" spans="3:6" x14ac:dyDescent="0.25">
      <c r="C3352" s="6"/>
      <c r="D3352" s="7"/>
      <c r="E3352" s="6"/>
      <c r="F3352" s="8"/>
    </row>
    <row r="3353" spans="3:6" x14ac:dyDescent="0.25">
      <c r="C3353" s="6"/>
      <c r="D3353" s="7"/>
      <c r="E3353" s="6"/>
      <c r="F3353" s="8"/>
    </row>
    <row r="3354" spans="3:6" x14ac:dyDescent="0.25">
      <c r="C3354" s="6"/>
      <c r="D3354" s="7"/>
      <c r="E3354" s="6"/>
      <c r="F3354" s="8"/>
    </row>
    <row r="3355" spans="3:6" x14ac:dyDescent="0.25">
      <c r="C3355" s="6"/>
      <c r="D3355" s="7"/>
      <c r="E3355" s="6"/>
      <c r="F3355" s="8"/>
    </row>
    <row r="3356" spans="3:6" x14ac:dyDescent="0.25">
      <c r="C3356" s="6"/>
      <c r="D3356" s="7"/>
      <c r="E3356" s="6"/>
      <c r="F3356" s="8"/>
    </row>
    <row r="3357" spans="3:6" x14ac:dyDescent="0.25">
      <c r="C3357" s="6"/>
      <c r="D3357" s="7"/>
      <c r="E3357" s="6"/>
      <c r="F3357" s="8"/>
    </row>
    <row r="3358" spans="3:6" x14ac:dyDescent="0.25">
      <c r="C3358" s="6"/>
      <c r="D3358" s="7"/>
      <c r="E3358" s="6"/>
      <c r="F3358" s="8"/>
    </row>
    <row r="3359" spans="3:6" x14ac:dyDescent="0.25">
      <c r="C3359" s="6"/>
      <c r="D3359" s="7"/>
      <c r="E3359" s="6"/>
      <c r="F3359" s="8"/>
    </row>
    <row r="3360" spans="3:6" x14ac:dyDescent="0.25">
      <c r="C3360" s="6"/>
      <c r="D3360" s="7"/>
      <c r="E3360" s="6"/>
      <c r="F3360" s="8"/>
    </row>
    <row r="3361" spans="3:6" x14ac:dyDescent="0.25">
      <c r="C3361" s="6"/>
      <c r="D3361" s="7"/>
      <c r="E3361" s="6"/>
      <c r="F3361" s="8"/>
    </row>
    <row r="3362" spans="3:6" x14ac:dyDescent="0.25">
      <c r="C3362" s="6"/>
      <c r="D3362" s="7"/>
      <c r="E3362" s="6"/>
      <c r="F3362" s="8"/>
    </row>
    <row r="3363" spans="3:6" x14ac:dyDescent="0.25">
      <c r="C3363" s="6"/>
      <c r="D3363" s="7"/>
      <c r="E3363" s="6"/>
      <c r="F3363" s="8"/>
    </row>
    <row r="3364" spans="3:6" x14ac:dyDescent="0.25">
      <c r="C3364" s="6"/>
      <c r="D3364" s="7"/>
      <c r="E3364" s="6"/>
      <c r="F3364" s="8"/>
    </row>
    <row r="3365" spans="3:6" x14ac:dyDescent="0.25">
      <c r="C3365" s="6"/>
      <c r="D3365" s="7"/>
      <c r="E3365" s="6"/>
      <c r="F3365" s="8"/>
    </row>
    <row r="3366" spans="3:6" x14ac:dyDescent="0.25">
      <c r="C3366" s="6"/>
      <c r="D3366" s="7"/>
      <c r="E3366" s="6"/>
      <c r="F3366" s="8"/>
    </row>
    <row r="3367" spans="3:6" x14ac:dyDescent="0.25">
      <c r="C3367" s="6"/>
      <c r="D3367" s="7"/>
      <c r="E3367" s="6"/>
      <c r="F3367" s="8"/>
    </row>
    <row r="3368" spans="3:6" x14ac:dyDescent="0.25">
      <c r="C3368" s="6"/>
      <c r="D3368" s="7"/>
      <c r="E3368" s="6"/>
      <c r="F3368" s="8"/>
    </row>
    <row r="3369" spans="3:6" x14ac:dyDescent="0.25">
      <c r="C3369" s="6"/>
      <c r="D3369" s="7"/>
      <c r="E3369" s="6"/>
      <c r="F3369" s="8"/>
    </row>
    <row r="3370" spans="3:6" x14ac:dyDescent="0.25">
      <c r="C3370" s="6"/>
      <c r="D3370" s="7"/>
      <c r="E3370" s="6"/>
      <c r="F3370" s="8"/>
    </row>
    <row r="3371" spans="3:6" x14ac:dyDescent="0.25">
      <c r="C3371" s="6"/>
      <c r="D3371" s="7"/>
      <c r="E3371" s="6"/>
      <c r="F3371" s="8"/>
    </row>
    <row r="3372" spans="3:6" x14ac:dyDescent="0.25">
      <c r="C3372" s="6"/>
      <c r="D3372" s="7"/>
      <c r="E3372" s="6"/>
      <c r="F3372" s="8"/>
    </row>
    <row r="3373" spans="3:6" x14ac:dyDescent="0.25">
      <c r="C3373" s="6"/>
      <c r="D3373" s="7"/>
      <c r="E3373" s="6"/>
      <c r="F3373" s="8"/>
    </row>
    <row r="3374" spans="3:6" x14ac:dyDescent="0.25">
      <c r="C3374" s="6"/>
      <c r="D3374" s="7"/>
      <c r="E3374" s="6"/>
      <c r="F3374" s="8"/>
    </row>
    <row r="3375" spans="3:6" x14ac:dyDescent="0.25">
      <c r="C3375" s="6"/>
      <c r="D3375" s="7"/>
      <c r="E3375" s="6"/>
      <c r="F3375" s="8"/>
    </row>
    <row r="3376" spans="3:6" x14ac:dyDescent="0.25">
      <c r="C3376" s="6"/>
      <c r="D3376" s="7"/>
      <c r="E3376" s="6"/>
      <c r="F3376" s="8"/>
    </row>
    <row r="3377" spans="3:6" x14ac:dyDescent="0.25">
      <c r="C3377" s="6"/>
      <c r="D3377" s="7"/>
      <c r="E3377" s="6"/>
      <c r="F3377" s="8"/>
    </row>
    <row r="3378" spans="3:6" x14ac:dyDescent="0.25">
      <c r="C3378" s="6"/>
      <c r="D3378" s="7"/>
      <c r="E3378" s="6"/>
      <c r="F3378" s="8"/>
    </row>
    <row r="3379" spans="3:6" x14ac:dyDescent="0.25">
      <c r="C3379" s="6"/>
      <c r="D3379" s="7"/>
      <c r="E3379" s="6"/>
      <c r="F3379" s="8"/>
    </row>
    <row r="3380" spans="3:6" x14ac:dyDescent="0.25">
      <c r="C3380" s="6"/>
      <c r="D3380" s="7"/>
      <c r="E3380" s="6"/>
      <c r="F3380" s="8"/>
    </row>
    <row r="3381" spans="3:6" x14ac:dyDescent="0.25">
      <c r="C3381" s="6"/>
      <c r="D3381" s="7"/>
      <c r="E3381" s="6"/>
      <c r="F3381" s="8"/>
    </row>
    <row r="3382" spans="3:6" x14ac:dyDescent="0.25">
      <c r="C3382" s="6"/>
      <c r="D3382" s="7"/>
      <c r="E3382" s="6"/>
      <c r="F3382" s="8"/>
    </row>
    <row r="3383" spans="3:6" x14ac:dyDescent="0.25">
      <c r="C3383" s="6"/>
      <c r="D3383" s="7"/>
      <c r="E3383" s="6"/>
      <c r="F3383" s="8"/>
    </row>
    <row r="3384" spans="3:6" x14ac:dyDescent="0.25">
      <c r="C3384" s="6"/>
      <c r="D3384" s="7"/>
      <c r="E3384" s="6"/>
      <c r="F3384" s="8"/>
    </row>
    <row r="3385" spans="3:6" x14ac:dyDescent="0.25">
      <c r="C3385" s="6"/>
      <c r="D3385" s="7"/>
      <c r="E3385" s="6"/>
      <c r="F3385" s="8"/>
    </row>
    <row r="3386" spans="3:6" x14ac:dyDescent="0.25">
      <c r="C3386" s="6"/>
      <c r="D3386" s="7"/>
      <c r="E3386" s="6"/>
      <c r="F3386" s="8"/>
    </row>
    <row r="3387" spans="3:6" x14ac:dyDescent="0.25">
      <c r="C3387" s="6"/>
      <c r="D3387" s="7"/>
      <c r="E3387" s="6"/>
      <c r="F3387" s="8"/>
    </row>
    <row r="3388" spans="3:6" x14ac:dyDescent="0.25">
      <c r="C3388" s="6"/>
      <c r="D3388" s="7"/>
      <c r="E3388" s="6"/>
      <c r="F3388" s="8"/>
    </row>
    <row r="3389" spans="3:6" x14ac:dyDescent="0.25">
      <c r="C3389" s="6"/>
      <c r="D3389" s="7"/>
      <c r="E3389" s="6"/>
      <c r="F3389" s="8"/>
    </row>
    <row r="3390" spans="3:6" x14ac:dyDescent="0.25">
      <c r="C3390" s="6"/>
      <c r="D3390" s="7"/>
      <c r="E3390" s="6"/>
      <c r="F3390" s="8"/>
    </row>
    <row r="3391" spans="3:6" x14ac:dyDescent="0.25">
      <c r="C3391" s="6"/>
      <c r="D3391" s="7"/>
      <c r="E3391" s="6"/>
      <c r="F3391" s="8"/>
    </row>
    <row r="3392" spans="3:6" x14ac:dyDescent="0.25">
      <c r="C3392" s="6"/>
      <c r="D3392" s="7"/>
      <c r="E3392" s="6"/>
      <c r="F3392" s="8"/>
    </row>
    <row r="3393" spans="3:6" x14ac:dyDescent="0.25">
      <c r="C3393" s="6"/>
      <c r="D3393" s="7"/>
      <c r="E3393" s="6"/>
      <c r="F3393" s="8"/>
    </row>
    <row r="3394" spans="3:6" x14ac:dyDescent="0.25">
      <c r="C3394" s="6"/>
      <c r="D3394" s="7"/>
      <c r="E3394" s="6"/>
      <c r="F3394" s="8"/>
    </row>
    <row r="3395" spans="3:6" x14ac:dyDescent="0.25">
      <c r="C3395" s="6"/>
      <c r="D3395" s="7"/>
      <c r="E3395" s="6"/>
      <c r="F3395" s="8"/>
    </row>
    <row r="3396" spans="3:6" x14ac:dyDescent="0.25">
      <c r="C3396" s="6"/>
      <c r="D3396" s="7"/>
      <c r="E3396" s="6"/>
      <c r="F3396" s="8"/>
    </row>
    <row r="3397" spans="3:6" x14ac:dyDescent="0.25">
      <c r="C3397" s="6"/>
      <c r="D3397" s="7"/>
      <c r="E3397" s="6"/>
      <c r="F3397" s="8"/>
    </row>
    <row r="3398" spans="3:6" x14ac:dyDescent="0.25">
      <c r="C3398" s="6"/>
      <c r="D3398" s="7"/>
      <c r="E3398" s="6"/>
      <c r="F3398" s="8"/>
    </row>
    <row r="3399" spans="3:6" x14ac:dyDescent="0.25">
      <c r="C3399" s="6"/>
      <c r="D3399" s="7"/>
      <c r="E3399" s="6"/>
      <c r="F3399" s="8"/>
    </row>
    <row r="3400" spans="3:6" x14ac:dyDescent="0.25">
      <c r="C3400" s="6"/>
      <c r="D3400" s="7"/>
      <c r="E3400" s="6"/>
      <c r="F3400" s="8"/>
    </row>
    <row r="3401" spans="3:6" x14ac:dyDescent="0.25">
      <c r="C3401" s="6"/>
      <c r="D3401" s="7"/>
      <c r="E3401" s="6"/>
      <c r="F3401" s="8"/>
    </row>
    <row r="3402" spans="3:6" x14ac:dyDescent="0.25">
      <c r="C3402" s="6"/>
      <c r="D3402" s="7"/>
      <c r="E3402" s="6"/>
      <c r="F3402" s="8"/>
    </row>
    <row r="3403" spans="3:6" x14ac:dyDescent="0.25">
      <c r="C3403" s="6"/>
      <c r="D3403" s="7"/>
      <c r="E3403" s="6"/>
      <c r="F3403" s="8"/>
    </row>
    <row r="3404" spans="3:6" x14ac:dyDescent="0.25">
      <c r="C3404" s="6"/>
      <c r="D3404" s="7"/>
      <c r="E3404" s="6"/>
      <c r="F3404" s="8"/>
    </row>
    <row r="3405" spans="3:6" x14ac:dyDescent="0.25">
      <c r="C3405" s="6"/>
      <c r="D3405" s="7"/>
      <c r="E3405" s="6"/>
      <c r="F3405" s="8"/>
    </row>
    <row r="3406" spans="3:6" x14ac:dyDescent="0.25">
      <c r="C3406" s="6"/>
      <c r="D3406" s="7"/>
      <c r="E3406" s="6"/>
      <c r="F3406" s="8"/>
    </row>
    <row r="3407" spans="3:6" x14ac:dyDescent="0.25">
      <c r="C3407" s="6"/>
      <c r="D3407" s="7"/>
      <c r="E3407" s="6"/>
      <c r="F3407" s="8"/>
    </row>
    <row r="3408" spans="3:6" x14ac:dyDescent="0.25">
      <c r="C3408" s="6"/>
      <c r="D3408" s="7"/>
      <c r="E3408" s="6"/>
      <c r="F3408" s="8"/>
    </row>
    <row r="3409" spans="3:6" x14ac:dyDescent="0.25">
      <c r="C3409" s="6"/>
      <c r="D3409" s="7"/>
      <c r="E3409" s="6"/>
      <c r="F3409" s="8"/>
    </row>
    <row r="3410" spans="3:6" x14ac:dyDescent="0.25">
      <c r="C3410" s="6"/>
      <c r="D3410" s="7"/>
      <c r="E3410" s="6"/>
      <c r="F3410" s="8"/>
    </row>
    <row r="3411" spans="3:6" x14ac:dyDescent="0.25">
      <c r="C3411" s="6"/>
      <c r="D3411" s="7"/>
      <c r="E3411" s="6"/>
      <c r="F3411" s="8"/>
    </row>
    <row r="3412" spans="3:6" x14ac:dyDescent="0.25">
      <c r="C3412" s="6"/>
      <c r="D3412" s="7"/>
      <c r="E3412" s="6"/>
      <c r="F3412" s="8"/>
    </row>
    <row r="3413" spans="3:6" x14ac:dyDescent="0.25">
      <c r="C3413" s="6"/>
      <c r="D3413" s="7"/>
      <c r="E3413" s="6"/>
      <c r="F3413" s="8"/>
    </row>
    <row r="3414" spans="3:6" x14ac:dyDescent="0.25">
      <c r="C3414" s="6"/>
      <c r="D3414" s="7"/>
      <c r="E3414" s="6"/>
      <c r="F3414" s="8"/>
    </row>
    <row r="3415" spans="3:6" x14ac:dyDescent="0.25">
      <c r="C3415" s="6"/>
      <c r="D3415" s="7"/>
      <c r="E3415" s="6"/>
      <c r="F3415" s="8"/>
    </row>
    <row r="3416" spans="3:6" x14ac:dyDescent="0.25">
      <c r="C3416" s="6"/>
      <c r="D3416" s="7"/>
      <c r="E3416" s="6"/>
      <c r="F3416" s="8"/>
    </row>
    <row r="3417" spans="3:6" x14ac:dyDescent="0.25">
      <c r="C3417" s="6"/>
      <c r="D3417" s="7"/>
      <c r="E3417" s="6"/>
      <c r="F3417" s="8"/>
    </row>
    <row r="3418" spans="3:6" x14ac:dyDescent="0.25">
      <c r="C3418" s="6"/>
      <c r="D3418" s="7"/>
      <c r="E3418" s="6"/>
      <c r="F3418" s="8"/>
    </row>
    <row r="3419" spans="3:6" x14ac:dyDescent="0.25">
      <c r="C3419" s="6"/>
      <c r="D3419" s="7"/>
      <c r="E3419" s="6"/>
      <c r="F3419" s="8"/>
    </row>
    <row r="3420" spans="3:6" x14ac:dyDescent="0.25">
      <c r="C3420" s="6"/>
      <c r="D3420" s="7"/>
      <c r="E3420" s="6"/>
      <c r="F3420" s="8"/>
    </row>
    <row r="3421" spans="3:6" x14ac:dyDescent="0.25">
      <c r="C3421" s="6"/>
      <c r="D3421" s="7"/>
      <c r="E3421" s="6"/>
      <c r="F3421" s="8"/>
    </row>
    <row r="3422" spans="3:6" x14ac:dyDescent="0.25">
      <c r="C3422" s="6"/>
      <c r="D3422" s="7"/>
      <c r="E3422" s="6"/>
      <c r="F3422" s="8"/>
    </row>
    <row r="3423" spans="3:6" x14ac:dyDescent="0.25">
      <c r="C3423" s="6"/>
      <c r="D3423" s="7"/>
      <c r="E3423" s="6"/>
      <c r="F3423" s="8"/>
    </row>
    <row r="3424" spans="3:6" x14ac:dyDescent="0.25">
      <c r="C3424" s="6"/>
      <c r="D3424" s="7"/>
      <c r="E3424" s="6"/>
      <c r="F3424" s="8"/>
    </row>
    <row r="3425" spans="3:6" x14ac:dyDescent="0.25">
      <c r="C3425" s="6"/>
      <c r="D3425" s="7"/>
      <c r="E3425" s="6"/>
      <c r="F3425" s="8"/>
    </row>
    <row r="3426" spans="3:6" x14ac:dyDescent="0.25">
      <c r="C3426" s="6"/>
      <c r="D3426" s="7"/>
      <c r="E3426" s="6"/>
      <c r="F3426" s="8"/>
    </row>
    <row r="3427" spans="3:6" x14ac:dyDescent="0.25">
      <c r="C3427" s="6"/>
      <c r="D3427" s="7"/>
      <c r="E3427" s="6"/>
      <c r="F3427" s="8"/>
    </row>
    <row r="3428" spans="3:6" x14ac:dyDescent="0.25">
      <c r="C3428" s="6"/>
      <c r="D3428" s="7"/>
      <c r="E3428" s="6"/>
      <c r="F3428" s="8"/>
    </row>
    <row r="3429" spans="3:6" x14ac:dyDescent="0.25">
      <c r="C3429" s="6"/>
      <c r="D3429" s="7"/>
      <c r="E3429" s="6"/>
      <c r="F3429" s="8"/>
    </row>
    <row r="3430" spans="3:6" x14ac:dyDescent="0.25">
      <c r="C3430" s="6"/>
      <c r="D3430" s="7"/>
      <c r="E3430" s="6"/>
      <c r="F3430" s="8"/>
    </row>
    <row r="3431" spans="3:6" x14ac:dyDescent="0.25">
      <c r="C3431" s="6"/>
      <c r="D3431" s="7"/>
      <c r="E3431" s="6"/>
      <c r="F3431" s="8"/>
    </row>
    <row r="3432" spans="3:6" x14ac:dyDescent="0.25">
      <c r="C3432" s="6"/>
      <c r="D3432" s="7"/>
      <c r="E3432" s="6"/>
      <c r="F3432" s="8"/>
    </row>
    <row r="3433" spans="3:6" x14ac:dyDescent="0.25">
      <c r="C3433" s="6"/>
      <c r="D3433" s="7"/>
      <c r="E3433" s="6"/>
      <c r="F3433" s="8"/>
    </row>
    <row r="3434" spans="3:6" x14ac:dyDescent="0.25">
      <c r="C3434" s="6"/>
      <c r="D3434" s="7"/>
      <c r="E3434" s="6"/>
      <c r="F3434" s="8"/>
    </row>
    <row r="3435" spans="3:6" x14ac:dyDescent="0.25">
      <c r="C3435" s="6"/>
      <c r="D3435" s="7"/>
      <c r="E3435" s="6"/>
      <c r="F3435" s="8"/>
    </row>
    <row r="3436" spans="3:6" x14ac:dyDescent="0.25">
      <c r="C3436" s="6"/>
      <c r="D3436" s="7"/>
      <c r="E3436" s="6"/>
      <c r="F3436" s="8"/>
    </row>
    <row r="3437" spans="3:6" x14ac:dyDescent="0.25">
      <c r="C3437" s="6"/>
      <c r="D3437" s="7"/>
      <c r="E3437" s="6"/>
      <c r="F3437" s="8"/>
    </row>
    <row r="3438" spans="3:6" x14ac:dyDescent="0.25">
      <c r="C3438" s="6"/>
      <c r="D3438" s="7"/>
      <c r="E3438" s="6"/>
      <c r="F3438" s="8"/>
    </row>
    <row r="3439" spans="3:6" x14ac:dyDescent="0.25">
      <c r="C3439" s="6"/>
      <c r="D3439" s="7"/>
      <c r="E3439" s="6"/>
      <c r="F3439" s="8"/>
    </row>
    <row r="3440" spans="3:6" x14ac:dyDescent="0.25">
      <c r="C3440" s="6"/>
      <c r="D3440" s="7"/>
      <c r="E3440" s="6"/>
      <c r="F3440" s="8"/>
    </row>
    <row r="3441" spans="3:6" x14ac:dyDescent="0.25">
      <c r="C3441" s="6"/>
      <c r="D3441" s="7"/>
      <c r="E3441" s="6"/>
      <c r="F3441" s="8"/>
    </row>
    <row r="3442" spans="3:6" x14ac:dyDescent="0.25">
      <c r="C3442" s="6"/>
      <c r="D3442" s="7"/>
      <c r="E3442" s="6"/>
      <c r="F3442" s="8"/>
    </row>
    <row r="3443" spans="3:6" x14ac:dyDescent="0.25">
      <c r="C3443" s="6"/>
      <c r="D3443" s="7"/>
      <c r="E3443" s="6"/>
      <c r="F3443" s="8"/>
    </row>
    <row r="3444" spans="3:6" x14ac:dyDescent="0.25">
      <c r="C3444" s="6"/>
      <c r="D3444" s="7"/>
      <c r="E3444" s="6"/>
      <c r="F3444" s="8"/>
    </row>
    <row r="3445" spans="3:6" x14ac:dyDescent="0.25">
      <c r="C3445" s="6"/>
      <c r="D3445" s="7"/>
      <c r="E3445" s="6"/>
      <c r="F3445" s="8"/>
    </row>
    <row r="3446" spans="3:6" x14ac:dyDescent="0.25">
      <c r="C3446" s="6"/>
      <c r="D3446" s="7"/>
      <c r="E3446" s="6"/>
      <c r="F3446" s="8"/>
    </row>
    <row r="3447" spans="3:6" x14ac:dyDescent="0.25">
      <c r="C3447" s="6"/>
      <c r="D3447" s="7"/>
      <c r="E3447" s="6"/>
      <c r="F3447" s="8"/>
    </row>
    <row r="3448" spans="3:6" x14ac:dyDescent="0.25">
      <c r="C3448" s="6"/>
      <c r="D3448" s="7"/>
      <c r="E3448" s="6"/>
      <c r="F3448" s="8"/>
    </row>
    <row r="3449" spans="3:6" x14ac:dyDescent="0.25">
      <c r="C3449" s="6"/>
      <c r="D3449" s="7"/>
      <c r="E3449" s="6"/>
      <c r="F3449" s="8"/>
    </row>
    <row r="3450" spans="3:6" x14ac:dyDescent="0.25">
      <c r="C3450" s="6"/>
      <c r="D3450" s="7"/>
      <c r="E3450" s="6"/>
      <c r="F3450" s="8"/>
    </row>
    <row r="3451" spans="3:6" x14ac:dyDescent="0.25">
      <c r="C3451" s="6"/>
      <c r="D3451" s="7"/>
      <c r="E3451" s="6"/>
      <c r="F3451" s="8"/>
    </row>
    <row r="3452" spans="3:6" x14ac:dyDescent="0.25">
      <c r="C3452" s="6"/>
      <c r="D3452" s="7"/>
      <c r="E3452" s="6"/>
      <c r="F3452" s="8"/>
    </row>
    <row r="3453" spans="3:6" x14ac:dyDescent="0.25">
      <c r="C3453" s="6"/>
      <c r="D3453" s="7"/>
      <c r="E3453" s="6"/>
      <c r="F3453" s="8"/>
    </row>
    <row r="3454" spans="3:6" x14ac:dyDescent="0.25">
      <c r="C3454" s="6"/>
      <c r="D3454" s="7"/>
      <c r="E3454" s="6"/>
      <c r="F3454" s="8"/>
    </row>
    <row r="3455" spans="3:6" x14ac:dyDescent="0.25">
      <c r="C3455" s="6"/>
      <c r="D3455" s="7"/>
      <c r="E3455" s="6"/>
      <c r="F3455" s="8"/>
    </row>
    <row r="3456" spans="3:6" x14ac:dyDescent="0.25">
      <c r="C3456" s="6"/>
      <c r="D3456" s="7"/>
      <c r="E3456" s="6"/>
      <c r="F3456" s="8"/>
    </row>
    <row r="3457" spans="3:6" x14ac:dyDescent="0.25">
      <c r="C3457" s="6"/>
      <c r="D3457" s="7"/>
      <c r="E3457" s="6"/>
      <c r="F3457" s="8"/>
    </row>
    <row r="3458" spans="3:6" x14ac:dyDescent="0.25">
      <c r="C3458" s="6"/>
      <c r="D3458" s="7"/>
      <c r="E3458" s="6"/>
      <c r="F3458" s="8"/>
    </row>
    <row r="3459" spans="3:6" x14ac:dyDescent="0.25">
      <c r="C3459" s="6"/>
      <c r="D3459" s="7"/>
      <c r="E3459" s="6"/>
      <c r="F3459" s="8"/>
    </row>
    <row r="3460" spans="3:6" x14ac:dyDescent="0.25">
      <c r="C3460" s="6"/>
      <c r="D3460" s="7"/>
      <c r="E3460" s="6"/>
      <c r="F3460" s="8"/>
    </row>
    <row r="3461" spans="3:6" x14ac:dyDescent="0.25">
      <c r="C3461" s="6"/>
      <c r="D3461" s="7"/>
      <c r="E3461" s="6"/>
      <c r="F3461" s="8"/>
    </row>
    <row r="3462" spans="3:6" x14ac:dyDescent="0.25">
      <c r="C3462" s="6"/>
      <c r="D3462" s="7"/>
      <c r="E3462" s="6"/>
      <c r="F3462" s="8"/>
    </row>
    <row r="3463" spans="3:6" x14ac:dyDescent="0.25">
      <c r="C3463" s="6"/>
      <c r="D3463" s="7"/>
      <c r="E3463" s="6"/>
      <c r="F3463" s="8"/>
    </row>
    <row r="3464" spans="3:6" x14ac:dyDescent="0.25">
      <c r="C3464" s="6"/>
      <c r="D3464" s="7"/>
      <c r="E3464" s="6"/>
      <c r="F3464" s="8"/>
    </row>
    <row r="3465" spans="3:6" x14ac:dyDescent="0.25">
      <c r="C3465" s="6"/>
      <c r="D3465" s="7"/>
      <c r="E3465" s="6"/>
      <c r="F3465" s="8"/>
    </row>
    <row r="3466" spans="3:6" x14ac:dyDescent="0.25">
      <c r="C3466" s="6"/>
      <c r="D3466" s="7"/>
      <c r="E3466" s="6"/>
      <c r="F3466" s="8"/>
    </row>
    <row r="3467" spans="3:6" x14ac:dyDescent="0.25">
      <c r="C3467" s="6"/>
      <c r="D3467" s="7"/>
      <c r="E3467" s="6"/>
      <c r="F3467" s="8"/>
    </row>
    <row r="3468" spans="3:6" x14ac:dyDescent="0.25">
      <c r="C3468" s="6"/>
      <c r="D3468" s="7"/>
      <c r="E3468" s="6"/>
      <c r="F3468" s="8"/>
    </row>
    <row r="3469" spans="3:6" x14ac:dyDescent="0.25">
      <c r="C3469" s="6"/>
      <c r="D3469" s="7"/>
      <c r="E3469" s="6"/>
      <c r="F3469" s="8"/>
    </row>
    <row r="3470" spans="3:6" x14ac:dyDescent="0.25">
      <c r="C3470" s="6"/>
      <c r="D3470" s="7"/>
      <c r="E3470" s="6"/>
      <c r="F3470" s="8"/>
    </row>
    <row r="3471" spans="3:6" x14ac:dyDescent="0.25">
      <c r="C3471" s="6"/>
      <c r="D3471" s="7"/>
      <c r="E3471" s="6"/>
      <c r="F3471" s="8"/>
    </row>
    <row r="3472" spans="3:6" x14ac:dyDescent="0.25">
      <c r="C3472" s="6"/>
      <c r="D3472" s="7"/>
      <c r="E3472" s="6"/>
      <c r="F3472" s="8"/>
    </row>
    <row r="3473" spans="3:6" x14ac:dyDescent="0.25">
      <c r="C3473" s="6"/>
      <c r="D3473" s="7"/>
      <c r="E3473" s="6"/>
      <c r="F3473" s="8"/>
    </row>
    <row r="3474" spans="3:6" x14ac:dyDescent="0.25">
      <c r="C3474" s="6"/>
      <c r="D3474" s="7"/>
      <c r="E3474" s="6"/>
      <c r="F3474" s="8"/>
    </row>
    <row r="3475" spans="3:6" x14ac:dyDescent="0.25">
      <c r="C3475" s="6"/>
      <c r="D3475" s="7"/>
      <c r="E3475" s="6"/>
      <c r="F3475" s="8"/>
    </row>
    <row r="3476" spans="3:6" x14ac:dyDescent="0.25">
      <c r="C3476" s="6"/>
      <c r="D3476" s="7"/>
      <c r="E3476" s="6"/>
      <c r="F3476" s="8"/>
    </row>
    <row r="3477" spans="3:6" x14ac:dyDescent="0.25">
      <c r="C3477" s="6"/>
      <c r="D3477" s="7"/>
      <c r="E3477" s="6"/>
      <c r="F3477" s="8"/>
    </row>
    <row r="3478" spans="3:6" x14ac:dyDescent="0.25">
      <c r="C3478" s="6"/>
      <c r="D3478" s="7"/>
      <c r="E3478" s="6"/>
      <c r="F3478" s="8"/>
    </row>
    <row r="3479" spans="3:6" x14ac:dyDescent="0.25">
      <c r="C3479" s="6"/>
      <c r="D3479" s="7"/>
      <c r="E3479" s="6"/>
      <c r="F3479" s="8"/>
    </row>
    <row r="3480" spans="3:6" x14ac:dyDescent="0.25">
      <c r="C3480" s="6"/>
      <c r="D3480" s="7"/>
      <c r="E3480" s="6"/>
      <c r="F3480" s="8"/>
    </row>
    <row r="3481" spans="3:6" x14ac:dyDescent="0.25">
      <c r="C3481" s="6"/>
      <c r="D3481" s="7"/>
      <c r="E3481" s="6"/>
      <c r="F3481" s="8"/>
    </row>
    <row r="3482" spans="3:6" x14ac:dyDescent="0.25">
      <c r="C3482" s="6"/>
      <c r="D3482" s="7"/>
      <c r="E3482" s="6"/>
      <c r="F3482" s="8"/>
    </row>
    <row r="3483" spans="3:6" x14ac:dyDescent="0.25">
      <c r="C3483" s="6"/>
      <c r="D3483" s="7"/>
      <c r="E3483" s="6"/>
      <c r="F3483" s="8"/>
    </row>
    <row r="3484" spans="3:6" x14ac:dyDescent="0.25">
      <c r="C3484" s="6"/>
      <c r="D3484" s="7"/>
      <c r="E3484" s="6"/>
      <c r="F3484" s="8"/>
    </row>
    <row r="3485" spans="3:6" x14ac:dyDescent="0.25">
      <c r="C3485" s="6"/>
      <c r="D3485" s="7"/>
      <c r="E3485" s="6"/>
      <c r="F3485" s="8"/>
    </row>
    <row r="3486" spans="3:6" x14ac:dyDescent="0.25">
      <c r="C3486" s="6"/>
      <c r="D3486" s="7"/>
      <c r="E3486" s="6"/>
      <c r="F3486" s="8"/>
    </row>
    <row r="3487" spans="3:6" x14ac:dyDescent="0.25">
      <c r="C3487" s="6"/>
      <c r="D3487" s="7"/>
      <c r="E3487" s="6"/>
      <c r="F3487" s="8"/>
    </row>
    <row r="3488" spans="3:6" x14ac:dyDescent="0.25">
      <c r="C3488" s="6"/>
      <c r="D3488" s="7"/>
      <c r="E3488" s="6"/>
      <c r="F3488" s="8"/>
    </row>
    <row r="3489" spans="3:6" x14ac:dyDescent="0.25">
      <c r="C3489" s="6"/>
      <c r="D3489" s="7"/>
      <c r="E3489" s="6"/>
      <c r="F3489" s="8"/>
    </row>
    <row r="3490" spans="3:6" x14ac:dyDescent="0.25">
      <c r="C3490" s="6"/>
      <c r="D3490" s="7"/>
      <c r="E3490" s="6"/>
      <c r="F3490" s="8"/>
    </row>
    <row r="3491" spans="3:6" x14ac:dyDescent="0.25">
      <c r="C3491" s="6"/>
      <c r="D3491" s="7"/>
      <c r="E3491" s="6"/>
      <c r="F3491" s="8"/>
    </row>
    <row r="3492" spans="3:6" x14ac:dyDescent="0.25">
      <c r="C3492" s="6"/>
      <c r="D3492" s="7"/>
      <c r="E3492" s="6"/>
      <c r="F3492" s="8"/>
    </row>
    <row r="3493" spans="3:6" x14ac:dyDescent="0.25">
      <c r="C3493" s="6"/>
      <c r="D3493" s="7"/>
      <c r="E3493" s="6"/>
      <c r="F3493" s="8"/>
    </row>
    <row r="3494" spans="3:6" x14ac:dyDescent="0.25">
      <c r="C3494" s="6"/>
      <c r="D3494" s="7"/>
      <c r="E3494" s="6"/>
      <c r="F3494" s="8"/>
    </row>
    <row r="3495" spans="3:6" x14ac:dyDescent="0.25">
      <c r="C3495" s="6"/>
      <c r="D3495" s="7"/>
      <c r="E3495" s="6"/>
      <c r="F3495" s="8"/>
    </row>
    <row r="3496" spans="3:6" x14ac:dyDescent="0.25">
      <c r="C3496" s="6"/>
      <c r="D3496" s="7"/>
      <c r="E3496" s="6"/>
      <c r="F3496" s="8"/>
    </row>
    <row r="3497" spans="3:6" x14ac:dyDescent="0.25">
      <c r="C3497" s="6"/>
      <c r="D3497" s="7"/>
      <c r="E3497" s="6"/>
      <c r="F3497" s="8"/>
    </row>
    <row r="3498" spans="3:6" x14ac:dyDescent="0.25">
      <c r="C3498" s="6"/>
      <c r="D3498" s="7"/>
      <c r="E3498" s="6"/>
      <c r="F3498" s="8"/>
    </row>
    <row r="3499" spans="3:6" x14ac:dyDescent="0.25">
      <c r="C3499" s="6"/>
      <c r="D3499" s="7"/>
      <c r="E3499" s="6"/>
      <c r="F3499" s="8"/>
    </row>
    <row r="3500" spans="3:6" x14ac:dyDescent="0.25">
      <c r="C3500" s="6"/>
      <c r="D3500" s="7"/>
      <c r="E3500" s="6"/>
      <c r="F3500" s="8"/>
    </row>
    <row r="3501" spans="3:6" x14ac:dyDescent="0.25">
      <c r="C3501" s="6"/>
      <c r="D3501" s="7"/>
      <c r="E3501" s="6"/>
      <c r="F3501" s="8"/>
    </row>
    <row r="3502" spans="3:6" x14ac:dyDescent="0.25">
      <c r="C3502" s="6"/>
      <c r="D3502" s="7"/>
      <c r="E3502" s="6"/>
      <c r="F3502" s="8"/>
    </row>
    <row r="3503" spans="3:6" x14ac:dyDescent="0.25">
      <c r="C3503" s="6"/>
      <c r="D3503" s="7"/>
      <c r="E3503" s="6"/>
      <c r="F3503" s="8"/>
    </row>
    <row r="3504" spans="3:6" x14ac:dyDescent="0.25">
      <c r="C3504" s="6"/>
      <c r="D3504" s="7"/>
      <c r="E3504" s="6"/>
      <c r="F3504" s="8"/>
    </row>
    <row r="3505" spans="3:6" x14ac:dyDescent="0.25">
      <c r="C3505" s="6"/>
      <c r="D3505" s="7"/>
      <c r="E3505" s="6"/>
      <c r="F3505" s="8"/>
    </row>
    <row r="3506" spans="3:6" x14ac:dyDescent="0.25">
      <c r="C3506" s="6"/>
      <c r="D3506" s="7"/>
      <c r="E3506" s="6"/>
      <c r="F3506" s="8"/>
    </row>
    <row r="3507" spans="3:6" x14ac:dyDescent="0.25">
      <c r="C3507" s="6"/>
      <c r="D3507" s="7"/>
      <c r="E3507" s="6"/>
      <c r="F3507" s="8"/>
    </row>
    <row r="3508" spans="3:6" x14ac:dyDescent="0.25">
      <c r="C3508" s="6"/>
      <c r="D3508" s="7"/>
      <c r="E3508" s="6"/>
      <c r="F3508" s="8"/>
    </row>
    <row r="3509" spans="3:6" x14ac:dyDescent="0.25">
      <c r="C3509" s="6"/>
      <c r="D3509" s="7"/>
      <c r="E3509" s="6"/>
      <c r="F3509" s="8"/>
    </row>
    <row r="3510" spans="3:6" x14ac:dyDescent="0.25">
      <c r="C3510" s="6"/>
      <c r="D3510" s="7"/>
      <c r="E3510" s="6"/>
      <c r="F3510" s="8"/>
    </row>
    <row r="3511" spans="3:6" x14ac:dyDescent="0.25">
      <c r="C3511" s="6"/>
      <c r="D3511" s="7"/>
      <c r="E3511" s="6"/>
      <c r="F3511" s="8"/>
    </row>
    <row r="3512" spans="3:6" x14ac:dyDescent="0.25">
      <c r="C3512" s="6"/>
      <c r="D3512" s="7"/>
      <c r="E3512" s="6"/>
      <c r="F3512" s="8"/>
    </row>
    <row r="3513" spans="3:6" x14ac:dyDescent="0.25">
      <c r="C3513" s="6"/>
      <c r="D3513" s="7"/>
      <c r="E3513" s="6"/>
      <c r="F3513" s="8"/>
    </row>
    <row r="3514" spans="3:6" x14ac:dyDescent="0.25">
      <c r="C3514" s="6"/>
      <c r="D3514" s="7"/>
      <c r="E3514" s="6"/>
      <c r="F3514" s="8"/>
    </row>
    <row r="3515" spans="3:6" x14ac:dyDescent="0.25">
      <c r="C3515" s="6"/>
      <c r="D3515" s="7"/>
      <c r="E3515" s="6"/>
      <c r="F3515" s="8"/>
    </row>
    <row r="3516" spans="3:6" x14ac:dyDescent="0.25">
      <c r="C3516" s="6"/>
      <c r="D3516" s="7"/>
      <c r="E3516" s="6"/>
      <c r="F3516" s="8"/>
    </row>
    <row r="3517" spans="3:6" x14ac:dyDescent="0.25">
      <c r="C3517" s="6"/>
      <c r="D3517" s="7"/>
      <c r="E3517" s="6"/>
      <c r="F3517" s="8"/>
    </row>
    <row r="3518" spans="3:6" x14ac:dyDescent="0.25">
      <c r="C3518" s="6"/>
      <c r="D3518" s="7"/>
      <c r="E3518" s="6"/>
      <c r="F3518" s="8"/>
    </row>
    <row r="3519" spans="3:6" x14ac:dyDescent="0.25">
      <c r="C3519" s="6"/>
      <c r="D3519" s="7"/>
      <c r="E3519" s="6"/>
      <c r="F3519" s="8"/>
    </row>
    <row r="3520" spans="3:6" x14ac:dyDescent="0.25">
      <c r="C3520" s="6"/>
      <c r="D3520" s="7"/>
      <c r="E3520" s="6"/>
      <c r="F3520" s="8"/>
    </row>
    <row r="3521" spans="3:6" x14ac:dyDescent="0.25">
      <c r="C3521" s="6"/>
      <c r="D3521" s="7"/>
      <c r="E3521" s="6"/>
      <c r="F3521" s="8"/>
    </row>
    <row r="3522" spans="3:6" x14ac:dyDescent="0.25">
      <c r="C3522" s="6"/>
      <c r="D3522" s="7"/>
      <c r="E3522" s="6"/>
      <c r="F3522" s="8"/>
    </row>
    <row r="3523" spans="3:6" x14ac:dyDescent="0.25">
      <c r="C3523" s="6"/>
      <c r="D3523" s="7"/>
      <c r="E3523" s="6"/>
      <c r="F3523" s="8"/>
    </row>
    <row r="3524" spans="3:6" x14ac:dyDescent="0.25">
      <c r="C3524" s="6"/>
      <c r="D3524" s="7"/>
      <c r="E3524" s="6"/>
      <c r="F3524" s="8"/>
    </row>
    <row r="3525" spans="3:6" x14ac:dyDescent="0.25">
      <c r="C3525" s="6"/>
      <c r="D3525" s="7"/>
      <c r="E3525" s="6"/>
      <c r="F3525" s="8"/>
    </row>
    <row r="3526" spans="3:6" x14ac:dyDescent="0.25">
      <c r="C3526" s="6"/>
      <c r="D3526" s="7"/>
      <c r="E3526" s="6"/>
      <c r="F3526" s="8"/>
    </row>
    <row r="3527" spans="3:6" x14ac:dyDescent="0.25">
      <c r="C3527" s="6"/>
      <c r="D3527" s="7"/>
      <c r="E3527" s="6"/>
      <c r="F3527" s="8"/>
    </row>
    <row r="3528" spans="3:6" x14ac:dyDescent="0.25">
      <c r="C3528" s="6"/>
      <c r="D3528" s="7"/>
      <c r="E3528" s="6"/>
      <c r="F3528" s="8"/>
    </row>
    <row r="3529" spans="3:6" x14ac:dyDescent="0.25">
      <c r="C3529" s="6"/>
      <c r="D3529" s="7"/>
      <c r="E3529" s="6"/>
      <c r="F3529" s="8"/>
    </row>
    <row r="3530" spans="3:6" x14ac:dyDescent="0.25">
      <c r="C3530" s="6"/>
      <c r="D3530" s="7"/>
      <c r="E3530" s="6"/>
      <c r="F3530" s="8"/>
    </row>
    <row r="3531" spans="3:6" x14ac:dyDescent="0.25">
      <c r="C3531" s="6"/>
      <c r="D3531" s="7"/>
      <c r="E3531" s="6"/>
      <c r="F3531" s="8"/>
    </row>
    <row r="3532" spans="3:6" x14ac:dyDescent="0.25">
      <c r="C3532" s="6"/>
      <c r="D3532" s="7"/>
      <c r="E3532" s="6"/>
      <c r="F3532" s="8"/>
    </row>
    <row r="3533" spans="3:6" x14ac:dyDescent="0.25">
      <c r="C3533" s="6"/>
      <c r="D3533" s="7"/>
      <c r="E3533" s="6"/>
      <c r="F3533" s="8"/>
    </row>
    <row r="3534" spans="3:6" x14ac:dyDescent="0.25">
      <c r="C3534" s="6"/>
      <c r="D3534" s="7"/>
      <c r="E3534" s="6"/>
      <c r="F3534" s="8"/>
    </row>
    <row r="3535" spans="3:6" x14ac:dyDescent="0.25">
      <c r="C3535" s="6"/>
      <c r="D3535" s="7"/>
      <c r="E3535" s="6"/>
      <c r="F3535" s="8"/>
    </row>
    <row r="3536" spans="3:6" x14ac:dyDescent="0.25">
      <c r="C3536" s="6"/>
      <c r="D3536" s="7"/>
      <c r="E3536" s="6"/>
      <c r="F3536" s="8"/>
    </row>
    <row r="3537" spans="3:6" x14ac:dyDescent="0.25">
      <c r="C3537" s="6"/>
      <c r="D3537" s="7"/>
      <c r="E3537" s="6"/>
      <c r="F3537" s="8"/>
    </row>
    <row r="3538" spans="3:6" x14ac:dyDescent="0.25">
      <c r="C3538" s="6"/>
      <c r="D3538" s="7"/>
      <c r="E3538" s="6"/>
      <c r="F3538" s="8"/>
    </row>
    <row r="3539" spans="3:6" x14ac:dyDescent="0.25">
      <c r="C3539" s="6"/>
      <c r="D3539" s="7"/>
      <c r="E3539" s="6"/>
      <c r="F3539" s="8"/>
    </row>
    <row r="3540" spans="3:6" x14ac:dyDescent="0.25">
      <c r="C3540" s="6"/>
      <c r="D3540" s="7"/>
      <c r="E3540" s="6"/>
      <c r="F3540" s="8"/>
    </row>
    <row r="3541" spans="3:6" x14ac:dyDescent="0.25">
      <c r="C3541" s="6"/>
      <c r="D3541" s="7"/>
      <c r="E3541" s="6"/>
      <c r="F3541" s="8"/>
    </row>
    <row r="3542" spans="3:6" x14ac:dyDescent="0.25">
      <c r="C3542" s="6"/>
      <c r="D3542" s="7"/>
      <c r="E3542" s="6"/>
      <c r="F3542" s="8"/>
    </row>
    <row r="3543" spans="3:6" x14ac:dyDescent="0.25">
      <c r="C3543" s="6"/>
      <c r="D3543" s="7"/>
      <c r="E3543" s="6"/>
      <c r="F3543" s="8"/>
    </row>
    <row r="3544" spans="3:6" x14ac:dyDescent="0.25">
      <c r="C3544" s="6"/>
      <c r="D3544" s="7"/>
      <c r="E3544" s="6"/>
      <c r="F3544" s="8"/>
    </row>
    <row r="3545" spans="3:6" x14ac:dyDescent="0.25">
      <c r="C3545" s="6"/>
      <c r="D3545" s="7"/>
      <c r="E3545" s="6"/>
      <c r="F3545" s="8"/>
    </row>
    <row r="3546" spans="3:6" x14ac:dyDescent="0.25">
      <c r="C3546" s="6"/>
      <c r="D3546" s="7"/>
      <c r="E3546" s="6"/>
      <c r="F3546" s="8"/>
    </row>
    <row r="3547" spans="3:6" x14ac:dyDescent="0.25">
      <c r="C3547" s="6"/>
      <c r="D3547" s="7"/>
      <c r="E3547" s="6"/>
      <c r="F3547" s="8"/>
    </row>
    <row r="3548" spans="3:6" x14ac:dyDescent="0.25">
      <c r="C3548" s="6"/>
      <c r="D3548" s="7"/>
      <c r="E3548" s="6"/>
      <c r="F3548" s="8"/>
    </row>
    <row r="3549" spans="3:6" x14ac:dyDescent="0.25">
      <c r="C3549" s="6"/>
      <c r="D3549" s="7"/>
      <c r="E3549" s="6"/>
      <c r="F3549" s="8"/>
    </row>
    <row r="3550" spans="3:6" x14ac:dyDescent="0.25">
      <c r="C3550" s="6"/>
      <c r="D3550" s="7"/>
      <c r="E3550" s="6"/>
      <c r="F3550" s="8"/>
    </row>
    <row r="3551" spans="3:6" x14ac:dyDescent="0.25">
      <c r="C3551" s="6"/>
      <c r="D3551" s="7"/>
      <c r="E3551" s="6"/>
      <c r="F3551" s="8"/>
    </row>
    <row r="3552" spans="3:6" x14ac:dyDescent="0.25">
      <c r="C3552" s="6"/>
      <c r="D3552" s="7"/>
      <c r="E3552" s="6"/>
      <c r="F3552" s="8"/>
    </row>
    <row r="3553" spans="3:6" x14ac:dyDescent="0.25">
      <c r="C3553" s="6"/>
      <c r="D3553" s="7"/>
      <c r="E3553" s="6"/>
      <c r="F3553" s="8"/>
    </row>
    <row r="3554" spans="3:6" x14ac:dyDescent="0.25">
      <c r="C3554" s="6"/>
      <c r="D3554" s="7"/>
      <c r="E3554" s="6"/>
      <c r="F3554" s="8"/>
    </row>
    <row r="3555" spans="3:6" x14ac:dyDescent="0.25">
      <c r="C3555" s="6"/>
      <c r="D3555" s="7"/>
      <c r="E3555" s="6"/>
      <c r="F3555" s="8"/>
    </row>
    <row r="3556" spans="3:6" x14ac:dyDescent="0.25">
      <c r="C3556" s="6"/>
      <c r="D3556" s="7"/>
      <c r="E3556" s="6"/>
      <c r="F3556" s="8"/>
    </row>
    <row r="3557" spans="3:6" x14ac:dyDescent="0.25">
      <c r="C3557" s="6"/>
      <c r="D3557" s="7"/>
      <c r="E3557" s="6"/>
      <c r="F3557" s="8"/>
    </row>
    <row r="3558" spans="3:6" x14ac:dyDescent="0.25">
      <c r="C3558" s="6"/>
      <c r="D3558" s="7"/>
      <c r="E3558" s="6"/>
      <c r="F3558" s="8"/>
    </row>
    <row r="3559" spans="3:6" x14ac:dyDescent="0.25">
      <c r="C3559" s="6"/>
      <c r="D3559" s="7"/>
      <c r="E3559" s="6"/>
      <c r="F3559" s="8"/>
    </row>
    <row r="3560" spans="3:6" x14ac:dyDescent="0.25">
      <c r="C3560" s="6"/>
      <c r="D3560" s="7"/>
      <c r="E3560" s="6"/>
      <c r="F3560" s="8"/>
    </row>
    <row r="3561" spans="3:6" x14ac:dyDescent="0.25">
      <c r="C3561" s="6"/>
      <c r="D3561" s="7"/>
      <c r="E3561" s="6"/>
      <c r="F3561" s="8"/>
    </row>
    <row r="3562" spans="3:6" x14ac:dyDescent="0.25">
      <c r="C3562" s="6"/>
      <c r="D3562" s="7"/>
      <c r="E3562" s="6"/>
      <c r="F3562" s="8"/>
    </row>
    <row r="3563" spans="3:6" x14ac:dyDescent="0.25">
      <c r="C3563" s="6"/>
      <c r="D3563" s="7"/>
      <c r="E3563" s="6"/>
      <c r="F3563" s="8"/>
    </row>
    <row r="3564" spans="3:6" x14ac:dyDescent="0.25">
      <c r="C3564" s="6"/>
      <c r="D3564" s="7"/>
      <c r="E3564" s="6"/>
      <c r="F3564" s="8"/>
    </row>
    <row r="3565" spans="3:6" x14ac:dyDescent="0.25">
      <c r="C3565" s="6"/>
      <c r="D3565" s="7"/>
      <c r="E3565" s="6"/>
      <c r="F3565" s="8"/>
    </row>
    <row r="3566" spans="3:6" x14ac:dyDescent="0.25">
      <c r="C3566" s="6"/>
      <c r="D3566" s="7"/>
      <c r="E3566" s="6"/>
      <c r="F3566" s="8"/>
    </row>
    <row r="3567" spans="3:6" x14ac:dyDescent="0.25">
      <c r="C3567" s="6"/>
      <c r="D3567" s="7"/>
      <c r="E3567" s="6"/>
      <c r="F3567" s="8"/>
    </row>
    <row r="3568" spans="3:6" x14ac:dyDescent="0.25">
      <c r="C3568" s="6"/>
      <c r="D3568" s="7"/>
      <c r="E3568" s="6"/>
      <c r="F3568" s="8"/>
    </row>
    <row r="3569" spans="3:6" x14ac:dyDescent="0.25">
      <c r="C3569" s="6"/>
      <c r="D3569" s="7"/>
      <c r="E3569" s="6"/>
      <c r="F3569" s="8"/>
    </row>
    <row r="3570" spans="3:6" x14ac:dyDescent="0.25">
      <c r="C3570" s="6"/>
      <c r="D3570" s="7"/>
      <c r="E3570" s="6"/>
      <c r="F3570" s="8"/>
    </row>
    <row r="3571" spans="3:6" x14ac:dyDescent="0.25">
      <c r="C3571" s="6"/>
      <c r="D3571" s="7"/>
      <c r="E3571" s="6"/>
      <c r="F3571" s="8"/>
    </row>
    <row r="3572" spans="3:6" x14ac:dyDescent="0.25">
      <c r="C3572" s="6"/>
      <c r="D3572" s="7"/>
      <c r="E3572" s="6"/>
      <c r="F3572" s="8"/>
    </row>
    <row r="3573" spans="3:6" x14ac:dyDescent="0.25">
      <c r="C3573" s="6"/>
      <c r="D3573" s="7"/>
      <c r="E3573" s="6"/>
      <c r="F3573" s="8"/>
    </row>
    <row r="3574" spans="3:6" x14ac:dyDescent="0.25">
      <c r="C3574" s="6"/>
      <c r="D3574" s="7"/>
      <c r="E3574" s="6"/>
      <c r="F3574" s="8"/>
    </row>
    <row r="3575" spans="3:6" x14ac:dyDescent="0.25">
      <c r="C3575" s="6"/>
      <c r="D3575" s="7"/>
      <c r="E3575" s="6"/>
      <c r="F3575" s="8"/>
    </row>
    <row r="3576" spans="3:6" x14ac:dyDescent="0.25">
      <c r="C3576" s="6"/>
      <c r="D3576" s="7"/>
      <c r="E3576" s="6"/>
      <c r="F3576" s="8"/>
    </row>
    <row r="3577" spans="3:6" x14ac:dyDescent="0.25">
      <c r="C3577" s="6"/>
      <c r="D3577" s="7"/>
      <c r="E3577" s="6"/>
      <c r="F3577" s="8"/>
    </row>
    <row r="3578" spans="3:6" x14ac:dyDescent="0.25">
      <c r="C3578" s="6"/>
      <c r="D3578" s="7"/>
      <c r="E3578" s="6"/>
      <c r="F3578" s="8"/>
    </row>
    <row r="3579" spans="3:6" x14ac:dyDescent="0.25">
      <c r="C3579" s="6"/>
      <c r="D3579" s="7"/>
      <c r="E3579" s="6"/>
      <c r="F3579" s="8"/>
    </row>
    <row r="3580" spans="3:6" x14ac:dyDescent="0.25">
      <c r="C3580" s="6"/>
      <c r="D3580" s="7"/>
      <c r="E3580" s="6"/>
      <c r="F3580" s="8"/>
    </row>
    <row r="3581" spans="3:6" x14ac:dyDescent="0.25">
      <c r="C3581" s="6"/>
      <c r="D3581" s="7"/>
      <c r="E3581" s="6"/>
      <c r="F3581" s="8"/>
    </row>
    <row r="3582" spans="3:6" x14ac:dyDescent="0.25">
      <c r="C3582" s="6"/>
      <c r="D3582" s="7"/>
      <c r="E3582" s="6"/>
      <c r="F3582" s="8"/>
    </row>
    <row r="3583" spans="3:6" x14ac:dyDescent="0.25">
      <c r="C3583" s="6"/>
      <c r="D3583" s="7"/>
      <c r="E3583" s="6"/>
      <c r="F3583" s="8"/>
    </row>
    <row r="3584" spans="3:6" x14ac:dyDescent="0.25">
      <c r="C3584" s="6"/>
      <c r="D3584" s="7"/>
      <c r="E3584" s="6"/>
      <c r="F3584" s="8"/>
    </row>
    <row r="3585" spans="3:6" x14ac:dyDescent="0.25">
      <c r="C3585" s="6"/>
      <c r="D3585" s="7"/>
      <c r="E3585" s="6"/>
      <c r="F3585" s="8"/>
    </row>
    <row r="3586" spans="3:6" x14ac:dyDescent="0.25">
      <c r="C3586" s="6"/>
      <c r="D3586" s="7"/>
      <c r="E3586" s="6"/>
      <c r="F3586" s="8"/>
    </row>
    <row r="3587" spans="3:6" x14ac:dyDescent="0.25">
      <c r="C3587" s="6"/>
      <c r="D3587" s="7"/>
      <c r="E3587" s="6"/>
      <c r="F3587" s="8"/>
    </row>
    <row r="3588" spans="3:6" x14ac:dyDescent="0.25">
      <c r="C3588" s="6"/>
      <c r="D3588" s="7"/>
      <c r="E3588" s="6"/>
      <c r="F3588" s="8"/>
    </row>
    <row r="3589" spans="3:6" x14ac:dyDescent="0.25">
      <c r="C3589" s="6"/>
      <c r="D3589" s="7"/>
      <c r="E3589" s="6"/>
      <c r="F3589" s="8"/>
    </row>
    <row r="3590" spans="3:6" x14ac:dyDescent="0.25">
      <c r="C3590" s="6"/>
      <c r="D3590" s="7"/>
      <c r="E3590" s="6"/>
      <c r="F3590" s="8"/>
    </row>
    <row r="3591" spans="3:6" x14ac:dyDescent="0.25">
      <c r="C3591" s="6"/>
      <c r="D3591" s="7"/>
      <c r="E3591" s="6"/>
      <c r="F3591" s="8"/>
    </row>
    <row r="3592" spans="3:6" x14ac:dyDescent="0.25">
      <c r="C3592" s="6"/>
      <c r="D3592" s="7"/>
      <c r="E3592" s="6"/>
      <c r="F3592" s="8"/>
    </row>
    <row r="3593" spans="3:6" x14ac:dyDescent="0.25">
      <c r="C3593" s="6"/>
      <c r="D3593" s="7"/>
      <c r="E3593" s="6"/>
      <c r="F3593" s="8"/>
    </row>
    <row r="3594" spans="3:6" x14ac:dyDescent="0.25">
      <c r="C3594" s="6"/>
      <c r="D3594" s="7"/>
      <c r="E3594" s="6"/>
      <c r="F3594" s="8"/>
    </row>
    <row r="3595" spans="3:6" x14ac:dyDescent="0.25">
      <c r="C3595" s="6"/>
      <c r="D3595" s="7"/>
      <c r="E3595" s="6"/>
      <c r="F3595" s="8"/>
    </row>
    <row r="3596" spans="3:6" x14ac:dyDescent="0.25">
      <c r="C3596" s="6"/>
      <c r="D3596" s="7"/>
      <c r="E3596" s="6"/>
      <c r="F3596" s="8"/>
    </row>
    <row r="3597" spans="3:6" x14ac:dyDescent="0.25">
      <c r="C3597" s="6"/>
      <c r="D3597" s="7"/>
      <c r="E3597" s="6"/>
      <c r="F3597" s="8"/>
    </row>
    <row r="3598" spans="3:6" x14ac:dyDescent="0.25">
      <c r="C3598" s="6"/>
      <c r="D3598" s="7"/>
      <c r="E3598" s="6"/>
      <c r="F3598" s="8"/>
    </row>
    <row r="3599" spans="3:6" x14ac:dyDescent="0.25">
      <c r="C3599" s="6"/>
      <c r="D3599" s="7"/>
      <c r="E3599" s="6"/>
      <c r="F3599" s="8"/>
    </row>
    <row r="3600" spans="3:6" x14ac:dyDescent="0.25">
      <c r="C3600" s="6"/>
      <c r="D3600" s="7"/>
      <c r="E3600" s="6"/>
      <c r="F3600" s="8"/>
    </row>
    <row r="3601" spans="3:6" x14ac:dyDescent="0.25">
      <c r="C3601" s="6"/>
      <c r="D3601" s="7"/>
      <c r="E3601" s="6"/>
      <c r="F3601" s="8"/>
    </row>
    <row r="3602" spans="3:6" x14ac:dyDescent="0.25">
      <c r="C3602" s="6"/>
      <c r="D3602" s="7"/>
      <c r="E3602" s="6"/>
      <c r="F3602" s="8"/>
    </row>
    <row r="3603" spans="3:6" x14ac:dyDescent="0.25">
      <c r="C3603" s="6"/>
      <c r="D3603" s="7"/>
      <c r="E3603" s="6"/>
      <c r="F3603" s="8"/>
    </row>
    <row r="3604" spans="3:6" x14ac:dyDescent="0.25">
      <c r="C3604" s="6"/>
      <c r="D3604" s="7"/>
      <c r="E3604" s="6"/>
      <c r="F3604" s="8"/>
    </row>
    <row r="3605" spans="3:6" x14ac:dyDescent="0.25">
      <c r="C3605" s="6"/>
      <c r="D3605" s="7"/>
      <c r="E3605" s="6"/>
      <c r="F3605" s="8"/>
    </row>
    <row r="3606" spans="3:6" x14ac:dyDescent="0.25">
      <c r="C3606" s="6"/>
      <c r="D3606" s="7"/>
      <c r="E3606" s="6"/>
      <c r="F3606" s="8"/>
    </row>
    <row r="3607" spans="3:6" x14ac:dyDescent="0.25">
      <c r="C3607" s="6"/>
      <c r="D3607" s="7"/>
      <c r="E3607" s="6"/>
      <c r="F3607" s="8"/>
    </row>
    <row r="3608" spans="3:6" x14ac:dyDescent="0.25">
      <c r="C3608" s="6"/>
      <c r="D3608" s="7"/>
      <c r="E3608" s="6"/>
      <c r="F3608" s="8"/>
    </row>
    <row r="3609" spans="3:6" x14ac:dyDescent="0.25">
      <c r="C3609" s="6"/>
      <c r="D3609" s="7"/>
      <c r="E3609" s="6"/>
      <c r="F3609" s="8"/>
    </row>
    <row r="3610" spans="3:6" x14ac:dyDescent="0.25">
      <c r="C3610" s="6"/>
      <c r="D3610" s="7"/>
      <c r="E3610" s="6"/>
      <c r="F3610" s="8"/>
    </row>
    <row r="3611" spans="3:6" x14ac:dyDescent="0.25">
      <c r="C3611" s="6"/>
      <c r="D3611" s="7"/>
      <c r="E3611" s="6"/>
      <c r="F3611" s="8"/>
    </row>
    <row r="3612" spans="3:6" x14ac:dyDescent="0.25">
      <c r="C3612" s="6"/>
      <c r="D3612" s="7"/>
      <c r="E3612" s="6"/>
      <c r="F3612" s="8"/>
    </row>
    <row r="3613" spans="3:6" x14ac:dyDescent="0.25">
      <c r="C3613" s="6"/>
      <c r="D3613" s="7"/>
      <c r="E3613" s="6"/>
      <c r="F3613" s="8"/>
    </row>
    <row r="3614" spans="3:6" x14ac:dyDescent="0.25">
      <c r="C3614" s="6"/>
      <c r="D3614" s="7"/>
      <c r="E3614" s="6"/>
      <c r="F3614" s="8"/>
    </row>
    <row r="3615" spans="3:6" x14ac:dyDescent="0.25">
      <c r="C3615" s="6"/>
      <c r="D3615" s="7"/>
      <c r="E3615" s="6"/>
      <c r="F3615" s="8"/>
    </row>
    <row r="3616" spans="3:6" x14ac:dyDescent="0.25">
      <c r="C3616" s="6"/>
      <c r="D3616" s="7"/>
      <c r="E3616" s="6"/>
      <c r="F3616" s="8"/>
    </row>
    <row r="3617" spans="3:6" x14ac:dyDescent="0.25">
      <c r="C3617" s="6"/>
      <c r="D3617" s="7"/>
      <c r="E3617" s="6"/>
      <c r="F3617" s="8"/>
    </row>
    <row r="3618" spans="3:6" x14ac:dyDescent="0.25">
      <c r="C3618" s="6"/>
      <c r="D3618" s="7"/>
      <c r="E3618" s="6"/>
      <c r="F3618" s="8"/>
    </row>
    <row r="3619" spans="3:6" x14ac:dyDescent="0.25">
      <c r="C3619" s="6"/>
      <c r="D3619" s="7"/>
      <c r="E3619" s="6"/>
      <c r="F3619" s="8"/>
    </row>
    <row r="3620" spans="3:6" x14ac:dyDescent="0.25">
      <c r="C3620" s="6"/>
      <c r="D3620" s="7"/>
      <c r="E3620" s="6"/>
      <c r="F3620" s="8"/>
    </row>
    <row r="3621" spans="3:6" x14ac:dyDescent="0.25">
      <c r="C3621" s="6"/>
      <c r="D3621" s="7"/>
      <c r="E3621" s="6"/>
      <c r="F3621" s="8"/>
    </row>
    <row r="3622" spans="3:6" x14ac:dyDescent="0.25">
      <c r="C3622" s="6"/>
      <c r="D3622" s="7"/>
      <c r="E3622" s="6"/>
      <c r="F3622" s="8"/>
    </row>
    <row r="3623" spans="3:6" x14ac:dyDescent="0.25">
      <c r="C3623" s="6"/>
      <c r="D3623" s="7"/>
      <c r="E3623" s="6"/>
      <c r="F3623" s="8"/>
    </row>
    <row r="3624" spans="3:6" x14ac:dyDescent="0.25">
      <c r="C3624" s="6"/>
      <c r="D3624" s="7"/>
      <c r="E3624" s="6"/>
      <c r="F3624" s="8"/>
    </row>
    <row r="3625" spans="3:6" x14ac:dyDescent="0.25">
      <c r="C3625" s="6"/>
      <c r="D3625" s="7"/>
      <c r="E3625" s="6"/>
      <c r="F3625" s="8"/>
    </row>
    <row r="3626" spans="3:6" x14ac:dyDescent="0.25">
      <c r="C3626" s="6"/>
      <c r="D3626" s="7"/>
      <c r="E3626" s="6"/>
      <c r="F3626" s="8"/>
    </row>
    <row r="3627" spans="3:6" x14ac:dyDescent="0.25">
      <c r="C3627" s="6"/>
      <c r="D3627" s="7"/>
      <c r="E3627" s="6"/>
      <c r="F3627" s="8"/>
    </row>
    <row r="3628" spans="3:6" x14ac:dyDescent="0.25">
      <c r="C3628" s="6"/>
      <c r="D3628" s="7"/>
      <c r="E3628" s="6"/>
      <c r="F3628" s="8"/>
    </row>
    <row r="3629" spans="3:6" x14ac:dyDescent="0.25">
      <c r="C3629" s="6"/>
      <c r="D3629" s="7"/>
      <c r="E3629" s="6"/>
      <c r="F3629" s="8"/>
    </row>
    <row r="3630" spans="3:6" x14ac:dyDescent="0.25">
      <c r="C3630" s="6"/>
      <c r="D3630" s="7"/>
      <c r="E3630" s="6"/>
      <c r="F3630" s="8"/>
    </row>
    <row r="3631" spans="3:6" x14ac:dyDescent="0.25">
      <c r="C3631" s="6"/>
      <c r="D3631" s="7"/>
      <c r="E3631" s="6"/>
      <c r="F3631" s="8"/>
    </row>
    <row r="3632" spans="3:6" x14ac:dyDescent="0.25">
      <c r="C3632" s="6"/>
      <c r="D3632" s="7"/>
      <c r="E3632" s="6"/>
      <c r="F3632" s="8"/>
    </row>
    <row r="3633" spans="3:6" x14ac:dyDescent="0.25">
      <c r="C3633" s="6"/>
      <c r="D3633" s="7"/>
      <c r="E3633" s="6"/>
      <c r="F3633" s="8"/>
    </row>
    <row r="3634" spans="3:6" x14ac:dyDescent="0.25">
      <c r="C3634" s="6"/>
      <c r="D3634" s="7"/>
      <c r="E3634" s="6"/>
      <c r="F3634" s="8"/>
    </row>
    <row r="3635" spans="3:6" x14ac:dyDescent="0.25">
      <c r="C3635" s="6"/>
      <c r="D3635" s="7"/>
      <c r="E3635" s="6"/>
      <c r="F3635" s="8"/>
    </row>
    <row r="3636" spans="3:6" x14ac:dyDescent="0.25">
      <c r="C3636" s="6"/>
      <c r="D3636" s="7"/>
      <c r="E3636" s="6"/>
      <c r="F3636" s="8"/>
    </row>
    <row r="3637" spans="3:6" x14ac:dyDescent="0.25">
      <c r="C3637" s="6"/>
      <c r="D3637" s="7"/>
      <c r="E3637" s="6"/>
      <c r="F3637" s="8"/>
    </row>
    <row r="3638" spans="3:6" x14ac:dyDescent="0.25">
      <c r="C3638" s="6"/>
      <c r="D3638" s="7"/>
      <c r="E3638" s="6"/>
      <c r="F3638" s="8"/>
    </row>
    <row r="3639" spans="3:6" x14ac:dyDescent="0.25">
      <c r="C3639" s="6"/>
      <c r="D3639" s="7"/>
      <c r="E3639" s="6"/>
      <c r="F3639" s="8"/>
    </row>
    <row r="3640" spans="3:6" x14ac:dyDescent="0.25">
      <c r="C3640" s="6"/>
      <c r="D3640" s="7"/>
      <c r="E3640" s="6"/>
      <c r="F3640" s="8"/>
    </row>
    <row r="3641" spans="3:6" x14ac:dyDescent="0.25">
      <c r="C3641" s="6"/>
      <c r="D3641" s="7"/>
      <c r="E3641" s="6"/>
      <c r="F3641" s="8"/>
    </row>
    <row r="3642" spans="3:6" x14ac:dyDescent="0.25">
      <c r="C3642" s="6"/>
      <c r="D3642" s="7"/>
      <c r="E3642" s="6"/>
      <c r="F3642" s="8"/>
    </row>
    <row r="3643" spans="3:6" x14ac:dyDescent="0.25">
      <c r="C3643" s="6"/>
      <c r="D3643" s="7"/>
      <c r="E3643" s="6"/>
      <c r="F3643" s="8"/>
    </row>
    <row r="3644" spans="3:6" x14ac:dyDescent="0.25">
      <c r="C3644" s="6"/>
      <c r="D3644" s="7"/>
      <c r="E3644" s="6"/>
      <c r="F3644" s="8"/>
    </row>
    <row r="3645" spans="3:6" x14ac:dyDescent="0.25">
      <c r="C3645" s="6"/>
      <c r="D3645" s="7"/>
      <c r="E3645" s="6"/>
      <c r="F3645" s="8"/>
    </row>
    <row r="3646" spans="3:6" x14ac:dyDescent="0.25">
      <c r="C3646" s="6"/>
      <c r="D3646" s="7"/>
      <c r="E3646" s="6"/>
      <c r="F3646" s="8"/>
    </row>
    <row r="3647" spans="3:6" x14ac:dyDescent="0.25">
      <c r="C3647" s="6"/>
      <c r="D3647" s="7"/>
      <c r="E3647" s="6"/>
      <c r="F3647" s="8"/>
    </row>
    <row r="3648" spans="3:6" x14ac:dyDescent="0.25">
      <c r="C3648" s="6"/>
      <c r="D3648" s="7"/>
      <c r="E3648" s="6"/>
      <c r="F3648" s="8"/>
    </row>
    <row r="3649" spans="3:6" x14ac:dyDescent="0.25">
      <c r="C3649" s="6"/>
      <c r="D3649" s="7"/>
      <c r="E3649" s="6"/>
      <c r="F3649" s="8"/>
    </row>
    <row r="3650" spans="3:6" x14ac:dyDescent="0.25">
      <c r="C3650" s="6"/>
      <c r="D3650" s="7"/>
      <c r="E3650" s="6"/>
      <c r="F3650" s="8"/>
    </row>
    <row r="3651" spans="3:6" x14ac:dyDescent="0.25">
      <c r="C3651" s="6"/>
      <c r="D3651" s="7"/>
      <c r="E3651" s="6"/>
      <c r="F3651" s="8"/>
    </row>
    <row r="3652" spans="3:6" x14ac:dyDescent="0.25">
      <c r="C3652" s="6"/>
      <c r="D3652" s="7"/>
      <c r="E3652" s="6"/>
      <c r="F3652" s="8"/>
    </row>
    <row r="3653" spans="3:6" x14ac:dyDescent="0.25">
      <c r="C3653" s="6"/>
      <c r="D3653" s="7"/>
      <c r="E3653" s="6"/>
      <c r="F3653" s="8"/>
    </row>
    <row r="3654" spans="3:6" x14ac:dyDescent="0.25">
      <c r="C3654" s="6"/>
      <c r="D3654" s="7"/>
      <c r="E3654" s="6"/>
      <c r="F3654" s="8"/>
    </row>
    <row r="3655" spans="3:6" x14ac:dyDescent="0.25">
      <c r="C3655" s="6"/>
      <c r="D3655" s="7"/>
      <c r="E3655" s="6"/>
      <c r="F3655" s="8"/>
    </row>
    <row r="3656" spans="3:6" x14ac:dyDescent="0.25">
      <c r="C3656" s="6"/>
      <c r="D3656" s="7"/>
      <c r="E3656" s="6"/>
      <c r="F3656" s="8"/>
    </row>
    <row r="3657" spans="3:6" x14ac:dyDescent="0.25">
      <c r="C3657" s="6"/>
      <c r="D3657" s="7"/>
      <c r="E3657" s="6"/>
      <c r="F3657" s="8"/>
    </row>
    <row r="3658" spans="3:6" x14ac:dyDescent="0.25">
      <c r="C3658" s="6"/>
      <c r="D3658" s="7"/>
      <c r="E3658" s="6"/>
      <c r="F3658" s="8"/>
    </row>
    <row r="3659" spans="3:6" x14ac:dyDescent="0.25">
      <c r="C3659" s="6"/>
      <c r="D3659" s="7"/>
      <c r="E3659" s="6"/>
      <c r="F3659" s="8"/>
    </row>
    <row r="3660" spans="3:6" x14ac:dyDescent="0.25">
      <c r="C3660" s="6"/>
      <c r="D3660" s="7"/>
      <c r="E3660" s="6"/>
      <c r="F3660" s="8"/>
    </row>
    <row r="3661" spans="3:6" x14ac:dyDescent="0.25">
      <c r="C3661" s="6"/>
      <c r="D3661" s="7"/>
      <c r="E3661" s="6"/>
      <c r="F3661" s="8"/>
    </row>
    <row r="3662" spans="3:6" x14ac:dyDescent="0.25">
      <c r="C3662" s="6"/>
      <c r="D3662" s="7"/>
      <c r="E3662" s="6"/>
      <c r="F3662" s="8"/>
    </row>
    <row r="3663" spans="3:6" x14ac:dyDescent="0.25">
      <c r="C3663" s="6"/>
      <c r="D3663" s="7"/>
      <c r="E3663" s="6"/>
      <c r="F3663" s="8"/>
    </row>
    <row r="3664" spans="3:6" x14ac:dyDescent="0.25">
      <c r="C3664" s="6"/>
      <c r="D3664" s="7"/>
      <c r="E3664" s="6"/>
      <c r="F3664" s="8"/>
    </row>
    <row r="3665" spans="3:6" x14ac:dyDescent="0.25">
      <c r="C3665" s="6"/>
      <c r="D3665" s="7"/>
      <c r="E3665" s="6"/>
      <c r="F3665" s="8"/>
    </row>
    <row r="3666" spans="3:6" x14ac:dyDescent="0.25">
      <c r="C3666" s="6"/>
      <c r="D3666" s="7"/>
      <c r="E3666" s="6"/>
      <c r="F3666" s="8"/>
    </row>
    <row r="3667" spans="3:6" x14ac:dyDescent="0.25">
      <c r="C3667" s="6"/>
      <c r="D3667" s="7"/>
      <c r="E3667" s="6"/>
      <c r="F3667" s="8"/>
    </row>
    <row r="3668" spans="3:6" x14ac:dyDescent="0.25">
      <c r="C3668" s="6"/>
      <c r="D3668" s="7"/>
      <c r="E3668" s="6"/>
      <c r="F3668" s="8"/>
    </row>
    <row r="3669" spans="3:6" x14ac:dyDescent="0.25">
      <c r="C3669" s="6"/>
      <c r="D3669" s="7"/>
      <c r="E3669" s="6"/>
      <c r="F3669" s="8"/>
    </row>
    <row r="3670" spans="3:6" x14ac:dyDescent="0.25">
      <c r="C3670" s="6"/>
      <c r="D3670" s="7"/>
      <c r="E3670" s="6"/>
      <c r="F3670" s="8"/>
    </row>
    <row r="3671" spans="3:6" x14ac:dyDescent="0.25">
      <c r="C3671" s="6"/>
      <c r="D3671" s="7"/>
      <c r="E3671" s="6"/>
      <c r="F3671" s="8"/>
    </row>
    <row r="3672" spans="3:6" x14ac:dyDescent="0.25">
      <c r="C3672" s="6"/>
      <c r="D3672" s="7"/>
      <c r="E3672" s="6"/>
      <c r="F3672" s="8"/>
    </row>
    <row r="3673" spans="3:6" x14ac:dyDescent="0.25">
      <c r="C3673" s="6"/>
      <c r="D3673" s="7"/>
      <c r="E3673" s="6"/>
      <c r="F3673" s="8"/>
    </row>
    <row r="3674" spans="3:6" x14ac:dyDescent="0.25">
      <c r="C3674" s="6"/>
      <c r="D3674" s="7"/>
      <c r="E3674" s="6"/>
      <c r="F3674" s="8"/>
    </row>
    <row r="3675" spans="3:6" x14ac:dyDescent="0.25">
      <c r="C3675" s="6"/>
      <c r="D3675" s="7"/>
      <c r="E3675" s="6"/>
      <c r="F3675" s="8"/>
    </row>
    <row r="3676" spans="3:6" x14ac:dyDescent="0.25">
      <c r="C3676" s="6"/>
      <c r="D3676" s="7"/>
      <c r="E3676" s="6"/>
      <c r="F3676" s="8"/>
    </row>
    <row r="3677" spans="3:6" x14ac:dyDescent="0.25">
      <c r="C3677" s="6"/>
      <c r="D3677" s="7"/>
      <c r="E3677" s="6"/>
      <c r="F3677" s="8"/>
    </row>
    <row r="3678" spans="3:6" x14ac:dyDescent="0.25">
      <c r="C3678" s="6"/>
      <c r="D3678" s="7"/>
      <c r="E3678" s="6"/>
      <c r="F3678" s="8"/>
    </row>
    <row r="3679" spans="3:6" x14ac:dyDescent="0.25">
      <c r="C3679" s="6"/>
      <c r="D3679" s="7"/>
      <c r="E3679" s="6"/>
      <c r="F3679" s="8"/>
    </row>
    <row r="3680" spans="3:6" x14ac:dyDescent="0.25">
      <c r="C3680" s="6"/>
      <c r="D3680" s="7"/>
      <c r="E3680" s="6"/>
      <c r="F3680" s="8"/>
    </row>
    <row r="3681" spans="3:6" x14ac:dyDescent="0.25">
      <c r="C3681" s="6"/>
      <c r="D3681" s="7"/>
      <c r="E3681" s="6"/>
      <c r="F3681" s="8"/>
    </row>
    <row r="3682" spans="3:6" x14ac:dyDescent="0.25">
      <c r="C3682" s="6"/>
      <c r="D3682" s="7"/>
      <c r="E3682" s="6"/>
      <c r="F3682" s="8"/>
    </row>
    <row r="3683" spans="3:6" x14ac:dyDescent="0.25">
      <c r="C3683" s="6"/>
      <c r="D3683" s="7"/>
      <c r="E3683" s="6"/>
      <c r="F3683" s="8"/>
    </row>
    <row r="3684" spans="3:6" x14ac:dyDescent="0.25">
      <c r="C3684" s="6"/>
      <c r="D3684" s="7"/>
      <c r="E3684" s="6"/>
      <c r="F3684" s="8"/>
    </row>
    <row r="3685" spans="3:6" x14ac:dyDescent="0.25">
      <c r="C3685" s="6"/>
      <c r="D3685" s="7"/>
      <c r="E3685" s="6"/>
      <c r="F3685" s="8"/>
    </row>
    <row r="3686" spans="3:6" x14ac:dyDescent="0.25">
      <c r="C3686" s="6"/>
      <c r="D3686" s="7"/>
      <c r="E3686" s="6"/>
      <c r="F3686" s="8"/>
    </row>
    <row r="3687" spans="3:6" x14ac:dyDescent="0.25">
      <c r="C3687" s="6"/>
      <c r="D3687" s="7"/>
      <c r="E3687" s="6"/>
      <c r="F3687" s="8"/>
    </row>
    <row r="3688" spans="3:6" x14ac:dyDescent="0.25">
      <c r="C3688" s="6"/>
      <c r="D3688" s="7"/>
      <c r="E3688" s="6"/>
      <c r="F3688" s="8"/>
    </row>
    <row r="3689" spans="3:6" x14ac:dyDescent="0.25">
      <c r="C3689" s="6"/>
      <c r="D3689" s="7"/>
      <c r="E3689" s="6"/>
      <c r="F3689" s="8"/>
    </row>
    <row r="3690" spans="3:6" x14ac:dyDescent="0.25">
      <c r="C3690" s="6"/>
      <c r="D3690" s="7"/>
      <c r="E3690" s="6"/>
      <c r="F3690" s="8"/>
    </row>
    <row r="3691" spans="3:6" x14ac:dyDescent="0.25">
      <c r="C3691" s="6"/>
      <c r="D3691" s="7"/>
      <c r="E3691" s="6"/>
      <c r="F3691" s="8"/>
    </row>
    <row r="3692" spans="3:6" x14ac:dyDescent="0.25">
      <c r="C3692" s="6"/>
      <c r="D3692" s="7"/>
      <c r="E3692" s="6"/>
      <c r="F3692" s="8"/>
    </row>
    <row r="3693" spans="3:6" x14ac:dyDescent="0.25">
      <c r="C3693" s="6"/>
      <c r="D3693" s="7"/>
      <c r="E3693" s="6"/>
      <c r="F3693" s="8"/>
    </row>
    <row r="3694" spans="3:6" x14ac:dyDescent="0.25">
      <c r="C3694" s="6"/>
      <c r="D3694" s="7"/>
      <c r="E3694" s="6"/>
      <c r="F3694" s="8"/>
    </row>
    <row r="3695" spans="3:6" x14ac:dyDescent="0.25">
      <c r="C3695" s="6"/>
      <c r="D3695" s="7"/>
      <c r="E3695" s="6"/>
      <c r="F3695" s="8"/>
    </row>
    <row r="3696" spans="3:6" x14ac:dyDescent="0.25">
      <c r="C3696" s="6"/>
      <c r="D3696" s="7"/>
      <c r="E3696" s="6"/>
      <c r="F3696" s="8"/>
    </row>
    <row r="3697" spans="3:6" x14ac:dyDescent="0.25">
      <c r="C3697" s="6"/>
      <c r="D3697" s="7"/>
      <c r="E3697" s="6"/>
      <c r="F3697" s="8"/>
    </row>
    <row r="3698" spans="3:6" x14ac:dyDescent="0.25">
      <c r="C3698" s="6"/>
      <c r="D3698" s="7"/>
      <c r="E3698" s="6"/>
      <c r="F3698" s="8"/>
    </row>
    <row r="3699" spans="3:6" x14ac:dyDescent="0.25">
      <c r="C3699" s="6"/>
      <c r="D3699" s="7"/>
      <c r="E3699" s="6"/>
      <c r="F3699" s="8"/>
    </row>
    <row r="3700" spans="3:6" x14ac:dyDescent="0.25">
      <c r="C3700" s="6"/>
      <c r="D3700" s="7"/>
      <c r="E3700" s="6"/>
      <c r="F3700" s="8"/>
    </row>
    <row r="3701" spans="3:6" x14ac:dyDescent="0.25">
      <c r="C3701" s="6"/>
      <c r="D3701" s="7"/>
      <c r="E3701" s="6"/>
      <c r="F3701" s="8"/>
    </row>
    <row r="3702" spans="3:6" x14ac:dyDescent="0.25">
      <c r="C3702" s="6"/>
      <c r="D3702" s="7"/>
      <c r="E3702" s="6"/>
      <c r="F3702" s="8"/>
    </row>
    <row r="3703" spans="3:6" x14ac:dyDescent="0.25">
      <c r="C3703" s="6"/>
      <c r="D3703" s="7"/>
      <c r="E3703" s="6"/>
      <c r="F3703" s="8"/>
    </row>
    <row r="3704" spans="3:6" x14ac:dyDescent="0.25">
      <c r="C3704" s="6"/>
      <c r="D3704" s="7"/>
      <c r="E3704" s="6"/>
      <c r="F3704" s="8"/>
    </row>
    <row r="3705" spans="3:6" x14ac:dyDescent="0.25">
      <c r="C3705" s="6"/>
      <c r="D3705" s="7"/>
      <c r="E3705" s="6"/>
      <c r="F3705" s="8"/>
    </row>
    <row r="3706" spans="3:6" x14ac:dyDescent="0.25">
      <c r="C3706" s="6"/>
      <c r="D3706" s="7"/>
      <c r="E3706" s="6"/>
      <c r="F3706" s="8"/>
    </row>
    <row r="3707" spans="3:6" x14ac:dyDescent="0.25">
      <c r="C3707" s="6"/>
      <c r="D3707" s="7"/>
      <c r="E3707" s="6"/>
      <c r="F3707" s="8"/>
    </row>
    <row r="3708" spans="3:6" x14ac:dyDescent="0.25">
      <c r="C3708" s="6"/>
      <c r="D3708" s="7"/>
      <c r="E3708" s="6"/>
      <c r="F3708" s="8"/>
    </row>
    <row r="3709" spans="3:6" x14ac:dyDescent="0.25">
      <c r="C3709" s="6"/>
      <c r="D3709" s="7"/>
      <c r="E3709" s="6"/>
      <c r="F3709" s="8"/>
    </row>
    <row r="3710" spans="3:6" x14ac:dyDescent="0.25">
      <c r="C3710" s="6"/>
      <c r="D3710" s="7"/>
      <c r="E3710" s="6"/>
      <c r="F3710" s="8"/>
    </row>
    <row r="3711" spans="3:6" x14ac:dyDescent="0.25">
      <c r="C3711" s="6"/>
      <c r="D3711" s="7"/>
      <c r="E3711" s="6"/>
      <c r="F3711" s="8"/>
    </row>
    <row r="3712" spans="3:6" x14ac:dyDescent="0.25">
      <c r="C3712" s="6"/>
      <c r="D3712" s="7"/>
      <c r="E3712" s="6"/>
      <c r="F3712" s="8"/>
    </row>
    <row r="3713" spans="3:6" x14ac:dyDescent="0.25">
      <c r="C3713" s="6"/>
      <c r="D3713" s="7"/>
      <c r="E3713" s="6"/>
      <c r="F3713" s="8"/>
    </row>
    <row r="3714" spans="3:6" x14ac:dyDescent="0.25">
      <c r="C3714" s="6"/>
      <c r="D3714" s="7"/>
      <c r="E3714" s="6"/>
      <c r="F3714" s="8"/>
    </row>
    <row r="3715" spans="3:6" x14ac:dyDescent="0.25">
      <c r="C3715" s="6"/>
      <c r="D3715" s="7"/>
      <c r="E3715" s="6"/>
      <c r="F3715" s="8"/>
    </row>
    <row r="3716" spans="3:6" x14ac:dyDescent="0.25">
      <c r="C3716" s="6"/>
      <c r="D3716" s="7"/>
      <c r="E3716" s="6"/>
      <c r="F3716" s="8"/>
    </row>
    <row r="3717" spans="3:6" x14ac:dyDescent="0.25">
      <c r="C3717" s="6"/>
      <c r="D3717" s="7"/>
      <c r="E3717" s="6"/>
      <c r="F3717" s="8"/>
    </row>
    <row r="3718" spans="3:6" x14ac:dyDescent="0.25">
      <c r="C3718" s="6"/>
      <c r="D3718" s="7"/>
      <c r="E3718" s="6"/>
      <c r="F3718" s="8"/>
    </row>
    <row r="3719" spans="3:6" x14ac:dyDescent="0.25">
      <c r="C3719" s="6"/>
      <c r="D3719" s="7"/>
      <c r="E3719" s="6"/>
      <c r="F3719" s="8"/>
    </row>
    <row r="3720" spans="3:6" x14ac:dyDescent="0.25">
      <c r="C3720" s="6"/>
      <c r="D3720" s="7"/>
      <c r="E3720" s="6"/>
      <c r="F3720" s="8"/>
    </row>
    <row r="3721" spans="3:6" x14ac:dyDescent="0.25">
      <c r="C3721" s="6"/>
      <c r="D3721" s="7"/>
      <c r="E3721" s="6"/>
      <c r="F3721" s="8"/>
    </row>
    <row r="3722" spans="3:6" x14ac:dyDescent="0.25">
      <c r="C3722" s="6"/>
      <c r="D3722" s="7"/>
      <c r="E3722" s="6"/>
      <c r="F3722" s="8"/>
    </row>
    <row r="3723" spans="3:6" x14ac:dyDescent="0.25">
      <c r="C3723" s="6"/>
      <c r="D3723" s="7"/>
      <c r="E3723" s="6"/>
      <c r="F3723" s="8"/>
    </row>
    <row r="3724" spans="3:6" x14ac:dyDescent="0.25">
      <c r="C3724" s="6"/>
      <c r="D3724" s="7"/>
      <c r="E3724" s="6"/>
      <c r="F3724" s="8"/>
    </row>
    <row r="3725" spans="3:6" x14ac:dyDescent="0.25">
      <c r="C3725" s="6"/>
      <c r="D3725" s="7"/>
      <c r="E3725" s="6"/>
      <c r="F3725" s="8"/>
    </row>
    <row r="3726" spans="3:6" x14ac:dyDescent="0.25">
      <c r="C3726" s="6"/>
      <c r="D3726" s="7"/>
      <c r="E3726" s="6"/>
      <c r="F3726" s="8"/>
    </row>
    <row r="3727" spans="3:6" x14ac:dyDescent="0.25">
      <c r="C3727" s="6"/>
      <c r="D3727" s="7"/>
      <c r="E3727" s="6"/>
      <c r="F3727" s="8"/>
    </row>
    <row r="3728" spans="3:6" x14ac:dyDescent="0.25">
      <c r="C3728" s="6"/>
      <c r="D3728" s="7"/>
      <c r="E3728" s="6"/>
      <c r="F3728" s="8"/>
    </row>
    <row r="3729" spans="3:6" x14ac:dyDescent="0.25">
      <c r="C3729" s="6"/>
      <c r="D3729" s="7"/>
      <c r="E3729" s="6"/>
      <c r="F3729" s="8"/>
    </row>
    <row r="3730" spans="3:6" x14ac:dyDescent="0.25">
      <c r="C3730" s="6"/>
      <c r="D3730" s="7"/>
      <c r="E3730" s="6"/>
      <c r="F3730" s="8"/>
    </row>
    <row r="3731" spans="3:6" x14ac:dyDescent="0.25">
      <c r="C3731" s="6"/>
      <c r="D3731" s="7"/>
      <c r="E3731" s="6"/>
      <c r="F3731" s="8"/>
    </row>
    <row r="3732" spans="3:6" x14ac:dyDescent="0.25">
      <c r="C3732" s="6"/>
      <c r="D3732" s="7"/>
      <c r="E3732" s="6"/>
      <c r="F3732" s="8"/>
    </row>
    <row r="3733" spans="3:6" x14ac:dyDescent="0.25">
      <c r="C3733" s="6"/>
      <c r="D3733" s="7"/>
      <c r="E3733" s="6"/>
      <c r="F3733" s="8"/>
    </row>
    <row r="3734" spans="3:6" x14ac:dyDescent="0.25">
      <c r="C3734" s="6"/>
      <c r="D3734" s="7"/>
      <c r="E3734" s="6"/>
      <c r="F3734" s="8"/>
    </row>
    <row r="3735" spans="3:6" x14ac:dyDescent="0.25">
      <c r="C3735" s="6"/>
      <c r="D3735" s="7"/>
      <c r="E3735" s="6"/>
      <c r="F3735" s="8"/>
    </row>
    <row r="3736" spans="3:6" x14ac:dyDescent="0.25">
      <c r="C3736" s="6"/>
      <c r="D3736" s="7"/>
      <c r="E3736" s="6"/>
      <c r="F3736" s="8"/>
    </row>
    <row r="3737" spans="3:6" x14ac:dyDescent="0.25">
      <c r="C3737" s="6"/>
      <c r="D3737" s="7"/>
      <c r="E3737" s="6"/>
      <c r="F3737" s="8"/>
    </row>
    <row r="3738" spans="3:6" x14ac:dyDescent="0.25">
      <c r="C3738" s="6"/>
      <c r="D3738" s="7"/>
      <c r="E3738" s="6"/>
      <c r="F3738" s="8"/>
    </row>
    <row r="3739" spans="3:6" x14ac:dyDescent="0.25">
      <c r="C3739" s="6"/>
      <c r="D3739" s="7"/>
      <c r="E3739" s="6"/>
      <c r="F3739" s="8"/>
    </row>
    <row r="3740" spans="3:6" x14ac:dyDescent="0.25">
      <c r="C3740" s="6"/>
      <c r="D3740" s="7"/>
      <c r="E3740" s="6"/>
      <c r="F3740" s="8"/>
    </row>
    <row r="3741" spans="3:6" x14ac:dyDescent="0.25">
      <c r="C3741" s="6"/>
      <c r="D3741" s="7"/>
      <c r="E3741" s="6"/>
      <c r="F3741" s="8"/>
    </row>
    <row r="3742" spans="3:6" x14ac:dyDescent="0.25">
      <c r="C3742" s="6"/>
      <c r="D3742" s="7"/>
      <c r="E3742" s="6"/>
      <c r="F3742" s="8"/>
    </row>
    <row r="3743" spans="3:6" x14ac:dyDescent="0.25">
      <c r="C3743" s="6"/>
      <c r="D3743" s="7"/>
      <c r="E3743" s="6"/>
      <c r="F3743" s="8"/>
    </row>
    <row r="3744" spans="3:6" x14ac:dyDescent="0.25">
      <c r="C3744" s="6"/>
      <c r="D3744" s="7"/>
      <c r="E3744" s="6"/>
      <c r="F3744" s="8"/>
    </row>
    <row r="3745" spans="3:6" x14ac:dyDescent="0.25">
      <c r="C3745" s="6"/>
      <c r="D3745" s="7"/>
      <c r="E3745" s="6"/>
      <c r="F3745" s="8"/>
    </row>
    <row r="3746" spans="3:6" x14ac:dyDescent="0.25">
      <c r="C3746" s="6"/>
      <c r="D3746" s="7"/>
      <c r="E3746" s="6"/>
      <c r="F3746" s="8"/>
    </row>
    <row r="3747" spans="3:6" x14ac:dyDescent="0.25">
      <c r="C3747" s="6"/>
      <c r="D3747" s="7"/>
      <c r="E3747" s="6"/>
      <c r="F3747" s="8"/>
    </row>
    <row r="3748" spans="3:6" x14ac:dyDescent="0.25">
      <c r="C3748" s="6"/>
      <c r="D3748" s="7"/>
      <c r="E3748" s="6"/>
      <c r="F3748" s="8"/>
    </row>
    <row r="3749" spans="3:6" x14ac:dyDescent="0.25">
      <c r="C3749" s="6"/>
      <c r="D3749" s="7"/>
      <c r="E3749" s="6"/>
      <c r="F3749" s="8"/>
    </row>
    <row r="3750" spans="3:6" x14ac:dyDescent="0.25">
      <c r="C3750" s="6"/>
      <c r="D3750" s="7"/>
      <c r="E3750" s="6"/>
      <c r="F3750" s="8"/>
    </row>
    <row r="3751" spans="3:6" x14ac:dyDescent="0.25">
      <c r="C3751" s="6"/>
      <c r="D3751" s="7"/>
      <c r="E3751" s="6"/>
      <c r="F3751" s="8"/>
    </row>
    <row r="3752" spans="3:6" x14ac:dyDescent="0.25">
      <c r="C3752" s="6"/>
      <c r="D3752" s="7"/>
      <c r="E3752" s="6"/>
      <c r="F3752" s="8"/>
    </row>
    <row r="3753" spans="3:6" x14ac:dyDescent="0.25">
      <c r="C3753" s="6"/>
      <c r="D3753" s="7"/>
      <c r="E3753" s="6"/>
      <c r="F3753" s="8"/>
    </row>
    <row r="3754" spans="3:6" x14ac:dyDescent="0.25">
      <c r="C3754" s="6"/>
      <c r="D3754" s="7"/>
      <c r="E3754" s="6"/>
      <c r="F3754" s="8"/>
    </row>
    <row r="3755" spans="3:6" x14ac:dyDescent="0.25">
      <c r="C3755" s="6"/>
      <c r="D3755" s="7"/>
      <c r="E3755" s="6"/>
      <c r="F3755" s="8"/>
    </row>
    <row r="3756" spans="3:6" x14ac:dyDescent="0.25">
      <c r="C3756" s="6"/>
      <c r="D3756" s="7"/>
      <c r="E3756" s="6"/>
      <c r="F3756" s="8"/>
    </row>
    <row r="3757" spans="3:6" x14ac:dyDescent="0.25">
      <c r="C3757" s="6"/>
      <c r="D3757" s="7"/>
      <c r="E3757" s="6"/>
      <c r="F3757" s="8"/>
    </row>
    <row r="3758" spans="3:6" x14ac:dyDescent="0.25">
      <c r="C3758" s="6"/>
      <c r="D3758" s="7"/>
      <c r="E3758" s="6"/>
      <c r="F3758" s="8"/>
    </row>
    <row r="3759" spans="3:6" x14ac:dyDescent="0.25">
      <c r="C3759" s="6"/>
      <c r="D3759" s="7"/>
      <c r="E3759" s="6"/>
      <c r="F3759" s="8"/>
    </row>
    <row r="3760" spans="3:6" x14ac:dyDescent="0.25">
      <c r="C3760" s="6"/>
      <c r="D3760" s="7"/>
      <c r="E3760" s="6"/>
      <c r="F3760" s="8"/>
    </row>
    <row r="3761" spans="3:6" x14ac:dyDescent="0.25">
      <c r="C3761" s="6"/>
      <c r="D3761" s="7"/>
      <c r="E3761" s="6"/>
      <c r="F3761" s="8"/>
    </row>
    <row r="3762" spans="3:6" x14ac:dyDescent="0.25">
      <c r="C3762" s="6"/>
      <c r="D3762" s="7"/>
      <c r="E3762" s="6"/>
      <c r="F3762" s="8"/>
    </row>
    <row r="3763" spans="3:6" x14ac:dyDescent="0.25">
      <c r="C3763" s="6"/>
      <c r="D3763" s="7"/>
      <c r="E3763" s="6"/>
      <c r="F3763" s="8"/>
    </row>
    <row r="3764" spans="3:6" x14ac:dyDescent="0.25">
      <c r="C3764" s="6"/>
      <c r="D3764" s="7"/>
      <c r="E3764" s="6"/>
      <c r="F3764" s="8"/>
    </row>
    <row r="3765" spans="3:6" x14ac:dyDescent="0.25">
      <c r="C3765" s="6"/>
      <c r="D3765" s="7"/>
      <c r="E3765" s="6"/>
      <c r="F3765" s="8"/>
    </row>
    <row r="3766" spans="3:6" x14ac:dyDescent="0.25">
      <c r="C3766" s="6"/>
      <c r="D3766" s="7"/>
      <c r="E3766" s="6"/>
      <c r="F3766" s="8"/>
    </row>
    <row r="3767" spans="3:6" x14ac:dyDescent="0.25">
      <c r="C3767" s="6"/>
      <c r="D3767" s="7"/>
      <c r="E3767" s="6"/>
      <c r="F3767" s="8"/>
    </row>
    <row r="3768" spans="3:6" x14ac:dyDescent="0.25">
      <c r="C3768" s="6"/>
      <c r="D3768" s="7"/>
      <c r="E3768" s="6"/>
      <c r="F3768" s="8"/>
    </row>
    <row r="3769" spans="3:6" x14ac:dyDescent="0.25">
      <c r="C3769" s="6"/>
      <c r="D3769" s="7"/>
      <c r="E3769" s="6"/>
      <c r="F3769" s="8"/>
    </row>
    <row r="3770" spans="3:6" x14ac:dyDescent="0.25">
      <c r="C3770" s="6"/>
      <c r="D3770" s="7"/>
      <c r="E3770" s="6"/>
      <c r="F3770" s="8"/>
    </row>
    <row r="3771" spans="3:6" x14ac:dyDescent="0.25">
      <c r="C3771" s="6"/>
      <c r="D3771" s="7"/>
      <c r="E3771" s="6"/>
      <c r="F3771" s="8"/>
    </row>
    <row r="3772" spans="3:6" x14ac:dyDescent="0.25">
      <c r="C3772" s="6"/>
      <c r="D3772" s="7"/>
      <c r="E3772" s="6"/>
      <c r="F3772" s="8"/>
    </row>
    <row r="3773" spans="3:6" x14ac:dyDescent="0.25">
      <c r="C3773" s="6"/>
      <c r="D3773" s="7"/>
      <c r="E3773" s="6"/>
      <c r="F3773" s="8"/>
    </row>
    <row r="3774" spans="3:6" x14ac:dyDescent="0.25">
      <c r="C3774" s="6"/>
      <c r="D3774" s="7"/>
      <c r="E3774" s="6"/>
      <c r="F3774" s="8"/>
    </row>
    <row r="3775" spans="3:6" x14ac:dyDescent="0.25">
      <c r="C3775" s="6"/>
      <c r="D3775" s="7"/>
      <c r="E3775" s="6"/>
      <c r="F3775" s="8"/>
    </row>
    <row r="3776" spans="3:6" x14ac:dyDescent="0.25">
      <c r="C3776" s="6"/>
      <c r="D3776" s="7"/>
      <c r="E3776" s="6"/>
      <c r="F3776" s="8"/>
    </row>
    <row r="3777" spans="3:6" x14ac:dyDescent="0.25">
      <c r="C3777" s="6"/>
      <c r="D3777" s="7"/>
      <c r="E3777" s="6"/>
      <c r="F3777" s="8"/>
    </row>
    <row r="3778" spans="3:6" x14ac:dyDescent="0.25">
      <c r="C3778" s="6"/>
      <c r="D3778" s="7"/>
      <c r="E3778" s="6"/>
      <c r="F3778" s="8"/>
    </row>
    <row r="3779" spans="3:6" x14ac:dyDescent="0.25">
      <c r="C3779" s="6"/>
      <c r="D3779" s="7"/>
      <c r="E3779" s="6"/>
      <c r="F3779" s="8"/>
    </row>
    <row r="3780" spans="3:6" x14ac:dyDescent="0.25">
      <c r="C3780" s="6"/>
      <c r="D3780" s="7"/>
      <c r="E3780" s="6"/>
      <c r="F3780" s="8"/>
    </row>
    <row r="3781" spans="3:6" x14ac:dyDescent="0.25">
      <c r="C3781" s="6"/>
      <c r="D3781" s="7"/>
      <c r="E3781" s="6"/>
      <c r="F3781" s="8"/>
    </row>
    <row r="3782" spans="3:6" x14ac:dyDescent="0.25">
      <c r="C3782" s="6"/>
      <c r="D3782" s="7"/>
      <c r="E3782" s="6"/>
      <c r="F3782" s="8"/>
    </row>
    <row r="3783" spans="3:6" x14ac:dyDescent="0.25">
      <c r="C3783" s="6"/>
      <c r="D3783" s="7"/>
      <c r="E3783" s="6"/>
      <c r="F3783" s="8"/>
    </row>
    <row r="3784" spans="3:6" x14ac:dyDescent="0.25">
      <c r="C3784" s="6"/>
      <c r="D3784" s="7"/>
      <c r="E3784" s="6"/>
      <c r="F3784" s="8"/>
    </row>
    <row r="3785" spans="3:6" x14ac:dyDescent="0.25">
      <c r="C3785" s="6"/>
      <c r="D3785" s="7"/>
      <c r="E3785" s="6"/>
      <c r="F3785" s="8"/>
    </row>
    <row r="3786" spans="3:6" x14ac:dyDescent="0.25">
      <c r="C3786" s="6"/>
      <c r="D3786" s="7"/>
      <c r="E3786" s="6"/>
      <c r="F3786" s="8"/>
    </row>
    <row r="3787" spans="3:6" x14ac:dyDescent="0.25">
      <c r="C3787" s="6"/>
      <c r="D3787" s="7"/>
      <c r="E3787" s="6"/>
      <c r="F3787" s="8"/>
    </row>
    <row r="3788" spans="3:6" x14ac:dyDescent="0.25">
      <c r="C3788" s="6"/>
      <c r="D3788" s="7"/>
      <c r="E3788" s="6"/>
      <c r="F3788" s="8"/>
    </row>
    <row r="3789" spans="3:6" x14ac:dyDescent="0.25">
      <c r="C3789" s="6"/>
      <c r="D3789" s="7"/>
      <c r="E3789" s="6"/>
      <c r="F3789" s="8"/>
    </row>
    <row r="3790" spans="3:6" x14ac:dyDescent="0.25">
      <c r="C3790" s="6"/>
      <c r="D3790" s="7"/>
      <c r="E3790" s="6"/>
      <c r="F3790" s="8"/>
    </row>
    <row r="3791" spans="3:6" x14ac:dyDescent="0.25">
      <c r="C3791" s="6"/>
      <c r="D3791" s="7"/>
      <c r="E3791" s="6"/>
      <c r="F3791" s="8"/>
    </row>
    <row r="3792" spans="3:6" x14ac:dyDescent="0.25">
      <c r="C3792" s="6"/>
      <c r="D3792" s="7"/>
      <c r="E3792" s="6"/>
      <c r="F3792" s="8"/>
    </row>
    <row r="3793" spans="3:6" x14ac:dyDescent="0.25">
      <c r="C3793" s="6"/>
      <c r="D3793" s="7"/>
      <c r="E3793" s="6"/>
      <c r="F3793" s="8"/>
    </row>
    <row r="3794" spans="3:6" x14ac:dyDescent="0.25">
      <c r="C3794" s="6"/>
      <c r="D3794" s="7"/>
      <c r="E3794" s="6"/>
      <c r="F3794" s="8"/>
    </row>
    <row r="3795" spans="3:6" x14ac:dyDescent="0.25">
      <c r="C3795" s="6"/>
      <c r="D3795" s="7"/>
      <c r="E3795" s="6"/>
      <c r="F3795" s="8"/>
    </row>
    <row r="3796" spans="3:6" x14ac:dyDescent="0.25">
      <c r="C3796" s="6"/>
      <c r="D3796" s="7"/>
      <c r="E3796" s="6"/>
      <c r="F3796" s="8"/>
    </row>
    <row r="3797" spans="3:6" x14ac:dyDescent="0.25">
      <c r="C3797" s="6"/>
      <c r="D3797" s="7"/>
      <c r="E3797" s="6"/>
      <c r="F3797" s="8"/>
    </row>
    <row r="3798" spans="3:6" x14ac:dyDescent="0.25">
      <c r="C3798" s="6"/>
      <c r="D3798" s="7"/>
      <c r="E3798" s="6"/>
      <c r="F3798" s="8"/>
    </row>
    <row r="3799" spans="3:6" x14ac:dyDescent="0.25">
      <c r="C3799" s="6"/>
      <c r="D3799" s="7"/>
      <c r="E3799" s="6"/>
      <c r="F3799" s="8"/>
    </row>
    <row r="3800" spans="3:6" x14ac:dyDescent="0.25">
      <c r="C3800" s="6"/>
      <c r="D3800" s="7"/>
      <c r="E3800" s="6"/>
      <c r="F3800" s="8"/>
    </row>
    <row r="3801" spans="3:6" x14ac:dyDescent="0.25">
      <c r="C3801" s="6"/>
      <c r="D3801" s="7"/>
      <c r="E3801" s="6"/>
      <c r="F3801" s="8"/>
    </row>
    <row r="3802" spans="3:6" x14ac:dyDescent="0.25">
      <c r="C3802" s="6"/>
      <c r="D3802" s="7"/>
      <c r="E3802" s="6"/>
      <c r="F3802" s="8"/>
    </row>
    <row r="3803" spans="3:6" x14ac:dyDescent="0.25">
      <c r="C3803" s="6"/>
      <c r="D3803" s="7"/>
      <c r="E3803" s="6"/>
      <c r="F3803" s="8"/>
    </row>
    <row r="3804" spans="3:6" x14ac:dyDescent="0.25">
      <c r="C3804" s="6"/>
      <c r="D3804" s="7"/>
      <c r="E3804" s="6"/>
      <c r="F3804" s="8"/>
    </row>
    <row r="3805" spans="3:6" x14ac:dyDescent="0.25">
      <c r="C3805" s="6"/>
      <c r="D3805" s="7"/>
      <c r="E3805" s="6"/>
      <c r="F3805" s="8"/>
    </row>
    <row r="3806" spans="3:6" x14ac:dyDescent="0.25">
      <c r="C3806" s="6"/>
      <c r="D3806" s="7"/>
      <c r="E3806" s="6"/>
      <c r="F3806" s="8"/>
    </row>
    <row r="3807" spans="3:6" x14ac:dyDescent="0.25">
      <c r="C3807" s="6"/>
      <c r="D3807" s="7"/>
      <c r="E3807" s="6"/>
      <c r="F3807" s="8"/>
    </row>
    <row r="3808" spans="3:6" x14ac:dyDescent="0.25">
      <c r="C3808" s="6"/>
      <c r="D3808" s="7"/>
      <c r="E3808" s="6"/>
      <c r="F3808" s="8"/>
    </row>
    <row r="3809" spans="3:6" x14ac:dyDescent="0.25">
      <c r="C3809" s="6"/>
      <c r="D3809" s="7"/>
      <c r="E3809" s="6"/>
      <c r="F3809" s="8"/>
    </row>
    <row r="3810" spans="3:6" x14ac:dyDescent="0.25">
      <c r="C3810" s="6"/>
      <c r="D3810" s="7"/>
      <c r="E3810" s="6"/>
      <c r="F3810" s="8"/>
    </row>
    <row r="3811" spans="3:6" x14ac:dyDescent="0.25">
      <c r="C3811" s="6"/>
      <c r="D3811" s="7"/>
      <c r="E3811" s="6"/>
      <c r="F3811" s="8"/>
    </row>
    <row r="3812" spans="3:6" x14ac:dyDescent="0.25">
      <c r="C3812" s="6"/>
      <c r="D3812" s="7"/>
      <c r="E3812" s="6"/>
      <c r="F3812" s="8"/>
    </row>
    <row r="3813" spans="3:6" x14ac:dyDescent="0.25">
      <c r="C3813" s="6"/>
      <c r="D3813" s="7"/>
      <c r="E3813" s="6"/>
      <c r="F3813" s="8"/>
    </row>
    <row r="3814" spans="3:6" x14ac:dyDescent="0.25">
      <c r="C3814" s="6"/>
      <c r="D3814" s="7"/>
      <c r="E3814" s="6"/>
      <c r="F3814" s="8"/>
    </row>
    <row r="3815" spans="3:6" x14ac:dyDescent="0.25">
      <c r="C3815" s="6"/>
      <c r="D3815" s="7"/>
      <c r="E3815" s="6"/>
      <c r="F3815" s="8"/>
    </row>
    <row r="3816" spans="3:6" x14ac:dyDescent="0.25">
      <c r="C3816" s="6"/>
      <c r="D3816" s="7"/>
      <c r="E3816" s="6"/>
      <c r="F3816" s="8"/>
    </row>
    <row r="3817" spans="3:6" x14ac:dyDescent="0.25">
      <c r="C3817" s="6"/>
      <c r="D3817" s="7"/>
      <c r="E3817" s="6"/>
      <c r="F3817" s="8"/>
    </row>
    <row r="3818" spans="3:6" x14ac:dyDescent="0.25">
      <c r="C3818" s="6"/>
      <c r="D3818" s="7"/>
      <c r="E3818" s="6"/>
      <c r="F3818" s="8"/>
    </row>
    <row r="3819" spans="3:6" x14ac:dyDescent="0.25">
      <c r="C3819" s="6"/>
      <c r="D3819" s="7"/>
      <c r="E3819" s="6"/>
      <c r="F3819" s="8"/>
    </row>
    <row r="3820" spans="3:6" x14ac:dyDescent="0.25">
      <c r="C3820" s="6"/>
      <c r="D3820" s="7"/>
      <c r="E3820" s="6"/>
      <c r="F3820" s="8"/>
    </row>
    <row r="3821" spans="3:6" x14ac:dyDescent="0.25">
      <c r="C3821" s="6"/>
      <c r="D3821" s="7"/>
      <c r="E3821" s="6"/>
      <c r="F3821" s="8"/>
    </row>
    <row r="3822" spans="3:6" x14ac:dyDescent="0.25">
      <c r="C3822" s="6"/>
      <c r="D3822" s="7"/>
      <c r="E3822" s="6"/>
      <c r="F3822" s="8"/>
    </row>
    <row r="3823" spans="3:6" x14ac:dyDescent="0.25">
      <c r="C3823" s="6"/>
      <c r="D3823" s="7"/>
      <c r="E3823" s="6"/>
      <c r="F3823" s="8"/>
    </row>
    <row r="3824" spans="3:6" x14ac:dyDescent="0.25">
      <c r="C3824" s="6"/>
      <c r="D3824" s="7"/>
      <c r="E3824" s="6"/>
      <c r="F3824" s="8"/>
    </row>
    <row r="3825" spans="3:6" x14ac:dyDescent="0.25">
      <c r="C3825" s="6"/>
      <c r="D3825" s="7"/>
      <c r="E3825" s="6"/>
      <c r="F3825" s="8"/>
    </row>
    <row r="3826" spans="3:6" x14ac:dyDescent="0.25">
      <c r="C3826" s="6"/>
      <c r="D3826" s="7"/>
      <c r="E3826" s="6"/>
      <c r="F3826" s="8"/>
    </row>
    <row r="3827" spans="3:6" x14ac:dyDescent="0.25">
      <c r="C3827" s="6"/>
      <c r="D3827" s="7"/>
      <c r="E3827" s="6"/>
      <c r="F3827" s="8"/>
    </row>
    <row r="3828" spans="3:6" x14ac:dyDescent="0.25">
      <c r="C3828" s="6"/>
      <c r="D3828" s="7"/>
      <c r="E3828" s="6"/>
      <c r="F3828" s="8"/>
    </row>
    <row r="3829" spans="3:6" x14ac:dyDescent="0.25">
      <c r="C3829" s="6"/>
      <c r="D3829" s="7"/>
      <c r="E3829" s="6"/>
      <c r="F3829" s="8"/>
    </row>
    <row r="3830" spans="3:6" x14ac:dyDescent="0.25">
      <c r="C3830" s="6"/>
      <c r="D3830" s="7"/>
      <c r="E3830" s="6"/>
      <c r="F3830" s="8"/>
    </row>
    <row r="3831" spans="3:6" x14ac:dyDescent="0.25">
      <c r="C3831" s="6"/>
      <c r="D3831" s="7"/>
      <c r="E3831" s="6"/>
      <c r="F3831" s="8"/>
    </row>
    <row r="3832" spans="3:6" x14ac:dyDescent="0.25">
      <c r="C3832" s="6"/>
      <c r="D3832" s="7"/>
      <c r="E3832" s="6"/>
      <c r="F3832" s="8"/>
    </row>
    <row r="3833" spans="3:6" x14ac:dyDescent="0.25">
      <c r="C3833" s="6"/>
      <c r="D3833" s="7"/>
      <c r="E3833" s="6"/>
      <c r="F3833" s="8"/>
    </row>
    <row r="3834" spans="3:6" x14ac:dyDescent="0.25">
      <c r="C3834" s="6"/>
      <c r="D3834" s="7"/>
      <c r="E3834" s="6"/>
      <c r="F3834" s="8"/>
    </row>
    <row r="3835" spans="3:6" x14ac:dyDescent="0.25">
      <c r="C3835" s="6"/>
      <c r="D3835" s="7"/>
      <c r="E3835" s="6"/>
      <c r="F3835" s="8"/>
    </row>
    <row r="3836" spans="3:6" x14ac:dyDescent="0.25">
      <c r="C3836" s="6"/>
      <c r="D3836" s="7"/>
      <c r="E3836" s="6"/>
      <c r="F3836" s="8"/>
    </row>
    <row r="3837" spans="3:6" x14ac:dyDescent="0.25">
      <c r="C3837" s="6"/>
      <c r="D3837" s="7"/>
      <c r="E3837" s="6"/>
      <c r="F3837" s="8"/>
    </row>
    <row r="3838" spans="3:6" x14ac:dyDescent="0.25">
      <c r="C3838" s="6"/>
      <c r="D3838" s="7"/>
      <c r="E3838" s="6"/>
      <c r="F3838" s="8"/>
    </row>
    <row r="3839" spans="3:6" x14ac:dyDescent="0.25">
      <c r="C3839" s="6"/>
      <c r="D3839" s="7"/>
      <c r="E3839" s="6"/>
      <c r="F3839" s="8"/>
    </row>
    <row r="3840" spans="3:6" x14ac:dyDescent="0.25">
      <c r="C3840" s="6"/>
      <c r="D3840" s="7"/>
      <c r="E3840" s="6"/>
      <c r="F3840" s="8"/>
    </row>
    <row r="3841" spans="3:6" x14ac:dyDescent="0.25">
      <c r="C3841" s="6"/>
      <c r="D3841" s="7"/>
      <c r="E3841" s="6"/>
      <c r="F3841" s="8"/>
    </row>
    <row r="3842" spans="3:6" x14ac:dyDescent="0.25">
      <c r="C3842" s="6"/>
      <c r="D3842" s="7"/>
      <c r="E3842" s="6"/>
      <c r="F3842" s="8"/>
    </row>
    <row r="3843" spans="3:6" x14ac:dyDescent="0.25">
      <c r="C3843" s="6"/>
      <c r="D3843" s="7"/>
      <c r="E3843" s="6"/>
      <c r="F3843" s="8"/>
    </row>
    <row r="3844" spans="3:6" x14ac:dyDescent="0.25">
      <c r="C3844" s="6"/>
      <c r="D3844" s="7"/>
      <c r="E3844" s="6"/>
      <c r="F3844" s="8"/>
    </row>
    <row r="3845" spans="3:6" x14ac:dyDescent="0.25">
      <c r="C3845" s="6"/>
      <c r="D3845" s="7"/>
      <c r="E3845" s="6"/>
      <c r="F3845" s="8"/>
    </row>
    <row r="3846" spans="3:6" x14ac:dyDescent="0.25">
      <c r="C3846" s="6"/>
      <c r="D3846" s="7"/>
      <c r="E3846" s="6"/>
      <c r="F3846" s="8"/>
    </row>
    <row r="3847" spans="3:6" x14ac:dyDescent="0.25">
      <c r="C3847" s="6"/>
      <c r="D3847" s="7"/>
      <c r="E3847" s="6"/>
      <c r="F3847" s="8"/>
    </row>
    <row r="3848" spans="3:6" x14ac:dyDescent="0.25">
      <c r="C3848" s="6"/>
      <c r="D3848" s="7"/>
      <c r="E3848" s="6"/>
      <c r="F3848" s="8"/>
    </row>
    <row r="3849" spans="3:6" x14ac:dyDescent="0.25">
      <c r="C3849" s="6"/>
      <c r="D3849" s="7"/>
      <c r="E3849" s="6"/>
      <c r="F3849" s="8"/>
    </row>
    <row r="3850" spans="3:6" x14ac:dyDescent="0.25">
      <c r="C3850" s="6"/>
      <c r="D3850" s="7"/>
      <c r="E3850" s="6"/>
      <c r="F3850" s="8"/>
    </row>
    <row r="3851" spans="3:6" x14ac:dyDescent="0.25">
      <c r="C3851" s="6"/>
      <c r="D3851" s="7"/>
      <c r="E3851" s="6"/>
      <c r="F3851" s="8"/>
    </row>
    <row r="3852" spans="3:6" x14ac:dyDescent="0.25">
      <c r="C3852" s="6"/>
      <c r="D3852" s="7"/>
      <c r="E3852" s="6"/>
      <c r="F3852" s="8"/>
    </row>
    <row r="3853" spans="3:6" x14ac:dyDescent="0.25">
      <c r="C3853" s="6"/>
      <c r="D3853" s="7"/>
      <c r="E3853" s="6"/>
      <c r="F3853" s="8"/>
    </row>
    <row r="3854" spans="3:6" x14ac:dyDescent="0.25">
      <c r="C3854" s="6"/>
      <c r="D3854" s="7"/>
      <c r="E3854" s="6"/>
      <c r="F3854" s="8"/>
    </row>
    <row r="3855" spans="3:6" x14ac:dyDescent="0.25">
      <c r="C3855" s="6"/>
      <c r="D3855" s="7"/>
      <c r="E3855" s="6"/>
      <c r="F3855" s="8"/>
    </row>
    <row r="3856" spans="3:6" x14ac:dyDescent="0.25">
      <c r="C3856" s="6"/>
      <c r="D3856" s="7"/>
      <c r="E3856" s="6"/>
      <c r="F3856" s="8"/>
    </row>
    <row r="3857" spans="3:6" x14ac:dyDescent="0.25">
      <c r="C3857" s="6"/>
      <c r="D3857" s="7"/>
      <c r="E3857" s="6"/>
      <c r="F3857" s="8"/>
    </row>
    <row r="3858" spans="3:6" x14ac:dyDescent="0.25">
      <c r="C3858" s="6"/>
      <c r="D3858" s="7"/>
      <c r="E3858" s="6"/>
      <c r="F3858" s="8"/>
    </row>
    <row r="3859" spans="3:6" x14ac:dyDescent="0.25">
      <c r="C3859" s="6"/>
      <c r="D3859" s="7"/>
      <c r="E3859" s="6"/>
      <c r="F3859" s="8"/>
    </row>
    <row r="3860" spans="3:6" x14ac:dyDescent="0.25">
      <c r="C3860" s="6"/>
      <c r="D3860" s="7"/>
      <c r="E3860" s="6"/>
      <c r="F3860" s="8"/>
    </row>
    <row r="3861" spans="3:6" x14ac:dyDescent="0.25">
      <c r="C3861" s="6"/>
      <c r="D3861" s="7"/>
      <c r="E3861" s="6"/>
      <c r="F3861" s="8"/>
    </row>
    <row r="3862" spans="3:6" x14ac:dyDescent="0.25">
      <c r="C3862" s="6"/>
      <c r="D3862" s="7"/>
      <c r="E3862" s="6"/>
      <c r="F3862" s="8"/>
    </row>
    <row r="3863" spans="3:6" x14ac:dyDescent="0.25">
      <c r="C3863" s="6"/>
      <c r="D3863" s="7"/>
      <c r="E3863" s="6"/>
      <c r="F3863" s="8"/>
    </row>
    <row r="3864" spans="3:6" x14ac:dyDescent="0.25">
      <c r="C3864" s="6"/>
      <c r="D3864" s="7"/>
      <c r="E3864" s="6"/>
      <c r="F3864" s="8"/>
    </row>
    <row r="3865" spans="3:6" x14ac:dyDescent="0.25">
      <c r="C3865" s="6"/>
      <c r="D3865" s="7"/>
      <c r="E3865" s="6"/>
      <c r="F3865" s="8"/>
    </row>
    <row r="3866" spans="3:6" x14ac:dyDescent="0.25">
      <c r="C3866" s="6"/>
      <c r="D3866" s="7"/>
      <c r="E3866" s="6"/>
      <c r="F3866" s="8"/>
    </row>
    <row r="3867" spans="3:6" x14ac:dyDescent="0.25">
      <c r="C3867" s="6"/>
      <c r="D3867" s="7"/>
      <c r="E3867" s="6"/>
      <c r="F3867" s="8"/>
    </row>
    <row r="3868" spans="3:6" x14ac:dyDescent="0.25">
      <c r="C3868" s="6"/>
      <c r="D3868" s="7"/>
      <c r="E3868" s="6"/>
      <c r="F3868" s="8"/>
    </row>
    <row r="3869" spans="3:6" x14ac:dyDescent="0.25">
      <c r="C3869" s="6"/>
      <c r="D3869" s="7"/>
      <c r="E3869" s="6"/>
      <c r="F3869" s="8"/>
    </row>
    <row r="3870" spans="3:6" x14ac:dyDescent="0.25">
      <c r="C3870" s="6"/>
      <c r="D3870" s="7"/>
      <c r="E3870" s="6"/>
      <c r="F3870" s="8"/>
    </row>
    <row r="3871" spans="3:6" x14ac:dyDescent="0.25">
      <c r="C3871" s="6"/>
      <c r="D3871" s="7"/>
      <c r="E3871" s="6"/>
      <c r="F3871" s="8"/>
    </row>
    <row r="3872" spans="3:6" x14ac:dyDescent="0.25">
      <c r="C3872" s="6"/>
      <c r="D3872" s="7"/>
      <c r="E3872" s="6"/>
      <c r="F3872" s="8"/>
    </row>
    <row r="3873" spans="3:6" x14ac:dyDescent="0.25">
      <c r="C3873" s="6"/>
      <c r="D3873" s="7"/>
      <c r="E3873" s="6"/>
      <c r="F3873" s="8"/>
    </row>
    <row r="3874" spans="3:6" x14ac:dyDescent="0.25">
      <c r="C3874" s="6"/>
      <c r="D3874" s="7"/>
      <c r="E3874" s="6"/>
      <c r="F3874" s="8"/>
    </row>
    <row r="3875" spans="3:6" x14ac:dyDescent="0.25">
      <c r="C3875" s="6"/>
      <c r="D3875" s="7"/>
      <c r="E3875" s="6"/>
      <c r="F3875" s="8"/>
    </row>
    <row r="3876" spans="3:6" x14ac:dyDescent="0.25">
      <c r="C3876" s="6"/>
      <c r="D3876" s="7"/>
      <c r="E3876" s="6"/>
      <c r="F3876" s="8"/>
    </row>
    <row r="3877" spans="3:6" x14ac:dyDescent="0.25">
      <c r="C3877" s="6"/>
      <c r="D3877" s="7"/>
      <c r="E3877" s="6"/>
      <c r="F3877" s="8"/>
    </row>
    <row r="3878" spans="3:6" x14ac:dyDescent="0.25">
      <c r="C3878" s="6"/>
      <c r="D3878" s="7"/>
      <c r="E3878" s="6"/>
      <c r="F3878" s="8"/>
    </row>
    <row r="3879" spans="3:6" x14ac:dyDescent="0.25">
      <c r="C3879" s="6"/>
      <c r="D3879" s="7"/>
      <c r="E3879" s="6"/>
      <c r="F3879" s="8"/>
    </row>
    <row r="3880" spans="3:6" x14ac:dyDescent="0.25">
      <c r="C3880" s="6"/>
      <c r="D3880" s="7"/>
      <c r="E3880" s="6"/>
      <c r="F3880" s="8"/>
    </row>
    <row r="3881" spans="3:6" x14ac:dyDescent="0.25">
      <c r="C3881" s="6"/>
      <c r="D3881" s="7"/>
      <c r="E3881" s="6"/>
      <c r="F3881" s="8"/>
    </row>
    <row r="3882" spans="3:6" x14ac:dyDescent="0.25">
      <c r="C3882" s="6"/>
      <c r="D3882" s="7"/>
      <c r="E3882" s="6"/>
      <c r="F3882" s="8"/>
    </row>
    <row r="3883" spans="3:6" x14ac:dyDescent="0.25">
      <c r="C3883" s="6"/>
      <c r="D3883" s="7"/>
      <c r="E3883" s="6"/>
      <c r="F3883" s="8"/>
    </row>
    <row r="3884" spans="3:6" x14ac:dyDescent="0.25">
      <c r="C3884" s="6"/>
      <c r="D3884" s="7"/>
      <c r="E3884" s="6"/>
      <c r="F3884" s="8"/>
    </row>
    <row r="3885" spans="3:6" x14ac:dyDescent="0.25">
      <c r="C3885" s="6"/>
      <c r="D3885" s="7"/>
      <c r="E3885" s="6"/>
      <c r="F3885" s="8"/>
    </row>
    <row r="3886" spans="3:6" x14ac:dyDescent="0.25">
      <c r="C3886" s="6"/>
      <c r="D3886" s="7"/>
      <c r="E3886" s="6"/>
      <c r="F3886" s="8"/>
    </row>
    <row r="3887" spans="3:6" x14ac:dyDescent="0.25">
      <c r="C3887" s="6"/>
      <c r="D3887" s="7"/>
      <c r="E3887" s="6"/>
      <c r="F3887" s="8"/>
    </row>
    <row r="3888" spans="3:6" x14ac:dyDescent="0.25">
      <c r="C3888" s="6"/>
      <c r="D3888" s="7"/>
      <c r="E3888" s="6"/>
      <c r="F3888" s="8"/>
    </row>
    <row r="3889" spans="3:6" x14ac:dyDescent="0.25">
      <c r="C3889" s="6"/>
      <c r="D3889" s="7"/>
      <c r="E3889" s="6"/>
      <c r="F3889" s="8"/>
    </row>
    <row r="3890" spans="3:6" x14ac:dyDescent="0.25">
      <c r="C3890" s="6"/>
      <c r="D3890" s="7"/>
      <c r="E3890" s="6"/>
      <c r="F3890" s="8"/>
    </row>
    <row r="3891" spans="3:6" x14ac:dyDescent="0.25">
      <c r="C3891" s="6"/>
      <c r="D3891" s="7"/>
      <c r="E3891" s="6"/>
      <c r="F3891" s="8"/>
    </row>
    <row r="3892" spans="3:6" x14ac:dyDescent="0.25">
      <c r="C3892" s="6"/>
      <c r="D3892" s="7"/>
      <c r="E3892" s="6"/>
      <c r="F3892" s="8"/>
    </row>
    <row r="3893" spans="3:6" x14ac:dyDescent="0.25">
      <c r="C3893" s="6"/>
      <c r="D3893" s="7"/>
      <c r="E3893" s="6"/>
      <c r="F3893" s="8"/>
    </row>
    <row r="3894" spans="3:6" x14ac:dyDescent="0.25">
      <c r="C3894" s="6"/>
      <c r="D3894" s="7"/>
      <c r="E3894" s="6"/>
      <c r="F3894" s="8"/>
    </row>
    <row r="3895" spans="3:6" x14ac:dyDescent="0.25">
      <c r="C3895" s="6"/>
      <c r="D3895" s="7"/>
      <c r="E3895" s="6"/>
      <c r="F3895" s="8"/>
    </row>
    <row r="3896" spans="3:6" x14ac:dyDescent="0.25">
      <c r="C3896" s="6"/>
      <c r="D3896" s="7"/>
      <c r="E3896" s="6"/>
      <c r="F3896" s="8"/>
    </row>
    <row r="3897" spans="3:6" x14ac:dyDescent="0.25">
      <c r="C3897" s="6"/>
      <c r="D3897" s="7"/>
      <c r="E3897" s="6"/>
      <c r="F3897" s="8"/>
    </row>
    <row r="3898" spans="3:6" x14ac:dyDescent="0.25">
      <c r="C3898" s="6"/>
      <c r="D3898" s="7"/>
      <c r="E3898" s="6"/>
      <c r="F3898" s="8"/>
    </row>
    <row r="3899" spans="3:6" x14ac:dyDescent="0.25">
      <c r="C3899" s="6"/>
      <c r="D3899" s="7"/>
      <c r="E3899" s="6"/>
      <c r="F3899" s="8"/>
    </row>
    <row r="3900" spans="3:6" x14ac:dyDescent="0.25">
      <c r="C3900" s="6"/>
      <c r="D3900" s="7"/>
      <c r="E3900" s="6"/>
      <c r="F3900" s="8"/>
    </row>
    <row r="3901" spans="3:6" x14ac:dyDescent="0.25">
      <c r="C3901" s="6"/>
      <c r="D3901" s="7"/>
      <c r="E3901" s="6"/>
      <c r="F3901" s="8"/>
    </row>
    <row r="3902" spans="3:6" x14ac:dyDescent="0.25">
      <c r="C3902" s="6"/>
      <c r="D3902" s="7"/>
      <c r="E3902" s="6"/>
      <c r="F3902" s="8"/>
    </row>
    <row r="3903" spans="3:6" x14ac:dyDescent="0.25">
      <c r="C3903" s="6"/>
      <c r="D3903" s="7"/>
      <c r="E3903" s="6"/>
      <c r="F3903" s="8"/>
    </row>
    <row r="3904" spans="3:6" x14ac:dyDescent="0.25">
      <c r="C3904" s="6"/>
      <c r="D3904" s="7"/>
      <c r="E3904" s="6"/>
      <c r="F3904" s="8"/>
    </row>
    <row r="3905" spans="3:6" x14ac:dyDescent="0.25">
      <c r="C3905" s="6"/>
      <c r="D3905" s="7"/>
      <c r="E3905" s="6"/>
      <c r="F3905" s="8"/>
    </row>
    <row r="3906" spans="3:6" x14ac:dyDescent="0.25">
      <c r="C3906" s="6"/>
      <c r="D3906" s="7"/>
      <c r="E3906" s="6"/>
      <c r="F3906" s="8"/>
    </row>
    <row r="3907" spans="3:6" x14ac:dyDescent="0.25">
      <c r="C3907" s="6"/>
      <c r="D3907" s="7"/>
      <c r="E3907" s="6"/>
      <c r="F3907" s="8"/>
    </row>
    <row r="3908" spans="3:6" x14ac:dyDescent="0.25">
      <c r="C3908" s="6"/>
      <c r="D3908" s="7"/>
      <c r="E3908" s="6"/>
      <c r="F3908" s="8"/>
    </row>
    <row r="3909" spans="3:6" x14ac:dyDescent="0.25">
      <c r="C3909" s="6"/>
      <c r="D3909" s="7"/>
      <c r="E3909" s="6"/>
      <c r="F3909" s="8"/>
    </row>
    <row r="3910" spans="3:6" x14ac:dyDescent="0.25">
      <c r="C3910" s="6"/>
      <c r="D3910" s="7"/>
      <c r="E3910" s="6"/>
      <c r="F3910" s="8"/>
    </row>
    <row r="3911" spans="3:6" x14ac:dyDescent="0.25">
      <c r="C3911" s="6"/>
      <c r="D3911" s="7"/>
      <c r="E3911" s="6"/>
      <c r="F3911" s="8"/>
    </row>
    <row r="3912" spans="3:6" x14ac:dyDescent="0.25">
      <c r="C3912" s="6"/>
      <c r="D3912" s="7"/>
      <c r="E3912" s="6"/>
      <c r="F3912" s="8"/>
    </row>
    <row r="3913" spans="3:6" x14ac:dyDescent="0.25">
      <c r="C3913" s="6"/>
      <c r="D3913" s="7"/>
      <c r="E3913" s="6"/>
      <c r="F3913" s="8"/>
    </row>
    <row r="3914" spans="3:6" x14ac:dyDescent="0.25">
      <c r="C3914" s="6"/>
      <c r="D3914" s="7"/>
      <c r="E3914" s="6"/>
      <c r="F3914" s="8"/>
    </row>
    <row r="3915" spans="3:6" x14ac:dyDescent="0.25">
      <c r="C3915" s="6"/>
      <c r="D3915" s="7"/>
      <c r="E3915" s="6"/>
      <c r="F3915" s="8"/>
    </row>
    <row r="3916" spans="3:6" x14ac:dyDescent="0.25">
      <c r="C3916" s="6"/>
      <c r="D3916" s="7"/>
      <c r="E3916" s="6"/>
      <c r="F3916" s="8"/>
    </row>
    <row r="3917" spans="3:6" x14ac:dyDescent="0.25">
      <c r="C3917" s="6"/>
      <c r="D3917" s="7"/>
      <c r="E3917" s="6"/>
      <c r="F3917" s="8"/>
    </row>
    <row r="3918" spans="3:6" x14ac:dyDescent="0.25">
      <c r="C3918" s="6"/>
      <c r="D3918" s="7"/>
      <c r="E3918" s="6"/>
      <c r="F3918" s="8"/>
    </row>
    <row r="3919" spans="3:6" x14ac:dyDescent="0.25">
      <c r="C3919" s="6"/>
      <c r="D3919" s="7"/>
      <c r="E3919" s="6"/>
      <c r="F3919" s="8"/>
    </row>
    <row r="3920" spans="3:6" x14ac:dyDescent="0.25">
      <c r="C3920" s="6"/>
      <c r="D3920" s="7"/>
      <c r="E3920" s="6"/>
      <c r="F3920" s="8"/>
    </row>
    <row r="3921" spans="3:6" x14ac:dyDescent="0.25">
      <c r="C3921" s="6"/>
      <c r="D3921" s="7"/>
      <c r="E3921" s="6"/>
      <c r="F3921" s="8"/>
    </row>
    <row r="3922" spans="3:6" x14ac:dyDescent="0.25">
      <c r="C3922" s="6"/>
      <c r="D3922" s="7"/>
      <c r="E3922" s="6"/>
      <c r="F3922" s="8"/>
    </row>
    <row r="3923" spans="3:6" x14ac:dyDescent="0.25">
      <c r="C3923" s="6"/>
      <c r="D3923" s="7"/>
      <c r="E3923" s="6"/>
      <c r="F3923" s="8"/>
    </row>
    <row r="3924" spans="3:6" x14ac:dyDescent="0.25">
      <c r="C3924" s="6"/>
      <c r="D3924" s="7"/>
      <c r="E3924" s="6"/>
      <c r="F3924" s="8"/>
    </row>
    <row r="3925" spans="3:6" x14ac:dyDescent="0.25">
      <c r="C3925" s="6"/>
      <c r="D3925" s="7"/>
      <c r="E3925" s="6"/>
      <c r="F3925" s="8"/>
    </row>
    <row r="3926" spans="3:6" x14ac:dyDescent="0.25">
      <c r="C3926" s="6"/>
      <c r="D3926" s="7"/>
      <c r="E3926" s="6"/>
      <c r="F3926" s="8"/>
    </row>
    <row r="3927" spans="3:6" x14ac:dyDescent="0.25">
      <c r="C3927" s="6"/>
      <c r="D3927" s="7"/>
      <c r="E3927" s="6"/>
      <c r="F3927" s="8"/>
    </row>
    <row r="3928" spans="3:6" x14ac:dyDescent="0.25">
      <c r="C3928" s="6"/>
      <c r="D3928" s="7"/>
      <c r="E3928" s="6"/>
      <c r="F3928" s="8"/>
    </row>
    <row r="3929" spans="3:6" x14ac:dyDescent="0.25">
      <c r="C3929" s="6"/>
      <c r="D3929" s="7"/>
      <c r="E3929" s="6"/>
      <c r="F3929" s="8"/>
    </row>
    <row r="3930" spans="3:6" x14ac:dyDescent="0.25">
      <c r="C3930" s="6"/>
      <c r="D3930" s="7"/>
      <c r="E3930" s="6"/>
      <c r="F3930" s="8"/>
    </row>
    <row r="3931" spans="3:6" x14ac:dyDescent="0.25">
      <c r="C3931" s="6"/>
      <c r="D3931" s="7"/>
      <c r="E3931" s="6"/>
      <c r="F3931" s="8"/>
    </row>
    <row r="3932" spans="3:6" x14ac:dyDescent="0.25">
      <c r="C3932" s="6"/>
      <c r="D3932" s="7"/>
      <c r="E3932" s="6"/>
      <c r="F3932" s="8"/>
    </row>
    <row r="3933" spans="3:6" x14ac:dyDescent="0.25">
      <c r="C3933" s="6"/>
      <c r="D3933" s="7"/>
      <c r="E3933" s="6"/>
      <c r="F3933" s="8"/>
    </row>
    <row r="3934" spans="3:6" x14ac:dyDescent="0.25">
      <c r="C3934" s="6"/>
      <c r="D3934" s="7"/>
      <c r="E3934" s="6"/>
      <c r="F3934" s="8"/>
    </row>
    <row r="3935" spans="3:6" x14ac:dyDescent="0.25">
      <c r="C3935" s="6"/>
      <c r="D3935" s="7"/>
      <c r="E3935" s="6"/>
      <c r="F3935" s="8"/>
    </row>
    <row r="3936" spans="3:6" x14ac:dyDescent="0.25">
      <c r="C3936" s="6"/>
      <c r="D3936" s="7"/>
      <c r="E3936" s="6"/>
      <c r="F3936" s="8"/>
    </row>
    <row r="3937" spans="3:6" x14ac:dyDescent="0.25">
      <c r="C3937" s="6"/>
      <c r="D3937" s="7"/>
      <c r="E3937" s="6"/>
      <c r="F3937" s="8"/>
    </row>
    <row r="3938" spans="3:6" x14ac:dyDescent="0.25">
      <c r="C3938" s="6"/>
      <c r="D3938" s="7"/>
      <c r="E3938" s="6"/>
      <c r="F3938" s="8"/>
    </row>
    <row r="3939" spans="3:6" x14ac:dyDescent="0.25">
      <c r="C3939" s="6"/>
      <c r="D3939" s="7"/>
      <c r="E3939" s="6"/>
      <c r="F3939" s="8"/>
    </row>
    <row r="3940" spans="3:6" x14ac:dyDescent="0.25">
      <c r="C3940" s="6"/>
      <c r="D3940" s="7"/>
      <c r="E3940" s="6"/>
      <c r="F3940" s="8"/>
    </row>
    <row r="3941" spans="3:6" x14ac:dyDescent="0.25">
      <c r="C3941" s="6"/>
      <c r="D3941" s="7"/>
      <c r="E3941" s="6"/>
      <c r="F3941" s="8"/>
    </row>
    <row r="3942" spans="3:6" x14ac:dyDescent="0.25">
      <c r="C3942" s="6"/>
      <c r="D3942" s="7"/>
      <c r="E3942" s="6"/>
      <c r="F3942" s="8"/>
    </row>
    <row r="3943" spans="3:6" x14ac:dyDescent="0.25">
      <c r="C3943" s="6"/>
      <c r="D3943" s="7"/>
      <c r="E3943" s="6"/>
      <c r="F3943" s="8"/>
    </row>
    <row r="3944" spans="3:6" x14ac:dyDescent="0.25">
      <c r="C3944" s="6"/>
      <c r="D3944" s="7"/>
      <c r="E3944" s="6"/>
      <c r="F3944" s="8"/>
    </row>
    <row r="3945" spans="3:6" x14ac:dyDescent="0.25">
      <c r="C3945" s="6"/>
      <c r="D3945" s="7"/>
      <c r="E3945" s="6"/>
      <c r="F3945" s="8"/>
    </row>
    <row r="3946" spans="3:6" x14ac:dyDescent="0.25">
      <c r="C3946" s="6"/>
      <c r="D3946" s="7"/>
      <c r="E3946" s="6"/>
      <c r="F3946" s="8"/>
    </row>
    <row r="3947" spans="3:6" x14ac:dyDescent="0.25">
      <c r="C3947" s="6"/>
      <c r="D3947" s="7"/>
      <c r="E3947" s="6"/>
      <c r="F3947" s="8"/>
    </row>
    <row r="3948" spans="3:6" x14ac:dyDescent="0.25">
      <c r="C3948" s="6"/>
      <c r="D3948" s="7"/>
      <c r="E3948" s="6"/>
      <c r="F3948" s="8"/>
    </row>
    <row r="3949" spans="3:6" x14ac:dyDescent="0.25">
      <c r="C3949" s="6"/>
      <c r="D3949" s="7"/>
      <c r="E3949" s="6"/>
      <c r="F3949" s="8"/>
    </row>
    <row r="3950" spans="3:6" x14ac:dyDescent="0.25">
      <c r="C3950" s="6"/>
      <c r="D3950" s="7"/>
      <c r="E3950" s="6"/>
      <c r="F3950" s="8"/>
    </row>
    <row r="3951" spans="3:6" x14ac:dyDescent="0.25">
      <c r="C3951" s="6"/>
      <c r="D3951" s="7"/>
      <c r="E3951" s="6"/>
      <c r="F3951" s="8"/>
    </row>
    <row r="3952" spans="3:6" x14ac:dyDescent="0.25">
      <c r="C3952" s="6"/>
      <c r="D3952" s="7"/>
      <c r="E3952" s="6"/>
      <c r="F3952" s="8"/>
    </row>
    <row r="3953" spans="3:6" x14ac:dyDescent="0.25">
      <c r="C3953" s="6"/>
      <c r="D3953" s="7"/>
      <c r="E3953" s="6"/>
      <c r="F3953" s="8"/>
    </row>
    <row r="3954" spans="3:6" x14ac:dyDescent="0.25">
      <c r="C3954" s="6"/>
      <c r="D3954" s="7"/>
      <c r="E3954" s="6"/>
      <c r="F3954" s="8"/>
    </row>
    <row r="3955" spans="3:6" x14ac:dyDescent="0.25">
      <c r="C3955" s="6"/>
      <c r="D3955" s="7"/>
      <c r="E3955" s="6"/>
      <c r="F3955" s="8"/>
    </row>
    <row r="3956" spans="3:6" x14ac:dyDescent="0.25">
      <c r="C3956" s="6"/>
      <c r="D3956" s="7"/>
      <c r="E3956" s="6"/>
      <c r="F3956" s="8"/>
    </row>
    <row r="3957" spans="3:6" x14ac:dyDescent="0.25">
      <c r="C3957" s="6"/>
      <c r="D3957" s="7"/>
      <c r="E3957" s="6"/>
      <c r="F3957" s="8"/>
    </row>
    <row r="3958" spans="3:6" x14ac:dyDescent="0.25">
      <c r="C3958" s="6"/>
      <c r="D3958" s="7"/>
      <c r="E3958" s="6"/>
      <c r="F3958" s="8"/>
    </row>
    <row r="3959" spans="3:6" x14ac:dyDescent="0.25">
      <c r="C3959" s="6"/>
      <c r="D3959" s="7"/>
      <c r="E3959" s="6"/>
      <c r="F3959" s="8"/>
    </row>
    <row r="3960" spans="3:6" x14ac:dyDescent="0.25">
      <c r="C3960" s="6"/>
      <c r="D3960" s="7"/>
      <c r="E3960" s="6"/>
      <c r="F3960" s="8"/>
    </row>
    <row r="3961" spans="3:6" x14ac:dyDescent="0.25">
      <c r="C3961" s="6"/>
      <c r="D3961" s="7"/>
      <c r="E3961" s="6"/>
      <c r="F3961" s="8"/>
    </row>
    <row r="3962" spans="3:6" x14ac:dyDescent="0.25">
      <c r="C3962" s="6"/>
      <c r="D3962" s="7"/>
      <c r="E3962" s="6"/>
      <c r="F3962" s="8"/>
    </row>
    <row r="3963" spans="3:6" x14ac:dyDescent="0.25">
      <c r="C3963" s="6"/>
      <c r="D3963" s="7"/>
      <c r="E3963" s="6"/>
      <c r="F3963" s="8"/>
    </row>
    <row r="3964" spans="3:6" x14ac:dyDescent="0.25">
      <c r="C3964" s="6"/>
      <c r="D3964" s="7"/>
      <c r="E3964" s="6"/>
      <c r="F3964" s="8"/>
    </row>
    <row r="3965" spans="3:6" x14ac:dyDescent="0.25">
      <c r="C3965" s="6"/>
      <c r="D3965" s="7"/>
      <c r="E3965" s="6"/>
      <c r="F3965" s="8"/>
    </row>
    <row r="3966" spans="3:6" x14ac:dyDescent="0.25">
      <c r="C3966" s="6"/>
      <c r="D3966" s="7"/>
      <c r="E3966" s="6"/>
      <c r="F3966" s="8"/>
    </row>
    <row r="3967" spans="3:6" x14ac:dyDescent="0.25">
      <c r="C3967" s="6"/>
      <c r="D3967" s="7"/>
      <c r="E3967" s="6"/>
      <c r="F3967" s="8"/>
    </row>
    <row r="3968" spans="3:6" x14ac:dyDescent="0.25">
      <c r="C3968" s="6"/>
      <c r="D3968" s="7"/>
      <c r="E3968" s="6"/>
      <c r="F3968" s="8"/>
    </row>
    <row r="3969" spans="3:6" x14ac:dyDescent="0.25">
      <c r="C3969" s="6"/>
      <c r="D3969" s="7"/>
      <c r="E3969" s="6"/>
      <c r="F3969" s="8"/>
    </row>
    <row r="3970" spans="3:6" x14ac:dyDescent="0.25">
      <c r="C3970" s="6"/>
      <c r="D3970" s="7"/>
      <c r="E3970" s="6"/>
      <c r="F3970" s="8"/>
    </row>
    <row r="3971" spans="3:6" x14ac:dyDescent="0.25">
      <c r="C3971" s="6"/>
      <c r="D3971" s="7"/>
      <c r="E3971" s="6"/>
      <c r="F3971" s="8"/>
    </row>
    <row r="3972" spans="3:6" x14ac:dyDescent="0.25">
      <c r="C3972" s="6"/>
      <c r="D3972" s="7"/>
      <c r="E3972" s="6"/>
      <c r="F3972" s="8"/>
    </row>
    <row r="3973" spans="3:6" x14ac:dyDescent="0.25">
      <c r="C3973" s="6"/>
      <c r="D3973" s="7"/>
      <c r="E3973" s="6"/>
      <c r="F3973" s="8"/>
    </row>
    <row r="3974" spans="3:6" x14ac:dyDescent="0.25">
      <c r="C3974" s="6"/>
      <c r="D3974" s="7"/>
      <c r="E3974" s="6"/>
      <c r="F3974" s="8"/>
    </row>
    <row r="3975" spans="3:6" x14ac:dyDescent="0.25">
      <c r="C3975" s="6"/>
      <c r="D3975" s="7"/>
      <c r="E3975" s="6"/>
      <c r="F3975" s="8"/>
    </row>
    <row r="3976" spans="3:6" x14ac:dyDescent="0.25">
      <c r="C3976" s="6"/>
      <c r="D3976" s="7"/>
      <c r="E3976" s="6"/>
      <c r="F3976" s="8"/>
    </row>
    <row r="3977" spans="3:6" x14ac:dyDescent="0.25">
      <c r="C3977" s="6"/>
      <c r="D3977" s="7"/>
      <c r="E3977" s="6"/>
      <c r="F3977" s="8"/>
    </row>
    <row r="3978" spans="3:6" x14ac:dyDescent="0.25">
      <c r="C3978" s="6"/>
      <c r="D3978" s="7"/>
      <c r="E3978" s="6"/>
      <c r="F3978" s="8"/>
    </row>
    <row r="3979" spans="3:6" x14ac:dyDescent="0.25">
      <c r="C3979" s="6"/>
      <c r="D3979" s="7"/>
      <c r="E3979" s="6"/>
      <c r="F3979" s="8"/>
    </row>
    <row r="3980" spans="3:6" x14ac:dyDescent="0.25">
      <c r="C3980" s="6"/>
      <c r="D3980" s="7"/>
      <c r="E3980" s="6"/>
      <c r="F3980" s="8"/>
    </row>
    <row r="3981" spans="3:6" x14ac:dyDescent="0.25">
      <c r="C3981" s="6"/>
      <c r="D3981" s="7"/>
      <c r="E3981" s="6"/>
      <c r="F3981" s="8"/>
    </row>
    <row r="3982" spans="3:6" x14ac:dyDescent="0.25">
      <c r="C3982" s="6"/>
      <c r="D3982" s="7"/>
      <c r="E3982" s="6"/>
      <c r="F3982" s="8"/>
    </row>
    <row r="3983" spans="3:6" x14ac:dyDescent="0.25">
      <c r="C3983" s="6"/>
      <c r="D3983" s="7"/>
      <c r="E3983" s="6"/>
      <c r="F3983" s="8"/>
    </row>
    <row r="3984" spans="3:6" x14ac:dyDescent="0.25">
      <c r="C3984" s="6"/>
      <c r="D3984" s="7"/>
      <c r="E3984" s="6"/>
      <c r="F3984" s="8"/>
    </row>
    <row r="3985" spans="3:6" x14ac:dyDescent="0.25">
      <c r="C3985" s="6"/>
      <c r="D3985" s="7"/>
      <c r="E3985" s="6"/>
      <c r="F3985" s="8"/>
    </row>
    <row r="3986" spans="3:6" x14ac:dyDescent="0.25">
      <c r="C3986" s="6"/>
      <c r="D3986" s="7"/>
      <c r="E3986" s="6"/>
      <c r="F3986" s="8"/>
    </row>
    <row r="3987" spans="3:6" x14ac:dyDescent="0.25">
      <c r="C3987" s="6"/>
      <c r="D3987" s="7"/>
      <c r="E3987" s="6"/>
      <c r="F3987" s="8"/>
    </row>
    <row r="3988" spans="3:6" x14ac:dyDescent="0.25">
      <c r="C3988" s="6"/>
      <c r="D3988" s="7"/>
      <c r="E3988" s="6"/>
      <c r="F3988" s="8"/>
    </row>
    <row r="3989" spans="3:6" x14ac:dyDescent="0.25">
      <c r="C3989" s="6"/>
      <c r="D3989" s="7"/>
      <c r="E3989" s="6"/>
      <c r="F3989" s="8"/>
    </row>
    <row r="3990" spans="3:6" x14ac:dyDescent="0.25">
      <c r="C3990" s="6"/>
      <c r="D3990" s="7"/>
      <c r="E3990" s="6"/>
      <c r="F3990" s="8"/>
    </row>
    <row r="3991" spans="3:6" x14ac:dyDescent="0.25">
      <c r="C3991" s="6"/>
      <c r="D3991" s="7"/>
      <c r="E3991" s="6"/>
      <c r="F3991" s="8"/>
    </row>
    <row r="3992" spans="3:6" x14ac:dyDescent="0.25">
      <c r="C3992" s="6"/>
      <c r="D3992" s="7"/>
      <c r="E3992" s="6"/>
      <c r="F3992" s="8"/>
    </row>
    <row r="3993" spans="3:6" x14ac:dyDescent="0.25">
      <c r="C3993" s="6"/>
      <c r="D3993" s="7"/>
      <c r="E3993" s="6"/>
      <c r="F3993" s="8"/>
    </row>
    <row r="3994" spans="3:6" x14ac:dyDescent="0.25">
      <c r="C3994" s="6"/>
      <c r="D3994" s="7"/>
      <c r="E3994" s="6"/>
      <c r="F3994" s="8"/>
    </row>
    <row r="3995" spans="3:6" x14ac:dyDescent="0.25">
      <c r="C3995" s="6"/>
      <c r="D3995" s="7"/>
      <c r="E3995" s="6"/>
      <c r="F3995" s="8"/>
    </row>
    <row r="3996" spans="3:6" x14ac:dyDescent="0.25">
      <c r="C3996" s="6"/>
      <c r="D3996" s="7"/>
      <c r="E3996" s="6"/>
      <c r="F3996" s="8"/>
    </row>
    <row r="3997" spans="3:6" x14ac:dyDescent="0.25">
      <c r="C3997" s="6"/>
      <c r="D3997" s="7"/>
      <c r="E3997" s="6"/>
      <c r="F3997" s="8"/>
    </row>
    <row r="3998" spans="3:6" x14ac:dyDescent="0.25">
      <c r="C3998" s="6"/>
      <c r="D3998" s="7"/>
      <c r="E3998" s="6"/>
      <c r="F3998" s="8"/>
    </row>
    <row r="3999" spans="3:6" x14ac:dyDescent="0.25">
      <c r="C3999" s="6"/>
      <c r="D3999" s="7"/>
      <c r="E3999" s="6"/>
      <c r="F3999" s="8"/>
    </row>
    <row r="4000" spans="3:6" x14ac:dyDescent="0.25">
      <c r="C4000" s="6"/>
      <c r="D4000" s="7"/>
      <c r="E4000" s="6"/>
      <c r="F4000" s="8"/>
    </row>
    <row r="4001" spans="3:6" x14ac:dyDescent="0.25">
      <c r="C4001" s="6"/>
      <c r="D4001" s="7"/>
      <c r="E4001" s="6"/>
      <c r="F4001" s="8"/>
    </row>
    <row r="4002" spans="3:6" x14ac:dyDescent="0.25">
      <c r="C4002" s="6"/>
      <c r="D4002" s="7"/>
      <c r="E4002" s="6"/>
      <c r="F4002" s="8"/>
    </row>
    <row r="4003" spans="3:6" x14ac:dyDescent="0.25">
      <c r="C4003" s="6"/>
      <c r="D4003" s="7"/>
      <c r="E4003" s="6"/>
      <c r="F4003" s="8"/>
    </row>
    <row r="4004" spans="3:6" x14ac:dyDescent="0.25">
      <c r="C4004" s="6"/>
      <c r="D4004" s="7"/>
      <c r="E4004" s="6"/>
      <c r="F4004" s="8"/>
    </row>
    <row r="4005" spans="3:6" x14ac:dyDescent="0.25">
      <c r="C4005" s="6"/>
      <c r="D4005" s="7"/>
      <c r="E4005" s="6"/>
      <c r="F4005" s="8"/>
    </row>
    <row r="4006" spans="3:6" x14ac:dyDescent="0.25">
      <c r="C4006" s="6"/>
      <c r="D4006" s="7"/>
      <c r="E4006" s="6"/>
      <c r="F4006" s="8"/>
    </row>
    <row r="4007" spans="3:6" x14ac:dyDescent="0.25">
      <c r="C4007" s="6"/>
      <c r="D4007" s="7"/>
      <c r="E4007" s="6"/>
      <c r="F4007" s="8"/>
    </row>
    <row r="4008" spans="3:6" x14ac:dyDescent="0.25">
      <c r="C4008" s="6"/>
      <c r="D4008" s="7"/>
      <c r="E4008" s="6"/>
      <c r="F4008" s="8"/>
    </row>
    <row r="4009" spans="3:6" x14ac:dyDescent="0.25">
      <c r="C4009" s="6"/>
      <c r="D4009" s="7"/>
      <c r="E4009" s="6"/>
      <c r="F4009" s="8"/>
    </row>
    <row r="4010" spans="3:6" x14ac:dyDescent="0.25">
      <c r="C4010" s="6"/>
      <c r="D4010" s="7"/>
      <c r="E4010" s="6"/>
      <c r="F4010" s="8"/>
    </row>
    <row r="4011" spans="3:6" x14ac:dyDescent="0.25">
      <c r="C4011" s="6"/>
      <c r="D4011" s="7"/>
      <c r="E4011" s="6"/>
      <c r="F4011" s="8"/>
    </row>
    <row r="4012" spans="3:6" x14ac:dyDescent="0.25">
      <c r="C4012" s="6"/>
      <c r="D4012" s="7"/>
      <c r="E4012" s="6"/>
      <c r="F4012" s="8"/>
    </row>
    <row r="4013" spans="3:6" x14ac:dyDescent="0.25">
      <c r="C4013" s="6"/>
      <c r="D4013" s="7"/>
      <c r="E4013" s="6"/>
      <c r="F4013" s="8"/>
    </row>
    <row r="4014" spans="3:6" x14ac:dyDescent="0.25">
      <c r="C4014" s="6"/>
      <c r="D4014" s="7"/>
      <c r="E4014" s="6"/>
      <c r="F4014" s="8"/>
    </row>
    <row r="4015" spans="3:6" x14ac:dyDescent="0.25">
      <c r="C4015" s="6"/>
      <c r="D4015" s="7"/>
      <c r="E4015" s="6"/>
      <c r="F4015" s="8"/>
    </row>
    <row r="4016" spans="3:6" x14ac:dyDescent="0.25">
      <c r="C4016" s="6"/>
      <c r="D4016" s="7"/>
      <c r="E4016" s="6"/>
      <c r="F4016" s="8"/>
    </row>
    <row r="4017" spans="3:6" x14ac:dyDescent="0.25">
      <c r="C4017" s="6"/>
      <c r="D4017" s="7"/>
      <c r="E4017" s="6"/>
      <c r="F4017" s="8"/>
    </row>
    <row r="4018" spans="3:6" x14ac:dyDescent="0.25">
      <c r="C4018" s="6"/>
      <c r="D4018" s="7"/>
      <c r="E4018" s="6"/>
      <c r="F4018" s="8"/>
    </row>
    <row r="4019" spans="3:6" x14ac:dyDescent="0.25">
      <c r="C4019" s="6"/>
      <c r="D4019" s="7"/>
      <c r="E4019" s="6"/>
      <c r="F4019" s="8"/>
    </row>
    <row r="4020" spans="3:6" x14ac:dyDescent="0.25">
      <c r="C4020" s="6"/>
      <c r="D4020" s="7"/>
      <c r="E4020" s="6"/>
      <c r="F4020" s="8"/>
    </row>
    <row r="4021" spans="3:6" x14ac:dyDescent="0.25">
      <c r="C4021" s="6"/>
      <c r="D4021" s="7"/>
      <c r="E4021" s="6"/>
      <c r="F4021" s="8"/>
    </row>
    <row r="4022" spans="3:6" x14ac:dyDescent="0.25">
      <c r="C4022" s="6"/>
      <c r="D4022" s="7"/>
      <c r="E4022" s="6"/>
      <c r="F4022" s="8"/>
    </row>
    <row r="4023" spans="3:6" x14ac:dyDescent="0.25">
      <c r="C4023" s="6"/>
      <c r="D4023" s="7"/>
      <c r="E4023" s="6"/>
      <c r="F4023" s="8"/>
    </row>
    <row r="4024" spans="3:6" x14ac:dyDescent="0.25">
      <c r="C4024" s="6"/>
      <c r="D4024" s="7"/>
      <c r="E4024" s="6"/>
      <c r="F4024" s="8"/>
    </row>
    <row r="4025" spans="3:6" x14ac:dyDescent="0.25">
      <c r="C4025" s="6"/>
      <c r="D4025" s="7"/>
      <c r="E4025" s="6"/>
      <c r="F4025" s="8"/>
    </row>
    <row r="4026" spans="3:6" x14ac:dyDescent="0.25">
      <c r="C4026" s="6"/>
      <c r="D4026" s="7"/>
      <c r="E4026" s="6"/>
      <c r="F4026" s="8"/>
    </row>
    <row r="4027" spans="3:6" x14ac:dyDescent="0.25">
      <c r="C4027" s="6"/>
      <c r="D4027" s="7"/>
      <c r="E4027" s="6"/>
      <c r="F4027" s="8"/>
    </row>
    <row r="4028" spans="3:6" x14ac:dyDescent="0.25">
      <c r="C4028" s="6"/>
      <c r="D4028" s="7"/>
      <c r="E4028" s="6"/>
      <c r="F4028" s="8"/>
    </row>
    <row r="4029" spans="3:6" x14ac:dyDescent="0.25">
      <c r="C4029" s="6"/>
      <c r="D4029" s="7"/>
      <c r="E4029" s="6"/>
      <c r="F4029" s="8"/>
    </row>
    <row r="4030" spans="3:6" x14ac:dyDescent="0.25">
      <c r="C4030" s="6"/>
      <c r="D4030" s="7"/>
      <c r="E4030" s="6"/>
      <c r="F4030" s="8"/>
    </row>
    <row r="4031" spans="3:6" x14ac:dyDescent="0.25">
      <c r="C4031" s="6"/>
      <c r="D4031" s="7"/>
      <c r="E4031" s="6"/>
      <c r="F4031" s="8"/>
    </row>
    <row r="4032" spans="3:6" x14ac:dyDescent="0.25">
      <c r="C4032" s="6"/>
      <c r="D4032" s="7"/>
      <c r="E4032" s="6"/>
      <c r="F4032" s="8"/>
    </row>
    <row r="4033" spans="3:6" x14ac:dyDescent="0.25">
      <c r="C4033" s="6"/>
      <c r="D4033" s="7"/>
      <c r="E4033" s="6"/>
      <c r="F4033" s="8"/>
    </row>
    <row r="4034" spans="3:6" x14ac:dyDescent="0.25">
      <c r="C4034" s="6"/>
      <c r="D4034" s="7"/>
      <c r="E4034" s="6"/>
      <c r="F4034" s="8"/>
    </row>
    <row r="4035" spans="3:6" x14ac:dyDescent="0.25">
      <c r="C4035" s="6"/>
      <c r="D4035" s="7"/>
      <c r="E4035" s="6"/>
      <c r="F4035" s="8"/>
    </row>
    <row r="4036" spans="3:6" x14ac:dyDescent="0.25">
      <c r="C4036" s="6"/>
      <c r="D4036" s="7"/>
      <c r="E4036" s="6"/>
      <c r="F4036" s="8"/>
    </row>
    <row r="4037" spans="3:6" x14ac:dyDescent="0.25">
      <c r="C4037" s="6"/>
      <c r="D4037" s="7"/>
      <c r="E4037" s="6"/>
      <c r="F4037" s="8"/>
    </row>
    <row r="4038" spans="3:6" x14ac:dyDescent="0.25">
      <c r="C4038" s="6"/>
      <c r="D4038" s="7"/>
      <c r="E4038" s="6"/>
      <c r="F4038" s="8"/>
    </row>
    <row r="4039" spans="3:6" x14ac:dyDescent="0.25">
      <c r="C4039" s="6"/>
      <c r="D4039" s="7"/>
      <c r="E4039" s="6"/>
      <c r="F4039" s="8"/>
    </row>
    <row r="4040" spans="3:6" x14ac:dyDescent="0.25">
      <c r="C4040" s="6"/>
      <c r="D4040" s="7"/>
      <c r="E4040" s="6"/>
      <c r="F4040" s="8"/>
    </row>
    <row r="4041" spans="3:6" x14ac:dyDescent="0.25">
      <c r="C4041" s="6"/>
      <c r="D4041" s="7"/>
      <c r="E4041" s="6"/>
      <c r="F4041" s="8"/>
    </row>
    <row r="4042" spans="3:6" x14ac:dyDescent="0.25">
      <c r="C4042" s="6"/>
      <c r="D4042" s="7"/>
      <c r="E4042" s="6"/>
      <c r="F4042" s="8"/>
    </row>
    <row r="4043" spans="3:6" x14ac:dyDescent="0.25">
      <c r="C4043" s="6"/>
      <c r="D4043" s="7"/>
      <c r="E4043" s="6"/>
      <c r="F4043" s="8"/>
    </row>
    <row r="4044" spans="3:6" x14ac:dyDescent="0.25">
      <c r="C4044" s="6"/>
      <c r="D4044" s="7"/>
      <c r="E4044" s="6"/>
      <c r="F4044" s="8"/>
    </row>
    <row r="4045" spans="3:6" x14ac:dyDescent="0.25">
      <c r="C4045" s="6"/>
      <c r="D4045" s="7"/>
      <c r="E4045" s="6"/>
      <c r="F4045" s="8"/>
    </row>
    <row r="4046" spans="3:6" x14ac:dyDescent="0.25">
      <c r="C4046" s="6"/>
      <c r="D4046" s="7"/>
      <c r="E4046" s="6"/>
      <c r="F4046" s="8"/>
    </row>
    <row r="4047" spans="3:6" x14ac:dyDescent="0.25">
      <c r="C4047" s="6"/>
      <c r="D4047" s="7"/>
      <c r="E4047" s="6"/>
      <c r="F4047" s="8"/>
    </row>
    <row r="4048" spans="3:6" x14ac:dyDescent="0.25">
      <c r="C4048" s="6"/>
      <c r="D4048" s="7"/>
      <c r="E4048" s="6"/>
      <c r="F4048" s="8"/>
    </row>
    <row r="4049" spans="3:6" x14ac:dyDescent="0.25">
      <c r="C4049" s="6"/>
      <c r="D4049" s="7"/>
      <c r="E4049" s="6"/>
      <c r="F4049" s="8"/>
    </row>
    <row r="4050" spans="3:6" x14ac:dyDescent="0.25">
      <c r="C4050" s="6"/>
      <c r="D4050" s="7"/>
      <c r="E4050" s="6"/>
      <c r="F4050" s="8"/>
    </row>
    <row r="4051" spans="3:6" x14ac:dyDescent="0.25">
      <c r="C4051" s="6"/>
      <c r="D4051" s="7"/>
      <c r="E4051" s="6"/>
      <c r="F4051" s="8"/>
    </row>
    <row r="4052" spans="3:6" x14ac:dyDescent="0.25">
      <c r="C4052" s="6"/>
      <c r="D4052" s="7"/>
      <c r="E4052" s="6"/>
      <c r="F4052" s="8"/>
    </row>
    <row r="4053" spans="3:6" x14ac:dyDescent="0.25">
      <c r="C4053" s="6"/>
      <c r="D4053" s="7"/>
      <c r="E4053" s="6"/>
      <c r="F4053" s="8"/>
    </row>
    <row r="4054" spans="3:6" x14ac:dyDescent="0.25">
      <c r="C4054" s="6"/>
      <c r="D4054" s="7"/>
      <c r="E4054" s="6"/>
      <c r="F4054" s="8"/>
    </row>
    <row r="4055" spans="3:6" x14ac:dyDescent="0.25">
      <c r="C4055" s="6"/>
      <c r="D4055" s="7"/>
      <c r="E4055" s="6"/>
      <c r="F4055" s="8"/>
    </row>
    <row r="4056" spans="3:6" x14ac:dyDescent="0.25">
      <c r="C4056" s="6"/>
      <c r="D4056" s="7"/>
      <c r="E4056" s="6"/>
      <c r="F4056" s="8"/>
    </row>
    <row r="4057" spans="3:6" x14ac:dyDescent="0.25">
      <c r="C4057" s="6"/>
      <c r="D4057" s="7"/>
      <c r="E4057" s="6"/>
      <c r="F4057" s="8"/>
    </row>
    <row r="4058" spans="3:6" x14ac:dyDescent="0.25">
      <c r="C4058" s="6"/>
      <c r="D4058" s="7"/>
      <c r="E4058" s="6"/>
      <c r="F4058" s="8"/>
    </row>
    <row r="4059" spans="3:6" x14ac:dyDescent="0.25">
      <c r="C4059" s="6"/>
      <c r="D4059" s="7"/>
      <c r="E4059" s="6"/>
      <c r="F4059" s="8"/>
    </row>
    <row r="4060" spans="3:6" x14ac:dyDescent="0.25">
      <c r="C4060" s="6"/>
      <c r="D4060" s="7"/>
      <c r="E4060" s="6"/>
      <c r="F4060" s="8"/>
    </row>
    <row r="4061" spans="3:6" x14ac:dyDescent="0.25">
      <c r="C4061" s="6"/>
      <c r="D4061" s="7"/>
      <c r="E4061" s="6"/>
      <c r="F4061" s="8"/>
    </row>
    <row r="4062" spans="3:6" x14ac:dyDescent="0.25">
      <c r="C4062" s="6"/>
      <c r="D4062" s="7"/>
      <c r="E4062" s="6"/>
      <c r="F4062" s="8"/>
    </row>
    <row r="4063" spans="3:6" x14ac:dyDescent="0.25">
      <c r="C4063" s="6"/>
      <c r="D4063" s="7"/>
      <c r="E4063" s="6"/>
      <c r="F4063" s="8"/>
    </row>
    <row r="4064" spans="3:6" x14ac:dyDescent="0.25">
      <c r="C4064" s="6"/>
      <c r="D4064" s="7"/>
      <c r="E4064" s="6"/>
      <c r="F4064" s="8"/>
    </row>
    <row r="4065" spans="3:6" x14ac:dyDescent="0.25">
      <c r="C4065" s="6"/>
      <c r="D4065" s="7"/>
      <c r="E4065" s="6"/>
      <c r="F4065" s="8"/>
    </row>
    <row r="4066" spans="3:6" x14ac:dyDescent="0.25">
      <c r="C4066" s="6"/>
      <c r="D4066" s="7"/>
      <c r="E4066" s="6"/>
      <c r="F4066" s="8"/>
    </row>
    <row r="4067" spans="3:6" x14ac:dyDescent="0.25">
      <c r="C4067" s="6"/>
      <c r="D4067" s="7"/>
      <c r="E4067" s="6"/>
      <c r="F4067" s="8"/>
    </row>
    <row r="4068" spans="3:6" x14ac:dyDescent="0.25">
      <c r="C4068" s="6"/>
      <c r="D4068" s="7"/>
      <c r="E4068" s="6"/>
      <c r="F4068" s="8"/>
    </row>
    <row r="4069" spans="3:6" x14ac:dyDescent="0.25">
      <c r="C4069" s="6"/>
      <c r="D4069" s="7"/>
      <c r="E4069" s="6"/>
      <c r="F4069" s="8"/>
    </row>
    <row r="4070" spans="3:6" x14ac:dyDescent="0.25">
      <c r="C4070" s="6"/>
      <c r="D4070" s="7"/>
      <c r="E4070" s="6"/>
      <c r="F4070" s="8"/>
    </row>
    <row r="4071" spans="3:6" x14ac:dyDescent="0.25">
      <c r="C4071" s="6"/>
      <c r="D4071" s="7"/>
      <c r="E4071" s="6"/>
      <c r="F4071" s="8"/>
    </row>
    <row r="4072" spans="3:6" x14ac:dyDescent="0.25">
      <c r="C4072" s="6"/>
      <c r="D4072" s="7"/>
      <c r="E4072" s="6"/>
      <c r="F4072" s="8"/>
    </row>
    <row r="4073" spans="3:6" x14ac:dyDescent="0.25">
      <c r="C4073" s="6"/>
      <c r="D4073" s="7"/>
      <c r="E4073" s="6"/>
      <c r="F4073" s="8"/>
    </row>
    <row r="4074" spans="3:6" x14ac:dyDescent="0.25">
      <c r="C4074" s="6"/>
      <c r="D4074" s="7"/>
      <c r="E4074" s="6"/>
      <c r="F4074" s="8"/>
    </row>
    <row r="4075" spans="3:6" x14ac:dyDescent="0.25">
      <c r="C4075" s="6"/>
      <c r="D4075" s="7"/>
      <c r="E4075" s="6"/>
      <c r="F4075" s="8"/>
    </row>
    <row r="4076" spans="3:6" x14ac:dyDescent="0.25">
      <c r="C4076" s="6"/>
      <c r="D4076" s="7"/>
      <c r="E4076" s="6"/>
      <c r="F4076" s="8"/>
    </row>
    <row r="4077" spans="3:6" x14ac:dyDescent="0.25">
      <c r="C4077" s="6"/>
      <c r="D4077" s="7"/>
      <c r="E4077" s="6"/>
      <c r="F4077" s="8"/>
    </row>
    <row r="4078" spans="3:6" x14ac:dyDescent="0.25">
      <c r="C4078" s="6"/>
      <c r="D4078" s="7"/>
      <c r="E4078" s="6"/>
      <c r="F4078" s="8"/>
    </row>
    <row r="4079" spans="3:6" x14ac:dyDescent="0.25">
      <c r="C4079" s="6"/>
      <c r="D4079" s="7"/>
      <c r="E4079" s="6"/>
      <c r="F4079" s="8"/>
    </row>
    <row r="4080" spans="3:6" x14ac:dyDescent="0.25">
      <c r="C4080" s="6"/>
      <c r="D4080" s="7"/>
      <c r="E4080" s="6"/>
      <c r="F4080" s="8"/>
    </row>
    <row r="4081" spans="3:6" x14ac:dyDescent="0.25">
      <c r="C4081" s="6"/>
      <c r="D4081" s="7"/>
      <c r="E4081" s="6"/>
      <c r="F4081" s="8"/>
    </row>
    <row r="4082" spans="3:6" x14ac:dyDescent="0.25">
      <c r="C4082" s="6"/>
      <c r="D4082" s="7"/>
      <c r="E4082" s="6"/>
      <c r="F4082" s="8"/>
    </row>
    <row r="4083" spans="3:6" x14ac:dyDescent="0.25">
      <c r="C4083" s="6"/>
      <c r="D4083" s="7"/>
      <c r="E4083" s="6"/>
      <c r="F4083" s="8"/>
    </row>
    <row r="4084" spans="3:6" x14ac:dyDescent="0.25">
      <c r="C4084" s="6"/>
      <c r="D4084" s="7"/>
      <c r="E4084" s="6"/>
      <c r="F4084" s="8"/>
    </row>
    <row r="4085" spans="3:6" x14ac:dyDescent="0.25">
      <c r="C4085" s="6"/>
      <c r="D4085" s="7"/>
      <c r="E4085" s="6"/>
      <c r="F4085" s="8"/>
    </row>
    <row r="4086" spans="3:6" x14ac:dyDescent="0.25">
      <c r="C4086" s="6"/>
      <c r="D4086" s="7"/>
      <c r="E4086" s="6"/>
      <c r="F4086" s="8"/>
    </row>
    <row r="4087" spans="3:6" x14ac:dyDescent="0.25">
      <c r="C4087" s="6"/>
      <c r="D4087" s="7"/>
      <c r="E4087" s="6"/>
      <c r="F4087" s="8"/>
    </row>
    <row r="4088" spans="3:6" x14ac:dyDescent="0.25">
      <c r="C4088" s="6"/>
      <c r="D4088" s="7"/>
      <c r="E4088" s="6"/>
      <c r="F4088" s="8"/>
    </row>
    <row r="4089" spans="3:6" x14ac:dyDescent="0.25">
      <c r="C4089" s="6"/>
      <c r="D4089" s="7"/>
      <c r="E4089" s="6"/>
      <c r="F4089" s="8"/>
    </row>
    <row r="4090" spans="3:6" x14ac:dyDescent="0.25">
      <c r="C4090" s="6"/>
      <c r="D4090" s="7"/>
      <c r="E4090" s="6"/>
      <c r="F4090" s="8"/>
    </row>
    <row r="4091" spans="3:6" x14ac:dyDescent="0.25">
      <c r="C4091" s="6"/>
      <c r="D4091" s="7"/>
      <c r="E4091" s="6"/>
      <c r="F4091" s="8"/>
    </row>
    <row r="4092" spans="3:6" x14ac:dyDescent="0.25">
      <c r="C4092" s="6"/>
      <c r="D4092" s="7"/>
      <c r="E4092" s="6"/>
      <c r="F4092" s="8"/>
    </row>
    <row r="4093" spans="3:6" x14ac:dyDescent="0.25">
      <c r="C4093" s="6"/>
      <c r="D4093" s="7"/>
      <c r="E4093" s="6"/>
      <c r="F4093" s="8"/>
    </row>
    <row r="4094" spans="3:6" x14ac:dyDescent="0.25">
      <c r="C4094" s="6"/>
      <c r="D4094" s="7"/>
      <c r="E4094" s="6"/>
      <c r="F4094" s="8"/>
    </row>
    <row r="4095" spans="3:6" x14ac:dyDescent="0.25">
      <c r="C4095" s="6"/>
      <c r="D4095" s="7"/>
      <c r="E4095" s="6"/>
      <c r="F4095" s="8"/>
    </row>
    <row r="4096" spans="3:6" x14ac:dyDescent="0.25">
      <c r="C4096" s="6"/>
      <c r="D4096" s="7"/>
      <c r="E4096" s="6"/>
      <c r="F4096" s="8"/>
    </row>
    <row r="4097" spans="3:6" x14ac:dyDescent="0.25">
      <c r="C4097" s="6"/>
      <c r="D4097" s="7"/>
      <c r="E4097" s="6"/>
      <c r="F4097" s="8"/>
    </row>
    <row r="4098" spans="3:6" x14ac:dyDescent="0.25">
      <c r="C4098" s="6"/>
      <c r="D4098" s="7"/>
      <c r="E4098" s="6"/>
      <c r="F4098" s="8"/>
    </row>
    <row r="4099" spans="3:6" x14ac:dyDescent="0.25">
      <c r="C4099" s="6"/>
      <c r="D4099" s="7"/>
      <c r="E4099" s="6"/>
      <c r="F4099" s="8"/>
    </row>
    <row r="4100" spans="3:6" x14ac:dyDescent="0.25">
      <c r="C4100" s="6"/>
      <c r="D4100" s="7"/>
      <c r="E4100" s="6"/>
      <c r="F4100" s="8"/>
    </row>
    <row r="4101" spans="3:6" x14ac:dyDescent="0.25">
      <c r="C4101" s="6"/>
      <c r="D4101" s="7"/>
      <c r="E4101" s="6"/>
      <c r="F4101" s="8"/>
    </row>
    <row r="4102" spans="3:6" x14ac:dyDescent="0.25">
      <c r="C4102" s="6"/>
      <c r="D4102" s="7"/>
      <c r="E4102" s="6"/>
      <c r="F4102" s="8"/>
    </row>
    <row r="4103" spans="3:6" x14ac:dyDescent="0.25">
      <c r="C4103" s="6"/>
      <c r="D4103" s="7"/>
      <c r="E4103" s="6"/>
      <c r="F4103" s="8"/>
    </row>
    <row r="4104" spans="3:6" x14ac:dyDescent="0.25">
      <c r="C4104" s="6"/>
      <c r="D4104" s="7"/>
      <c r="E4104" s="6"/>
      <c r="F4104" s="8"/>
    </row>
    <row r="4105" spans="3:6" x14ac:dyDescent="0.25">
      <c r="C4105" s="6"/>
      <c r="D4105" s="7"/>
      <c r="E4105" s="6"/>
      <c r="F4105" s="8"/>
    </row>
    <row r="4106" spans="3:6" x14ac:dyDescent="0.25">
      <c r="C4106" s="6"/>
      <c r="D4106" s="7"/>
      <c r="E4106" s="6"/>
      <c r="F4106" s="8"/>
    </row>
    <row r="4107" spans="3:6" x14ac:dyDescent="0.25">
      <c r="C4107" s="6"/>
      <c r="D4107" s="7"/>
      <c r="E4107" s="6"/>
      <c r="F4107" s="8"/>
    </row>
    <row r="4108" spans="3:6" x14ac:dyDescent="0.25">
      <c r="C4108" s="6"/>
      <c r="D4108" s="7"/>
      <c r="E4108" s="6"/>
      <c r="F4108" s="8"/>
    </row>
    <row r="4109" spans="3:6" x14ac:dyDescent="0.25">
      <c r="C4109" s="6"/>
      <c r="D4109" s="7"/>
      <c r="E4109" s="6"/>
      <c r="F4109" s="8"/>
    </row>
    <row r="4110" spans="3:6" x14ac:dyDescent="0.25">
      <c r="C4110" s="6"/>
      <c r="D4110" s="7"/>
      <c r="E4110" s="6"/>
      <c r="F4110" s="8"/>
    </row>
    <row r="4111" spans="3:6" x14ac:dyDescent="0.25">
      <c r="C4111" s="6"/>
      <c r="D4111" s="7"/>
      <c r="E4111" s="6"/>
      <c r="F4111" s="8"/>
    </row>
    <row r="4112" spans="3:6" x14ac:dyDescent="0.25">
      <c r="C4112" s="6"/>
      <c r="D4112" s="7"/>
      <c r="E4112" s="6"/>
      <c r="F4112" s="8"/>
    </row>
    <row r="4113" spans="3:6" x14ac:dyDescent="0.25">
      <c r="C4113" s="6"/>
      <c r="D4113" s="7"/>
      <c r="E4113" s="6"/>
      <c r="F4113" s="8"/>
    </row>
    <row r="4114" spans="3:6" x14ac:dyDescent="0.25">
      <c r="C4114" s="6"/>
      <c r="D4114" s="7"/>
      <c r="E4114" s="6"/>
      <c r="F4114" s="8"/>
    </row>
    <row r="4115" spans="3:6" x14ac:dyDescent="0.25">
      <c r="C4115" s="6"/>
      <c r="D4115" s="7"/>
      <c r="E4115" s="6"/>
      <c r="F4115" s="8"/>
    </row>
    <row r="4116" spans="3:6" x14ac:dyDescent="0.25">
      <c r="C4116" s="6"/>
      <c r="D4116" s="7"/>
      <c r="E4116" s="6"/>
      <c r="F4116" s="8"/>
    </row>
    <row r="4117" spans="3:6" x14ac:dyDescent="0.25">
      <c r="C4117" s="6"/>
      <c r="D4117" s="7"/>
      <c r="E4117" s="6"/>
      <c r="F4117" s="8"/>
    </row>
    <row r="4118" spans="3:6" x14ac:dyDescent="0.25">
      <c r="C4118" s="6"/>
      <c r="D4118" s="7"/>
      <c r="E4118" s="6"/>
      <c r="F4118" s="8"/>
    </row>
    <row r="4119" spans="3:6" x14ac:dyDescent="0.25">
      <c r="C4119" s="6"/>
      <c r="D4119" s="7"/>
      <c r="E4119" s="6"/>
      <c r="F4119" s="8"/>
    </row>
    <row r="4120" spans="3:6" x14ac:dyDescent="0.25">
      <c r="C4120" s="6"/>
      <c r="D4120" s="7"/>
      <c r="E4120" s="6"/>
      <c r="F4120" s="8"/>
    </row>
    <row r="4121" spans="3:6" x14ac:dyDescent="0.25">
      <c r="C4121" s="6"/>
      <c r="D4121" s="7"/>
      <c r="E4121" s="6"/>
      <c r="F4121" s="8"/>
    </row>
    <row r="4122" spans="3:6" x14ac:dyDescent="0.25">
      <c r="C4122" s="6"/>
      <c r="D4122" s="7"/>
      <c r="E4122" s="6"/>
      <c r="F4122" s="8"/>
    </row>
    <row r="4123" spans="3:6" x14ac:dyDescent="0.25">
      <c r="C4123" s="6"/>
      <c r="D4123" s="7"/>
      <c r="E4123" s="6"/>
      <c r="F4123" s="8"/>
    </row>
    <row r="4124" spans="3:6" x14ac:dyDescent="0.25">
      <c r="C4124" s="6"/>
      <c r="D4124" s="7"/>
      <c r="E4124" s="6"/>
      <c r="F4124" s="8"/>
    </row>
    <row r="4125" spans="3:6" x14ac:dyDescent="0.25">
      <c r="C4125" s="6"/>
      <c r="D4125" s="7"/>
      <c r="E4125" s="6"/>
      <c r="F4125" s="8"/>
    </row>
    <row r="4126" spans="3:6" x14ac:dyDescent="0.25">
      <c r="C4126" s="6"/>
      <c r="D4126" s="7"/>
      <c r="E4126" s="6"/>
      <c r="F4126" s="8"/>
    </row>
    <row r="4127" spans="3:6" x14ac:dyDescent="0.25">
      <c r="C4127" s="6"/>
      <c r="D4127" s="7"/>
      <c r="E4127" s="6"/>
      <c r="F4127" s="8"/>
    </row>
    <row r="4128" spans="3:6" x14ac:dyDescent="0.25">
      <c r="C4128" s="6"/>
      <c r="D4128" s="7"/>
      <c r="E4128" s="6"/>
      <c r="F4128" s="8"/>
    </row>
    <row r="4129" spans="3:6" x14ac:dyDescent="0.25">
      <c r="C4129" s="6"/>
      <c r="D4129" s="7"/>
      <c r="E4129" s="6"/>
      <c r="F4129" s="8"/>
    </row>
    <row r="4130" spans="3:6" x14ac:dyDescent="0.25">
      <c r="C4130" s="6"/>
      <c r="D4130" s="7"/>
      <c r="E4130" s="6"/>
      <c r="F4130" s="8"/>
    </row>
    <row r="4131" spans="3:6" x14ac:dyDescent="0.25">
      <c r="C4131" s="6"/>
      <c r="D4131" s="7"/>
      <c r="E4131" s="6"/>
      <c r="F4131" s="8"/>
    </row>
    <row r="4132" spans="3:6" x14ac:dyDescent="0.25">
      <c r="C4132" s="6"/>
      <c r="D4132" s="7"/>
      <c r="E4132" s="6"/>
      <c r="F4132" s="8"/>
    </row>
    <row r="4133" spans="3:6" x14ac:dyDescent="0.25">
      <c r="C4133" s="6"/>
      <c r="D4133" s="7"/>
      <c r="E4133" s="6"/>
      <c r="F4133" s="8"/>
    </row>
    <row r="4134" spans="3:6" x14ac:dyDescent="0.25">
      <c r="C4134" s="6"/>
      <c r="D4134" s="7"/>
      <c r="E4134" s="6"/>
      <c r="F4134" s="8"/>
    </row>
    <row r="4135" spans="3:6" x14ac:dyDescent="0.25">
      <c r="C4135" s="6"/>
      <c r="D4135" s="7"/>
      <c r="E4135" s="6"/>
      <c r="F4135" s="8"/>
    </row>
    <row r="4136" spans="3:6" x14ac:dyDescent="0.25">
      <c r="C4136" s="6"/>
      <c r="D4136" s="7"/>
      <c r="E4136" s="6"/>
      <c r="F4136" s="8"/>
    </row>
    <row r="4137" spans="3:6" x14ac:dyDescent="0.25">
      <c r="C4137" s="6"/>
      <c r="D4137" s="7"/>
      <c r="E4137" s="6"/>
      <c r="F4137" s="8"/>
    </row>
    <row r="4138" spans="3:6" x14ac:dyDescent="0.25">
      <c r="C4138" s="6"/>
      <c r="D4138" s="7"/>
      <c r="E4138" s="6"/>
      <c r="F4138" s="8"/>
    </row>
    <row r="4139" spans="3:6" x14ac:dyDescent="0.25">
      <c r="C4139" s="6"/>
      <c r="D4139" s="7"/>
      <c r="E4139" s="6"/>
      <c r="F4139" s="8"/>
    </row>
    <row r="4140" spans="3:6" x14ac:dyDescent="0.25">
      <c r="C4140" s="6"/>
      <c r="D4140" s="7"/>
      <c r="E4140" s="6"/>
      <c r="F4140" s="8"/>
    </row>
    <row r="4141" spans="3:6" x14ac:dyDescent="0.25">
      <c r="C4141" s="6"/>
      <c r="D4141" s="7"/>
      <c r="E4141" s="6"/>
      <c r="F4141" s="8"/>
    </row>
    <row r="4142" spans="3:6" x14ac:dyDescent="0.25">
      <c r="C4142" s="6"/>
      <c r="D4142" s="7"/>
      <c r="E4142" s="6"/>
      <c r="F4142" s="8"/>
    </row>
    <row r="4143" spans="3:6" x14ac:dyDescent="0.25">
      <c r="C4143" s="6"/>
      <c r="D4143" s="7"/>
      <c r="E4143" s="6"/>
      <c r="F4143" s="8"/>
    </row>
    <row r="4144" spans="3:6" x14ac:dyDescent="0.25">
      <c r="C4144" s="6"/>
      <c r="D4144" s="7"/>
      <c r="E4144" s="6"/>
      <c r="F4144" s="8"/>
    </row>
    <row r="4145" spans="3:6" x14ac:dyDescent="0.25">
      <c r="C4145" s="6"/>
      <c r="D4145" s="7"/>
      <c r="E4145" s="6"/>
      <c r="F4145" s="8"/>
    </row>
    <row r="4146" spans="3:6" x14ac:dyDescent="0.25">
      <c r="C4146" s="6"/>
      <c r="D4146" s="7"/>
      <c r="E4146" s="6"/>
      <c r="F4146" s="8"/>
    </row>
    <row r="4147" spans="3:6" x14ac:dyDescent="0.25">
      <c r="C4147" s="6"/>
      <c r="D4147" s="7"/>
      <c r="E4147" s="6"/>
      <c r="F4147" s="8"/>
    </row>
    <row r="4148" spans="3:6" x14ac:dyDescent="0.25">
      <c r="C4148" s="6"/>
      <c r="D4148" s="7"/>
      <c r="E4148" s="6"/>
      <c r="F4148" s="8"/>
    </row>
    <row r="4149" spans="3:6" x14ac:dyDescent="0.25">
      <c r="C4149" s="6"/>
      <c r="D4149" s="7"/>
      <c r="E4149" s="6"/>
      <c r="F4149" s="8"/>
    </row>
    <row r="4150" spans="3:6" x14ac:dyDescent="0.25">
      <c r="C4150" s="6"/>
      <c r="D4150" s="7"/>
      <c r="E4150" s="6"/>
      <c r="F4150" s="8"/>
    </row>
    <row r="4151" spans="3:6" x14ac:dyDescent="0.25">
      <c r="C4151" s="6"/>
      <c r="D4151" s="7"/>
      <c r="E4151" s="6"/>
      <c r="F4151" s="8"/>
    </row>
    <row r="4152" spans="3:6" x14ac:dyDescent="0.25">
      <c r="C4152" s="6"/>
      <c r="D4152" s="7"/>
      <c r="E4152" s="6"/>
      <c r="F4152" s="8"/>
    </row>
    <row r="4153" spans="3:6" x14ac:dyDescent="0.25">
      <c r="C4153" s="6"/>
      <c r="D4153" s="7"/>
      <c r="E4153" s="6"/>
      <c r="F4153" s="8"/>
    </row>
    <row r="4154" spans="3:6" x14ac:dyDescent="0.25">
      <c r="C4154" s="6"/>
      <c r="D4154" s="7"/>
      <c r="E4154" s="6"/>
      <c r="F4154" s="8"/>
    </row>
    <row r="4155" spans="3:6" x14ac:dyDescent="0.25">
      <c r="C4155" s="6"/>
      <c r="D4155" s="7"/>
      <c r="E4155" s="6"/>
      <c r="F4155" s="8"/>
    </row>
    <row r="4156" spans="3:6" x14ac:dyDescent="0.25">
      <c r="C4156" s="6"/>
      <c r="D4156" s="7"/>
      <c r="E4156" s="6"/>
      <c r="F4156" s="8"/>
    </row>
    <row r="4157" spans="3:6" x14ac:dyDescent="0.25">
      <c r="C4157" s="6"/>
      <c r="D4157" s="7"/>
      <c r="E4157" s="6"/>
      <c r="F4157" s="8"/>
    </row>
    <row r="4158" spans="3:6" x14ac:dyDescent="0.25">
      <c r="C4158" s="6"/>
      <c r="D4158" s="7"/>
      <c r="E4158" s="6"/>
      <c r="F4158" s="8"/>
    </row>
    <row r="4159" spans="3:6" x14ac:dyDescent="0.25">
      <c r="C4159" s="6"/>
      <c r="D4159" s="7"/>
      <c r="E4159" s="6"/>
      <c r="F4159" s="8"/>
    </row>
    <row r="4160" spans="3:6" x14ac:dyDescent="0.25">
      <c r="C4160" s="6"/>
      <c r="D4160" s="7"/>
      <c r="E4160" s="6"/>
      <c r="F4160" s="8"/>
    </row>
    <row r="4161" spans="3:6" x14ac:dyDescent="0.25">
      <c r="C4161" s="6"/>
      <c r="D4161" s="7"/>
      <c r="E4161" s="6"/>
      <c r="F4161" s="8"/>
    </row>
    <row r="4162" spans="3:6" x14ac:dyDescent="0.25">
      <c r="C4162" s="6"/>
      <c r="D4162" s="7"/>
      <c r="E4162" s="6"/>
      <c r="F4162" s="8"/>
    </row>
    <row r="4163" spans="3:6" x14ac:dyDescent="0.25">
      <c r="C4163" s="6"/>
      <c r="D4163" s="7"/>
      <c r="E4163" s="6"/>
      <c r="F4163" s="8"/>
    </row>
    <row r="4164" spans="3:6" x14ac:dyDescent="0.25">
      <c r="C4164" s="6"/>
      <c r="D4164" s="7"/>
      <c r="E4164" s="6"/>
      <c r="F4164" s="8"/>
    </row>
    <row r="4165" spans="3:6" x14ac:dyDescent="0.25">
      <c r="C4165" s="6"/>
      <c r="D4165" s="7"/>
      <c r="E4165" s="6"/>
      <c r="F4165" s="8"/>
    </row>
    <row r="4166" spans="3:6" x14ac:dyDescent="0.25">
      <c r="C4166" s="6"/>
      <c r="D4166" s="7"/>
      <c r="E4166" s="6"/>
      <c r="F4166" s="8"/>
    </row>
    <row r="4167" spans="3:6" x14ac:dyDescent="0.25">
      <c r="C4167" s="6"/>
      <c r="D4167" s="7"/>
      <c r="E4167" s="6"/>
      <c r="F4167" s="8"/>
    </row>
    <row r="4168" spans="3:6" x14ac:dyDescent="0.25">
      <c r="C4168" s="6"/>
      <c r="D4168" s="7"/>
      <c r="E4168" s="6"/>
      <c r="F4168" s="8"/>
    </row>
    <row r="4169" spans="3:6" x14ac:dyDescent="0.25">
      <c r="C4169" s="6"/>
      <c r="D4169" s="7"/>
      <c r="E4169" s="6"/>
      <c r="F4169" s="8"/>
    </row>
    <row r="4170" spans="3:6" x14ac:dyDescent="0.25">
      <c r="C4170" s="6"/>
      <c r="D4170" s="7"/>
      <c r="E4170" s="6"/>
      <c r="F4170" s="8"/>
    </row>
    <row r="4171" spans="3:6" x14ac:dyDescent="0.25">
      <c r="C4171" s="6"/>
      <c r="D4171" s="7"/>
      <c r="E4171" s="6"/>
      <c r="F4171" s="8"/>
    </row>
    <row r="4172" spans="3:6" x14ac:dyDescent="0.25">
      <c r="C4172" s="6"/>
      <c r="D4172" s="7"/>
      <c r="E4172" s="6"/>
      <c r="F4172" s="8"/>
    </row>
    <row r="4173" spans="3:6" x14ac:dyDescent="0.25">
      <c r="C4173" s="6"/>
      <c r="D4173" s="7"/>
      <c r="E4173" s="6"/>
      <c r="F4173" s="8"/>
    </row>
    <row r="4174" spans="3:6" x14ac:dyDescent="0.25">
      <c r="C4174" s="6"/>
      <c r="D4174" s="7"/>
      <c r="E4174" s="6"/>
      <c r="F4174" s="8"/>
    </row>
    <row r="4175" spans="3:6" x14ac:dyDescent="0.25">
      <c r="C4175" s="6"/>
      <c r="D4175" s="7"/>
      <c r="E4175" s="6"/>
      <c r="F4175" s="8"/>
    </row>
    <row r="4176" spans="3:6" x14ac:dyDescent="0.25">
      <c r="C4176" s="6"/>
      <c r="D4176" s="7"/>
      <c r="E4176" s="6"/>
      <c r="F4176" s="8"/>
    </row>
    <row r="4177" spans="3:6" x14ac:dyDescent="0.25">
      <c r="C4177" s="6"/>
      <c r="D4177" s="7"/>
      <c r="E4177" s="6"/>
      <c r="F4177" s="8"/>
    </row>
    <row r="4178" spans="3:6" x14ac:dyDescent="0.25">
      <c r="C4178" s="6"/>
      <c r="D4178" s="7"/>
      <c r="E4178" s="6"/>
      <c r="F4178" s="8"/>
    </row>
    <row r="4179" spans="3:6" x14ac:dyDescent="0.25">
      <c r="C4179" s="6"/>
      <c r="D4179" s="7"/>
      <c r="E4179" s="6"/>
      <c r="F4179" s="8"/>
    </row>
    <row r="4180" spans="3:6" x14ac:dyDescent="0.25">
      <c r="C4180" s="6"/>
      <c r="D4180" s="7"/>
      <c r="E4180" s="6"/>
      <c r="F4180" s="8"/>
    </row>
    <row r="4181" spans="3:6" x14ac:dyDescent="0.25">
      <c r="C4181" s="6"/>
      <c r="D4181" s="7"/>
      <c r="E4181" s="6"/>
      <c r="F4181" s="8"/>
    </row>
    <row r="4182" spans="3:6" x14ac:dyDescent="0.25">
      <c r="C4182" s="6"/>
      <c r="D4182" s="7"/>
      <c r="E4182" s="6"/>
      <c r="F4182" s="8"/>
    </row>
    <row r="4183" spans="3:6" x14ac:dyDescent="0.25">
      <c r="C4183" s="6"/>
      <c r="D4183" s="7"/>
      <c r="E4183" s="6"/>
      <c r="F4183" s="8"/>
    </row>
    <row r="4184" spans="3:6" x14ac:dyDescent="0.25">
      <c r="C4184" s="6"/>
      <c r="D4184" s="7"/>
      <c r="E4184" s="6"/>
      <c r="F4184" s="8"/>
    </row>
    <row r="4185" spans="3:6" x14ac:dyDescent="0.25">
      <c r="C4185" s="6"/>
      <c r="D4185" s="7"/>
      <c r="E4185" s="6"/>
      <c r="F4185" s="8"/>
    </row>
    <row r="4186" spans="3:6" x14ac:dyDescent="0.25">
      <c r="C4186" s="6"/>
      <c r="D4186" s="7"/>
      <c r="E4186" s="6"/>
      <c r="F4186" s="8"/>
    </row>
    <row r="4187" spans="3:6" x14ac:dyDescent="0.25">
      <c r="C4187" s="6"/>
      <c r="D4187" s="7"/>
      <c r="E4187" s="6"/>
      <c r="F4187" s="8"/>
    </row>
    <row r="4188" spans="3:6" x14ac:dyDescent="0.25">
      <c r="C4188" s="6"/>
      <c r="D4188" s="7"/>
      <c r="E4188" s="6"/>
      <c r="F4188" s="8"/>
    </row>
    <row r="4189" spans="3:6" x14ac:dyDescent="0.25">
      <c r="C4189" s="6"/>
      <c r="D4189" s="7"/>
      <c r="E4189" s="6"/>
      <c r="F4189" s="8"/>
    </row>
    <row r="4190" spans="3:6" x14ac:dyDescent="0.25">
      <c r="C4190" s="6"/>
      <c r="D4190" s="7"/>
      <c r="E4190" s="6"/>
      <c r="F4190" s="8"/>
    </row>
    <row r="4191" spans="3:6" x14ac:dyDescent="0.25">
      <c r="C4191" s="6"/>
      <c r="D4191" s="7"/>
      <c r="E4191" s="6"/>
      <c r="F4191" s="8"/>
    </row>
    <row r="4192" spans="3:6" x14ac:dyDescent="0.25">
      <c r="C4192" s="6"/>
      <c r="D4192" s="7"/>
      <c r="E4192" s="6"/>
      <c r="F4192" s="8"/>
    </row>
    <row r="4193" spans="3:6" x14ac:dyDescent="0.25">
      <c r="C4193" s="6"/>
      <c r="D4193" s="7"/>
      <c r="E4193" s="6"/>
      <c r="F4193" s="8"/>
    </row>
    <row r="4194" spans="3:6" x14ac:dyDescent="0.25">
      <c r="C4194" s="6"/>
      <c r="D4194" s="7"/>
      <c r="E4194" s="6"/>
      <c r="F4194" s="8"/>
    </row>
    <row r="4195" spans="3:6" x14ac:dyDescent="0.25">
      <c r="C4195" s="6"/>
      <c r="D4195" s="7"/>
      <c r="E4195" s="6"/>
      <c r="F4195" s="8"/>
    </row>
    <row r="4196" spans="3:6" x14ac:dyDescent="0.25">
      <c r="C4196" s="6"/>
      <c r="D4196" s="7"/>
      <c r="E4196" s="6"/>
      <c r="F4196" s="8"/>
    </row>
    <row r="4197" spans="3:6" x14ac:dyDescent="0.25">
      <c r="C4197" s="6"/>
      <c r="D4197" s="7"/>
      <c r="E4197" s="6"/>
      <c r="F4197" s="8"/>
    </row>
    <row r="4198" spans="3:6" x14ac:dyDescent="0.25">
      <c r="C4198" s="6"/>
      <c r="D4198" s="7"/>
      <c r="E4198" s="6"/>
      <c r="F4198" s="8"/>
    </row>
    <row r="4199" spans="3:6" x14ac:dyDescent="0.25">
      <c r="C4199" s="6"/>
      <c r="D4199" s="7"/>
      <c r="E4199" s="6"/>
      <c r="F4199" s="8"/>
    </row>
    <row r="4200" spans="3:6" x14ac:dyDescent="0.25">
      <c r="C4200" s="6"/>
      <c r="D4200" s="7"/>
      <c r="E4200" s="6"/>
      <c r="F4200" s="8"/>
    </row>
    <row r="4201" spans="3:6" x14ac:dyDescent="0.25">
      <c r="C4201" s="6"/>
      <c r="D4201" s="7"/>
      <c r="E4201" s="6"/>
      <c r="F4201" s="8"/>
    </row>
    <row r="4202" spans="3:6" x14ac:dyDescent="0.25">
      <c r="C4202" s="6"/>
      <c r="D4202" s="7"/>
      <c r="E4202" s="6"/>
      <c r="F4202" s="8"/>
    </row>
    <row r="4203" spans="3:6" x14ac:dyDescent="0.25">
      <c r="C4203" s="6"/>
      <c r="D4203" s="7"/>
      <c r="E4203" s="6"/>
      <c r="F4203" s="8"/>
    </row>
    <row r="4204" spans="3:6" x14ac:dyDescent="0.25">
      <c r="C4204" s="6"/>
      <c r="D4204" s="7"/>
      <c r="E4204" s="6"/>
      <c r="F4204" s="8"/>
    </row>
    <row r="4205" spans="3:6" x14ac:dyDescent="0.25">
      <c r="C4205" s="6"/>
      <c r="D4205" s="7"/>
      <c r="E4205" s="6"/>
      <c r="F4205" s="8"/>
    </row>
    <row r="4206" spans="3:6" x14ac:dyDescent="0.25">
      <c r="C4206" s="6"/>
      <c r="D4206" s="7"/>
      <c r="E4206" s="6"/>
      <c r="F4206" s="8"/>
    </row>
    <row r="4207" spans="3:6" x14ac:dyDescent="0.25">
      <c r="C4207" s="6"/>
      <c r="D4207" s="7"/>
      <c r="E4207" s="6"/>
      <c r="F4207" s="8"/>
    </row>
    <row r="4208" spans="3:6" x14ac:dyDescent="0.25">
      <c r="C4208" s="6"/>
      <c r="D4208" s="7"/>
      <c r="E4208" s="6"/>
      <c r="F4208" s="8"/>
    </row>
    <row r="4209" spans="3:6" x14ac:dyDescent="0.25">
      <c r="C4209" s="6"/>
      <c r="D4209" s="7"/>
      <c r="E4209" s="6"/>
      <c r="F4209" s="8"/>
    </row>
    <row r="4210" spans="3:6" x14ac:dyDescent="0.25">
      <c r="C4210" s="6"/>
      <c r="D4210" s="7"/>
      <c r="E4210" s="6"/>
      <c r="F4210" s="8"/>
    </row>
    <row r="4211" spans="3:6" x14ac:dyDescent="0.25">
      <c r="C4211" s="6"/>
      <c r="D4211" s="7"/>
      <c r="E4211" s="6"/>
      <c r="F4211" s="8"/>
    </row>
    <row r="4212" spans="3:6" x14ac:dyDescent="0.25">
      <c r="C4212" s="6"/>
      <c r="D4212" s="7"/>
      <c r="E4212" s="6"/>
      <c r="F4212" s="8"/>
    </row>
    <row r="4213" spans="3:6" x14ac:dyDescent="0.25">
      <c r="C4213" s="6"/>
      <c r="D4213" s="7"/>
      <c r="E4213" s="6"/>
      <c r="F4213" s="8"/>
    </row>
    <row r="4214" spans="3:6" x14ac:dyDescent="0.25">
      <c r="C4214" s="6"/>
      <c r="D4214" s="7"/>
      <c r="E4214" s="6"/>
      <c r="F4214" s="8"/>
    </row>
    <row r="4215" spans="3:6" x14ac:dyDescent="0.25">
      <c r="C4215" s="6"/>
      <c r="D4215" s="7"/>
      <c r="E4215" s="6"/>
      <c r="F4215" s="8"/>
    </row>
    <row r="4216" spans="3:6" x14ac:dyDescent="0.25">
      <c r="C4216" s="6"/>
      <c r="D4216" s="7"/>
      <c r="E4216" s="6"/>
      <c r="F4216" s="8"/>
    </row>
    <row r="4217" spans="3:6" x14ac:dyDescent="0.25">
      <c r="C4217" s="6"/>
      <c r="D4217" s="7"/>
      <c r="E4217" s="6"/>
      <c r="F4217" s="8"/>
    </row>
    <row r="4218" spans="3:6" x14ac:dyDescent="0.25">
      <c r="C4218" s="6"/>
      <c r="D4218" s="7"/>
      <c r="E4218" s="6"/>
      <c r="F4218" s="8"/>
    </row>
    <row r="4219" spans="3:6" x14ac:dyDescent="0.25">
      <c r="C4219" s="6"/>
      <c r="D4219" s="7"/>
      <c r="E4219" s="6"/>
      <c r="F4219" s="8"/>
    </row>
    <row r="4220" spans="3:6" x14ac:dyDescent="0.25">
      <c r="C4220" s="6"/>
      <c r="D4220" s="7"/>
      <c r="E4220" s="6"/>
      <c r="F4220" s="8"/>
    </row>
    <row r="4221" spans="3:6" x14ac:dyDescent="0.25">
      <c r="C4221" s="6"/>
      <c r="D4221" s="7"/>
      <c r="E4221" s="6"/>
      <c r="F4221" s="8"/>
    </row>
    <row r="4222" spans="3:6" x14ac:dyDescent="0.25">
      <c r="C4222" s="6"/>
      <c r="D4222" s="7"/>
      <c r="E4222" s="6"/>
      <c r="F4222" s="8"/>
    </row>
    <row r="4223" spans="3:6" x14ac:dyDescent="0.25">
      <c r="C4223" s="6"/>
      <c r="D4223" s="7"/>
      <c r="E4223" s="6"/>
      <c r="F4223" s="8"/>
    </row>
    <row r="4224" spans="3:6" x14ac:dyDescent="0.25">
      <c r="C4224" s="6"/>
      <c r="D4224" s="7"/>
      <c r="E4224" s="6"/>
      <c r="F4224" s="8"/>
    </row>
    <row r="4225" spans="3:6" x14ac:dyDescent="0.25">
      <c r="C4225" s="6"/>
      <c r="D4225" s="7"/>
      <c r="E4225" s="6"/>
      <c r="F4225" s="8"/>
    </row>
    <row r="4226" spans="3:6" x14ac:dyDescent="0.25">
      <c r="C4226" s="6"/>
      <c r="D4226" s="7"/>
      <c r="E4226" s="6"/>
      <c r="F4226" s="8"/>
    </row>
    <row r="4227" spans="3:6" x14ac:dyDescent="0.25">
      <c r="C4227" s="6"/>
      <c r="D4227" s="7"/>
      <c r="E4227" s="6"/>
      <c r="F4227" s="8"/>
    </row>
    <row r="4228" spans="3:6" x14ac:dyDescent="0.25">
      <c r="C4228" s="6"/>
      <c r="D4228" s="7"/>
      <c r="E4228" s="6"/>
      <c r="F4228" s="8"/>
    </row>
    <row r="4229" spans="3:6" x14ac:dyDescent="0.25">
      <c r="C4229" s="6"/>
      <c r="D4229" s="7"/>
      <c r="E4229" s="6"/>
      <c r="F4229" s="8"/>
    </row>
    <row r="4230" spans="3:6" x14ac:dyDescent="0.25">
      <c r="C4230" s="6"/>
      <c r="D4230" s="7"/>
      <c r="E4230" s="6"/>
      <c r="F4230" s="8"/>
    </row>
    <row r="4231" spans="3:6" x14ac:dyDescent="0.25">
      <c r="C4231" s="6"/>
      <c r="D4231" s="7"/>
      <c r="E4231" s="6"/>
      <c r="F4231" s="8"/>
    </row>
    <row r="4232" spans="3:6" x14ac:dyDescent="0.25">
      <c r="C4232" s="6"/>
      <c r="D4232" s="7"/>
      <c r="E4232" s="6"/>
      <c r="F4232" s="8"/>
    </row>
    <row r="4233" spans="3:6" x14ac:dyDescent="0.25">
      <c r="C4233" s="6"/>
      <c r="D4233" s="7"/>
      <c r="E4233" s="6"/>
      <c r="F4233" s="8"/>
    </row>
    <row r="4234" spans="3:6" x14ac:dyDescent="0.25">
      <c r="C4234" s="6"/>
      <c r="D4234" s="7"/>
      <c r="E4234" s="6"/>
      <c r="F4234" s="8"/>
    </row>
    <row r="4235" spans="3:6" x14ac:dyDescent="0.25">
      <c r="C4235" s="6"/>
      <c r="D4235" s="7"/>
      <c r="E4235" s="6"/>
      <c r="F4235" s="8"/>
    </row>
    <row r="4236" spans="3:6" x14ac:dyDescent="0.25">
      <c r="C4236" s="6"/>
      <c r="D4236" s="7"/>
      <c r="E4236" s="6"/>
      <c r="F4236" s="8"/>
    </row>
    <row r="4237" spans="3:6" x14ac:dyDescent="0.25">
      <c r="C4237" s="6"/>
      <c r="D4237" s="7"/>
      <c r="E4237" s="6"/>
      <c r="F4237" s="8"/>
    </row>
    <row r="4238" spans="3:6" x14ac:dyDescent="0.25">
      <c r="C4238" s="6"/>
      <c r="D4238" s="7"/>
      <c r="E4238" s="6"/>
      <c r="F4238" s="8"/>
    </row>
    <row r="4239" spans="3:6" x14ac:dyDescent="0.25">
      <c r="C4239" s="6"/>
      <c r="D4239" s="7"/>
      <c r="E4239" s="6"/>
      <c r="F4239" s="8"/>
    </row>
    <row r="4240" spans="3:6" x14ac:dyDescent="0.25">
      <c r="C4240" s="6"/>
      <c r="D4240" s="7"/>
      <c r="E4240" s="6"/>
      <c r="F4240" s="8"/>
    </row>
    <row r="4241" spans="3:6" x14ac:dyDescent="0.25">
      <c r="C4241" s="6"/>
      <c r="D4241" s="7"/>
      <c r="E4241" s="6"/>
      <c r="F4241" s="8"/>
    </row>
    <row r="4242" spans="3:6" x14ac:dyDescent="0.25">
      <c r="C4242" s="6"/>
      <c r="D4242" s="7"/>
      <c r="E4242" s="6"/>
      <c r="F4242" s="8"/>
    </row>
    <row r="4243" spans="3:6" x14ac:dyDescent="0.25">
      <c r="C4243" s="6"/>
      <c r="D4243" s="7"/>
      <c r="E4243" s="6"/>
      <c r="F4243" s="8"/>
    </row>
    <row r="4244" spans="3:6" x14ac:dyDescent="0.25">
      <c r="C4244" s="6"/>
      <c r="D4244" s="7"/>
      <c r="E4244" s="6"/>
      <c r="F4244" s="8"/>
    </row>
    <row r="4245" spans="3:6" x14ac:dyDescent="0.25">
      <c r="C4245" s="6"/>
      <c r="D4245" s="7"/>
      <c r="E4245" s="6"/>
      <c r="F4245" s="8"/>
    </row>
    <row r="4246" spans="3:6" x14ac:dyDescent="0.25">
      <c r="C4246" s="6"/>
      <c r="D4246" s="7"/>
      <c r="E4246" s="6"/>
      <c r="F4246" s="8"/>
    </row>
    <row r="4247" spans="3:6" x14ac:dyDescent="0.25">
      <c r="C4247" s="6"/>
      <c r="D4247" s="7"/>
      <c r="E4247" s="6"/>
      <c r="F4247" s="8"/>
    </row>
    <row r="4248" spans="3:6" x14ac:dyDescent="0.25">
      <c r="C4248" s="6"/>
      <c r="D4248" s="7"/>
      <c r="E4248" s="6"/>
      <c r="F4248" s="8"/>
    </row>
    <row r="4249" spans="3:6" x14ac:dyDescent="0.25">
      <c r="C4249" s="6"/>
      <c r="D4249" s="7"/>
      <c r="E4249" s="6"/>
      <c r="F4249" s="8"/>
    </row>
    <row r="4250" spans="3:6" x14ac:dyDescent="0.25">
      <c r="C4250" s="6"/>
      <c r="D4250" s="7"/>
      <c r="E4250" s="6"/>
      <c r="F4250" s="8"/>
    </row>
    <row r="4251" spans="3:6" x14ac:dyDescent="0.25">
      <c r="C4251" s="6"/>
      <c r="D4251" s="7"/>
      <c r="E4251" s="6"/>
      <c r="F4251" s="8"/>
    </row>
    <row r="4252" spans="3:6" x14ac:dyDescent="0.25">
      <c r="C4252" s="6"/>
      <c r="D4252" s="7"/>
      <c r="E4252" s="6"/>
      <c r="F4252" s="8"/>
    </row>
    <row r="4253" spans="3:6" x14ac:dyDescent="0.25">
      <c r="C4253" s="6"/>
      <c r="D4253" s="7"/>
      <c r="E4253" s="6"/>
      <c r="F4253" s="8"/>
    </row>
    <row r="4254" spans="3:6" x14ac:dyDescent="0.25">
      <c r="C4254" s="6"/>
      <c r="D4254" s="7"/>
      <c r="E4254" s="6"/>
      <c r="F4254" s="8"/>
    </row>
    <row r="4255" spans="3:6" x14ac:dyDescent="0.25">
      <c r="C4255" s="6"/>
      <c r="D4255" s="7"/>
      <c r="E4255" s="6"/>
      <c r="F4255" s="8"/>
    </row>
    <row r="4256" spans="3:6" x14ac:dyDescent="0.25">
      <c r="C4256" s="6"/>
      <c r="D4256" s="7"/>
      <c r="E4256" s="6"/>
      <c r="F4256" s="8"/>
    </row>
    <row r="4257" spans="3:6" x14ac:dyDescent="0.25">
      <c r="C4257" s="6"/>
      <c r="D4257" s="7"/>
      <c r="E4257" s="6"/>
      <c r="F4257" s="8"/>
    </row>
    <row r="4258" spans="3:6" x14ac:dyDescent="0.25">
      <c r="C4258" s="6"/>
      <c r="D4258" s="7"/>
      <c r="E4258" s="6"/>
      <c r="F4258" s="8"/>
    </row>
    <row r="4259" spans="3:6" x14ac:dyDescent="0.25">
      <c r="C4259" s="6"/>
      <c r="D4259" s="7"/>
      <c r="E4259" s="6"/>
      <c r="F4259" s="8"/>
    </row>
    <row r="4260" spans="3:6" x14ac:dyDescent="0.25">
      <c r="C4260" s="6"/>
      <c r="D4260" s="7"/>
      <c r="E4260" s="6"/>
      <c r="F4260" s="8"/>
    </row>
    <row r="4261" spans="3:6" x14ac:dyDescent="0.25">
      <c r="C4261" s="6"/>
      <c r="D4261" s="7"/>
      <c r="E4261" s="6"/>
      <c r="F4261" s="8"/>
    </row>
    <row r="4262" spans="3:6" x14ac:dyDescent="0.25">
      <c r="C4262" s="6"/>
      <c r="D4262" s="7"/>
      <c r="E4262" s="6"/>
      <c r="F4262" s="8"/>
    </row>
    <row r="4263" spans="3:6" x14ac:dyDescent="0.25">
      <c r="C4263" s="6"/>
      <c r="D4263" s="7"/>
      <c r="E4263" s="6"/>
      <c r="F4263" s="8"/>
    </row>
    <row r="4264" spans="3:6" x14ac:dyDescent="0.25">
      <c r="C4264" s="6"/>
      <c r="D4264" s="7"/>
      <c r="E4264" s="6"/>
      <c r="F4264" s="8"/>
    </row>
    <row r="4265" spans="3:6" x14ac:dyDescent="0.25">
      <c r="C4265" s="6"/>
      <c r="D4265" s="7"/>
      <c r="E4265" s="6"/>
      <c r="F4265" s="8"/>
    </row>
    <row r="4266" spans="3:6" x14ac:dyDescent="0.25">
      <c r="C4266" s="6"/>
      <c r="D4266" s="7"/>
      <c r="E4266" s="6"/>
      <c r="F4266" s="8"/>
    </row>
    <row r="4267" spans="3:6" x14ac:dyDescent="0.25">
      <c r="C4267" s="6"/>
      <c r="D4267" s="7"/>
      <c r="E4267" s="6"/>
      <c r="F4267" s="8"/>
    </row>
    <row r="4268" spans="3:6" x14ac:dyDescent="0.25">
      <c r="C4268" s="6"/>
      <c r="D4268" s="7"/>
      <c r="E4268" s="6"/>
      <c r="F4268" s="8"/>
    </row>
    <row r="4269" spans="3:6" x14ac:dyDescent="0.25">
      <c r="C4269" s="6"/>
      <c r="D4269" s="7"/>
      <c r="E4269" s="6"/>
      <c r="F4269" s="8"/>
    </row>
    <row r="4270" spans="3:6" x14ac:dyDescent="0.25">
      <c r="C4270" s="6"/>
      <c r="D4270" s="7"/>
      <c r="E4270" s="6"/>
      <c r="F4270" s="8"/>
    </row>
    <row r="4271" spans="3:6" x14ac:dyDescent="0.25">
      <c r="C4271" s="6"/>
      <c r="D4271" s="7"/>
      <c r="E4271" s="6"/>
      <c r="F4271" s="8"/>
    </row>
    <row r="4272" spans="3:6" x14ac:dyDescent="0.25">
      <c r="C4272" s="6"/>
      <c r="D4272" s="7"/>
      <c r="E4272" s="6"/>
      <c r="F4272" s="8"/>
    </row>
    <row r="4273" spans="3:6" x14ac:dyDescent="0.25">
      <c r="C4273" s="6"/>
      <c r="D4273" s="7"/>
      <c r="E4273" s="6"/>
      <c r="F4273" s="8"/>
    </row>
    <row r="4274" spans="3:6" x14ac:dyDescent="0.25">
      <c r="C4274" s="6"/>
      <c r="D4274" s="7"/>
      <c r="E4274" s="6"/>
      <c r="F4274" s="8"/>
    </row>
    <row r="4275" spans="3:6" x14ac:dyDescent="0.25">
      <c r="C4275" s="6"/>
      <c r="D4275" s="7"/>
      <c r="E4275" s="6"/>
      <c r="F4275" s="8"/>
    </row>
    <row r="4276" spans="3:6" x14ac:dyDescent="0.25">
      <c r="C4276" s="6"/>
      <c r="D4276" s="7"/>
      <c r="E4276" s="6"/>
      <c r="F4276" s="8"/>
    </row>
    <row r="4277" spans="3:6" x14ac:dyDescent="0.25">
      <c r="C4277" s="6"/>
      <c r="D4277" s="7"/>
      <c r="E4277" s="6"/>
      <c r="F4277" s="8"/>
    </row>
    <row r="4278" spans="3:6" x14ac:dyDescent="0.25">
      <c r="C4278" s="6"/>
      <c r="D4278" s="7"/>
      <c r="E4278" s="6"/>
      <c r="F4278" s="8"/>
    </row>
    <row r="4279" spans="3:6" x14ac:dyDescent="0.25">
      <c r="C4279" s="6"/>
      <c r="D4279" s="7"/>
      <c r="E4279" s="6"/>
      <c r="F4279" s="8"/>
    </row>
    <row r="4280" spans="3:6" x14ac:dyDescent="0.25">
      <c r="C4280" s="6"/>
      <c r="D4280" s="7"/>
      <c r="E4280" s="6"/>
      <c r="F4280" s="8"/>
    </row>
    <row r="4281" spans="3:6" x14ac:dyDescent="0.25">
      <c r="C4281" s="6"/>
      <c r="D4281" s="7"/>
      <c r="E4281" s="6"/>
      <c r="F4281" s="8"/>
    </row>
    <row r="4282" spans="3:6" x14ac:dyDescent="0.25">
      <c r="C4282" s="6"/>
      <c r="D4282" s="7"/>
      <c r="E4282" s="6"/>
      <c r="F4282" s="8"/>
    </row>
    <row r="4283" spans="3:6" x14ac:dyDescent="0.25">
      <c r="C4283" s="6"/>
      <c r="D4283" s="7"/>
      <c r="E4283" s="6"/>
      <c r="F4283" s="8"/>
    </row>
    <row r="4284" spans="3:6" x14ac:dyDescent="0.25">
      <c r="C4284" s="6"/>
      <c r="D4284" s="7"/>
      <c r="E4284" s="6"/>
      <c r="F4284" s="8"/>
    </row>
    <row r="4285" spans="3:6" x14ac:dyDescent="0.25">
      <c r="C4285" s="6"/>
      <c r="D4285" s="7"/>
      <c r="E4285" s="6"/>
      <c r="F4285" s="8"/>
    </row>
    <row r="4286" spans="3:6" x14ac:dyDescent="0.25">
      <c r="C4286" s="6"/>
      <c r="D4286" s="7"/>
      <c r="E4286" s="6"/>
      <c r="F4286" s="8"/>
    </row>
    <row r="4287" spans="3:6" x14ac:dyDescent="0.25">
      <c r="C4287" s="6"/>
      <c r="D4287" s="7"/>
      <c r="E4287" s="6"/>
      <c r="F4287" s="8"/>
    </row>
    <row r="4288" spans="3:6" x14ac:dyDescent="0.25">
      <c r="C4288" s="6"/>
      <c r="D4288" s="7"/>
      <c r="E4288" s="6"/>
      <c r="F4288" s="8"/>
    </row>
    <row r="4289" spans="3:6" x14ac:dyDescent="0.25">
      <c r="C4289" s="6"/>
      <c r="D4289" s="7"/>
      <c r="E4289" s="6"/>
      <c r="F4289" s="8"/>
    </row>
    <row r="4290" spans="3:6" x14ac:dyDescent="0.25">
      <c r="C4290" s="6"/>
      <c r="D4290" s="7"/>
      <c r="E4290" s="6"/>
      <c r="F4290" s="8"/>
    </row>
    <row r="4291" spans="3:6" x14ac:dyDescent="0.25">
      <c r="C4291" s="6"/>
      <c r="D4291" s="7"/>
      <c r="E4291" s="6"/>
      <c r="F4291" s="8"/>
    </row>
    <row r="4292" spans="3:6" x14ac:dyDescent="0.25">
      <c r="C4292" s="6"/>
      <c r="D4292" s="7"/>
      <c r="E4292" s="6"/>
      <c r="F4292" s="8"/>
    </row>
    <row r="4293" spans="3:6" x14ac:dyDescent="0.25">
      <c r="C4293" s="6"/>
      <c r="D4293" s="7"/>
      <c r="E4293" s="6"/>
      <c r="F4293" s="8"/>
    </row>
    <row r="4294" spans="3:6" x14ac:dyDescent="0.25">
      <c r="C4294" s="6"/>
      <c r="D4294" s="7"/>
      <c r="E4294" s="6"/>
      <c r="F4294" s="8"/>
    </row>
    <row r="4295" spans="3:6" x14ac:dyDescent="0.25">
      <c r="C4295" s="6"/>
      <c r="D4295" s="7"/>
      <c r="E4295" s="6"/>
      <c r="F4295" s="8"/>
    </row>
    <row r="4296" spans="3:6" x14ac:dyDescent="0.25">
      <c r="C4296" s="6"/>
      <c r="D4296" s="7"/>
      <c r="E4296" s="6"/>
      <c r="F4296" s="8"/>
    </row>
    <row r="4297" spans="3:6" x14ac:dyDescent="0.25">
      <c r="C4297" s="6"/>
      <c r="D4297" s="7"/>
      <c r="E4297" s="6"/>
      <c r="F4297" s="8"/>
    </row>
    <row r="4298" spans="3:6" x14ac:dyDescent="0.25">
      <c r="C4298" s="6"/>
      <c r="D4298" s="7"/>
      <c r="E4298" s="6"/>
      <c r="F4298" s="8"/>
    </row>
    <row r="4299" spans="3:6" x14ac:dyDescent="0.25">
      <c r="C4299" s="6"/>
      <c r="D4299" s="7"/>
      <c r="E4299" s="6"/>
      <c r="F4299" s="8"/>
    </row>
    <row r="4300" spans="3:6" x14ac:dyDescent="0.25">
      <c r="C4300" s="6"/>
      <c r="D4300" s="7"/>
      <c r="E4300" s="6"/>
      <c r="F4300" s="8"/>
    </row>
    <row r="4301" spans="3:6" x14ac:dyDescent="0.25">
      <c r="C4301" s="6"/>
      <c r="D4301" s="7"/>
      <c r="E4301" s="6"/>
      <c r="F4301" s="8"/>
    </row>
    <row r="4302" spans="3:6" x14ac:dyDescent="0.25">
      <c r="C4302" s="6"/>
      <c r="D4302" s="7"/>
      <c r="E4302" s="6"/>
      <c r="F4302" s="8"/>
    </row>
    <row r="4303" spans="3:6" x14ac:dyDescent="0.25">
      <c r="C4303" s="6"/>
      <c r="D4303" s="7"/>
      <c r="E4303" s="6"/>
      <c r="F4303" s="8"/>
    </row>
    <row r="4304" spans="3:6" x14ac:dyDescent="0.25">
      <c r="C4304" s="6"/>
      <c r="D4304" s="7"/>
      <c r="E4304" s="6"/>
      <c r="F4304" s="8"/>
    </row>
    <row r="4305" spans="3:6" x14ac:dyDescent="0.25">
      <c r="C4305" s="6"/>
      <c r="D4305" s="7"/>
      <c r="E4305" s="6"/>
      <c r="F4305" s="8"/>
    </row>
    <row r="4306" spans="3:6" x14ac:dyDescent="0.25">
      <c r="C4306" s="6"/>
      <c r="D4306" s="7"/>
      <c r="E4306" s="6"/>
      <c r="F4306" s="8"/>
    </row>
    <row r="4307" spans="3:6" x14ac:dyDescent="0.25">
      <c r="C4307" s="6"/>
      <c r="D4307" s="7"/>
      <c r="E4307" s="6"/>
      <c r="F4307" s="8"/>
    </row>
    <row r="4308" spans="3:6" x14ac:dyDescent="0.25">
      <c r="C4308" s="6"/>
      <c r="D4308" s="7"/>
      <c r="E4308" s="6"/>
      <c r="F4308" s="8"/>
    </row>
    <row r="4309" spans="3:6" x14ac:dyDescent="0.25">
      <c r="C4309" s="6"/>
      <c r="D4309" s="7"/>
      <c r="E4309" s="6"/>
      <c r="F4309" s="8"/>
    </row>
    <row r="4310" spans="3:6" x14ac:dyDescent="0.25">
      <c r="C4310" s="6"/>
      <c r="D4310" s="7"/>
      <c r="E4310" s="6"/>
      <c r="F4310" s="8"/>
    </row>
    <row r="4311" spans="3:6" x14ac:dyDescent="0.25">
      <c r="C4311" s="6"/>
      <c r="D4311" s="7"/>
      <c r="E4311" s="6"/>
      <c r="F4311" s="8"/>
    </row>
    <row r="4312" spans="3:6" x14ac:dyDescent="0.25">
      <c r="C4312" s="6"/>
      <c r="D4312" s="7"/>
      <c r="E4312" s="6"/>
      <c r="F4312" s="8"/>
    </row>
    <row r="4313" spans="3:6" x14ac:dyDescent="0.25">
      <c r="C4313" s="6"/>
      <c r="D4313" s="7"/>
      <c r="E4313" s="6"/>
      <c r="F4313" s="8"/>
    </row>
    <row r="4314" spans="3:6" x14ac:dyDescent="0.25">
      <c r="C4314" s="6"/>
      <c r="D4314" s="7"/>
      <c r="E4314" s="6"/>
      <c r="F4314" s="8"/>
    </row>
    <row r="4315" spans="3:6" x14ac:dyDescent="0.25">
      <c r="C4315" s="6"/>
      <c r="D4315" s="7"/>
      <c r="E4315" s="6"/>
      <c r="F4315" s="8"/>
    </row>
    <row r="4316" spans="3:6" x14ac:dyDescent="0.25">
      <c r="C4316" s="6"/>
      <c r="D4316" s="7"/>
      <c r="E4316" s="6"/>
      <c r="F4316" s="8"/>
    </row>
    <row r="4317" spans="3:6" x14ac:dyDescent="0.25">
      <c r="C4317" s="6"/>
      <c r="D4317" s="7"/>
      <c r="E4317" s="6"/>
      <c r="F4317" s="8"/>
    </row>
    <row r="4318" spans="3:6" x14ac:dyDescent="0.25">
      <c r="C4318" s="6"/>
      <c r="D4318" s="7"/>
      <c r="E4318" s="6"/>
      <c r="F4318" s="8"/>
    </row>
    <row r="4319" spans="3:6" x14ac:dyDescent="0.25">
      <c r="C4319" s="6"/>
      <c r="D4319" s="7"/>
      <c r="E4319" s="6"/>
      <c r="F4319" s="8"/>
    </row>
    <row r="4320" spans="3:6" x14ac:dyDescent="0.25">
      <c r="C4320" s="6"/>
      <c r="D4320" s="7"/>
      <c r="E4320" s="6"/>
      <c r="F4320" s="8"/>
    </row>
    <row r="4321" spans="3:6" x14ac:dyDescent="0.25">
      <c r="C4321" s="6"/>
      <c r="D4321" s="7"/>
      <c r="E4321" s="6"/>
      <c r="F4321" s="8"/>
    </row>
    <row r="4322" spans="3:6" x14ac:dyDescent="0.25">
      <c r="C4322" s="6"/>
      <c r="D4322" s="7"/>
      <c r="E4322" s="6"/>
      <c r="F4322" s="8"/>
    </row>
    <row r="4323" spans="3:6" x14ac:dyDescent="0.25">
      <c r="C4323" s="6"/>
      <c r="D4323" s="7"/>
      <c r="E4323" s="6"/>
      <c r="F4323" s="8"/>
    </row>
    <row r="4324" spans="3:6" x14ac:dyDescent="0.25">
      <c r="C4324" s="6"/>
      <c r="D4324" s="7"/>
      <c r="E4324" s="6"/>
      <c r="F4324" s="8"/>
    </row>
    <row r="4325" spans="3:6" x14ac:dyDescent="0.25">
      <c r="C4325" s="6"/>
      <c r="D4325" s="7"/>
      <c r="E4325" s="6"/>
      <c r="F4325" s="8"/>
    </row>
    <row r="4326" spans="3:6" x14ac:dyDescent="0.25">
      <c r="C4326" s="6"/>
      <c r="D4326" s="7"/>
      <c r="E4326" s="6"/>
      <c r="F4326" s="8"/>
    </row>
    <row r="4327" spans="3:6" x14ac:dyDescent="0.25">
      <c r="C4327" s="6"/>
      <c r="D4327" s="7"/>
      <c r="E4327" s="6"/>
      <c r="F4327" s="8"/>
    </row>
    <row r="4328" spans="3:6" x14ac:dyDescent="0.25">
      <c r="C4328" s="6"/>
      <c r="D4328" s="7"/>
      <c r="E4328" s="6"/>
      <c r="F4328" s="8"/>
    </row>
    <row r="4329" spans="3:6" x14ac:dyDescent="0.25">
      <c r="C4329" s="6"/>
      <c r="D4329" s="7"/>
      <c r="E4329" s="6"/>
      <c r="F4329" s="8"/>
    </row>
    <row r="4330" spans="3:6" x14ac:dyDescent="0.25">
      <c r="C4330" s="6"/>
      <c r="D4330" s="7"/>
      <c r="E4330" s="6"/>
      <c r="F4330" s="8"/>
    </row>
    <row r="4331" spans="3:6" x14ac:dyDescent="0.25">
      <c r="C4331" s="6"/>
      <c r="D4331" s="7"/>
      <c r="E4331" s="6"/>
      <c r="F4331" s="8"/>
    </row>
    <row r="4332" spans="3:6" x14ac:dyDescent="0.25">
      <c r="C4332" s="6"/>
      <c r="D4332" s="7"/>
      <c r="E4332" s="6"/>
      <c r="F4332" s="8"/>
    </row>
    <row r="4333" spans="3:6" x14ac:dyDescent="0.25">
      <c r="C4333" s="6"/>
      <c r="D4333" s="7"/>
      <c r="E4333" s="6"/>
      <c r="F4333" s="8"/>
    </row>
    <row r="4334" spans="3:6" x14ac:dyDescent="0.25">
      <c r="C4334" s="6"/>
      <c r="D4334" s="7"/>
      <c r="E4334" s="6"/>
      <c r="F4334" s="8"/>
    </row>
    <row r="4335" spans="3:6" x14ac:dyDescent="0.25">
      <c r="C4335" s="6"/>
      <c r="D4335" s="7"/>
      <c r="E4335" s="6"/>
      <c r="F4335" s="8"/>
    </row>
    <row r="4336" spans="3:6" x14ac:dyDescent="0.25">
      <c r="C4336" s="6"/>
      <c r="D4336" s="7"/>
      <c r="E4336" s="6"/>
      <c r="F4336" s="8"/>
    </row>
    <row r="4337" spans="3:6" x14ac:dyDescent="0.25">
      <c r="C4337" s="6"/>
      <c r="D4337" s="7"/>
      <c r="E4337" s="6"/>
      <c r="F4337" s="8"/>
    </row>
    <row r="4338" spans="3:6" x14ac:dyDescent="0.25">
      <c r="C4338" s="6"/>
      <c r="D4338" s="7"/>
      <c r="E4338" s="6"/>
      <c r="F4338" s="8"/>
    </row>
    <row r="4339" spans="3:6" x14ac:dyDescent="0.25">
      <c r="C4339" s="6"/>
      <c r="D4339" s="7"/>
      <c r="E4339" s="6"/>
      <c r="F4339" s="8"/>
    </row>
    <row r="4340" spans="3:6" x14ac:dyDescent="0.25">
      <c r="C4340" s="6"/>
      <c r="D4340" s="7"/>
      <c r="E4340" s="6"/>
      <c r="F4340" s="8"/>
    </row>
    <row r="4341" spans="3:6" x14ac:dyDescent="0.25">
      <c r="C4341" s="6"/>
      <c r="D4341" s="7"/>
      <c r="E4341" s="6"/>
      <c r="F4341" s="8"/>
    </row>
    <row r="4342" spans="3:6" x14ac:dyDescent="0.25">
      <c r="C4342" s="6"/>
      <c r="D4342" s="7"/>
      <c r="E4342" s="6"/>
      <c r="F4342" s="8"/>
    </row>
    <row r="4343" spans="3:6" x14ac:dyDescent="0.25">
      <c r="C4343" s="6"/>
      <c r="D4343" s="7"/>
      <c r="E4343" s="6"/>
      <c r="F4343" s="8"/>
    </row>
    <row r="4344" spans="3:6" x14ac:dyDescent="0.25">
      <c r="C4344" s="6"/>
      <c r="D4344" s="7"/>
      <c r="E4344" s="6"/>
      <c r="F4344" s="8"/>
    </row>
    <row r="4345" spans="3:6" x14ac:dyDescent="0.25">
      <c r="C4345" s="6"/>
      <c r="D4345" s="7"/>
      <c r="E4345" s="6"/>
      <c r="F4345" s="8"/>
    </row>
    <row r="4346" spans="3:6" x14ac:dyDescent="0.25">
      <c r="C4346" s="6"/>
      <c r="D4346" s="7"/>
      <c r="E4346" s="6"/>
      <c r="F4346" s="8"/>
    </row>
    <row r="4347" spans="3:6" x14ac:dyDescent="0.25">
      <c r="C4347" s="6"/>
      <c r="D4347" s="7"/>
      <c r="E4347" s="6"/>
      <c r="F4347" s="8"/>
    </row>
    <row r="4348" spans="3:6" x14ac:dyDescent="0.25">
      <c r="C4348" s="6"/>
      <c r="D4348" s="7"/>
      <c r="E4348" s="6"/>
      <c r="F4348" s="8"/>
    </row>
    <row r="4349" spans="3:6" x14ac:dyDescent="0.25">
      <c r="C4349" s="6"/>
      <c r="D4349" s="7"/>
      <c r="E4349" s="6"/>
      <c r="F4349" s="8"/>
    </row>
    <row r="4350" spans="3:6" x14ac:dyDescent="0.25">
      <c r="C4350" s="6"/>
      <c r="D4350" s="7"/>
      <c r="E4350" s="6"/>
      <c r="F4350" s="8"/>
    </row>
    <row r="4351" spans="3:6" x14ac:dyDescent="0.25">
      <c r="C4351" s="6"/>
      <c r="D4351" s="7"/>
      <c r="E4351" s="6"/>
      <c r="F4351" s="8"/>
    </row>
    <row r="4352" spans="3:6" x14ac:dyDescent="0.25">
      <c r="C4352" s="6"/>
      <c r="D4352" s="7"/>
      <c r="E4352" s="6"/>
      <c r="F4352" s="8"/>
    </row>
    <row r="4353" spans="3:6" x14ac:dyDescent="0.25">
      <c r="C4353" s="6"/>
      <c r="D4353" s="7"/>
      <c r="E4353" s="6"/>
      <c r="F4353" s="8"/>
    </row>
    <row r="4354" spans="3:6" x14ac:dyDescent="0.25">
      <c r="C4354" s="6"/>
      <c r="D4354" s="7"/>
      <c r="E4354" s="6"/>
      <c r="F4354" s="8"/>
    </row>
    <row r="4355" spans="3:6" x14ac:dyDescent="0.25">
      <c r="C4355" s="6"/>
      <c r="D4355" s="7"/>
      <c r="E4355" s="6"/>
      <c r="F4355" s="8"/>
    </row>
    <row r="4356" spans="3:6" x14ac:dyDescent="0.25">
      <c r="C4356" s="6"/>
      <c r="D4356" s="7"/>
      <c r="E4356" s="6"/>
      <c r="F4356" s="8"/>
    </row>
    <row r="4357" spans="3:6" x14ac:dyDescent="0.25">
      <c r="C4357" s="6"/>
      <c r="D4357" s="7"/>
      <c r="E4357" s="6"/>
      <c r="F4357" s="8"/>
    </row>
    <row r="4358" spans="3:6" x14ac:dyDescent="0.25">
      <c r="C4358" s="6"/>
      <c r="D4358" s="7"/>
      <c r="E4358" s="6"/>
      <c r="F4358" s="8"/>
    </row>
    <row r="4359" spans="3:6" x14ac:dyDescent="0.25">
      <c r="C4359" s="6"/>
      <c r="D4359" s="7"/>
      <c r="E4359" s="6"/>
      <c r="F4359" s="8"/>
    </row>
    <row r="4360" spans="3:6" x14ac:dyDescent="0.25">
      <c r="C4360" s="6"/>
      <c r="D4360" s="7"/>
      <c r="E4360" s="6"/>
      <c r="F4360" s="8"/>
    </row>
    <row r="4361" spans="3:6" x14ac:dyDescent="0.25">
      <c r="C4361" s="6"/>
      <c r="D4361" s="7"/>
      <c r="E4361" s="6"/>
      <c r="F4361" s="8"/>
    </row>
    <row r="4362" spans="3:6" x14ac:dyDescent="0.25">
      <c r="C4362" s="6"/>
      <c r="D4362" s="7"/>
      <c r="E4362" s="6"/>
      <c r="F4362" s="8"/>
    </row>
    <row r="4363" spans="3:6" x14ac:dyDescent="0.25">
      <c r="C4363" s="6"/>
      <c r="D4363" s="7"/>
      <c r="E4363" s="6"/>
      <c r="F4363" s="8"/>
    </row>
    <row r="4364" spans="3:6" x14ac:dyDescent="0.25">
      <c r="C4364" s="6"/>
      <c r="D4364" s="7"/>
      <c r="E4364" s="6"/>
      <c r="F4364" s="8"/>
    </row>
    <row r="4365" spans="3:6" x14ac:dyDescent="0.25">
      <c r="C4365" s="6"/>
      <c r="D4365" s="7"/>
      <c r="E4365" s="6"/>
      <c r="F4365" s="8"/>
    </row>
    <row r="4366" spans="3:6" x14ac:dyDescent="0.25">
      <c r="C4366" s="6"/>
      <c r="D4366" s="7"/>
      <c r="E4366" s="6"/>
      <c r="F4366" s="8"/>
    </row>
    <row r="4367" spans="3:6" x14ac:dyDescent="0.25">
      <c r="C4367" s="6"/>
      <c r="D4367" s="7"/>
      <c r="E4367" s="6"/>
      <c r="F4367" s="8"/>
    </row>
    <row r="4368" spans="3:6" x14ac:dyDescent="0.25">
      <c r="C4368" s="6"/>
      <c r="D4368" s="7"/>
      <c r="E4368" s="6"/>
      <c r="F4368" s="8"/>
    </row>
    <row r="4369" spans="3:6" x14ac:dyDescent="0.25">
      <c r="C4369" s="6"/>
      <c r="D4369" s="7"/>
      <c r="E4369" s="6"/>
      <c r="F4369" s="8"/>
    </row>
    <row r="4370" spans="3:6" x14ac:dyDescent="0.25">
      <c r="C4370" s="6"/>
      <c r="D4370" s="7"/>
      <c r="E4370" s="6"/>
      <c r="F4370" s="8"/>
    </row>
    <row r="4371" spans="3:6" x14ac:dyDescent="0.25">
      <c r="C4371" s="6"/>
      <c r="D4371" s="7"/>
      <c r="E4371" s="6"/>
      <c r="F4371" s="8"/>
    </row>
    <row r="4372" spans="3:6" x14ac:dyDescent="0.25">
      <c r="C4372" s="6"/>
      <c r="D4372" s="7"/>
      <c r="E4372" s="6"/>
      <c r="F4372" s="8"/>
    </row>
    <row r="4373" spans="3:6" x14ac:dyDescent="0.25">
      <c r="C4373" s="6"/>
      <c r="D4373" s="7"/>
      <c r="E4373" s="6"/>
      <c r="F4373" s="8"/>
    </row>
    <row r="4374" spans="3:6" x14ac:dyDescent="0.25">
      <c r="C4374" s="6"/>
      <c r="D4374" s="7"/>
      <c r="E4374" s="6"/>
      <c r="F4374" s="8"/>
    </row>
    <row r="4375" spans="3:6" x14ac:dyDescent="0.25">
      <c r="C4375" s="6"/>
      <c r="D4375" s="7"/>
      <c r="E4375" s="6"/>
      <c r="F4375" s="8"/>
    </row>
    <row r="4376" spans="3:6" x14ac:dyDescent="0.25">
      <c r="C4376" s="6"/>
      <c r="D4376" s="7"/>
      <c r="E4376" s="6"/>
      <c r="F4376" s="8"/>
    </row>
    <row r="4377" spans="3:6" x14ac:dyDescent="0.25">
      <c r="C4377" s="6"/>
      <c r="D4377" s="7"/>
      <c r="E4377" s="6"/>
      <c r="F4377" s="8"/>
    </row>
    <row r="4378" spans="3:6" x14ac:dyDescent="0.25">
      <c r="C4378" s="6"/>
      <c r="D4378" s="7"/>
      <c r="E4378" s="6"/>
      <c r="F4378" s="8"/>
    </row>
    <row r="4379" spans="3:6" x14ac:dyDescent="0.25">
      <c r="C4379" s="6"/>
      <c r="D4379" s="7"/>
      <c r="E4379" s="6"/>
      <c r="F4379" s="8"/>
    </row>
    <row r="4380" spans="3:6" x14ac:dyDescent="0.25">
      <c r="C4380" s="6"/>
      <c r="D4380" s="7"/>
      <c r="E4380" s="6"/>
      <c r="F4380" s="8"/>
    </row>
    <row r="4381" spans="3:6" x14ac:dyDescent="0.25">
      <c r="C4381" s="6"/>
      <c r="D4381" s="7"/>
      <c r="E4381" s="6"/>
      <c r="F4381" s="8"/>
    </row>
    <row r="4382" spans="3:6" x14ac:dyDescent="0.25">
      <c r="C4382" s="6"/>
      <c r="D4382" s="7"/>
      <c r="E4382" s="6"/>
      <c r="F4382" s="8"/>
    </row>
    <row r="4383" spans="3:6" x14ac:dyDescent="0.25">
      <c r="C4383" s="6"/>
      <c r="D4383" s="7"/>
      <c r="E4383" s="6"/>
      <c r="F4383" s="8"/>
    </row>
    <row r="4384" spans="3:6" x14ac:dyDescent="0.25">
      <c r="C4384" s="6"/>
      <c r="D4384" s="7"/>
      <c r="E4384" s="6"/>
      <c r="F4384" s="8"/>
    </row>
    <row r="4385" spans="3:6" x14ac:dyDescent="0.25">
      <c r="C4385" s="6"/>
      <c r="D4385" s="7"/>
      <c r="E4385" s="6"/>
      <c r="F4385" s="8"/>
    </row>
    <row r="4386" spans="3:6" x14ac:dyDescent="0.25">
      <c r="C4386" s="6"/>
      <c r="D4386" s="7"/>
      <c r="E4386" s="6"/>
      <c r="F4386" s="8"/>
    </row>
    <row r="4387" spans="3:6" x14ac:dyDescent="0.25">
      <c r="C4387" s="6"/>
      <c r="D4387" s="7"/>
      <c r="E4387" s="6"/>
      <c r="F4387" s="8"/>
    </row>
    <row r="4388" spans="3:6" x14ac:dyDescent="0.25">
      <c r="C4388" s="6"/>
      <c r="D4388" s="7"/>
      <c r="E4388" s="6"/>
      <c r="F4388" s="8"/>
    </row>
    <row r="4389" spans="3:6" x14ac:dyDescent="0.25">
      <c r="C4389" s="6"/>
      <c r="D4389" s="7"/>
      <c r="E4389" s="6"/>
      <c r="F4389" s="8"/>
    </row>
    <row r="4390" spans="3:6" x14ac:dyDescent="0.25">
      <c r="C4390" s="6"/>
      <c r="D4390" s="7"/>
      <c r="E4390" s="6"/>
      <c r="F4390" s="8"/>
    </row>
    <row r="4391" spans="3:6" x14ac:dyDescent="0.25">
      <c r="C4391" s="6"/>
      <c r="D4391" s="7"/>
      <c r="E4391" s="6"/>
      <c r="F4391" s="8"/>
    </row>
    <row r="4392" spans="3:6" x14ac:dyDescent="0.25">
      <c r="C4392" s="6"/>
      <c r="D4392" s="7"/>
      <c r="E4392" s="6"/>
      <c r="F4392" s="8"/>
    </row>
    <row r="4393" spans="3:6" x14ac:dyDescent="0.25">
      <c r="C4393" s="6"/>
      <c r="D4393" s="7"/>
      <c r="E4393" s="6"/>
      <c r="F4393" s="8"/>
    </row>
    <row r="4394" spans="3:6" x14ac:dyDescent="0.25">
      <c r="C4394" s="6"/>
      <c r="D4394" s="7"/>
      <c r="E4394" s="6"/>
      <c r="F4394" s="8"/>
    </row>
    <row r="4395" spans="3:6" x14ac:dyDescent="0.25">
      <c r="C4395" s="6"/>
      <c r="D4395" s="7"/>
      <c r="E4395" s="6"/>
      <c r="F4395" s="8"/>
    </row>
    <row r="4396" spans="3:6" x14ac:dyDescent="0.25">
      <c r="C4396" s="6"/>
      <c r="D4396" s="7"/>
      <c r="E4396" s="6"/>
      <c r="F4396" s="8"/>
    </row>
    <row r="4397" spans="3:6" x14ac:dyDescent="0.25">
      <c r="C4397" s="6"/>
      <c r="D4397" s="7"/>
      <c r="E4397" s="6"/>
      <c r="F4397" s="8"/>
    </row>
    <row r="4398" spans="3:6" x14ac:dyDescent="0.25">
      <c r="C4398" s="6"/>
      <c r="D4398" s="7"/>
      <c r="E4398" s="6"/>
      <c r="F4398" s="8"/>
    </row>
    <row r="4399" spans="3:6" x14ac:dyDescent="0.25">
      <c r="C4399" s="6"/>
      <c r="D4399" s="7"/>
      <c r="E4399" s="6"/>
      <c r="F4399" s="8"/>
    </row>
    <row r="4400" spans="3:6" x14ac:dyDescent="0.25">
      <c r="C4400" s="6"/>
      <c r="D4400" s="7"/>
      <c r="E4400" s="6"/>
      <c r="F4400" s="8"/>
    </row>
    <row r="4401" spans="3:6" x14ac:dyDescent="0.25">
      <c r="C4401" s="6"/>
      <c r="D4401" s="7"/>
      <c r="E4401" s="6"/>
      <c r="F4401" s="8"/>
    </row>
    <row r="4402" spans="3:6" x14ac:dyDescent="0.25">
      <c r="C4402" s="6"/>
      <c r="D4402" s="7"/>
      <c r="E4402" s="6"/>
      <c r="F4402" s="8"/>
    </row>
    <row r="4403" spans="3:6" x14ac:dyDescent="0.25">
      <c r="C4403" s="6"/>
      <c r="D4403" s="7"/>
      <c r="E4403" s="6"/>
      <c r="F4403" s="8"/>
    </row>
    <row r="4404" spans="3:6" x14ac:dyDescent="0.25">
      <c r="C4404" s="6"/>
      <c r="D4404" s="7"/>
      <c r="E4404" s="6"/>
      <c r="F4404" s="8"/>
    </row>
    <row r="4405" spans="3:6" x14ac:dyDescent="0.25">
      <c r="C4405" s="6"/>
      <c r="D4405" s="7"/>
      <c r="E4405" s="6"/>
      <c r="F4405" s="8"/>
    </row>
    <row r="4406" spans="3:6" x14ac:dyDescent="0.25">
      <c r="C4406" s="6"/>
      <c r="D4406" s="7"/>
      <c r="E4406" s="6"/>
      <c r="F4406" s="8"/>
    </row>
    <row r="4407" spans="3:6" x14ac:dyDescent="0.25">
      <c r="C4407" s="6"/>
      <c r="D4407" s="7"/>
      <c r="E4407" s="6"/>
      <c r="F4407" s="8"/>
    </row>
    <row r="4408" spans="3:6" x14ac:dyDescent="0.25">
      <c r="C4408" s="6"/>
      <c r="D4408" s="7"/>
      <c r="E4408" s="6"/>
      <c r="F4408" s="8"/>
    </row>
    <row r="4409" spans="3:6" x14ac:dyDescent="0.25">
      <c r="C4409" s="6"/>
      <c r="D4409" s="7"/>
      <c r="E4409" s="6"/>
      <c r="F4409" s="8"/>
    </row>
    <row r="4410" spans="3:6" x14ac:dyDescent="0.25">
      <c r="C4410" s="6"/>
      <c r="D4410" s="7"/>
      <c r="E4410" s="6"/>
      <c r="F4410" s="8"/>
    </row>
    <row r="4411" spans="3:6" x14ac:dyDescent="0.25">
      <c r="C4411" s="6"/>
      <c r="D4411" s="7"/>
      <c r="E4411" s="6"/>
      <c r="F4411" s="8"/>
    </row>
    <row r="4412" spans="3:6" x14ac:dyDescent="0.25">
      <c r="C4412" s="6"/>
      <c r="D4412" s="7"/>
      <c r="E4412" s="6"/>
      <c r="F4412" s="8"/>
    </row>
    <row r="4413" spans="3:6" x14ac:dyDescent="0.25">
      <c r="C4413" s="6"/>
      <c r="D4413" s="7"/>
      <c r="E4413" s="6"/>
      <c r="F4413" s="8"/>
    </row>
    <row r="4414" spans="3:6" x14ac:dyDescent="0.25">
      <c r="C4414" s="6"/>
      <c r="D4414" s="7"/>
      <c r="E4414" s="6"/>
      <c r="F4414" s="8"/>
    </row>
    <row r="4415" spans="3:6" x14ac:dyDescent="0.25">
      <c r="C4415" s="6"/>
      <c r="D4415" s="7"/>
      <c r="E4415" s="6"/>
      <c r="F4415" s="8"/>
    </row>
    <row r="4416" spans="3:6" x14ac:dyDescent="0.25">
      <c r="C4416" s="6"/>
      <c r="D4416" s="7"/>
      <c r="E4416" s="6"/>
      <c r="F4416" s="8"/>
    </row>
    <row r="4417" spans="3:6" x14ac:dyDescent="0.25">
      <c r="C4417" s="6"/>
      <c r="D4417" s="7"/>
      <c r="E4417" s="6"/>
      <c r="F4417" s="8"/>
    </row>
    <row r="4418" spans="3:6" x14ac:dyDescent="0.25">
      <c r="C4418" s="6"/>
      <c r="D4418" s="7"/>
      <c r="E4418" s="6"/>
      <c r="F4418" s="8"/>
    </row>
    <row r="4419" spans="3:6" x14ac:dyDescent="0.25">
      <c r="C4419" s="6"/>
      <c r="D4419" s="7"/>
      <c r="E4419" s="6"/>
      <c r="F4419" s="8"/>
    </row>
    <row r="4420" spans="3:6" x14ac:dyDescent="0.25">
      <c r="C4420" s="6"/>
      <c r="D4420" s="7"/>
      <c r="E4420" s="6"/>
      <c r="F4420" s="8"/>
    </row>
    <row r="4421" spans="3:6" x14ac:dyDescent="0.25">
      <c r="C4421" s="6"/>
      <c r="D4421" s="7"/>
      <c r="E4421" s="6"/>
      <c r="F4421" s="8"/>
    </row>
    <row r="4422" spans="3:6" x14ac:dyDescent="0.25">
      <c r="C4422" s="6"/>
      <c r="D4422" s="7"/>
      <c r="E4422" s="6"/>
      <c r="F4422" s="8"/>
    </row>
    <row r="4423" spans="3:6" x14ac:dyDescent="0.25">
      <c r="C4423" s="6"/>
      <c r="D4423" s="7"/>
      <c r="E4423" s="6"/>
      <c r="F4423" s="8"/>
    </row>
    <row r="4424" spans="3:6" x14ac:dyDescent="0.25">
      <c r="C4424" s="6"/>
      <c r="D4424" s="7"/>
      <c r="E4424" s="6"/>
      <c r="F4424" s="8"/>
    </row>
    <row r="4425" spans="3:6" x14ac:dyDescent="0.25">
      <c r="C4425" s="6"/>
      <c r="D4425" s="7"/>
      <c r="E4425" s="6"/>
      <c r="F4425" s="8"/>
    </row>
    <row r="4426" spans="3:6" x14ac:dyDescent="0.25">
      <c r="C4426" s="6"/>
      <c r="D4426" s="7"/>
      <c r="E4426" s="6"/>
      <c r="F4426" s="8"/>
    </row>
    <row r="4427" spans="3:6" x14ac:dyDescent="0.25">
      <c r="C4427" s="6"/>
      <c r="D4427" s="7"/>
      <c r="E4427" s="6"/>
      <c r="F4427" s="8"/>
    </row>
    <row r="4428" spans="3:6" x14ac:dyDescent="0.25">
      <c r="C4428" s="6"/>
      <c r="D4428" s="7"/>
      <c r="E4428" s="6"/>
      <c r="F4428" s="8"/>
    </row>
    <row r="4429" spans="3:6" x14ac:dyDescent="0.25">
      <c r="C4429" s="6"/>
      <c r="D4429" s="7"/>
      <c r="E4429" s="6"/>
      <c r="F4429" s="8"/>
    </row>
    <row r="4430" spans="3:6" x14ac:dyDescent="0.25">
      <c r="C4430" s="6"/>
      <c r="D4430" s="7"/>
      <c r="E4430" s="6"/>
      <c r="F4430" s="8"/>
    </row>
    <row r="4431" spans="3:6" x14ac:dyDescent="0.25">
      <c r="C4431" s="6"/>
      <c r="D4431" s="7"/>
      <c r="E4431" s="6"/>
      <c r="F4431" s="8"/>
    </row>
    <row r="4432" spans="3:6" x14ac:dyDescent="0.25">
      <c r="C4432" s="6"/>
      <c r="D4432" s="7"/>
      <c r="E4432" s="6"/>
      <c r="F4432" s="8"/>
    </row>
    <row r="4433" spans="3:6" x14ac:dyDescent="0.25">
      <c r="C4433" s="6"/>
      <c r="D4433" s="7"/>
      <c r="E4433" s="6"/>
      <c r="F4433" s="8"/>
    </row>
    <row r="4434" spans="3:6" x14ac:dyDescent="0.25">
      <c r="C4434" s="6"/>
      <c r="D4434" s="7"/>
      <c r="E4434" s="6"/>
      <c r="F4434" s="8"/>
    </row>
    <row r="4435" spans="3:6" x14ac:dyDescent="0.25">
      <c r="C4435" s="6"/>
      <c r="D4435" s="7"/>
      <c r="E4435" s="6"/>
      <c r="F4435" s="8"/>
    </row>
    <row r="4436" spans="3:6" x14ac:dyDescent="0.25">
      <c r="C4436" s="6"/>
      <c r="D4436" s="7"/>
      <c r="E4436" s="6"/>
      <c r="F4436" s="8"/>
    </row>
    <row r="4437" spans="3:6" x14ac:dyDescent="0.25">
      <c r="C4437" s="6"/>
      <c r="D4437" s="7"/>
      <c r="E4437" s="6"/>
      <c r="F4437" s="8"/>
    </row>
    <row r="4438" spans="3:6" x14ac:dyDescent="0.25">
      <c r="C4438" s="6"/>
      <c r="D4438" s="7"/>
      <c r="E4438" s="6"/>
      <c r="F4438" s="8"/>
    </row>
    <row r="4439" spans="3:6" x14ac:dyDescent="0.25">
      <c r="C4439" s="6"/>
      <c r="D4439" s="7"/>
      <c r="E4439" s="6"/>
      <c r="F4439" s="8"/>
    </row>
    <row r="4440" spans="3:6" x14ac:dyDescent="0.25">
      <c r="C4440" s="6"/>
      <c r="D4440" s="7"/>
      <c r="E4440" s="6"/>
      <c r="F4440" s="8"/>
    </row>
    <row r="4441" spans="3:6" x14ac:dyDescent="0.25">
      <c r="C4441" s="6"/>
      <c r="D4441" s="7"/>
      <c r="E4441" s="6"/>
      <c r="F4441" s="8"/>
    </row>
    <row r="4442" spans="3:6" x14ac:dyDescent="0.25">
      <c r="C4442" s="6"/>
      <c r="D4442" s="7"/>
      <c r="E4442" s="6"/>
      <c r="F4442" s="8"/>
    </row>
    <row r="4443" spans="3:6" x14ac:dyDescent="0.25">
      <c r="C4443" s="6"/>
      <c r="D4443" s="7"/>
      <c r="E4443" s="6"/>
      <c r="F4443" s="8"/>
    </row>
    <row r="4444" spans="3:6" x14ac:dyDescent="0.25">
      <c r="C4444" s="6"/>
      <c r="D4444" s="7"/>
      <c r="E4444" s="6"/>
      <c r="F4444" s="8"/>
    </row>
    <row r="4445" spans="3:6" x14ac:dyDescent="0.25">
      <c r="C4445" s="6"/>
      <c r="D4445" s="7"/>
      <c r="E4445" s="6"/>
      <c r="F4445" s="8"/>
    </row>
    <row r="4446" spans="3:6" x14ac:dyDescent="0.25">
      <c r="C4446" s="6"/>
      <c r="D4446" s="7"/>
      <c r="E4446" s="6"/>
      <c r="F4446" s="8"/>
    </row>
    <row r="4447" spans="3:6" x14ac:dyDescent="0.25">
      <c r="C4447" s="6"/>
      <c r="D4447" s="7"/>
      <c r="E4447" s="6"/>
      <c r="F4447" s="8"/>
    </row>
    <row r="4448" spans="3:6" x14ac:dyDescent="0.25">
      <c r="C4448" s="6"/>
      <c r="D4448" s="7"/>
      <c r="E4448" s="6"/>
      <c r="F4448" s="8"/>
    </row>
    <row r="4449" spans="3:6" x14ac:dyDescent="0.25">
      <c r="C4449" s="6"/>
      <c r="D4449" s="7"/>
      <c r="E4449" s="6"/>
      <c r="F4449" s="8"/>
    </row>
    <row r="4450" spans="3:6" x14ac:dyDescent="0.25">
      <c r="C4450" s="6"/>
      <c r="D4450" s="7"/>
      <c r="E4450" s="6"/>
      <c r="F4450" s="8"/>
    </row>
    <row r="4451" spans="3:6" x14ac:dyDescent="0.25">
      <c r="C4451" s="6"/>
      <c r="D4451" s="7"/>
      <c r="E4451" s="6"/>
      <c r="F4451" s="8"/>
    </row>
    <row r="4452" spans="3:6" x14ac:dyDescent="0.25">
      <c r="C4452" s="6"/>
      <c r="D4452" s="7"/>
      <c r="E4452" s="6"/>
      <c r="F4452" s="8"/>
    </row>
    <row r="4453" spans="3:6" x14ac:dyDescent="0.25">
      <c r="C4453" s="6"/>
      <c r="D4453" s="7"/>
      <c r="E4453" s="6"/>
      <c r="F4453" s="8"/>
    </row>
    <row r="4454" spans="3:6" x14ac:dyDescent="0.25">
      <c r="C4454" s="6"/>
      <c r="D4454" s="7"/>
      <c r="E4454" s="6"/>
      <c r="F4454" s="8"/>
    </row>
    <row r="4455" spans="3:6" x14ac:dyDescent="0.25">
      <c r="C4455" s="6"/>
      <c r="D4455" s="7"/>
      <c r="E4455" s="6"/>
      <c r="F4455" s="8"/>
    </row>
    <row r="4456" spans="3:6" x14ac:dyDescent="0.25">
      <c r="C4456" s="6"/>
      <c r="D4456" s="7"/>
      <c r="E4456" s="6"/>
      <c r="F4456" s="8"/>
    </row>
    <row r="4457" spans="3:6" x14ac:dyDescent="0.25">
      <c r="C4457" s="6"/>
      <c r="D4457" s="7"/>
      <c r="E4457" s="6"/>
      <c r="F4457" s="8"/>
    </row>
    <row r="4458" spans="3:6" x14ac:dyDescent="0.25">
      <c r="C4458" s="6"/>
      <c r="D4458" s="7"/>
      <c r="E4458" s="6"/>
      <c r="F4458" s="8"/>
    </row>
    <row r="4459" spans="3:6" x14ac:dyDescent="0.25">
      <c r="C4459" s="6"/>
      <c r="D4459" s="7"/>
      <c r="E4459" s="6"/>
      <c r="F4459" s="8"/>
    </row>
    <row r="4460" spans="3:6" x14ac:dyDescent="0.25">
      <c r="C4460" s="6"/>
      <c r="D4460" s="7"/>
      <c r="E4460" s="6"/>
      <c r="F4460" s="8"/>
    </row>
    <row r="4461" spans="3:6" x14ac:dyDescent="0.25">
      <c r="C4461" s="6"/>
      <c r="D4461" s="7"/>
      <c r="E4461" s="6"/>
      <c r="F4461" s="8"/>
    </row>
    <row r="4462" spans="3:6" x14ac:dyDescent="0.25">
      <c r="C4462" s="6"/>
      <c r="D4462" s="7"/>
      <c r="E4462" s="6"/>
      <c r="F4462" s="8"/>
    </row>
    <row r="4463" spans="3:6" x14ac:dyDescent="0.25">
      <c r="C4463" s="6"/>
      <c r="D4463" s="7"/>
      <c r="E4463" s="6"/>
      <c r="F4463" s="8"/>
    </row>
    <row r="4464" spans="3:6" x14ac:dyDescent="0.25">
      <c r="C4464" s="6"/>
      <c r="D4464" s="7"/>
      <c r="E4464" s="6"/>
      <c r="F4464" s="8"/>
    </row>
    <row r="4465" spans="3:6" x14ac:dyDescent="0.25">
      <c r="C4465" s="6"/>
      <c r="D4465" s="7"/>
      <c r="E4465" s="6"/>
      <c r="F4465" s="8"/>
    </row>
    <row r="4466" spans="3:6" x14ac:dyDescent="0.25">
      <c r="C4466" s="6"/>
      <c r="D4466" s="7"/>
      <c r="E4466" s="6"/>
      <c r="F4466" s="8"/>
    </row>
    <row r="4467" spans="3:6" x14ac:dyDescent="0.25">
      <c r="C4467" s="6"/>
      <c r="D4467" s="7"/>
      <c r="E4467" s="6"/>
      <c r="F4467" s="8"/>
    </row>
    <row r="4468" spans="3:6" x14ac:dyDescent="0.25">
      <c r="C4468" s="6"/>
      <c r="D4468" s="7"/>
      <c r="E4468" s="6"/>
      <c r="F4468" s="8"/>
    </row>
    <row r="4469" spans="3:6" x14ac:dyDescent="0.25">
      <c r="C4469" s="6"/>
      <c r="D4469" s="7"/>
      <c r="E4469" s="6"/>
      <c r="F4469" s="8"/>
    </row>
    <row r="4470" spans="3:6" x14ac:dyDescent="0.25">
      <c r="C4470" s="6"/>
      <c r="D4470" s="7"/>
      <c r="E4470" s="6"/>
      <c r="F4470" s="8"/>
    </row>
    <row r="4471" spans="3:6" x14ac:dyDescent="0.25">
      <c r="C4471" s="6"/>
      <c r="D4471" s="7"/>
      <c r="E4471" s="6"/>
      <c r="F4471" s="8"/>
    </row>
    <row r="4472" spans="3:6" x14ac:dyDescent="0.25">
      <c r="C4472" s="6"/>
      <c r="D4472" s="7"/>
      <c r="E4472" s="6"/>
      <c r="F4472" s="8"/>
    </row>
    <row r="4473" spans="3:6" x14ac:dyDescent="0.25">
      <c r="C4473" s="6"/>
      <c r="D4473" s="7"/>
      <c r="E4473" s="6"/>
      <c r="F4473" s="8"/>
    </row>
    <row r="4474" spans="3:6" x14ac:dyDescent="0.25">
      <c r="C4474" s="6"/>
      <c r="D4474" s="7"/>
      <c r="E4474" s="6"/>
      <c r="F4474" s="8"/>
    </row>
    <row r="4475" spans="3:6" x14ac:dyDescent="0.25">
      <c r="C4475" s="6"/>
      <c r="D4475" s="7"/>
      <c r="E4475" s="6"/>
      <c r="F4475" s="8"/>
    </row>
    <row r="4476" spans="3:6" x14ac:dyDescent="0.25">
      <c r="C4476" s="6"/>
      <c r="D4476" s="7"/>
      <c r="E4476" s="6"/>
      <c r="F4476" s="8"/>
    </row>
    <row r="4477" spans="3:6" x14ac:dyDescent="0.25">
      <c r="C4477" s="6"/>
      <c r="D4477" s="7"/>
      <c r="E4477" s="6"/>
      <c r="F4477" s="8"/>
    </row>
    <row r="4478" spans="3:6" x14ac:dyDescent="0.25">
      <c r="C4478" s="6"/>
      <c r="D4478" s="7"/>
      <c r="E4478" s="6"/>
      <c r="F4478" s="8"/>
    </row>
    <row r="4479" spans="3:6" x14ac:dyDescent="0.25">
      <c r="C4479" s="6"/>
      <c r="D4479" s="7"/>
      <c r="E4479" s="6"/>
      <c r="F4479" s="8"/>
    </row>
    <row r="4480" spans="3:6" x14ac:dyDescent="0.25">
      <c r="C4480" s="6"/>
      <c r="D4480" s="7"/>
      <c r="E4480" s="6"/>
      <c r="F4480" s="8"/>
    </row>
    <row r="4481" spans="3:6" x14ac:dyDescent="0.25">
      <c r="C4481" s="6"/>
      <c r="D4481" s="7"/>
      <c r="E4481" s="6"/>
      <c r="F4481" s="8"/>
    </row>
    <row r="4482" spans="3:6" x14ac:dyDescent="0.25">
      <c r="C4482" s="6"/>
      <c r="D4482" s="7"/>
      <c r="E4482" s="6"/>
      <c r="F4482" s="8"/>
    </row>
    <row r="4483" spans="3:6" x14ac:dyDescent="0.25">
      <c r="C4483" s="6"/>
      <c r="D4483" s="7"/>
      <c r="E4483" s="6"/>
      <c r="F4483" s="8"/>
    </row>
    <row r="4484" spans="3:6" x14ac:dyDescent="0.25">
      <c r="C4484" s="6"/>
      <c r="D4484" s="7"/>
      <c r="E4484" s="6"/>
      <c r="F4484" s="8"/>
    </row>
    <row r="4485" spans="3:6" x14ac:dyDescent="0.25">
      <c r="C4485" s="6"/>
      <c r="D4485" s="7"/>
      <c r="E4485" s="6"/>
      <c r="F4485" s="8"/>
    </row>
    <row r="4486" spans="3:6" x14ac:dyDescent="0.25">
      <c r="C4486" s="6"/>
      <c r="D4486" s="7"/>
      <c r="E4486" s="6"/>
      <c r="F4486" s="8"/>
    </row>
    <row r="4487" spans="3:6" x14ac:dyDescent="0.25">
      <c r="C4487" s="6"/>
      <c r="D4487" s="7"/>
      <c r="E4487" s="6"/>
      <c r="F4487" s="8"/>
    </row>
    <row r="4488" spans="3:6" x14ac:dyDescent="0.25">
      <c r="C4488" s="6"/>
      <c r="D4488" s="7"/>
      <c r="E4488" s="6"/>
      <c r="F4488" s="8"/>
    </row>
    <row r="4489" spans="3:6" x14ac:dyDescent="0.25">
      <c r="C4489" s="6"/>
      <c r="D4489" s="7"/>
      <c r="E4489" s="6"/>
      <c r="F4489" s="8"/>
    </row>
    <row r="4490" spans="3:6" x14ac:dyDescent="0.25">
      <c r="C4490" s="6"/>
      <c r="D4490" s="7"/>
      <c r="E4490" s="6"/>
      <c r="F4490" s="8"/>
    </row>
    <row r="4491" spans="3:6" x14ac:dyDescent="0.25">
      <c r="C4491" s="6"/>
      <c r="D4491" s="7"/>
      <c r="E4491" s="6"/>
      <c r="F4491" s="8"/>
    </row>
    <row r="4492" spans="3:6" x14ac:dyDescent="0.25">
      <c r="C4492" s="6"/>
      <c r="D4492" s="7"/>
      <c r="E4492" s="6"/>
      <c r="F4492" s="8"/>
    </row>
    <row r="4493" spans="3:6" x14ac:dyDescent="0.25">
      <c r="C4493" s="6"/>
      <c r="D4493" s="7"/>
      <c r="E4493" s="6"/>
      <c r="F4493" s="8"/>
    </row>
    <row r="4494" spans="3:6" x14ac:dyDescent="0.25">
      <c r="C4494" s="6"/>
      <c r="D4494" s="7"/>
      <c r="E4494" s="6"/>
      <c r="F4494" s="8"/>
    </row>
    <row r="4495" spans="3:6" x14ac:dyDescent="0.25">
      <c r="C4495" s="6"/>
      <c r="D4495" s="7"/>
      <c r="E4495" s="6"/>
      <c r="F4495" s="8"/>
    </row>
    <row r="4496" spans="3:6" x14ac:dyDescent="0.25">
      <c r="C4496" s="6"/>
      <c r="D4496" s="7"/>
      <c r="E4496" s="6"/>
      <c r="F4496" s="8"/>
    </row>
    <row r="4497" spans="3:6" x14ac:dyDescent="0.25">
      <c r="C4497" s="6"/>
      <c r="D4497" s="7"/>
      <c r="E4497" s="6"/>
      <c r="F4497" s="8"/>
    </row>
    <row r="4498" spans="3:6" x14ac:dyDescent="0.25">
      <c r="C4498" s="6"/>
      <c r="D4498" s="7"/>
      <c r="E4498" s="6"/>
      <c r="F4498" s="8"/>
    </row>
    <row r="4499" spans="3:6" x14ac:dyDescent="0.25">
      <c r="C4499" s="6"/>
      <c r="D4499" s="7"/>
      <c r="E4499" s="6"/>
      <c r="F4499" s="8"/>
    </row>
    <row r="4500" spans="3:6" x14ac:dyDescent="0.25">
      <c r="C4500" s="6"/>
      <c r="D4500" s="7"/>
      <c r="E4500" s="6"/>
      <c r="F4500" s="8"/>
    </row>
    <row r="4501" spans="3:6" x14ac:dyDescent="0.25">
      <c r="C4501" s="6"/>
      <c r="D4501" s="7"/>
      <c r="E4501" s="6"/>
      <c r="F4501" s="8"/>
    </row>
    <row r="4502" spans="3:6" x14ac:dyDescent="0.25">
      <c r="C4502" s="6"/>
      <c r="D4502" s="7"/>
      <c r="E4502" s="6"/>
      <c r="F4502" s="8"/>
    </row>
    <row r="4503" spans="3:6" x14ac:dyDescent="0.25">
      <c r="C4503" s="6"/>
      <c r="D4503" s="7"/>
      <c r="E4503" s="6"/>
      <c r="F4503" s="8"/>
    </row>
    <row r="4504" spans="3:6" x14ac:dyDescent="0.25">
      <c r="C4504" s="6"/>
      <c r="D4504" s="7"/>
      <c r="E4504" s="6"/>
      <c r="F4504" s="8"/>
    </row>
    <row r="4505" spans="3:6" x14ac:dyDescent="0.25">
      <c r="C4505" s="6"/>
      <c r="D4505" s="7"/>
      <c r="E4505" s="6"/>
      <c r="F4505" s="8"/>
    </row>
    <row r="4506" spans="3:6" x14ac:dyDescent="0.25">
      <c r="C4506" s="6"/>
      <c r="D4506" s="7"/>
      <c r="E4506" s="6"/>
      <c r="F4506" s="8"/>
    </row>
    <row r="4507" spans="3:6" x14ac:dyDescent="0.25">
      <c r="C4507" s="6"/>
      <c r="D4507" s="7"/>
      <c r="E4507" s="6"/>
      <c r="F4507" s="8"/>
    </row>
    <row r="4508" spans="3:6" x14ac:dyDescent="0.25">
      <c r="C4508" s="6"/>
      <c r="D4508" s="7"/>
      <c r="E4508" s="6"/>
      <c r="F4508" s="8"/>
    </row>
    <row r="4509" spans="3:6" x14ac:dyDescent="0.25">
      <c r="C4509" s="6"/>
      <c r="D4509" s="7"/>
      <c r="E4509" s="6"/>
      <c r="F4509" s="8"/>
    </row>
    <row r="4510" spans="3:6" x14ac:dyDescent="0.25">
      <c r="C4510" s="6"/>
      <c r="D4510" s="7"/>
      <c r="E4510" s="6"/>
      <c r="F4510" s="8"/>
    </row>
    <row r="4511" spans="3:6" x14ac:dyDescent="0.25">
      <c r="C4511" s="6"/>
      <c r="D4511" s="7"/>
      <c r="E4511" s="6"/>
      <c r="F4511" s="8"/>
    </row>
    <row r="4512" spans="3:6" x14ac:dyDescent="0.25">
      <c r="C4512" s="6"/>
      <c r="D4512" s="7"/>
      <c r="E4512" s="6"/>
      <c r="F4512" s="8"/>
    </row>
    <row r="4513" spans="3:6" x14ac:dyDescent="0.25">
      <c r="C4513" s="6"/>
      <c r="D4513" s="7"/>
      <c r="E4513" s="6"/>
      <c r="F4513" s="8"/>
    </row>
    <row r="4514" spans="3:6" x14ac:dyDescent="0.25">
      <c r="C4514" s="6"/>
      <c r="D4514" s="7"/>
      <c r="E4514" s="6"/>
      <c r="F4514" s="8"/>
    </row>
    <row r="4515" spans="3:6" x14ac:dyDescent="0.25">
      <c r="C4515" s="6"/>
      <c r="D4515" s="7"/>
      <c r="E4515" s="6"/>
      <c r="F4515" s="8"/>
    </row>
    <row r="4516" spans="3:6" x14ac:dyDescent="0.25">
      <c r="C4516" s="6"/>
      <c r="D4516" s="7"/>
      <c r="E4516" s="6"/>
      <c r="F4516" s="8"/>
    </row>
    <row r="4517" spans="3:6" x14ac:dyDescent="0.25">
      <c r="C4517" s="6"/>
      <c r="D4517" s="7"/>
      <c r="E4517" s="6"/>
      <c r="F4517" s="8"/>
    </row>
    <row r="4518" spans="3:6" x14ac:dyDescent="0.25">
      <c r="C4518" s="6"/>
      <c r="D4518" s="7"/>
      <c r="E4518" s="6"/>
      <c r="F4518" s="8"/>
    </row>
    <row r="4519" spans="3:6" x14ac:dyDescent="0.25">
      <c r="C4519" s="6"/>
      <c r="D4519" s="7"/>
      <c r="E4519" s="6"/>
      <c r="F4519" s="8"/>
    </row>
    <row r="4520" spans="3:6" x14ac:dyDescent="0.25">
      <c r="C4520" s="6"/>
      <c r="D4520" s="7"/>
      <c r="E4520" s="6"/>
      <c r="F4520" s="8"/>
    </row>
    <row r="4521" spans="3:6" x14ac:dyDescent="0.25">
      <c r="C4521" s="6"/>
      <c r="D4521" s="7"/>
      <c r="E4521" s="6"/>
      <c r="F4521" s="8"/>
    </row>
    <row r="4522" spans="3:6" x14ac:dyDescent="0.25">
      <c r="C4522" s="6"/>
      <c r="D4522" s="7"/>
      <c r="E4522" s="6"/>
      <c r="F4522" s="8"/>
    </row>
    <row r="4523" spans="3:6" x14ac:dyDescent="0.25">
      <c r="C4523" s="6"/>
      <c r="D4523" s="7"/>
      <c r="E4523" s="6"/>
      <c r="F4523" s="8"/>
    </row>
    <row r="4524" spans="3:6" x14ac:dyDescent="0.25">
      <c r="C4524" s="6"/>
      <c r="D4524" s="7"/>
      <c r="E4524" s="6"/>
      <c r="F4524" s="8"/>
    </row>
    <row r="4525" spans="3:6" x14ac:dyDescent="0.25">
      <c r="C4525" s="6"/>
      <c r="D4525" s="7"/>
      <c r="E4525" s="6"/>
      <c r="F4525" s="8"/>
    </row>
    <row r="4526" spans="3:6" x14ac:dyDescent="0.25">
      <c r="C4526" s="6"/>
      <c r="D4526" s="7"/>
      <c r="E4526" s="6"/>
      <c r="F4526" s="8"/>
    </row>
    <row r="4527" spans="3:6" x14ac:dyDescent="0.25">
      <c r="C4527" s="6"/>
      <c r="D4527" s="7"/>
      <c r="E4527" s="6"/>
      <c r="F4527" s="8"/>
    </row>
    <row r="4528" spans="3:6" x14ac:dyDescent="0.25">
      <c r="C4528" s="6"/>
      <c r="D4528" s="7"/>
      <c r="E4528" s="6"/>
      <c r="F4528" s="8"/>
    </row>
    <row r="4529" spans="3:6" x14ac:dyDescent="0.25">
      <c r="C4529" s="6"/>
      <c r="D4529" s="7"/>
      <c r="E4529" s="6"/>
      <c r="F4529" s="8"/>
    </row>
    <row r="4530" spans="3:6" x14ac:dyDescent="0.25">
      <c r="C4530" s="6"/>
      <c r="D4530" s="7"/>
      <c r="E4530" s="6"/>
      <c r="F4530" s="8"/>
    </row>
    <row r="4531" spans="3:6" x14ac:dyDescent="0.25">
      <c r="C4531" s="6"/>
      <c r="D4531" s="7"/>
      <c r="E4531" s="6"/>
      <c r="F4531" s="8"/>
    </row>
    <row r="4532" spans="3:6" x14ac:dyDescent="0.25">
      <c r="C4532" s="6"/>
      <c r="D4532" s="7"/>
      <c r="E4532" s="6"/>
      <c r="F4532" s="8"/>
    </row>
    <row r="4533" spans="3:6" x14ac:dyDescent="0.25">
      <c r="C4533" s="6"/>
      <c r="D4533" s="7"/>
      <c r="E4533" s="6"/>
      <c r="F4533" s="8"/>
    </row>
    <row r="4534" spans="3:6" x14ac:dyDescent="0.25">
      <c r="C4534" s="6"/>
      <c r="D4534" s="7"/>
      <c r="E4534" s="6"/>
      <c r="F4534" s="8"/>
    </row>
    <row r="4535" spans="3:6" x14ac:dyDescent="0.25">
      <c r="C4535" s="6"/>
      <c r="D4535" s="7"/>
      <c r="E4535" s="6"/>
      <c r="F4535" s="8"/>
    </row>
    <row r="4536" spans="3:6" x14ac:dyDescent="0.25">
      <c r="C4536" s="6"/>
      <c r="D4536" s="7"/>
      <c r="E4536" s="6"/>
      <c r="F4536" s="8"/>
    </row>
    <row r="4537" spans="3:6" x14ac:dyDescent="0.25">
      <c r="C4537" s="6"/>
      <c r="D4537" s="7"/>
      <c r="E4537" s="6"/>
      <c r="F4537" s="8"/>
    </row>
    <row r="4538" spans="3:6" x14ac:dyDescent="0.25">
      <c r="C4538" s="6"/>
      <c r="D4538" s="7"/>
      <c r="E4538" s="6"/>
      <c r="F4538" s="8"/>
    </row>
    <row r="4539" spans="3:6" x14ac:dyDescent="0.25">
      <c r="C4539" s="6"/>
      <c r="D4539" s="7"/>
      <c r="E4539" s="6"/>
      <c r="F4539" s="8"/>
    </row>
    <row r="4540" spans="3:6" x14ac:dyDescent="0.25">
      <c r="C4540" s="6"/>
      <c r="D4540" s="7"/>
      <c r="E4540" s="6"/>
      <c r="F4540" s="8"/>
    </row>
    <row r="4541" spans="3:6" x14ac:dyDescent="0.25">
      <c r="C4541" s="6"/>
      <c r="D4541" s="7"/>
      <c r="E4541" s="6"/>
      <c r="F4541" s="8"/>
    </row>
    <row r="4542" spans="3:6" x14ac:dyDescent="0.25">
      <c r="C4542" s="6"/>
      <c r="D4542" s="7"/>
      <c r="E4542" s="6"/>
      <c r="F4542" s="8"/>
    </row>
    <row r="4543" spans="3:6" x14ac:dyDescent="0.25">
      <c r="C4543" s="6"/>
      <c r="D4543" s="7"/>
      <c r="E4543" s="6"/>
      <c r="F4543" s="8"/>
    </row>
    <row r="4544" spans="3:6" x14ac:dyDescent="0.25">
      <c r="C4544" s="6"/>
      <c r="D4544" s="7"/>
      <c r="E4544" s="6"/>
      <c r="F4544" s="8"/>
    </row>
    <row r="4545" spans="3:6" x14ac:dyDescent="0.25">
      <c r="C4545" s="6"/>
      <c r="D4545" s="7"/>
      <c r="E4545" s="6"/>
      <c r="F4545" s="8"/>
    </row>
    <row r="4546" spans="3:6" x14ac:dyDescent="0.25">
      <c r="C4546" s="6"/>
      <c r="D4546" s="7"/>
      <c r="E4546" s="6"/>
      <c r="F4546" s="8"/>
    </row>
    <row r="4547" spans="3:6" x14ac:dyDescent="0.25">
      <c r="C4547" s="6"/>
      <c r="D4547" s="7"/>
      <c r="E4547" s="6"/>
      <c r="F4547" s="8"/>
    </row>
    <row r="4548" spans="3:6" x14ac:dyDescent="0.25">
      <c r="C4548" s="6"/>
      <c r="D4548" s="7"/>
      <c r="E4548" s="6"/>
      <c r="F4548" s="8"/>
    </row>
    <row r="4549" spans="3:6" x14ac:dyDescent="0.25">
      <c r="C4549" s="6"/>
      <c r="D4549" s="7"/>
      <c r="E4549" s="6"/>
      <c r="F4549" s="8"/>
    </row>
    <row r="4550" spans="3:6" x14ac:dyDescent="0.25">
      <c r="C4550" s="6"/>
      <c r="D4550" s="7"/>
      <c r="E4550" s="6"/>
      <c r="F4550" s="8"/>
    </row>
    <row r="4551" spans="3:6" x14ac:dyDescent="0.25">
      <c r="C4551" s="6"/>
      <c r="D4551" s="7"/>
      <c r="E4551" s="6"/>
      <c r="F4551" s="8"/>
    </row>
    <row r="4552" spans="3:6" x14ac:dyDescent="0.25">
      <c r="C4552" s="6"/>
      <c r="D4552" s="7"/>
      <c r="E4552" s="6"/>
      <c r="F4552" s="8"/>
    </row>
    <row r="4553" spans="3:6" x14ac:dyDescent="0.25">
      <c r="C4553" s="6"/>
      <c r="D4553" s="7"/>
      <c r="E4553" s="6"/>
      <c r="F4553" s="8"/>
    </row>
    <row r="4554" spans="3:6" x14ac:dyDescent="0.25">
      <c r="C4554" s="6"/>
      <c r="D4554" s="7"/>
      <c r="E4554" s="6"/>
      <c r="F4554" s="8"/>
    </row>
    <row r="4555" spans="3:6" x14ac:dyDescent="0.25">
      <c r="C4555" s="6"/>
      <c r="D4555" s="7"/>
      <c r="E4555" s="6"/>
      <c r="F4555" s="8"/>
    </row>
    <row r="4556" spans="3:6" x14ac:dyDescent="0.25">
      <c r="C4556" s="6"/>
      <c r="D4556" s="7"/>
      <c r="E4556" s="6"/>
      <c r="F4556" s="8"/>
    </row>
    <row r="4557" spans="3:6" x14ac:dyDescent="0.25">
      <c r="C4557" s="6"/>
      <c r="D4557" s="7"/>
      <c r="E4557" s="6"/>
      <c r="F4557" s="8"/>
    </row>
    <row r="4558" spans="3:6" x14ac:dyDescent="0.25">
      <c r="C4558" s="6"/>
      <c r="D4558" s="7"/>
      <c r="E4558" s="6"/>
      <c r="F4558" s="8"/>
    </row>
    <row r="4559" spans="3:6" x14ac:dyDescent="0.25">
      <c r="C4559" s="6"/>
      <c r="D4559" s="7"/>
      <c r="E4559" s="6"/>
      <c r="F4559" s="8"/>
    </row>
    <row r="4560" spans="3:6" x14ac:dyDescent="0.25">
      <c r="C4560" s="6"/>
      <c r="D4560" s="7"/>
      <c r="E4560" s="6"/>
      <c r="F4560" s="8"/>
    </row>
    <row r="4561" spans="3:6" x14ac:dyDescent="0.25">
      <c r="C4561" s="6"/>
      <c r="D4561" s="7"/>
      <c r="E4561" s="6"/>
      <c r="F4561" s="8"/>
    </row>
    <row r="4562" spans="3:6" x14ac:dyDescent="0.25">
      <c r="C4562" s="6"/>
      <c r="D4562" s="7"/>
      <c r="E4562" s="6"/>
      <c r="F4562" s="8"/>
    </row>
    <row r="4563" spans="3:6" x14ac:dyDescent="0.25">
      <c r="C4563" s="6"/>
      <c r="D4563" s="7"/>
      <c r="E4563" s="6"/>
      <c r="F4563" s="8"/>
    </row>
    <row r="4564" spans="3:6" x14ac:dyDescent="0.25">
      <c r="C4564" s="6"/>
      <c r="D4564" s="7"/>
      <c r="E4564" s="6"/>
      <c r="F4564" s="8"/>
    </row>
    <row r="4565" spans="3:6" x14ac:dyDescent="0.25">
      <c r="C4565" s="6"/>
      <c r="D4565" s="7"/>
      <c r="E4565" s="6"/>
      <c r="F4565" s="8"/>
    </row>
    <row r="4566" spans="3:6" x14ac:dyDescent="0.25">
      <c r="C4566" s="6"/>
      <c r="D4566" s="7"/>
      <c r="E4566" s="6"/>
      <c r="F4566" s="8"/>
    </row>
    <row r="4567" spans="3:6" x14ac:dyDescent="0.25">
      <c r="C4567" s="6"/>
      <c r="D4567" s="7"/>
      <c r="E4567" s="6"/>
      <c r="F4567" s="8"/>
    </row>
    <row r="4568" spans="3:6" x14ac:dyDescent="0.25">
      <c r="C4568" s="6"/>
      <c r="D4568" s="7"/>
      <c r="E4568" s="6"/>
      <c r="F4568" s="8"/>
    </row>
    <row r="4569" spans="3:6" x14ac:dyDescent="0.25">
      <c r="C4569" s="6"/>
      <c r="D4569" s="7"/>
      <c r="E4569" s="6"/>
      <c r="F4569" s="8"/>
    </row>
    <row r="4570" spans="3:6" x14ac:dyDescent="0.25">
      <c r="C4570" s="6"/>
      <c r="D4570" s="7"/>
      <c r="E4570" s="6"/>
      <c r="F4570" s="8"/>
    </row>
    <row r="4571" spans="3:6" x14ac:dyDescent="0.25">
      <c r="C4571" s="6"/>
      <c r="D4571" s="7"/>
      <c r="E4571" s="6"/>
      <c r="F4571" s="8"/>
    </row>
    <row r="4572" spans="3:6" x14ac:dyDescent="0.25">
      <c r="C4572" s="6"/>
      <c r="D4572" s="7"/>
      <c r="E4572" s="6"/>
      <c r="F4572" s="8"/>
    </row>
    <row r="4573" spans="3:6" x14ac:dyDescent="0.25">
      <c r="C4573" s="6"/>
      <c r="D4573" s="7"/>
      <c r="E4573" s="6"/>
      <c r="F4573" s="8"/>
    </row>
    <row r="4574" spans="3:6" x14ac:dyDescent="0.25">
      <c r="C4574" s="6"/>
      <c r="D4574" s="7"/>
      <c r="E4574" s="6"/>
      <c r="F4574" s="8"/>
    </row>
    <row r="4575" spans="3:6" x14ac:dyDescent="0.25">
      <c r="C4575" s="6"/>
      <c r="D4575" s="7"/>
      <c r="E4575" s="6"/>
      <c r="F4575" s="8"/>
    </row>
    <row r="4576" spans="3:6" x14ac:dyDescent="0.25">
      <c r="C4576" s="6"/>
      <c r="D4576" s="7"/>
      <c r="E4576" s="6"/>
      <c r="F4576" s="8"/>
    </row>
    <row r="4577" spans="3:6" x14ac:dyDescent="0.25">
      <c r="C4577" s="6"/>
      <c r="D4577" s="7"/>
      <c r="E4577" s="6"/>
      <c r="F4577" s="8"/>
    </row>
    <row r="4578" spans="3:6" x14ac:dyDescent="0.25">
      <c r="C4578" s="6"/>
      <c r="D4578" s="7"/>
      <c r="E4578" s="6"/>
      <c r="F4578" s="8"/>
    </row>
    <row r="4579" spans="3:6" x14ac:dyDescent="0.25">
      <c r="C4579" s="6"/>
      <c r="D4579" s="7"/>
      <c r="E4579" s="6"/>
      <c r="F4579" s="8"/>
    </row>
    <row r="4580" spans="3:6" x14ac:dyDescent="0.25">
      <c r="C4580" s="6"/>
      <c r="D4580" s="7"/>
      <c r="E4580" s="6"/>
      <c r="F4580" s="8"/>
    </row>
    <row r="4581" spans="3:6" x14ac:dyDescent="0.25">
      <c r="C4581" s="6"/>
      <c r="D4581" s="7"/>
      <c r="E4581" s="6"/>
      <c r="F4581" s="8"/>
    </row>
    <row r="4582" spans="3:6" x14ac:dyDescent="0.25">
      <c r="C4582" s="6"/>
      <c r="D4582" s="7"/>
      <c r="E4582" s="6"/>
      <c r="F4582" s="8"/>
    </row>
    <row r="4583" spans="3:6" x14ac:dyDescent="0.25">
      <c r="C4583" s="6"/>
      <c r="D4583" s="7"/>
      <c r="E4583" s="6"/>
      <c r="F4583" s="8"/>
    </row>
    <row r="4584" spans="3:6" x14ac:dyDescent="0.25">
      <c r="C4584" s="6"/>
      <c r="D4584" s="7"/>
      <c r="E4584" s="6"/>
      <c r="F4584" s="8"/>
    </row>
    <row r="4585" spans="3:6" x14ac:dyDescent="0.25">
      <c r="C4585" s="6"/>
      <c r="D4585" s="7"/>
      <c r="E4585" s="6"/>
      <c r="F4585" s="8"/>
    </row>
    <row r="4586" spans="3:6" x14ac:dyDescent="0.25">
      <c r="C4586" s="6"/>
      <c r="D4586" s="7"/>
      <c r="E4586" s="6"/>
      <c r="F4586" s="8"/>
    </row>
    <row r="4587" spans="3:6" x14ac:dyDescent="0.25">
      <c r="C4587" s="6"/>
      <c r="D4587" s="7"/>
      <c r="E4587" s="6"/>
      <c r="F4587" s="8"/>
    </row>
    <row r="4588" spans="3:6" x14ac:dyDescent="0.25">
      <c r="C4588" s="6"/>
      <c r="D4588" s="7"/>
      <c r="E4588" s="6"/>
      <c r="F4588" s="8"/>
    </row>
    <row r="4589" spans="3:6" x14ac:dyDescent="0.25">
      <c r="C4589" s="6"/>
      <c r="D4589" s="7"/>
      <c r="E4589" s="6"/>
      <c r="F4589" s="8"/>
    </row>
    <row r="4590" spans="3:6" x14ac:dyDescent="0.25">
      <c r="C4590" s="6"/>
      <c r="D4590" s="7"/>
      <c r="E4590" s="6"/>
      <c r="F4590" s="8"/>
    </row>
    <row r="4591" spans="3:6" x14ac:dyDescent="0.25">
      <c r="C4591" s="6"/>
      <c r="D4591" s="7"/>
      <c r="E4591" s="6"/>
      <c r="F4591" s="8"/>
    </row>
    <row r="4592" spans="3:6" x14ac:dyDescent="0.25">
      <c r="C4592" s="6"/>
      <c r="D4592" s="7"/>
      <c r="E4592" s="6"/>
      <c r="F4592" s="8"/>
    </row>
    <row r="4593" spans="3:6" x14ac:dyDescent="0.25">
      <c r="C4593" s="6"/>
      <c r="D4593" s="7"/>
      <c r="E4593" s="6"/>
      <c r="F4593" s="8"/>
    </row>
    <row r="4594" spans="3:6" x14ac:dyDescent="0.25">
      <c r="C4594" s="6"/>
      <c r="D4594" s="7"/>
      <c r="E4594" s="6"/>
      <c r="F4594" s="8"/>
    </row>
    <row r="4595" spans="3:6" x14ac:dyDescent="0.25">
      <c r="C4595" s="6"/>
      <c r="D4595" s="7"/>
      <c r="E4595" s="6"/>
      <c r="F4595" s="8"/>
    </row>
    <row r="4596" spans="3:6" x14ac:dyDescent="0.25">
      <c r="C4596" s="6"/>
      <c r="D4596" s="7"/>
      <c r="E4596" s="6"/>
      <c r="F4596" s="8"/>
    </row>
    <row r="4597" spans="3:6" x14ac:dyDescent="0.25">
      <c r="C4597" s="6"/>
      <c r="D4597" s="7"/>
      <c r="E4597" s="6"/>
      <c r="F4597" s="8"/>
    </row>
    <row r="4598" spans="3:6" x14ac:dyDescent="0.25">
      <c r="C4598" s="6"/>
      <c r="D4598" s="7"/>
      <c r="E4598" s="6"/>
      <c r="F4598" s="8"/>
    </row>
    <row r="4599" spans="3:6" x14ac:dyDescent="0.25">
      <c r="C4599" s="6"/>
      <c r="D4599" s="7"/>
      <c r="E4599" s="6"/>
      <c r="F4599" s="8"/>
    </row>
    <row r="4600" spans="3:6" x14ac:dyDescent="0.25">
      <c r="C4600" s="6"/>
      <c r="D4600" s="7"/>
      <c r="E4600" s="6"/>
      <c r="F4600" s="8"/>
    </row>
    <row r="4601" spans="3:6" x14ac:dyDescent="0.25">
      <c r="C4601" s="6"/>
      <c r="D4601" s="7"/>
      <c r="E4601" s="6"/>
      <c r="F4601" s="8"/>
    </row>
    <row r="4602" spans="3:6" x14ac:dyDescent="0.25">
      <c r="C4602" s="6"/>
      <c r="D4602" s="7"/>
      <c r="E4602" s="6"/>
      <c r="F4602" s="8"/>
    </row>
    <row r="4603" spans="3:6" x14ac:dyDescent="0.25">
      <c r="C4603" s="6"/>
      <c r="D4603" s="7"/>
      <c r="E4603" s="6"/>
      <c r="F4603" s="8"/>
    </row>
    <row r="4604" spans="3:6" x14ac:dyDescent="0.25">
      <c r="C4604" s="6"/>
      <c r="D4604" s="7"/>
      <c r="E4604" s="6"/>
      <c r="F4604" s="8"/>
    </row>
    <row r="4605" spans="3:6" x14ac:dyDescent="0.25">
      <c r="C4605" s="6"/>
      <c r="D4605" s="7"/>
      <c r="E4605" s="6"/>
      <c r="F4605" s="8"/>
    </row>
    <row r="4606" spans="3:6" x14ac:dyDescent="0.25">
      <c r="C4606" s="6"/>
      <c r="D4606" s="7"/>
      <c r="E4606" s="6"/>
      <c r="F4606" s="8"/>
    </row>
    <row r="4607" spans="3:6" x14ac:dyDescent="0.25">
      <c r="C4607" s="6"/>
      <c r="D4607" s="7"/>
      <c r="E4607" s="6"/>
      <c r="F4607" s="8"/>
    </row>
    <row r="4608" spans="3:6" x14ac:dyDescent="0.25">
      <c r="C4608" s="6"/>
      <c r="D4608" s="7"/>
      <c r="E4608" s="6"/>
      <c r="F4608" s="8"/>
    </row>
    <row r="4609" spans="3:6" x14ac:dyDescent="0.25">
      <c r="C4609" s="6"/>
      <c r="D4609" s="7"/>
      <c r="E4609" s="6"/>
      <c r="F4609" s="8"/>
    </row>
    <row r="4610" spans="3:6" x14ac:dyDescent="0.25">
      <c r="C4610" s="6"/>
      <c r="D4610" s="7"/>
      <c r="E4610" s="6"/>
      <c r="F4610" s="8"/>
    </row>
    <row r="4611" spans="3:6" x14ac:dyDescent="0.25">
      <c r="C4611" s="6"/>
      <c r="D4611" s="7"/>
      <c r="E4611" s="6"/>
      <c r="F4611" s="8"/>
    </row>
    <row r="4612" spans="3:6" x14ac:dyDescent="0.25">
      <c r="C4612" s="6"/>
      <c r="D4612" s="7"/>
      <c r="E4612" s="6"/>
      <c r="F4612" s="8"/>
    </row>
    <row r="4613" spans="3:6" x14ac:dyDescent="0.25">
      <c r="C4613" s="6"/>
      <c r="D4613" s="7"/>
      <c r="E4613" s="6"/>
      <c r="F4613" s="8"/>
    </row>
    <row r="4614" spans="3:6" x14ac:dyDescent="0.25">
      <c r="C4614" s="6"/>
      <c r="D4614" s="7"/>
      <c r="E4614" s="6"/>
      <c r="F4614" s="8"/>
    </row>
    <row r="4615" spans="3:6" x14ac:dyDescent="0.25">
      <c r="C4615" s="6"/>
      <c r="D4615" s="7"/>
      <c r="E4615" s="6"/>
      <c r="F4615" s="8"/>
    </row>
    <row r="4616" spans="3:6" x14ac:dyDescent="0.25">
      <c r="C4616" s="6"/>
      <c r="D4616" s="7"/>
      <c r="E4616" s="6"/>
      <c r="F4616" s="8"/>
    </row>
    <row r="4617" spans="3:6" x14ac:dyDescent="0.25">
      <c r="C4617" s="6"/>
      <c r="D4617" s="7"/>
      <c r="E4617" s="6"/>
      <c r="F4617" s="8"/>
    </row>
    <row r="4618" spans="3:6" x14ac:dyDescent="0.25">
      <c r="C4618" s="6"/>
      <c r="D4618" s="7"/>
      <c r="E4618" s="6"/>
      <c r="F4618" s="8"/>
    </row>
    <row r="4619" spans="3:6" x14ac:dyDescent="0.25">
      <c r="C4619" s="6"/>
      <c r="D4619" s="7"/>
      <c r="E4619" s="6"/>
      <c r="F4619" s="8"/>
    </row>
    <row r="4620" spans="3:6" x14ac:dyDescent="0.25">
      <c r="C4620" s="6"/>
      <c r="D4620" s="7"/>
      <c r="E4620" s="6"/>
      <c r="F4620" s="8"/>
    </row>
    <row r="4621" spans="3:6" x14ac:dyDescent="0.25">
      <c r="C4621" s="6"/>
      <c r="D4621" s="7"/>
      <c r="E4621" s="6"/>
      <c r="F4621" s="8"/>
    </row>
    <row r="4622" spans="3:6" x14ac:dyDescent="0.25">
      <c r="C4622" s="6"/>
      <c r="D4622" s="7"/>
      <c r="E4622" s="6"/>
      <c r="F4622" s="8"/>
    </row>
    <row r="4623" spans="3:6" x14ac:dyDescent="0.25">
      <c r="C4623" s="6"/>
      <c r="D4623" s="7"/>
      <c r="E4623" s="6"/>
      <c r="F4623" s="8"/>
    </row>
    <row r="4624" spans="3:6" x14ac:dyDescent="0.25">
      <c r="C4624" s="6"/>
      <c r="D4624" s="7"/>
      <c r="E4624" s="6"/>
      <c r="F4624" s="8"/>
    </row>
    <row r="4625" spans="3:6" x14ac:dyDescent="0.25">
      <c r="C4625" s="6"/>
      <c r="D4625" s="7"/>
      <c r="E4625" s="6"/>
      <c r="F4625" s="8"/>
    </row>
    <row r="4626" spans="3:6" x14ac:dyDescent="0.25">
      <c r="C4626" s="6"/>
      <c r="D4626" s="7"/>
      <c r="E4626" s="6"/>
      <c r="F4626" s="8"/>
    </row>
    <row r="4627" spans="3:6" x14ac:dyDescent="0.25">
      <c r="C4627" s="6"/>
      <c r="D4627" s="7"/>
      <c r="E4627" s="6"/>
      <c r="F4627" s="8"/>
    </row>
    <row r="4628" spans="3:6" x14ac:dyDescent="0.25">
      <c r="C4628" s="6"/>
      <c r="D4628" s="7"/>
      <c r="E4628" s="6"/>
      <c r="F4628" s="8"/>
    </row>
    <row r="4629" spans="3:6" x14ac:dyDescent="0.25">
      <c r="C4629" s="6"/>
      <c r="D4629" s="7"/>
      <c r="E4629" s="6"/>
      <c r="F4629" s="8"/>
    </row>
    <row r="4630" spans="3:6" x14ac:dyDescent="0.25">
      <c r="C4630" s="6"/>
      <c r="D4630" s="7"/>
      <c r="E4630" s="6"/>
      <c r="F4630" s="8"/>
    </row>
    <row r="4631" spans="3:6" x14ac:dyDescent="0.25">
      <c r="C4631" s="6"/>
      <c r="D4631" s="7"/>
      <c r="E4631" s="6"/>
      <c r="F4631" s="8"/>
    </row>
    <row r="4632" spans="3:6" x14ac:dyDescent="0.25">
      <c r="C4632" s="6"/>
      <c r="D4632" s="7"/>
      <c r="E4632" s="6"/>
      <c r="F4632" s="8"/>
    </row>
    <row r="4633" spans="3:6" x14ac:dyDescent="0.25">
      <c r="C4633" s="6"/>
      <c r="D4633" s="7"/>
      <c r="E4633" s="6"/>
      <c r="F4633" s="8"/>
    </row>
    <row r="4634" spans="3:6" x14ac:dyDescent="0.25">
      <c r="C4634" s="6"/>
      <c r="D4634" s="7"/>
      <c r="E4634" s="6"/>
      <c r="F4634" s="8"/>
    </row>
    <row r="4635" spans="3:6" x14ac:dyDescent="0.25">
      <c r="C4635" s="6"/>
      <c r="D4635" s="7"/>
      <c r="E4635" s="6"/>
      <c r="F4635" s="8"/>
    </row>
    <row r="4636" spans="3:6" x14ac:dyDescent="0.25">
      <c r="C4636" s="6"/>
      <c r="D4636" s="7"/>
      <c r="E4636" s="6"/>
      <c r="F4636" s="8"/>
    </row>
    <row r="4637" spans="3:6" x14ac:dyDescent="0.25">
      <c r="C4637" s="6"/>
      <c r="D4637" s="7"/>
      <c r="E4637" s="6"/>
      <c r="F4637" s="8"/>
    </row>
    <row r="4638" spans="3:6" x14ac:dyDescent="0.25">
      <c r="C4638" s="6"/>
      <c r="D4638" s="7"/>
      <c r="E4638" s="6"/>
      <c r="F4638" s="8"/>
    </row>
    <row r="4639" spans="3:6" x14ac:dyDescent="0.25">
      <c r="C4639" s="6"/>
      <c r="D4639" s="7"/>
      <c r="E4639" s="6"/>
      <c r="F4639" s="8"/>
    </row>
    <row r="4640" spans="3:6" x14ac:dyDescent="0.25">
      <c r="C4640" s="6"/>
      <c r="D4640" s="7"/>
      <c r="E4640" s="6"/>
      <c r="F4640" s="8"/>
    </row>
    <row r="4641" spans="3:6" x14ac:dyDescent="0.25">
      <c r="C4641" s="6"/>
      <c r="D4641" s="7"/>
      <c r="E4641" s="6"/>
      <c r="F4641" s="8"/>
    </row>
    <row r="4642" spans="3:6" x14ac:dyDescent="0.25">
      <c r="C4642" s="6"/>
      <c r="D4642" s="7"/>
      <c r="E4642" s="6"/>
      <c r="F4642" s="8"/>
    </row>
    <row r="4643" spans="3:6" x14ac:dyDescent="0.25">
      <c r="C4643" s="6"/>
      <c r="D4643" s="7"/>
      <c r="E4643" s="6"/>
      <c r="F4643" s="8"/>
    </row>
    <row r="4644" spans="3:6" x14ac:dyDescent="0.25">
      <c r="C4644" s="6"/>
      <c r="D4644" s="7"/>
      <c r="E4644" s="6"/>
      <c r="F4644" s="8"/>
    </row>
    <row r="4645" spans="3:6" x14ac:dyDescent="0.25">
      <c r="C4645" s="6"/>
      <c r="D4645" s="7"/>
      <c r="E4645" s="6"/>
      <c r="F4645" s="8"/>
    </row>
    <row r="4646" spans="3:6" x14ac:dyDescent="0.25">
      <c r="C4646" s="6"/>
      <c r="D4646" s="7"/>
      <c r="E4646" s="6"/>
      <c r="F4646" s="8"/>
    </row>
    <row r="4647" spans="3:6" x14ac:dyDescent="0.25">
      <c r="C4647" s="6"/>
      <c r="D4647" s="7"/>
      <c r="E4647" s="6"/>
      <c r="F4647" s="8"/>
    </row>
    <row r="4648" spans="3:6" x14ac:dyDescent="0.25">
      <c r="C4648" s="6"/>
      <c r="D4648" s="7"/>
      <c r="E4648" s="6"/>
      <c r="F4648" s="8"/>
    </row>
    <row r="4649" spans="3:6" x14ac:dyDescent="0.25">
      <c r="C4649" s="6"/>
      <c r="D4649" s="7"/>
      <c r="E4649" s="6"/>
      <c r="F4649" s="8"/>
    </row>
    <row r="4650" spans="3:6" x14ac:dyDescent="0.25">
      <c r="C4650" s="6"/>
      <c r="D4650" s="7"/>
      <c r="E4650" s="6"/>
      <c r="F4650" s="8"/>
    </row>
    <row r="4651" spans="3:6" x14ac:dyDescent="0.25">
      <c r="C4651" s="6"/>
      <c r="D4651" s="7"/>
      <c r="E4651" s="6"/>
      <c r="F4651" s="8"/>
    </row>
    <row r="4652" spans="3:6" x14ac:dyDescent="0.25">
      <c r="C4652" s="6"/>
      <c r="D4652" s="7"/>
      <c r="E4652" s="6"/>
      <c r="F4652" s="8"/>
    </row>
    <row r="4653" spans="3:6" x14ac:dyDescent="0.25">
      <c r="C4653" s="6"/>
      <c r="D4653" s="7"/>
      <c r="E4653" s="6"/>
      <c r="F4653" s="8"/>
    </row>
    <row r="4654" spans="3:6" x14ac:dyDescent="0.25">
      <c r="C4654" s="6"/>
      <c r="D4654" s="7"/>
      <c r="E4654" s="6"/>
      <c r="F4654" s="8"/>
    </row>
    <row r="4655" spans="3:6" x14ac:dyDescent="0.25">
      <c r="C4655" s="6"/>
      <c r="D4655" s="7"/>
      <c r="E4655" s="6"/>
      <c r="F4655" s="8"/>
    </row>
    <row r="4656" spans="3:6" x14ac:dyDescent="0.25">
      <c r="C4656" s="6"/>
      <c r="D4656" s="7"/>
      <c r="E4656" s="6"/>
      <c r="F4656" s="8"/>
    </row>
    <row r="4657" spans="3:6" x14ac:dyDescent="0.25">
      <c r="C4657" s="6"/>
      <c r="D4657" s="7"/>
      <c r="E4657" s="6"/>
      <c r="F4657" s="8"/>
    </row>
    <row r="4658" spans="3:6" x14ac:dyDescent="0.25">
      <c r="C4658" s="6"/>
      <c r="D4658" s="7"/>
      <c r="E4658" s="6"/>
      <c r="F4658" s="8"/>
    </row>
    <row r="4659" spans="3:6" x14ac:dyDescent="0.25">
      <c r="C4659" s="6"/>
      <c r="D4659" s="7"/>
      <c r="E4659" s="6"/>
      <c r="F4659" s="8"/>
    </row>
    <row r="4660" spans="3:6" x14ac:dyDescent="0.25">
      <c r="C4660" s="6"/>
      <c r="D4660" s="7"/>
      <c r="E4660" s="6"/>
      <c r="F4660" s="8"/>
    </row>
    <row r="4661" spans="3:6" x14ac:dyDescent="0.25">
      <c r="C4661" s="6"/>
      <c r="D4661" s="7"/>
      <c r="E4661" s="6"/>
      <c r="F4661" s="8"/>
    </row>
    <row r="4662" spans="3:6" x14ac:dyDescent="0.25">
      <c r="C4662" s="6"/>
      <c r="D4662" s="7"/>
      <c r="E4662" s="6"/>
      <c r="F4662" s="8"/>
    </row>
    <row r="4663" spans="3:6" x14ac:dyDescent="0.25">
      <c r="C4663" s="6"/>
      <c r="D4663" s="7"/>
      <c r="E4663" s="6"/>
      <c r="F4663" s="8"/>
    </row>
    <row r="4664" spans="3:6" x14ac:dyDescent="0.25">
      <c r="C4664" s="6"/>
      <c r="D4664" s="7"/>
      <c r="E4664" s="6"/>
      <c r="F4664" s="8"/>
    </row>
    <row r="4665" spans="3:6" x14ac:dyDescent="0.25">
      <c r="C4665" s="6"/>
      <c r="D4665" s="7"/>
      <c r="E4665" s="6"/>
      <c r="F4665" s="8"/>
    </row>
    <row r="4666" spans="3:6" x14ac:dyDescent="0.25">
      <c r="C4666" s="6"/>
      <c r="D4666" s="7"/>
      <c r="E4666" s="6"/>
      <c r="F4666" s="8"/>
    </row>
    <row r="4667" spans="3:6" x14ac:dyDescent="0.25">
      <c r="C4667" s="6"/>
      <c r="D4667" s="7"/>
      <c r="E4667" s="6"/>
      <c r="F4667" s="8"/>
    </row>
    <row r="4668" spans="3:6" x14ac:dyDescent="0.25">
      <c r="C4668" s="6"/>
      <c r="D4668" s="7"/>
      <c r="E4668" s="6"/>
      <c r="F4668" s="8"/>
    </row>
    <row r="4669" spans="3:6" x14ac:dyDescent="0.25">
      <c r="C4669" s="6"/>
      <c r="D4669" s="7"/>
      <c r="E4669" s="6"/>
      <c r="F4669" s="8"/>
    </row>
    <row r="4670" spans="3:6" x14ac:dyDescent="0.25">
      <c r="C4670" s="6"/>
      <c r="D4670" s="7"/>
      <c r="E4670" s="6"/>
      <c r="F4670" s="8"/>
    </row>
    <row r="4671" spans="3:6" x14ac:dyDescent="0.25">
      <c r="C4671" s="6"/>
      <c r="D4671" s="7"/>
      <c r="E4671" s="6"/>
      <c r="F4671" s="8"/>
    </row>
    <row r="4672" spans="3:6" x14ac:dyDescent="0.25">
      <c r="C4672" s="6"/>
      <c r="D4672" s="7"/>
      <c r="E4672" s="6"/>
      <c r="F4672" s="8"/>
    </row>
    <row r="4673" spans="3:6" x14ac:dyDescent="0.25">
      <c r="C4673" s="6"/>
      <c r="D4673" s="7"/>
      <c r="E4673" s="6"/>
      <c r="F4673" s="8"/>
    </row>
    <row r="4674" spans="3:6" x14ac:dyDescent="0.25">
      <c r="C4674" s="6"/>
      <c r="D4674" s="7"/>
      <c r="E4674" s="6"/>
      <c r="F4674" s="8"/>
    </row>
    <row r="4675" spans="3:6" x14ac:dyDescent="0.25">
      <c r="C4675" s="6"/>
      <c r="D4675" s="7"/>
      <c r="E4675" s="6"/>
      <c r="F4675" s="8"/>
    </row>
    <row r="4676" spans="3:6" x14ac:dyDescent="0.25">
      <c r="C4676" s="6"/>
      <c r="D4676" s="7"/>
      <c r="E4676" s="6"/>
      <c r="F4676" s="8"/>
    </row>
    <row r="4677" spans="3:6" x14ac:dyDescent="0.25">
      <c r="C4677" s="6"/>
      <c r="D4677" s="7"/>
      <c r="E4677" s="6"/>
      <c r="F4677" s="8"/>
    </row>
    <row r="4678" spans="3:6" x14ac:dyDescent="0.25">
      <c r="C4678" s="6"/>
      <c r="D4678" s="7"/>
      <c r="E4678" s="6"/>
      <c r="F4678" s="8"/>
    </row>
    <row r="4679" spans="3:6" x14ac:dyDescent="0.25">
      <c r="C4679" s="6"/>
      <c r="D4679" s="7"/>
      <c r="E4679" s="6"/>
      <c r="F4679" s="8"/>
    </row>
    <row r="4680" spans="3:6" x14ac:dyDescent="0.25">
      <c r="C4680" s="6"/>
      <c r="D4680" s="7"/>
      <c r="E4680" s="6"/>
      <c r="F4680" s="8"/>
    </row>
    <row r="4681" spans="3:6" x14ac:dyDescent="0.25">
      <c r="C4681" s="6"/>
      <c r="D4681" s="7"/>
      <c r="E4681" s="6"/>
      <c r="F4681" s="8"/>
    </row>
    <row r="4682" spans="3:6" x14ac:dyDescent="0.25">
      <c r="C4682" s="6"/>
      <c r="D4682" s="7"/>
      <c r="E4682" s="6"/>
      <c r="F4682" s="8"/>
    </row>
    <row r="4683" spans="3:6" x14ac:dyDescent="0.25">
      <c r="C4683" s="6"/>
      <c r="D4683" s="7"/>
      <c r="E4683" s="6"/>
      <c r="F4683" s="8"/>
    </row>
    <row r="4684" spans="3:6" x14ac:dyDescent="0.25">
      <c r="C4684" s="6"/>
      <c r="D4684" s="7"/>
      <c r="E4684" s="6"/>
      <c r="F4684" s="8"/>
    </row>
    <row r="4685" spans="3:6" x14ac:dyDescent="0.25">
      <c r="C4685" s="6"/>
      <c r="D4685" s="7"/>
      <c r="E4685" s="6"/>
      <c r="F4685" s="8"/>
    </row>
    <row r="4686" spans="3:6" x14ac:dyDescent="0.25">
      <c r="C4686" s="6"/>
      <c r="D4686" s="7"/>
      <c r="E4686" s="6"/>
      <c r="F4686" s="8"/>
    </row>
    <row r="4687" spans="3:6" x14ac:dyDescent="0.25">
      <c r="C4687" s="6"/>
      <c r="D4687" s="7"/>
      <c r="E4687" s="6"/>
      <c r="F4687" s="8"/>
    </row>
    <row r="4688" spans="3:6" x14ac:dyDescent="0.25">
      <c r="C4688" s="6"/>
      <c r="D4688" s="7"/>
      <c r="E4688" s="6"/>
      <c r="F4688" s="8"/>
    </row>
    <row r="4689" spans="3:6" x14ac:dyDescent="0.25">
      <c r="C4689" s="6"/>
      <c r="D4689" s="7"/>
      <c r="E4689" s="6"/>
      <c r="F4689" s="8"/>
    </row>
    <row r="4690" spans="3:6" x14ac:dyDescent="0.25">
      <c r="C4690" s="6"/>
      <c r="D4690" s="7"/>
      <c r="E4690" s="6"/>
      <c r="F4690" s="8"/>
    </row>
    <row r="4691" spans="3:6" x14ac:dyDescent="0.25">
      <c r="C4691" s="6"/>
      <c r="D4691" s="7"/>
      <c r="E4691" s="6"/>
      <c r="F4691" s="8"/>
    </row>
    <row r="4692" spans="3:6" x14ac:dyDescent="0.25">
      <c r="C4692" s="6"/>
      <c r="D4692" s="7"/>
      <c r="E4692" s="6"/>
      <c r="F4692" s="8"/>
    </row>
    <row r="4693" spans="3:6" x14ac:dyDescent="0.25">
      <c r="C4693" s="6"/>
      <c r="D4693" s="7"/>
      <c r="E4693" s="6"/>
      <c r="F4693" s="8"/>
    </row>
    <row r="4694" spans="3:6" x14ac:dyDescent="0.25">
      <c r="C4694" s="6"/>
      <c r="D4694" s="7"/>
      <c r="E4694" s="6"/>
      <c r="F4694" s="8"/>
    </row>
    <row r="4695" spans="3:6" x14ac:dyDescent="0.25">
      <c r="C4695" s="6"/>
      <c r="D4695" s="7"/>
      <c r="E4695" s="6"/>
      <c r="F4695" s="8"/>
    </row>
    <row r="4696" spans="3:6" x14ac:dyDescent="0.25">
      <c r="C4696" s="6"/>
      <c r="D4696" s="7"/>
      <c r="E4696" s="6"/>
      <c r="F4696" s="8"/>
    </row>
    <row r="4697" spans="3:6" x14ac:dyDescent="0.25">
      <c r="C4697" s="6"/>
      <c r="D4697" s="7"/>
      <c r="E4697" s="6"/>
      <c r="F4697" s="8"/>
    </row>
    <row r="4698" spans="3:6" x14ac:dyDescent="0.25">
      <c r="C4698" s="6"/>
      <c r="D4698" s="7"/>
      <c r="E4698" s="6"/>
      <c r="F4698" s="8"/>
    </row>
    <row r="4699" spans="3:6" x14ac:dyDescent="0.25">
      <c r="C4699" s="6"/>
      <c r="D4699" s="7"/>
      <c r="E4699" s="6"/>
      <c r="F4699" s="8"/>
    </row>
    <row r="4700" spans="3:6" x14ac:dyDescent="0.25">
      <c r="C4700" s="6"/>
      <c r="D4700" s="7"/>
      <c r="E4700" s="6"/>
      <c r="F4700" s="8"/>
    </row>
    <row r="4701" spans="3:6" x14ac:dyDescent="0.25">
      <c r="C4701" s="6"/>
      <c r="D4701" s="7"/>
      <c r="E4701" s="6"/>
      <c r="F4701" s="8"/>
    </row>
    <row r="4702" spans="3:6" x14ac:dyDescent="0.25">
      <c r="C4702" s="6"/>
      <c r="D4702" s="7"/>
      <c r="E4702" s="6"/>
      <c r="F4702" s="8"/>
    </row>
    <row r="4703" spans="3:6" x14ac:dyDescent="0.25">
      <c r="C4703" s="6"/>
      <c r="D4703" s="7"/>
      <c r="E4703" s="6"/>
      <c r="F4703" s="8"/>
    </row>
    <row r="4704" spans="3:6" x14ac:dyDescent="0.25">
      <c r="C4704" s="6"/>
      <c r="D4704" s="7"/>
      <c r="E4704" s="6"/>
      <c r="F4704" s="8"/>
    </row>
    <row r="4705" spans="3:6" x14ac:dyDescent="0.25">
      <c r="C4705" s="6"/>
      <c r="D4705" s="7"/>
      <c r="E4705" s="6"/>
      <c r="F4705" s="8"/>
    </row>
    <row r="4706" spans="3:6" x14ac:dyDescent="0.25">
      <c r="C4706" s="6"/>
      <c r="D4706" s="7"/>
      <c r="E4706" s="6"/>
      <c r="F4706" s="8"/>
    </row>
    <row r="4707" spans="3:6" x14ac:dyDescent="0.25">
      <c r="C4707" s="6"/>
      <c r="D4707" s="7"/>
      <c r="E4707" s="6"/>
      <c r="F4707" s="8"/>
    </row>
    <row r="4708" spans="3:6" x14ac:dyDescent="0.25">
      <c r="C4708" s="6"/>
      <c r="D4708" s="7"/>
      <c r="E4708" s="6"/>
      <c r="F4708" s="8"/>
    </row>
    <row r="4709" spans="3:6" x14ac:dyDescent="0.25">
      <c r="C4709" s="6"/>
      <c r="D4709" s="7"/>
      <c r="E4709" s="6"/>
      <c r="F4709" s="8"/>
    </row>
    <row r="4710" spans="3:6" x14ac:dyDescent="0.25">
      <c r="C4710" s="6"/>
      <c r="D4710" s="7"/>
      <c r="E4710" s="6"/>
      <c r="F4710" s="8"/>
    </row>
    <row r="4711" spans="3:6" x14ac:dyDescent="0.25">
      <c r="C4711" s="6"/>
      <c r="D4711" s="7"/>
      <c r="E4711" s="6"/>
      <c r="F4711" s="8"/>
    </row>
    <row r="4712" spans="3:6" x14ac:dyDescent="0.25">
      <c r="C4712" s="6"/>
      <c r="D4712" s="7"/>
      <c r="E4712" s="6"/>
      <c r="F4712" s="8"/>
    </row>
    <row r="4713" spans="3:6" x14ac:dyDescent="0.25">
      <c r="C4713" s="6"/>
      <c r="D4713" s="7"/>
      <c r="E4713" s="6"/>
      <c r="F4713" s="8"/>
    </row>
    <row r="4714" spans="3:6" x14ac:dyDescent="0.25">
      <c r="C4714" s="6"/>
      <c r="D4714" s="7"/>
      <c r="E4714" s="6"/>
      <c r="F4714" s="8"/>
    </row>
    <row r="4715" spans="3:6" x14ac:dyDescent="0.25">
      <c r="C4715" s="6"/>
      <c r="D4715" s="7"/>
      <c r="E4715" s="6"/>
      <c r="F4715" s="8"/>
    </row>
    <row r="4716" spans="3:6" x14ac:dyDescent="0.25">
      <c r="C4716" s="6"/>
      <c r="D4716" s="7"/>
      <c r="E4716" s="6"/>
      <c r="F4716" s="8"/>
    </row>
    <row r="4717" spans="3:6" x14ac:dyDescent="0.25">
      <c r="C4717" s="6"/>
      <c r="D4717" s="7"/>
      <c r="E4717" s="6"/>
      <c r="F4717" s="8"/>
    </row>
    <row r="4718" spans="3:6" x14ac:dyDescent="0.25">
      <c r="C4718" s="6"/>
      <c r="D4718" s="7"/>
      <c r="E4718" s="6"/>
      <c r="F4718" s="8"/>
    </row>
    <row r="4719" spans="3:6" x14ac:dyDescent="0.25">
      <c r="C4719" s="6"/>
      <c r="D4719" s="7"/>
      <c r="E4719" s="6"/>
      <c r="F4719" s="8"/>
    </row>
    <row r="4720" spans="3:6" x14ac:dyDescent="0.25">
      <c r="C4720" s="6"/>
      <c r="D4720" s="7"/>
      <c r="E4720" s="6"/>
      <c r="F4720" s="8"/>
    </row>
    <row r="4721" spans="3:6" x14ac:dyDescent="0.25">
      <c r="C4721" s="6"/>
      <c r="D4721" s="7"/>
      <c r="E4721" s="6"/>
      <c r="F4721" s="8"/>
    </row>
    <row r="4722" spans="3:6" x14ac:dyDescent="0.25">
      <c r="C4722" s="6"/>
      <c r="D4722" s="7"/>
      <c r="E4722" s="6"/>
      <c r="F4722" s="8"/>
    </row>
    <row r="4723" spans="3:6" x14ac:dyDescent="0.25">
      <c r="C4723" s="6"/>
      <c r="D4723" s="7"/>
      <c r="E4723" s="6"/>
      <c r="F4723" s="8"/>
    </row>
    <row r="4724" spans="3:6" x14ac:dyDescent="0.25">
      <c r="C4724" s="6"/>
      <c r="D4724" s="7"/>
      <c r="E4724" s="6"/>
      <c r="F4724" s="8"/>
    </row>
    <row r="4725" spans="3:6" x14ac:dyDescent="0.25">
      <c r="C4725" s="6"/>
      <c r="D4725" s="7"/>
      <c r="E4725" s="6"/>
      <c r="F4725" s="8"/>
    </row>
    <row r="4726" spans="3:6" x14ac:dyDescent="0.25">
      <c r="C4726" s="6"/>
      <c r="D4726" s="7"/>
      <c r="E4726" s="6"/>
      <c r="F4726" s="8"/>
    </row>
    <row r="4727" spans="3:6" x14ac:dyDescent="0.25">
      <c r="C4727" s="6"/>
      <c r="D4727" s="7"/>
      <c r="E4727" s="6"/>
      <c r="F4727" s="8"/>
    </row>
    <row r="4728" spans="3:6" x14ac:dyDescent="0.25">
      <c r="C4728" s="6"/>
      <c r="D4728" s="7"/>
      <c r="E4728" s="6"/>
      <c r="F4728" s="8"/>
    </row>
    <row r="4729" spans="3:6" x14ac:dyDescent="0.25">
      <c r="C4729" s="6"/>
      <c r="D4729" s="7"/>
      <c r="E4729" s="6"/>
      <c r="F4729" s="8"/>
    </row>
    <row r="4730" spans="3:6" x14ac:dyDescent="0.25">
      <c r="C4730" s="6"/>
      <c r="D4730" s="7"/>
      <c r="E4730" s="6"/>
      <c r="F4730" s="8"/>
    </row>
    <row r="4731" spans="3:6" x14ac:dyDescent="0.25">
      <c r="C4731" s="6"/>
      <c r="D4731" s="7"/>
      <c r="E4731" s="6"/>
      <c r="F4731" s="8"/>
    </row>
    <row r="4732" spans="3:6" x14ac:dyDescent="0.25">
      <c r="C4732" s="6"/>
      <c r="D4732" s="7"/>
      <c r="E4732" s="6"/>
      <c r="F4732" s="8"/>
    </row>
    <row r="4733" spans="3:6" x14ac:dyDescent="0.25">
      <c r="C4733" s="6"/>
      <c r="D4733" s="7"/>
      <c r="E4733" s="6"/>
      <c r="F4733" s="8"/>
    </row>
    <row r="4734" spans="3:6" x14ac:dyDescent="0.25">
      <c r="C4734" s="6"/>
      <c r="D4734" s="7"/>
      <c r="E4734" s="6"/>
      <c r="F4734" s="8"/>
    </row>
    <row r="4735" spans="3:6" x14ac:dyDescent="0.25">
      <c r="C4735" s="6"/>
      <c r="D4735" s="7"/>
      <c r="E4735" s="6"/>
      <c r="F4735" s="8"/>
    </row>
    <row r="4736" spans="3:6" x14ac:dyDescent="0.25">
      <c r="C4736" s="6"/>
      <c r="D4736" s="7"/>
      <c r="E4736" s="6"/>
      <c r="F4736" s="8"/>
    </row>
    <row r="4737" spans="3:6" x14ac:dyDescent="0.25">
      <c r="C4737" s="6"/>
      <c r="D4737" s="7"/>
      <c r="E4737" s="6"/>
      <c r="F4737" s="8"/>
    </row>
    <row r="4738" spans="3:6" x14ac:dyDescent="0.25">
      <c r="C4738" s="6"/>
      <c r="D4738" s="7"/>
      <c r="E4738" s="6"/>
      <c r="F4738" s="8"/>
    </row>
    <row r="4739" spans="3:6" x14ac:dyDescent="0.25">
      <c r="C4739" s="6"/>
      <c r="D4739" s="7"/>
      <c r="E4739" s="6"/>
      <c r="F4739" s="8"/>
    </row>
    <row r="4740" spans="3:6" x14ac:dyDescent="0.25">
      <c r="C4740" s="6"/>
      <c r="D4740" s="7"/>
      <c r="E4740" s="6"/>
      <c r="F4740" s="8"/>
    </row>
    <row r="4741" spans="3:6" x14ac:dyDescent="0.25">
      <c r="C4741" s="6"/>
      <c r="D4741" s="7"/>
      <c r="E4741" s="6"/>
      <c r="F4741" s="8"/>
    </row>
    <row r="4742" spans="3:6" x14ac:dyDescent="0.25">
      <c r="C4742" s="6"/>
      <c r="D4742" s="7"/>
      <c r="E4742" s="6"/>
      <c r="F4742" s="8"/>
    </row>
    <row r="4743" spans="3:6" x14ac:dyDescent="0.25">
      <c r="C4743" s="6"/>
      <c r="D4743" s="7"/>
      <c r="E4743" s="6"/>
      <c r="F4743" s="8"/>
    </row>
    <row r="4744" spans="3:6" x14ac:dyDescent="0.25">
      <c r="C4744" s="6"/>
      <c r="D4744" s="7"/>
      <c r="E4744" s="6"/>
      <c r="F4744" s="8"/>
    </row>
    <row r="4745" spans="3:6" x14ac:dyDescent="0.25">
      <c r="C4745" s="6"/>
      <c r="D4745" s="7"/>
      <c r="E4745" s="6"/>
      <c r="F4745" s="8"/>
    </row>
    <row r="4746" spans="3:6" x14ac:dyDescent="0.25">
      <c r="C4746" s="6"/>
      <c r="D4746" s="7"/>
      <c r="E4746" s="6"/>
      <c r="F4746" s="8"/>
    </row>
    <row r="4747" spans="3:6" x14ac:dyDescent="0.25">
      <c r="C4747" s="6"/>
      <c r="D4747" s="7"/>
      <c r="E4747" s="6"/>
      <c r="F4747" s="8"/>
    </row>
    <row r="4748" spans="3:6" x14ac:dyDescent="0.25">
      <c r="C4748" s="6"/>
      <c r="D4748" s="7"/>
      <c r="E4748" s="6"/>
      <c r="F4748" s="8"/>
    </row>
    <row r="4749" spans="3:6" x14ac:dyDescent="0.25">
      <c r="C4749" s="6"/>
      <c r="D4749" s="7"/>
      <c r="E4749" s="6"/>
      <c r="F4749" s="8"/>
    </row>
    <row r="4750" spans="3:6" x14ac:dyDescent="0.25">
      <c r="C4750" s="6"/>
      <c r="D4750" s="7"/>
      <c r="E4750" s="6"/>
      <c r="F4750" s="8"/>
    </row>
    <row r="4751" spans="3:6" x14ac:dyDescent="0.25">
      <c r="C4751" s="6"/>
      <c r="D4751" s="7"/>
      <c r="E4751" s="6"/>
      <c r="F4751" s="8"/>
    </row>
    <row r="4752" spans="3:6" x14ac:dyDescent="0.25">
      <c r="C4752" s="6"/>
      <c r="D4752" s="7"/>
      <c r="E4752" s="6"/>
      <c r="F4752" s="8"/>
    </row>
    <row r="4753" spans="3:6" x14ac:dyDescent="0.25">
      <c r="C4753" s="6"/>
      <c r="D4753" s="7"/>
      <c r="E4753" s="6"/>
      <c r="F4753" s="8"/>
    </row>
    <row r="4754" spans="3:6" x14ac:dyDescent="0.25">
      <c r="C4754" s="6"/>
      <c r="D4754" s="7"/>
      <c r="E4754" s="6"/>
      <c r="F4754" s="8"/>
    </row>
    <row r="4755" spans="3:6" x14ac:dyDescent="0.25">
      <c r="C4755" s="6"/>
      <c r="D4755" s="7"/>
      <c r="E4755" s="6"/>
      <c r="F4755" s="8"/>
    </row>
    <row r="4756" spans="3:6" x14ac:dyDescent="0.25">
      <c r="C4756" s="6"/>
      <c r="D4756" s="7"/>
      <c r="E4756" s="6"/>
      <c r="F4756" s="8"/>
    </row>
    <row r="4757" spans="3:6" x14ac:dyDescent="0.25">
      <c r="C4757" s="6"/>
      <c r="D4757" s="7"/>
      <c r="E4757" s="6"/>
      <c r="F4757" s="8"/>
    </row>
    <row r="4758" spans="3:6" x14ac:dyDescent="0.25">
      <c r="C4758" s="6"/>
      <c r="D4758" s="7"/>
      <c r="E4758" s="6"/>
      <c r="F4758" s="8"/>
    </row>
    <row r="4759" spans="3:6" x14ac:dyDescent="0.25">
      <c r="C4759" s="6"/>
      <c r="D4759" s="7"/>
      <c r="E4759" s="6"/>
      <c r="F4759" s="8"/>
    </row>
    <row r="4760" spans="3:6" x14ac:dyDescent="0.25">
      <c r="C4760" s="6"/>
      <c r="D4760" s="7"/>
      <c r="E4760" s="6"/>
      <c r="F4760" s="8"/>
    </row>
    <row r="4761" spans="3:6" x14ac:dyDescent="0.25">
      <c r="C4761" s="6"/>
      <c r="D4761" s="7"/>
      <c r="E4761" s="6"/>
      <c r="F4761" s="8"/>
    </row>
    <row r="4762" spans="3:6" x14ac:dyDescent="0.25">
      <c r="C4762" s="6"/>
      <c r="D4762" s="7"/>
      <c r="E4762" s="6"/>
      <c r="F4762" s="8"/>
    </row>
    <row r="4763" spans="3:6" x14ac:dyDescent="0.25">
      <c r="C4763" s="6"/>
      <c r="D4763" s="7"/>
      <c r="E4763" s="6"/>
      <c r="F4763" s="8"/>
    </row>
    <row r="4764" spans="3:6" x14ac:dyDescent="0.25">
      <c r="C4764" s="6"/>
      <c r="D4764" s="7"/>
      <c r="E4764" s="6"/>
      <c r="F4764" s="8"/>
    </row>
    <row r="4765" spans="3:6" x14ac:dyDescent="0.25">
      <c r="C4765" s="6"/>
      <c r="D4765" s="7"/>
      <c r="E4765" s="6"/>
      <c r="F4765" s="8"/>
    </row>
    <row r="4766" spans="3:6" x14ac:dyDescent="0.25">
      <c r="C4766" s="6"/>
      <c r="D4766" s="7"/>
      <c r="E4766" s="6"/>
      <c r="F4766" s="8"/>
    </row>
    <row r="4767" spans="3:6" x14ac:dyDescent="0.25">
      <c r="C4767" s="6"/>
      <c r="D4767" s="7"/>
      <c r="E4767" s="6"/>
      <c r="F4767" s="8"/>
    </row>
    <row r="4768" spans="3:6" x14ac:dyDescent="0.25">
      <c r="C4768" s="6"/>
      <c r="D4768" s="7"/>
      <c r="E4768" s="6"/>
      <c r="F4768" s="8"/>
    </row>
    <row r="4769" spans="3:6" x14ac:dyDescent="0.25">
      <c r="C4769" s="6"/>
      <c r="D4769" s="7"/>
      <c r="E4769" s="6"/>
      <c r="F4769" s="8"/>
    </row>
    <row r="4770" spans="3:6" x14ac:dyDescent="0.25">
      <c r="C4770" s="6"/>
      <c r="D4770" s="7"/>
      <c r="E4770" s="6"/>
      <c r="F4770" s="8"/>
    </row>
    <row r="4771" spans="3:6" x14ac:dyDescent="0.25">
      <c r="C4771" s="6"/>
      <c r="D4771" s="7"/>
      <c r="E4771" s="6"/>
      <c r="F4771" s="8"/>
    </row>
    <row r="4772" spans="3:6" x14ac:dyDescent="0.25">
      <c r="C4772" s="6"/>
      <c r="D4772" s="7"/>
      <c r="E4772" s="6"/>
      <c r="F4772" s="8"/>
    </row>
    <row r="4773" spans="3:6" x14ac:dyDescent="0.25">
      <c r="C4773" s="6"/>
      <c r="D4773" s="7"/>
      <c r="E4773" s="6"/>
      <c r="F4773" s="8"/>
    </row>
    <row r="4774" spans="3:6" x14ac:dyDescent="0.25">
      <c r="C4774" s="6"/>
      <c r="D4774" s="7"/>
      <c r="E4774" s="6"/>
      <c r="F4774" s="8"/>
    </row>
    <row r="4775" spans="3:6" x14ac:dyDescent="0.25">
      <c r="C4775" s="6"/>
      <c r="D4775" s="7"/>
      <c r="E4775" s="6"/>
      <c r="F4775" s="8"/>
    </row>
    <row r="4776" spans="3:6" x14ac:dyDescent="0.25">
      <c r="C4776" s="6"/>
      <c r="D4776" s="7"/>
      <c r="E4776" s="6"/>
      <c r="F4776" s="8"/>
    </row>
    <row r="4777" spans="3:6" x14ac:dyDescent="0.25">
      <c r="C4777" s="6"/>
      <c r="D4777" s="7"/>
      <c r="E4777" s="6"/>
      <c r="F4777" s="8"/>
    </row>
    <row r="4778" spans="3:6" x14ac:dyDescent="0.25">
      <c r="C4778" s="6"/>
      <c r="D4778" s="7"/>
      <c r="E4778" s="6"/>
      <c r="F4778" s="8"/>
    </row>
    <row r="4779" spans="3:6" x14ac:dyDescent="0.25">
      <c r="C4779" s="6"/>
      <c r="D4779" s="7"/>
      <c r="E4779" s="6"/>
      <c r="F4779" s="8"/>
    </row>
    <row r="4780" spans="3:6" x14ac:dyDescent="0.25">
      <c r="C4780" s="6"/>
      <c r="D4780" s="7"/>
      <c r="E4780" s="6"/>
      <c r="F4780" s="8"/>
    </row>
    <row r="4781" spans="3:6" x14ac:dyDescent="0.25">
      <c r="C4781" s="6"/>
      <c r="D4781" s="7"/>
      <c r="E4781" s="6"/>
      <c r="F4781" s="8"/>
    </row>
    <row r="4782" spans="3:6" x14ac:dyDescent="0.25">
      <c r="C4782" s="6"/>
      <c r="D4782" s="7"/>
      <c r="E4782" s="6"/>
      <c r="F4782" s="8"/>
    </row>
    <row r="4783" spans="3:6" x14ac:dyDescent="0.25">
      <c r="C4783" s="6"/>
      <c r="D4783" s="7"/>
      <c r="E4783" s="6"/>
      <c r="F4783" s="8"/>
    </row>
    <row r="4784" spans="3:6" x14ac:dyDescent="0.25">
      <c r="C4784" s="6"/>
      <c r="D4784" s="7"/>
      <c r="E4784" s="6"/>
      <c r="F4784" s="8"/>
    </row>
    <row r="4785" spans="3:6" x14ac:dyDescent="0.25">
      <c r="C4785" s="6"/>
      <c r="D4785" s="7"/>
      <c r="E4785" s="6"/>
      <c r="F4785" s="8"/>
    </row>
    <row r="4786" spans="3:6" x14ac:dyDescent="0.25">
      <c r="C4786" s="6"/>
      <c r="D4786" s="7"/>
      <c r="E4786" s="6"/>
      <c r="F4786" s="8"/>
    </row>
    <row r="4787" spans="3:6" x14ac:dyDescent="0.25">
      <c r="C4787" s="6"/>
      <c r="D4787" s="7"/>
      <c r="E4787" s="6"/>
      <c r="F4787" s="8"/>
    </row>
    <row r="4788" spans="3:6" x14ac:dyDescent="0.25">
      <c r="C4788" s="6"/>
      <c r="D4788" s="7"/>
      <c r="E4788" s="6"/>
      <c r="F4788" s="8"/>
    </row>
    <row r="4789" spans="3:6" x14ac:dyDescent="0.25">
      <c r="C4789" s="6"/>
      <c r="D4789" s="7"/>
      <c r="E4789" s="6"/>
      <c r="F4789" s="8"/>
    </row>
    <row r="4790" spans="3:6" x14ac:dyDescent="0.25">
      <c r="C4790" s="6"/>
      <c r="D4790" s="7"/>
      <c r="E4790" s="6"/>
      <c r="F4790" s="8"/>
    </row>
    <row r="4791" spans="3:6" x14ac:dyDescent="0.25">
      <c r="C4791" s="6"/>
      <c r="D4791" s="7"/>
      <c r="E4791" s="6"/>
      <c r="F4791" s="8"/>
    </row>
    <row r="4792" spans="3:6" x14ac:dyDescent="0.25">
      <c r="C4792" s="6"/>
      <c r="D4792" s="7"/>
      <c r="E4792" s="6"/>
      <c r="F4792" s="8"/>
    </row>
    <row r="4793" spans="3:6" x14ac:dyDescent="0.25">
      <c r="C4793" s="6"/>
      <c r="D4793" s="7"/>
      <c r="E4793" s="6"/>
      <c r="F4793" s="8"/>
    </row>
    <row r="4794" spans="3:6" x14ac:dyDescent="0.25">
      <c r="C4794" s="6"/>
      <c r="D4794" s="7"/>
      <c r="E4794" s="6"/>
      <c r="F4794" s="8"/>
    </row>
    <row r="4795" spans="3:6" x14ac:dyDescent="0.25">
      <c r="C4795" s="6"/>
      <c r="D4795" s="7"/>
      <c r="E4795" s="6"/>
      <c r="F4795" s="8"/>
    </row>
    <row r="4796" spans="3:6" x14ac:dyDescent="0.25">
      <c r="C4796" s="6"/>
      <c r="D4796" s="7"/>
      <c r="E4796" s="6"/>
      <c r="F4796" s="8"/>
    </row>
    <row r="4797" spans="3:6" x14ac:dyDescent="0.25">
      <c r="C4797" s="6"/>
      <c r="D4797" s="7"/>
      <c r="E4797" s="6"/>
      <c r="F4797" s="8"/>
    </row>
    <row r="4798" spans="3:6" x14ac:dyDescent="0.25">
      <c r="C4798" s="6"/>
      <c r="D4798" s="7"/>
      <c r="E4798" s="6"/>
      <c r="F4798" s="8"/>
    </row>
    <row r="4799" spans="3:6" x14ac:dyDescent="0.25">
      <c r="C4799" s="6"/>
      <c r="D4799" s="7"/>
      <c r="E4799" s="6"/>
      <c r="F4799" s="8"/>
    </row>
    <row r="4800" spans="3:6" x14ac:dyDescent="0.25">
      <c r="C4800" s="6"/>
      <c r="D4800" s="7"/>
      <c r="E4800" s="6"/>
      <c r="F4800" s="8"/>
    </row>
    <row r="4801" spans="3:6" x14ac:dyDescent="0.25">
      <c r="C4801" s="6"/>
      <c r="D4801" s="7"/>
      <c r="E4801" s="6"/>
      <c r="F4801" s="8"/>
    </row>
    <row r="4802" spans="3:6" x14ac:dyDescent="0.25">
      <c r="C4802" s="6"/>
      <c r="D4802" s="7"/>
      <c r="E4802" s="6"/>
      <c r="F4802" s="8"/>
    </row>
    <row r="4803" spans="3:6" x14ac:dyDescent="0.25">
      <c r="C4803" s="6"/>
      <c r="D4803" s="7"/>
      <c r="E4803" s="6"/>
      <c r="F4803" s="8"/>
    </row>
    <row r="4804" spans="3:6" x14ac:dyDescent="0.25">
      <c r="C4804" s="6"/>
      <c r="D4804" s="7"/>
      <c r="E4804" s="6"/>
      <c r="F4804" s="8"/>
    </row>
    <row r="4805" spans="3:6" x14ac:dyDescent="0.25">
      <c r="C4805" s="6"/>
      <c r="D4805" s="7"/>
      <c r="E4805" s="6"/>
      <c r="F4805" s="8"/>
    </row>
    <row r="4806" spans="3:6" x14ac:dyDescent="0.25">
      <c r="C4806" s="6"/>
      <c r="D4806" s="7"/>
      <c r="E4806" s="6"/>
      <c r="F4806" s="8"/>
    </row>
    <row r="4807" spans="3:6" x14ac:dyDescent="0.25">
      <c r="C4807" s="6"/>
      <c r="D4807" s="7"/>
      <c r="E4807" s="6"/>
      <c r="F4807" s="8"/>
    </row>
    <row r="4808" spans="3:6" x14ac:dyDescent="0.25">
      <c r="C4808" s="6"/>
      <c r="D4808" s="7"/>
      <c r="E4808" s="6"/>
      <c r="F4808" s="8"/>
    </row>
    <row r="4809" spans="3:6" x14ac:dyDescent="0.25">
      <c r="C4809" s="6"/>
      <c r="D4809" s="7"/>
      <c r="E4809" s="6"/>
      <c r="F4809" s="8"/>
    </row>
    <row r="4810" spans="3:6" x14ac:dyDescent="0.25">
      <c r="C4810" s="6"/>
      <c r="D4810" s="7"/>
      <c r="E4810" s="6"/>
      <c r="F4810" s="8"/>
    </row>
    <row r="4811" spans="3:6" x14ac:dyDescent="0.25">
      <c r="C4811" s="6"/>
      <c r="D4811" s="7"/>
      <c r="E4811" s="6"/>
      <c r="F4811" s="8"/>
    </row>
    <row r="4812" spans="3:6" x14ac:dyDescent="0.25">
      <c r="C4812" s="6"/>
      <c r="D4812" s="7"/>
      <c r="E4812" s="6"/>
      <c r="F4812" s="8"/>
    </row>
    <row r="4813" spans="3:6" x14ac:dyDescent="0.25">
      <c r="C4813" s="6"/>
      <c r="D4813" s="7"/>
      <c r="E4813" s="6"/>
      <c r="F4813" s="8"/>
    </row>
    <row r="4814" spans="3:6" x14ac:dyDescent="0.25">
      <c r="C4814" s="6"/>
      <c r="D4814" s="7"/>
      <c r="E4814" s="6"/>
      <c r="F4814" s="8"/>
    </row>
    <row r="4815" spans="3:6" x14ac:dyDescent="0.25">
      <c r="C4815" s="6"/>
      <c r="D4815" s="7"/>
      <c r="E4815" s="6"/>
      <c r="F4815" s="8"/>
    </row>
    <row r="4816" spans="3:6" x14ac:dyDescent="0.25">
      <c r="C4816" s="6"/>
      <c r="D4816" s="7"/>
      <c r="E4816" s="6"/>
      <c r="F4816" s="8"/>
    </row>
    <row r="4817" spans="3:6" x14ac:dyDescent="0.25">
      <c r="C4817" s="6"/>
      <c r="D4817" s="7"/>
      <c r="E4817" s="6"/>
      <c r="F4817" s="8"/>
    </row>
    <row r="4818" spans="3:6" x14ac:dyDescent="0.25">
      <c r="C4818" s="6"/>
      <c r="D4818" s="7"/>
      <c r="E4818" s="6"/>
      <c r="F4818" s="8"/>
    </row>
    <row r="4819" spans="3:6" x14ac:dyDescent="0.25">
      <c r="C4819" s="6"/>
      <c r="D4819" s="7"/>
      <c r="E4819" s="6"/>
      <c r="F4819" s="8"/>
    </row>
    <row r="4820" spans="3:6" x14ac:dyDescent="0.25">
      <c r="C4820" s="6"/>
      <c r="D4820" s="7"/>
      <c r="E4820" s="6"/>
      <c r="F4820" s="8"/>
    </row>
    <row r="4821" spans="3:6" x14ac:dyDescent="0.25">
      <c r="C4821" s="6"/>
      <c r="D4821" s="7"/>
      <c r="E4821" s="6"/>
      <c r="F4821" s="8"/>
    </row>
    <row r="4822" spans="3:6" x14ac:dyDescent="0.25">
      <c r="C4822" s="6"/>
      <c r="D4822" s="7"/>
      <c r="E4822" s="6"/>
      <c r="F4822" s="8"/>
    </row>
    <row r="4823" spans="3:6" x14ac:dyDescent="0.25">
      <c r="C4823" s="6"/>
      <c r="D4823" s="7"/>
      <c r="E4823" s="6"/>
      <c r="F4823" s="8"/>
    </row>
    <row r="4824" spans="3:6" x14ac:dyDescent="0.25">
      <c r="C4824" s="6"/>
      <c r="D4824" s="7"/>
      <c r="E4824" s="6"/>
      <c r="F4824" s="8"/>
    </row>
    <row r="4825" spans="3:6" x14ac:dyDescent="0.25">
      <c r="C4825" s="6"/>
      <c r="D4825" s="7"/>
      <c r="E4825" s="6"/>
      <c r="F4825" s="8"/>
    </row>
    <row r="4826" spans="3:6" x14ac:dyDescent="0.25">
      <c r="C4826" s="6"/>
      <c r="D4826" s="7"/>
      <c r="E4826" s="6"/>
      <c r="F4826" s="8"/>
    </row>
    <row r="4827" spans="3:6" x14ac:dyDescent="0.25">
      <c r="C4827" s="6"/>
      <c r="D4827" s="7"/>
      <c r="E4827" s="6"/>
      <c r="F4827" s="8"/>
    </row>
    <row r="4828" spans="3:6" x14ac:dyDescent="0.25">
      <c r="C4828" s="6"/>
      <c r="D4828" s="7"/>
      <c r="E4828" s="6"/>
      <c r="F4828" s="8"/>
    </row>
    <row r="4829" spans="3:6" x14ac:dyDescent="0.25">
      <c r="C4829" s="6"/>
      <c r="D4829" s="7"/>
      <c r="E4829" s="6"/>
      <c r="F4829" s="8"/>
    </row>
    <row r="4830" spans="3:6" x14ac:dyDescent="0.25">
      <c r="C4830" s="6"/>
      <c r="D4830" s="7"/>
      <c r="E4830" s="6"/>
      <c r="F4830" s="8"/>
    </row>
    <row r="4831" spans="3:6" x14ac:dyDescent="0.25">
      <c r="C4831" s="6"/>
      <c r="D4831" s="7"/>
      <c r="E4831" s="6"/>
      <c r="F4831" s="8"/>
    </row>
    <row r="4832" spans="3:6" x14ac:dyDescent="0.25">
      <c r="C4832" s="6"/>
      <c r="D4832" s="7"/>
      <c r="E4832" s="6"/>
      <c r="F4832" s="8"/>
    </row>
    <row r="4833" spans="3:6" x14ac:dyDescent="0.25">
      <c r="C4833" s="6"/>
      <c r="D4833" s="7"/>
      <c r="E4833" s="6"/>
      <c r="F4833" s="8"/>
    </row>
    <row r="4834" spans="3:6" x14ac:dyDescent="0.25">
      <c r="C4834" s="6"/>
      <c r="D4834" s="7"/>
      <c r="E4834" s="6"/>
      <c r="F4834" s="8"/>
    </row>
    <row r="4835" spans="3:6" x14ac:dyDescent="0.25">
      <c r="C4835" s="6"/>
      <c r="D4835" s="7"/>
      <c r="E4835" s="6"/>
      <c r="F4835" s="8"/>
    </row>
    <row r="4836" spans="3:6" x14ac:dyDescent="0.25">
      <c r="C4836" s="6"/>
      <c r="D4836" s="7"/>
      <c r="E4836" s="6"/>
      <c r="F4836" s="8"/>
    </row>
    <row r="4837" spans="3:6" x14ac:dyDescent="0.25">
      <c r="C4837" s="6"/>
      <c r="D4837" s="7"/>
      <c r="E4837" s="6"/>
      <c r="F4837" s="8"/>
    </row>
    <row r="4838" spans="3:6" x14ac:dyDescent="0.25">
      <c r="C4838" s="6"/>
      <c r="D4838" s="7"/>
      <c r="E4838" s="6"/>
      <c r="F4838" s="8"/>
    </row>
    <row r="4839" spans="3:6" x14ac:dyDescent="0.25">
      <c r="C4839" s="6"/>
      <c r="D4839" s="7"/>
      <c r="E4839" s="6"/>
      <c r="F4839" s="8"/>
    </row>
    <row r="4840" spans="3:6" x14ac:dyDescent="0.25">
      <c r="C4840" s="6"/>
      <c r="D4840" s="7"/>
      <c r="E4840" s="6"/>
      <c r="F4840" s="8"/>
    </row>
    <row r="4841" spans="3:6" x14ac:dyDescent="0.25">
      <c r="C4841" s="6"/>
      <c r="D4841" s="7"/>
      <c r="E4841" s="6"/>
      <c r="F4841" s="8"/>
    </row>
    <row r="4842" spans="3:6" x14ac:dyDescent="0.25">
      <c r="C4842" s="6"/>
      <c r="D4842" s="7"/>
      <c r="E4842" s="6"/>
      <c r="F4842" s="8"/>
    </row>
    <row r="4843" spans="3:6" x14ac:dyDescent="0.25">
      <c r="C4843" s="6"/>
      <c r="D4843" s="7"/>
      <c r="E4843" s="6"/>
      <c r="F4843" s="8"/>
    </row>
    <row r="4844" spans="3:6" x14ac:dyDescent="0.25">
      <c r="C4844" s="6"/>
      <c r="D4844" s="7"/>
      <c r="E4844" s="6"/>
      <c r="F4844" s="8"/>
    </row>
    <row r="4845" spans="3:6" x14ac:dyDescent="0.25">
      <c r="C4845" s="6"/>
      <c r="D4845" s="7"/>
      <c r="E4845" s="6"/>
      <c r="F4845" s="8"/>
    </row>
    <row r="4846" spans="3:6" x14ac:dyDescent="0.25">
      <c r="C4846" s="6"/>
      <c r="D4846" s="7"/>
      <c r="E4846" s="6"/>
      <c r="F4846" s="8"/>
    </row>
    <row r="4847" spans="3:6" x14ac:dyDescent="0.25">
      <c r="C4847" s="6"/>
      <c r="D4847" s="7"/>
      <c r="E4847" s="6"/>
      <c r="F4847" s="8"/>
    </row>
    <row r="4848" spans="3:6" x14ac:dyDescent="0.25">
      <c r="C4848" s="6"/>
      <c r="D4848" s="7"/>
      <c r="E4848" s="6"/>
      <c r="F4848" s="8"/>
    </row>
    <row r="4849" spans="3:6" x14ac:dyDescent="0.25">
      <c r="C4849" s="6"/>
      <c r="D4849" s="7"/>
      <c r="E4849" s="6"/>
      <c r="F4849" s="8"/>
    </row>
    <row r="4850" spans="3:6" x14ac:dyDescent="0.25">
      <c r="C4850" s="6"/>
      <c r="D4850" s="7"/>
      <c r="E4850" s="6"/>
      <c r="F4850" s="8"/>
    </row>
    <row r="4851" spans="3:6" x14ac:dyDescent="0.25">
      <c r="C4851" s="6"/>
      <c r="D4851" s="7"/>
      <c r="E4851" s="6"/>
      <c r="F4851" s="8"/>
    </row>
    <row r="4852" spans="3:6" x14ac:dyDescent="0.25">
      <c r="C4852" s="6"/>
      <c r="D4852" s="7"/>
      <c r="E4852" s="6"/>
      <c r="F4852" s="8"/>
    </row>
    <row r="4853" spans="3:6" x14ac:dyDescent="0.25">
      <c r="C4853" s="6"/>
      <c r="D4853" s="7"/>
      <c r="E4853" s="6"/>
      <c r="F4853" s="8"/>
    </row>
    <row r="4854" spans="3:6" x14ac:dyDescent="0.25">
      <c r="C4854" s="6"/>
      <c r="D4854" s="7"/>
      <c r="E4854" s="6"/>
      <c r="F4854" s="8"/>
    </row>
    <row r="4855" spans="3:6" x14ac:dyDescent="0.25">
      <c r="C4855" s="6"/>
      <c r="D4855" s="7"/>
      <c r="E4855" s="6"/>
      <c r="F4855" s="8"/>
    </row>
    <row r="4856" spans="3:6" x14ac:dyDescent="0.25">
      <c r="C4856" s="6"/>
      <c r="D4856" s="7"/>
      <c r="E4856" s="6"/>
      <c r="F4856" s="8"/>
    </row>
    <row r="4857" spans="3:6" x14ac:dyDescent="0.25">
      <c r="C4857" s="6"/>
      <c r="D4857" s="7"/>
      <c r="E4857" s="6"/>
      <c r="F4857" s="8"/>
    </row>
    <row r="4858" spans="3:6" x14ac:dyDescent="0.25">
      <c r="C4858" s="6"/>
      <c r="D4858" s="7"/>
      <c r="E4858" s="6"/>
      <c r="F4858" s="8"/>
    </row>
    <row r="4859" spans="3:6" x14ac:dyDescent="0.25">
      <c r="C4859" s="6"/>
      <c r="D4859" s="7"/>
      <c r="E4859" s="6"/>
      <c r="F4859" s="8"/>
    </row>
    <row r="4860" spans="3:6" x14ac:dyDescent="0.25">
      <c r="C4860" s="6"/>
      <c r="D4860" s="7"/>
      <c r="E4860" s="6"/>
      <c r="F4860" s="8"/>
    </row>
    <row r="4861" spans="3:6" x14ac:dyDescent="0.25">
      <c r="C4861" s="6"/>
      <c r="D4861" s="7"/>
      <c r="E4861" s="6"/>
      <c r="F4861" s="8"/>
    </row>
    <row r="4862" spans="3:6" x14ac:dyDescent="0.25">
      <c r="C4862" s="6"/>
      <c r="D4862" s="7"/>
      <c r="E4862" s="6"/>
      <c r="F4862" s="8"/>
    </row>
    <row r="4863" spans="3:6" x14ac:dyDescent="0.25">
      <c r="C4863" s="6"/>
      <c r="D4863" s="7"/>
      <c r="E4863" s="6"/>
      <c r="F4863" s="8"/>
    </row>
    <row r="4864" spans="3:6" x14ac:dyDescent="0.25">
      <c r="C4864" s="6"/>
      <c r="D4864" s="7"/>
      <c r="E4864" s="6"/>
      <c r="F4864" s="8"/>
    </row>
    <row r="4865" spans="3:6" x14ac:dyDescent="0.25">
      <c r="C4865" s="6"/>
      <c r="D4865" s="7"/>
      <c r="E4865" s="6"/>
      <c r="F4865" s="8"/>
    </row>
    <row r="4866" spans="3:6" x14ac:dyDescent="0.25">
      <c r="C4866" s="6"/>
      <c r="D4866" s="7"/>
      <c r="E4866" s="6"/>
      <c r="F4866" s="8"/>
    </row>
    <row r="4867" spans="3:6" x14ac:dyDescent="0.25">
      <c r="C4867" s="6"/>
      <c r="D4867" s="7"/>
      <c r="E4867" s="6"/>
      <c r="F4867" s="8"/>
    </row>
    <row r="4868" spans="3:6" x14ac:dyDescent="0.25">
      <c r="C4868" s="6"/>
      <c r="D4868" s="7"/>
      <c r="E4868" s="6"/>
      <c r="F4868" s="8"/>
    </row>
    <row r="4869" spans="3:6" x14ac:dyDescent="0.25">
      <c r="C4869" s="6"/>
      <c r="D4869" s="7"/>
      <c r="E4869" s="6"/>
      <c r="F4869" s="8"/>
    </row>
    <row r="4870" spans="3:6" x14ac:dyDescent="0.25">
      <c r="C4870" s="6"/>
      <c r="D4870" s="7"/>
      <c r="E4870" s="6"/>
      <c r="F4870" s="8"/>
    </row>
    <row r="4871" spans="3:6" x14ac:dyDescent="0.25">
      <c r="C4871" s="6"/>
      <c r="D4871" s="7"/>
      <c r="E4871" s="6"/>
      <c r="F4871" s="8"/>
    </row>
    <row r="4872" spans="3:6" x14ac:dyDescent="0.25">
      <c r="C4872" s="6"/>
      <c r="D4872" s="7"/>
      <c r="E4872" s="6"/>
      <c r="F4872" s="8"/>
    </row>
    <row r="4873" spans="3:6" x14ac:dyDescent="0.25">
      <c r="C4873" s="6"/>
      <c r="D4873" s="7"/>
      <c r="E4873" s="6"/>
      <c r="F4873" s="8"/>
    </row>
    <row r="4874" spans="3:6" x14ac:dyDescent="0.25">
      <c r="C4874" s="6"/>
      <c r="D4874" s="7"/>
      <c r="E4874" s="6"/>
      <c r="F4874" s="8"/>
    </row>
    <row r="4875" spans="3:6" x14ac:dyDescent="0.25">
      <c r="C4875" s="6"/>
      <c r="D4875" s="7"/>
      <c r="E4875" s="6"/>
      <c r="F4875" s="8"/>
    </row>
    <row r="4876" spans="3:6" x14ac:dyDescent="0.25">
      <c r="C4876" s="6"/>
      <c r="D4876" s="7"/>
      <c r="E4876" s="6"/>
      <c r="F4876" s="8"/>
    </row>
    <row r="4877" spans="3:6" x14ac:dyDescent="0.25">
      <c r="C4877" s="6"/>
      <c r="D4877" s="7"/>
      <c r="E4877" s="6"/>
      <c r="F4877" s="8"/>
    </row>
    <row r="4878" spans="3:6" x14ac:dyDescent="0.25">
      <c r="C4878" s="6"/>
      <c r="D4878" s="7"/>
      <c r="E4878" s="6"/>
      <c r="F4878" s="8"/>
    </row>
    <row r="4879" spans="3:6" x14ac:dyDescent="0.25">
      <c r="C4879" s="6"/>
      <c r="D4879" s="7"/>
      <c r="E4879" s="6"/>
      <c r="F4879" s="8"/>
    </row>
    <row r="4880" spans="3:6" x14ac:dyDescent="0.25">
      <c r="C4880" s="6"/>
      <c r="D4880" s="7"/>
      <c r="E4880" s="6"/>
      <c r="F4880" s="8"/>
    </row>
    <row r="4881" spans="3:6" x14ac:dyDescent="0.25">
      <c r="C4881" s="6"/>
      <c r="D4881" s="7"/>
      <c r="E4881" s="6"/>
      <c r="F4881" s="8"/>
    </row>
    <row r="4882" spans="3:6" x14ac:dyDescent="0.25">
      <c r="C4882" s="6"/>
      <c r="D4882" s="7"/>
      <c r="E4882" s="6"/>
      <c r="F4882" s="8"/>
    </row>
    <row r="4883" spans="3:6" x14ac:dyDescent="0.25">
      <c r="C4883" s="6"/>
      <c r="D4883" s="7"/>
      <c r="E4883" s="6"/>
      <c r="F4883" s="8"/>
    </row>
    <row r="4884" spans="3:6" x14ac:dyDescent="0.25">
      <c r="C4884" s="6"/>
      <c r="D4884" s="7"/>
      <c r="E4884" s="6"/>
      <c r="F4884" s="8"/>
    </row>
    <row r="4885" spans="3:6" x14ac:dyDescent="0.25">
      <c r="C4885" s="6"/>
      <c r="D4885" s="7"/>
      <c r="E4885" s="6"/>
      <c r="F4885" s="8"/>
    </row>
    <row r="4886" spans="3:6" x14ac:dyDescent="0.25">
      <c r="C4886" s="6"/>
      <c r="D4886" s="7"/>
      <c r="E4886" s="6"/>
      <c r="F4886" s="8"/>
    </row>
    <row r="4887" spans="3:6" x14ac:dyDescent="0.25">
      <c r="C4887" s="6"/>
      <c r="D4887" s="7"/>
      <c r="E4887" s="6"/>
      <c r="F4887" s="8"/>
    </row>
    <row r="4888" spans="3:6" x14ac:dyDescent="0.25">
      <c r="C4888" s="6"/>
      <c r="D4888" s="7"/>
      <c r="E4888" s="6"/>
      <c r="F4888" s="8"/>
    </row>
    <row r="4889" spans="3:6" x14ac:dyDescent="0.25">
      <c r="C4889" s="6"/>
      <c r="D4889" s="7"/>
      <c r="E4889" s="6"/>
      <c r="F4889" s="8"/>
    </row>
    <row r="4890" spans="3:6" x14ac:dyDescent="0.25">
      <c r="C4890" s="6"/>
      <c r="D4890" s="7"/>
      <c r="E4890" s="6"/>
      <c r="F4890" s="8"/>
    </row>
    <row r="4891" spans="3:6" x14ac:dyDescent="0.25">
      <c r="C4891" s="6"/>
      <c r="D4891" s="7"/>
      <c r="E4891" s="6"/>
      <c r="F4891" s="8"/>
    </row>
    <row r="4892" spans="3:6" x14ac:dyDescent="0.25">
      <c r="C4892" s="6"/>
      <c r="D4892" s="7"/>
      <c r="E4892" s="6"/>
      <c r="F4892" s="8"/>
    </row>
    <row r="4893" spans="3:6" x14ac:dyDescent="0.25">
      <c r="C4893" s="6"/>
      <c r="D4893" s="7"/>
      <c r="E4893" s="6"/>
      <c r="F4893" s="8"/>
    </row>
    <row r="4894" spans="3:6" x14ac:dyDescent="0.25">
      <c r="C4894" s="6"/>
      <c r="D4894" s="7"/>
      <c r="E4894" s="6"/>
      <c r="F4894" s="8"/>
    </row>
    <row r="4895" spans="3:6" x14ac:dyDescent="0.25">
      <c r="C4895" s="6"/>
      <c r="D4895" s="7"/>
      <c r="E4895" s="6"/>
      <c r="F4895" s="8"/>
    </row>
    <row r="4896" spans="3:6" x14ac:dyDescent="0.25">
      <c r="C4896" s="6"/>
      <c r="D4896" s="7"/>
      <c r="E4896" s="6"/>
      <c r="F4896" s="8"/>
    </row>
    <row r="4897" spans="3:6" x14ac:dyDescent="0.25">
      <c r="C4897" s="6"/>
      <c r="D4897" s="7"/>
      <c r="E4897" s="6"/>
      <c r="F4897" s="8"/>
    </row>
    <row r="4898" spans="3:6" x14ac:dyDescent="0.25">
      <c r="C4898" s="6"/>
      <c r="D4898" s="7"/>
      <c r="E4898" s="6"/>
      <c r="F4898" s="8"/>
    </row>
    <row r="4899" spans="3:6" x14ac:dyDescent="0.25">
      <c r="C4899" s="6"/>
      <c r="D4899" s="7"/>
      <c r="E4899" s="6"/>
      <c r="F4899" s="8"/>
    </row>
    <row r="4900" spans="3:6" x14ac:dyDescent="0.25">
      <c r="C4900" s="6"/>
      <c r="D4900" s="7"/>
      <c r="E4900" s="6"/>
      <c r="F4900" s="8"/>
    </row>
    <row r="4901" spans="3:6" x14ac:dyDescent="0.25">
      <c r="C4901" s="6"/>
      <c r="D4901" s="7"/>
      <c r="E4901" s="6"/>
      <c r="F4901" s="8"/>
    </row>
    <row r="4902" spans="3:6" x14ac:dyDescent="0.25">
      <c r="C4902" s="6"/>
      <c r="D4902" s="7"/>
      <c r="E4902" s="6"/>
      <c r="F4902" s="8"/>
    </row>
    <row r="4903" spans="3:6" x14ac:dyDescent="0.25">
      <c r="C4903" s="6"/>
      <c r="D4903" s="7"/>
      <c r="E4903" s="6"/>
      <c r="F4903" s="8"/>
    </row>
    <row r="4904" spans="3:6" x14ac:dyDescent="0.25">
      <c r="C4904" s="6"/>
      <c r="D4904" s="7"/>
      <c r="E4904" s="6"/>
      <c r="F4904" s="8"/>
    </row>
    <row r="4905" spans="3:6" x14ac:dyDescent="0.25">
      <c r="C4905" s="6"/>
      <c r="D4905" s="7"/>
      <c r="E4905" s="6"/>
      <c r="F4905" s="8"/>
    </row>
    <row r="4906" spans="3:6" x14ac:dyDescent="0.25">
      <c r="C4906" s="6"/>
      <c r="D4906" s="7"/>
      <c r="E4906" s="6"/>
      <c r="F4906" s="8"/>
    </row>
    <row r="4907" spans="3:6" x14ac:dyDescent="0.25">
      <c r="C4907" s="6"/>
      <c r="D4907" s="7"/>
      <c r="E4907" s="6"/>
      <c r="F4907" s="8"/>
    </row>
    <row r="4908" spans="3:6" x14ac:dyDescent="0.25">
      <c r="C4908" s="6"/>
      <c r="D4908" s="7"/>
      <c r="E4908" s="6"/>
      <c r="F4908" s="8"/>
    </row>
    <row r="4909" spans="3:6" x14ac:dyDescent="0.25">
      <c r="C4909" s="6"/>
      <c r="D4909" s="7"/>
      <c r="E4909" s="6"/>
      <c r="F4909" s="8"/>
    </row>
    <row r="4910" spans="3:6" x14ac:dyDescent="0.25">
      <c r="C4910" s="6"/>
      <c r="D4910" s="7"/>
      <c r="E4910" s="6"/>
      <c r="F4910" s="8"/>
    </row>
    <row r="4911" spans="3:6" x14ac:dyDescent="0.25">
      <c r="C4911" s="6"/>
      <c r="D4911" s="7"/>
      <c r="E4911" s="6"/>
      <c r="F4911" s="8"/>
    </row>
    <row r="4912" spans="3:6" x14ac:dyDescent="0.25">
      <c r="C4912" s="6"/>
      <c r="D4912" s="7"/>
      <c r="E4912" s="6"/>
      <c r="F4912" s="8"/>
    </row>
    <row r="4913" spans="3:6" x14ac:dyDescent="0.25">
      <c r="C4913" s="6"/>
      <c r="D4913" s="7"/>
      <c r="E4913" s="6"/>
      <c r="F4913" s="8"/>
    </row>
    <row r="4914" spans="3:6" x14ac:dyDescent="0.25">
      <c r="C4914" s="6"/>
      <c r="D4914" s="7"/>
      <c r="E4914" s="6"/>
      <c r="F4914" s="8"/>
    </row>
    <row r="4915" spans="3:6" x14ac:dyDescent="0.25">
      <c r="C4915" s="6"/>
      <c r="D4915" s="7"/>
      <c r="E4915" s="6"/>
      <c r="F4915" s="8"/>
    </row>
    <row r="4916" spans="3:6" x14ac:dyDescent="0.25">
      <c r="C4916" s="6"/>
      <c r="D4916" s="7"/>
      <c r="E4916" s="6"/>
      <c r="F4916" s="8"/>
    </row>
    <row r="4917" spans="3:6" x14ac:dyDescent="0.25">
      <c r="C4917" s="6"/>
      <c r="D4917" s="7"/>
      <c r="E4917" s="6"/>
      <c r="F4917" s="8"/>
    </row>
    <row r="4918" spans="3:6" x14ac:dyDescent="0.25">
      <c r="C4918" s="6"/>
      <c r="D4918" s="7"/>
      <c r="E4918" s="6"/>
      <c r="F4918" s="8"/>
    </row>
    <row r="4919" spans="3:6" x14ac:dyDescent="0.25">
      <c r="C4919" s="6"/>
      <c r="D4919" s="7"/>
      <c r="E4919" s="6"/>
      <c r="F4919" s="8"/>
    </row>
    <row r="4920" spans="3:6" x14ac:dyDescent="0.25">
      <c r="C4920" s="6"/>
      <c r="D4920" s="7"/>
      <c r="E4920" s="6"/>
      <c r="F4920" s="8"/>
    </row>
    <row r="4921" spans="3:6" x14ac:dyDescent="0.25">
      <c r="C4921" s="6"/>
      <c r="D4921" s="7"/>
      <c r="E4921" s="6"/>
      <c r="F4921" s="8"/>
    </row>
    <row r="4922" spans="3:6" x14ac:dyDescent="0.25">
      <c r="C4922" s="6"/>
      <c r="D4922" s="7"/>
      <c r="E4922" s="6"/>
      <c r="F4922" s="8"/>
    </row>
    <row r="4923" spans="3:6" x14ac:dyDescent="0.25">
      <c r="C4923" s="6"/>
      <c r="D4923" s="7"/>
      <c r="E4923" s="6"/>
      <c r="F4923" s="8"/>
    </row>
    <row r="4924" spans="3:6" x14ac:dyDescent="0.25">
      <c r="C4924" s="6"/>
      <c r="D4924" s="7"/>
      <c r="E4924" s="6"/>
      <c r="F4924" s="8"/>
    </row>
    <row r="4925" spans="3:6" x14ac:dyDescent="0.25">
      <c r="C4925" s="6"/>
      <c r="D4925" s="7"/>
      <c r="E4925" s="6"/>
      <c r="F4925" s="8"/>
    </row>
    <row r="4926" spans="3:6" x14ac:dyDescent="0.25">
      <c r="C4926" s="6"/>
      <c r="D4926" s="7"/>
      <c r="E4926" s="6"/>
      <c r="F4926" s="8"/>
    </row>
    <row r="4927" spans="3:6" x14ac:dyDescent="0.25">
      <c r="C4927" s="6"/>
      <c r="D4927" s="7"/>
      <c r="E4927" s="6"/>
      <c r="F4927" s="8"/>
    </row>
    <row r="4928" spans="3:6" x14ac:dyDescent="0.25">
      <c r="C4928" s="6"/>
      <c r="D4928" s="7"/>
      <c r="E4928" s="6"/>
      <c r="F4928" s="8"/>
    </row>
    <row r="4929" spans="3:6" x14ac:dyDescent="0.25">
      <c r="C4929" s="6"/>
      <c r="D4929" s="7"/>
      <c r="E4929" s="6"/>
      <c r="F4929" s="8"/>
    </row>
    <row r="4930" spans="3:6" x14ac:dyDescent="0.25">
      <c r="C4930" s="6"/>
      <c r="D4930" s="7"/>
      <c r="E4930" s="6"/>
      <c r="F4930" s="8"/>
    </row>
    <row r="4931" spans="3:6" x14ac:dyDescent="0.25">
      <c r="C4931" s="6"/>
      <c r="D4931" s="7"/>
      <c r="E4931" s="6"/>
      <c r="F4931" s="8"/>
    </row>
    <row r="4932" spans="3:6" x14ac:dyDescent="0.25">
      <c r="C4932" s="6"/>
      <c r="D4932" s="7"/>
      <c r="E4932" s="6"/>
      <c r="F4932" s="8"/>
    </row>
    <row r="4933" spans="3:6" x14ac:dyDescent="0.25">
      <c r="C4933" s="6"/>
      <c r="D4933" s="7"/>
      <c r="E4933" s="6"/>
      <c r="F4933" s="8"/>
    </row>
    <row r="4934" spans="3:6" x14ac:dyDescent="0.25">
      <c r="C4934" s="6"/>
      <c r="D4934" s="7"/>
      <c r="E4934" s="6"/>
      <c r="F4934" s="8"/>
    </row>
    <row r="4935" spans="3:6" x14ac:dyDescent="0.25">
      <c r="C4935" s="6"/>
      <c r="D4935" s="7"/>
      <c r="E4935" s="6"/>
      <c r="F4935" s="8"/>
    </row>
    <row r="4936" spans="3:6" x14ac:dyDescent="0.25">
      <c r="C4936" s="6"/>
      <c r="D4936" s="7"/>
      <c r="E4936" s="6"/>
      <c r="F4936" s="8"/>
    </row>
    <row r="4937" spans="3:6" x14ac:dyDescent="0.25">
      <c r="C4937" s="6"/>
      <c r="D4937" s="7"/>
      <c r="E4937" s="6"/>
      <c r="F4937" s="8"/>
    </row>
    <row r="4938" spans="3:6" x14ac:dyDescent="0.25">
      <c r="C4938" s="6"/>
      <c r="D4938" s="7"/>
      <c r="E4938" s="6"/>
      <c r="F4938" s="8"/>
    </row>
    <row r="4939" spans="3:6" x14ac:dyDescent="0.25">
      <c r="C4939" s="6"/>
      <c r="D4939" s="7"/>
      <c r="E4939" s="6"/>
      <c r="F4939" s="8"/>
    </row>
    <row r="4940" spans="3:6" x14ac:dyDescent="0.25">
      <c r="C4940" s="6"/>
      <c r="D4940" s="7"/>
      <c r="E4940" s="6"/>
      <c r="F4940" s="8"/>
    </row>
    <row r="4941" spans="3:6" x14ac:dyDescent="0.25">
      <c r="C4941" s="6"/>
      <c r="D4941" s="7"/>
      <c r="E4941" s="6"/>
      <c r="F4941" s="8"/>
    </row>
    <row r="4942" spans="3:6" x14ac:dyDescent="0.25">
      <c r="C4942" s="6"/>
      <c r="D4942" s="7"/>
      <c r="E4942" s="6"/>
      <c r="F4942" s="8"/>
    </row>
    <row r="4943" spans="3:6" x14ac:dyDescent="0.25">
      <c r="C4943" s="6"/>
      <c r="D4943" s="7"/>
      <c r="E4943" s="6"/>
      <c r="F4943" s="8"/>
    </row>
    <row r="4944" spans="3:6" x14ac:dyDescent="0.25">
      <c r="C4944" s="6"/>
      <c r="D4944" s="7"/>
      <c r="E4944" s="6"/>
      <c r="F4944" s="8"/>
    </row>
    <row r="4945" spans="3:6" x14ac:dyDescent="0.25">
      <c r="C4945" s="6"/>
      <c r="D4945" s="7"/>
      <c r="E4945" s="6"/>
      <c r="F4945" s="8"/>
    </row>
    <row r="4946" spans="3:6" x14ac:dyDescent="0.25">
      <c r="C4946" s="6"/>
      <c r="D4946" s="7"/>
      <c r="E4946" s="6"/>
      <c r="F4946" s="8"/>
    </row>
    <row r="4947" spans="3:6" x14ac:dyDescent="0.25">
      <c r="C4947" s="6"/>
      <c r="D4947" s="7"/>
      <c r="E4947" s="6"/>
      <c r="F4947" s="8"/>
    </row>
    <row r="4948" spans="3:6" x14ac:dyDescent="0.25">
      <c r="C4948" s="6"/>
      <c r="D4948" s="7"/>
      <c r="E4948" s="6"/>
      <c r="F4948" s="8"/>
    </row>
    <row r="4949" spans="3:6" x14ac:dyDescent="0.25">
      <c r="C4949" s="6"/>
      <c r="D4949" s="7"/>
      <c r="E4949" s="6"/>
      <c r="F4949" s="8"/>
    </row>
    <row r="4950" spans="3:6" x14ac:dyDescent="0.25">
      <c r="C4950" s="6"/>
      <c r="D4950" s="7"/>
      <c r="E4950" s="6"/>
      <c r="F4950" s="8"/>
    </row>
    <row r="4951" spans="3:6" x14ac:dyDescent="0.25">
      <c r="C4951" s="6"/>
      <c r="D4951" s="7"/>
      <c r="E4951" s="6"/>
      <c r="F4951" s="8"/>
    </row>
    <row r="4952" spans="3:6" x14ac:dyDescent="0.25">
      <c r="C4952" s="6"/>
      <c r="D4952" s="7"/>
      <c r="E4952" s="6"/>
      <c r="F4952" s="8"/>
    </row>
    <row r="4953" spans="3:6" x14ac:dyDescent="0.25">
      <c r="C4953" s="6"/>
      <c r="D4953" s="7"/>
      <c r="E4953" s="6"/>
      <c r="F4953" s="8"/>
    </row>
    <row r="4954" spans="3:6" x14ac:dyDescent="0.25">
      <c r="C4954" s="6"/>
      <c r="D4954" s="7"/>
      <c r="E4954" s="6"/>
      <c r="F4954" s="8"/>
    </row>
    <row r="4955" spans="3:6" x14ac:dyDescent="0.25">
      <c r="C4955" s="6"/>
      <c r="D4955" s="7"/>
      <c r="E4955" s="6"/>
      <c r="F4955" s="8"/>
    </row>
    <row r="4956" spans="3:6" x14ac:dyDescent="0.25">
      <c r="C4956" s="6"/>
      <c r="D4956" s="7"/>
      <c r="E4956" s="6"/>
      <c r="F4956" s="8"/>
    </row>
    <row r="4957" spans="3:6" x14ac:dyDescent="0.25">
      <c r="C4957" s="6"/>
      <c r="D4957" s="7"/>
      <c r="E4957" s="6"/>
      <c r="F4957" s="8"/>
    </row>
    <row r="4958" spans="3:6" x14ac:dyDescent="0.25">
      <c r="C4958" s="6"/>
      <c r="D4958" s="7"/>
      <c r="E4958" s="6"/>
      <c r="F4958" s="8"/>
    </row>
    <row r="4959" spans="3:6" x14ac:dyDescent="0.25">
      <c r="C4959" s="6"/>
      <c r="D4959" s="7"/>
      <c r="E4959" s="6"/>
      <c r="F4959" s="8"/>
    </row>
    <row r="4960" spans="3:6" x14ac:dyDescent="0.25">
      <c r="C4960" s="6"/>
      <c r="D4960" s="7"/>
      <c r="E4960" s="6"/>
      <c r="F4960" s="8"/>
    </row>
    <row r="4961" spans="3:6" x14ac:dyDescent="0.25">
      <c r="C4961" s="6"/>
      <c r="D4961" s="7"/>
      <c r="E4961" s="6"/>
      <c r="F4961" s="8"/>
    </row>
    <row r="4962" spans="3:6" x14ac:dyDescent="0.25">
      <c r="C4962" s="6"/>
      <c r="D4962" s="7"/>
      <c r="E4962" s="6"/>
      <c r="F4962" s="8"/>
    </row>
    <row r="4963" spans="3:6" x14ac:dyDescent="0.25">
      <c r="C4963" s="6"/>
      <c r="D4963" s="7"/>
      <c r="E4963" s="6"/>
      <c r="F4963" s="8"/>
    </row>
    <row r="4964" spans="3:6" x14ac:dyDescent="0.25">
      <c r="C4964" s="6"/>
      <c r="D4964" s="7"/>
      <c r="E4964" s="6"/>
      <c r="F4964" s="8"/>
    </row>
    <row r="4965" spans="3:6" x14ac:dyDescent="0.25">
      <c r="C4965" s="6"/>
      <c r="D4965" s="7"/>
      <c r="E4965" s="6"/>
      <c r="F4965" s="8"/>
    </row>
    <row r="4966" spans="3:6" x14ac:dyDescent="0.25">
      <c r="C4966" s="6"/>
      <c r="D4966" s="7"/>
      <c r="E4966" s="6"/>
      <c r="F4966" s="8"/>
    </row>
    <row r="4967" spans="3:6" x14ac:dyDescent="0.25">
      <c r="C4967" s="6"/>
      <c r="D4967" s="7"/>
      <c r="E4967" s="6"/>
      <c r="F4967" s="8"/>
    </row>
    <row r="4968" spans="3:6" x14ac:dyDescent="0.25">
      <c r="C4968" s="6"/>
      <c r="D4968" s="7"/>
      <c r="E4968" s="6"/>
      <c r="F4968" s="8"/>
    </row>
    <row r="4969" spans="3:6" x14ac:dyDescent="0.25">
      <c r="C4969" s="6"/>
      <c r="D4969" s="7"/>
      <c r="E4969" s="6"/>
      <c r="F4969" s="8"/>
    </row>
    <row r="4970" spans="3:6" x14ac:dyDescent="0.25">
      <c r="C4970" s="6"/>
      <c r="D4970" s="7"/>
      <c r="E4970" s="6"/>
      <c r="F4970" s="8"/>
    </row>
    <row r="4971" spans="3:6" x14ac:dyDescent="0.25">
      <c r="C4971" s="6"/>
      <c r="D4971" s="7"/>
      <c r="E4971" s="6"/>
      <c r="F4971" s="8"/>
    </row>
    <row r="4972" spans="3:6" x14ac:dyDescent="0.25">
      <c r="C4972" s="6"/>
      <c r="D4972" s="7"/>
      <c r="E4972" s="6"/>
      <c r="F4972" s="8"/>
    </row>
    <row r="4973" spans="3:6" x14ac:dyDescent="0.25">
      <c r="C4973" s="6"/>
      <c r="D4973" s="7"/>
      <c r="E4973" s="6"/>
      <c r="F4973" s="8"/>
    </row>
    <row r="4974" spans="3:6" x14ac:dyDescent="0.25">
      <c r="C4974" s="6"/>
      <c r="D4974" s="7"/>
      <c r="E4974" s="6"/>
      <c r="F4974" s="8"/>
    </row>
    <row r="4975" spans="3:6" x14ac:dyDescent="0.25">
      <c r="C4975" s="6"/>
      <c r="D4975" s="7"/>
      <c r="E4975" s="6"/>
      <c r="F4975" s="8"/>
    </row>
    <row r="4976" spans="3:6" x14ac:dyDescent="0.25">
      <c r="C4976" s="6"/>
      <c r="D4976" s="7"/>
      <c r="E4976" s="6"/>
      <c r="F4976" s="8"/>
    </row>
    <row r="4977" spans="3:6" x14ac:dyDescent="0.25">
      <c r="C4977" s="6"/>
      <c r="D4977" s="7"/>
      <c r="E4977" s="6"/>
      <c r="F4977" s="8"/>
    </row>
    <row r="4978" spans="3:6" x14ac:dyDescent="0.25">
      <c r="C4978" s="6"/>
      <c r="D4978" s="7"/>
      <c r="E4978" s="6"/>
      <c r="F4978" s="8"/>
    </row>
    <row r="4979" spans="3:6" x14ac:dyDescent="0.25">
      <c r="C4979" s="6"/>
      <c r="D4979" s="7"/>
      <c r="E4979" s="6"/>
      <c r="F4979" s="8"/>
    </row>
    <row r="4980" spans="3:6" x14ac:dyDescent="0.25">
      <c r="C4980" s="6"/>
      <c r="D4980" s="7"/>
      <c r="E4980" s="6"/>
      <c r="F4980" s="8"/>
    </row>
    <row r="4981" spans="3:6" x14ac:dyDescent="0.25">
      <c r="C4981" s="6"/>
      <c r="D4981" s="7"/>
      <c r="E4981" s="6"/>
      <c r="F4981" s="8"/>
    </row>
    <row r="4982" spans="3:6" x14ac:dyDescent="0.25">
      <c r="C4982" s="6"/>
      <c r="D4982" s="7"/>
      <c r="E4982" s="6"/>
      <c r="F4982" s="8"/>
    </row>
    <row r="4983" spans="3:6" x14ac:dyDescent="0.25">
      <c r="C4983" s="6"/>
      <c r="D4983" s="7"/>
      <c r="E4983" s="6"/>
      <c r="F4983" s="8"/>
    </row>
    <row r="4984" spans="3:6" x14ac:dyDescent="0.25">
      <c r="C4984" s="6"/>
      <c r="D4984" s="7"/>
      <c r="E4984" s="6"/>
      <c r="F4984" s="8"/>
    </row>
    <row r="4985" spans="3:6" x14ac:dyDescent="0.25">
      <c r="C4985" s="6"/>
      <c r="D4985" s="7"/>
      <c r="E4985" s="6"/>
      <c r="F4985" s="8"/>
    </row>
    <row r="4986" spans="3:6" x14ac:dyDescent="0.25">
      <c r="C4986" s="6"/>
      <c r="D4986" s="7"/>
      <c r="E4986" s="6"/>
      <c r="F4986" s="8"/>
    </row>
    <row r="4987" spans="3:6" x14ac:dyDescent="0.25">
      <c r="C4987" s="6"/>
      <c r="D4987" s="7"/>
      <c r="E4987" s="6"/>
      <c r="F4987" s="8"/>
    </row>
    <row r="4988" spans="3:6" x14ac:dyDescent="0.25">
      <c r="C4988" s="6"/>
      <c r="D4988" s="7"/>
      <c r="E4988" s="6"/>
      <c r="F4988" s="8"/>
    </row>
    <row r="4989" spans="3:6" x14ac:dyDescent="0.25">
      <c r="C4989" s="6"/>
      <c r="D4989" s="7"/>
      <c r="E4989" s="6"/>
      <c r="F4989" s="8"/>
    </row>
    <row r="4990" spans="3:6" x14ac:dyDescent="0.25">
      <c r="C4990" s="6"/>
      <c r="D4990" s="7"/>
      <c r="E4990" s="6"/>
      <c r="F4990" s="8"/>
    </row>
    <row r="4991" spans="3:6" x14ac:dyDescent="0.25">
      <c r="C4991" s="6"/>
      <c r="D4991" s="7"/>
      <c r="E4991" s="6"/>
      <c r="F4991" s="8"/>
    </row>
    <row r="4992" spans="3:6" x14ac:dyDescent="0.25">
      <c r="C4992" s="6"/>
      <c r="D4992" s="7"/>
      <c r="E4992" s="6"/>
      <c r="F4992" s="8"/>
    </row>
    <row r="4993" spans="3:6" x14ac:dyDescent="0.25">
      <c r="C4993" s="6"/>
      <c r="D4993" s="7"/>
      <c r="E4993" s="6"/>
      <c r="F4993" s="8"/>
    </row>
    <row r="4994" spans="3:6" x14ac:dyDescent="0.25">
      <c r="C4994" s="6"/>
      <c r="D4994" s="7"/>
      <c r="E4994" s="6"/>
      <c r="F4994" s="8"/>
    </row>
    <row r="4995" spans="3:6" x14ac:dyDescent="0.25">
      <c r="C4995" s="6"/>
      <c r="D4995" s="7"/>
      <c r="E4995" s="6"/>
      <c r="F4995" s="8"/>
    </row>
    <row r="4996" spans="3:6" x14ac:dyDescent="0.25">
      <c r="C4996" s="6"/>
      <c r="D4996" s="7"/>
      <c r="E4996" s="6"/>
      <c r="F4996" s="8"/>
    </row>
    <row r="4997" spans="3:6" x14ac:dyDescent="0.25">
      <c r="C4997" s="6"/>
      <c r="D4997" s="7"/>
      <c r="E4997" s="6"/>
      <c r="F4997" s="8"/>
    </row>
    <row r="4998" spans="3:6" x14ac:dyDescent="0.25">
      <c r="C4998" s="6"/>
      <c r="D4998" s="7"/>
      <c r="E4998" s="6"/>
      <c r="F4998" s="8"/>
    </row>
    <row r="4999" spans="3:6" x14ac:dyDescent="0.25">
      <c r="C4999" s="6"/>
      <c r="D4999" s="7"/>
      <c r="E4999" s="6"/>
      <c r="F4999" s="8"/>
    </row>
    <row r="5000" spans="3:6" x14ac:dyDescent="0.25">
      <c r="C5000" s="6"/>
      <c r="D5000" s="7"/>
      <c r="E5000" s="6"/>
      <c r="F5000" s="8"/>
    </row>
    <row r="5001" spans="3:6" x14ac:dyDescent="0.25">
      <c r="C5001" s="6"/>
      <c r="D5001" s="7"/>
      <c r="E5001" s="6"/>
      <c r="F5001" s="8"/>
    </row>
    <row r="5002" spans="3:6" x14ac:dyDescent="0.25">
      <c r="C5002" s="6"/>
      <c r="D5002" s="7"/>
      <c r="E5002" s="6"/>
      <c r="F5002" s="8"/>
    </row>
    <row r="5003" spans="3:6" x14ac:dyDescent="0.25">
      <c r="C5003" s="6"/>
      <c r="D5003" s="7"/>
      <c r="E5003" s="6"/>
      <c r="F5003" s="8"/>
    </row>
    <row r="5004" spans="3:6" x14ac:dyDescent="0.25">
      <c r="C5004" s="6"/>
      <c r="D5004" s="7"/>
      <c r="E5004" s="6"/>
      <c r="F5004" s="8"/>
    </row>
    <row r="5005" spans="3:6" x14ac:dyDescent="0.25">
      <c r="C5005" s="6"/>
      <c r="D5005" s="7"/>
      <c r="E5005" s="6"/>
      <c r="F5005" s="8"/>
    </row>
    <row r="5006" spans="3:6" x14ac:dyDescent="0.25">
      <c r="C5006" s="6"/>
      <c r="D5006" s="7"/>
      <c r="E5006" s="6"/>
      <c r="F5006" s="8"/>
    </row>
    <row r="5007" spans="3:6" x14ac:dyDescent="0.25">
      <c r="C5007" s="6"/>
      <c r="D5007" s="7"/>
      <c r="E5007" s="6"/>
      <c r="F5007" s="8"/>
    </row>
    <row r="5008" spans="3:6" x14ac:dyDescent="0.25">
      <c r="C5008" s="6"/>
      <c r="D5008" s="7"/>
      <c r="E5008" s="6"/>
      <c r="F5008" s="8"/>
    </row>
    <row r="5009" spans="3:6" x14ac:dyDescent="0.25">
      <c r="C5009" s="6"/>
      <c r="D5009" s="7"/>
      <c r="E5009" s="6"/>
      <c r="F5009" s="8"/>
    </row>
    <row r="5010" spans="3:6" x14ac:dyDescent="0.25">
      <c r="C5010" s="6"/>
      <c r="D5010" s="7"/>
      <c r="E5010" s="6"/>
      <c r="F5010" s="8"/>
    </row>
    <row r="5011" spans="3:6" x14ac:dyDescent="0.25">
      <c r="C5011" s="6"/>
      <c r="D5011" s="7"/>
      <c r="E5011" s="6"/>
      <c r="F5011" s="8"/>
    </row>
    <row r="5012" spans="3:6" x14ac:dyDescent="0.25">
      <c r="C5012" s="6"/>
      <c r="D5012" s="7"/>
      <c r="E5012" s="6"/>
      <c r="F5012" s="8"/>
    </row>
    <row r="5013" spans="3:6" x14ac:dyDescent="0.25">
      <c r="C5013" s="6"/>
      <c r="D5013" s="7"/>
      <c r="E5013" s="6"/>
      <c r="F5013" s="8"/>
    </row>
    <row r="5014" spans="3:6" x14ac:dyDescent="0.25">
      <c r="C5014" s="6"/>
      <c r="D5014" s="7"/>
      <c r="E5014" s="6"/>
      <c r="F5014" s="8"/>
    </row>
    <row r="5015" spans="3:6" x14ac:dyDescent="0.25">
      <c r="C5015" s="6"/>
      <c r="D5015" s="7"/>
      <c r="E5015" s="6"/>
      <c r="F5015" s="8"/>
    </row>
    <row r="5016" spans="3:6" x14ac:dyDescent="0.25">
      <c r="C5016" s="6"/>
      <c r="D5016" s="7"/>
      <c r="E5016" s="6"/>
      <c r="F5016" s="8"/>
    </row>
    <row r="5017" spans="3:6" x14ac:dyDescent="0.25">
      <c r="C5017" s="6"/>
      <c r="D5017" s="7"/>
      <c r="E5017" s="6"/>
      <c r="F5017" s="8"/>
    </row>
    <row r="5018" spans="3:6" x14ac:dyDescent="0.25">
      <c r="C5018" s="6"/>
      <c r="D5018" s="7"/>
      <c r="E5018" s="6"/>
      <c r="F5018" s="8"/>
    </row>
    <row r="5019" spans="3:6" x14ac:dyDescent="0.25">
      <c r="C5019" s="6"/>
      <c r="D5019" s="7"/>
      <c r="E5019" s="6"/>
      <c r="F5019" s="8"/>
    </row>
    <row r="5020" spans="3:6" x14ac:dyDescent="0.25">
      <c r="C5020" s="6"/>
      <c r="D5020" s="7"/>
      <c r="E5020" s="6"/>
      <c r="F5020" s="8"/>
    </row>
    <row r="5021" spans="3:6" x14ac:dyDescent="0.25">
      <c r="C5021" s="6"/>
      <c r="D5021" s="7"/>
      <c r="E5021" s="6"/>
      <c r="F5021" s="8"/>
    </row>
    <row r="5022" spans="3:6" x14ac:dyDescent="0.25">
      <c r="C5022" s="6"/>
      <c r="D5022" s="7"/>
      <c r="E5022" s="6"/>
      <c r="F5022" s="8"/>
    </row>
    <row r="5023" spans="3:6" x14ac:dyDescent="0.25">
      <c r="C5023" s="6"/>
      <c r="D5023" s="7"/>
      <c r="E5023" s="6"/>
      <c r="F5023" s="8"/>
    </row>
    <row r="5024" spans="3:6" x14ac:dyDescent="0.25">
      <c r="C5024" s="6"/>
      <c r="D5024" s="7"/>
      <c r="E5024" s="6"/>
      <c r="F5024" s="8"/>
    </row>
    <row r="5025" spans="3:6" x14ac:dyDescent="0.25">
      <c r="C5025" s="6"/>
      <c r="D5025" s="7"/>
      <c r="E5025" s="6"/>
      <c r="F5025" s="8"/>
    </row>
    <row r="5026" spans="3:6" x14ac:dyDescent="0.25">
      <c r="C5026" s="6"/>
      <c r="D5026" s="7"/>
      <c r="E5026" s="6"/>
      <c r="F5026" s="8"/>
    </row>
    <row r="5027" spans="3:6" x14ac:dyDescent="0.25">
      <c r="C5027" s="6"/>
      <c r="D5027" s="7"/>
      <c r="E5027" s="6"/>
      <c r="F5027" s="8"/>
    </row>
    <row r="5028" spans="3:6" x14ac:dyDescent="0.25">
      <c r="C5028" s="6"/>
      <c r="D5028" s="7"/>
      <c r="E5028" s="6"/>
      <c r="F5028" s="8"/>
    </row>
    <row r="5029" spans="3:6" x14ac:dyDescent="0.25">
      <c r="C5029" s="6"/>
      <c r="D5029" s="7"/>
      <c r="E5029" s="6"/>
      <c r="F5029" s="8"/>
    </row>
    <row r="5030" spans="3:6" x14ac:dyDescent="0.25">
      <c r="C5030" s="6"/>
      <c r="D5030" s="7"/>
      <c r="E5030" s="6"/>
      <c r="F5030" s="8"/>
    </row>
    <row r="5031" spans="3:6" x14ac:dyDescent="0.25">
      <c r="C5031" s="6"/>
      <c r="D5031" s="7"/>
      <c r="E5031" s="6"/>
      <c r="F5031" s="8"/>
    </row>
    <row r="5032" spans="3:6" x14ac:dyDescent="0.25">
      <c r="C5032" s="6"/>
      <c r="D5032" s="7"/>
      <c r="E5032" s="6"/>
      <c r="F5032" s="8"/>
    </row>
    <row r="5033" spans="3:6" x14ac:dyDescent="0.25">
      <c r="C5033" s="6"/>
      <c r="D5033" s="7"/>
      <c r="E5033" s="6"/>
      <c r="F5033" s="8"/>
    </row>
    <row r="5034" spans="3:6" x14ac:dyDescent="0.25">
      <c r="C5034" s="6"/>
      <c r="D5034" s="7"/>
      <c r="E5034" s="6"/>
      <c r="F5034" s="8"/>
    </row>
    <row r="5035" spans="3:6" x14ac:dyDescent="0.25">
      <c r="C5035" s="6"/>
      <c r="D5035" s="7"/>
      <c r="E5035" s="6"/>
      <c r="F5035" s="8"/>
    </row>
    <row r="5036" spans="3:6" x14ac:dyDescent="0.25">
      <c r="C5036" s="6"/>
      <c r="D5036" s="7"/>
      <c r="E5036" s="6"/>
      <c r="F5036" s="8"/>
    </row>
    <row r="5037" spans="3:6" x14ac:dyDescent="0.25">
      <c r="C5037" s="6"/>
      <c r="D5037" s="7"/>
      <c r="E5037" s="6"/>
      <c r="F5037" s="8"/>
    </row>
    <row r="5038" spans="3:6" x14ac:dyDescent="0.25">
      <c r="C5038" s="6"/>
      <c r="D5038" s="7"/>
      <c r="E5038" s="6"/>
      <c r="F5038" s="8"/>
    </row>
    <row r="5039" spans="3:6" x14ac:dyDescent="0.25">
      <c r="C5039" s="6"/>
      <c r="D5039" s="7"/>
      <c r="E5039" s="6"/>
      <c r="F5039" s="8"/>
    </row>
    <row r="5040" spans="3:6" x14ac:dyDescent="0.25">
      <c r="C5040" s="6"/>
      <c r="D5040" s="7"/>
      <c r="E5040" s="6"/>
      <c r="F5040" s="8"/>
    </row>
    <row r="5041" spans="3:6" x14ac:dyDescent="0.25">
      <c r="C5041" s="6"/>
      <c r="D5041" s="7"/>
      <c r="E5041" s="6"/>
      <c r="F5041" s="8"/>
    </row>
    <row r="5042" spans="3:6" x14ac:dyDescent="0.25">
      <c r="C5042" s="6"/>
      <c r="D5042" s="7"/>
      <c r="E5042" s="6"/>
      <c r="F5042" s="8"/>
    </row>
    <row r="5043" spans="3:6" x14ac:dyDescent="0.25">
      <c r="C5043" s="6"/>
      <c r="D5043" s="7"/>
      <c r="E5043" s="6"/>
      <c r="F5043" s="8"/>
    </row>
    <row r="5044" spans="3:6" x14ac:dyDescent="0.25">
      <c r="C5044" s="6"/>
      <c r="D5044" s="7"/>
      <c r="E5044" s="6"/>
      <c r="F5044" s="8"/>
    </row>
    <row r="5045" spans="3:6" x14ac:dyDescent="0.25">
      <c r="C5045" s="6"/>
      <c r="D5045" s="7"/>
      <c r="E5045" s="6"/>
      <c r="F5045" s="8"/>
    </row>
    <row r="5046" spans="3:6" x14ac:dyDescent="0.25">
      <c r="C5046" s="6"/>
      <c r="D5046" s="7"/>
      <c r="E5046" s="6"/>
      <c r="F5046" s="8"/>
    </row>
    <row r="5047" spans="3:6" x14ac:dyDescent="0.25">
      <c r="C5047" s="6"/>
      <c r="D5047" s="7"/>
      <c r="E5047" s="6"/>
      <c r="F5047" s="8"/>
    </row>
    <row r="5048" spans="3:6" x14ac:dyDescent="0.25">
      <c r="C5048" s="6"/>
      <c r="D5048" s="7"/>
      <c r="E5048" s="6"/>
      <c r="F5048" s="8"/>
    </row>
    <row r="5049" spans="3:6" x14ac:dyDescent="0.25">
      <c r="C5049" s="6"/>
      <c r="D5049" s="7"/>
      <c r="E5049" s="6"/>
      <c r="F5049" s="8"/>
    </row>
    <row r="5050" spans="3:6" x14ac:dyDescent="0.25">
      <c r="C5050" s="6"/>
      <c r="D5050" s="7"/>
      <c r="E5050" s="6"/>
      <c r="F5050" s="8"/>
    </row>
    <row r="5051" spans="3:6" x14ac:dyDescent="0.25">
      <c r="C5051" s="6"/>
      <c r="D5051" s="7"/>
      <c r="E5051" s="6"/>
      <c r="F5051" s="8"/>
    </row>
    <row r="5052" spans="3:6" x14ac:dyDescent="0.25">
      <c r="C5052" s="6"/>
      <c r="D5052" s="7"/>
      <c r="E5052" s="6"/>
      <c r="F5052" s="8"/>
    </row>
    <row r="5053" spans="3:6" x14ac:dyDescent="0.25">
      <c r="C5053" s="6"/>
      <c r="D5053" s="7"/>
      <c r="E5053" s="6"/>
      <c r="F5053" s="8"/>
    </row>
    <row r="5054" spans="3:6" x14ac:dyDescent="0.25">
      <c r="C5054" s="6"/>
      <c r="D5054" s="7"/>
      <c r="E5054" s="6"/>
      <c r="F5054" s="8"/>
    </row>
    <row r="5055" spans="3:6" x14ac:dyDescent="0.25">
      <c r="C5055" s="6"/>
      <c r="D5055" s="7"/>
      <c r="E5055" s="6"/>
      <c r="F5055" s="8"/>
    </row>
    <row r="5056" spans="3:6" x14ac:dyDescent="0.25">
      <c r="C5056" s="6"/>
      <c r="D5056" s="7"/>
      <c r="E5056" s="6"/>
      <c r="F5056" s="8"/>
    </row>
    <row r="5057" spans="3:6" x14ac:dyDescent="0.25">
      <c r="C5057" s="6"/>
      <c r="D5057" s="7"/>
      <c r="E5057" s="6"/>
      <c r="F5057" s="8"/>
    </row>
    <row r="5058" spans="3:6" x14ac:dyDescent="0.25">
      <c r="C5058" s="6"/>
      <c r="D5058" s="7"/>
      <c r="E5058" s="6"/>
      <c r="F5058" s="8"/>
    </row>
    <row r="5059" spans="3:6" x14ac:dyDescent="0.25">
      <c r="C5059" s="6"/>
      <c r="D5059" s="7"/>
      <c r="E5059" s="6"/>
      <c r="F5059" s="8"/>
    </row>
    <row r="5060" spans="3:6" x14ac:dyDescent="0.25">
      <c r="C5060" s="6"/>
      <c r="D5060" s="7"/>
      <c r="E5060" s="6"/>
      <c r="F5060" s="8"/>
    </row>
    <row r="5061" spans="3:6" x14ac:dyDescent="0.25">
      <c r="C5061" s="6"/>
      <c r="D5061" s="7"/>
      <c r="E5061" s="6"/>
      <c r="F5061" s="8"/>
    </row>
    <row r="5062" spans="3:6" x14ac:dyDescent="0.25">
      <c r="C5062" s="6"/>
      <c r="D5062" s="7"/>
      <c r="E5062" s="6"/>
      <c r="F5062" s="8"/>
    </row>
    <row r="5063" spans="3:6" x14ac:dyDescent="0.25">
      <c r="C5063" s="6"/>
      <c r="D5063" s="7"/>
      <c r="E5063" s="6"/>
      <c r="F5063" s="8"/>
    </row>
    <row r="5064" spans="3:6" x14ac:dyDescent="0.25">
      <c r="C5064" s="6"/>
      <c r="D5064" s="7"/>
      <c r="E5064" s="6"/>
      <c r="F5064" s="8"/>
    </row>
    <row r="5065" spans="3:6" x14ac:dyDescent="0.25">
      <c r="C5065" s="6"/>
      <c r="D5065" s="7"/>
      <c r="E5065" s="6"/>
      <c r="F5065" s="8"/>
    </row>
    <row r="5066" spans="3:6" x14ac:dyDescent="0.25">
      <c r="C5066" s="6"/>
      <c r="D5066" s="7"/>
      <c r="E5066" s="6"/>
      <c r="F5066" s="8"/>
    </row>
    <row r="5067" spans="3:6" x14ac:dyDescent="0.25">
      <c r="C5067" s="6"/>
      <c r="D5067" s="7"/>
      <c r="E5067" s="6"/>
      <c r="F5067" s="8"/>
    </row>
    <row r="5068" spans="3:6" x14ac:dyDescent="0.25">
      <c r="C5068" s="6"/>
      <c r="D5068" s="7"/>
      <c r="E5068" s="6"/>
      <c r="F5068" s="8"/>
    </row>
    <row r="5069" spans="3:6" x14ac:dyDescent="0.25">
      <c r="C5069" s="6"/>
      <c r="D5069" s="7"/>
      <c r="E5069" s="6"/>
      <c r="F5069" s="8"/>
    </row>
    <row r="5070" spans="3:6" x14ac:dyDescent="0.25">
      <c r="C5070" s="6"/>
      <c r="D5070" s="7"/>
      <c r="E5070" s="6"/>
      <c r="F5070" s="8"/>
    </row>
    <row r="5071" spans="3:6" x14ac:dyDescent="0.25">
      <c r="C5071" s="6"/>
      <c r="D5071" s="7"/>
      <c r="E5071" s="6"/>
      <c r="F5071" s="8"/>
    </row>
    <row r="5072" spans="3:6" x14ac:dyDescent="0.25">
      <c r="C5072" s="6"/>
      <c r="D5072" s="7"/>
      <c r="E5072" s="6"/>
      <c r="F5072" s="8"/>
    </row>
    <row r="5073" spans="3:6" x14ac:dyDescent="0.25">
      <c r="C5073" s="6"/>
      <c r="D5073" s="7"/>
      <c r="E5073" s="6"/>
      <c r="F5073" s="8"/>
    </row>
    <row r="5074" spans="3:6" x14ac:dyDescent="0.25">
      <c r="C5074" s="6"/>
      <c r="D5074" s="7"/>
      <c r="E5074" s="6"/>
      <c r="F5074" s="8"/>
    </row>
    <row r="5075" spans="3:6" x14ac:dyDescent="0.25">
      <c r="C5075" s="6"/>
      <c r="D5075" s="7"/>
      <c r="E5075" s="6"/>
      <c r="F5075" s="8"/>
    </row>
    <row r="5076" spans="3:6" x14ac:dyDescent="0.25">
      <c r="C5076" s="6"/>
      <c r="D5076" s="7"/>
      <c r="E5076" s="6"/>
      <c r="F5076" s="8"/>
    </row>
    <row r="5077" spans="3:6" x14ac:dyDescent="0.25">
      <c r="C5077" s="6"/>
      <c r="D5077" s="7"/>
      <c r="E5077" s="6"/>
      <c r="F5077" s="8"/>
    </row>
    <row r="5078" spans="3:6" x14ac:dyDescent="0.25">
      <c r="C5078" s="6"/>
      <c r="D5078" s="7"/>
      <c r="E5078" s="6"/>
      <c r="F5078" s="8"/>
    </row>
    <row r="5079" spans="3:6" x14ac:dyDescent="0.25">
      <c r="C5079" s="6"/>
      <c r="D5079" s="7"/>
      <c r="E5079" s="6"/>
      <c r="F5079" s="8"/>
    </row>
    <row r="5080" spans="3:6" x14ac:dyDescent="0.25">
      <c r="C5080" s="6"/>
      <c r="D5080" s="7"/>
      <c r="E5080" s="6"/>
      <c r="F5080" s="8"/>
    </row>
    <row r="5081" spans="3:6" x14ac:dyDescent="0.25">
      <c r="C5081" s="6"/>
      <c r="D5081" s="7"/>
      <c r="E5081" s="6"/>
      <c r="F5081" s="8"/>
    </row>
    <row r="5082" spans="3:6" x14ac:dyDescent="0.25">
      <c r="C5082" s="6"/>
      <c r="D5082" s="7"/>
      <c r="E5082" s="6"/>
      <c r="F5082" s="8"/>
    </row>
    <row r="5083" spans="3:6" x14ac:dyDescent="0.25">
      <c r="C5083" s="6"/>
      <c r="D5083" s="7"/>
      <c r="E5083" s="6"/>
      <c r="F5083" s="8"/>
    </row>
    <row r="5084" spans="3:6" x14ac:dyDescent="0.25">
      <c r="C5084" s="6"/>
      <c r="D5084" s="7"/>
      <c r="E5084" s="6"/>
      <c r="F5084" s="8"/>
    </row>
    <row r="5085" spans="3:6" x14ac:dyDescent="0.25">
      <c r="C5085" s="6"/>
      <c r="D5085" s="7"/>
      <c r="E5085" s="6"/>
      <c r="F5085" s="8"/>
    </row>
    <row r="5086" spans="3:6" x14ac:dyDescent="0.25">
      <c r="C5086" s="6"/>
      <c r="D5086" s="7"/>
      <c r="E5086" s="6"/>
      <c r="F5086" s="8"/>
    </row>
    <row r="5087" spans="3:6" x14ac:dyDescent="0.25">
      <c r="C5087" s="6"/>
      <c r="D5087" s="7"/>
      <c r="E5087" s="6"/>
      <c r="F5087" s="8"/>
    </row>
    <row r="5088" spans="3:6" x14ac:dyDescent="0.25">
      <c r="C5088" s="6"/>
      <c r="D5088" s="7"/>
      <c r="E5088" s="6"/>
      <c r="F5088" s="8"/>
    </row>
    <row r="5089" spans="3:6" x14ac:dyDescent="0.25">
      <c r="C5089" s="6"/>
      <c r="D5089" s="7"/>
      <c r="E5089" s="6"/>
      <c r="F5089" s="8"/>
    </row>
    <row r="5090" spans="3:6" x14ac:dyDescent="0.25">
      <c r="C5090" s="6"/>
      <c r="D5090" s="7"/>
      <c r="E5090" s="6"/>
      <c r="F5090" s="8"/>
    </row>
    <row r="5091" spans="3:6" x14ac:dyDescent="0.25">
      <c r="C5091" s="6"/>
      <c r="D5091" s="7"/>
      <c r="E5091" s="6"/>
      <c r="F5091" s="8"/>
    </row>
    <row r="5092" spans="3:6" x14ac:dyDescent="0.25">
      <c r="C5092" s="6"/>
      <c r="D5092" s="7"/>
      <c r="E5092" s="6"/>
      <c r="F5092" s="8"/>
    </row>
    <row r="5093" spans="3:6" x14ac:dyDescent="0.25">
      <c r="C5093" s="6"/>
      <c r="D5093" s="7"/>
      <c r="E5093" s="6"/>
      <c r="F5093" s="8"/>
    </row>
    <row r="5094" spans="3:6" x14ac:dyDescent="0.25">
      <c r="C5094" s="6"/>
      <c r="D5094" s="7"/>
      <c r="E5094" s="6"/>
      <c r="F5094" s="8"/>
    </row>
    <row r="5095" spans="3:6" x14ac:dyDescent="0.25">
      <c r="C5095" s="6"/>
      <c r="D5095" s="7"/>
      <c r="E5095" s="6"/>
      <c r="F5095" s="8"/>
    </row>
    <row r="5096" spans="3:6" x14ac:dyDescent="0.25">
      <c r="C5096" s="6"/>
      <c r="D5096" s="7"/>
      <c r="E5096" s="6"/>
      <c r="F5096" s="8"/>
    </row>
    <row r="5097" spans="3:6" x14ac:dyDescent="0.25">
      <c r="C5097" s="6"/>
      <c r="D5097" s="7"/>
      <c r="E5097" s="6"/>
      <c r="F5097" s="8"/>
    </row>
    <row r="5098" spans="3:6" x14ac:dyDescent="0.25">
      <c r="C5098" s="6"/>
      <c r="D5098" s="7"/>
      <c r="E5098" s="6"/>
      <c r="F5098" s="8"/>
    </row>
    <row r="5099" spans="3:6" x14ac:dyDescent="0.25">
      <c r="C5099" s="6"/>
      <c r="D5099" s="7"/>
      <c r="E5099" s="6"/>
      <c r="F5099" s="8"/>
    </row>
    <row r="5100" spans="3:6" x14ac:dyDescent="0.25">
      <c r="C5100" s="6"/>
      <c r="D5100" s="7"/>
      <c r="E5100" s="6"/>
      <c r="F5100" s="8"/>
    </row>
    <row r="5101" spans="3:6" x14ac:dyDescent="0.25">
      <c r="C5101" s="6"/>
      <c r="D5101" s="7"/>
      <c r="E5101" s="6"/>
      <c r="F5101" s="8"/>
    </row>
    <row r="5102" spans="3:6" x14ac:dyDescent="0.25">
      <c r="C5102" s="6"/>
      <c r="D5102" s="7"/>
      <c r="E5102" s="6"/>
      <c r="F5102" s="8"/>
    </row>
    <row r="5103" spans="3:6" x14ac:dyDescent="0.25">
      <c r="C5103" s="6"/>
      <c r="D5103" s="7"/>
      <c r="E5103" s="6"/>
      <c r="F5103" s="8"/>
    </row>
    <row r="5104" spans="3:6" x14ac:dyDescent="0.25">
      <c r="C5104" s="6"/>
      <c r="D5104" s="7"/>
      <c r="E5104" s="6"/>
      <c r="F5104" s="8"/>
    </row>
    <row r="5105" spans="3:6" x14ac:dyDescent="0.25">
      <c r="C5105" s="6"/>
      <c r="D5105" s="7"/>
      <c r="E5105" s="6"/>
      <c r="F5105" s="8"/>
    </row>
    <row r="5106" spans="3:6" x14ac:dyDescent="0.25">
      <c r="C5106" s="6"/>
      <c r="D5106" s="7"/>
      <c r="E5106" s="6"/>
      <c r="F5106" s="8"/>
    </row>
    <row r="5107" spans="3:6" x14ac:dyDescent="0.25">
      <c r="C5107" s="6"/>
      <c r="D5107" s="7"/>
      <c r="E5107" s="6"/>
      <c r="F5107" s="8"/>
    </row>
    <row r="5108" spans="3:6" x14ac:dyDescent="0.25">
      <c r="C5108" s="6"/>
      <c r="D5108" s="7"/>
      <c r="E5108" s="6"/>
      <c r="F5108" s="8"/>
    </row>
    <row r="5109" spans="3:6" x14ac:dyDescent="0.25">
      <c r="C5109" s="6"/>
      <c r="D5109" s="7"/>
      <c r="E5109" s="6"/>
      <c r="F5109" s="8"/>
    </row>
    <row r="5110" spans="3:6" x14ac:dyDescent="0.25">
      <c r="C5110" s="6"/>
      <c r="D5110" s="7"/>
      <c r="E5110" s="6"/>
      <c r="F5110" s="8"/>
    </row>
    <row r="5111" spans="3:6" x14ac:dyDescent="0.25">
      <c r="C5111" s="6"/>
      <c r="D5111" s="7"/>
      <c r="E5111" s="6"/>
      <c r="F5111" s="8"/>
    </row>
    <row r="5112" spans="3:6" x14ac:dyDescent="0.25">
      <c r="C5112" s="6"/>
      <c r="D5112" s="7"/>
      <c r="E5112" s="6"/>
      <c r="F5112" s="8"/>
    </row>
    <row r="5113" spans="3:6" x14ac:dyDescent="0.25">
      <c r="C5113" s="6"/>
      <c r="D5113" s="7"/>
      <c r="E5113" s="6"/>
      <c r="F5113" s="8"/>
    </row>
    <row r="5114" spans="3:6" x14ac:dyDescent="0.25">
      <c r="C5114" s="6"/>
      <c r="D5114" s="7"/>
      <c r="E5114" s="6"/>
      <c r="F5114" s="8"/>
    </row>
    <row r="5115" spans="3:6" x14ac:dyDescent="0.25">
      <c r="C5115" s="6"/>
      <c r="D5115" s="7"/>
      <c r="E5115" s="6"/>
      <c r="F5115" s="8"/>
    </row>
    <row r="5116" spans="3:6" x14ac:dyDescent="0.25">
      <c r="C5116" s="6"/>
      <c r="D5116" s="7"/>
      <c r="E5116" s="6"/>
      <c r="F5116" s="8"/>
    </row>
    <row r="5117" spans="3:6" x14ac:dyDescent="0.25">
      <c r="C5117" s="6"/>
      <c r="D5117" s="7"/>
      <c r="E5117" s="6"/>
      <c r="F5117" s="8"/>
    </row>
    <row r="5118" spans="3:6" x14ac:dyDescent="0.25">
      <c r="C5118" s="6"/>
      <c r="D5118" s="7"/>
      <c r="E5118" s="6"/>
      <c r="F5118" s="8"/>
    </row>
    <row r="5119" spans="3:6" x14ac:dyDescent="0.25">
      <c r="C5119" s="6"/>
      <c r="D5119" s="7"/>
      <c r="E5119" s="6"/>
      <c r="F5119" s="8"/>
    </row>
    <row r="5120" spans="3:6" x14ac:dyDescent="0.25">
      <c r="C5120" s="6"/>
      <c r="D5120" s="7"/>
      <c r="E5120" s="6"/>
      <c r="F5120" s="8"/>
    </row>
    <row r="5121" spans="3:6" x14ac:dyDescent="0.25">
      <c r="C5121" s="6"/>
      <c r="D5121" s="7"/>
      <c r="E5121" s="6"/>
      <c r="F5121" s="8"/>
    </row>
    <row r="5122" spans="3:6" x14ac:dyDescent="0.25">
      <c r="C5122" s="6"/>
      <c r="D5122" s="7"/>
      <c r="E5122" s="6"/>
      <c r="F5122" s="8"/>
    </row>
    <row r="5123" spans="3:6" x14ac:dyDescent="0.25">
      <c r="C5123" s="6"/>
      <c r="D5123" s="7"/>
      <c r="E5123" s="6"/>
      <c r="F5123" s="8"/>
    </row>
    <row r="5124" spans="3:6" x14ac:dyDescent="0.25">
      <c r="C5124" s="6"/>
      <c r="D5124" s="7"/>
      <c r="E5124" s="6"/>
      <c r="F5124" s="8"/>
    </row>
    <row r="5125" spans="3:6" x14ac:dyDescent="0.25">
      <c r="C5125" s="6"/>
      <c r="D5125" s="7"/>
      <c r="E5125" s="6"/>
      <c r="F5125" s="8"/>
    </row>
    <row r="5126" spans="3:6" x14ac:dyDescent="0.25">
      <c r="C5126" s="6"/>
      <c r="D5126" s="7"/>
      <c r="E5126" s="6"/>
      <c r="F5126" s="8"/>
    </row>
    <row r="5127" spans="3:6" x14ac:dyDescent="0.25">
      <c r="C5127" s="6"/>
      <c r="D5127" s="7"/>
      <c r="E5127" s="6"/>
      <c r="F5127" s="8"/>
    </row>
    <row r="5128" spans="3:6" x14ac:dyDescent="0.25">
      <c r="C5128" s="6"/>
      <c r="D5128" s="7"/>
      <c r="E5128" s="6"/>
      <c r="F5128" s="8"/>
    </row>
    <row r="5129" spans="3:6" x14ac:dyDescent="0.25">
      <c r="C5129" s="6"/>
      <c r="D5129" s="7"/>
      <c r="E5129" s="6"/>
      <c r="F5129" s="8"/>
    </row>
    <row r="5130" spans="3:6" x14ac:dyDescent="0.25">
      <c r="C5130" s="6"/>
      <c r="D5130" s="7"/>
      <c r="E5130" s="6"/>
      <c r="F5130" s="8"/>
    </row>
    <row r="5131" spans="3:6" x14ac:dyDescent="0.25">
      <c r="C5131" s="6"/>
      <c r="D5131" s="7"/>
      <c r="E5131" s="6"/>
      <c r="F5131" s="8"/>
    </row>
    <row r="5132" spans="3:6" x14ac:dyDescent="0.25">
      <c r="C5132" s="6"/>
      <c r="D5132" s="7"/>
      <c r="E5132" s="6"/>
      <c r="F5132" s="8"/>
    </row>
    <row r="5133" spans="3:6" x14ac:dyDescent="0.25">
      <c r="C5133" s="6"/>
      <c r="D5133" s="7"/>
      <c r="E5133" s="6"/>
      <c r="F5133" s="8"/>
    </row>
    <row r="5134" spans="3:6" x14ac:dyDescent="0.25">
      <c r="C5134" s="6"/>
      <c r="D5134" s="7"/>
      <c r="E5134" s="6"/>
      <c r="F5134" s="8"/>
    </row>
    <row r="5135" spans="3:6" x14ac:dyDescent="0.25">
      <c r="C5135" s="6"/>
      <c r="D5135" s="7"/>
      <c r="E5135" s="6"/>
      <c r="F5135" s="8"/>
    </row>
    <row r="5136" spans="3:6" x14ac:dyDescent="0.25">
      <c r="C5136" s="6"/>
      <c r="D5136" s="7"/>
      <c r="E5136" s="6"/>
      <c r="F5136" s="8"/>
    </row>
    <row r="5137" spans="3:6" x14ac:dyDescent="0.25">
      <c r="C5137" s="6"/>
      <c r="D5137" s="7"/>
      <c r="E5137" s="6"/>
      <c r="F5137" s="8"/>
    </row>
    <row r="5138" spans="3:6" x14ac:dyDescent="0.25">
      <c r="C5138" s="6"/>
      <c r="D5138" s="7"/>
      <c r="E5138" s="6"/>
      <c r="F5138" s="8"/>
    </row>
    <row r="5139" spans="3:6" x14ac:dyDescent="0.25">
      <c r="C5139" s="6"/>
      <c r="D5139" s="7"/>
      <c r="E5139" s="6"/>
      <c r="F5139" s="8"/>
    </row>
    <row r="5140" spans="3:6" x14ac:dyDescent="0.25">
      <c r="C5140" s="6"/>
      <c r="D5140" s="7"/>
      <c r="E5140" s="6"/>
      <c r="F5140" s="8"/>
    </row>
    <row r="5141" spans="3:6" x14ac:dyDescent="0.25">
      <c r="C5141" s="6"/>
      <c r="D5141" s="7"/>
      <c r="E5141" s="6"/>
      <c r="F5141" s="8"/>
    </row>
    <row r="5142" spans="3:6" x14ac:dyDescent="0.25">
      <c r="C5142" s="6"/>
      <c r="D5142" s="7"/>
      <c r="E5142" s="6"/>
      <c r="F5142" s="8"/>
    </row>
    <row r="5143" spans="3:6" x14ac:dyDescent="0.25">
      <c r="C5143" s="6"/>
      <c r="D5143" s="7"/>
      <c r="E5143" s="6"/>
      <c r="F5143" s="8"/>
    </row>
    <row r="5144" spans="3:6" x14ac:dyDescent="0.25">
      <c r="C5144" s="6"/>
      <c r="D5144" s="7"/>
      <c r="E5144" s="6"/>
      <c r="F5144" s="8"/>
    </row>
    <row r="5145" spans="3:6" x14ac:dyDescent="0.25">
      <c r="C5145" s="6"/>
      <c r="D5145" s="7"/>
      <c r="E5145" s="6"/>
      <c r="F5145" s="8"/>
    </row>
    <row r="5146" spans="3:6" x14ac:dyDescent="0.25">
      <c r="C5146" s="6"/>
      <c r="D5146" s="7"/>
      <c r="E5146" s="6"/>
      <c r="F5146" s="8"/>
    </row>
    <row r="5147" spans="3:6" x14ac:dyDescent="0.25">
      <c r="C5147" s="6"/>
      <c r="D5147" s="7"/>
      <c r="E5147" s="6"/>
      <c r="F5147" s="8"/>
    </row>
    <row r="5148" spans="3:6" x14ac:dyDescent="0.25">
      <c r="C5148" s="6"/>
      <c r="D5148" s="7"/>
      <c r="E5148" s="6"/>
      <c r="F5148" s="8"/>
    </row>
    <row r="5149" spans="3:6" x14ac:dyDescent="0.25">
      <c r="C5149" s="6"/>
      <c r="D5149" s="7"/>
      <c r="E5149" s="6"/>
      <c r="F5149" s="8"/>
    </row>
    <row r="5150" spans="3:6" x14ac:dyDescent="0.25">
      <c r="C5150" s="6"/>
      <c r="D5150" s="7"/>
      <c r="E5150" s="6"/>
      <c r="F5150" s="8"/>
    </row>
    <row r="5151" spans="3:6" x14ac:dyDescent="0.25">
      <c r="C5151" s="6"/>
      <c r="D5151" s="7"/>
      <c r="E5151" s="6"/>
      <c r="F5151" s="8"/>
    </row>
    <row r="5152" spans="3:6" x14ac:dyDescent="0.25">
      <c r="C5152" s="6"/>
      <c r="D5152" s="7"/>
      <c r="E5152" s="6"/>
      <c r="F5152" s="8"/>
    </row>
    <row r="5153" spans="3:6" x14ac:dyDescent="0.25">
      <c r="C5153" s="6"/>
      <c r="D5153" s="7"/>
      <c r="E5153" s="6"/>
      <c r="F5153" s="8"/>
    </row>
    <row r="5154" spans="3:6" x14ac:dyDescent="0.25">
      <c r="C5154" s="6"/>
      <c r="D5154" s="7"/>
      <c r="E5154" s="6"/>
      <c r="F5154" s="8"/>
    </row>
    <row r="5155" spans="3:6" x14ac:dyDescent="0.25">
      <c r="C5155" s="6"/>
      <c r="D5155" s="7"/>
      <c r="E5155" s="6"/>
      <c r="F5155" s="8"/>
    </row>
    <row r="5156" spans="3:6" x14ac:dyDescent="0.25">
      <c r="C5156" s="6"/>
      <c r="D5156" s="7"/>
      <c r="E5156" s="6"/>
      <c r="F5156" s="8"/>
    </row>
    <row r="5157" spans="3:6" x14ac:dyDescent="0.25">
      <c r="C5157" s="6"/>
      <c r="D5157" s="7"/>
      <c r="E5157" s="6"/>
      <c r="F5157" s="8"/>
    </row>
    <row r="5158" spans="3:6" x14ac:dyDescent="0.25">
      <c r="C5158" s="6"/>
      <c r="D5158" s="7"/>
      <c r="E5158" s="6"/>
      <c r="F5158" s="8"/>
    </row>
    <row r="5159" spans="3:6" x14ac:dyDescent="0.25">
      <c r="C5159" s="6"/>
      <c r="D5159" s="7"/>
      <c r="E5159" s="6"/>
      <c r="F5159" s="8"/>
    </row>
    <row r="5160" spans="3:6" x14ac:dyDescent="0.25">
      <c r="C5160" s="6"/>
      <c r="D5160" s="7"/>
      <c r="E5160" s="6"/>
      <c r="F5160" s="8"/>
    </row>
    <row r="5161" spans="3:6" x14ac:dyDescent="0.25">
      <c r="C5161" s="6"/>
      <c r="D5161" s="7"/>
      <c r="E5161" s="6"/>
      <c r="F5161" s="8"/>
    </row>
    <row r="5162" spans="3:6" x14ac:dyDescent="0.25">
      <c r="C5162" s="6"/>
      <c r="D5162" s="7"/>
      <c r="E5162" s="6"/>
      <c r="F5162" s="8"/>
    </row>
    <row r="5163" spans="3:6" x14ac:dyDescent="0.25">
      <c r="C5163" s="6"/>
      <c r="D5163" s="7"/>
      <c r="E5163" s="6"/>
      <c r="F5163" s="8"/>
    </row>
    <row r="5164" spans="3:6" x14ac:dyDescent="0.25">
      <c r="C5164" s="6"/>
      <c r="D5164" s="7"/>
      <c r="E5164" s="6"/>
      <c r="F5164" s="8"/>
    </row>
    <row r="5165" spans="3:6" x14ac:dyDescent="0.25">
      <c r="C5165" s="6"/>
      <c r="D5165" s="7"/>
      <c r="E5165" s="6"/>
      <c r="F5165" s="8"/>
    </row>
    <row r="5166" spans="3:6" x14ac:dyDescent="0.25">
      <c r="C5166" s="6"/>
      <c r="D5166" s="7"/>
      <c r="E5166" s="6"/>
      <c r="F5166" s="8"/>
    </row>
    <row r="5167" spans="3:6" x14ac:dyDescent="0.25">
      <c r="C5167" s="6"/>
      <c r="D5167" s="7"/>
      <c r="E5167" s="6"/>
      <c r="F5167" s="8"/>
    </row>
    <row r="5168" spans="3:6" x14ac:dyDescent="0.25">
      <c r="C5168" s="6"/>
      <c r="D5168" s="7"/>
      <c r="E5168" s="6"/>
      <c r="F5168" s="8"/>
    </row>
    <row r="5169" spans="3:6" x14ac:dyDescent="0.25">
      <c r="C5169" s="6"/>
      <c r="D5169" s="7"/>
      <c r="E5169" s="6"/>
      <c r="F5169" s="8"/>
    </row>
    <row r="5170" spans="3:6" x14ac:dyDescent="0.25">
      <c r="C5170" s="6"/>
      <c r="D5170" s="7"/>
      <c r="E5170" s="6"/>
      <c r="F5170" s="8"/>
    </row>
    <row r="5171" spans="3:6" x14ac:dyDescent="0.25">
      <c r="C5171" s="6"/>
      <c r="D5171" s="7"/>
      <c r="E5171" s="6"/>
      <c r="F5171" s="8"/>
    </row>
    <row r="5172" spans="3:6" x14ac:dyDescent="0.25">
      <c r="C5172" s="6"/>
      <c r="D5172" s="7"/>
      <c r="E5172" s="6"/>
      <c r="F5172" s="8"/>
    </row>
    <row r="5173" spans="3:6" x14ac:dyDescent="0.25">
      <c r="C5173" s="6"/>
      <c r="D5173" s="7"/>
      <c r="E5173" s="6"/>
      <c r="F5173" s="8"/>
    </row>
    <row r="5174" spans="3:6" x14ac:dyDescent="0.25">
      <c r="C5174" s="6"/>
      <c r="D5174" s="7"/>
      <c r="E5174" s="6"/>
      <c r="F5174" s="8"/>
    </row>
    <row r="5175" spans="3:6" x14ac:dyDescent="0.25">
      <c r="C5175" s="6"/>
      <c r="D5175" s="7"/>
      <c r="E5175" s="6"/>
      <c r="F5175" s="8"/>
    </row>
    <row r="5176" spans="3:6" x14ac:dyDescent="0.25">
      <c r="C5176" s="6"/>
      <c r="D5176" s="7"/>
      <c r="E5176" s="6"/>
      <c r="F5176" s="8"/>
    </row>
    <row r="5177" spans="3:6" x14ac:dyDescent="0.25">
      <c r="C5177" s="6"/>
      <c r="D5177" s="7"/>
      <c r="E5177" s="6"/>
      <c r="F5177" s="8"/>
    </row>
    <row r="5178" spans="3:6" x14ac:dyDescent="0.25">
      <c r="C5178" s="6"/>
      <c r="D5178" s="7"/>
      <c r="E5178" s="6"/>
      <c r="F5178" s="8"/>
    </row>
    <row r="5179" spans="3:6" x14ac:dyDescent="0.25">
      <c r="C5179" s="6"/>
      <c r="D5179" s="7"/>
      <c r="E5179" s="6"/>
      <c r="F5179" s="8"/>
    </row>
    <row r="5180" spans="3:6" x14ac:dyDescent="0.25">
      <c r="C5180" s="6"/>
      <c r="D5180" s="7"/>
      <c r="E5180" s="6"/>
      <c r="F5180" s="8"/>
    </row>
    <row r="5181" spans="3:6" x14ac:dyDescent="0.25">
      <c r="C5181" s="6"/>
      <c r="D5181" s="7"/>
      <c r="E5181" s="6"/>
      <c r="F5181" s="8"/>
    </row>
    <row r="5182" spans="3:6" x14ac:dyDescent="0.25">
      <c r="C5182" s="6"/>
      <c r="D5182" s="7"/>
      <c r="E5182" s="6"/>
      <c r="F5182" s="8"/>
    </row>
    <row r="5183" spans="3:6" x14ac:dyDescent="0.25">
      <c r="C5183" s="6"/>
      <c r="D5183" s="7"/>
      <c r="E5183" s="6"/>
      <c r="F5183" s="8"/>
    </row>
    <row r="5184" spans="3:6" x14ac:dyDescent="0.25">
      <c r="C5184" s="6"/>
      <c r="D5184" s="7"/>
      <c r="E5184" s="6"/>
      <c r="F5184" s="8"/>
    </row>
    <row r="5185" spans="3:6" x14ac:dyDescent="0.25">
      <c r="C5185" s="6"/>
      <c r="D5185" s="7"/>
      <c r="E5185" s="6"/>
      <c r="F5185" s="8"/>
    </row>
    <row r="5186" spans="3:6" x14ac:dyDescent="0.25">
      <c r="C5186" s="6"/>
      <c r="D5186" s="7"/>
      <c r="E5186" s="6"/>
      <c r="F5186" s="8"/>
    </row>
    <row r="5187" spans="3:6" x14ac:dyDescent="0.25">
      <c r="C5187" s="6"/>
      <c r="D5187" s="7"/>
      <c r="E5187" s="6"/>
      <c r="F5187" s="8"/>
    </row>
    <row r="5188" spans="3:6" x14ac:dyDescent="0.25">
      <c r="C5188" s="6"/>
      <c r="D5188" s="7"/>
      <c r="E5188" s="6"/>
      <c r="F5188" s="8"/>
    </row>
    <row r="5189" spans="3:6" x14ac:dyDescent="0.25">
      <c r="C5189" s="6"/>
      <c r="D5189" s="7"/>
      <c r="E5189" s="6"/>
      <c r="F5189" s="8"/>
    </row>
    <row r="5190" spans="3:6" x14ac:dyDescent="0.25">
      <c r="C5190" s="6"/>
      <c r="D5190" s="7"/>
      <c r="E5190" s="6"/>
      <c r="F5190" s="8"/>
    </row>
    <row r="5191" spans="3:6" x14ac:dyDescent="0.25">
      <c r="C5191" s="6"/>
      <c r="D5191" s="7"/>
      <c r="E5191" s="6"/>
      <c r="F5191" s="8"/>
    </row>
    <row r="5192" spans="3:6" x14ac:dyDescent="0.25">
      <c r="C5192" s="6"/>
      <c r="D5192" s="7"/>
      <c r="E5192" s="6"/>
      <c r="F5192" s="8"/>
    </row>
    <row r="5193" spans="3:6" x14ac:dyDescent="0.25">
      <c r="C5193" s="6"/>
      <c r="D5193" s="7"/>
      <c r="E5193" s="6"/>
      <c r="F5193" s="8"/>
    </row>
    <row r="5194" spans="3:6" x14ac:dyDescent="0.25">
      <c r="C5194" s="6"/>
      <c r="D5194" s="7"/>
      <c r="E5194" s="6"/>
      <c r="F5194" s="8"/>
    </row>
    <row r="5195" spans="3:6" x14ac:dyDescent="0.25">
      <c r="C5195" s="6"/>
      <c r="D5195" s="7"/>
      <c r="E5195" s="6"/>
      <c r="F5195" s="8"/>
    </row>
    <row r="5196" spans="3:6" x14ac:dyDescent="0.25">
      <c r="C5196" s="6"/>
      <c r="D5196" s="7"/>
      <c r="E5196" s="6"/>
      <c r="F5196" s="8"/>
    </row>
    <row r="5197" spans="3:6" x14ac:dyDescent="0.25">
      <c r="C5197" s="6"/>
      <c r="D5197" s="7"/>
      <c r="E5197" s="6"/>
      <c r="F5197" s="8"/>
    </row>
    <row r="5198" spans="3:6" x14ac:dyDescent="0.25">
      <c r="C5198" s="6"/>
      <c r="D5198" s="7"/>
      <c r="E5198" s="6"/>
      <c r="F5198" s="8"/>
    </row>
    <row r="5199" spans="3:6" x14ac:dyDescent="0.25">
      <c r="C5199" s="6"/>
      <c r="D5199" s="7"/>
      <c r="E5199" s="6"/>
      <c r="F5199" s="8"/>
    </row>
    <row r="5200" spans="3:6" x14ac:dyDescent="0.25">
      <c r="C5200" s="6"/>
      <c r="D5200" s="7"/>
      <c r="E5200" s="6"/>
      <c r="F5200" s="8"/>
    </row>
    <row r="5201" spans="3:6" x14ac:dyDescent="0.25">
      <c r="C5201" s="6"/>
      <c r="D5201" s="7"/>
      <c r="E5201" s="6"/>
      <c r="F5201" s="8"/>
    </row>
    <row r="5202" spans="3:6" x14ac:dyDescent="0.25">
      <c r="C5202" s="6"/>
      <c r="D5202" s="7"/>
      <c r="E5202" s="6"/>
      <c r="F5202" s="8"/>
    </row>
    <row r="5203" spans="3:6" x14ac:dyDescent="0.25">
      <c r="C5203" s="6"/>
      <c r="D5203" s="7"/>
      <c r="E5203" s="6"/>
      <c r="F5203" s="8"/>
    </row>
    <row r="5204" spans="3:6" x14ac:dyDescent="0.25">
      <c r="C5204" s="6"/>
      <c r="D5204" s="7"/>
      <c r="E5204" s="6"/>
      <c r="F5204" s="8"/>
    </row>
    <row r="5205" spans="3:6" x14ac:dyDescent="0.25">
      <c r="C5205" s="6"/>
      <c r="D5205" s="7"/>
      <c r="E5205" s="6"/>
      <c r="F5205" s="8"/>
    </row>
    <row r="5206" spans="3:6" x14ac:dyDescent="0.25">
      <c r="C5206" s="6"/>
      <c r="D5206" s="7"/>
      <c r="E5206" s="6"/>
      <c r="F5206" s="8"/>
    </row>
    <row r="5207" spans="3:6" x14ac:dyDescent="0.25">
      <c r="C5207" s="6"/>
      <c r="D5207" s="7"/>
      <c r="E5207" s="6"/>
      <c r="F5207" s="8"/>
    </row>
    <row r="5208" spans="3:6" x14ac:dyDescent="0.25">
      <c r="C5208" s="6"/>
      <c r="D5208" s="7"/>
      <c r="E5208" s="6"/>
      <c r="F5208" s="8"/>
    </row>
    <row r="5209" spans="3:6" x14ac:dyDescent="0.25">
      <c r="C5209" s="6"/>
      <c r="D5209" s="7"/>
      <c r="E5209" s="6"/>
      <c r="F5209" s="8"/>
    </row>
    <row r="5210" spans="3:6" x14ac:dyDescent="0.25">
      <c r="C5210" s="6"/>
      <c r="D5210" s="7"/>
      <c r="E5210" s="6"/>
      <c r="F5210" s="8"/>
    </row>
    <row r="5211" spans="3:6" x14ac:dyDescent="0.25">
      <c r="C5211" s="6"/>
      <c r="D5211" s="7"/>
      <c r="E5211" s="6"/>
      <c r="F5211" s="8"/>
    </row>
    <row r="5212" spans="3:6" x14ac:dyDescent="0.25">
      <c r="C5212" s="6"/>
      <c r="D5212" s="7"/>
      <c r="E5212" s="6"/>
      <c r="F5212" s="8"/>
    </row>
    <row r="5213" spans="3:6" x14ac:dyDescent="0.25">
      <c r="C5213" s="6"/>
      <c r="D5213" s="7"/>
      <c r="E5213" s="6"/>
      <c r="F5213" s="8"/>
    </row>
    <row r="5214" spans="3:6" x14ac:dyDescent="0.25">
      <c r="C5214" s="6"/>
      <c r="D5214" s="7"/>
      <c r="E5214" s="6"/>
      <c r="F5214" s="8"/>
    </row>
    <row r="5215" spans="3:6" x14ac:dyDescent="0.25">
      <c r="C5215" s="6"/>
      <c r="D5215" s="7"/>
      <c r="E5215" s="6"/>
      <c r="F5215" s="8"/>
    </row>
    <row r="5216" spans="3:6" x14ac:dyDescent="0.25">
      <c r="C5216" s="6"/>
      <c r="D5216" s="7"/>
      <c r="E5216" s="6"/>
      <c r="F5216" s="8"/>
    </row>
    <row r="5217" spans="3:6" x14ac:dyDescent="0.25">
      <c r="C5217" s="6"/>
      <c r="D5217" s="7"/>
      <c r="E5217" s="6"/>
      <c r="F5217" s="8"/>
    </row>
    <row r="5218" spans="3:6" x14ac:dyDescent="0.25">
      <c r="C5218" s="6"/>
      <c r="D5218" s="7"/>
      <c r="E5218" s="6"/>
      <c r="F5218" s="8"/>
    </row>
    <row r="5219" spans="3:6" x14ac:dyDescent="0.25">
      <c r="C5219" s="6"/>
      <c r="D5219" s="7"/>
      <c r="E5219" s="6"/>
      <c r="F5219" s="8"/>
    </row>
    <row r="5220" spans="3:6" x14ac:dyDescent="0.25">
      <c r="C5220" s="6"/>
      <c r="D5220" s="7"/>
      <c r="E5220" s="6"/>
      <c r="F5220" s="8"/>
    </row>
    <row r="5221" spans="3:6" x14ac:dyDescent="0.25">
      <c r="C5221" s="6"/>
      <c r="D5221" s="7"/>
      <c r="E5221" s="6"/>
      <c r="F5221" s="8"/>
    </row>
    <row r="5222" spans="3:6" x14ac:dyDescent="0.25">
      <c r="C5222" s="6"/>
      <c r="D5222" s="7"/>
      <c r="E5222" s="6"/>
      <c r="F5222" s="8"/>
    </row>
    <row r="5223" spans="3:6" x14ac:dyDescent="0.25">
      <c r="C5223" s="6"/>
      <c r="D5223" s="7"/>
      <c r="E5223" s="6"/>
      <c r="F5223" s="8"/>
    </row>
    <row r="5224" spans="3:6" x14ac:dyDescent="0.25">
      <c r="C5224" s="6"/>
      <c r="D5224" s="7"/>
      <c r="E5224" s="6"/>
      <c r="F5224" s="8"/>
    </row>
    <row r="5225" spans="3:6" x14ac:dyDescent="0.25">
      <c r="C5225" s="6"/>
      <c r="D5225" s="7"/>
      <c r="E5225" s="6"/>
      <c r="F5225" s="8"/>
    </row>
    <row r="5226" spans="3:6" x14ac:dyDescent="0.25">
      <c r="C5226" s="6"/>
      <c r="D5226" s="7"/>
      <c r="E5226" s="6"/>
      <c r="F5226" s="8"/>
    </row>
    <row r="5227" spans="3:6" x14ac:dyDescent="0.25">
      <c r="C5227" s="6"/>
      <c r="D5227" s="7"/>
      <c r="E5227" s="6"/>
      <c r="F5227" s="8"/>
    </row>
    <row r="5228" spans="3:6" x14ac:dyDescent="0.25">
      <c r="C5228" s="6"/>
      <c r="D5228" s="7"/>
      <c r="E5228" s="6"/>
      <c r="F5228" s="8"/>
    </row>
    <row r="5229" spans="3:6" x14ac:dyDescent="0.25">
      <c r="C5229" s="6"/>
      <c r="D5229" s="7"/>
      <c r="E5229" s="6"/>
      <c r="F5229" s="8"/>
    </row>
    <row r="5230" spans="3:6" x14ac:dyDescent="0.25">
      <c r="C5230" s="6"/>
      <c r="D5230" s="7"/>
      <c r="E5230" s="6"/>
      <c r="F5230" s="8"/>
    </row>
    <row r="5231" spans="3:6" x14ac:dyDescent="0.25">
      <c r="C5231" s="6"/>
      <c r="D5231" s="7"/>
      <c r="E5231" s="6"/>
      <c r="F5231" s="8"/>
    </row>
    <row r="5232" spans="3:6" x14ac:dyDescent="0.25">
      <c r="C5232" s="6"/>
      <c r="D5232" s="7"/>
      <c r="E5232" s="6"/>
      <c r="F5232" s="8"/>
    </row>
    <row r="5233" spans="3:6" x14ac:dyDescent="0.25">
      <c r="C5233" s="6"/>
      <c r="D5233" s="7"/>
      <c r="E5233" s="6"/>
      <c r="F5233" s="8"/>
    </row>
    <row r="5234" spans="3:6" x14ac:dyDescent="0.25">
      <c r="C5234" s="6"/>
      <c r="D5234" s="7"/>
      <c r="E5234" s="6"/>
      <c r="F5234" s="8"/>
    </row>
    <row r="5235" spans="3:6" x14ac:dyDescent="0.25">
      <c r="C5235" s="6"/>
      <c r="D5235" s="7"/>
      <c r="E5235" s="6"/>
      <c r="F5235" s="8"/>
    </row>
    <row r="5236" spans="3:6" x14ac:dyDescent="0.25">
      <c r="C5236" s="6"/>
      <c r="D5236" s="7"/>
      <c r="E5236" s="6"/>
      <c r="F5236" s="8"/>
    </row>
    <row r="5237" spans="3:6" x14ac:dyDescent="0.25">
      <c r="C5237" s="6"/>
      <c r="D5237" s="7"/>
      <c r="E5237" s="6"/>
      <c r="F5237" s="8"/>
    </row>
    <row r="5238" spans="3:6" x14ac:dyDescent="0.25">
      <c r="C5238" s="6"/>
      <c r="D5238" s="7"/>
      <c r="E5238" s="6"/>
      <c r="F5238" s="8"/>
    </row>
    <row r="5239" spans="3:6" x14ac:dyDescent="0.25">
      <c r="C5239" s="6"/>
      <c r="D5239" s="7"/>
      <c r="E5239" s="6"/>
      <c r="F5239" s="8"/>
    </row>
    <row r="5240" spans="3:6" x14ac:dyDescent="0.25">
      <c r="C5240" s="6"/>
      <c r="D5240" s="7"/>
      <c r="E5240" s="6"/>
      <c r="F5240" s="8"/>
    </row>
    <row r="5241" spans="3:6" x14ac:dyDescent="0.25">
      <c r="C5241" s="6"/>
      <c r="D5241" s="7"/>
      <c r="E5241" s="6"/>
      <c r="F5241" s="8"/>
    </row>
    <row r="5242" spans="3:6" x14ac:dyDescent="0.25">
      <c r="C5242" s="6"/>
      <c r="D5242" s="7"/>
      <c r="E5242" s="6"/>
      <c r="F5242" s="8"/>
    </row>
    <row r="5243" spans="3:6" x14ac:dyDescent="0.25">
      <c r="C5243" s="6"/>
      <c r="D5243" s="7"/>
      <c r="E5243" s="6"/>
      <c r="F5243" s="8"/>
    </row>
    <row r="5244" spans="3:6" x14ac:dyDescent="0.25">
      <c r="C5244" s="6"/>
      <c r="D5244" s="7"/>
      <c r="E5244" s="6"/>
      <c r="F5244" s="8"/>
    </row>
    <row r="5245" spans="3:6" x14ac:dyDescent="0.25">
      <c r="C5245" s="6"/>
      <c r="D5245" s="7"/>
      <c r="E5245" s="6"/>
      <c r="F5245" s="8"/>
    </row>
    <row r="5246" spans="3:6" x14ac:dyDescent="0.25">
      <c r="C5246" s="6"/>
      <c r="D5246" s="7"/>
      <c r="E5246" s="6"/>
      <c r="F5246" s="8"/>
    </row>
    <row r="5247" spans="3:6" x14ac:dyDescent="0.25">
      <c r="C5247" s="6"/>
      <c r="D5247" s="7"/>
      <c r="E5247" s="6"/>
      <c r="F5247" s="8"/>
    </row>
    <row r="5248" spans="3:6" x14ac:dyDescent="0.25">
      <c r="C5248" s="6"/>
      <c r="D5248" s="7"/>
      <c r="E5248" s="6"/>
      <c r="F5248" s="8"/>
    </row>
    <row r="5249" spans="3:6" x14ac:dyDescent="0.25">
      <c r="C5249" s="6"/>
      <c r="D5249" s="7"/>
      <c r="E5249" s="6"/>
      <c r="F5249" s="8"/>
    </row>
    <row r="5250" spans="3:6" x14ac:dyDescent="0.25">
      <c r="C5250" s="6"/>
      <c r="D5250" s="7"/>
      <c r="E5250" s="6"/>
      <c r="F5250" s="8"/>
    </row>
    <row r="5251" spans="3:6" x14ac:dyDescent="0.25">
      <c r="C5251" s="6"/>
      <c r="D5251" s="7"/>
      <c r="E5251" s="6"/>
      <c r="F5251" s="8"/>
    </row>
    <row r="5252" spans="3:6" x14ac:dyDescent="0.25">
      <c r="C5252" s="6"/>
      <c r="D5252" s="7"/>
      <c r="E5252" s="6"/>
      <c r="F5252" s="8"/>
    </row>
    <row r="5253" spans="3:6" x14ac:dyDescent="0.25">
      <c r="C5253" s="6"/>
      <c r="D5253" s="7"/>
      <c r="E5253" s="6"/>
      <c r="F5253" s="8"/>
    </row>
    <row r="5254" spans="3:6" x14ac:dyDescent="0.25">
      <c r="C5254" s="6"/>
      <c r="D5254" s="7"/>
      <c r="E5254" s="6"/>
      <c r="F5254" s="8"/>
    </row>
    <row r="5255" spans="3:6" x14ac:dyDescent="0.25">
      <c r="C5255" s="6"/>
      <c r="D5255" s="7"/>
      <c r="E5255" s="6"/>
      <c r="F5255" s="8"/>
    </row>
    <row r="5256" spans="3:6" x14ac:dyDescent="0.25">
      <c r="C5256" s="6"/>
      <c r="D5256" s="7"/>
      <c r="E5256" s="6"/>
      <c r="F5256" s="8"/>
    </row>
    <row r="5257" spans="3:6" x14ac:dyDescent="0.25">
      <c r="C5257" s="6"/>
      <c r="D5257" s="7"/>
      <c r="E5257" s="6"/>
      <c r="F5257" s="8"/>
    </row>
    <row r="5258" spans="3:6" x14ac:dyDescent="0.25">
      <c r="C5258" s="6"/>
      <c r="D5258" s="7"/>
      <c r="E5258" s="6"/>
      <c r="F5258" s="8"/>
    </row>
    <row r="5259" spans="3:6" x14ac:dyDescent="0.25">
      <c r="C5259" s="6"/>
      <c r="D5259" s="7"/>
      <c r="E5259" s="6"/>
      <c r="F5259" s="8"/>
    </row>
    <row r="5260" spans="3:6" x14ac:dyDescent="0.25">
      <c r="C5260" s="6"/>
      <c r="D5260" s="7"/>
      <c r="E5260" s="6"/>
      <c r="F5260" s="8"/>
    </row>
    <row r="5261" spans="3:6" x14ac:dyDescent="0.25">
      <c r="C5261" s="6"/>
      <c r="D5261" s="7"/>
      <c r="E5261" s="6"/>
      <c r="F5261" s="8"/>
    </row>
    <row r="5262" spans="3:6" x14ac:dyDescent="0.25">
      <c r="C5262" s="6"/>
      <c r="D5262" s="7"/>
      <c r="E5262" s="6"/>
      <c r="F5262" s="8"/>
    </row>
    <row r="5263" spans="3:6" x14ac:dyDescent="0.25">
      <c r="C5263" s="6"/>
      <c r="D5263" s="7"/>
      <c r="E5263" s="6"/>
      <c r="F5263" s="8"/>
    </row>
    <row r="5264" spans="3:6" x14ac:dyDescent="0.25">
      <c r="C5264" s="6"/>
      <c r="D5264" s="7"/>
      <c r="E5264" s="6"/>
      <c r="F5264" s="8"/>
    </row>
    <row r="5265" spans="3:6" x14ac:dyDescent="0.25">
      <c r="C5265" s="6"/>
      <c r="D5265" s="7"/>
      <c r="E5265" s="6"/>
      <c r="F5265" s="8"/>
    </row>
    <row r="5266" spans="3:6" x14ac:dyDescent="0.25">
      <c r="C5266" s="6"/>
      <c r="D5266" s="7"/>
      <c r="E5266" s="6"/>
      <c r="F5266" s="8"/>
    </row>
    <row r="5267" spans="3:6" x14ac:dyDescent="0.25">
      <c r="C5267" s="6"/>
      <c r="D5267" s="7"/>
      <c r="E5267" s="6"/>
      <c r="F5267" s="8"/>
    </row>
    <row r="5268" spans="3:6" x14ac:dyDescent="0.25">
      <c r="C5268" s="6"/>
      <c r="D5268" s="7"/>
      <c r="E5268" s="6"/>
      <c r="F5268" s="8"/>
    </row>
    <row r="5269" spans="3:6" x14ac:dyDescent="0.25">
      <c r="C5269" s="6"/>
      <c r="D5269" s="7"/>
      <c r="E5269" s="6"/>
      <c r="F5269" s="8"/>
    </row>
    <row r="5270" spans="3:6" x14ac:dyDescent="0.25">
      <c r="C5270" s="6"/>
      <c r="D5270" s="7"/>
      <c r="E5270" s="6"/>
      <c r="F5270" s="8"/>
    </row>
    <row r="5271" spans="3:6" x14ac:dyDescent="0.25">
      <c r="C5271" s="6"/>
      <c r="D5271" s="7"/>
      <c r="E5271" s="6"/>
      <c r="F5271" s="8"/>
    </row>
    <row r="5272" spans="3:6" x14ac:dyDescent="0.25">
      <c r="C5272" s="6"/>
      <c r="D5272" s="7"/>
      <c r="E5272" s="6"/>
      <c r="F5272" s="8"/>
    </row>
    <row r="5273" spans="3:6" x14ac:dyDescent="0.25">
      <c r="C5273" s="6"/>
      <c r="D5273" s="7"/>
      <c r="E5273" s="6"/>
      <c r="F5273" s="8"/>
    </row>
    <row r="5274" spans="3:6" x14ac:dyDescent="0.25">
      <c r="C5274" s="6"/>
      <c r="D5274" s="7"/>
      <c r="E5274" s="6"/>
      <c r="F5274" s="8"/>
    </row>
    <row r="5275" spans="3:6" x14ac:dyDescent="0.25">
      <c r="C5275" s="6"/>
      <c r="D5275" s="7"/>
      <c r="E5275" s="6"/>
      <c r="F5275" s="8"/>
    </row>
    <row r="5276" spans="3:6" x14ac:dyDescent="0.25">
      <c r="C5276" s="6"/>
      <c r="D5276" s="7"/>
      <c r="E5276" s="6"/>
      <c r="F5276" s="8"/>
    </row>
    <row r="5277" spans="3:6" x14ac:dyDescent="0.25">
      <c r="C5277" s="6"/>
      <c r="D5277" s="7"/>
      <c r="E5277" s="6"/>
      <c r="F5277" s="8"/>
    </row>
    <row r="5278" spans="3:6" x14ac:dyDescent="0.25">
      <c r="C5278" s="6"/>
      <c r="D5278" s="7"/>
      <c r="E5278" s="6"/>
      <c r="F5278" s="8"/>
    </row>
    <row r="5279" spans="3:6" x14ac:dyDescent="0.25">
      <c r="C5279" s="6"/>
      <c r="D5279" s="7"/>
      <c r="E5279" s="6"/>
      <c r="F5279" s="8"/>
    </row>
    <row r="5280" spans="3:6" x14ac:dyDescent="0.25">
      <c r="C5280" s="6"/>
      <c r="D5280" s="7"/>
      <c r="E5280" s="6"/>
      <c r="F5280" s="8"/>
    </row>
    <row r="5281" spans="3:6" x14ac:dyDescent="0.25">
      <c r="C5281" s="6"/>
      <c r="D5281" s="7"/>
      <c r="E5281" s="6"/>
      <c r="F5281" s="8"/>
    </row>
    <row r="5282" spans="3:6" x14ac:dyDescent="0.25">
      <c r="C5282" s="6"/>
      <c r="D5282" s="7"/>
      <c r="E5282" s="6"/>
      <c r="F5282" s="8"/>
    </row>
    <row r="5283" spans="3:6" x14ac:dyDescent="0.25">
      <c r="C5283" s="6"/>
      <c r="D5283" s="7"/>
      <c r="E5283" s="6"/>
      <c r="F5283" s="8"/>
    </row>
    <row r="5284" spans="3:6" x14ac:dyDescent="0.25">
      <c r="C5284" s="6"/>
      <c r="D5284" s="7"/>
      <c r="E5284" s="6"/>
      <c r="F5284" s="8"/>
    </row>
    <row r="5285" spans="3:6" x14ac:dyDescent="0.25">
      <c r="C5285" s="6"/>
      <c r="D5285" s="7"/>
      <c r="E5285" s="6"/>
      <c r="F5285" s="8"/>
    </row>
    <row r="5286" spans="3:6" x14ac:dyDescent="0.25">
      <c r="C5286" s="6"/>
      <c r="D5286" s="7"/>
      <c r="E5286" s="6"/>
      <c r="F5286" s="8"/>
    </row>
    <row r="5287" spans="3:6" x14ac:dyDescent="0.25">
      <c r="C5287" s="6"/>
      <c r="D5287" s="7"/>
      <c r="E5287" s="6"/>
      <c r="F5287" s="8"/>
    </row>
    <row r="5288" spans="3:6" x14ac:dyDescent="0.25">
      <c r="C5288" s="6"/>
      <c r="D5288" s="7"/>
      <c r="E5288" s="6"/>
      <c r="F5288" s="8"/>
    </row>
    <row r="5289" spans="3:6" x14ac:dyDescent="0.25">
      <c r="C5289" s="6"/>
      <c r="D5289" s="7"/>
      <c r="E5289" s="6"/>
      <c r="F5289" s="8"/>
    </row>
    <row r="5290" spans="3:6" x14ac:dyDescent="0.25">
      <c r="C5290" s="6"/>
      <c r="D5290" s="7"/>
      <c r="E5290" s="6"/>
      <c r="F5290" s="8"/>
    </row>
    <row r="5291" spans="3:6" x14ac:dyDescent="0.25">
      <c r="C5291" s="6"/>
      <c r="D5291" s="7"/>
      <c r="E5291" s="6"/>
      <c r="F5291" s="8"/>
    </row>
    <row r="5292" spans="3:6" x14ac:dyDescent="0.25">
      <c r="C5292" s="6"/>
      <c r="D5292" s="7"/>
      <c r="E5292" s="6"/>
      <c r="F5292" s="8"/>
    </row>
    <row r="5293" spans="3:6" x14ac:dyDescent="0.25">
      <c r="C5293" s="6"/>
      <c r="D5293" s="7"/>
      <c r="E5293" s="6"/>
      <c r="F5293" s="8"/>
    </row>
    <row r="5294" spans="3:6" x14ac:dyDescent="0.25">
      <c r="C5294" s="6"/>
      <c r="D5294" s="7"/>
      <c r="E5294" s="6"/>
      <c r="F5294" s="8"/>
    </row>
    <row r="5295" spans="3:6" x14ac:dyDescent="0.25">
      <c r="C5295" s="6"/>
      <c r="D5295" s="7"/>
      <c r="E5295" s="6"/>
      <c r="F5295" s="8"/>
    </row>
    <row r="5296" spans="3:6" x14ac:dyDescent="0.25">
      <c r="C5296" s="6"/>
      <c r="D5296" s="7"/>
      <c r="E5296" s="6"/>
      <c r="F5296" s="8"/>
    </row>
    <row r="5297" spans="3:6" x14ac:dyDescent="0.25">
      <c r="C5297" s="6"/>
      <c r="D5297" s="7"/>
      <c r="E5297" s="6"/>
      <c r="F5297" s="8"/>
    </row>
    <row r="5298" spans="3:6" x14ac:dyDescent="0.25">
      <c r="C5298" s="6"/>
      <c r="D5298" s="7"/>
      <c r="E5298" s="6"/>
      <c r="F5298" s="8"/>
    </row>
    <row r="5299" spans="3:6" x14ac:dyDescent="0.25">
      <c r="C5299" s="6"/>
      <c r="D5299" s="7"/>
      <c r="E5299" s="6"/>
      <c r="F5299" s="8"/>
    </row>
    <row r="5300" spans="3:6" x14ac:dyDescent="0.25">
      <c r="C5300" s="6"/>
      <c r="D5300" s="7"/>
      <c r="E5300" s="6"/>
      <c r="F5300" s="8"/>
    </row>
    <row r="5301" spans="3:6" x14ac:dyDescent="0.25">
      <c r="C5301" s="6"/>
      <c r="D5301" s="7"/>
      <c r="E5301" s="6"/>
      <c r="F5301" s="8"/>
    </row>
    <row r="5302" spans="3:6" x14ac:dyDescent="0.25">
      <c r="C5302" s="6"/>
      <c r="D5302" s="7"/>
      <c r="E5302" s="6"/>
      <c r="F5302" s="8"/>
    </row>
    <row r="5303" spans="3:6" x14ac:dyDescent="0.25">
      <c r="C5303" s="6"/>
      <c r="D5303" s="7"/>
      <c r="E5303" s="6"/>
      <c r="F5303" s="8"/>
    </row>
    <row r="5304" spans="3:6" x14ac:dyDescent="0.25">
      <c r="C5304" s="6"/>
      <c r="D5304" s="7"/>
      <c r="E5304" s="6"/>
      <c r="F5304" s="8"/>
    </row>
    <row r="5305" spans="3:6" x14ac:dyDescent="0.25">
      <c r="C5305" s="6"/>
      <c r="D5305" s="7"/>
      <c r="E5305" s="6"/>
      <c r="F5305" s="8"/>
    </row>
    <row r="5306" spans="3:6" x14ac:dyDescent="0.25">
      <c r="C5306" s="6"/>
      <c r="D5306" s="7"/>
      <c r="E5306" s="6"/>
      <c r="F5306" s="8"/>
    </row>
    <row r="5307" spans="3:6" x14ac:dyDescent="0.25">
      <c r="C5307" s="6"/>
      <c r="D5307" s="7"/>
      <c r="E5307" s="6"/>
      <c r="F5307" s="8"/>
    </row>
    <row r="5308" spans="3:6" x14ac:dyDescent="0.25">
      <c r="C5308" s="6"/>
      <c r="D5308" s="7"/>
      <c r="E5308" s="6"/>
      <c r="F5308" s="8"/>
    </row>
    <row r="5309" spans="3:6" x14ac:dyDescent="0.25">
      <c r="C5309" s="6"/>
      <c r="D5309" s="7"/>
      <c r="E5309" s="6"/>
      <c r="F5309" s="8"/>
    </row>
    <row r="5310" spans="3:6" x14ac:dyDescent="0.25">
      <c r="C5310" s="6"/>
      <c r="D5310" s="7"/>
      <c r="E5310" s="6"/>
      <c r="F5310" s="8"/>
    </row>
    <row r="5311" spans="3:6" x14ac:dyDescent="0.25">
      <c r="C5311" s="6"/>
      <c r="D5311" s="7"/>
      <c r="E5311" s="6"/>
      <c r="F5311" s="8"/>
    </row>
    <row r="5312" spans="3:6" x14ac:dyDescent="0.25">
      <c r="C5312" s="6"/>
      <c r="D5312" s="7"/>
      <c r="E5312" s="6"/>
      <c r="F5312" s="8"/>
    </row>
    <row r="5313" spans="3:6" x14ac:dyDescent="0.25">
      <c r="C5313" s="6"/>
      <c r="D5313" s="7"/>
      <c r="E5313" s="6"/>
      <c r="F5313" s="8"/>
    </row>
    <row r="5314" spans="3:6" x14ac:dyDescent="0.25">
      <c r="C5314" s="6"/>
      <c r="D5314" s="7"/>
      <c r="E5314" s="6"/>
      <c r="F5314" s="8"/>
    </row>
    <row r="5315" spans="3:6" x14ac:dyDescent="0.25">
      <c r="C5315" s="6"/>
      <c r="D5315" s="7"/>
      <c r="E5315" s="6"/>
      <c r="F5315" s="8"/>
    </row>
    <row r="5316" spans="3:6" x14ac:dyDescent="0.25">
      <c r="C5316" s="6"/>
      <c r="D5316" s="7"/>
      <c r="E5316" s="6"/>
      <c r="F5316" s="8"/>
    </row>
    <row r="5317" spans="3:6" x14ac:dyDescent="0.25">
      <c r="C5317" s="6"/>
      <c r="D5317" s="7"/>
      <c r="E5317" s="6"/>
      <c r="F5317" s="8"/>
    </row>
    <row r="5318" spans="3:6" x14ac:dyDescent="0.25">
      <c r="C5318" s="6"/>
      <c r="D5318" s="7"/>
      <c r="E5318" s="6"/>
      <c r="F5318" s="8"/>
    </row>
    <row r="5319" spans="3:6" x14ac:dyDescent="0.25">
      <c r="C5319" s="6"/>
      <c r="D5319" s="7"/>
      <c r="E5319" s="6"/>
      <c r="F5319" s="8"/>
    </row>
    <row r="5320" spans="3:6" x14ac:dyDescent="0.25">
      <c r="C5320" s="6"/>
      <c r="D5320" s="7"/>
      <c r="E5320" s="6"/>
      <c r="F5320" s="8"/>
    </row>
    <row r="5321" spans="3:6" x14ac:dyDescent="0.25">
      <c r="C5321" s="6"/>
      <c r="D5321" s="7"/>
      <c r="E5321" s="6"/>
      <c r="F5321" s="8"/>
    </row>
    <row r="5322" spans="3:6" x14ac:dyDescent="0.25">
      <c r="C5322" s="6"/>
      <c r="D5322" s="7"/>
      <c r="E5322" s="6"/>
      <c r="F5322" s="8"/>
    </row>
    <row r="5323" spans="3:6" x14ac:dyDescent="0.25">
      <c r="C5323" s="6"/>
      <c r="D5323" s="7"/>
      <c r="E5323" s="6"/>
      <c r="F5323" s="8"/>
    </row>
    <row r="5324" spans="3:6" x14ac:dyDescent="0.25">
      <c r="C5324" s="6"/>
      <c r="D5324" s="7"/>
      <c r="E5324" s="6"/>
      <c r="F5324" s="8"/>
    </row>
    <row r="5325" spans="3:6" x14ac:dyDescent="0.25">
      <c r="C5325" s="6"/>
      <c r="D5325" s="7"/>
      <c r="E5325" s="6"/>
      <c r="F5325" s="8"/>
    </row>
    <row r="5326" spans="3:6" x14ac:dyDescent="0.25">
      <c r="C5326" s="6"/>
      <c r="D5326" s="7"/>
      <c r="E5326" s="6"/>
      <c r="F5326" s="8"/>
    </row>
    <row r="5327" spans="3:6" x14ac:dyDescent="0.25">
      <c r="C5327" s="6"/>
      <c r="D5327" s="7"/>
      <c r="E5327" s="6"/>
      <c r="F5327" s="8"/>
    </row>
    <row r="5328" spans="3:6" x14ac:dyDescent="0.25">
      <c r="C5328" s="6"/>
      <c r="D5328" s="7"/>
      <c r="E5328" s="6"/>
      <c r="F5328" s="8"/>
    </row>
    <row r="5329" spans="3:6" x14ac:dyDescent="0.25">
      <c r="C5329" s="6"/>
      <c r="D5329" s="7"/>
      <c r="E5329" s="6"/>
      <c r="F5329" s="8"/>
    </row>
    <row r="5330" spans="3:6" x14ac:dyDescent="0.25">
      <c r="C5330" s="6"/>
      <c r="D5330" s="7"/>
      <c r="E5330" s="6"/>
      <c r="F5330" s="8"/>
    </row>
    <row r="5331" spans="3:6" x14ac:dyDescent="0.25">
      <c r="C5331" s="6"/>
      <c r="D5331" s="7"/>
      <c r="E5331" s="6"/>
      <c r="F5331" s="8"/>
    </row>
    <row r="5332" spans="3:6" x14ac:dyDescent="0.25">
      <c r="C5332" s="6"/>
      <c r="D5332" s="7"/>
      <c r="E5332" s="6"/>
      <c r="F5332" s="8"/>
    </row>
    <row r="5333" spans="3:6" x14ac:dyDescent="0.25">
      <c r="C5333" s="6"/>
      <c r="D5333" s="7"/>
      <c r="E5333" s="6"/>
      <c r="F5333" s="8"/>
    </row>
    <row r="5334" spans="3:6" x14ac:dyDescent="0.25">
      <c r="C5334" s="6"/>
      <c r="D5334" s="7"/>
      <c r="E5334" s="6"/>
      <c r="F5334" s="8"/>
    </row>
    <row r="5335" spans="3:6" x14ac:dyDescent="0.25">
      <c r="C5335" s="6"/>
      <c r="D5335" s="7"/>
      <c r="E5335" s="6"/>
      <c r="F5335" s="8"/>
    </row>
    <row r="5336" spans="3:6" x14ac:dyDescent="0.25">
      <c r="C5336" s="6"/>
      <c r="D5336" s="7"/>
      <c r="E5336" s="6"/>
      <c r="F5336" s="8"/>
    </row>
    <row r="5337" spans="3:6" x14ac:dyDescent="0.25">
      <c r="C5337" s="6"/>
      <c r="D5337" s="7"/>
      <c r="E5337" s="6"/>
      <c r="F5337" s="8"/>
    </row>
    <row r="5338" spans="3:6" x14ac:dyDescent="0.25">
      <c r="C5338" s="6"/>
      <c r="D5338" s="7"/>
      <c r="E5338" s="6"/>
      <c r="F5338" s="8"/>
    </row>
    <row r="5339" spans="3:6" x14ac:dyDescent="0.25">
      <c r="C5339" s="6"/>
      <c r="D5339" s="7"/>
      <c r="E5339" s="6"/>
      <c r="F5339" s="8"/>
    </row>
    <row r="5340" spans="3:6" x14ac:dyDescent="0.25">
      <c r="C5340" s="6"/>
      <c r="D5340" s="7"/>
      <c r="E5340" s="6"/>
      <c r="F5340" s="8"/>
    </row>
    <row r="5341" spans="3:6" x14ac:dyDescent="0.25">
      <c r="C5341" s="6"/>
      <c r="D5341" s="7"/>
      <c r="E5341" s="6"/>
      <c r="F5341" s="8"/>
    </row>
    <row r="5342" spans="3:6" x14ac:dyDescent="0.25">
      <c r="C5342" s="6"/>
      <c r="D5342" s="7"/>
      <c r="E5342" s="6"/>
      <c r="F5342" s="8"/>
    </row>
    <row r="5343" spans="3:6" x14ac:dyDescent="0.25">
      <c r="C5343" s="6"/>
      <c r="D5343" s="7"/>
      <c r="E5343" s="6"/>
      <c r="F5343" s="8"/>
    </row>
    <row r="5344" spans="3:6" x14ac:dyDescent="0.25">
      <c r="C5344" s="6"/>
      <c r="D5344" s="7"/>
      <c r="E5344" s="6"/>
      <c r="F5344" s="8"/>
    </row>
    <row r="5345" spans="3:6" x14ac:dyDescent="0.25">
      <c r="C5345" s="6"/>
      <c r="D5345" s="7"/>
      <c r="E5345" s="6"/>
      <c r="F5345" s="8"/>
    </row>
    <row r="5346" spans="3:6" x14ac:dyDescent="0.25">
      <c r="C5346" s="6"/>
      <c r="D5346" s="7"/>
      <c r="E5346" s="6"/>
      <c r="F5346" s="8"/>
    </row>
    <row r="5347" spans="3:6" x14ac:dyDescent="0.25">
      <c r="C5347" s="6"/>
      <c r="D5347" s="7"/>
      <c r="E5347" s="6"/>
      <c r="F5347" s="8"/>
    </row>
    <row r="5348" spans="3:6" x14ac:dyDescent="0.25">
      <c r="C5348" s="6"/>
      <c r="D5348" s="7"/>
      <c r="E5348" s="6"/>
      <c r="F5348" s="8"/>
    </row>
    <row r="5349" spans="3:6" x14ac:dyDescent="0.25">
      <c r="C5349" s="6"/>
      <c r="D5349" s="7"/>
      <c r="E5349" s="6"/>
      <c r="F5349" s="8"/>
    </row>
    <row r="5350" spans="3:6" x14ac:dyDescent="0.25">
      <c r="C5350" s="6"/>
      <c r="D5350" s="7"/>
      <c r="E5350" s="6"/>
      <c r="F5350" s="8"/>
    </row>
    <row r="5351" spans="3:6" x14ac:dyDescent="0.25">
      <c r="C5351" s="6"/>
      <c r="D5351" s="7"/>
      <c r="E5351" s="6"/>
      <c r="F5351" s="8"/>
    </row>
    <row r="5352" spans="3:6" x14ac:dyDescent="0.25">
      <c r="C5352" s="6"/>
      <c r="D5352" s="7"/>
      <c r="E5352" s="6"/>
      <c r="F5352" s="8"/>
    </row>
    <row r="5353" spans="3:6" x14ac:dyDescent="0.25">
      <c r="C5353" s="6"/>
      <c r="D5353" s="7"/>
      <c r="E5353" s="6"/>
      <c r="F5353" s="8"/>
    </row>
    <row r="5354" spans="3:6" x14ac:dyDescent="0.25">
      <c r="C5354" s="6"/>
      <c r="D5354" s="7"/>
      <c r="E5354" s="6"/>
      <c r="F5354" s="8"/>
    </row>
    <row r="5355" spans="3:6" x14ac:dyDescent="0.25">
      <c r="C5355" s="6"/>
      <c r="D5355" s="7"/>
      <c r="E5355" s="6"/>
      <c r="F5355" s="8"/>
    </row>
    <row r="5356" spans="3:6" x14ac:dyDescent="0.25">
      <c r="C5356" s="6"/>
      <c r="D5356" s="7"/>
      <c r="E5356" s="6"/>
      <c r="F5356" s="8"/>
    </row>
    <row r="5357" spans="3:6" x14ac:dyDescent="0.25">
      <c r="C5357" s="6"/>
      <c r="D5357" s="7"/>
      <c r="E5357" s="6"/>
      <c r="F5357" s="8"/>
    </row>
    <row r="5358" spans="3:6" x14ac:dyDescent="0.25">
      <c r="C5358" s="6"/>
      <c r="D5358" s="7"/>
      <c r="E5358" s="6"/>
      <c r="F5358" s="8"/>
    </row>
    <row r="5359" spans="3:6" x14ac:dyDescent="0.25">
      <c r="C5359" s="6"/>
      <c r="D5359" s="7"/>
      <c r="E5359" s="6"/>
      <c r="F5359" s="8"/>
    </row>
    <row r="5360" spans="3:6" x14ac:dyDescent="0.25">
      <c r="C5360" s="6"/>
      <c r="D5360" s="7"/>
      <c r="E5360" s="6"/>
      <c r="F5360" s="8"/>
    </row>
    <row r="5361" spans="3:6" x14ac:dyDescent="0.25">
      <c r="C5361" s="6"/>
      <c r="D5361" s="7"/>
      <c r="E5361" s="6"/>
      <c r="F5361" s="8"/>
    </row>
    <row r="5362" spans="3:6" x14ac:dyDescent="0.25">
      <c r="C5362" s="6"/>
      <c r="D5362" s="7"/>
      <c r="E5362" s="6"/>
      <c r="F5362" s="8"/>
    </row>
    <row r="5363" spans="3:6" x14ac:dyDescent="0.25">
      <c r="C5363" s="6"/>
      <c r="D5363" s="7"/>
      <c r="E5363" s="6"/>
      <c r="F5363" s="8"/>
    </row>
    <row r="5364" spans="3:6" x14ac:dyDescent="0.25">
      <c r="C5364" s="6"/>
      <c r="D5364" s="7"/>
      <c r="E5364" s="6"/>
      <c r="F5364" s="8"/>
    </row>
    <row r="5365" spans="3:6" x14ac:dyDescent="0.25">
      <c r="C5365" s="6"/>
      <c r="D5365" s="7"/>
      <c r="E5365" s="6"/>
      <c r="F5365" s="8"/>
    </row>
    <row r="5366" spans="3:6" x14ac:dyDescent="0.25">
      <c r="C5366" s="6"/>
      <c r="D5366" s="7"/>
      <c r="E5366" s="6"/>
      <c r="F5366" s="8"/>
    </row>
    <row r="5367" spans="3:6" x14ac:dyDescent="0.25">
      <c r="C5367" s="6"/>
      <c r="D5367" s="7"/>
      <c r="E5367" s="6"/>
      <c r="F5367" s="8"/>
    </row>
    <row r="5368" spans="3:6" x14ac:dyDescent="0.25">
      <c r="C5368" s="6"/>
      <c r="D5368" s="7"/>
      <c r="E5368" s="6"/>
      <c r="F5368" s="8"/>
    </row>
    <row r="5369" spans="3:6" x14ac:dyDescent="0.25">
      <c r="C5369" s="6"/>
      <c r="D5369" s="7"/>
      <c r="E5369" s="6"/>
      <c r="F5369" s="8"/>
    </row>
    <row r="5370" spans="3:6" x14ac:dyDescent="0.25">
      <c r="C5370" s="6"/>
      <c r="D5370" s="7"/>
      <c r="E5370" s="6"/>
      <c r="F5370" s="8"/>
    </row>
    <row r="5371" spans="3:6" x14ac:dyDescent="0.25">
      <c r="C5371" s="6"/>
      <c r="D5371" s="7"/>
      <c r="E5371" s="6"/>
      <c r="F5371" s="8"/>
    </row>
    <row r="5372" spans="3:6" x14ac:dyDescent="0.25">
      <c r="C5372" s="6"/>
      <c r="D5372" s="7"/>
      <c r="E5372" s="6"/>
      <c r="F5372" s="8"/>
    </row>
    <row r="5373" spans="3:6" x14ac:dyDescent="0.25">
      <c r="C5373" s="6"/>
      <c r="D5373" s="7"/>
      <c r="E5373" s="6"/>
      <c r="F5373" s="8"/>
    </row>
    <row r="5374" spans="3:6" x14ac:dyDescent="0.25">
      <c r="C5374" s="6"/>
      <c r="D5374" s="7"/>
      <c r="E5374" s="6"/>
      <c r="F5374" s="8"/>
    </row>
    <row r="5375" spans="3:6" x14ac:dyDescent="0.25">
      <c r="C5375" s="6"/>
      <c r="D5375" s="7"/>
      <c r="E5375" s="6"/>
      <c r="F5375" s="8"/>
    </row>
    <row r="5376" spans="3:6" x14ac:dyDescent="0.25">
      <c r="C5376" s="6"/>
      <c r="D5376" s="7"/>
      <c r="E5376" s="6"/>
      <c r="F5376" s="8"/>
    </row>
    <row r="5377" spans="3:6" x14ac:dyDescent="0.25">
      <c r="C5377" s="6"/>
      <c r="D5377" s="7"/>
      <c r="E5377" s="6"/>
      <c r="F5377" s="8"/>
    </row>
    <row r="5378" spans="3:6" x14ac:dyDescent="0.25">
      <c r="C5378" s="6"/>
      <c r="D5378" s="7"/>
      <c r="E5378" s="6"/>
      <c r="F5378" s="8"/>
    </row>
    <row r="5379" spans="3:6" x14ac:dyDescent="0.25">
      <c r="C5379" s="6"/>
      <c r="D5379" s="7"/>
      <c r="E5379" s="6"/>
      <c r="F5379" s="8"/>
    </row>
    <row r="5380" spans="3:6" x14ac:dyDescent="0.25">
      <c r="C5380" s="6"/>
      <c r="D5380" s="7"/>
      <c r="E5380" s="6"/>
      <c r="F5380" s="8"/>
    </row>
    <row r="5381" spans="3:6" x14ac:dyDescent="0.25">
      <c r="C5381" s="6"/>
      <c r="D5381" s="7"/>
      <c r="E5381" s="6"/>
      <c r="F5381" s="8"/>
    </row>
    <row r="5382" spans="3:6" x14ac:dyDescent="0.25">
      <c r="C5382" s="6"/>
      <c r="D5382" s="7"/>
      <c r="E5382" s="6"/>
      <c r="F5382" s="8"/>
    </row>
    <row r="5383" spans="3:6" x14ac:dyDescent="0.25">
      <c r="C5383" s="6"/>
      <c r="D5383" s="7"/>
      <c r="E5383" s="6"/>
      <c r="F5383" s="8"/>
    </row>
    <row r="5384" spans="3:6" x14ac:dyDescent="0.25">
      <c r="C5384" s="6"/>
      <c r="D5384" s="7"/>
      <c r="E5384" s="6"/>
      <c r="F5384" s="8"/>
    </row>
    <row r="5385" spans="3:6" x14ac:dyDescent="0.25">
      <c r="C5385" s="6"/>
      <c r="D5385" s="7"/>
      <c r="E5385" s="6"/>
      <c r="F5385" s="8"/>
    </row>
    <row r="5386" spans="3:6" x14ac:dyDescent="0.25">
      <c r="C5386" s="6"/>
      <c r="D5386" s="7"/>
      <c r="E5386" s="6"/>
      <c r="F5386" s="8"/>
    </row>
    <row r="5387" spans="3:6" x14ac:dyDescent="0.25">
      <c r="C5387" s="6"/>
      <c r="D5387" s="7"/>
      <c r="E5387" s="6"/>
      <c r="F5387" s="8"/>
    </row>
    <row r="5388" spans="3:6" x14ac:dyDescent="0.25">
      <c r="C5388" s="6"/>
      <c r="D5388" s="7"/>
      <c r="E5388" s="6"/>
      <c r="F5388" s="8"/>
    </row>
    <row r="5389" spans="3:6" x14ac:dyDescent="0.25">
      <c r="C5389" s="6"/>
      <c r="D5389" s="7"/>
      <c r="E5389" s="6"/>
      <c r="F5389" s="8"/>
    </row>
    <row r="5390" spans="3:6" x14ac:dyDescent="0.25">
      <c r="C5390" s="6"/>
      <c r="D5390" s="7"/>
      <c r="E5390" s="6"/>
      <c r="F5390" s="8"/>
    </row>
    <row r="5391" spans="3:6" x14ac:dyDescent="0.25">
      <c r="C5391" s="6"/>
      <c r="D5391" s="7"/>
      <c r="E5391" s="6"/>
      <c r="F5391" s="8"/>
    </row>
    <row r="5392" spans="3:6" x14ac:dyDescent="0.25">
      <c r="C5392" s="6"/>
      <c r="D5392" s="7"/>
      <c r="E5392" s="6"/>
      <c r="F5392" s="8"/>
    </row>
    <row r="5393" spans="3:6" x14ac:dyDescent="0.25">
      <c r="C5393" s="6"/>
      <c r="D5393" s="7"/>
      <c r="E5393" s="6"/>
      <c r="F5393" s="8"/>
    </row>
    <row r="5394" spans="3:6" x14ac:dyDescent="0.25">
      <c r="C5394" s="6"/>
      <c r="D5394" s="7"/>
      <c r="E5394" s="6"/>
      <c r="F5394" s="8"/>
    </row>
    <row r="5395" spans="3:6" x14ac:dyDescent="0.25">
      <c r="C5395" s="6"/>
      <c r="D5395" s="7"/>
      <c r="E5395" s="6"/>
      <c r="F5395" s="8"/>
    </row>
    <row r="5396" spans="3:6" x14ac:dyDescent="0.25">
      <c r="C5396" s="6"/>
      <c r="D5396" s="7"/>
      <c r="E5396" s="6"/>
      <c r="F5396" s="8"/>
    </row>
    <row r="5397" spans="3:6" x14ac:dyDescent="0.25">
      <c r="C5397" s="6"/>
      <c r="D5397" s="7"/>
      <c r="E5397" s="6"/>
      <c r="F5397" s="8"/>
    </row>
    <row r="5398" spans="3:6" x14ac:dyDescent="0.25">
      <c r="C5398" s="6"/>
      <c r="D5398" s="7"/>
      <c r="E5398" s="6"/>
      <c r="F5398" s="8"/>
    </row>
    <row r="5399" spans="3:6" x14ac:dyDescent="0.25">
      <c r="C5399" s="6"/>
      <c r="D5399" s="7"/>
      <c r="E5399" s="6"/>
      <c r="F5399" s="8"/>
    </row>
    <row r="5400" spans="3:6" x14ac:dyDescent="0.25">
      <c r="C5400" s="6"/>
      <c r="D5400" s="7"/>
      <c r="E5400" s="6"/>
      <c r="F5400" s="8"/>
    </row>
    <row r="5401" spans="3:6" x14ac:dyDescent="0.25">
      <c r="C5401" s="6"/>
      <c r="D5401" s="7"/>
      <c r="E5401" s="6"/>
      <c r="F5401" s="8"/>
    </row>
    <row r="5402" spans="3:6" x14ac:dyDescent="0.25">
      <c r="C5402" s="6"/>
      <c r="D5402" s="7"/>
      <c r="E5402" s="6"/>
      <c r="F5402" s="8"/>
    </row>
    <row r="5403" spans="3:6" x14ac:dyDescent="0.25">
      <c r="C5403" s="6"/>
      <c r="D5403" s="7"/>
      <c r="E5403" s="6"/>
      <c r="F5403" s="8"/>
    </row>
    <row r="5404" spans="3:6" x14ac:dyDescent="0.25">
      <c r="C5404" s="6"/>
      <c r="D5404" s="7"/>
      <c r="E5404" s="6"/>
      <c r="F5404" s="8"/>
    </row>
    <row r="5405" spans="3:6" x14ac:dyDescent="0.25">
      <c r="C5405" s="6"/>
      <c r="D5405" s="7"/>
      <c r="E5405" s="6"/>
      <c r="F5405" s="8"/>
    </row>
    <row r="5406" spans="3:6" x14ac:dyDescent="0.25">
      <c r="C5406" s="6"/>
      <c r="D5406" s="7"/>
      <c r="E5406" s="6"/>
      <c r="F5406" s="8"/>
    </row>
    <row r="5407" spans="3:6" x14ac:dyDescent="0.25">
      <c r="C5407" s="6"/>
      <c r="D5407" s="7"/>
      <c r="E5407" s="6"/>
      <c r="F5407" s="8"/>
    </row>
    <row r="5408" spans="3:6" x14ac:dyDescent="0.25">
      <c r="C5408" s="6"/>
      <c r="D5408" s="7"/>
      <c r="E5408" s="6"/>
      <c r="F5408" s="8"/>
    </row>
    <row r="5409" spans="3:6" x14ac:dyDescent="0.25">
      <c r="C5409" s="6"/>
      <c r="D5409" s="7"/>
      <c r="E5409" s="6"/>
      <c r="F5409" s="8"/>
    </row>
    <row r="5410" spans="3:6" x14ac:dyDescent="0.25">
      <c r="C5410" s="6"/>
      <c r="D5410" s="7"/>
      <c r="E5410" s="6"/>
      <c r="F5410" s="8"/>
    </row>
    <row r="5411" spans="3:6" x14ac:dyDescent="0.25">
      <c r="C5411" s="6"/>
      <c r="D5411" s="7"/>
      <c r="E5411" s="6"/>
      <c r="F5411" s="8"/>
    </row>
    <row r="5412" spans="3:6" x14ac:dyDescent="0.25">
      <c r="C5412" s="6"/>
      <c r="D5412" s="7"/>
      <c r="E5412" s="6"/>
      <c r="F5412" s="8"/>
    </row>
    <row r="5413" spans="3:6" x14ac:dyDescent="0.25">
      <c r="C5413" s="6"/>
      <c r="D5413" s="7"/>
      <c r="E5413" s="6"/>
      <c r="F5413" s="8"/>
    </row>
    <row r="5414" spans="3:6" x14ac:dyDescent="0.25">
      <c r="C5414" s="6"/>
      <c r="D5414" s="7"/>
      <c r="E5414" s="6"/>
      <c r="F5414" s="8"/>
    </row>
    <row r="5415" spans="3:6" x14ac:dyDescent="0.25">
      <c r="C5415" s="6"/>
      <c r="D5415" s="7"/>
      <c r="E5415" s="6"/>
      <c r="F5415" s="8"/>
    </row>
    <row r="5416" spans="3:6" x14ac:dyDescent="0.25">
      <c r="C5416" s="6"/>
      <c r="D5416" s="7"/>
      <c r="E5416" s="6"/>
      <c r="F5416" s="8"/>
    </row>
    <row r="5417" spans="3:6" x14ac:dyDescent="0.25">
      <c r="C5417" s="6"/>
      <c r="D5417" s="7"/>
      <c r="E5417" s="6"/>
      <c r="F5417" s="8"/>
    </row>
    <row r="5418" spans="3:6" x14ac:dyDescent="0.25">
      <c r="C5418" s="6"/>
      <c r="D5418" s="7"/>
      <c r="E5418" s="6"/>
      <c r="F5418" s="8"/>
    </row>
    <row r="5419" spans="3:6" x14ac:dyDescent="0.25">
      <c r="C5419" s="6"/>
      <c r="D5419" s="7"/>
      <c r="E5419" s="6"/>
      <c r="F5419" s="8"/>
    </row>
    <row r="5420" spans="3:6" x14ac:dyDescent="0.25">
      <c r="C5420" s="6"/>
      <c r="D5420" s="7"/>
      <c r="E5420" s="6"/>
      <c r="F5420" s="8"/>
    </row>
    <row r="5421" spans="3:6" x14ac:dyDescent="0.25">
      <c r="C5421" s="6"/>
      <c r="D5421" s="7"/>
      <c r="E5421" s="6"/>
      <c r="F5421" s="8"/>
    </row>
    <row r="5422" spans="3:6" x14ac:dyDescent="0.25">
      <c r="C5422" s="6"/>
      <c r="D5422" s="7"/>
      <c r="E5422" s="6"/>
      <c r="F5422" s="8"/>
    </row>
    <row r="5423" spans="3:6" x14ac:dyDescent="0.25">
      <c r="C5423" s="6"/>
      <c r="D5423" s="7"/>
      <c r="E5423" s="6"/>
      <c r="F5423" s="8"/>
    </row>
    <row r="5424" spans="3:6" x14ac:dyDescent="0.25">
      <c r="C5424" s="6"/>
      <c r="D5424" s="7"/>
      <c r="E5424" s="6"/>
      <c r="F5424" s="8"/>
    </row>
    <row r="5425" spans="3:6" x14ac:dyDescent="0.25">
      <c r="C5425" s="6"/>
      <c r="D5425" s="7"/>
      <c r="E5425" s="6"/>
      <c r="F5425" s="8"/>
    </row>
    <row r="5426" spans="3:6" x14ac:dyDescent="0.25">
      <c r="C5426" s="6"/>
      <c r="D5426" s="7"/>
      <c r="E5426" s="6"/>
      <c r="F5426" s="8"/>
    </row>
    <row r="5427" spans="3:6" x14ac:dyDescent="0.25">
      <c r="C5427" s="6"/>
      <c r="D5427" s="7"/>
      <c r="E5427" s="6"/>
      <c r="F5427" s="8"/>
    </row>
    <row r="5428" spans="3:6" x14ac:dyDescent="0.25">
      <c r="C5428" s="6"/>
      <c r="D5428" s="7"/>
      <c r="E5428" s="6"/>
      <c r="F5428" s="8"/>
    </row>
    <row r="5429" spans="3:6" x14ac:dyDescent="0.25">
      <c r="C5429" s="6"/>
      <c r="D5429" s="7"/>
      <c r="E5429" s="6"/>
      <c r="F5429" s="8"/>
    </row>
    <row r="5430" spans="3:6" x14ac:dyDescent="0.25">
      <c r="C5430" s="6"/>
      <c r="D5430" s="7"/>
      <c r="E5430" s="6"/>
      <c r="F5430" s="8"/>
    </row>
    <row r="5431" spans="3:6" x14ac:dyDescent="0.25">
      <c r="C5431" s="6"/>
      <c r="D5431" s="7"/>
      <c r="E5431" s="6"/>
      <c r="F5431" s="8"/>
    </row>
    <row r="5432" spans="3:6" x14ac:dyDescent="0.25">
      <c r="C5432" s="6"/>
      <c r="D5432" s="7"/>
      <c r="E5432" s="6"/>
      <c r="F5432" s="8"/>
    </row>
    <row r="5433" spans="3:6" x14ac:dyDescent="0.25">
      <c r="C5433" s="6"/>
      <c r="D5433" s="7"/>
      <c r="E5433" s="6"/>
      <c r="F5433" s="8"/>
    </row>
    <row r="5434" spans="3:6" x14ac:dyDescent="0.25">
      <c r="C5434" s="6"/>
      <c r="D5434" s="7"/>
      <c r="E5434" s="6"/>
      <c r="F5434" s="8"/>
    </row>
    <row r="5435" spans="3:6" x14ac:dyDescent="0.25">
      <c r="C5435" s="6"/>
      <c r="D5435" s="7"/>
      <c r="E5435" s="6"/>
      <c r="F5435" s="8"/>
    </row>
    <row r="5436" spans="3:6" x14ac:dyDescent="0.25">
      <c r="C5436" s="6"/>
      <c r="D5436" s="7"/>
      <c r="E5436" s="6"/>
      <c r="F5436" s="8"/>
    </row>
    <row r="5437" spans="3:6" x14ac:dyDescent="0.25">
      <c r="C5437" s="6"/>
      <c r="D5437" s="7"/>
      <c r="E5437" s="6"/>
      <c r="F5437" s="8"/>
    </row>
    <row r="5438" spans="3:6" x14ac:dyDescent="0.25">
      <c r="C5438" s="6"/>
      <c r="D5438" s="7"/>
      <c r="E5438" s="6"/>
      <c r="F5438" s="8"/>
    </row>
    <row r="5439" spans="3:6" x14ac:dyDescent="0.25">
      <c r="C5439" s="6"/>
      <c r="D5439" s="7"/>
      <c r="E5439" s="6"/>
      <c r="F5439" s="8"/>
    </row>
    <row r="5440" spans="3:6" x14ac:dyDescent="0.25">
      <c r="C5440" s="6"/>
      <c r="D5440" s="7"/>
      <c r="E5440" s="6"/>
      <c r="F5440" s="8"/>
    </row>
    <row r="5441" spans="3:6" x14ac:dyDescent="0.25">
      <c r="C5441" s="6"/>
      <c r="D5441" s="7"/>
      <c r="E5441" s="6"/>
      <c r="F5441" s="8"/>
    </row>
    <row r="5442" spans="3:6" x14ac:dyDescent="0.25">
      <c r="C5442" s="6"/>
      <c r="D5442" s="7"/>
      <c r="E5442" s="6"/>
      <c r="F5442" s="8"/>
    </row>
    <row r="5443" spans="3:6" x14ac:dyDescent="0.25">
      <c r="C5443" s="6"/>
      <c r="D5443" s="7"/>
      <c r="E5443" s="6"/>
      <c r="F5443" s="8"/>
    </row>
    <row r="5444" spans="3:6" x14ac:dyDescent="0.25">
      <c r="C5444" s="6"/>
      <c r="D5444" s="7"/>
      <c r="E5444" s="6"/>
      <c r="F5444" s="8"/>
    </row>
    <row r="5445" spans="3:6" x14ac:dyDescent="0.25">
      <c r="C5445" s="6"/>
      <c r="D5445" s="7"/>
      <c r="E5445" s="6"/>
      <c r="F5445" s="8"/>
    </row>
    <row r="5446" spans="3:6" x14ac:dyDescent="0.25">
      <c r="C5446" s="6"/>
      <c r="D5446" s="7"/>
      <c r="E5446" s="6"/>
      <c r="F5446" s="8"/>
    </row>
    <row r="5447" spans="3:6" x14ac:dyDescent="0.25">
      <c r="C5447" s="6"/>
      <c r="D5447" s="7"/>
      <c r="E5447" s="6"/>
      <c r="F5447" s="8"/>
    </row>
    <row r="5448" spans="3:6" x14ac:dyDescent="0.25">
      <c r="C5448" s="6"/>
      <c r="D5448" s="7"/>
      <c r="E5448" s="6"/>
      <c r="F5448" s="8"/>
    </row>
    <row r="5449" spans="3:6" x14ac:dyDescent="0.25">
      <c r="C5449" s="6"/>
      <c r="D5449" s="7"/>
      <c r="E5449" s="6"/>
      <c r="F5449" s="8"/>
    </row>
    <row r="5450" spans="3:6" x14ac:dyDescent="0.25">
      <c r="C5450" s="6"/>
      <c r="D5450" s="7"/>
      <c r="E5450" s="6"/>
      <c r="F5450" s="8"/>
    </row>
    <row r="5451" spans="3:6" x14ac:dyDescent="0.25">
      <c r="C5451" s="6"/>
      <c r="D5451" s="7"/>
      <c r="E5451" s="6"/>
      <c r="F5451" s="8"/>
    </row>
    <row r="5452" spans="3:6" x14ac:dyDescent="0.25">
      <c r="C5452" s="6"/>
      <c r="D5452" s="7"/>
      <c r="E5452" s="6"/>
      <c r="F5452" s="8"/>
    </row>
    <row r="5453" spans="3:6" x14ac:dyDescent="0.25">
      <c r="C5453" s="6"/>
      <c r="D5453" s="7"/>
      <c r="E5453" s="6"/>
      <c r="F5453" s="8"/>
    </row>
    <row r="5454" spans="3:6" x14ac:dyDescent="0.25">
      <c r="C5454" s="6"/>
      <c r="D5454" s="7"/>
      <c r="E5454" s="6"/>
      <c r="F5454" s="8"/>
    </row>
    <row r="5455" spans="3:6" x14ac:dyDescent="0.25">
      <c r="C5455" s="6"/>
      <c r="D5455" s="7"/>
      <c r="E5455" s="6"/>
      <c r="F5455" s="8"/>
    </row>
    <row r="5456" spans="3:6" x14ac:dyDescent="0.25">
      <c r="C5456" s="6"/>
      <c r="D5456" s="7"/>
      <c r="E5456" s="6"/>
      <c r="F5456" s="8"/>
    </row>
    <row r="5457" spans="3:6" x14ac:dyDescent="0.25">
      <c r="C5457" s="6"/>
      <c r="D5457" s="7"/>
      <c r="E5457" s="6"/>
      <c r="F5457" s="8"/>
    </row>
    <row r="5458" spans="3:6" x14ac:dyDescent="0.25">
      <c r="C5458" s="6"/>
      <c r="D5458" s="7"/>
      <c r="E5458" s="6"/>
      <c r="F5458" s="8"/>
    </row>
    <row r="5459" spans="3:6" x14ac:dyDescent="0.25">
      <c r="C5459" s="6"/>
      <c r="D5459" s="7"/>
      <c r="E5459" s="6"/>
      <c r="F5459" s="8"/>
    </row>
    <row r="5460" spans="3:6" x14ac:dyDescent="0.25">
      <c r="C5460" s="6"/>
      <c r="D5460" s="7"/>
      <c r="E5460" s="6"/>
      <c r="F5460" s="8"/>
    </row>
    <row r="5461" spans="3:6" x14ac:dyDescent="0.25">
      <c r="C5461" s="6"/>
      <c r="D5461" s="7"/>
      <c r="E5461" s="6"/>
      <c r="F5461" s="8"/>
    </row>
    <row r="5462" spans="3:6" x14ac:dyDescent="0.25">
      <c r="C5462" s="6"/>
      <c r="D5462" s="7"/>
      <c r="E5462" s="6"/>
      <c r="F5462" s="8"/>
    </row>
    <row r="5463" spans="3:6" x14ac:dyDescent="0.25">
      <c r="C5463" s="6"/>
      <c r="D5463" s="7"/>
      <c r="E5463" s="6"/>
      <c r="F5463" s="8"/>
    </row>
    <row r="5464" spans="3:6" x14ac:dyDescent="0.25">
      <c r="C5464" s="6"/>
      <c r="D5464" s="7"/>
      <c r="E5464" s="6"/>
      <c r="F5464" s="8"/>
    </row>
    <row r="5465" spans="3:6" x14ac:dyDescent="0.25">
      <c r="C5465" s="6"/>
      <c r="D5465" s="7"/>
      <c r="E5465" s="6"/>
      <c r="F5465" s="8"/>
    </row>
    <row r="5466" spans="3:6" x14ac:dyDescent="0.25">
      <c r="C5466" s="6"/>
      <c r="D5466" s="7"/>
      <c r="E5466" s="6"/>
      <c r="F5466" s="8"/>
    </row>
    <row r="5467" spans="3:6" x14ac:dyDescent="0.25">
      <c r="C5467" s="6"/>
      <c r="D5467" s="7"/>
      <c r="E5467" s="6"/>
      <c r="F5467" s="8"/>
    </row>
    <row r="5468" spans="3:6" x14ac:dyDescent="0.25">
      <c r="C5468" s="6"/>
      <c r="D5468" s="7"/>
      <c r="E5468" s="6"/>
      <c r="F5468" s="8"/>
    </row>
    <row r="5469" spans="3:6" x14ac:dyDescent="0.25">
      <c r="C5469" s="6"/>
      <c r="D5469" s="7"/>
      <c r="E5469" s="6"/>
      <c r="F5469" s="8"/>
    </row>
    <row r="5470" spans="3:6" x14ac:dyDescent="0.25">
      <c r="C5470" s="6"/>
      <c r="D5470" s="7"/>
      <c r="E5470" s="6"/>
      <c r="F5470" s="8"/>
    </row>
    <row r="5471" spans="3:6" x14ac:dyDescent="0.25">
      <c r="C5471" s="6"/>
      <c r="D5471" s="7"/>
      <c r="E5471" s="6"/>
      <c r="F5471" s="8"/>
    </row>
    <row r="5472" spans="3:6" x14ac:dyDescent="0.25">
      <c r="C5472" s="6"/>
      <c r="D5472" s="7"/>
      <c r="E5472" s="6"/>
      <c r="F5472" s="8"/>
    </row>
    <row r="5473" spans="3:6" x14ac:dyDescent="0.25">
      <c r="C5473" s="6"/>
      <c r="D5473" s="7"/>
      <c r="E5473" s="6"/>
      <c r="F5473" s="8"/>
    </row>
    <row r="5474" spans="3:6" x14ac:dyDescent="0.25">
      <c r="C5474" s="6"/>
      <c r="D5474" s="7"/>
      <c r="E5474" s="6"/>
      <c r="F5474" s="8"/>
    </row>
    <row r="5475" spans="3:6" x14ac:dyDescent="0.25">
      <c r="C5475" s="6"/>
      <c r="D5475" s="7"/>
      <c r="E5475" s="6"/>
      <c r="F5475" s="8"/>
    </row>
    <row r="5476" spans="3:6" x14ac:dyDescent="0.25">
      <c r="C5476" s="6"/>
      <c r="D5476" s="7"/>
      <c r="E5476" s="6"/>
      <c r="F5476" s="8"/>
    </row>
    <row r="5477" spans="3:6" x14ac:dyDescent="0.25">
      <c r="C5477" s="6"/>
      <c r="D5477" s="7"/>
      <c r="E5477" s="6"/>
      <c r="F5477" s="8"/>
    </row>
    <row r="5478" spans="3:6" x14ac:dyDescent="0.25">
      <c r="C5478" s="6"/>
      <c r="D5478" s="7"/>
      <c r="E5478" s="6"/>
      <c r="F5478" s="8"/>
    </row>
    <row r="5479" spans="3:6" x14ac:dyDescent="0.25">
      <c r="C5479" s="6"/>
      <c r="D5479" s="7"/>
      <c r="E5479" s="6"/>
      <c r="F5479" s="8"/>
    </row>
    <row r="5480" spans="3:6" x14ac:dyDescent="0.25">
      <c r="C5480" s="6"/>
      <c r="D5480" s="7"/>
      <c r="E5480" s="6"/>
      <c r="F5480" s="8"/>
    </row>
    <row r="5481" spans="3:6" x14ac:dyDescent="0.25">
      <c r="C5481" s="6"/>
      <c r="D5481" s="7"/>
      <c r="E5481" s="6"/>
      <c r="F5481" s="8"/>
    </row>
    <row r="5482" spans="3:6" x14ac:dyDescent="0.25">
      <c r="C5482" s="6"/>
      <c r="D5482" s="7"/>
      <c r="E5482" s="6"/>
      <c r="F5482" s="8"/>
    </row>
    <row r="5483" spans="3:6" x14ac:dyDescent="0.25">
      <c r="C5483" s="6"/>
      <c r="D5483" s="7"/>
      <c r="E5483" s="6"/>
      <c r="F5483" s="8"/>
    </row>
    <row r="5484" spans="3:6" x14ac:dyDescent="0.25">
      <c r="C5484" s="6"/>
      <c r="D5484" s="7"/>
      <c r="E5484" s="6"/>
      <c r="F5484" s="8"/>
    </row>
    <row r="5485" spans="3:6" x14ac:dyDescent="0.25">
      <c r="C5485" s="6"/>
      <c r="D5485" s="7"/>
      <c r="E5485" s="6"/>
      <c r="F5485" s="8"/>
    </row>
    <row r="5486" spans="3:6" x14ac:dyDescent="0.25">
      <c r="C5486" s="6"/>
      <c r="D5486" s="7"/>
      <c r="E5486" s="6"/>
      <c r="F5486" s="8"/>
    </row>
    <row r="5487" spans="3:6" x14ac:dyDescent="0.25">
      <c r="C5487" s="6"/>
      <c r="D5487" s="7"/>
      <c r="E5487" s="6"/>
      <c r="F5487" s="8"/>
    </row>
    <row r="5488" spans="3:6" x14ac:dyDescent="0.25">
      <c r="C5488" s="6"/>
      <c r="D5488" s="7"/>
      <c r="E5488" s="6"/>
      <c r="F5488" s="8"/>
    </row>
    <row r="5489" spans="3:6" x14ac:dyDescent="0.25">
      <c r="C5489" s="6"/>
      <c r="D5489" s="7"/>
      <c r="E5489" s="6"/>
      <c r="F5489" s="8"/>
    </row>
    <row r="5490" spans="3:6" x14ac:dyDescent="0.25">
      <c r="C5490" s="6"/>
      <c r="D5490" s="7"/>
      <c r="E5490" s="6"/>
      <c r="F5490" s="8"/>
    </row>
    <row r="5491" spans="3:6" x14ac:dyDescent="0.25">
      <c r="C5491" s="6"/>
      <c r="D5491" s="7"/>
      <c r="E5491" s="6"/>
      <c r="F5491" s="8"/>
    </row>
    <row r="5492" spans="3:6" x14ac:dyDescent="0.25">
      <c r="C5492" s="6"/>
      <c r="D5492" s="7"/>
      <c r="E5492" s="6"/>
      <c r="F5492" s="8"/>
    </row>
    <row r="5493" spans="3:6" x14ac:dyDescent="0.25">
      <c r="C5493" s="6"/>
      <c r="D5493" s="7"/>
      <c r="E5493" s="6"/>
      <c r="F5493" s="8"/>
    </row>
    <row r="5494" spans="3:6" x14ac:dyDescent="0.25">
      <c r="C5494" s="6"/>
      <c r="D5494" s="7"/>
      <c r="E5494" s="6"/>
      <c r="F5494" s="8"/>
    </row>
    <row r="5495" spans="3:6" x14ac:dyDescent="0.25">
      <c r="C5495" s="6"/>
      <c r="D5495" s="7"/>
      <c r="E5495" s="6"/>
      <c r="F5495" s="8"/>
    </row>
    <row r="5496" spans="3:6" x14ac:dyDescent="0.25">
      <c r="C5496" s="6"/>
      <c r="D5496" s="7"/>
      <c r="E5496" s="6"/>
      <c r="F5496" s="8"/>
    </row>
    <row r="5497" spans="3:6" x14ac:dyDescent="0.25">
      <c r="C5497" s="6"/>
      <c r="D5497" s="7"/>
      <c r="E5497" s="6"/>
      <c r="F5497" s="8"/>
    </row>
    <row r="5498" spans="3:6" x14ac:dyDescent="0.25">
      <c r="C5498" s="6"/>
      <c r="D5498" s="7"/>
      <c r="E5498" s="6"/>
      <c r="F5498" s="8"/>
    </row>
    <row r="5499" spans="3:6" x14ac:dyDescent="0.25">
      <c r="C5499" s="6"/>
      <c r="D5499" s="7"/>
      <c r="E5499" s="6"/>
      <c r="F5499" s="8"/>
    </row>
    <row r="5500" spans="3:6" x14ac:dyDescent="0.25">
      <c r="C5500" s="6"/>
      <c r="D5500" s="7"/>
      <c r="E5500" s="6"/>
      <c r="F5500" s="8"/>
    </row>
    <row r="5501" spans="3:6" x14ac:dyDescent="0.25">
      <c r="C5501" s="6"/>
      <c r="D5501" s="7"/>
      <c r="E5501" s="6"/>
      <c r="F5501" s="8"/>
    </row>
    <row r="5502" spans="3:6" x14ac:dyDescent="0.25">
      <c r="C5502" s="6"/>
      <c r="D5502" s="7"/>
      <c r="E5502" s="6"/>
      <c r="F5502" s="8"/>
    </row>
    <row r="5503" spans="3:6" x14ac:dyDescent="0.25">
      <c r="C5503" s="6"/>
      <c r="D5503" s="7"/>
      <c r="E5503" s="6"/>
      <c r="F5503" s="8"/>
    </row>
    <row r="5504" spans="3:6" x14ac:dyDescent="0.25">
      <c r="C5504" s="6"/>
      <c r="D5504" s="7"/>
      <c r="E5504" s="6"/>
      <c r="F5504" s="8"/>
    </row>
    <row r="5505" spans="3:6" x14ac:dyDescent="0.25">
      <c r="C5505" s="6"/>
      <c r="D5505" s="7"/>
      <c r="E5505" s="6"/>
      <c r="F5505" s="8"/>
    </row>
    <row r="5506" spans="3:6" x14ac:dyDescent="0.25">
      <c r="C5506" s="6"/>
      <c r="D5506" s="7"/>
      <c r="E5506" s="6"/>
      <c r="F5506" s="8"/>
    </row>
    <row r="5507" spans="3:6" x14ac:dyDescent="0.25">
      <c r="C5507" s="6"/>
      <c r="D5507" s="7"/>
      <c r="E5507" s="6"/>
      <c r="F5507" s="8"/>
    </row>
    <row r="5508" spans="3:6" x14ac:dyDescent="0.25">
      <c r="C5508" s="6"/>
      <c r="D5508" s="7"/>
      <c r="E5508" s="6"/>
      <c r="F5508" s="8"/>
    </row>
    <row r="5509" spans="3:6" x14ac:dyDescent="0.25">
      <c r="C5509" s="6"/>
      <c r="D5509" s="7"/>
      <c r="E5509" s="6"/>
      <c r="F5509" s="8"/>
    </row>
    <row r="5510" spans="3:6" x14ac:dyDescent="0.25">
      <c r="C5510" s="6"/>
      <c r="D5510" s="7"/>
      <c r="E5510" s="6"/>
      <c r="F5510" s="8"/>
    </row>
    <row r="5511" spans="3:6" x14ac:dyDescent="0.25">
      <c r="C5511" s="6"/>
      <c r="D5511" s="7"/>
      <c r="E5511" s="6"/>
      <c r="F5511" s="8"/>
    </row>
    <row r="5512" spans="3:6" x14ac:dyDescent="0.25">
      <c r="C5512" s="6"/>
      <c r="D5512" s="7"/>
      <c r="E5512" s="6"/>
      <c r="F5512" s="8"/>
    </row>
    <row r="5513" spans="3:6" x14ac:dyDescent="0.25">
      <c r="C5513" s="6"/>
      <c r="D5513" s="7"/>
      <c r="E5513" s="6"/>
      <c r="F5513" s="8"/>
    </row>
    <row r="5514" spans="3:6" x14ac:dyDescent="0.25">
      <c r="C5514" s="6"/>
      <c r="D5514" s="7"/>
      <c r="E5514" s="6"/>
      <c r="F5514" s="8"/>
    </row>
    <row r="5515" spans="3:6" x14ac:dyDescent="0.25">
      <c r="C5515" s="6"/>
      <c r="D5515" s="7"/>
      <c r="E5515" s="6"/>
      <c r="F5515" s="8"/>
    </row>
    <row r="5516" spans="3:6" x14ac:dyDescent="0.25">
      <c r="C5516" s="6"/>
      <c r="D5516" s="7"/>
      <c r="E5516" s="6"/>
      <c r="F5516" s="8"/>
    </row>
    <row r="5517" spans="3:6" x14ac:dyDescent="0.25">
      <c r="C5517" s="6"/>
      <c r="D5517" s="7"/>
      <c r="E5517" s="6"/>
      <c r="F5517" s="8"/>
    </row>
    <row r="5518" spans="3:6" x14ac:dyDescent="0.25">
      <c r="C5518" s="6"/>
      <c r="D5518" s="7"/>
      <c r="E5518" s="6"/>
      <c r="F5518" s="8"/>
    </row>
    <row r="5519" spans="3:6" x14ac:dyDescent="0.25">
      <c r="C5519" s="6"/>
      <c r="D5519" s="7"/>
      <c r="E5519" s="6"/>
      <c r="F5519" s="8"/>
    </row>
    <row r="5520" spans="3:6" x14ac:dyDescent="0.25">
      <c r="C5520" s="6"/>
      <c r="D5520" s="7"/>
      <c r="E5520" s="6"/>
      <c r="F5520" s="8"/>
    </row>
    <row r="5521" spans="3:6" x14ac:dyDescent="0.25">
      <c r="C5521" s="6"/>
      <c r="D5521" s="7"/>
      <c r="E5521" s="6"/>
      <c r="F5521" s="8"/>
    </row>
    <row r="5522" spans="3:6" x14ac:dyDescent="0.25">
      <c r="C5522" s="6"/>
      <c r="D5522" s="7"/>
      <c r="E5522" s="6"/>
      <c r="F5522" s="8"/>
    </row>
    <row r="5523" spans="3:6" x14ac:dyDescent="0.25">
      <c r="C5523" s="6"/>
      <c r="D5523" s="7"/>
      <c r="E5523" s="6"/>
      <c r="F5523" s="8"/>
    </row>
    <row r="5524" spans="3:6" x14ac:dyDescent="0.25">
      <c r="C5524" s="6"/>
      <c r="D5524" s="7"/>
      <c r="E5524" s="6"/>
      <c r="F5524" s="8"/>
    </row>
    <row r="5525" spans="3:6" x14ac:dyDescent="0.25">
      <c r="C5525" s="6"/>
      <c r="D5525" s="7"/>
      <c r="E5525" s="6"/>
      <c r="F5525" s="8"/>
    </row>
    <row r="5526" spans="3:6" x14ac:dyDescent="0.25">
      <c r="C5526" s="6"/>
      <c r="D5526" s="7"/>
      <c r="E5526" s="6"/>
      <c r="F5526" s="8"/>
    </row>
    <row r="5527" spans="3:6" x14ac:dyDescent="0.25">
      <c r="C5527" s="6"/>
      <c r="D5527" s="7"/>
      <c r="E5527" s="6"/>
      <c r="F5527" s="8"/>
    </row>
    <row r="5528" spans="3:6" x14ac:dyDescent="0.25">
      <c r="C5528" s="6"/>
      <c r="D5528" s="7"/>
      <c r="E5528" s="6"/>
      <c r="F5528" s="8"/>
    </row>
    <row r="5529" spans="3:6" x14ac:dyDescent="0.25">
      <c r="C5529" s="6"/>
      <c r="D5529" s="7"/>
      <c r="E5529" s="6"/>
      <c r="F5529" s="8"/>
    </row>
    <row r="5530" spans="3:6" x14ac:dyDescent="0.25">
      <c r="C5530" s="6"/>
      <c r="D5530" s="7"/>
      <c r="E5530" s="6"/>
      <c r="F5530" s="8"/>
    </row>
    <row r="5531" spans="3:6" x14ac:dyDescent="0.25">
      <c r="C5531" s="6"/>
      <c r="D5531" s="7"/>
      <c r="E5531" s="6"/>
      <c r="F5531" s="8"/>
    </row>
    <row r="5532" spans="3:6" x14ac:dyDescent="0.25">
      <c r="C5532" s="6"/>
      <c r="D5532" s="7"/>
      <c r="E5532" s="6"/>
      <c r="F5532" s="8"/>
    </row>
    <row r="5533" spans="3:6" x14ac:dyDescent="0.25">
      <c r="C5533" s="6"/>
      <c r="D5533" s="7"/>
      <c r="E5533" s="6"/>
      <c r="F5533" s="8"/>
    </row>
    <row r="5534" spans="3:6" x14ac:dyDescent="0.25">
      <c r="C5534" s="6"/>
      <c r="D5534" s="7"/>
      <c r="E5534" s="6"/>
      <c r="F5534" s="8"/>
    </row>
    <row r="5535" spans="3:6" x14ac:dyDescent="0.25">
      <c r="C5535" s="6"/>
      <c r="D5535" s="7"/>
      <c r="E5535" s="6"/>
      <c r="F5535" s="8"/>
    </row>
    <row r="5536" spans="3:6" x14ac:dyDescent="0.25">
      <c r="C5536" s="6"/>
      <c r="D5536" s="7"/>
      <c r="E5536" s="6"/>
      <c r="F5536" s="8"/>
    </row>
    <row r="5537" spans="3:6" x14ac:dyDescent="0.25">
      <c r="C5537" s="6"/>
      <c r="D5537" s="7"/>
      <c r="E5537" s="6"/>
      <c r="F5537" s="8"/>
    </row>
    <row r="5538" spans="3:6" x14ac:dyDescent="0.25">
      <c r="C5538" s="6"/>
      <c r="D5538" s="7"/>
      <c r="E5538" s="6"/>
      <c r="F5538" s="8"/>
    </row>
    <row r="5539" spans="3:6" x14ac:dyDescent="0.25">
      <c r="C5539" s="6"/>
      <c r="D5539" s="7"/>
      <c r="E5539" s="6"/>
      <c r="F5539" s="8"/>
    </row>
    <row r="5540" spans="3:6" x14ac:dyDescent="0.25">
      <c r="C5540" s="6"/>
      <c r="D5540" s="7"/>
      <c r="E5540" s="6"/>
      <c r="F5540" s="8"/>
    </row>
    <row r="5541" spans="3:6" x14ac:dyDescent="0.25">
      <c r="C5541" s="6"/>
      <c r="D5541" s="7"/>
      <c r="E5541" s="6"/>
      <c r="F5541" s="8"/>
    </row>
    <row r="5542" spans="3:6" x14ac:dyDescent="0.25">
      <c r="C5542" s="6"/>
      <c r="D5542" s="7"/>
      <c r="E5542" s="6"/>
      <c r="F5542" s="8"/>
    </row>
    <row r="5543" spans="3:6" x14ac:dyDescent="0.25">
      <c r="C5543" s="6"/>
      <c r="D5543" s="7"/>
      <c r="E5543" s="6"/>
      <c r="F5543" s="8"/>
    </row>
    <row r="5544" spans="3:6" x14ac:dyDescent="0.25">
      <c r="C5544" s="6"/>
      <c r="D5544" s="7"/>
      <c r="E5544" s="6"/>
      <c r="F5544" s="8"/>
    </row>
    <row r="5545" spans="3:6" x14ac:dyDescent="0.25">
      <c r="C5545" s="6"/>
      <c r="D5545" s="7"/>
      <c r="E5545" s="6"/>
      <c r="F5545" s="8"/>
    </row>
    <row r="5546" spans="3:6" x14ac:dyDescent="0.25">
      <c r="C5546" s="6"/>
      <c r="D5546" s="7"/>
      <c r="E5546" s="6"/>
      <c r="F5546" s="8"/>
    </row>
    <row r="5547" spans="3:6" x14ac:dyDescent="0.25">
      <c r="C5547" s="6"/>
      <c r="D5547" s="7"/>
      <c r="E5547" s="6"/>
      <c r="F5547" s="8"/>
    </row>
    <row r="5548" spans="3:6" x14ac:dyDescent="0.25">
      <c r="C5548" s="6"/>
      <c r="D5548" s="7"/>
      <c r="E5548" s="6"/>
      <c r="F5548" s="8"/>
    </row>
    <row r="5549" spans="3:6" x14ac:dyDescent="0.25">
      <c r="C5549" s="6"/>
      <c r="D5549" s="7"/>
      <c r="E5549" s="6"/>
      <c r="F5549" s="8"/>
    </row>
    <row r="5550" spans="3:6" x14ac:dyDescent="0.25">
      <c r="C5550" s="6"/>
      <c r="D5550" s="7"/>
      <c r="E5550" s="6"/>
      <c r="F5550" s="8"/>
    </row>
    <row r="5551" spans="3:6" x14ac:dyDescent="0.25">
      <c r="C5551" s="6"/>
      <c r="D5551" s="7"/>
      <c r="E5551" s="6"/>
      <c r="F5551" s="8"/>
    </row>
    <row r="5552" spans="3:6" x14ac:dyDescent="0.25">
      <c r="C5552" s="6"/>
      <c r="D5552" s="7"/>
      <c r="E5552" s="6"/>
      <c r="F5552" s="8"/>
    </row>
    <row r="5553" spans="3:6" x14ac:dyDescent="0.25">
      <c r="C5553" s="6"/>
      <c r="D5553" s="7"/>
      <c r="E5553" s="6"/>
      <c r="F5553" s="8"/>
    </row>
    <row r="5554" spans="3:6" x14ac:dyDescent="0.25">
      <c r="C5554" s="6"/>
      <c r="D5554" s="7"/>
      <c r="E5554" s="6"/>
      <c r="F5554" s="8"/>
    </row>
    <row r="5555" spans="3:6" x14ac:dyDescent="0.25">
      <c r="C5555" s="6"/>
      <c r="D5555" s="7"/>
      <c r="E5555" s="6"/>
      <c r="F5555" s="8"/>
    </row>
    <row r="5556" spans="3:6" x14ac:dyDescent="0.25">
      <c r="C5556" s="6"/>
      <c r="D5556" s="7"/>
      <c r="E5556" s="6"/>
      <c r="F5556" s="8"/>
    </row>
    <row r="5557" spans="3:6" x14ac:dyDescent="0.25">
      <c r="C5557" s="6"/>
      <c r="D5557" s="7"/>
      <c r="E5557" s="6"/>
      <c r="F5557" s="8"/>
    </row>
    <row r="5558" spans="3:6" x14ac:dyDescent="0.25">
      <c r="C5558" s="6"/>
      <c r="D5558" s="7"/>
      <c r="E5558" s="6"/>
      <c r="F5558" s="8"/>
    </row>
    <row r="5559" spans="3:6" x14ac:dyDescent="0.25">
      <c r="C5559" s="6"/>
      <c r="D5559" s="7"/>
      <c r="E5559" s="6"/>
      <c r="F5559" s="8"/>
    </row>
    <row r="5560" spans="3:6" x14ac:dyDescent="0.25">
      <c r="C5560" s="6"/>
      <c r="D5560" s="7"/>
      <c r="E5560" s="6"/>
      <c r="F5560" s="8"/>
    </row>
    <row r="5561" spans="3:6" x14ac:dyDescent="0.25">
      <c r="C5561" s="6"/>
      <c r="D5561" s="7"/>
      <c r="E5561" s="6"/>
      <c r="F5561" s="8"/>
    </row>
    <row r="5562" spans="3:6" x14ac:dyDescent="0.25">
      <c r="C5562" s="6"/>
      <c r="D5562" s="7"/>
      <c r="E5562" s="6"/>
      <c r="F5562" s="8"/>
    </row>
    <row r="5563" spans="3:6" x14ac:dyDescent="0.25">
      <c r="C5563" s="6"/>
      <c r="D5563" s="7"/>
      <c r="E5563" s="6"/>
      <c r="F5563" s="8"/>
    </row>
    <row r="5564" spans="3:6" x14ac:dyDescent="0.25">
      <c r="C5564" s="6"/>
      <c r="D5564" s="7"/>
      <c r="E5564" s="6"/>
      <c r="F5564" s="8"/>
    </row>
    <row r="5565" spans="3:6" x14ac:dyDescent="0.25">
      <c r="C5565" s="6"/>
      <c r="D5565" s="7"/>
      <c r="E5565" s="6"/>
      <c r="F5565" s="8"/>
    </row>
    <row r="5566" spans="3:6" x14ac:dyDescent="0.25">
      <c r="C5566" s="6"/>
      <c r="D5566" s="7"/>
      <c r="E5566" s="6"/>
      <c r="F5566" s="8"/>
    </row>
    <row r="5567" spans="3:6" x14ac:dyDescent="0.25">
      <c r="C5567" s="6"/>
      <c r="D5567" s="7"/>
      <c r="E5567" s="6"/>
      <c r="F5567" s="8"/>
    </row>
    <row r="5568" spans="3:6" x14ac:dyDescent="0.25">
      <c r="C5568" s="6"/>
      <c r="D5568" s="7"/>
      <c r="E5568" s="6"/>
      <c r="F5568" s="8"/>
    </row>
    <row r="5569" spans="3:6" x14ac:dyDescent="0.25">
      <c r="C5569" s="6"/>
      <c r="D5569" s="7"/>
      <c r="E5569" s="6"/>
      <c r="F5569" s="8"/>
    </row>
    <row r="5570" spans="3:6" x14ac:dyDescent="0.25">
      <c r="C5570" s="6"/>
      <c r="D5570" s="7"/>
      <c r="E5570" s="6"/>
      <c r="F5570" s="8"/>
    </row>
    <row r="5571" spans="3:6" x14ac:dyDescent="0.25">
      <c r="C5571" s="6"/>
      <c r="D5571" s="7"/>
      <c r="E5571" s="6"/>
      <c r="F5571" s="8"/>
    </row>
    <row r="5572" spans="3:6" x14ac:dyDescent="0.25">
      <c r="C5572" s="6"/>
      <c r="D5572" s="7"/>
      <c r="E5572" s="6"/>
      <c r="F5572" s="8"/>
    </row>
    <row r="5573" spans="3:6" x14ac:dyDescent="0.25">
      <c r="C5573" s="6"/>
      <c r="D5573" s="7"/>
      <c r="E5573" s="6"/>
      <c r="F5573" s="8"/>
    </row>
    <row r="5574" spans="3:6" x14ac:dyDescent="0.25">
      <c r="C5574" s="6"/>
      <c r="D5574" s="7"/>
      <c r="E5574" s="6"/>
      <c r="F5574" s="8"/>
    </row>
    <row r="5575" spans="3:6" x14ac:dyDescent="0.25">
      <c r="C5575" s="6"/>
      <c r="D5575" s="7"/>
      <c r="E5575" s="6"/>
      <c r="F5575" s="8"/>
    </row>
    <row r="5576" spans="3:6" x14ac:dyDescent="0.25">
      <c r="C5576" s="6"/>
      <c r="D5576" s="7"/>
      <c r="E5576" s="6"/>
      <c r="F5576" s="8"/>
    </row>
    <row r="5577" spans="3:6" x14ac:dyDescent="0.25">
      <c r="C5577" s="6"/>
      <c r="D5577" s="7"/>
      <c r="E5577" s="6"/>
      <c r="F5577" s="8"/>
    </row>
    <row r="5578" spans="3:6" x14ac:dyDescent="0.25">
      <c r="C5578" s="6"/>
      <c r="D5578" s="7"/>
      <c r="E5578" s="6"/>
      <c r="F5578" s="8"/>
    </row>
    <row r="5579" spans="3:6" x14ac:dyDescent="0.25">
      <c r="C5579" s="6"/>
      <c r="D5579" s="7"/>
      <c r="E5579" s="6"/>
      <c r="F5579" s="8"/>
    </row>
    <row r="5580" spans="3:6" x14ac:dyDescent="0.25">
      <c r="C5580" s="6"/>
      <c r="D5580" s="7"/>
      <c r="E5580" s="6"/>
      <c r="F5580" s="8"/>
    </row>
    <row r="5581" spans="3:6" x14ac:dyDescent="0.25">
      <c r="C5581" s="6"/>
      <c r="D5581" s="7"/>
      <c r="E5581" s="6"/>
      <c r="F5581" s="8"/>
    </row>
    <row r="5582" spans="3:6" x14ac:dyDescent="0.25">
      <c r="C5582" s="6"/>
      <c r="D5582" s="7"/>
      <c r="E5582" s="6"/>
      <c r="F5582" s="8"/>
    </row>
    <row r="5583" spans="3:6" x14ac:dyDescent="0.25">
      <c r="C5583" s="6"/>
      <c r="D5583" s="7"/>
      <c r="E5583" s="6"/>
      <c r="F5583" s="8"/>
    </row>
    <row r="5584" spans="3:6" x14ac:dyDescent="0.25">
      <c r="C5584" s="6"/>
      <c r="D5584" s="7"/>
      <c r="E5584" s="6"/>
      <c r="F5584" s="8"/>
    </row>
    <row r="5585" spans="3:6" x14ac:dyDescent="0.25">
      <c r="C5585" s="6"/>
      <c r="D5585" s="7"/>
      <c r="E5585" s="6"/>
      <c r="F5585" s="8"/>
    </row>
    <row r="5586" spans="3:6" x14ac:dyDescent="0.25">
      <c r="C5586" s="6"/>
      <c r="D5586" s="7"/>
      <c r="E5586" s="6"/>
      <c r="F5586" s="8"/>
    </row>
    <row r="5587" spans="3:6" x14ac:dyDescent="0.25">
      <c r="C5587" s="6"/>
      <c r="D5587" s="7"/>
      <c r="E5587" s="6"/>
      <c r="F5587" s="8"/>
    </row>
    <row r="5588" spans="3:6" x14ac:dyDescent="0.25">
      <c r="C5588" s="6"/>
      <c r="D5588" s="7"/>
      <c r="E5588" s="6"/>
      <c r="F5588" s="8"/>
    </row>
    <row r="5589" spans="3:6" x14ac:dyDescent="0.25">
      <c r="C5589" s="6"/>
      <c r="D5589" s="7"/>
      <c r="E5589" s="6"/>
      <c r="F5589" s="8"/>
    </row>
    <row r="5590" spans="3:6" x14ac:dyDescent="0.25">
      <c r="C5590" s="6"/>
      <c r="D5590" s="7"/>
      <c r="E5590" s="6"/>
      <c r="F5590" s="8"/>
    </row>
    <row r="5591" spans="3:6" x14ac:dyDescent="0.25">
      <c r="C5591" s="6"/>
      <c r="D5591" s="7"/>
      <c r="E5591" s="6"/>
      <c r="F5591" s="8"/>
    </row>
    <row r="5592" spans="3:6" x14ac:dyDescent="0.25">
      <c r="C5592" s="6"/>
      <c r="D5592" s="7"/>
      <c r="E5592" s="6"/>
      <c r="F5592" s="8"/>
    </row>
    <row r="5593" spans="3:6" x14ac:dyDescent="0.25">
      <c r="C5593" s="6"/>
      <c r="D5593" s="7"/>
      <c r="E5593" s="6"/>
      <c r="F5593" s="8"/>
    </row>
    <row r="5594" spans="3:6" x14ac:dyDescent="0.25">
      <c r="C5594" s="6"/>
      <c r="D5594" s="7"/>
      <c r="E5594" s="6"/>
      <c r="F5594" s="8"/>
    </row>
    <row r="5595" spans="3:6" x14ac:dyDescent="0.25">
      <c r="C5595" s="6"/>
      <c r="D5595" s="7"/>
      <c r="E5595" s="6"/>
      <c r="F5595" s="8"/>
    </row>
    <row r="5596" spans="3:6" x14ac:dyDescent="0.25">
      <c r="C5596" s="6"/>
      <c r="D5596" s="7"/>
      <c r="E5596" s="6"/>
      <c r="F5596" s="8"/>
    </row>
    <row r="5597" spans="3:6" x14ac:dyDescent="0.25">
      <c r="C5597" s="6"/>
      <c r="D5597" s="7"/>
      <c r="E5597" s="6"/>
      <c r="F5597" s="8"/>
    </row>
    <row r="5598" spans="3:6" x14ac:dyDescent="0.25">
      <c r="C5598" s="6"/>
      <c r="D5598" s="7"/>
      <c r="E5598" s="6"/>
      <c r="F5598" s="8"/>
    </row>
    <row r="5599" spans="3:6" x14ac:dyDescent="0.25">
      <c r="C5599" s="6"/>
      <c r="D5599" s="7"/>
      <c r="E5599" s="6"/>
      <c r="F5599" s="8"/>
    </row>
    <row r="5600" spans="3:6" x14ac:dyDescent="0.25">
      <c r="C5600" s="6"/>
      <c r="D5600" s="7"/>
      <c r="E5600" s="6"/>
      <c r="F5600" s="8"/>
    </row>
    <row r="5601" spans="3:6" x14ac:dyDescent="0.25">
      <c r="C5601" s="6"/>
      <c r="D5601" s="7"/>
      <c r="E5601" s="6"/>
      <c r="F5601" s="8"/>
    </row>
    <row r="5602" spans="3:6" x14ac:dyDescent="0.25">
      <c r="C5602" s="6"/>
      <c r="D5602" s="7"/>
      <c r="E5602" s="6"/>
      <c r="F5602" s="8"/>
    </row>
    <row r="5603" spans="3:6" x14ac:dyDescent="0.25">
      <c r="C5603" s="6"/>
      <c r="D5603" s="7"/>
      <c r="E5603" s="6"/>
      <c r="F5603" s="8"/>
    </row>
    <row r="5604" spans="3:6" x14ac:dyDescent="0.25">
      <c r="C5604" s="6"/>
      <c r="D5604" s="7"/>
      <c r="E5604" s="6"/>
      <c r="F5604" s="8"/>
    </row>
    <row r="5605" spans="3:6" x14ac:dyDescent="0.25">
      <c r="C5605" s="6"/>
      <c r="D5605" s="7"/>
      <c r="E5605" s="6"/>
      <c r="F5605" s="8"/>
    </row>
    <row r="5606" spans="3:6" x14ac:dyDescent="0.25">
      <c r="C5606" s="6"/>
      <c r="D5606" s="7"/>
      <c r="E5606" s="6"/>
      <c r="F5606" s="8"/>
    </row>
    <row r="5607" spans="3:6" x14ac:dyDescent="0.25">
      <c r="C5607" s="6"/>
      <c r="D5607" s="7"/>
      <c r="E5607" s="6"/>
      <c r="F5607" s="8"/>
    </row>
    <row r="5608" spans="3:6" x14ac:dyDescent="0.25">
      <c r="C5608" s="6"/>
      <c r="D5608" s="7"/>
      <c r="E5608" s="6"/>
      <c r="F5608" s="8"/>
    </row>
    <row r="5609" spans="3:6" x14ac:dyDescent="0.25">
      <c r="C5609" s="6"/>
      <c r="D5609" s="7"/>
      <c r="E5609" s="6"/>
      <c r="F5609" s="8"/>
    </row>
    <row r="5610" spans="3:6" x14ac:dyDescent="0.25">
      <c r="C5610" s="6"/>
      <c r="D5610" s="7"/>
      <c r="E5610" s="6"/>
      <c r="F5610" s="8"/>
    </row>
    <row r="5611" spans="3:6" x14ac:dyDescent="0.25">
      <c r="C5611" s="6"/>
      <c r="D5611" s="7"/>
      <c r="E5611" s="6"/>
      <c r="F5611" s="8"/>
    </row>
    <row r="5612" spans="3:6" x14ac:dyDescent="0.25">
      <c r="C5612" s="6"/>
      <c r="D5612" s="7"/>
      <c r="E5612" s="6"/>
      <c r="F5612" s="8"/>
    </row>
    <row r="5613" spans="3:6" x14ac:dyDescent="0.25">
      <c r="C5613" s="6"/>
      <c r="D5613" s="7"/>
      <c r="E5613" s="6"/>
      <c r="F5613" s="8"/>
    </row>
    <row r="5614" spans="3:6" x14ac:dyDescent="0.25">
      <c r="C5614" s="6"/>
      <c r="D5614" s="7"/>
      <c r="E5614" s="6"/>
      <c r="F5614" s="8"/>
    </row>
    <row r="5615" spans="3:6" x14ac:dyDescent="0.25">
      <c r="C5615" s="6"/>
      <c r="D5615" s="7"/>
      <c r="E5615" s="6"/>
      <c r="F5615" s="8"/>
    </row>
    <row r="5616" spans="3:6" x14ac:dyDescent="0.25">
      <c r="C5616" s="6"/>
      <c r="D5616" s="7"/>
      <c r="E5616" s="6"/>
      <c r="F5616" s="8"/>
    </row>
    <row r="5617" spans="3:6" x14ac:dyDescent="0.25">
      <c r="C5617" s="6"/>
      <c r="D5617" s="7"/>
      <c r="E5617" s="6"/>
      <c r="F5617" s="8"/>
    </row>
    <row r="5618" spans="3:6" x14ac:dyDescent="0.25">
      <c r="C5618" s="6"/>
      <c r="D5618" s="7"/>
      <c r="E5618" s="6"/>
      <c r="F5618" s="8"/>
    </row>
    <row r="5619" spans="3:6" x14ac:dyDescent="0.25">
      <c r="C5619" s="6"/>
      <c r="D5619" s="7"/>
      <c r="E5619" s="6"/>
      <c r="F5619" s="8"/>
    </row>
    <row r="5620" spans="3:6" x14ac:dyDescent="0.25">
      <c r="C5620" s="6"/>
      <c r="D5620" s="7"/>
      <c r="E5620" s="6"/>
      <c r="F5620" s="8"/>
    </row>
    <row r="5621" spans="3:6" x14ac:dyDescent="0.25">
      <c r="C5621" s="6"/>
      <c r="D5621" s="7"/>
      <c r="E5621" s="6"/>
      <c r="F5621" s="8"/>
    </row>
    <row r="5622" spans="3:6" x14ac:dyDescent="0.25">
      <c r="C5622" s="6"/>
      <c r="D5622" s="7"/>
      <c r="E5622" s="6"/>
      <c r="F5622" s="8"/>
    </row>
    <row r="5623" spans="3:6" x14ac:dyDescent="0.25">
      <c r="C5623" s="6"/>
      <c r="D5623" s="7"/>
      <c r="E5623" s="6"/>
      <c r="F5623" s="8"/>
    </row>
    <row r="5624" spans="3:6" x14ac:dyDescent="0.25">
      <c r="C5624" s="6"/>
      <c r="D5624" s="7"/>
      <c r="E5624" s="6"/>
      <c r="F5624" s="8"/>
    </row>
    <row r="5625" spans="3:6" x14ac:dyDescent="0.25">
      <c r="C5625" s="6"/>
      <c r="D5625" s="7"/>
      <c r="E5625" s="6"/>
      <c r="F5625" s="8"/>
    </row>
    <row r="5626" spans="3:6" x14ac:dyDescent="0.25">
      <c r="C5626" s="6"/>
      <c r="D5626" s="7"/>
      <c r="E5626" s="6"/>
      <c r="F5626" s="8"/>
    </row>
    <row r="5627" spans="3:6" x14ac:dyDescent="0.25">
      <c r="C5627" s="6"/>
      <c r="D5627" s="7"/>
      <c r="E5627" s="6"/>
      <c r="F5627" s="8"/>
    </row>
    <row r="5628" spans="3:6" x14ac:dyDescent="0.25">
      <c r="C5628" s="6"/>
      <c r="D5628" s="7"/>
      <c r="E5628" s="6"/>
      <c r="F5628" s="8"/>
    </row>
    <row r="5629" spans="3:6" x14ac:dyDescent="0.25">
      <c r="C5629" s="6"/>
      <c r="D5629" s="7"/>
      <c r="E5629" s="6"/>
      <c r="F5629" s="8"/>
    </row>
    <row r="5630" spans="3:6" x14ac:dyDescent="0.25">
      <c r="C5630" s="6"/>
      <c r="D5630" s="7"/>
      <c r="E5630" s="6"/>
      <c r="F5630" s="8"/>
    </row>
    <row r="5631" spans="3:6" x14ac:dyDescent="0.25">
      <c r="C5631" s="6"/>
      <c r="D5631" s="7"/>
      <c r="E5631" s="6"/>
      <c r="F5631" s="8"/>
    </row>
    <row r="5632" spans="3:6" x14ac:dyDescent="0.25">
      <c r="C5632" s="6"/>
      <c r="D5632" s="7"/>
      <c r="E5632" s="6"/>
      <c r="F5632" s="8"/>
    </row>
    <row r="5633" spans="3:6" x14ac:dyDescent="0.25">
      <c r="C5633" s="6"/>
      <c r="D5633" s="7"/>
      <c r="E5633" s="6"/>
      <c r="F5633" s="8"/>
    </row>
    <row r="5634" spans="3:6" x14ac:dyDescent="0.25">
      <c r="C5634" s="6"/>
      <c r="D5634" s="7"/>
      <c r="E5634" s="6"/>
      <c r="F5634" s="8"/>
    </row>
    <row r="5635" spans="3:6" x14ac:dyDescent="0.25">
      <c r="C5635" s="6"/>
      <c r="D5635" s="7"/>
      <c r="E5635" s="6"/>
      <c r="F5635" s="8"/>
    </row>
    <row r="5636" spans="3:6" x14ac:dyDescent="0.25">
      <c r="C5636" s="6"/>
      <c r="D5636" s="7"/>
      <c r="E5636" s="6"/>
      <c r="F5636" s="8"/>
    </row>
    <row r="5637" spans="3:6" x14ac:dyDescent="0.25">
      <c r="C5637" s="6"/>
      <c r="D5637" s="7"/>
      <c r="E5637" s="6"/>
      <c r="F5637" s="8"/>
    </row>
    <row r="5638" spans="3:6" x14ac:dyDescent="0.25">
      <c r="C5638" s="6"/>
      <c r="D5638" s="7"/>
      <c r="E5638" s="6"/>
      <c r="F5638" s="8"/>
    </row>
    <row r="5639" spans="3:6" x14ac:dyDescent="0.25">
      <c r="C5639" s="6"/>
      <c r="D5639" s="7"/>
      <c r="E5639" s="6"/>
      <c r="F5639" s="8"/>
    </row>
    <row r="5640" spans="3:6" x14ac:dyDescent="0.25">
      <c r="C5640" s="6"/>
      <c r="D5640" s="7"/>
      <c r="E5640" s="6"/>
      <c r="F5640" s="8"/>
    </row>
    <row r="5641" spans="3:6" x14ac:dyDescent="0.25">
      <c r="C5641" s="6"/>
      <c r="D5641" s="7"/>
      <c r="E5641" s="6"/>
      <c r="F5641" s="8"/>
    </row>
    <row r="5642" spans="3:6" x14ac:dyDescent="0.25">
      <c r="C5642" s="6"/>
      <c r="D5642" s="7"/>
      <c r="E5642" s="6"/>
      <c r="F5642" s="8"/>
    </row>
    <row r="5643" spans="3:6" x14ac:dyDescent="0.25">
      <c r="C5643" s="6"/>
      <c r="D5643" s="7"/>
      <c r="E5643" s="6"/>
      <c r="F5643" s="8"/>
    </row>
    <row r="5644" spans="3:6" x14ac:dyDescent="0.25">
      <c r="C5644" s="6"/>
      <c r="D5644" s="7"/>
      <c r="E5644" s="6"/>
      <c r="F5644" s="8"/>
    </row>
    <row r="5645" spans="3:6" x14ac:dyDescent="0.25">
      <c r="C5645" s="6"/>
      <c r="D5645" s="7"/>
      <c r="E5645" s="6"/>
      <c r="F5645" s="8"/>
    </row>
    <row r="5646" spans="3:6" x14ac:dyDescent="0.25">
      <c r="C5646" s="6"/>
      <c r="D5646" s="7"/>
      <c r="E5646" s="6"/>
      <c r="F5646" s="8"/>
    </row>
    <row r="5647" spans="3:6" x14ac:dyDescent="0.25">
      <c r="C5647" s="6"/>
      <c r="D5647" s="7"/>
      <c r="E5647" s="6"/>
      <c r="F5647" s="8"/>
    </row>
    <row r="5648" spans="3:6" x14ac:dyDescent="0.25">
      <c r="C5648" s="6"/>
      <c r="D5648" s="7"/>
      <c r="E5648" s="6"/>
      <c r="F5648" s="8"/>
    </row>
    <row r="5649" spans="3:6" x14ac:dyDescent="0.25">
      <c r="C5649" s="6"/>
      <c r="D5649" s="7"/>
      <c r="E5649" s="6"/>
      <c r="F5649" s="8"/>
    </row>
    <row r="5650" spans="3:6" x14ac:dyDescent="0.25">
      <c r="C5650" s="6"/>
      <c r="D5650" s="7"/>
      <c r="E5650" s="6"/>
      <c r="F5650" s="8"/>
    </row>
    <row r="5651" spans="3:6" x14ac:dyDescent="0.25">
      <c r="C5651" s="6"/>
      <c r="D5651" s="7"/>
      <c r="E5651" s="6"/>
      <c r="F5651" s="8"/>
    </row>
    <row r="5652" spans="3:6" x14ac:dyDescent="0.25">
      <c r="C5652" s="6"/>
      <c r="D5652" s="7"/>
      <c r="E5652" s="6"/>
      <c r="F5652" s="8"/>
    </row>
    <row r="5653" spans="3:6" x14ac:dyDescent="0.25">
      <c r="C5653" s="6"/>
      <c r="D5653" s="7"/>
      <c r="E5653" s="6"/>
      <c r="F5653" s="8"/>
    </row>
    <row r="5654" spans="3:6" x14ac:dyDescent="0.25">
      <c r="C5654" s="6"/>
      <c r="D5654" s="7"/>
      <c r="E5654" s="6"/>
      <c r="F5654" s="8"/>
    </row>
    <row r="5655" spans="3:6" x14ac:dyDescent="0.25">
      <c r="C5655" s="6"/>
      <c r="D5655" s="7"/>
      <c r="E5655" s="6"/>
      <c r="F5655" s="8"/>
    </row>
    <row r="5656" spans="3:6" x14ac:dyDescent="0.25">
      <c r="C5656" s="6"/>
      <c r="D5656" s="7"/>
      <c r="E5656" s="6"/>
      <c r="F5656" s="8"/>
    </row>
    <row r="5657" spans="3:6" x14ac:dyDescent="0.25">
      <c r="C5657" s="6"/>
      <c r="D5657" s="7"/>
      <c r="E5657" s="6"/>
      <c r="F5657" s="8"/>
    </row>
    <row r="5658" spans="3:6" x14ac:dyDescent="0.25">
      <c r="C5658" s="6"/>
      <c r="D5658" s="7"/>
      <c r="E5658" s="6"/>
      <c r="F5658" s="8"/>
    </row>
    <row r="5659" spans="3:6" x14ac:dyDescent="0.25">
      <c r="C5659" s="6"/>
      <c r="D5659" s="7"/>
      <c r="E5659" s="6"/>
      <c r="F5659" s="8"/>
    </row>
    <row r="5660" spans="3:6" x14ac:dyDescent="0.25">
      <c r="C5660" s="6"/>
      <c r="D5660" s="7"/>
      <c r="E5660" s="6"/>
      <c r="F5660" s="8"/>
    </row>
    <row r="5661" spans="3:6" x14ac:dyDescent="0.25">
      <c r="C5661" s="6"/>
      <c r="D5661" s="7"/>
      <c r="E5661" s="6"/>
      <c r="F5661" s="8"/>
    </row>
    <row r="5662" spans="3:6" x14ac:dyDescent="0.25">
      <c r="C5662" s="6"/>
      <c r="D5662" s="7"/>
      <c r="E5662" s="6"/>
      <c r="F5662" s="8"/>
    </row>
    <row r="5663" spans="3:6" x14ac:dyDescent="0.25">
      <c r="C5663" s="6"/>
      <c r="D5663" s="7"/>
      <c r="E5663" s="6"/>
      <c r="F5663" s="8"/>
    </row>
    <row r="5664" spans="3:6" x14ac:dyDescent="0.25">
      <c r="C5664" s="6"/>
      <c r="D5664" s="7"/>
      <c r="E5664" s="6"/>
      <c r="F5664" s="8"/>
    </row>
    <row r="5665" spans="3:6" x14ac:dyDescent="0.25">
      <c r="C5665" s="6"/>
      <c r="D5665" s="7"/>
      <c r="E5665" s="6"/>
      <c r="F5665" s="8"/>
    </row>
    <row r="5666" spans="3:6" x14ac:dyDescent="0.25">
      <c r="C5666" s="6"/>
      <c r="D5666" s="7"/>
      <c r="E5666" s="6"/>
      <c r="F5666" s="8"/>
    </row>
    <row r="5667" spans="3:6" x14ac:dyDescent="0.25">
      <c r="C5667" s="6"/>
      <c r="D5667" s="7"/>
      <c r="E5667" s="6"/>
      <c r="F5667" s="8"/>
    </row>
    <row r="5668" spans="3:6" x14ac:dyDescent="0.25">
      <c r="C5668" s="6"/>
      <c r="D5668" s="7"/>
      <c r="E5668" s="6"/>
      <c r="F5668" s="8"/>
    </row>
    <row r="5669" spans="3:6" x14ac:dyDescent="0.25">
      <c r="C5669" s="6"/>
      <c r="D5669" s="7"/>
      <c r="E5669" s="6"/>
      <c r="F5669" s="8"/>
    </row>
    <row r="5670" spans="3:6" x14ac:dyDescent="0.25">
      <c r="C5670" s="6"/>
      <c r="D5670" s="7"/>
      <c r="E5670" s="6"/>
      <c r="F5670" s="8"/>
    </row>
    <row r="5671" spans="3:6" x14ac:dyDescent="0.25">
      <c r="C5671" s="6"/>
      <c r="D5671" s="7"/>
      <c r="E5671" s="6"/>
      <c r="F5671" s="8"/>
    </row>
    <row r="5672" spans="3:6" x14ac:dyDescent="0.25">
      <c r="C5672" s="6"/>
      <c r="D5672" s="7"/>
      <c r="E5672" s="6"/>
      <c r="F5672" s="8"/>
    </row>
    <row r="5673" spans="3:6" x14ac:dyDescent="0.25">
      <c r="C5673" s="6"/>
      <c r="D5673" s="7"/>
      <c r="E5673" s="6"/>
      <c r="F5673" s="8"/>
    </row>
    <row r="5674" spans="3:6" x14ac:dyDescent="0.25">
      <c r="C5674" s="6"/>
      <c r="D5674" s="7"/>
      <c r="E5674" s="6"/>
      <c r="F5674" s="8"/>
    </row>
    <row r="5675" spans="3:6" x14ac:dyDescent="0.25">
      <c r="C5675" s="6"/>
      <c r="D5675" s="7"/>
      <c r="E5675" s="6"/>
      <c r="F5675" s="8"/>
    </row>
    <row r="5676" spans="3:6" x14ac:dyDescent="0.25">
      <c r="C5676" s="6"/>
      <c r="D5676" s="7"/>
      <c r="E5676" s="6"/>
      <c r="F5676" s="8"/>
    </row>
    <row r="5677" spans="3:6" x14ac:dyDescent="0.25">
      <c r="C5677" s="6"/>
      <c r="D5677" s="7"/>
      <c r="E5677" s="6"/>
      <c r="F5677" s="8"/>
    </row>
    <row r="5678" spans="3:6" x14ac:dyDescent="0.25">
      <c r="C5678" s="6"/>
      <c r="D5678" s="7"/>
      <c r="E5678" s="6"/>
      <c r="F5678" s="8"/>
    </row>
    <row r="5679" spans="3:6" x14ac:dyDescent="0.25">
      <c r="C5679" s="6"/>
      <c r="D5679" s="7"/>
      <c r="E5679" s="6"/>
      <c r="F5679" s="8"/>
    </row>
    <row r="5680" spans="3:6" x14ac:dyDescent="0.25">
      <c r="C5680" s="6"/>
      <c r="D5680" s="7"/>
      <c r="E5680" s="6"/>
      <c r="F5680" s="8"/>
    </row>
    <row r="5681" spans="3:6" x14ac:dyDescent="0.25">
      <c r="C5681" s="6"/>
      <c r="D5681" s="7"/>
      <c r="E5681" s="6"/>
      <c r="F5681" s="8"/>
    </row>
    <row r="5682" spans="3:6" x14ac:dyDescent="0.25">
      <c r="C5682" s="6"/>
      <c r="D5682" s="7"/>
      <c r="E5682" s="6"/>
      <c r="F5682" s="8"/>
    </row>
    <row r="5683" spans="3:6" x14ac:dyDescent="0.25">
      <c r="C5683" s="6"/>
      <c r="D5683" s="7"/>
      <c r="E5683" s="6"/>
      <c r="F5683" s="8"/>
    </row>
    <row r="5684" spans="3:6" x14ac:dyDescent="0.25">
      <c r="C5684" s="6"/>
      <c r="D5684" s="7"/>
      <c r="E5684" s="6"/>
      <c r="F5684" s="8"/>
    </row>
    <row r="5685" spans="3:6" x14ac:dyDescent="0.25">
      <c r="C5685" s="6"/>
      <c r="D5685" s="7"/>
      <c r="E5685" s="6"/>
      <c r="F5685" s="8"/>
    </row>
    <row r="5686" spans="3:6" x14ac:dyDescent="0.25">
      <c r="C5686" s="6"/>
      <c r="D5686" s="7"/>
      <c r="E5686" s="6"/>
      <c r="F5686" s="8"/>
    </row>
    <row r="5687" spans="3:6" x14ac:dyDescent="0.25">
      <c r="C5687" s="6"/>
      <c r="D5687" s="7"/>
      <c r="E5687" s="6"/>
      <c r="F5687" s="8"/>
    </row>
    <row r="5688" spans="3:6" x14ac:dyDescent="0.25">
      <c r="C5688" s="6"/>
      <c r="D5688" s="7"/>
      <c r="E5688" s="6"/>
      <c r="F5688" s="8"/>
    </row>
    <row r="5689" spans="3:6" x14ac:dyDescent="0.25">
      <c r="C5689" s="6"/>
      <c r="D5689" s="7"/>
      <c r="E5689" s="6"/>
      <c r="F5689" s="8"/>
    </row>
    <row r="5690" spans="3:6" x14ac:dyDescent="0.25">
      <c r="C5690" s="6"/>
      <c r="D5690" s="7"/>
      <c r="E5690" s="6"/>
      <c r="F5690" s="8"/>
    </row>
    <row r="5691" spans="3:6" x14ac:dyDescent="0.25">
      <c r="C5691" s="6"/>
      <c r="D5691" s="7"/>
      <c r="E5691" s="6"/>
      <c r="F5691" s="8"/>
    </row>
    <row r="5692" spans="3:6" x14ac:dyDescent="0.25">
      <c r="C5692" s="6"/>
      <c r="D5692" s="7"/>
      <c r="E5692" s="6"/>
      <c r="F5692" s="8"/>
    </row>
    <row r="5693" spans="3:6" x14ac:dyDescent="0.25">
      <c r="C5693" s="6"/>
      <c r="D5693" s="7"/>
      <c r="E5693" s="6"/>
      <c r="F5693" s="8"/>
    </row>
    <row r="5694" spans="3:6" x14ac:dyDescent="0.25">
      <c r="C5694" s="6"/>
      <c r="D5694" s="7"/>
      <c r="E5694" s="6"/>
      <c r="F5694" s="8"/>
    </row>
    <row r="5695" spans="3:6" x14ac:dyDescent="0.25">
      <c r="C5695" s="6"/>
      <c r="D5695" s="7"/>
      <c r="E5695" s="6"/>
      <c r="F5695" s="8"/>
    </row>
    <row r="5696" spans="3:6" x14ac:dyDescent="0.25">
      <c r="C5696" s="6"/>
      <c r="D5696" s="7"/>
      <c r="E5696" s="6"/>
      <c r="F5696" s="8"/>
    </row>
    <row r="5697" spans="3:6" x14ac:dyDescent="0.25">
      <c r="C5697" s="6"/>
      <c r="D5697" s="7"/>
      <c r="E5697" s="6"/>
      <c r="F5697" s="8"/>
    </row>
    <row r="5698" spans="3:6" x14ac:dyDescent="0.25">
      <c r="C5698" s="6"/>
      <c r="D5698" s="7"/>
      <c r="E5698" s="6"/>
      <c r="F5698" s="8"/>
    </row>
    <row r="5699" spans="3:6" x14ac:dyDescent="0.25">
      <c r="C5699" s="6"/>
      <c r="D5699" s="7"/>
      <c r="E5699" s="6"/>
      <c r="F5699" s="8"/>
    </row>
    <row r="5700" spans="3:6" x14ac:dyDescent="0.25">
      <c r="C5700" s="6"/>
      <c r="D5700" s="7"/>
      <c r="E5700" s="6"/>
      <c r="F5700" s="8"/>
    </row>
    <row r="5701" spans="3:6" x14ac:dyDescent="0.25">
      <c r="C5701" s="6"/>
      <c r="D5701" s="7"/>
      <c r="E5701" s="6"/>
      <c r="F5701" s="8"/>
    </row>
    <row r="5702" spans="3:6" x14ac:dyDescent="0.25">
      <c r="C5702" s="6"/>
      <c r="D5702" s="7"/>
      <c r="E5702" s="6"/>
      <c r="F5702" s="8"/>
    </row>
    <row r="5703" spans="3:6" x14ac:dyDescent="0.25">
      <c r="C5703" s="6"/>
      <c r="D5703" s="7"/>
      <c r="E5703" s="6"/>
      <c r="F5703" s="8"/>
    </row>
    <row r="5704" spans="3:6" x14ac:dyDescent="0.25">
      <c r="C5704" s="6"/>
      <c r="D5704" s="7"/>
      <c r="E5704" s="6"/>
      <c r="F5704" s="8"/>
    </row>
    <row r="5705" spans="3:6" x14ac:dyDescent="0.25">
      <c r="C5705" s="6"/>
      <c r="D5705" s="7"/>
      <c r="E5705" s="6"/>
      <c r="F5705" s="8"/>
    </row>
    <row r="5706" spans="3:6" x14ac:dyDescent="0.25">
      <c r="C5706" s="6"/>
      <c r="D5706" s="7"/>
      <c r="E5706" s="6"/>
      <c r="F5706" s="8"/>
    </row>
    <row r="5707" spans="3:6" x14ac:dyDescent="0.25">
      <c r="C5707" s="6"/>
      <c r="D5707" s="7"/>
      <c r="E5707" s="6"/>
      <c r="F5707" s="8"/>
    </row>
    <row r="5708" spans="3:6" x14ac:dyDescent="0.25">
      <c r="C5708" s="6"/>
      <c r="D5708" s="7"/>
      <c r="E5708" s="6"/>
      <c r="F5708" s="8"/>
    </row>
    <row r="5709" spans="3:6" x14ac:dyDescent="0.25">
      <c r="C5709" s="6"/>
      <c r="D5709" s="7"/>
      <c r="E5709" s="6"/>
      <c r="F5709" s="8"/>
    </row>
    <row r="5710" spans="3:6" x14ac:dyDescent="0.25">
      <c r="C5710" s="6"/>
      <c r="D5710" s="7"/>
      <c r="E5710" s="6"/>
      <c r="F5710" s="8"/>
    </row>
    <row r="5711" spans="3:6" x14ac:dyDescent="0.25">
      <c r="C5711" s="6"/>
      <c r="D5711" s="7"/>
      <c r="E5711" s="6"/>
      <c r="F5711" s="8"/>
    </row>
    <row r="5712" spans="3:6" x14ac:dyDescent="0.25">
      <c r="C5712" s="6"/>
      <c r="D5712" s="7"/>
      <c r="E5712" s="6"/>
      <c r="F5712" s="8"/>
    </row>
    <row r="5713" spans="3:6" x14ac:dyDescent="0.25">
      <c r="C5713" s="6"/>
      <c r="D5713" s="7"/>
      <c r="E5713" s="6"/>
      <c r="F5713" s="8"/>
    </row>
    <row r="5714" spans="3:6" x14ac:dyDescent="0.25">
      <c r="C5714" s="6"/>
      <c r="D5714" s="7"/>
      <c r="E5714" s="6"/>
      <c r="F5714" s="8"/>
    </row>
    <row r="5715" spans="3:6" x14ac:dyDescent="0.25">
      <c r="C5715" s="6"/>
      <c r="D5715" s="7"/>
      <c r="E5715" s="6"/>
      <c r="F5715" s="8"/>
    </row>
    <row r="5716" spans="3:6" x14ac:dyDescent="0.25">
      <c r="C5716" s="6"/>
      <c r="D5716" s="7"/>
      <c r="E5716" s="6"/>
      <c r="F5716" s="8"/>
    </row>
    <row r="5717" spans="3:6" x14ac:dyDescent="0.25">
      <c r="C5717" s="6"/>
      <c r="D5717" s="7"/>
      <c r="E5717" s="6"/>
      <c r="F5717" s="8"/>
    </row>
    <row r="5718" spans="3:6" x14ac:dyDescent="0.25">
      <c r="C5718" s="6"/>
      <c r="D5718" s="7"/>
      <c r="E5718" s="6"/>
      <c r="F5718" s="8"/>
    </row>
    <row r="5719" spans="3:6" x14ac:dyDescent="0.25">
      <c r="C5719" s="6"/>
      <c r="D5719" s="7"/>
      <c r="E5719" s="6"/>
      <c r="F5719" s="8"/>
    </row>
    <row r="5720" spans="3:6" x14ac:dyDescent="0.25">
      <c r="C5720" s="6"/>
      <c r="D5720" s="7"/>
      <c r="E5720" s="6"/>
      <c r="F5720" s="8"/>
    </row>
    <row r="5721" spans="3:6" x14ac:dyDescent="0.25">
      <c r="C5721" s="6"/>
      <c r="D5721" s="7"/>
      <c r="E5721" s="6"/>
      <c r="F5721" s="8"/>
    </row>
    <row r="5722" spans="3:6" x14ac:dyDescent="0.25">
      <c r="C5722" s="6"/>
      <c r="D5722" s="7"/>
      <c r="E5722" s="6"/>
      <c r="F5722" s="8"/>
    </row>
    <row r="5723" spans="3:6" x14ac:dyDescent="0.25">
      <c r="C5723" s="6"/>
      <c r="D5723" s="7"/>
      <c r="E5723" s="6"/>
      <c r="F5723" s="8"/>
    </row>
    <row r="5724" spans="3:6" x14ac:dyDescent="0.25">
      <c r="C5724" s="6"/>
      <c r="D5724" s="7"/>
      <c r="E5724" s="6"/>
      <c r="F5724" s="8"/>
    </row>
    <row r="5725" spans="3:6" x14ac:dyDescent="0.25">
      <c r="C5725" s="6"/>
      <c r="D5725" s="7"/>
      <c r="E5725" s="6"/>
      <c r="F5725" s="8"/>
    </row>
    <row r="5726" spans="3:6" x14ac:dyDescent="0.25">
      <c r="C5726" s="6"/>
      <c r="D5726" s="7"/>
      <c r="E5726" s="6"/>
      <c r="F5726" s="8"/>
    </row>
    <row r="5727" spans="3:6" x14ac:dyDescent="0.25">
      <c r="C5727" s="6"/>
      <c r="D5727" s="7"/>
      <c r="E5727" s="6"/>
      <c r="F5727" s="8"/>
    </row>
    <row r="5728" spans="3:6" x14ac:dyDescent="0.25">
      <c r="C5728" s="6"/>
      <c r="D5728" s="7"/>
      <c r="E5728" s="6"/>
      <c r="F5728" s="8"/>
    </row>
    <row r="5729" spans="3:6" x14ac:dyDescent="0.25">
      <c r="C5729" s="6"/>
      <c r="D5729" s="7"/>
      <c r="E5729" s="6"/>
      <c r="F5729" s="8"/>
    </row>
    <row r="5730" spans="3:6" x14ac:dyDescent="0.25">
      <c r="C5730" s="6"/>
      <c r="D5730" s="7"/>
      <c r="E5730" s="6"/>
      <c r="F5730" s="8"/>
    </row>
    <row r="5731" spans="3:6" x14ac:dyDescent="0.25">
      <c r="C5731" s="6"/>
      <c r="D5731" s="7"/>
      <c r="E5731" s="6"/>
      <c r="F5731" s="8"/>
    </row>
    <row r="5732" spans="3:6" x14ac:dyDescent="0.25">
      <c r="C5732" s="6"/>
      <c r="D5732" s="7"/>
      <c r="E5732" s="6"/>
      <c r="F5732" s="8"/>
    </row>
    <row r="5733" spans="3:6" x14ac:dyDescent="0.25">
      <c r="C5733" s="6"/>
      <c r="D5733" s="7"/>
      <c r="E5733" s="6"/>
      <c r="F5733" s="8"/>
    </row>
    <row r="5734" spans="3:6" x14ac:dyDescent="0.25">
      <c r="C5734" s="6"/>
      <c r="D5734" s="7"/>
      <c r="E5734" s="6"/>
      <c r="F5734" s="8"/>
    </row>
    <row r="5735" spans="3:6" x14ac:dyDescent="0.25">
      <c r="C5735" s="6"/>
      <c r="D5735" s="7"/>
      <c r="E5735" s="6"/>
      <c r="F5735" s="8"/>
    </row>
    <row r="5736" spans="3:6" x14ac:dyDescent="0.25">
      <c r="C5736" s="6"/>
      <c r="D5736" s="7"/>
      <c r="E5736" s="6"/>
      <c r="F5736" s="8"/>
    </row>
    <row r="5737" spans="3:6" x14ac:dyDescent="0.25">
      <c r="C5737" s="6"/>
      <c r="D5737" s="7"/>
      <c r="E5737" s="6"/>
      <c r="F5737" s="8"/>
    </row>
    <row r="5738" spans="3:6" x14ac:dyDescent="0.25">
      <c r="C5738" s="6"/>
      <c r="D5738" s="7"/>
      <c r="E5738" s="6"/>
      <c r="F5738" s="8"/>
    </row>
    <row r="5739" spans="3:6" x14ac:dyDescent="0.25">
      <c r="C5739" s="6"/>
      <c r="D5739" s="7"/>
      <c r="E5739" s="6"/>
      <c r="F5739" s="8"/>
    </row>
    <row r="5740" spans="3:6" x14ac:dyDescent="0.25">
      <c r="C5740" s="6"/>
      <c r="D5740" s="7"/>
      <c r="E5740" s="6"/>
      <c r="F5740" s="8"/>
    </row>
    <row r="5741" spans="3:6" x14ac:dyDescent="0.25">
      <c r="C5741" s="6"/>
      <c r="D5741" s="7"/>
      <c r="E5741" s="6"/>
      <c r="F5741" s="8"/>
    </row>
    <row r="5742" spans="3:6" x14ac:dyDescent="0.25">
      <c r="C5742" s="6"/>
      <c r="D5742" s="7"/>
      <c r="E5742" s="6"/>
      <c r="F5742" s="8"/>
    </row>
    <row r="5743" spans="3:6" x14ac:dyDescent="0.25">
      <c r="C5743" s="6"/>
      <c r="D5743" s="7"/>
      <c r="E5743" s="6"/>
      <c r="F5743" s="8"/>
    </row>
    <row r="5744" spans="3:6" x14ac:dyDescent="0.25">
      <c r="C5744" s="6"/>
      <c r="D5744" s="7"/>
      <c r="E5744" s="6"/>
      <c r="F5744" s="8"/>
    </row>
    <row r="5745" spans="3:6" x14ac:dyDescent="0.25">
      <c r="C5745" s="6"/>
      <c r="D5745" s="7"/>
      <c r="E5745" s="6"/>
      <c r="F5745" s="8"/>
    </row>
    <row r="5746" spans="3:6" x14ac:dyDescent="0.25">
      <c r="C5746" s="6"/>
      <c r="D5746" s="7"/>
      <c r="E5746" s="6"/>
      <c r="F5746" s="8"/>
    </row>
    <row r="5747" spans="3:6" x14ac:dyDescent="0.25">
      <c r="C5747" s="6"/>
      <c r="D5747" s="7"/>
      <c r="E5747" s="6"/>
      <c r="F5747" s="8"/>
    </row>
    <row r="5748" spans="3:6" x14ac:dyDescent="0.25">
      <c r="C5748" s="6"/>
      <c r="D5748" s="7"/>
      <c r="E5748" s="6"/>
      <c r="F5748" s="8"/>
    </row>
    <row r="5749" spans="3:6" x14ac:dyDescent="0.25">
      <c r="C5749" s="6"/>
      <c r="D5749" s="7"/>
      <c r="E5749" s="6"/>
      <c r="F5749" s="8"/>
    </row>
    <row r="5750" spans="3:6" x14ac:dyDescent="0.25">
      <c r="C5750" s="6"/>
      <c r="D5750" s="7"/>
      <c r="E5750" s="6"/>
      <c r="F5750" s="8"/>
    </row>
    <row r="5751" spans="3:6" x14ac:dyDescent="0.25">
      <c r="C5751" s="6"/>
      <c r="D5751" s="7"/>
      <c r="E5751" s="6"/>
      <c r="F5751" s="8"/>
    </row>
    <row r="5752" spans="3:6" x14ac:dyDescent="0.25">
      <c r="C5752" s="6"/>
      <c r="D5752" s="7"/>
      <c r="E5752" s="6"/>
      <c r="F5752" s="8"/>
    </row>
    <row r="5753" spans="3:6" x14ac:dyDescent="0.25">
      <c r="C5753" s="6"/>
      <c r="D5753" s="7"/>
      <c r="E5753" s="6"/>
      <c r="F5753" s="8"/>
    </row>
    <row r="5754" spans="3:6" x14ac:dyDescent="0.25">
      <c r="C5754" s="6"/>
      <c r="D5754" s="7"/>
      <c r="E5754" s="6"/>
      <c r="F5754" s="8"/>
    </row>
    <row r="5755" spans="3:6" x14ac:dyDescent="0.25">
      <c r="C5755" s="6"/>
      <c r="D5755" s="7"/>
      <c r="E5755" s="6"/>
      <c r="F5755" s="8"/>
    </row>
    <row r="5756" spans="3:6" x14ac:dyDescent="0.25">
      <c r="C5756" s="6"/>
      <c r="D5756" s="7"/>
      <c r="E5756" s="6"/>
      <c r="F5756" s="8"/>
    </row>
    <row r="5757" spans="3:6" x14ac:dyDescent="0.25">
      <c r="C5757" s="6"/>
      <c r="D5757" s="7"/>
      <c r="E5757" s="6"/>
      <c r="F5757" s="8"/>
    </row>
    <row r="5758" spans="3:6" x14ac:dyDescent="0.25">
      <c r="C5758" s="6"/>
      <c r="D5758" s="7"/>
      <c r="E5758" s="6"/>
      <c r="F5758" s="8"/>
    </row>
    <row r="5759" spans="3:6" x14ac:dyDescent="0.25">
      <c r="C5759" s="6"/>
      <c r="D5759" s="7"/>
      <c r="E5759" s="6"/>
      <c r="F5759" s="8"/>
    </row>
    <row r="5760" spans="3:6" x14ac:dyDescent="0.25">
      <c r="C5760" s="6"/>
      <c r="D5760" s="7"/>
      <c r="E5760" s="6"/>
      <c r="F5760" s="8"/>
    </row>
    <row r="5761" spans="3:6" x14ac:dyDescent="0.25">
      <c r="C5761" s="6"/>
      <c r="D5761" s="7"/>
      <c r="E5761" s="6"/>
      <c r="F5761" s="8"/>
    </row>
    <row r="5762" spans="3:6" x14ac:dyDescent="0.25">
      <c r="C5762" s="6"/>
      <c r="D5762" s="7"/>
      <c r="E5762" s="6"/>
      <c r="F5762" s="8"/>
    </row>
    <row r="5763" spans="3:6" x14ac:dyDescent="0.25">
      <c r="C5763" s="6"/>
      <c r="D5763" s="7"/>
      <c r="E5763" s="6"/>
      <c r="F5763" s="8"/>
    </row>
    <row r="5764" spans="3:6" x14ac:dyDescent="0.25">
      <c r="C5764" s="6"/>
      <c r="D5764" s="7"/>
      <c r="E5764" s="6"/>
      <c r="F5764" s="8"/>
    </row>
    <row r="5765" spans="3:6" x14ac:dyDescent="0.25">
      <c r="C5765" s="6"/>
      <c r="D5765" s="7"/>
      <c r="E5765" s="6"/>
      <c r="F5765" s="8"/>
    </row>
    <row r="5766" spans="3:6" x14ac:dyDescent="0.25">
      <c r="C5766" s="6"/>
      <c r="D5766" s="7"/>
      <c r="E5766" s="6"/>
      <c r="F5766" s="8"/>
    </row>
    <row r="5767" spans="3:6" x14ac:dyDescent="0.25">
      <c r="C5767" s="6"/>
      <c r="D5767" s="7"/>
      <c r="E5767" s="6"/>
      <c r="F5767" s="8"/>
    </row>
    <row r="5768" spans="3:6" x14ac:dyDescent="0.25">
      <c r="C5768" s="6"/>
      <c r="D5768" s="7"/>
      <c r="E5768" s="6"/>
      <c r="F5768" s="8"/>
    </row>
    <row r="5769" spans="3:6" x14ac:dyDescent="0.25">
      <c r="C5769" s="6"/>
      <c r="D5769" s="7"/>
      <c r="E5769" s="6"/>
      <c r="F5769" s="8"/>
    </row>
    <row r="5770" spans="3:6" x14ac:dyDescent="0.25">
      <c r="C5770" s="6"/>
      <c r="D5770" s="7"/>
      <c r="E5770" s="6"/>
      <c r="F5770" s="8"/>
    </row>
    <row r="5771" spans="3:6" x14ac:dyDescent="0.25">
      <c r="C5771" s="6"/>
      <c r="D5771" s="7"/>
      <c r="E5771" s="6"/>
      <c r="F5771" s="8"/>
    </row>
    <row r="5772" spans="3:6" x14ac:dyDescent="0.25">
      <c r="C5772" s="6"/>
      <c r="D5772" s="7"/>
      <c r="E5772" s="6"/>
      <c r="F5772" s="8"/>
    </row>
    <row r="5773" spans="3:6" x14ac:dyDescent="0.25">
      <c r="C5773" s="6"/>
      <c r="D5773" s="7"/>
      <c r="E5773" s="6"/>
      <c r="F5773" s="8"/>
    </row>
    <row r="5774" spans="3:6" x14ac:dyDescent="0.25">
      <c r="C5774" s="6"/>
      <c r="D5774" s="7"/>
      <c r="E5774" s="6"/>
      <c r="F5774" s="8"/>
    </row>
    <row r="5775" spans="3:6" x14ac:dyDescent="0.25">
      <c r="C5775" s="6"/>
      <c r="D5775" s="7"/>
      <c r="E5775" s="6"/>
      <c r="F5775" s="8"/>
    </row>
    <row r="5776" spans="3:6" x14ac:dyDescent="0.25">
      <c r="C5776" s="6"/>
      <c r="D5776" s="7"/>
      <c r="E5776" s="6"/>
      <c r="F5776" s="8"/>
    </row>
    <row r="5777" spans="3:6" x14ac:dyDescent="0.25">
      <c r="C5777" s="6"/>
      <c r="D5777" s="7"/>
      <c r="E5777" s="6"/>
      <c r="F5777" s="8"/>
    </row>
    <row r="5778" spans="3:6" x14ac:dyDescent="0.25">
      <c r="C5778" s="6"/>
      <c r="D5778" s="7"/>
      <c r="E5778" s="6"/>
      <c r="F5778" s="8"/>
    </row>
    <row r="5779" spans="3:6" x14ac:dyDescent="0.25">
      <c r="C5779" s="6"/>
      <c r="D5779" s="7"/>
      <c r="E5779" s="6"/>
      <c r="F5779" s="8"/>
    </row>
    <row r="5780" spans="3:6" x14ac:dyDescent="0.25">
      <c r="C5780" s="6"/>
      <c r="D5780" s="7"/>
      <c r="E5780" s="6"/>
      <c r="F5780" s="8"/>
    </row>
    <row r="5781" spans="3:6" x14ac:dyDescent="0.25">
      <c r="C5781" s="6"/>
      <c r="D5781" s="7"/>
      <c r="E5781" s="6"/>
      <c r="F5781" s="8"/>
    </row>
    <row r="5782" spans="3:6" x14ac:dyDescent="0.25">
      <c r="C5782" s="6"/>
      <c r="D5782" s="7"/>
      <c r="E5782" s="6"/>
      <c r="F5782" s="8"/>
    </row>
    <row r="5783" spans="3:6" x14ac:dyDescent="0.25">
      <c r="C5783" s="6"/>
      <c r="D5783" s="7"/>
      <c r="E5783" s="6"/>
      <c r="F5783" s="8"/>
    </row>
    <row r="5784" spans="3:6" x14ac:dyDescent="0.25">
      <c r="C5784" s="6"/>
      <c r="D5784" s="7"/>
      <c r="E5784" s="6"/>
      <c r="F5784" s="8"/>
    </row>
    <row r="5785" spans="3:6" x14ac:dyDescent="0.25">
      <c r="C5785" s="6"/>
      <c r="D5785" s="7"/>
      <c r="E5785" s="6"/>
      <c r="F5785" s="8"/>
    </row>
    <row r="5786" spans="3:6" x14ac:dyDescent="0.25">
      <c r="C5786" s="6"/>
      <c r="D5786" s="7"/>
      <c r="E5786" s="6"/>
      <c r="F5786" s="8"/>
    </row>
    <row r="5787" spans="3:6" x14ac:dyDescent="0.25">
      <c r="C5787" s="6"/>
      <c r="D5787" s="7"/>
      <c r="E5787" s="6"/>
      <c r="F5787" s="8"/>
    </row>
    <row r="5788" spans="3:6" x14ac:dyDescent="0.25">
      <c r="C5788" s="6"/>
      <c r="D5788" s="7"/>
      <c r="E5788" s="6"/>
      <c r="F5788" s="8"/>
    </row>
    <row r="5789" spans="3:6" x14ac:dyDescent="0.25">
      <c r="C5789" s="6"/>
      <c r="D5789" s="7"/>
      <c r="E5789" s="6"/>
      <c r="F5789" s="8"/>
    </row>
    <row r="5790" spans="3:6" x14ac:dyDescent="0.25">
      <c r="C5790" s="6"/>
      <c r="D5790" s="7"/>
      <c r="E5790" s="6"/>
      <c r="F5790" s="8"/>
    </row>
    <row r="5791" spans="3:6" x14ac:dyDescent="0.25">
      <c r="C5791" s="6"/>
      <c r="D5791" s="7"/>
      <c r="E5791" s="6"/>
      <c r="F5791" s="8"/>
    </row>
    <row r="5792" spans="3:6" x14ac:dyDescent="0.25">
      <c r="C5792" s="6"/>
      <c r="D5792" s="7"/>
      <c r="E5792" s="6"/>
      <c r="F5792" s="8"/>
    </row>
    <row r="5793" spans="3:6" x14ac:dyDescent="0.25">
      <c r="C5793" s="6"/>
      <c r="D5793" s="7"/>
      <c r="E5793" s="6"/>
      <c r="F5793" s="8"/>
    </row>
    <row r="5794" spans="3:6" x14ac:dyDescent="0.25">
      <c r="C5794" s="6"/>
      <c r="D5794" s="7"/>
      <c r="E5794" s="6"/>
      <c r="F5794" s="8"/>
    </row>
    <row r="5795" spans="3:6" x14ac:dyDescent="0.25">
      <c r="C5795" s="6"/>
      <c r="D5795" s="7"/>
      <c r="E5795" s="6"/>
      <c r="F5795" s="8"/>
    </row>
    <row r="5796" spans="3:6" x14ac:dyDescent="0.25">
      <c r="C5796" s="6"/>
      <c r="D5796" s="7"/>
      <c r="E5796" s="6"/>
      <c r="F5796" s="8"/>
    </row>
    <row r="5797" spans="3:6" x14ac:dyDescent="0.25">
      <c r="C5797" s="6"/>
      <c r="D5797" s="7"/>
      <c r="E5797" s="6"/>
      <c r="F5797" s="8"/>
    </row>
    <row r="5798" spans="3:6" x14ac:dyDescent="0.25">
      <c r="C5798" s="6"/>
      <c r="D5798" s="7"/>
      <c r="E5798" s="6"/>
      <c r="F5798" s="8"/>
    </row>
    <row r="5799" spans="3:6" x14ac:dyDescent="0.25">
      <c r="C5799" s="6"/>
      <c r="D5799" s="7"/>
      <c r="E5799" s="6"/>
      <c r="F5799" s="8"/>
    </row>
    <row r="5800" spans="3:6" x14ac:dyDescent="0.25">
      <c r="C5800" s="6"/>
      <c r="D5800" s="7"/>
      <c r="E5800" s="6"/>
      <c r="F5800" s="8"/>
    </row>
    <row r="5801" spans="3:6" x14ac:dyDescent="0.25">
      <c r="C5801" s="6"/>
      <c r="D5801" s="7"/>
      <c r="E5801" s="6"/>
      <c r="F5801" s="8"/>
    </row>
    <row r="5802" spans="3:6" x14ac:dyDescent="0.25">
      <c r="C5802" s="6"/>
      <c r="D5802" s="7"/>
      <c r="E5802" s="6"/>
      <c r="F5802" s="8"/>
    </row>
    <row r="5803" spans="3:6" x14ac:dyDescent="0.25">
      <c r="C5803" s="6"/>
      <c r="D5803" s="7"/>
      <c r="E5803" s="6"/>
      <c r="F5803" s="8"/>
    </row>
    <row r="5804" spans="3:6" x14ac:dyDescent="0.25">
      <c r="C5804" s="6"/>
      <c r="D5804" s="7"/>
      <c r="E5804" s="6"/>
      <c r="F5804" s="8"/>
    </row>
    <row r="5805" spans="3:6" x14ac:dyDescent="0.25">
      <c r="C5805" s="6"/>
      <c r="D5805" s="7"/>
      <c r="E5805" s="6"/>
      <c r="F5805" s="8"/>
    </row>
    <row r="5806" spans="3:6" x14ac:dyDescent="0.25">
      <c r="C5806" s="6"/>
      <c r="D5806" s="7"/>
      <c r="E5806" s="6"/>
      <c r="F5806" s="8"/>
    </row>
    <row r="5807" spans="3:6" x14ac:dyDescent="0.25">
      <c r="C5807" s="6"/>
      <c r="D5807" s="7"/>
      <c r="E5807" s="6"/>
      <c r="F5807" s="8"/>
    </row>
    <row r="5808" spans="3:6" x14ac:dyDescent="0.25">
      <c r="C5808" s="6"/>
      <c r="D5808" s="7"/>
      <c r="E5808" s="6"/>
      <c r="F5808" s="8"/>
    </row>
    <row r="5809" spans="3:6" x14ac:dyDescent="0.25">
      <c r="C5809" s="6"/>
      <c r="D5809" s="7"/>
      <c r="E5809" s="6"/>
      <c r="F5809" s="8"/>
    </row>
    <row r="5810" spans="3:6" x14ac:dyDescent="0.25">
      <c r="C5810" s="6"/>
      <c r="D5810" s="7"/>
      <c r="E5810" s="6"/>
      <c r="F5810" s="8"/>
    </row>
    <row r="5811" spans="3:6" x14ac:dyDescent="0.25">
      <c r="C5811" s="6"/>
      <c r="D5811" s="7"/>
      <c r="E5811" s="6"/>
      <c r="F5811" s="8"/>
    </row>
    <row r="5812" spans="3:6" x14ac:dyDescent="0.25">
      <c r="C5812" s="6"/>
      <c r="D5812" s="7"/>
      <c r="E5812" s="6"/>
      <c r="F5812" s="8"/>
    </row>
    <row r="5813" spans="3:6" x14ac:dyDescent="0.25">
      <c r="C5813" s="6"/>
      <c r="D5813" s="7"/>
      <c r="E5813" s="6"/>
      <c r="F5813" s="8"/>
    </row>
    <row r="5814" spans="3:6" x14ac:dyDescent="0.25">
      <c r="C5814" s="6"/>
      <c r="D5814" s="7"/>
      <c r="E5814" s="6"/>
      <c r="F5814" s="8"/>
    </row>
    <row r="5815" spans="3:6" x14ac:dyDescent="0.25">
      <c r="C5815" s="6"/>
      <c r="D5815" s="7"/>
      <c r="E5815" s="6"/>
      <c r="F5815" s="8"/>
    </row>
    <row r="5816" spans="3:6" x14ac:dyDescent="0.25">
      <c r="C5816" s="6"/>
      <c r="D5816" s="7"/>
      <c r="E5816" s="6"/>
      <c r="F5816" s="8"/>
    </row>
    <row r="5817" spans="3:6" x14ac:dyDescent="0.25">
      <c r="C5817" s="6"/>
      <c r="D5817" s="7"/>
      <c r="E5817" s="6"/>
      <c r="F5817" s="8"/>
    </row>
    <row r="5818" spans="3:6" x14ac:dyDescent="0.25">
      <c r="C5818" s="6"/>
      <c r="D5818" s="7"/>
      <c r="E5818" s="6"/>
      <c r="F5818" s="8"/>
    </row>
    <row r="5819" spans="3:6" x14ac:dyDescent="0.25">
      <c r="C5819" s="6"/>
      <c r="D5819" s="7"/>
      <c r="E5819" s="6"/>
      <c r="F5819" s="8"/>
    </row>
    <row r="5820" spans="3:6" x14ac:dyDescent="0.25">
      <c r="C5820" s="6"/>
      <c r="D5820" s="7"/>
      <c r="E5820" s="6"/>
      <c r="F5820" s="8"/>
    </row>
    <row r="5821" spans="3:6" x14ac:dyDescent="0.25">
      <c r="C5821" s="6"/>
      <c r="D5821" s="7"/>
      <c r="E5821" s="6"/>
      <c r="F5821" s="8"/>
    </row>
    <row r="5822" spans="3:6" x14ac:dyDescent="0.25">
      <c r="C5822" s="6"/>
      <c r="D5822" s="7"/>
      <c r="E5822" s="6"/>
      <c r="F5822" s="8"/>
    </row>
    <row r="5823" spans="3:6" x14ac:dyDescent="0.25">
      <c r="C5823" s="6"/>
      <c r="D5823" s="7"/>
      <c r="E5823" s="6"/>
      <c r="F5823" s="8"/>
    </row>
    <row r="5824" spans="3:6" x14ac:dyDescent="0.25">
      <c r="C5824" s="6"/>
      <c r="D5824" s="7"/>
      <c r="E5824" s="6"/>
      <c r="F5824" s="8"/>
    </row>
    <row r="5825" spans="3:6" x14ac:dyDescent="0.25">
      <c r="C5825" s="6"/>
      <c r="D5825" s="7"/>
      <c r="E5825" s="6"/>
      <c r="F5825" s="8"/>
    </row>
    <row r="5826" spans="3:6" x14ac:dyDescent="0.25">
      <c r="C5826" s="6"/>
      <c r="D5826" s="7"/>
      <c r="E5826" s="6"/>
      <c r="F5826" s="8"/>
    </row>
    <row r="5827" spans="3:6" x14ac:dyDescent="0.25">
      <c r="C5827" s="6"/>
      <c r="D5827" s="7"/>
      <c r="E5827" s="6"/>
      <c r="F5827" s="8"/>
    </row>
    <row r="5828" spans="3:6" x14ac:dyDescent="0.25">
      <c r="C5828" s="6"/>
      <c r="D5828" s="7"/>
      <c r="E5828" s="6"/>
      <c r="F5828" s="8"/>
    </row>
    <row r="5829" spans="3:6" x14ac:dyDescent="0.25">
      <c r="C5829" s="6"/>
      <c r="D5829" s="7"/>
      <c r="E5829" s="6"/>
      <c r="F5829" s="8"/>
    </row>
    <row r="5830" spans="3:6" x14ac:dyDescent="0.25">
      <c r="C5830" s="6"/>
      <c r="D5830" s="7"/>
      <c r="E5830" s="6"/>
      <c r="F5830" s="8"/>
    </row>
    <row r="5831" spans="3:6" x14ac:dyDescent="0.25">
      <c r="C5831" s="6"/>
      <c r="D5831" s="7"/>
      <c r="E5831" s="6"/>
      <c r="F5831" s="8"/>
    </row>
    <row r="5832" spans="3:6" x14ac:dyDescent="0.25">
      <c r="C5832" s="6"/>
      <c r="D5832" s="7"/>
      <c r="E5832" s="6"/>
      <c r="F5832" s="8"/>
    </row>
    <row r="5833" spans="3:6" x14ac:dyDescent="0.25">
      <c r="C5833" s="6"/>
      <c r="D5833" s="7"/>
      <c r="E5833" s="6"/>
      <c r="F5833" s="8"/>
    </row>
    <row r="5834" spans="3:6" x14ac:dyDescent="0.25">
      <c r="C5834" s="6"/>
      <c r="D5834" s="7"/>
      <c r="E5834" s="6"/>
      <c r="F5834" s="8"/>
    </row>
    <row r="5835" spans="3:6" x14ac:dyDescent="0.25">
      <c r="C5835" s="6"/>
      <c r="D5835" s="7"/>
      <c r="E5835" s="6"/>
      <c r="F5835" s="8"/>
    </row>
    <row r="5836" spans="3:6" x14ac:dyDescent="0.25">
      <c r="C5836" s="6"/>
      <c r="D5836" s="7"/>
      <c r="E5836" s="6"/>
      <c r="F5836" s="8"/>
    </row>
    <row r="5837" spans="3:6" x14ac:dyDescent="0.25">
      <c r="C5837" s="6"/>
      <c r="D5837" s="7"/>
      <c r="E5837" s="6"/>
      <c r="F5837" s="8"/>
    </row>
    <row r="5838" spans="3:6" x14ac:dyDescent="0.25">
      <c r="C5838" s="6"/>
      <c r="D5838" s="7"/>
      <c r="E5838" s="6"/>
      <c r="F5838" s="8"/>
    </row>
    <row r="5839" spans="3:6" x14ac:dyDescent="0.25">
      <c r="C5839" s="6"/>
      <c r="D5839" s="7"/>
      <c r="E5839" s="6"/>
      <c r="F5839" s="8"/>
    </row>
    <row r="5840" spans="3:6" x14ac:dyDescent="0.25">
      <c r="C5840" s="6"/>
      <c r="D5840" s="7"/>
      <c r="E5840" s="6"/>
      <c r="F5840" s="8"/>
    </row>
    <row r="5841" spans="3:6" x14ac:dyDescent="0.25">
      <c r="C5841" s="6"/>
      <c r="D5841" s="7"/>
      <c r="E5841" s="6"/>
      <c r="F5841" s="8"/>
    </row>
    <row r="5842" spans="3:6" x14ac:dyDescent="0.25">
      <c r="C5842" s="6"/>
      <c r="D5842" s="7"/>
      <c r="E5842" s="6"/>
      <c r="F5842" s="8"/>
    </row>
    <row r="5843" spans="3:6" x14ac:dyDescent="0.25">
      <c r="C5843" s="6"/>
      <c r="D5843" s="7"/>
      <c r="E5843" s="6"/>
      <c r="F5843" s="8"/>
    </row>
    <row r="5844" spans="3:6" x14ac:dyDescent="0.25">
      <c r="C5844" s="6"/>
      <c r="D5844" s="7"/>
      <c r="E5844" s="6"/>
      <c r="F5844" s="8"/>
    </row>
    <row r="5845" spans="3:6" x14ac:dyDescent="0.25">
      <c r="C5845" s="6"/>
      <c r="D5845" s="7"/>
      <c r="E5845" s="6"/>
      <c r="F5845" s="8"/>
    </row>
    <row r="5846" spans="3:6" x14ac:dyDescent="0.25">
      <c r="C5846" s="6"/>
      <c r="D5846" s="7"/>
      <c r="E5846" s="6"/>
      <c r="F5846" s="8"/>
    </row>
    <row r="5847" spans="3:6" x14ac:dyDescent="0.25">
      <c r="C5847" s="6"/>
      <c r="D5847" s="7"/>
      <c r="E5847" s="6"/>
      <c r="F5847" s="8"/>
    </row>
    <row r="5848" spans="3:6" x14ac:dyDescent="0.25">
      <c r="C5848" s="6"/>
      <c r="D5848" s="7"/>
      <c r="E5848" s="6"/>
      <c r="F5848" s="8"/>
    </row>
    <row r="5849" spans="3:6" x14ac:dyDescent="0.25">
      <c r="C5849" s="6"/>
      <c r="D5849" s="7"/>
      <c r="E5849" s="6"/>
      <c r="F5849" s="8"/>
    </row>
    <row r="5850" spans="3:6" x14ac:dyDescent="0.25">
      <c r="C5850" s="6"/>
      <c r="D5850" s="7"/>
      <c r="E5850" s="6"/>
      <c r="F5850" s="8"/>
    </row>
    <row r="5851" spans="3:6" x14ac:dyDescent="0.25">
      <c r="C5851" s="6"/>
      <c r="D5851" s="7"/>
      <c r="E5851" s="6"/>
      <c r="F5851" s="8"/>
    </row>
    <row r="5852" spans="3:6" x14ac:dyDescent="0.25">
      <c r="C5852" s="6"/>
      <c r="D5852" s="7"/>
      <c r="E5852" s="6"/>
      <c r="F5852" s="8"/>
    </row>
    <row r="5853" spans="3:6" x14ac:dyDescent="0.25">
      <c r="C5853" s="6"/>
      <c r="D5853" s="7"/>
      <c r="E5853" s="6"/>
      <c r="F5853" s="8"/>
    </row>
    <row r="5854" spans="3:6" x14ac:dyDescent="0.25">
      <c r="C5854" s="6"/>
      <c r="D5854" s="7"/>
      <c r="E5854" s="6"/>
      <c r="F5854" s="8"/>
    </row>
    <row r="5855" spans="3:6" x14ac:dyDescent="0.25">
      <c r="C5855" s="6"/>
      <c r="D5855" s="7"/>
      <c r="E5855" s="6"/>
      <c r="F5855" s="8"/>
    </row>
    <row r="5856" spans="3:6" x14ac:dyDescent="0.25">
      <c r="C5856" s="6"/>
      <c r="D5856" s="7"/>
      <c r="E5856" s="6"/>
      <c r="F5856" s="8"/>
    </row>
    <row r="5857" spans="3:6" x14ac:dyDescent="0.25">
      <c r="C5857" s="6"/>
      <c r="D5857" s="7"/>
      <c r="E5857" s="6"/>
      <c r="F5857" s="8"/>
    </row>
    <row r="5858" spans="3:6" x14ac:dyDescent="0.25">
      <c r="C5858" s="6"/>
      <c r="D5858" s="7"/>
      <c r="E5858" s="6"/>
      <c r="F5858" s="8"/>
    </row>
    <row r="5859" spans="3:6" x14ac:dyDescent="0.25">
      <c r="C5859" s="6"/>
      <c r="D5859" s="7"/>
      <c r="E5859" s="6"/>
      <c r="F5859" s="8"/>
    </row>
    <row r="5860" spans="3:6" x14ac:dyDescent="0.25">
      <c r="C5860" s="6"/>
      <c r="D5860" s="7"/>
      <c r="E5860" s="6"/>
      <c r="F5860" s="8"/>
    </row>
    <row r="5861" spans="3:6" x14ac:dyDescent="0.25">
      <c r="C5861" s="6"/>
      <c r="D5861" s="7"/>
      <c r="E5861" s="6"/>
      <c r="F5861" s="8"/>
    </row>
    <row r="5862" spans="3:6" x14ac:dyDescent="0.25">
      <c r="C5862" s="6"/>
      <c r="D5862" s="7"/>
      <c r="E5862" s="6"/>
      <c r="F5862" s="8"/>
    </row>
    <row r="5863" spans="3:6" x14ac:dyDescent="0.25">
      <c r="C5863" s="6"/>
      <c r="D5863" s="7"/>
      <c r="E5863" s="6"/>
      <c r="F5863" s="8"/>
    </row>
    <row r="5864" spans="3:6" x14ac:dyDescent="0.25">
      <c r="C5864" s="6"/>
      <c r="D5864" s="7"/>
      <c r="E5864" s="6"/>
      <c r="F5864" s="8"/>
    </row>
    <row r="5865" spans="3:6" x14ac:dyDescent="0.25">
      <c r="C5865" s="6"/>
      <c r="D5865" s="7"/>
      <c r="E5865" s="6"/>
      <c r="F5865" s="8"/>
    </row>
    <row r="5866" spans="3:6" x14ac:dyDescent="0.25">
      <c r="C5866" s="6"/>
      <c r="D5866" s="7"/>
      <c r="E5866" s="6"/>
      <c r="F5866" s="8"/>
    </row>
    <row r="5867" spans="3:6" x14ac:dyDescent="0.25">
      <c r="C5867" s="6"/>
      <c r="D5867" s="7"/>
      <c r="E5867" s="6"/>
      <c r="F5867" s="8"/>
    </row>
    <row r="5868" spans="3:6" x14ac:dyDescent="0.25">
      <c r="C5868" s="6"/>
      <c r="D5868" s="7"/>
      <c r="E5868" s="6"/>
      <c r="F5868" s="8"/>
    </row>
    <row r="5869" spans="3:6" x14ac:dyDescent="0.25">
      <c r="C5869" s="6"/>
      <c r="D5869" s="7"/>
      <c r="E5869" s="6"/>
      <c r="F5869" s="8"/>
    </row>
    <row r="5870" spans="3:6" x14ac:dyDescent="0.25">
      <c r="C5870" s="6"/>
      <c r="D5870" s="7"/>
      <c r="E5870" s="6"/>
      <c r="F5870" s="8"/>
    </row>
    <row r="5871" spans="3:6" x14ac:dyDescent="0.25">
      <c r="C5871" s="6"/>
      <c r="D5871" s="7"/>
      <c r="E5871" s="6"/>
      <c r="F5871" s="8"/>
    </row>
    <row r="5872" spans="3:6" x14ac:dyDescent="0.25">
      <c r="C5872" s="6"/>
      <c r="D5872" s="7"/>
      <c r="E5872" s="6"/>
      <c r="F5872" s="8"/>
    </row>
    <row r="5873" spans="3:6" x14ac:dyDescent="0.25">
      <c r="C5873" s="6"/>
      <c r="D5873" s="7"/>
      <c r="E5873" s="6"/>
      <c r="F5873" s="8"/>
    </row>
    <row r="5874" spans="3:6" x14ac:dyDescent="0.25">
      <c r="C5874" s="6"/>
      <c r="D5874" s="7"/>
      <c r="E5874" s="6"/>
      <c r="F5874" s="8"/>
    </row>
    <row r="5875" spans="3:6" x14ac:dyDescent="0.25">
      <c r="C5875" s="6"/>
      <c r="D5875" s="7"/>
      <c r="E5875" s="6"/>
      <c r="F5875" s="8"/>
    </row>
    <row r="5876" spans="3:6" x14ac:dyDescent="0.25">
      <c r="C5876" s="6"/>
      <c r="D5876" s="7"/>
      <c r="E5876" s="6"/>
      <c r="F5876" s="8"/>
    </row>
    <row r="5877" spans="3:6" x14ac:dyDescent="0.25">
      <c r="C5877" s="6"/>
      <c r="D5877" s="7"/>
      <c r="E5877" s="6"/>
      <c r="F5877" s="8"/>
    </row>
    <row r="5878" spans="3:6" x14ac:dyDescent="0.25">
      <c r="C5878" s="6"/>
      <c r="D5878" s="7"/>
      <c r="E5878" s="6"/>
      <c r="F5878" s="8"/>
    </row>
    <row r="5879" spans="3:6" x14ac:dyDescent="0.25">
      <c r="C5879" s="6"/>
      <c r="D5879" s="7"/>
      <c r="E5879" s="6"/>
      <c r="F5879" s="8"/>
    </row>
    <row r="5880" spans="3:6" x14ac:dyDescent="0.25">
      <c r="C5880" s="6"/>
      <c r="D5880" s="7"/>
      <c r="E5880" s="6"/>
      <c r="F5880" s="8"/>
    </row>
    <row r="5881" spans="3:6" x14ac:dyDescent="0.25">
      <c r="C5881" s="6"/>
      <c r="D5881" s="7"/>
      <c r="E5881" s="6"/>
      <c r="F5881" s="8"/>
    </row>
    <row r="5882" spans="3:6" x14ac:dyDescent="0.25">
      <c r="C5882" s="6"/>
      <c r="D5882" s="7"/>
      <c r="E5882" s="6"/>
      <c r="F5882" s="8"/>
    </row>
    <row r="5883" spans="3:6" x14ac:dyDescent="0.25">
      <c r="C5883" s="6"/>
      <c r="D5883" s="7"/>
      <c r="E5883" s="6"/>
      <c r="F5883" s="8"/>
    </row>
    <row r="5884" spans="3:6" x14ac:dyDescent="0.25">
      <c r="C5884" s="6"/>
      <c r="D5884" s="7"/>
      <c r="E5884" s="6"/>
      <c r="F5884" s="8"/>
    </row>
    <row r="5885" spans="3:6" x14ac:dyDescent="0.25">
      <c r="C5885" s="6"/>
      <c r="D5885" s="7"/>
      <c r="E5885" s="6"/>
      <c r="F5885" s="8"/>
    </row>
    <row r="5886" spans="3:6" x14ac:dyDescent="0.25">
      <c r="C5886" s="6"/>
      <c r="D5886" s="7"/>
      <c r="E5886" s="6"/>
      <c r="F5886" s="8"/>
    </row>
    <row r="5887" spans="3:6" x14ac:dyDescent="0.25">
      <c r="C5887" s="6"/>
      <c r="D5887" s="7"/>
      <c r="E5887" s="6"/>
      <c r="F5887" s="8"/>
    </row>
    <row r="5888" spans="3:6" x14ac:dyDescent="0.25">
      <c r="C5888" s="6"/>
      <c r="D5888" s="7"/>
      <c r="E5888" s="6"/>
      <c r="F5888" s="8"/>
    </row>
    <row r="5889" spans="3:6" x14ac:dyDescent="0.25">
      <c r="C5889" s="6"/>
      <c r="D5889" s="7"/>
      <c r="E5889" s="6"/>
      <c r="F5889" s="8"/>
    </row>
    <row r="5890" spans="3:6" x14ac:dyDescent="0.25">
      <c r="C5890" s="6"/>
      <c r="D5890" s="7"/>
      <c r="E5890" s="6"/>
      <c r="F5890" s="8"/>
    </row>
    <row r="5891" spans="3:6" x14ac:dyDescent="0.25">
      <c r="C5891" s="6"/>
      <c r="D5891" s="7"/>
      <c r="E5891" s="6"/>
      <c r="F5891" s="8"/>
    </row>
    <row r="5892" spans="3:6" x14ac:dyDescent="0.25">
      <c r="C5892" s="6"/>
      <c r="D5892" s="7"/>
      <c r="E5892" s="6"/>
      <c r="F5892" s="8"/>
    </row>
    <row r="5893" spans="3:6" x14ac:dyDescent="0.25">
      <c r="C5893" s="6"/>
      <c r="D5893" s="7"/>
      <c r="E5893" s="6"/>
      <c r="F5893" s="8"/>
    </row>
    <row r="5894" spans="3:6" x14ac:dyDescent="0.25">
      <c r="C5894" s="6"/>
      <c r="D5894" s="7"/>
      <c r="E5894" s="6"/>
      <c r="F5894" s="8"/>
    </row>
    <row r="5895" spans="3:6" x14ac:dyDescent="0.25">
      <c r="C5895" s="6"/>
      <c r="D5895" s="7"/>
      <c r="E5895" s="6"/>
      <c r="F5895" s="8"/>
    </row>
    <row r="5896" spans="3:6" x14ac:dyDescent="0.25">
      <c r="C5896" s="6"/>
      <c r="D5896" s="7"/>
      <c r="E5896" s="6"/>
      <c r="F5896" s="8"/>
    </row>
    <row r="5897" spans="3:6" x14ac:dyDescent="0.25">
      <c r="C5897" s="6"/>
      <c r="D5897" s="7"/>
      <c r="E5897" s="6"/>
      <c r="F5897" s="8"/>
    </row>
    <row r="5898" spans="3:6" x14ac:dyDescent="0.25">
      <c r="C5898" s="6"/>
      <c r="D5898" s="7"/>
      <c r="E5898" s="6"/>
      <c r="F5898" s="8"/>
    </row>
    <row r="5899" spans="3:6" x14ac:dyDescent="0.25">
      <c r="C5899" s="6"/>
      <c r="D5899" s="7"/>
      <c r="E5899" s="6"/>
      <c r="F5899" s="8"/>
    </row>
    <row r="5900" spans="3:6" x14ac:dyDescent="0.25">
      <c r="C5900" s="6"/>
      <c r="D5900" s="7"/>
      <c r="E5900" s="6"/>
      <c r="F5900" s="8"/>
    </row>
    <row r="5901" spans="3:6" x14ac:dyDescent="0.25">
      <c r="C5901" s="6"/>
      <c r="D5901" s="7"/>
      <c r="E5901" s="6"/>
      <c r="F5901" s="8"/>
    </row>
    <row r="5902" spans="3:6" x14ac:dyDescent="0.25">
      <c r="C5902" s="6"/>
      <c r="D5902" s="7"/>
      <c r="E5902" s="6"/>
      <c r="F5902" s="8"/>
    </row>
    <row r="5903" spans="3:6" x14ac:dyDescent="0.25">
      <c r="C5903" s="6"/>
      <c r="D5903" s="7"/>
      <c r="E5903" s="6"/>
      <c r="F5903" s="8"/>
    </row>
    <row r="5904" spans="3:6" x14ac:dyDescent="0.25">
      <c r="C5904" s="6"/>
      <c r="D5904" s="7"/>
      <c r="E5904" s="6"/>
      <c r="F5904" s="8"/>
    </row>
    <row r="5905" spans="3:6" x14ac:dyDescent="0.25">
      <c r="C5905" s="6"/>
      <c r="D5905" s="7"/>
      <c r="E5905" s="6"/>
      <c r="F5905" s="8"/>
    </row>
    <row r="5906" spans="3:6" x14ac:dyDescent="0.25">
      <c r="C5906" s="6"/>
      <c r="D5906" s="7"/>
      <c r="E5906" s="6"/>
      <c r="F5906" s="8"/>
    </row>
    <row r="5907" spans="3:6" x14ac:dyDescent="0.25">
      <c r="C5907" s="6"/>
      <c r="D5907" s="7"/>
      <c r="E5907" s="6"/>
      <c r="F5907" s="8"/>
    </row>
    <row r="5908" spans="3:6" x14ac:dyDescent="0.25">
      <c r="C5908" s="6"/>
      <c r="D5908" s="7"/>
      <c r="E5908" s="6"/>
      <c r="F5908" s="8"/>
    </row>
    <row r="5909" spans="3:6" x14ac:dyDescent="0.25">
      <c r="C5909" s="6"/>
      <c r="D5909" s="7"/>
      <c r="E5909" s="6"/>
      <c r="F5909" s="8"/>
    </row>
    <row r="5910" spans="3:6" x14ac:dyDescent="0.25">
      <c r="C5910" s="6"/>
      <c r="D5910" s="7"/>
      <c r="E5910" s="6"/>
      <c r="F5910" s="8"/>
    </row>
    <row r="5911" spans="3:6" x14ac:dyDescent="0.25">
      <c r="C5911" s="6"/>
      <c r="D5911" s="7"/>
      <c r="E5911" s="6"/>
      <c r="F5911" s="8"/>
    </row>
    <row r="5912" spans="3:6" x14ac:dyDescent="0.25">
      <c r="C5912" s="6"/>
      <c r="D5912" s="7"/>
      <c r="E5912" s="6"/>
      <c r="F5912" s="8"/>
    </row>
    <row r="5913" spans="3:6" x14ac:dyDescent="0.25">
      <c r="C5913" s="6"/>
      <c r="D5913" s="7"/>
      <c r="E5913" s="6"/>
      <c r="F5913" s="8"/>
    </row>
    <row r="5914" spans="3:6" x14ac:dyDescent="0.25">
      <c r="C5914" s="6"/>
      <c r="D5914" s="7"/>
      <c r="E5914" s="6"/>
      <c r="F5914" s="8"/>
    </row>
    <row r="5915" spans="3:6" x14ac:dyDescent="0.25">
      <c r="C5915" s="6"/>
      <c r="D5915" s="7"/>
      <c r="E5915" s="6"/>
      <c r="F5915" s="8"/>
    </row>
    <row r="5916" spans="3:6" x14ac:dyDescent="0.25">
      <c r="C5916" s="6"/>
      <c r="D5916" s="7"/>
      <c r="E5916" s="6"/>
      <c r="F5916" s="8"/>
    </row>
    <row r="5917" spans="3:6" x14ac:dyDescent="0.25">
      <c r="C5917" s="6"/>
      <c r="D5917" s="7"/>
      <c r="E5917" s="6"/>
      <c r="F5917" s="8"/>
    </row>
    <row r="5918" spans="3:6" x14ac:dyDescent="0.25">
      <c r="C5918" s="6"/>
      <c r="D5918" s="7"/>
      <c r="E5918" s="6"/>
      <c r="F5918" s="8"/>
    </row>
    <row r="5919" spans="3:6" x14ac:dyDescent="0.25">
      <c r="C5919" s="6"/>
      <c r="D5919" s="7"/>
      <c r="E5919" s="6"/>
      <c r="F5919" s="8"/>
    </row>
    <row r="5920" spans="3:6" x14ac:dyDescent="0.25">
      <c r="C5920" s="6"/>
      <c r="D5920" s="7"/>
      <c r="E5920" s="6"/>
      <c r="F5920" s="8"/>
    </row>
    <row r="5921" spans="3:6" x14ac:dyDescent="0.25">
      <c r="C5921" s="6"/>
      <c r="D5921" s="7"/>
      <c r="E5921" s="6"/>
      <c r="F5921" s="8"/>
    </row>
    <row r="5922" spans="3:6" x14ac:dyDescent="0.25">
      <c r="C5922" s="6"/>
      <c r="D5922" s="7"/>
      <c r="E5922" s="6"/>
      <c r="F5922" s="8"/>
    </row>
    <row r="5923" spans="3:6" x14ac:dyDescent="0.25">
      <c r="C5923" s="6"/>
      <c r="D5923" s="7"/>
      <c r="E5923" s="6"/>
      <c r="F5923" s="8"/>
    </row>
    <row r="5924" spans="3:6" x14ac:dyDescent="0.25">
      <c r="C5924" s="6"/>
      <c r="D5924" s="7"/>
      <c r="E5924" s="6"/>
      <c r="F5924" s="8"/>
    </row>
    <row r="5925" spans="3:6" x14ac:dyDescent="0.25">
      <c r="C5925" s="6"/>
      <c r="D5925" s="7"/>
      <c r="E5925" s="6"/>
      <c r="F5925" s="8"/>
    </row>
    <row r="5926" spans="3:6" x14ac:dyDescent="0.25">
      <c r="C5926" s="6"/>
      <c r="D5926" s="7"/>
      <c r="E5926" s="6"/>
      <c r="F5926" s="8"/>
    </row>
    <row r="5927" spans="3:6" x14ac:dyDescent="0.25">
      <c r="C5927" s="6"/>
      <c r="D5927" s="7"/>
      <c r="E5927" s="6"/>
      <c r="F5927" s="8"/>
    </row>
    <row r="5928" spans="3:6" x14ac:dyDescent="0.25">
      <c r="C5928" s="6"/>
      <c r="D5928" s="7"/>
      <c r="E5928" s="6"/>
      <c r="F5928" s="8"/>
    </row>
    <row r="5929" spans="3:6" x14ac:dyDescent="0.25">
      <c r="C5929" s="6"/>
      <c r="D5929" s="7"/>
      <c r="E5929" s="6"/>
      <c r="F5929" s="8"/>
    </row>
    <row r="5930" spans="3:6" x14ac:dyDescent="0.25">
      <c r="C5930" s="6"/>
      <c r="D5930" s="7"/>
      <c r="E5930" s="6"/>
      <c r="F5930" s="8"/>
    </row>
    <row r="5931" spans="3:6" x14ac:dyDescent="0.25">
      <c r="C5931" s="6"/>
      <c r="D5931" s="7"/>
      <c r="E5931" s="6"/>
      <c r="F5931" s="8"/>
    </row>
    <row r="5932" spans="3:6" x14ac:dyDescent="0.25">
      <c r="C5932" s="6"/>
      <c r="D5932" s="7"/>
      <c r="E5932" s="6"/>
      <c r="F5932" s="8"/>
    </row>
    <row r="5933" spans="3:6" x14ac:dyDescent="0.25">
      <c r="C5933" s="6"/>
      <c r="D5933" s="7"/>
      <c r="E5933" s="6"/>
      <c r="F5933" s="8"/>
    </row>
    <row r="5934" spans="3:6" x14ac:dyDescent="0.25">
      <c r="C5934" s="6"/>
      <c r="D5934" s="7"/>
      <c r="E5934" s="6"/>
      <c r="F5934" s="8"/>
    </row>
    <row r="5935" spans="3:6" x14ac:dyDescent="0.25">
      <c r="C5935" s="6"/>
      <c r="D5935" s="7"/>
      <c r="E5935" s="6"/>
      <c r="F5935" s="8"/>
    </row>
    <row r="5936" spans="3:6" x14ac:dyDescent="0.25">
      <c r="C5936" s="6"/>
      <c r="D5936" s="7"/>
      <c r="E5936" s="6"/>
      <c r="F5936" s="8"/>
    </row>
    <row r="5937" spans="3:6" x14ac:dyDescent="0.25">
      <c r="C5937" s="6"/>
      <c r="D5937" s="7"/>
      <c r="E5937" s="6"/>
      <c r="F5937" s="8"/>
    </row>
    <row r="5938" spans="3:6" x14ac:dyDescent="0.25">
      <c r="C5938" s="6"/>
      <c r="D5938" s="7"/>
      <c r="E5938" s="6"/>
      <c r="F5938" s="8"/>
    </row>
    <row r="5939" spans="3:6" x14ac:dyDescent="0.25">
      <c r="C5939" s="6"/>
      <c r="D5939" s="7"/>
      <c r="E5939" s="6"/>
      <c r="F5939" s="8"/>
    </row>
    <row r="5940" spans="3:6" x14ac:dyDescent="0.25">
      <c r="C5940" s="6"/>
      <c r="D5940" s="7"/>
      <c r="E5940" s="6"/>
      <c r="F5940" s="8"/>
    </row>
    <row r="5941" spans="3:6" x14ac:dyDescent="0.25">
      <c r="C5941" s="6"/>
      <c r="D5941" s="7"/>
      <c r="E5941" s="6"/>
      <c r="F5941" s="8"/>
    </row>
    <row r="5942" spans="3:6" x14ac:dyDescent="0.25">
      <c r="C5942" s="6"/>
      <c r="D5942" s="7"/>
      <c r="E5942" s="6"/>
      <c r="F5942" s="8"/>
    </row>
    <row r="5943" spans="3:6" x14ac:dyDescent="0.25">
      <c r="C5943" s="6"/>
      <c r="D5943" s="7"/>
      <c r="E5943" s="6"/>
      <c r="F5943" s="8"/>
    </row>
    <row r="5944" spans="3:6" x14ac:dyDescent="0.25">
      <c r="C5944" s="6"/>
      <c r="D5944" s="7"/>
      <c r="E5944" s="6"/>
      <c r="F5944" s="8"/>
    </row>
    <row r="5945" spans="3:6" x14ac:dyDescent="0.25">
      <c r="C5945" s="6"/>
      <c r="D5945" s="7"/>
      <c r="E5945" s="6"/>
      <c r="F5945" s="8"/>
    </row>
    <row r="5946" spans="3:6" x14ac:dyDescent="0.25">
      <c r="C5946" s="6"/>
      <c r="D5946" s="7"/>
      <c r="E5946" s="6"/>
      <c r="F5946" s="8"/>
    </row>
    <row r="5947" spans="3:6" x14ac:dyDescent="0.25">
      <c r="C5947" s="6"/>
      <c r="D5947" s="7"/>
      <c r="E5947" s="6"/>
      <c r="F5947" s="8"/>
    </row>
    <row r="5948" spans="3:6" x14ac:dyDescent="0.25">
      <c r="C5948" s="6"/>
      <c r="D5948" s="7"/>
      <c r="E5948" s="6"/>
      <c r="F5948" s="8"/>
    </row>
    <row r="5949" spans="3:6" x14ac:dyDescent="0.25">
      <c r="C5949" s="6"/>
      <c r="D5949" s="7"/>
      <c r="E5949" s="6"/>
      <c r="F5949" s="8"/>
    </row>
    <row r="5950" spans="3:6" x14ac:dyDescent="0.25">
      <c r="C5950" s="6"/>
      <c r="D5950" s="7"/>
      <c r="E5950" s="6"/>
      <c r="F5950" s="8"/>
    </row>
    <row r="5951" spans="3:6" x14ac:dyDescent="0.25">
      <c r="C5951" s="6"/>
      <c r="D5951" s="7"/>
      <c r="E5951" s="6"/>
      <c r="F5951" s="8"/>
    </row>
    <row r="5952" spans="3:6" x14ac:dyDescent="0.25">
      <c r="C5952" s="6"/>
      <c r="D5952" s="7"/>
      <c r="E5952" s="6"/>
      <c r="F5952" s="8"/>
    </row>
    <row r="5953" spans="3:6" x14ac:dyDescent="0.25">
      <c r="C5953" s="6"/>
      <c r="D5953" s="7"/>
      <c r="E5953" s="6"/>
      <c r="F5953" s="8"/>
    </row>
    <row r="5954" spans="3:6" x14ac:dyDescent="0.25">
      <c r="C5954" s="6"/>
      <c r="D5954" s="7"/>
      <c r="E5954" s="6"/>
      <c r="F5954" s="8"/>
    </row>
    <row r="5955" spans="3:6" x14ac:dyDescent="0.25">
      <c r="C5955" s="6"/>
      <c r="D5955" s="7"/>
      <c r="E5955" s="6"/>
      <c r="F5955" s="8"/>
    </row>
    <row r="5956" spans="3:6" x14ac:dyDescent="0.25">
      <c r="C5956" s="6"/>
      <c r="D5956" s="7"/>
      <c r="E5956" s="6"/>
      <c r="F5956" s="8"/>
    </row>
    <row r="5957" spans="3:6" x14ac:dyDescent="0.25">
      <c r="C5957" s="6"/>
      <c r="D5957" s="7"/>
      <c r="E5957" s="6"/>
      <c r="F5957" s="8"/>
    </row>
    <row r="5958" spans="3:6" x14ac:dyDescent="0.25">
      <c r="C5958" s="6"/>
      <c r="D5958" s="7"/>
      <c r="E5958" s="6"/>
      <c r="F5958" s="8"/>
    </row>
    <row r="5959" spans="3:6" x14ac:dyDescent="0.25">
      <c r="C5959" s="6"/>
      <c r="D5959" s="7"/>
      <c r="E5959" s="6"/>
      <c r="F5959" s="8"/>
    </row>
    <row r="5960" spans="3:6" x14ac:dyDescent="0.25">
      <c r="C5960" s="6"/>
      <c r="D5960" s="7"/>
      <c r="E5960" s="6"/>
      <c r="F5960" s="8"/>
    </row>
    <row r="5961" spans="3:6" x14ac:dyDescent="0.25">
      <c r="C5961" s="6"/>
      <c r="D5961" s="7"/>
      <c r="E5961" s="6"/>
      <c r="F5961" s="8"/>
    </row>
    <row r="5962" spans="3:6" x14ac:dyDescent="0.25">
      <c r="C5962" s="6"/>
      <c r="D5962" s="7"/>
      <c r="E5962" s="6"/>
      <c r="F5962" s="8"/>
    </row>
    <row r="5963" spans="3:6" x14ac:dyDescent="0.25">
      <c r="C5963" s="6"/>
      <c r="D5963" s="7"/>
      <c r="E5963" s="6"/>
      <c r="F5963" s="8"/>
    </row>
    <row r="5964" spans="3:6" x14ac:dyDescent="0.25">
      <c r="C5964" s="6"/>
      <c r="D5964" s="7"/>
      <c r="E5964" s="6"/>
      <c r="F5964" s="8"/>
    </row>
    <row r="5965" spans="3:6" x14ac:dyDescent="0.25">
      <c r="C5965" s="6"/>
      <c r="D5965" s="7"/>
      <c r="E5965" s="6"/>
      <c r="F5965" s="8"/>
    </row>
    <row r="5966" spans="3:6" x14ac:dyDescent="0.25">
      <c r="C5966" s="6"/>
      <c r="D5966" s="7"/>
      <c r="E5966" s="6"/>
      <c r="F5966" s="8"/>
    </row>
    <row r="5967" spans="3:6" x14ac:dyDescent="0.25">
      <c r="C5967" s="6"/>
      <c r="D5967" s="7"/>
      <c r="E5967" s="6"/>
      <c r="F5967" s="8"/>
    </row>
    <row r="5968" spans="3:6" x14ac:dyDescent="0.25">
      <c r="C5968" s="6"/>
      <c r="D5968" s="7"/>
      <c r="E5968" s="6"/>
      <c r="F5968" s="8"/>
    </row>
    <row r="5969" spans="3:6" x14ac:dyDescent="0.25">
      <c r="C5969" s="6"/>
      <c r="D5969" s="7"/>
      <c r="E5969" s="6"/>
      <c r="F5969" s="8"/>
    </row>
    <row r="5970" spans="3:6" x14ac:dyDescent="0.25">
      <c r="C5970" s="6"/>
      <c r="D5970" s="7"/>
      <c r="E5970" s="6"/>
      <c r="F5970" s="8"/>
    </row>
    <row r="5971" spans="3:6" x14ac:dyDescent="0.25">
      <c r="C5971" s="6"/>
      <c r="D5971" s="7"/>
      <c r="E5971" s="6"/>
      <c r="F5971" s="8"/>
    </row>
    <row r="5972" spans="3:6" x14ac:dyDescent="0.25">
      <c r="C5972" s="6"/>
      <c r="D5972" s="7"/>
      <c r="E5972" s="6"/>
      <c r="F5972" s="8"/>
    </row>
    <row r="5973" spans="3:6" x14ac:dyDescent="0.25">
      <c r="C5973" s="6"/>
      <c r="D5973" s="7"/>
      <c r="E5973" s="6"/>
      <c r="F5973" s="8"/>
    </row>
    <row r="5974" spans="3:6" x14ac:dyDescent="0.25">
      <c r="C5974" s="6"/>
      <c r="D5974" s="7"/>
      <c r="E5974" s="6"/>
      <c r="F5974" s="8"/>
    </row>
    <row r="5975" spans="3:6" x14ac:dyDescent="0.25">
      <c r="C5975" s="6"/>
      <c r="D5975" s="7"/>
      <c r="E5975" s="6"/>
      <c r="F5975" s="8"/>
    </row>
    <row r="5976" spans="3:6" x14ac:dyDescent="0.25">
      <c r="C5976" s="6"/>
      <c r="D5976" s="7"/>
      <c r="E5976" s="6"/>
      <c r="F5976" s="8"/>
    </row>
    <row r="5977" spans="3:6" x14ac:dyDescent="0.25">
      <c r="C5977" s="6"/>
      <c r="D5977" s="7"/>
      <c r="E5977" s="6"/>
      <c r="F5977" s="8"/>
    </row>
    <row r="5978" spans="3:6" x14ac:dyDescent="0.25">
      <c r="C5978" s="6"/>
      <c r="D5978" s="7"/>
      <c r="E5978" s="6"/>
      <c r="F5978" s="8"/>
    </row>
    <row r="5979" spans="3:6" x14ac:dyDescent="0.25">
      <c r="C5979" s="6"/>
      <c r="D5979" s="7"/>
      <c r="E5979" s="6"/>
      <c r="F5979" s="8"/>
    </row>
    <row r="5980" spans="3:6" x14ac:dyDescent="0.25">
      <c r="C5980" s="6"/>
      <c r="D5980" s="7"/>
      <c r="E5980" s="6"/>
      <c r="F5980" s="8"/>
    </row>
    <row r="5981" spans="3:6" x14ac:dyDescent="0.25">
      <c r="C5981" s="6"/>
      <c r="D5981" s="7"/>
      <c r="E5981" s="6"/>
      <c r="F5981" s="8"/>
    </row>
    <row r="5982" spans="3:6" x14ac:dyDescent="0.25">
      <c r="C5982" s="6"/>
      <c r="D5982" s="7"/>
      <c r="E5982" s="6"/>
      <c r="F5982" s="8"/>
    </row>
    <row r="5983" spans="3:6" x14ac:dyDescent="0.25">
      <c r="C5983" s="6"/>
      <c r="D5983" s="7"/>
      <c r="E5983" s="6"/>
      <c r="F5983" s="8"/>
    </row>
    <row r="5984" spans="3:6" x14ac:dyDescent="0.25">
      <c r="C5984" s="6"/>
      <c r="D5984" s="7"/>
      <c r="E5984" s="6"/>
      <c r="F5984" s="8"/>
    </row>
    <row r="5985" spans="3:6" x14ac:dyDescent="0.25">
      <c r="C5985" s="6"/>
      <c r="D5985" s="7"/>
      <c r="E5985" s="6"/>
      <c r="F5985" s="8"/>
    </row>
    <row r="5986" spans="3:6" x14ac:dyDescent="0.25">
      <c r="C5986" s="6"/>
      <c r="D5986" s="7"/>
      <c r="E5986" s="6"/>
      <c r="F5986" s="8"/>
    </row>
    <row r="5987" spans="3:6" x14ac:dyDescent="0.25">
      <c r="C5987" s="6"/>
      <c r="D5987" s="7"/>
      <c r="E5987" s="6"/>
      <c r="F5987" s="8"/>
    </row>
    <row r="5988" spans="3:6" x14ac:dyDescent="0.25">
      <c r="C5988" s="6"/>
      <c r="D5988" s="7"/>
      <c r="E5988" s="6"/>
      <c r="F5988" s="8"/>
    </row>
    <row r="5989" spans="3:6" x14ac:dyDescent="0.25">
      <c r="C5989" s="6"/>
      <c r="D5989" s="7"/>
      <c r="E5989" s="6"/>
      <c r="F5989" s="8"/>
    </row>
    <row r="5990" spans="3:6" x14ac:dyDescent="0.25">
      <c r="C5990" s="6"/>
      <c r="D5990" s="7"/>
      <c r="E5990" s="6"/>
      <c r="F5990" s="8"/>
    </row>
    <row r="5991" spans="3:6" x14ac:dyDescent="0.25">
      <c r="C5991" s="6"/>
      <c r="D5991" s="7"/>
      <c r="E5991" s="6"/>
      <c r="F5991" s="8"/>
    </row>
    <row r="5992" spans="3:6" x14ac:dyDescent="0.25">
      <c r="C5992" s="6"/>
      <c r="D5992" s="7"/>
      <c r="E5992" s="6"/>
      <c r="F5992" s="8"/>
    </row>
    <row r="5993" spans="3:6" x14ac:dyDescent="0.25">
      <c r="C5993" s="6"/>
      <c r="D5993" s="7"/>
      <c r="E5993" s="6"/>
      <c r="F5993" s="8"/>
    </row>
    <row r="5994" spans="3:6" x14ac:dyDescent="0.25">
      <c r="C5994" s="6"/>
      <c r="D5994" s="7"/>
      <c r="E5994" s="6"/>
      <c r="F5994" s="8"/>
    </row>
    <row r="5995" spans="3:6" x14ac:dyDescent="0.25">
      <c r="C5995" s="6"/>
      <c r="D5995" s="7"/>
      <c r="E5995" s="6"/>
      <c r="F5995" s="8"/>
    </row>
    <row r="5996" spans="3:6" x14ac:dyDescent="0.25">
      <c r="C5996" s="6"/>
      <c r="D5996" s="7"/>
      <c r="E5996" s="6"/>
      <c r="F5996" s="8"/>
    </row>
    <row r="5997" spans="3:6" x14ac:dyDescent="0.25">
      <c r="C5997" s="6"/>
      <c r="D5997" s="7"/>
      <c r="E5997" s="6"/>
      <c r="F5997" s="8"/>
    </row>
    <row r="5998" spans="3:6" x14ac:dyDescent="0.25">
      <c r="C5998" s="6"/>
      <c r="D5998" s="7"/>
      <c r="E5998" s="6"/>
      <c r="F5998" s="8"/>
    </row>
    <row r="5999" spans="3:6" x14ac:dyDescent="0.25">
      <c r="C5999" s="6"/>
      <c r="D5999" s="7"/>
      <c r="E5999" s="6"/>
      <c r="F5999" s="8"/>
    </row>
    <row r="6000" spans="3:6" x14ac:dyDescent="0.25">
      <c r="C6000" s="6"/>
      <c r="D6000" s="7"/>
      <c r="E6000" s="6"/>
      <c r="F6000" s="8"/>
    </row>
    <row r="6001" spans="3:6" x14ac:dyDescent="0.25">
      <c r="C6001" s="6"/>
      <c r="D6001" s="7"/>
      <c r="E6001" s="6"/>
      <c r="F6001" s="8"/>
    </row>
    <row r="6002" spans="3:6" x14ac:dyDescent="0.25">
      <c r="C6002" s="6"/>
      <c r="D6002" s="7"/>
      <c r="E6002" s="6"/>
      <c r="F6002" s="8"/>
    </row>
    <row r="6003" spans="3:6" x14ac:dyDescent="0.25">
      <c r="C6003" s="6"/>
      <c r="D6003" s="7"/>
      <c r="E6003" s="6"/>
      <c r="F6003" s="8"/>
    </row>
    <row r="6004" spans="3:6" x14ac:dyDescent="0.25">
      <c r="C6004" s="6"/>
      <c r="D6004" s="7"/>
      <c r="E6004" s="6"/>
      <c r="F6004" s="8"/>
    </row>
    <row r="6005" spans="3:6" x14ac:dyDescent="0.25">
      <c r="C6005" s="6"/>
      <c r="D6005" s="7"/>
      <c r="E6005" s="6"/>
      <c r="F6005" s="8"/>
    </row>
    <row r="6006" spans="3:6" x14ac:dyDescent="0.25">
      <c r="C6006" s="6"/>
      <c r="D6006" s="7"/>
      <c r="E6006" s="6"/>
      <c r="F6006" s="8"/>
    </row>
    <row r="6007" spans="3:6" x14ac:dyDescent="0.25">
      <c r="C6007" s="6"/>
      <c r="D6007" s="7"/>
      <c r="E6007" s="6"/>
      <c r="F6007" s="8"/>
    </row>
    <row r="6008" spans="3:6" x14ac:dyDescent="0.25">
      <c r="C6008" s="6"/>
      <c r="D6008" s="7"/>
      <c r="E6008" s="6"/>
      <c r="F6008" s="8"/>
    </row>
    <row r="6009" spans="3:6" x14ac:dyDescent="0.25">
      <c r="C6009" s="6"/>
      <c r="D6009" s="7"/>
      <c r="E6009" s="6"/>
      <c r="F6009" s="8"/>
    </row>
    <row r="6010" spans="3:6" x14ac:dyDescent="0.25">
      <c r="C6010" s="6"/>
      <c r="D6010" s="7"/>
      <c r="E6010" s="6"/>
      <c r="F6010" s="8"/>
    </row>
    <row r="6011" spans="3:6" x14ac:dyDescent="0.25">
      <c r="C6011" s="6"/>
      <c r="D6011" s="7"/>
      <c r="E6011" s="6"/>
      <c r="F6011" s="8"/>
    </row>
    <row r="6012" spans="3:6" x14ac:dyDescent="0.25">
      <c r="C6012" s="6"/>
      <c r="D6012" s="7"/>
      <c r="E6012" s="6"/>
      <c r="F6012" s="8"/>
    </row>
    <row r="6013" spans="3:6" x14ac:dyDescent="0.25">
      <c r="C6013" s="6"/>
      <c r="D6013" s="7"/>
      <c r="E6013" s="6"/>
      <c r="F6013" s="8"/>
    </row>
    <row r="6014" spans="3:6" x14ac:dyDescent="0.25">
      <c r="C6014" s="6"/>
      <c r="D6014" s="7"/>
      <c r="E6014" s="6"/>
      <c r="F6014" s="8"/>
    </row>
    <row r="6015" spans="3:6" x14ac:dyDescent="0.25">
      <c r="C6015" s="6"/>
      <c r="D6015" s="7"/>
      <c r="E6015" s="6"/>
      <c r="F6015" s="8"/>
    </row>
    <row r="6016" spans="3:6" x14ac:dyDescent="0.25">
      <c r="C6016" s="6"/>
      <c r="D6016" s="7"/>
      <c r="E6016" s="6"/>
      <c r="F6016" s="8"/>
    </row>
    <row r="6017" spans="3:6" x14ac:dyDescent="0.25">
      <c r="C6017" s="6"/>
      <c r="D6017" s="7"/>
      <c r="E6017" s="6"/>
      <c r="F6017" s="8"/>
    </row>
    <row r="6018" spans="3:6" x14ac:dyDescent="0.25">
      <c r="C6018" s="6"/>
      <c r="D6018" s="7"/>
      <c r="E6018" s="6"/>
      <c r="F6018" s="8"/>
    </row>
    <row r="6019" spans="3:6" x14ac:dyDescent="0.25">
      <c r="C6019" s="6"/>
      <c r="D6019" s="7"/>
      <c r="E6019" s="6"/>
      <c r="F6019" s="8"/>
    </row>
    <row r="6020" spans="3:6" x14ac:dyDescent="0.25">
      <c r="C6020" s="6"/>
      <c r="D6020" s="7"/>
      <c r="E6020" s="6"/>
      <c r="F6020" s="8"/>
    </row>
    <row r="6021" spans="3:6" x14ac:dyDescent="0.25">
      <c r="C6021" s="6"/>
      <c r="D6021" s="7"/>
      <c r="E6021" s="6"/>
      <c r="F6021" s="8"/>
    </row>
    <row r="6022" spans="3:6" x14ac:dyDescent="0.25">
      <c r="C6022" s="6"/>
      <c r="D6022" s="7"/>
      <c r="E6022" s="6"/>
      <c r="F6022" s="8"/>
    </row>
    <row r="6023" spans="3:6" x14ac:dyDescent="0.25">
      <c r="C6023" s="6"/>
      <c r="D6023" s="7"/>
      <c r="E6023" s="6"/>
      <c r="F6023" s="8"/>
    </row>
    <row r="6024" spans="3:6" x14ac:dyDescent="0.25">
      <c r="C6024" s="6"/>
      <c r="D6024" s="7"/>
      <c r="E6024" s="6"/>
      <c r="F6024" s="8"/>
    </row>
    <row r="6025" spans="3:6" x14ac:dyDescent="0.25">
      <c r="C6025" s="6"/>
      <c r="D6025" s="7"/>
      <c r="E6025" s="6"/>
      <c r="F6025" s="8"/>
    </row>
    <row r="6026" spans="3:6" x14ac:dyDescent="0.25">
      <c r="C6026" s="6"/>
      <c r="D6026" s="7"/>
      <c r="E6026" s="6"/>
      <c r="F6026" s="8"/>
    </row>
    <row r="6027" spans="3:6" x14ac:dyDescent="0.25">
      <c r="C6027" s="6"/>
      <c r="D6027" s="7"/>
      <c r="E6027" s="6"/>
      <c r="F6027" s="8"/>
    </row>
    <row r="6028" spans="3:6" x14ac:dyDescent="0.25">
      <c r="C6028" s="6"/>
      <c r="D6028" s="7"/>
      <c r="E6028" s="6"/>
      <c r="F6028" s="8"/>
    </row>
    <row r="6029" spans="3:6" x14ac:dyDescent="0.25">
      <c r="C6029" s="6"/>
      <c r="D6029" s="7"/>
      <c r="E6029" s="6"/>
      <c r="F6029" s="8"/>
    </row>
    <row r="6030" spans="3:6" x14ac:dyDescent="0.25">
      <c r="C6030" s="6"/>
      <c r="D6030" s="7"/>
      <c r="E6030" s="6"/>
      <c r="F6030" s="8"/>
    </row>
    <row r="6031" spans="3:6" x14ac:dyDescent="0.25">
      <c r="C6031" s="6"/>
      <c r="D6031" s="7"/>
      <c r="E6031" s="6"/>
      <c r="F6031" s="8"/>
    </row>
    <row r="6032" spans="3:6" x14ac:dyDescent="0.25">
      <c r="C6032" s="6"/>
      <c r="D6032" s="7"/>
      <c r="E6032" s="6"/>
      <c r="F6032" s="8"/>
    </row>
    <row r="6033" spans="3:6" x14ac:dyDescent="0.25">
      <c r="C6033" s="6"/>
      <c r="D6033" s="7"/>
      <c r="E6033" s="6"/>
      <c r="F6033" s="8"/>
    </row>
    <row r="6034" spans="3:6" x14ac:dyDescent="0.25">
      <c r="C6034" s="6"/>
      <c r="D6034" s="7"/>
      <c r="E6034" s="6"/>
      <c r="F6034" s="8"/>
    </row>
    <row r="6035" spans="3:6" x14ac:dyDescent="0.25">
      <c r="C6035" s="6"/>
      <c r="D6035" s="7"/>
      <c r="E6035" s="6"/>
      <c r="F6035" s="8"/>
    </row>
    <row r="6036" spans="3:6" x14ac:dyDescent="0.25">
      <c r="C6036" s="6"/>
      <c r="D6036" s="7"/>
      <c r="E6036" s="6"/>
      <c r="F6036" s="8"/>
    </row>
    <row r="6037" spans="3:6" x14ac:dyDescent="0.25">
      <c r="C6037" s="6"/>
      <c r="D6037" s="7"/>
      <c r="E6037" s="6"/>
      <c r="F6037" s="8"/>
    </row>
    <row r="6038" spans="3:6" x14ac:dyDescent="0.25">
      <c r="C6038" s="6"/>
      <c r="D6038" s="7"/>
      <c r="E6038" s="6"/>
      <c r="F6038" s="8"/>
    </row>
    <row r="6039" spans="3:6" x14ac:dyDescent="0.25">
      <c r="C6039" s="6"/>
      <c r="D6039" s="7"/>
      <c r="E6039" s="6"/>
      <c r="F6039" s="8"/>
    </row>
    <row r="6040" spans="3:6" x14ac:dyDescent="0.25">
      <c r="C6040" s="6"/>
      <c r="D6040" s="7"/>
      <c r="E6040" s="6"/>
      <c r="F6040" s="8"/>
    </row>
    <row r="6041" spans="3:6" x14ac:dyDescent="0.25">
      <c r="C6041" s="6"/>
      <c r="D6041" s="7"/>
      <c r="E6041" s="6"/>
      <c r="F6041" s="8"/>
    </row>
    <row r="6042" spans="3:6" x14ac:dyDescent="0.25">
      <c r="C6042" s="6"/>
      <c r="D6042" s="7"/>
      <c r="E6042" s="6"/>
      <c r="F6042" s="8"/>
    </row>
    <row r="6043" spans="3:6" x14ac:dyDescent="0.25">
      <c r="C6043" s="6"/>
      <c r="D6043" s="7"/>
      <c r="E6043" s="6"/>
      <c r="F6043" s="8"/>
    </row>
    <row r="6044" spans="3:6" x14ac:dyDescent="0.25">
      <c r="C6044" s="6"/>
      <c r="D6044" s="7"/>
      <c r="E6044" s="6"/>
      <c r="F6044" s="8"/>
    </row>
    <row r="6045" spans="3:6" x14ac:dyDescent="0.25">
      <c r="C6045" s="6"/>
      <c r="D6045" s="7"/>
      <c r="E6045" s="6"/>
      <c r="F6045" s="8"/>
    </row>
    <row r="6046" spans="3:6" x14ac:dyDescent="0.25">
      <c r="C6046" s="6"/>
      <c r="D6046" s="7"/>
      <c r="E6046" s="6"/>
      <c r="F6046" s="8"/>
    </row>
    <row r="6047" spans="3:6" x14ac:dyDescent="0.25">
      <c r="C6047" s="6"/>
      <c r="D6047" s="7"/>
      <c r="E6047" s="6"/>
      <c r="F6047" s="8"/>
    </row>
    <row r="6048" spans="3:6" x14ac:dyDescent="0.25">
      <c r="C6048" s="6"/>
      <c r="D6048" s="7"/>
      <c r="E6048" s="6"/>
      <c r="F6048" s="8"/>
    </row>
    <row r="6049" spans="3:6" x14ac:dyDescent="0.25">
      <c r="C6049" s="6"/>
      <c r="D6049" s="7"/>
      <c r="E6049" s="6"/>
      <c r="F6049" s="8"/>
    </row>
    <row r="6050" spans="3:6" x14ac:dyDescent="0.25">
      <c r="C6050" s="6"/>
      <c r="D6050" s="7"/>
      <c r="E6050" s="6"/>
      <c r="F6050" s="8"/>
    </row>
    <row r="6051" spans="3:6" x14ac:dyDescent="0.25">
      <c r="C6051" s="6"/>
      <c r="D6051" s="7"/>
      <c r="E6051" s="6"/>
      <c r="F6051" s="8"/>
    </row>
    <row r="6052" spans="3:6" x14ac:dyDescent="0.25">
      <c r="C6052" s="6"/>
      <c r="D6052" s="7"/>
      <c r="E6052" s="6"/>
      <c r="F6052" s="8"/>
    </row>
    <row r="6053" spans="3:6" x14ac:dyDescent="0.25">
      <c r="C6053" s="6"/>
      <c r="D6053" s="7"/>
      <c r="E6053" s="6"/>
      <c r="F6053" s="8"/>
    </row>
    <row r="6054" spans="3:6" x14ac:dyDescent="0.25">
      <c r="C6054" s="6"/>
      <c r="D6054" s="7"/>
      <c r="E6054" s="6"/>
      <c r="F6054" s="8"/>
    </row>
    <row r="6055" spans="3:6" x14ac:dyDescent="0.25">
      <c r="C6055" s="6"/>
      <c r="D6055" s="7"/>
      <c r="E6055" s="6"/>
      <c r="F6055" s="8"/>
    </row>
    <row r="6056" spans="3:6" x14ac:dyDescent="0.25">
      <c r="C6056" s="6"/>
      <c r="D6056" s="7"/>
      <c r="E6056" s="6"/>
      <c r="F6056" s="8"/>
    </row>
    <row r="6057" spans="3:6" x14ac:dyDescent="0.25">
      <c r="C6057" s="6"/>
      <c r="D6057" s="7"/>
      <c r="E6057" s="6"/>
      <c r="F6057" s="8"/>
    </row>
    <row r="6058" spans="3:6" x14ac:dyDescent="0.25">
      <c r="C6058" s="6"/>
      <c r="D6058" s="7"/>
      <c r="E6058" s="6"/>
      <c r="F6058" s="8"/>
    </row>
    <row r="6059" spans="3:6" x14ac:dyDescent="0.25">
      <c r="C6059" s="6"/>
      <c r="D6059" s="7"/>
      <c r="E6059" s="6"/>
      <c r="F6059" s="8"/>
    </row>
    <row r="6060" spans="3:6" x14ac:dyDescent="0.25">
      <c r="C6060" s="6"/>
      <c r="D6060" s="7"/>
      <c r="E6060" s="6"/>
      <c r="F6060" s="8"/>
    </row>
    <row r="6061" spans="3:6" x14ac:dyDescent="0.25">
      <c r="C6061" s="6"/>
      <c r="D6061" s="7"/>
      <c r="E6061" s="6"/>
      <c r="F6061" s="8"/>
    </row>
    <row r="6062" spans="3:6" x14ac:dyDescent="0.25">
      <c r="C6062" s="6"/>
      <c r="D6062" s="7"/>
      <c r="E6062" s="6"/>
      <c r="F6062" s="8"/>
    </row>
    <row r="6063" spans="3:6" x14ac:dyDescent="0.25">
      <c r="C6063" s="6"/>
      <c r="D6063" s="7"/>
      <c r="E6063" s="6"/>
      <c r="F6063" s="8"/>
    </row>
    <row r="6064" spans="3:6" x14ac:dyDescent="0.25">
      <c r="C6064" s="6"/>
      <c r="D6064" s="7"/>
      <c r="E6064" s="6"/>
      <c r="F6064" s="8"/>
    </row>
    <row r="6065" spans="3:6" x14ac:dyDescent="0.25">
      <c r="C6065" s="6"/>
      <c r="D6065" s="7"/>
      <c r="E6065" s="6"/>
      <c r="F6065" s="8"/>
    </row>
    <row r="6066" spans="3:6" x14ac:dyDescent="0.25">
      <c r="C6066" s="6"/>
      <c r="D6066" s="7"/>
      <c r="E6066" s="6"/>
      <c r="F6066" s="8"/>
    </row>
    <row r="6067" spans="3:6" x14ac:dyDescent="0.25">
      <c r="C6067" s="6"/>
      <c r="D6067" s="7"/>
      <c r="E6067" s="6"/>
      <c r="F6067" s="8"/>
    </row>
    <row r="6068" spans="3:6" x14ac:dyDescent="0.25">
      <c r="C6068" s="6"/>
      <c r="D6068" s="7"/>
      <c r="E6068" s="6"/>
      <c r="F6068" s="8"/>
    </row>
    <row r="6069" spans="3:6" x14ac:dyDescent="0.25">
      <c r="C6069" s="6"/>
      <c r="D6069" s="7"/>
      <c r="E6069" s="6"/>
      <c r="F6069" s="8"/>
    </row>
    <row r="6070" spans="3:6" x14ac:dyDescent="0.25">
      <c r="C6070" s="6"/>
      <c r="D6070" s="7"/>
      <c r="E6070" s="6"/>
      <c r="F6070" s="8"/>
    </row>
    <row r="6071" spans="3:6" x14ac:dyDescent="0.25">
      <c r="C6071" s="6"/>
      <c r="D6071" s="7"/>
      <c r="E6071" s="6"/>
      <c r="F6071" s="8"/>
    </row>
    <row r="6072" spans="3:6" x14ac:dyDescent="0.25">
      <c r="C6072" s="6"/>
      <c r="D6072" s="7"/>
      <c r="E6072" s="6"/>
      <c r="F6072" s="8"/>
    </row>
    <row r="6073" spans="3:6" x14ac:dyDescent="0.25">
      <c r="C6073" s="6"/>
      <c r="D6073" s="7"/>
      <c r="E6073" s="6"/>
      <c r="F6073" s="8"/>
    </row>
    <row r="6074" spans="3:6" x14ac:dyDescent="0.25">
      <c r="C6074" s="6"/>
      <c r="D6074" s="7"/>
      <c r="E6074" s="6"/>
      <c r="F6074" s="8"/>
    </row>
    <row r="6075" spans="3:6" x14ac:dyDescent="0.25">
      <c r="C6075" s="6"/>
      <c r="D6075" s="7"/>
      <c r="E6075" s="6"/>
      <c r="F6075" s="8"/>
    </row>
    <row r="6076" spans="3:6" x14ac:dyDescent="0.25">
      <c r="C6076" s="6"/>
      <c r="D6076" s="7"/>
      <c r="E6076" s="6"/>
      <c r="F6076" s="8"/>
    </row>
    <row r="6077" spans="3:6" x14ac:dyDescent="0.25">
      <c r="C6077" s="6"/>
      <c r="D6077" s="7"/>
      <c r="E6077" s="6"/>
      <c r="F6077" s="8"/>
    </row>
    <row r="6078" spans="3:6" x14ac:dyDescent="0.25">
      <c r="C6078" s="6"/>
      <c r="D6078" s="7"/>
      <c r="E6078" s="6"/>
      <c r="F6078" s="8"/>
    </row>
    <row r="6079" spans="3:6" x14ac:dyDescent="0.25">
      <c r="C6079" s="6"/>
      <c r="D6079" s="7"/>
      <c r="E6079" s="6"/>
      <c r="F6079" s="8"/>
    </row>
    <row r="6080" spans="3:6" x14ac:dyDescent="0.25">
      <c r="C6080" s="6"/>
      <c r="D6080" s="7"/>
      <c r="E6080" s="6"/>
      <c r="F6080" s="8"/>
    </row>
    <row r="6081" spans="3:6" x14ac:dyDescent="0.25">
      <c r="C6081" s="6"/>
      <c r="D6081" s="7"/>
      <c r="E6081" s="6"/>
      <c r="F6081" s="8"/>
    </row>
    <row r="6082" spans="3:6" x14ac:dyDescent="0.25">
      <c r="C6082" s="6"/>
      <c r="D6082" s="7"/>
      <c r="E6082" s="6"/>
      <c r="F6082" s="8"/>
    </row>
    <row r="6083" spans="3:6" x14ac:dyDescent="0.25">
      <c r="C6083" s="6"/>
      <c r="D6083" s="7"/>
      <c r="E6083" s="6"/>
      <c r="F6083" s="8"/>
    </row>
    <row r="6084" spans="3:6" x14ac:dyDescent="0.25">
      <c r="C6084" s="6"/>
      <c r="D6084" s="7"/>
      <c r="E6084" s="6"/>
      <c r="F6084" s="8"/>
    </row>
    <row r="6085" spans="3:6" x14ac:dyDescent="0.25">
      <c r="C6085" s="6"/>
      <c r="D6085" s="7"/>
      <c r="E6085" s="6"/>
      <c r="F6085" s="8"/>
    </row>
    <row r="6086" spans="3:6" x14ac:dyDescent="0.25">
      <c r="C6086" s="6"/>
      <c r="D6086" s="7"/>
      <c r="E6086" s="6"/>
      <c r="F6086" s="8"/>
    </row>
    <row r="6087" spans="3:6" x14ac:dyDescent="0.25">
      <c r="C6087" s="6"/>
      <c r="D6087" s="7"/>
      <c r="E6087" s="6"/>
      <c r="F6087" s="8"/>
    </row>
    <row r="6088" spans="3:6" x14ac:dyDescent="0.25">
      <c r="C6088" s="6"/>
      <c r="D6088" s="7"/>
      <c r="E6088" s="6"/>
      <c r="F6088" s="8"/>
    </row>
    <row r="6089" spans="3:6" x14ac:dyDescent="0.25">
      <c r="C6089" s="6"/>
      <c r="D6089" s="7"/>
      <c r="E6089" s="6"/>
      <c r="F6089" s="8"/>
    </row>
    <row r="6090" spans="3:6" x14ac:dyDescent="0.25">
      <c r="C6090" s="6"/>
      <c r="D6090" s="7"/>
      <c r="E6090" s="6"/>
      <c r="F6090" s="8"/>
    </row>
    <row r="6091" spans="3:6" x14ac:dyDescent="0.25">
      <c r="C6091" s="6"/>
      <c r="D6091" s="7"/>
      <c r="E6091" s="6"/>
      <c r="F6091" s="8"/>
    </row>
    <row r="6092" spans="3:6" x14ac:dyDescent="0.25">
      <c r="C6092" s="6"/>
      <c r="D6092" s="7"/>
      <c r="E6092" s="6"/>
      <c r="F6092" s="8"/>
    </row>
    <row r="6093" spans="3:6" x14ac:dyDescent="0.25">
      <c r="C6093" s="6"/>
      <c r="D6093" s="7"/>
      <c r="E6093" s="6"/>
      <c r="F6093" s="8"/>
    </row>
    <row r="6094" spans="3:6" x14ac:dyDescent="0.25">
      <c r="C6094" s="6"/>
      <c r="D6094" s="7"/>
      <c r="E6094" s="6"/>
      <c r="F6094" s="8"/>
    </row>
    <row r="6095" spans="3:6" x14ac:dyDescent="0.25">
      <c r="C6095" s="6"/>
      <c r="D6095" s="7"/>
      <c r="E6095" s="6"/>
      <c r="F6095" s="8"/>
    </row>
    <row r="6096" spans="3:6" x14ac:dyDescent="0.25">
      <c r="C6096" s="6"/>
      <c r="D6096" s="7"/>
      <c r="E6096" s="6"/>
      <c r="F6096" s="8"/>
    </row>
    <row r="6097" spans="3:6" x14ac:dyDescent="0.25">
      <c r="C6097" s="6"/>
      <c r="D6097" s="7"/>
      <c r="E6097" s="6"/>
      <c r="F6097" s="8"/>
    </row>
    <row r="6098" spans="3:6" x14ac:dyDescent="0.25">
      <c r="C6098" s="6"/>
      <c r="D6098" s="7"/>
      <c r="E6098" s="6"/>
      <c r="F6098" s="8"/>
    </row>
    <row r="6099" spans="3:6" x14ac:dyDescent="0.25">
      <c r="C6099" s="6"/>
      <c r="D6099" s="7"/>
      <c r="E6099" s="6"/>
      <c r="F6099" s="8"/>
    </row>
    <row r="6100" spans="3:6" x14ac:dyDescent="0.25">
      <c r="C6100" s="6"/>
      <c r="D6100" s="7"/>
      <c r="E6100" s="6"/>
      <c r="F6100" s="8"/>
    </row>
    <row r="6101" spans="3:6" x14ac:dyDescent="0.25">
      <c r="C6101" s="6"/>
      <c r="D6101" s="7"/>
      <c r="E6101" s="6"/>
      <c r="F6101" s="8"/>
    </row>
    <row r="6102" spans="3:6" x14ac:dyDescent="0.25">
      <c r="C6102" s="6"/>
      <c r="D6102" s="7"/>
      <c r="E6102" s="6"/>
      <c r="F6102" s="8"/>
    </row>
    <row r="6103" spans="3:6" x14ac:dyDescent="0.25">
      <c r="C6103" s="6"/>
      <c r="D6103" s="7"/>
      <c r="E6103" s="6"/>
      <c r="F6103" s="8"/>
    </row>
    <row r="6104" spans="3:6" x14ac:dyDescent="0.25">
      <c r="C6104" s="6"/>
      <c r="D6104" s="7"/>
      <c r="E6104" s="6"/>
      <c r="F6104" s="8"/>
    </row>
    <row r="6105" spans="3:6" x14ac:dyDescent="0.25">
      <c r="C6105" s="6"/>
      <c r="D6105" s="7"/>
      <c r="E6105" s="6"/>
      <c r="F6105" s="8"/>
    </row>
    <row r="6106" spans="3:6" x14ac:dyDescent="0.25">
      <c r="C6106" s="6"/>
      <c r="D6106" s="7"/>
      <c r="E6106" s="6"/>
      <c r="F6106" s="8"/>
    </row>
    <row r="6107" spans="3:6" x14ac:dyDescent="0.25">
      <c r="C6107" s="6"/>
      <c r="D6107" s="7"/>
      <c r="E6107" s="6"/>
      <c r="F6107" s="8"/>
    </row>
    <row r="6108" spans="3:6" x14ac:dyDescent="0.25">
      <c r="C6108" s="6"/>
      <c r="D6108" s="7"/>
      <c r="E6108" s="6"/>
      <c r="F6108" s="8"/>
    </row>
    <row r="6109" spans="3:6" x14ac:dyDescent="0.25">
      <c r="C6109" s="6"/>
      <c r="D6109" s="7"/>
      <c r="E6109" s="6"/>
      <c r="F6109" s="8"/>
    </row>
    <row r="6110" spans="3:6" x14ac:dyDescent="0.25">
      <c r="C6110" s="6"/>
      <c r="D6110" s="7"/>
      <c r="E6110" s="6"/>
      <c r="F6110" s="8"/>
    </row>
    <row r="6111" spans="3:6" x14ac:dyDescent="0.25">
      <c r="C6111" s="6"/>
      <c r="D6111" s="7"/>
      <c r="E6111" s="6"/>
      <c r="F6111" s="8"/>
    </row>
    <row r="6112" spans="3:6" x14ac:dyDescent="0.25">
      <c r="C6112" s="6"/>
      <c r="D6112" s="7"/>
      <c r="E6112" s="6"/>
      <c r="F6112" s="8"/>
    </row>
    <row r="6113" spans="3:6" x14ac:dyDescent="0.25">
      <c r="C6113" s="6"/>
      <c r="D6113" s="7"/>
      <c r="E6113" s="6"/>
      <c r="F6113" s="8"/>
    </row>
    <row r="6114" spans="3:6" x14ac:dyDescent="0.25">
      <c r="C6114" s="6"/>
      <c r="D6114" s="7"/>
      <c r="E6114" s="6"/>
      <c r="F6114" s="8"/>
    </row>
    <row r="6115" spans="3:6" x14ac:dyDescent="0.25">
      <c r="C6115" s="6"/>
      <c r="D6115" s="7"/>
      <c r="E6115" s="6"/>
      <c r="F6115" s="8"/>
    </row>
    <row r="6116" spans="3:6" x14ac:dyDescent="0.25">
      <c r="C6116" s="6"/>
      <c r="D6116" s="7"/>
      <c r="E6116" s="6"/>
      <c r="F6116" s="8"/>
    </row>
    <row r="6117" spans="3:6" x14ac:dyDescent="0.25">
      <c r="C6117" s="6"/>
      <c r="D6117" s="7"/>
      <c r="E6117" s="6"/>
      <c r="F6117" s="8"/>
    </row>
    <row r="6118" spans="3:6" x14ac:dyDescent="0.25">
      <c r="C6118" s="6"/>
      <c r="D6118" s="7"/>
      <c r="E6118" s="6"/>
      <c r="F6118" s="8"/>
    </row>
    <row r="6119" spans="3:6" x14ac:dyDescent="0.25">
      <c r="C6119" s="6"/>
      <c r="D6119" s="7"/>
      <c r="E6119" s="6"/>
      <c r="F6119" s="8"/>
    </row>
    <row r="6120" spans="3:6" x14ac:dyDescent="0.25">
      <c r="C6120" s="6"/>
      <c r="D6120" s="7"/>
      <c r="E6120" s="6"/>
      <c r="F6120" s="8"/>
    </row>
    <row r="6121" spans="3:6" x14ac:dyDescent="0.25">
      <c r="C6121" s="6"/>
      <c r="D6121" s="7"/>
      <c r="E6121" s="6"/>
      <c r="F6121" s="8"/>
    </row>
    <row r="6122" spans="3:6" x14ac:dyDescent="0.25">
      <c r="C6122" s="6"/>
      <c r="D6122" s="7"/>
      <c r="E6122" s="6"/>
      <c r="F6122" s="8"/>
    </row>
    <row r="6123" spans="3:6" x14ac:dyDescent="0.25">
      <c r="C6123" s="6"/>
      <c r="D6123" s="7"/>
      <c r="E6123" s="6"/>
      <c r="F6123" s="8"/>
    </row>
    <row r="6124" spans="3:6" x14ac:dyDescent="0.25">
      <c r="C6124" s="6"/>
      <c r="D6124" s="7"/>
      <c r="E6124" s="6"/>
      <c r="F6124" s="8"/>
    </row>
    <row r="6125" spans="3:6" x14ac:dyDescent="0.25">
      <c r="C6125" s="6"/>
      <c r="D6125" s="7"/>
      <c r="E6125" s="6"/>
      <c r="F6125" s="8"/>
    </row>
    <row r="6126" spans="3:6" x14ac:dyDescent="0.25">
      <c r="C6126" s="6"/>
      <c r="D6126" s="7"/>
      <c r="E6126" s="6"/>
      <c r="F6126" s="8"/>
    </row>
    <row r="6127" spans="3:6" x14ac:dyDescent="0.25">
      <c r="C6127" s="6"/>
      <c r="D6127" s="7"/>
      <c r="E6127" s="6"/>
      <c r="F6127" s="8"/>
    </row>
    <row r="6128" spans="3:6" x14ac:dyDescent="0.25">
      <c r="C6128" s="6"/>
      <c r="D6128" s="7"/>
      <c r="E6128" s="6"/>
      <c r="F6128" s="8"/>
    </row>
    <row r="6129" spans="3:6" x14ac:dyDescent="0.25">
      <c r="C6129" s="6"/>
      <c r="D6129" s="7"/>
      <c r="E6129" s="6"/>
      <c r="F6129" s="8"/>
    </row>
    <row r="6130" spans="3:6" x14ac:dyDescent="0.25">
      <c r="C6130" s="6"/>
      <c r="D6130" s="7"/>
      <c r="E6130" s="6"/>
      <c r="F6130" s="8"/>
    </row>
    <row r="6131" spans="3:6" x14ac:dyDescent="0.25">
      <c r="C6131" s="6"/>
      <c r="D6131" s="7"/>
      <c r="E6131" s="6"/>
      <c r="F6131" s="8"/>
    </row>
    <row r="6132" spans="3:6" x14ac:dyDescent="0.25">
      <c r="C6132" s="6"/>
      <c r="D6132" s="7"/>
      <c r="E6132" s="6"/>
      <c r="F6132" s="8"/>
    </row>
    <row r="6133" spans="3:6" x14ac:dyDescent="0.25">
      <c r="C6133" s="6"/>
      <c r="D6133" s="7"/>
      <c r="E6133" s="6"/>
      <c r="F6133" s="8"/>
    </row>
    <row r="6134" spans="3:6" x14ac:dyDescent="0.25">
      <c r="C6134" s="6"/>
      <c r="D6134" s="7"/>
      <c r="E6134" s="6"/>
      <c r="F6134" s="8"/>
    </row>
    <row r="6135" spans="3:6" x14ac:dyDescent="0.25">
      <c r="C6135" s="6"/>
      <c r="D6135" s="7"/>
      <c r="E6135" s="6"/>
      <c r="F6135" s="8"/>
    </row>
    <row r="6136" spans="3:6" x14ac:dyDescent="0.25">
      <c r="C6136" s="6"/>
      <c r="D6136" s="7"/>
      <c r="E6136" s="6"/>
      <c r="F6136" s="8"/>
    </row>
    <row r="6137" spans="3:6" x14ac:dyDescent="0.25">
      <c r="C6137" s="6"/>
      <c r="D6137" s="7"/>
      <c r="E6137" s="6"/>
      <c r="F6137" s="8"/>
    </row>
    <row r="6138" spans="3:6" x14ac:dyDescent="0.25">
      <c r="C6138" s="6"/>
      <c r="D6138" s="7"/>
      <c r="E6138" s="6"/>
      <c r="F6138" s="8"/>
    </row>
    <row r="6139" spans="3:6" x14ac:dyDescent="0.25">
      <c r="C6139" s="6"/>
      <c r="D6139" s="7"/>
      <c r="E6139" s="6"/>
      <c r="F6139" s="8"/>
    </row>
    <row r="6140" spans="3:6" x14ac:dyDescent="0.25">
      <c r="C6140" s="6"/>
      <c r="D6140" s="7"/>
      <c r="E6140" s="6"/>
      <c r="F6140" s="8"/>
    </row>
    <row r="6141" spans="3:6" x14ac:dyDescent="0.25">
      <c r="C6141" s="6"/>
      <c r="D6141" s="7"/>
      <c r="E6141" s="6"/>
      <c r="F6141" s="8"/>
    </row>
    <row r="6142" spans="3:6" x14ac:dyDescent="0.25">
      <c r="C6142" s="6"/>
      <c r="D6142" s="7"/>
      <c r="E6142" s="6"/>
      <c r="F6142" s="8"/>
    </row>
    <row r="6143" spans="3:6" x14ac:dyDescent="0.25">
      <c r="C6143" s="6"/>
      <c r="D6143" s="7"/>
      <c r="E6143" s="6"/>
      <c r="F6143" s="8"/>
    </row>
    <row r="6144" spans="3:6" x14ac:dyDescent="0.25">
      <c r="C6144" s="6"/>
      <c r="D6144" s="7"/>
      <c r="E6144" s="6"/>
      <c r="F6144" s="8"/>
    </row>
    <row r="6145" spans="3:6" x14ac:dyDescent="0.25">
      <c r="C6145" s="6"/>
      <c r="D6145" s="7"/>
      <c r="E6145" s="6"/>
      <c r="F6145" s="8"/>
    </row>
    <row r="6146" spans="3:6" x14ac:dyDescent="0.25">
      <c r="C6146" s="6"/>
      <c r="D6146" s="7"/>
      <c r="E6146" s="6"/>
      <c r="F6146" s="8"/>
    </row>
    <row r="6147" spans="3:6" x14ac:dyDescent="0.25">
      <c r="C6147" s="6"/>
      <c r="D6147" s="7"/>
      <c r="E6147" s="6"/>
      <c r="F6147" s="8"/>
    </row>
    <row r="6148" spans="3:6" x14ac:dyDescent="0.25">
      <c r="C6148" s="6"/>
      <c r="D6148" s="7"/>
      <c r="E6148" s="6"/>
      <c r="F6148" s="8"/>
    </row>
    <row r="6149" spans="3:6" x14ac:dyDescent="0.25">
      <c r="C6149" s="6"/>
      <c r="D6149" s="7"/>
      <c r="E6149" s="6"/>
      <c r="F6149" s="8"/>
    </row>
    <row r="6150" spans="3:6" x14ac:dyDescent="0.25">
      <c r="C6150" s="6"/>
      <c r="D6150" s="7"/>
      <c r="E6150" s="6"/>
      <c r="F6150" s="8"/>
    </row>
    <row r="6151" spans="3:6" x14ac:dyDescent="0.25">
      <c r="C6151" s="6"/>
      <c r="D6151" s="7"/>
      <c r="E6151" s="6"/>
      <c r="F6151" s="8"/>
    </row>
    <row r="6152" spans="3:6" x14ac:dyDescent="0.25">
      <c r="C6152" s="6"/>
      <c r="D6152" s="7"/>
      <c r="E6152" s="6"/>
      <c r="F6152" s="8"/>
    </row>
    <row r="6153" spans="3:6" x14ac:dyDescent="0.25">
      <c r="C6153" s="6"/>
      <c r="D6153" s="7"/>
      <c r="E6153" s="6"/>
      <c r="F6153" s="8"/>
    </row>
    <row r="6154" spans="3:6" x14ac:dyDescent="0.25">
      <c r="C6154" s="6"/>
      <c r="D6154" s="7"/>
      <c r="E6154" s="6"/>
      <c r="F6154" s="8"/>
    </row>
    <row r="6155" spans="3:6" x14ac:dyDescent="0.25">
      <c r="C6155" s="6"/>
      <c r="D6155" s="7"/>
      <c r="E6155" s="6"/>
      <c r="F6155" s="8"/>
    </row>
    <row r="6156" spans="3:6" x14ac:dyDescent="0.25">
      <c r="C6156" s="6"/>
      <c r="D6156" s="7"/>
      <c r="E6156" s="6"/>
      <c r="F6156" s="8"/>
    </row>
    <row r="6157" spans="3:6" x14ac:dyDescent="0.25">
      <c r="C6157" s="6"/>
      <c r="D6157" s="7"/>
      <c r="E6157" s="6"/>
      <c r="F6157" s="8"/>
    </row>
    <row r="6158" spans="3:6" x14ac:dyDescent="0.25">
      <c r="C6158" s="6"/>
      <c r="D6158" s="7"/>
      <c r="E6158" s="6"/>
      <c r="F6158" s="8"/>
    </row>
    <row r="6159" spans="3:6" x14ac:dyDescent="0.25">
      <c r="C6159" s="6"/>
      <c r="D6159" s="7"/>
      <c r="E6159" s="6"/>
      <c r="F6159" s="8"/>
    </row>
    <row r="6160" spans="3:6" x14ac:dyDescent="0.25">
      <c r="C6160" s="6"/>
      <c r="D6160" s="7"/>
      <c r="E6160" s="6"/>
      <c r="F6160" s="8"/>
    </row>
    <row r="6161" spans="3:6" x14ac:dyDescent="0.25">
      <c r="C6161" s="6"/>
      <c r="D6161" s="7"/>
      <c r="E6161" s="6"/>
      <c r="F6161" s="8"/>
    </row>
    <row r="6162" spans="3:6" x14ac:dyDescent="0.25">
      <c r="C6162" s="6"/>
      <c r="D6162" s="7"/>
      <c r="E6162" s="6"/>
      <c r="F6162" s="8"/>
    </row>
    <row r="6163" spans="3:6" x14ac:dyDescent="0.25">
      <c r="C6163" s="6"/>
      <c r="D6163" s="7"/>
      <c r="E6163" s="6"/>
      <c r="F6163" s="8"/>
    </row>
    <row r="6164" spans="3:6" x14ac:dyDescent="0.25">
      <c r="C6164" s="6"/>
      <c r="D6164" s="7"/>
      <c r="E6164" s="6"/>
      <c r="F6164" s="8"/>
    </row>
    <row r="6165" spans="3:6" x14ac:dyDescent="0.25">
      <c r="C6165" s="6"/>
      <c r="D6165" s="7"/>
      <c r="E6165" s="6"/>
      <c r="F6165" s="8"/>
    </row>
    <row r="6166" spans="3:6" x14ac:dyDescent="0.25">
      <c r="C6166" s="6"/>
      <c r="D6166" s="7"/>
      <c r="E6166" s="6"/>
      <c r="F6166" s="8"/>
    </row>
    <row r="6167" spans="3:6" x14ac:dyDescent="0.25">
      <c r="C6167" s="6"/>
      <c r="D6167" s="7"/>
      <c r="E6167" s="6"/>
      <c r="F6167" s="8"/>
    </row>
    <row r="6168" spans="3:6" x14ac:dyDescent="0.25">
      <c r="C6168" s="6"/>
      <c r="D6168" s="7"/>
      <c r="E6168" s="6"/>
      <c r="F6168" s="8"/>
    </row>
    <row r="6169" spans="3:6" x14ac:dyDescent="0.25">
      <c r="C6169" s="6"/>
      <c r="D6169" s="7"/>
      <c r="E6169" s="6"/>
      <c r="F6169" s="8"/>
    </row>
    <row r="6170" spans="3:6" x14ac:dyDescent="0.25">
      <c r="C6170" s="6"/>
      <c r="D6170" s="7"/>
      <c r="E6170" s="6"/>
      <c r="F6170" s="8"/>
    </row>
    <row r="6171" spans="3:6" x14ac:dyDescent="0.25">
      <c r="C6171" s="6"/>
      <c r="D6171" s="7"/>
      <c r="E6171" s="6"/>
      <c r="F6171" s="8"/>
    </row>
    <row r="6172" spans="3:6" x14ac:dyDescent="0.25">
      <c r="C6172" s="6"/>
      <c r="D6172" s="7"/>
      <c r="E6172" s="6"/>
      <c r="F6172" s="8"/>
    </row>
    <row r="6173" spans="3:6" x14ac:dyDescent="0.25">
      <c r="C6173" s="6"/>
      <c r="D6173" s="7"/>
      <c r="E6173" s="6"/>
      <c r="F6173" s="8"/>
    </row>
    <row r="6174" spans="3:6" x14ac:dyDescent="0.25">
      <c r="C6174" s="6"/>
      <c r="D6174" s="7"/>
      <c r="E6174" s="6"/>
      <c r="F6174" s="8"/>
    </row>
    <row r="6175" spans="3:6" x14ac:dyDescent="0.25">
      <c r="C6175" s="6"/>
      <c r="D6175" s="7"/>
      <c r="E6175" s="6"/>
      <c r="F6175" s="8"/>
    </row>
    <row r="6176" spans="3:6" x14ac:dyDescent="0.25">
      <c r="C6176" s="6"/>
      <c r="D6176" s="7"/>
      <c r="E6176" s="6"/>
      <c r="F6176" s="8"/>
    </row>
    <row r="6177" spans="3:6" x14ac:dyDescent="0.25">
      <c r="C6177" s="6"/>
      <c r="D6177" s="7"/>
      <c r="E6177" s="6"/>
      <c r="F6177" s="8"/>
    </row>
    <row r="6178" spans="3:6" x14ac:dyDescent="0.25">
      <c r="C6178" s="6"/>
      <c r="D6178" s="7"/>
      <c r="E6178" s="6"/>
      <c r="F6178" s="8"/>
    </row>
    <row r="6179" spans="3:6" x14ac:dyDescent="0.25">
      <c r="C6179" s="6"/>
      <c r="D6179" s="7"/>
      <c r="E6179" s="6"/>
      <c r="F6179" s="8"/>
    </row>
    <row r="6180" spans="3:6" x14ac:dyDescent="0.25">
      <c r="C6180" s="6"/>
      <c r="D6180" s="7"/>
      <c r="E6180" s="6"/>
      <c r="F6180" s="8"/>
    </row>
    <row r="6181" spans="3:6" x14ac:dyDescent="0.25">
      <c r="C6181" s="6"/>
      <c r="D6181" s="7"/>
      <c r="E6181" s="6"/>
      <c r="F6181" s="8"/>
    </row>
    <row r="6182" spans="3:6" x14ac:dyDescent="0.25">
      <c r="C6182" s="6"/>
      <c r="D6182" s="7"/>
      <c r="E6182" s="6"/>
      <c r="F6182" s="8"/>
    </row>
    <row r="6183" spans="3:6" x14ac:dyDescent="0.25">
      <c r="C6183" s="6"/>
      <c r="D6183" s="7"/>
      <c r="E6183" s="6"/>
      <c r="F6183" s="8"/>
    </row>
    <row r="6184" spans="3:6" x14ac:dyDescent="0.25">
      <c r="C6184" s="6"/>
      <c r="D6184" s="7"/>
      <c r="E6184" s="6"/>
      <c r="F6184" s="8"/>
    </row>
    <row r="6185" spans="3:6" x14ac:dyDescent="0.25">
      <c r="C6185" s="6"/>
      <c r="D6185" s="7"/>
      <c r="E6185" s="6"/>
      <c r="F6185" s="8"/>
    </row>
    <row r="6186" spans="3:6" x14ac:dyDescent="0.25">
      <c r="C6186" s="6"/>
      <c r="D6186" s="7"/>
      <c r="E6186" s="6"/>
      <c r="F6186" s="8"/>
    </row>
    <row r="6187" spans="3:6" x14ac:dyDescent="0.25">
      <c r="C6187" s="6"/>
      <c r="D6187" s="7"/>
      <c r="E6187" s="6"/>
      <c r="F6187" s="8"/>
    </row>
    <row r="6188" spans="3:6" x14ac:dyDescent="0.25">
      <c r="C6188" s="6"/>
      <c r="D6188" s="7"/>
      <c r="E6188" s="6"/>
      <c r="F6188" s="8"/>
    </row>
    <row r="6189" spans="3:6" x14ac:dyDescent="0.25">
      <c r="C6189" s="6"/>
      <c r="D6189" s="7"/>
      <c r="E6189" s="6"/>
      <c r="F6189" s="8"/>
    </row>
    <row r="6190" spans="3:6" x14ac:dyDescent="0.25">
      <c r="C6190" s="6"/>
      <c r="D6190" s="7"/>
      <c r="E6190" s="6"/>
      <c r="F6190" s="8"/>
    </row>
    <row r="6191" spans="3:6" x14ac:dyDescent="0.25">
      <c r="C6191" s="6"/>
      <c r="D6191" s="7"/>
      <c r="E6191" s="6"/>
      <c r="F6191" s="8"/>
    </row>
    <row r="6192" spans="3:6" x14ac:dyDescent="0.25">
      <c r="C6192" s="6"/>
      <c r="D6192" s="7"/>
      <c r="E6192" s="6"/>
      <c r="F6192" s="8"/>
    </row>
    <row r="6193" spans="3:6" x14ac:dyDescent="0.25">
      <c r="C6193" s="6"/>
      <c r="D6193" s="7"/>
      <c r="E6193" s="6"/>
      <c r="F6193" s="8"/>
    </row>
    <row r="6194" spans="3:6" x14ac:dyDescent="0.25">
      <c r="C6194" s="6"/>
      <c r="D6194" s="7"/>
      <c r="E6194" s="6"/>
      <c r="F6194" s="8"/>
    </row>
    <row r="6195" spans="3:6" x14ac:dyDescent="0.25">
      <c r="C6195" s="6"/>
      <c r="D6195" s="7"/>
      <c r="E6195" s="6"/>
      <c r="F6195" s="8"/>
    </row>
    <row r="6196" spans="3:6" x14ac:dyDescent="0.25">
      <c r="C6196" s="6"/>
      <c r="D6196" s="7"/>
      <c r="E6196" s="6"/>
      <c r="F6196" s="8"/>
    </row>
    <row r="6197" spans="3:6" x14ac:dyDescent="0.25">
      <c r="C6197" s="6"/>
      <c r="D6197" s="7"/>
      <c r="E6197" s="6"/>
      <c r="F6197" s="8"/>
    </row>
    <row r="6198" spans="3:6" x14ac:dyDescent="0.25">
      <c r="C6198" s="6"/>
      <c r="D6198" s="7"/>
      <c r="E6198" s="6"/>
      <c r="F6198" s="8"/>
    </row>
    <row r="6199" spans="3:6" x14ac:dyDescent="0.25">
      <c r="C6199" s="6"/>
      <c r="D6199" s="7"/>
      <c r="E6199" s="6"/>
      <c r="F6199" s="8"/>
    </row>
    <row r="6200" spans="3:6" x14ac:dyDescent="0.25">
      <c r="C6200" s="6"/>
      <c r="D6200" s="7"/>
      <c r="E6200" s="6"/>
      <c r="F6200" s="8"/>
    </row>
    <row r="6201" spans="3:6" x14ac:dyDescent="0.25">
      <c r="C6201" s="6"/>
      <c r="D6201" s="7"/>
      <c r="E6201" s="6"/>
      <c r="F6201" s="8"/>
    </row>
    <row r="6202" spans="3:6" x14ac:dyDescent="0.25">
      <c r="C6202" s="6"/>
      <c r="D6202" s="7"/>
      <c r="E6202" s="6"/>
      <c r="F6202" s="8"/>
    </row>
    <row r="6203" spans="3:6" x14ac:dyDescent="0.25">
      <c r="C6203" s="6"/>
      <c r="D6203" s="7"/>
      <c r="E6203" s="6"/>
      <c r="F6203" s="8"/>
    </row>
    <row r="6204" spans="3:6" x14ac:dyDescent="0.25">
      <c r="C6204" s="6"/>
      <c r="D6204" s="7"/>
      <c r="E6204" s="6"/>
      <c r="F6204" s="8"/>
    </row>
    <row r="6205" spans="3:6" x14ac:dyDescent="0.25">
      <c r="C6205" s="6"/>
      <c r="D6205" s="7"/>
      <c r="E6205" s="6"/>
      <c r="F6205" s="8"/>
    </row>
    <row r="6206" spans="3:6" x14ac:dyDescent="0.25">
      <c r="C6206" s="6"/>
      <c r="D6206" s="7"/>
      <c r="E6206" s="6"/>
      <c r="F6206" s="8"/>
    </row>
    <row r="6207" spans="3:6" x14ac:dyDescent="0.25">
      <c r="C6207" s="6"/>
      <c r="D6207" s="7"/>
      <c r="E6207" s="6"/>
      <c r="F6207" s="8"/>
    </row>
    <row r="6208" spans="3:6" x14ac:dyDescent="0.25">
      <c r="C6208" s="6"/>
      <c r="D6208" s="7"/>
      <c r="E6208" s="6"/>
      <c r="F6208" s="8"/>
    </row>
    <row r="6209" spans="3:6" x14ac:dyDescent="0.25">
      <c r="C6209" s="6"/>
      <c r="D6209" s="7"/>
      <c r="E6209" s="6"/>
      <c r="F6209" s="8"/>
    </row>
    <row r="6210" spans="3:6" x14ac:dyDescent="0.25">
      <c r="C6210" s="6"/>
      <c r="D6210" s="7"/>
      <c r="E6210" s="6"/>
      <c r="F6210" s="8"/>
    </row>
    <row r="6211" spans="3:6" x14ac:dyDescent="0.25">
      <c r="C6211" s="6"/>
      <c r="D6211" s="7"/>
      <c r="E6211" s="6"/>
      <c r="F6211" s="8"/>
    </row>
    <row r="6212" spans="3:6" x14ac:dyDescent="0.25">
      <c r="C6212" s="6"/>
      <c r="D6212" s="7"/>
      <c r="E6212" s="6"/>
      <c r="F6212" s="8"/>
    </row>
    <row r="6213" spans="3:6" x14ac:dyDescent="0.25">
      <c r="C6213" s="6"/>
      <c r="D6213" s="7"/>
      <c r="E6213" s="6"/>
      <c r="F6213" s="8"/>
    </row>
    <row r="6214" spans="3:6" x14ac:dyDescent="0.25">
      <c r="C6214" s="6"/>
      <c r="D6214" s="7"/>
      <c r="E6214" s="6"/>
      <c r="F6214" s="8"/>
    </row>
    <row r="6215" spans="3:6" x14ac:dyDescent="0.25">
      <c r="C6215" s="6"/>
      <c r="D6215" s="7"/>
      <c r="E6215" s="6"/>
      <c r="F6215" s="8"/>
    </row>
    <row r="6216" spans="3:6" x14ac:dyDescent="0.25">
      <c r="C6216" s="6"/>
      <c r="D6216" s="7"/>
      <c r="E6216" s="6"/>
      <c r="F6216" s="8"/>
    </row>
    <row r="6217" spans="3:6" x14ac:dyDescent="0.25">
      <c r="C6217" s="6"/>
      <c r="D6217" s="7"/>
      <c r="E6217" s="6"/>
      <c r="F6217" s="8"/>
    </row>
    <row r="6218" spans="3:6" x14ac:dyDescent="0.25">
      <c r="C6218" s="6"/>
      <c r="D6218" s="7"/>
      <c r="E6218" s="6"/>
      <c r="F6218" s="8"/>
    </row>
    <row r="6219" spans="3:6" x14ac:dyDescent="0.25">
      <c r="C6219" s="6"/>
      <c r="D6219" s="7"/>
      <c r="E6219" s="6"/>
      <c r="F6219" s="8"/>
    </row>
    <row r="6220" spans="3:6" x14ac:dyDescent="0.25">
      <c r="C6220" s="6"/>
      <c r="D6220" s="7"/>
      <c r="E6220" s="6"/>
      <c r="F6220" s="8"/>
    </row>
    <row r="6221" spans="3:6" x14ac:dyDescent="0.25">
      <c r="C6221" s="6"/>
      <c r="D6221" s="7"/>
      <c r="E6221" s="6"/>
      <c r="F6221" s="8"/>
    </row>
    <row r="6222" spans="3:6" x14ac:dyDescent="0.25">
      <c r="C6222" s="6"/>
      <c r="D6222" s="7"/>
      <c r="E6222" s="6"/>
      <c r="F6222" s="8"/>
    </row>
    <row r="6223" spans="3:6" x14ac:dyDescent="0.25">
      <c r="C6223" s="6"/>
      <c r="D6223" s="7"/>
      <c r="E6223" s="6"/>
      <c r="F6223" s="8"/>
    </row>
    <row r="6224" spans="3:6" x14ac:dyDescent="0.25">
      <c r="C6224" s="6"/>
      <c r="D6224" s="7"/>
      <c r="E6224" s="6"/>
      <c r="F6224" s="8"/>
    </row>
    <row r="6225" spans="3:6" x14ac:dyDescent="0.25">
      <c r="C6225" s="6"/>
      <c r="D6225" s="7"/>
      <c r="E6225" s="6"/>
      <c r="F6225" s="8"/>
    </row>
    <row r="6226" spans="3:6" x14ac:dyDescent="0.25">
      <c r="C6226" s="6"/>
      <c r="D6226" s="7"/>
      <c r="E6226" s="6"/>
      <c r="F6226" s="8"/>
    </row>
    <row r="6227" spans="3:6" x14ac:dyDescent="0.25">
      <c r="C6227" s="6"/>
      <c r="D6227" s="7"/>
      <c r="E6227" s="6"/>
      <c r="F6227" s="8"/>
    </row>
    <row r="6228" spans="3:6" x14ac:dyDescent="0.25">
      <c r="C6228" s="6"/>
      <c r="D6228" s="7"/>
      <c r="E6228" s="6"/>
      <c r="F6228" s="8"/>
    </row>
    <row r="6229" spans="3:6" x14ac:dyDescent="0.25">
      <c r="C6229" s="6"/>
      <c r="D6229" s="7"/>
      <c r="E6229" s="6"/>
      <c r="F6229" s="8"/>
    </row>
    <row r="6230" spans="3:6" x14ac:dyDescent="0.25">
      <c r="C6230" s="6"/>
      <c r="D6230" s="7"/>
      <c r="E6230" s="6"/>
      <c r="F6230" s="8"/>
    </row>
    <row r="6231" spans="3:6" x14ac:dyDescent="0.25">
      <c r="C6231" s="6"/>
      <c r="D6231" s="7"/>
      <c r="E6231" s="6"/>
      <c r="F6231" s="8"/>
    </row>
    <row r="6232" spans="3:6" x14ac:dyDescent="0.25">
      <c r="C6232" s="6"/>
      <c r="D6232" s="7"/>
      <c r="E6232" s="6"/>
      <c r="F6232" s="8"/>
    </row>
    <row r="6233" spans="3:6" x14ac:dyDescent="0.25">
      <c r="C6233" s="6"/>
      <c r="D6233" s="7"/>
      <c r="E6233" s="6"/>
      <c r="F6233" s="8"/>
    </row>
    <row r="6234" spans="3:6" x14ac:dyDescent="0.25">
      <c r="C6234" s="6"/>
      <c r="D6234" s="7"/>
      <c r="E6234" s="6"/>
      <c r="F6234" s="8"/>
    </row>
    <row r="6235" spans="3:6" x14ac:dyDescent="0.25">
      <c r="C6235" s="6"/>
      <c r="D6235" s="7"/>
      <c r="E6235" s="6"/>
      <c r="F6235" s="8"/>
    </row>
    <row r="6236" spans="3:6" x14ac:dyDescent="0.25">
      <c r="C6236" s="6"/>
      <c r="D6236" s="7"/>
      <c r="E6236" s="6"/>
      <c r="F6236" s="8"/>
    </row>
    <row r="6237" spans="3:6" x14ac:dyDescent="0.25">
      <c r="C6237" s="6"/>
      <c r="D6237" s="7"/>
      <c r="E6237" s="6"/>
      <c r="F6237" s="8"/>
    </row>
    <row r="6238" spans="3:6" x14ac:dyDescent="0.25">
      <c r="C6238" s="6"/>
      <c r="D6238" s="7"/>
      <c r="E6238" s="6"/>
      <c r="F6238" s="8"/>
    </row>
    <row r="6239" spans="3:6" x14ac:dyDescent="0.25">
      <c r="C6239" s="6"/>
      <c r="D6239" s="7"/>
      <c r="E6239" s="6"/>
      <c r="F6239" s="8"/>
    </row>
    <row r="6240" spans="3:6" x14ac:dyDescent="0.25">
      <c r="C6240" s="6"/>
      <c r="D6240" s="7"/>
      <c r="E6240" s="6"/>
      <c r="F6240" s="8"/>
    </row>
    <row r="6241" spans="3:6" x14ac:dyDescent="0.25">
      <c r="C6241" s="6"/>
      <c r="D6241" s="7"/>
      <c r="E6241" s="6"/>
      <c r="F6241" s="8"/>
    </row>
    <row r="6242" spans="3:6" x14ac:dyDescent="0.25">
      <c r="C6242" s="6"/>
      <c r="D6242" s="7"/>
      <c r="E6242" s="6"/>
      <c r="F6242" s="8"/>
    </row>
    <row r="6243" spans="3:6" x14ac:dyDescent="0.25">
      <c r="C6243" s="6"/>
      <c r="D6243" s="7"/>
      <c r="E6243" s="6"/>
      <c r="F6243" s="8"/>
    </row>
    <row r="6244" spans="3:6" x14ac:dyDescent="0.25">
      <c r="C6244" s="6"/>
      <c r="D6244" s="7"/>
      <c r="E6244" s="6"/>
      <c r="F6244" s="8"/>
    </row>
    <row r="6245" spans="3:6" x14ac:dyDescent="0.25">
      <c r="C6245" s="6"/>
      <c r="D6245" s="7"/>
      <c r="E6245" s="6"/>
      <c r="F6245" s="8"/>
    </row>
    <row r="6246" spans="3:6" x14ac:dyDescent="0.25">
      <c r="C6246" s="6"/>
      <c r="D6246" s="7"/>
      <c r="E6246" s="6"/>
      <c r="F6246" s="8"/>
    </row>
    <row r="6247" spans="3:6" x14ac:dyDescent="0.25">
      <c r="C6247" s="6"/>
      <c r="D6247" s="7"/>
      <c r="E6247" s="6"/>
      <c r="F6247" s="8"/>
    </row>
    <row r="6248" spans="3:6" x14ac:dyDescent="0.25">
      <c r="C6248" s="6"/>
      <c r="D6248" s="7"/>
      <c r="E6248" s="6"/>
      <c r="F6248" s="8"/>
    </row>
    <row r="6249" spans="3:6" x14ac:dyDescent="0.25">
      <c r="C6249" s="6"/>
      <c r="D6249" s="7"/>
      <c r="E6249" s="6"/>
      <c r="F6249" s="8"/>
    </row>
    <row r="6250" spans="3:6" x14ac:dyDescent="0.25">
      <c r="C6250" s="6"/>
      <c r="D6250" s="7"/>
      <c r="E6250" s="6"/>
      <c r="F6250" s="8"/>
    </row>
    <row r="6251" spans="3:6" x14ac:dyDescent="0.25">
      <c r="C6251" s="6"/>
      <c r="D6251" s="7"/>
      <c r="E6251" s="6"/>
      <c r="F6251" s="8"/>
    </row>
    <row r="6252" spans="3:6" x14ac:dyDescent="0.25">
      <c r="C6252" s="6"/>
      <c r="D6252" s="7"/>
      <c r="E6252" s="6"/>
      <c r="F6252" s="8"/>
    </row>
    <row r="6253" spans="3:6" x14ac:dyDescent="0.25">
      <c r="C6253" s="6"/>
      <c r="D6253" s="7"/>
      <c r="E6253" s="6"/>
      <c r="F6253" s="8"/>
    </row>
    <row r="6254" spans="3:6" x14ac:dyDescent="0.25">
      <c r="C6254" s="6"/>
      <c r="D6254" s="7"/>
      <c r="E6254" s="6"/>
      <c r="F6254" s="8"/>
    </row>
    <row r="6255" spans="3:6" x14ac:dyDescent="0.25">
      <c r="C6255" s="6"/>
      <c r="D6255" s="7"/>
      <c r="E6255" s="6"/>
      <c r="F6255" s="8"/>
    </row>
    <row r="6256" spans="3:6" x14ac:dyDescent="0.25">
      <c r="C6256" s="6"/>
      <c r="D6256" s="7"/>
      <c r="E6256" s="6"/>
      <c r="F6256" s="8"/>
    </row>
    <row r="6257" spans="3:6" x14ac:dyDescent="0.25">
      <c r="C6257" s="6"/>
      <c r="D6257" s="7"/>
      <c r="E6257" s="6"/>
      <c r="F6257" s="8"/>
    </row>
    <row r="6258" spans="3:6" x14ac:dyDescent="0.25">
      <c r="C6258" s="6"/>
      <c r="D6258" s="7"/>
      <c r="E6258" s="6"/>
      <c r="F6258" s="8"/>
    </row>
    <row r="6259" spans="3:6" x14ac:dyDescent="0.25">
      <c r="C6259" s="6"/>
      <c r="D6259" s="7"/>
      <c r="E6259" s="6"/>
      <c r="F6259" s="8"/>
    </row>
    <row r="6260" spans="3:6" x14ac:dyDescent="0.25">
      <c r="C6260" s="6"/>
      <c r="D6260" s="7"/>
      <c r="E6260" s="6"/>
      <c r="F6260" s="8"/>
    </row>
    <row r="6261" spans="3:6" x14ac:dyDescent="0.25">
      <c r="C6261" s="6"/>
      <c r="D6261" s="7"/>
      <c r="E6261" s="6"/>
      <c r="F6261" s="8"/>
    </row>
    <row r="6262" spans="3:6" x14ac:dyDescent="0.25">
      <c r="C6262" s="6"/>
      <c r="D6262" s="7"/>
      <c r="E6262" s="6"/>
      <c r="F6262" s="8"/>
    </row>
    <row r="6263" spans="3:6" x14ac:dyDescent="0.25">
      <c r="C6263" s="6"/>
      <c r="D6263" s="7"/>
      <c r="E6263" s="6"/>
      <c r="F6263" s="8"/>
    </row>
    <row r="6264" spans="3:6" x14ac:dyDescent="0.25">
      <c r="C6264" s="6"/>
      <c r="D6264" s="7"/>
      <c r="E6264" s="6"/>
      <c r="F6264" s="8"/>
    </row>
    <row r="6265" spans="3:6" x14ac:dyDescent="0.25">
      <c r="C6265" s="6"/>
      <c r="D6265" s="7"/>
      <c r="E6265" s="6"/>
      <c r="F6265" s="8"/>
    </row>
    <row r="6266" spans="3:6" x14ac:dyDescent="0.25">
      <c r="C6266" s="6"/>
      <c r="D6266" s="7"/>
      <c r="E6266" s="6"/>
      <c r="F6266" s="8"/>
    </row>
    <row r="6267" spans="3:6" x14ac:dyDescent="0.25">
      <c r="C6267" s="6"/>
      <c r="D6267" s="7"/>
      <c r="E6267" s="6"/>
      <c r="F6267" s="8"/>
    </row>
    <row r="6268" spans="3:6" x14ac:dyDescent="0.25">
      <c r="C6268" s="6"/>
      <c r="D6268" s="7"/>
      <c r="E6268" s="6"/>
      <c r="F6268" s="8"/>
    </row>
    <row r="6269" spans="3:6" x14ac:dyDescent="0.25">
      <c r="C6269" s="6"/>
      <c r="D6269" s="7"/>
      <c r="E6269" s="6"/>
      <c r="F6269" s="8"/>
    </row>
    <row r="6270" spans="3:6" x14ac:dyDescent="0.25">
      <c r="C6270" s="6"/>
      <c r="D6270" s="7"/>
      <c r="E6270" s="6"/>
      <c r="F6270" s="8"/>
    </row>
    <row r="6271" spans="3:6" x14ac:dyDescent="0.25">
      <c r="C6271" s="6"/>
      <c r="D6271" s="7"/>
      <c r="E6271" s="6"/>
      <c r="F6271" s="8"/>
    </row>
    <row r="6272" spans="3:6" x14ac:dyDescent="0.25">
      <c r="C6272" s="6"/>
      <c r="D6272" s="7"/>
      <c r="E6272" s="6"/>
      <c r="F6272" s="8"/>
    </row>
    <row r="6273" spans="3:6" x14ac:dyDescent="0.25">
      <c r="C6273" s="6"/>
      <c r="D6273" s="7"/>
      <c r="E6273" s="6"/>
      <c r="F6273" s="8"/>
    </row>
    <row r="6274" spans="3:6" x14ac:dyDescent="0.25">
      <c r="C6274" s="6"/>
      <c r="D6274" s="7"/>
      <c r="E6274" s="6"/>
      <c r="F6274" s="8"/>
    </row>
    <row r="6275" spans="3:6" x14ac:dyDescent="0.25">
      <c r="C6275" s="6"/>
      <c r="D6275" s="7"/>
      <c r="E6275" s="6"/>
      <c r="F6275" s="8"/>
    </row>
    <row r="6276" spans="3:6" x14ac:dyDescent="0.25">
      <c r="C6276" s="6"/>
      <c r="D6276" s="7"/>
      <c r="E6276" s="6"/>
      <c r="F6276" s="8"/>
    </row>
    <row r="6277" spans="3:6" x14ac:dyDescent="0.25">
      <c r="C6277" s="6"/>
      <c r="D6277" s="7"/>
      <c r="E6277" s="6"/>
      <c r="F6277" s="8"/>
    </row>
    <row r="6278" spans="3:6" x14ac:dyDescent="0.25">
      <c r="C6278" s="6"/>
      <c r="D6278" s="7"/>
      <c r="E6278" s="6"/>
      <c r="F6278" s="8"/>
    </row>
    <row r="6279" spans="3:6" x14ac:dyDescent="0.25">
      <c r="C6279" s="6"/>
      <c r="D6279" s="7"/>
      <c r="E6279" s="6"/>
      <c r="F6279" s="8"/>
    </row>
    <row r="6280" spans="3:6" x14ac:dyDescent="0.25">
      <c r="C6280" s="6"/>
      <c r="D6280" s="7"/>
      <c r="E6280" s="6"/>
      <c r="F6280" s="8"/>
    </row>
    <row r="6281" spans="3:6" x14ac:dyDescent="0.25">
      <c r="C6281" s="6"/>
      <c r="D6281" s="7"/>
      <c r="E6281" s="6"/>
      <c r="F6281" s="8"/>
    </row>
    <row r="6282" spans="3:6" x14ac:dyDescent="0.25">
      <c r="C6282" s="6"/>
      <c r="D6282" s="7"/>
      <c r="E6282" s="6"/>
      <c r="F6282" s="8"/>
    </row>
    <row r="6283" spans="3:6" x14ac:dyDescent="0.25">
      <c r="C6283" s="6"/>
      <c r="D6283" s="7"/>
      <c r="E6283" s="6"/>
      <c r="F6283" s="8"/>
    </row>
    <row r="6284" spans="3:6" x14ac:dyDescent="0.25">
      <c r="C6284" s="6"/>
      <c r="D6284" s="7"/>
      <c r="E6284" s="6"/>
      <c r="F6284" s="8"/>
    </row>
    <row r="6285" spans="3:6" x14ac:dyDescent="0.25">
      <c r="C6285" s="6"/>
      <c r="D6285" s="7"/>
      <c r="E6285" s="6"/>
      <c r="F6285" s="8"/>
    </row>
    <row r="6286" spans="3:6" x14ac:dyDescent="0.25">
      <c r="C6286" s="6"/>
      <c r="D6286" s="7"/>
      <c r="E6286" s="6"/>
      <c r="F6286" s="8"/>
    </row>
    <row r="6287" spans="3:6" x14ac:dyDescent="0.25">
      <c r="C6287" s="6"/>
      <c r="D6287" s="7"/>
      <c r="E6287" s="6"/>
      <c r="F6287" s="8"/>
    </row>
    <row r="6288" spans="3:6" x14ac:dyDescent="0.25">
      <c r="C6288" s="6"/>
      <c r="D6288" s="7"/>
      <c r="E6288" s="6"/>
      <c r="F6288" s="8"/>
    </row>
    <row r="6289" spans="3:6" x14ac:dyDescent="0.25">
      <c r="C6289" s="6"/>
      <c r="D6289" s="7"/>
      <c r="E6289" s="6"/>
      <c r="F6289" s="8"/>
    </row>
    <row r="6290" spans="3:6" x14ac:dyDescent="0.25">
      <c r="C6290" s="6"/>
      <c r="D6290" s="7"/>
      <c r="E6290" s="6"/>
      <c r="F6290" s="8"/>
    </row>
    <row r="6291" spans="3:6" x14ac:dyDescent="0.25">
      <c r="C6291" s="6"/>
      <c r="D6291" s="7"/>
      <c r="E6291" s="6"/>
      <c r="F6291" s="8"/>
    </row>
    <row r="6292" spans="3:6" x14ac:dyDescent="0.25">
      <c r="C6292" s="6"/>
      <c r="D6292" s="7"/>
      <c r="E6292" s="6"/>
      <c r="F6292" s="8"/>
    </row>
    <row r="6293" spans="3:6" x14ac:dyDescent="0.25">
      <c r="C6293" s="6"/>
      <c r="D6293" s="7"/>
      <c r="E6293" s="6"/>
      <c r="F6293" s="8"/>
    </row>
    <row r="6294" spans="3:6" x14ac:dyDescent="0.25">
      <c r="C6294" s="6"/>
      <c r="D6294" s="7"/>
      <c r="E6294" s="6"/>
      <c r="F6294" s="8"/>
    </row>
    <row r="6295" spans="3:6" x14ac:dyDescent="0.25">
      <c r="C6295" s="6"/>
      <c r="D6295" s="7"/>
      <c r="E6295" s="6"/>
      <c r="F6295" s="8"/>
    </row>
    <row r="6296" spans="3:6" x14ac:dyDescent="0.25">
      <c r="C6296" s="6"/>
      <c r="D6296" s="7"/>
      <c r="E6296" s="6"/>
      <c r="F6296" s="8"/>
    </row>
    <row r="6297" spans="3:6" x14ac:dyDescent="0.25">
      <c r="C6297" s="6"/>
      <c r="D6297" s="7"/>
      <c r="E6297" s="6"/>
      <c r="F6297" s="8"/>
    </row>
    <row r="6298" spans="3:6" x14ac:dyDescent="0.25">
      <c r="C6298" s="6"/>
      <c r="D6298" s="7"/>
      <c r="E6298" s="6"/>
      <c r="F6298" s="8"/>
    </row>
    <row r="6299" spans="3:6" x14ac:dyDescent="0.25">
      <c r="C6299" s="6"/>
      <c r="D6299" s="7"/>
      <c r="E6299" s="6"/>
      <c r="F6299" s="8"/>
    </row>
    <row r="6300" spans="3:6" x14ac:dyDescent="0.25">
      <c r="C6300" s="6"/>
      <c r="D6300" s="7"/>
      <c r="E6300" s="6"/>
      <c r="F6300" s="8"/>
    </row>
    <row r="6301" spans="3:6" x14ac:dyDescent="0.25">
      <c r="C6301" s="6"/>
      <c r="D6301" s="7"/>
      <c r="E6301" s="6"/>
      <c r="F6301" s="8"/>
    </row>
    <row r="6302" spans="3:6" x14ac:dyDescent="0.25">
      <c r="C6302" s="6"/>
      <c r="D6302" s="7"/>
      <c r="E6302" s="6"/>
      <c r="F6302" s="8"/>
    </row>
    <row r="6303" spans="3:6" x14ac:dyDescent="0.25">
      <c r="C6303" s="6"/>
      <c r="D6303" s="7"/>
      <c r="E6303" s="6"/>
      <c r="F6303" s="8"/>
    </row>
    <row r="6304" spans="3:6" x14ac:dyDescent="0.25">
      <c r="C6304" s="6"/>
      <c r="D6304" s="7"/>
      <c r="E6304" s="6"/>
      <c r="F6304" s="8"/>
    </row>
    <row r="6305" spans="3:6" x14ac:dyDescent="0.25">
      <c r="C6305" s="6"/>
      <c r="D6305" s="7"/>
      <c r="E6305" s="6"/>
      <c r="F6305" s="8"/>
    </row>
    <row r="6306" spans="3:6" x14ac:dyDescent="0.25">
      <c r="C6306" s="6"/>
      <c r="D6306" s="7"/>
      <c r="E6306" s="6"/>
      <c r="F6306" s="8"/>
    </row>
    <row r="6307" spans="3:6" x14ac:dyDescent="0.25">
      <c r="C6307" s="6"/>
      <c r="D6307" s="7"/>
      <c r="E6307" s="6"/>
      <c r="F6307" s="8"/>
    </row>
    <row r="6308" spans="3:6" x14ac:dyDescent="0.25">
      <c r="C6308" s="6"/>
      <c r="D6308" s="7"/>
      <c r="E6308" s="6"/>
      <c r="F6308" s="8"/>
    </row>
    <row r="6309" spans="3:6" x14ac:dyDescent="0.25">
      <c r="C6309" s="6"/>
      <c r="D6309" s="7"/>
      <c r="E6309" s="6"/>
      <c r="F6309" s="8"/>
    </row>
    <row r="6310" spans="3:6" x14ac:dyDescent="0.25">
      <c r="C6310" s="6"/>
      <c r="D6310" s="7"/>
      <c r="E6310" s="6"/>
      <c r="F6310" s="8"/>
    </row>
    <row r="6311" spans="3:6" x14ac:dyDescent="0.25">
      <c r="C6311" s="6"/>
      <c r="D6311" s="7"/>
      <c r="E6311" s="6"/>
      <c r="F6311" s="8"/>
    </row>
    <row r="6312" spans="3:6" x14ac:dyDescent="0.25">
      <c r="C6312" s="6"/>
      <c r="D6312" s="7"/>
      <c r="E6312" s="6"/>
      <c r="F6312" s="8"/>
    </row>
    <row r="6313" spans="3:6" x14ac:dyDescent="0.25">
      <c r="C6313" s="6"/>
      <c r="D6313" s="7"/>
      <c r="E6313" s="6"/>
      <c r="F6313" s="8"/>
    </row>
    <row r="6314" spans="3:6" x14ac:dyDescent="0.25">
      <c r="C6314" s="6"/>
      <c r="D6314" s="7"/>
      <c r="E6314" s="6"/>
      <c r="F6314" s="8"/>
    </row>
    <row r="6315" spans="3:6" x14ac:dyDescent="0.25">
      <c r="C6315" s="6"/>
      <c r="D6315" s="7"/>
      <c r="E6315" s="6"/>
      <c r="F6315" s="8"/>
    </row>
    <row r="6316" spans="3:6" x14ac:dyDescent="0.25">
      <c r="C6316" s="6"/>
      <c r="D6316" s="7"/>
      <c r="E6316" s="6"/>
      <c r="F6316" s="8"/>
    </row>
    <row r="6317" spans="3:6" x14ac:dyDescent="0.25">
      <c r="C6317" s="6"/>
      <c r="D6317" s="7"/>
      <c r="E6317" s="6"/>
      <c r="F6317" s="8"/>
    </row>
    <row r="6318" spans="3:6" x14ac:dyDescent="0.25">
      <c r="C6318" s="6"/>
      <c r="D6318" s="7"/>
      <c r="E6318" s="6"/>
      <c r="F6318" s="8"/>
    </row>
    <row r="6319" spans="3:6" x14ac:dyDescent="0.25">
      <c r="C6319" s="6"/>
      <c r="D6319" s="7"/>
      <c r="E6319" s="6"/>
      <c r="F6319" s="8"/>
    </row>
    <row r="6320" spans="3:6" x14ac:dyDescent="0.25">
      <c r="C6320" s="6"/>
      <c r="D6320" s="7"/>
      <c r="E6320" s="6"/>
      <c r="F6320" s="8"/>
    </row>
    <row r="6321" spans="3:6" x14ac:dyDescent="0.25">
      <c r="C6321" s="6"/>
      <c r="D6321" s="7"/>
      <c r="E6321" s="6"/>
      <c r="F6321" s="8"/>
    </row>
    <row r="6322" spans="3:6" x14ac:dyDescent="0.25">
      <c r="C6322" s="6"/>
      <c r="D6322" s="7"/>
      <c r="E6322" s="6"/>
      <c r="F6322" s="8"/>
    </row>
    <row r="6323" spans="3:6" x14ac:dyDescent="0.25">
      <c r="C6323" s="6"/>
      <c r="D6323" s="7"/>
      <c r="E6323" s="6"/>
      <c r="F6323" s="8"/>
    </row>
    <row r="6324" spans="3:6" x14ac:dyDescent="0.25">
      <c r="C6324" s="6"/>
      <c r="D6324" s="7"/>
      <c r="E6324" s="6"/>
      <c r="F6324" s="8"/>
    </row>
    <row r="6325" spans="3:6" x14ac:dyDescent="0.25">
      <c r="C6325" s="6"/>
      <c r="D6325" s="7"/>
      <c r="E6325" s="6"/>
      <c r="F6325" s="8"/>
    </row>
    <row r="6326" spans="3:6" x14ac:dyDescent="0.25">
      <c r="C6326" s="6"/>
      <c r="D6326" s="7"/>
      <c r="E6326" s="6"/>
      <c r="F6326" s="8"/>
    </row>
    <row r="6327" spans="3:6" x14ac:dyDescent="0.25">
      <c r="C6327" s="6"/>
      <c r="D6327" s="7"/>
      <c r="E6327" s="6"/>
      <c r="F6327" s="8"/>
    </row>
    <row r="6328" spans="3:6" x14ac:dyDescent="0.25">
      <c r="C6328" s="6"/>
      <c r="D6328" s="7"/>
      <c r="E6328" s="6"/>
      <c r="F6328" s="8"/>
    </row>
    <row r="6329" spans="3:6" x14ac:dyDescent="0.25">
      <c r="C6329" s="6"/>
      <c r="D6329" s="7"/>
      <c r="E6329" s="6"/>
      <c r="F6329" s="8"/>
    </row>
    <row r="6330" spans="3:6" x14ac:dyDescent="0.25">
      <c r="C6330" s="6"/>
      <c r="D6330" s="7"/>
      <c r="E6330" s="6"/>
      <c r="F6330" s="8"/>
    </row>
    <row r="6331" spans="3:6" x14ac:dyDescent="0.25">
      <c r="C6331" s="6"/>
      <c r="D6331" s="7"/>
      <c r="E6331" s="6"/>
      <c r="F6331" s="8"/>
    </row>
    <row r="6332" spans="3:6" x14ac:dyDescent="0.25">
      <c r="C6332" s="6"/>
      <c r="D6332" s="7"/>
      <c r="E6332" s="6"/>
      <c r="F6332" s="8"/>
    </row>
    <row r="6333" spans="3:6" x14ac:dyDescent="0.25">
      <c r="C6333" s="6"/>
      <c r="D6333" s="7"/>
      <c r="E6333" s="6"/>
      <c r="F6333" s="8"/>
    </row>
    <row r="6334" spans="3:6" x14ac:dyDescent="0.25">
      <c r="C6334" s="6"/>
      <c r="D6334" s="7"/>
      <c r="E6334" s="6"/>
      <c r="F6334" s="8"/>
    </row>
    <row r="6335" spans="3:6" x14ac:dyDescent="0.25">
      <c r="C6335" s="6"/>
      <c r="D6335" s="7"/>
      <c r="E6335" s="6"/>
      <c r="F6335" s="8"/>
    </row>
    <row r="6336" spans="3:6" x14ac:dyDescent="0.25">
      <c r="C6336" s="6"/>
      <c r="D6336" s="7"/>
      <c r="E6336" s="6"/>
      <c r="F6336" s="8"/>
    </row>
    <row r="6337" spans="3:6" x14ac:dyDescent="0.25">
      <c r="C6337" s="6"/>
      <c r="D6337" s="7"/>
      <c r="E6337" s="6"/>
      <c r="F6337" s="8"/>
    </row>
    <row r="6338" spans="3:6" x14ac:dyDescent="0.25">
      <c r="C6338" s="6"/>
      <c r="D6338" s="7"/>
      <c r="E6338" s="6"/>
      <c r="F6338" s="8"/>
    </row>
    <row r="6339" spans="3:6" x14ac:dyDescent="0.25">
      <c r="C6339" s="6"/>
      <c r="D6339" s="7"/>
      <c r="E6339" s="6"/>
      <c r="F6339" s="8"/>
    </row>
    <row r="6340" spans="3:6" x14ac:dyDescent="0.25">
      <c r="C6340" s="6"/>
      <c r="D6340" s="7"/>
      <c r="E6340" s="6"/>
      <c r="F6340" s="8"/>
    </row>
    <row r="6341" spans="3:6" x14ac:dyDescent="0.25">
      <c r="C6341" s="6"/>
      <c r="D6341" s="7"/>
      <c r="E6341" s="6"/>
      <c r="F6341" s="8"/>
    </row>
    <row r="6342" spans="3:6" x14ac:dyDescent="0.25">
      <c r="C6342" s="6"/>
      <c r="D6342" s="7"/>
      <c r="E6342" s="6"/>
      <c r="F6342" s="8"/>
    </row>
    <row r="6343" spans="3:6" x14ac:dyDescent="0.25">
      <c r="C6343" s="6"/>
      <c r="D6343" s="7"/>
      <c r="E6343" s="6"/>
      <c r="F6343" s="8"/>
    </row>
    <row r="6344" spans="3:6" x14ac:dyDescent="0.25">
      <c r="C6344" s="6"/>
      <c r="D6344" s="7"/>
      <c r="E6344" s="6"/>
      <c r="F6344" s="8"/>
    </row>
    <row r="6345" spans="3:6" x14ac:dyDescent="0.25">
      <c r="C6345" s="6"/>
      <c r="D6345" s="7"/>
      <c r="E6345" s="6"/>
      <c r="F6345" s="8"/>
    </row>
    <row r="6346" spans="3:6" x14ac:dyDescent="0.25">
      <c r="C6346" s="6"/>
      <c r="D6346" s="7"/>
      <c r="E6346" s="6"/>
      <c r="F6346" s="8"/>
    </row>
    <row r="6347" spans="3:6" x14ac:dyDescent="0.25">
      <c r="C6347" s="6"/>
      <c r="D6347" s="7"/>
      <c r="E6347" s="6"/>
      <c r="F6347" s="8"/>
    </row>
    <row r="6348" spans="3:6" x14ac:dyDescent="0.25">
      <c r="C6348" s="6"/>
      <c r="D6348" s="7"/>
      <c r="E6348" s="6"/>
      <c r="F6348" s="8"/>
    </row>
    <row r="6349" spans="3:6" x14ac:dyDescent="0.25">
      <c r="C6349" s="6"/>
      <c r="D6349" s="7"/>
      <c r="E6349" s="6"/>
      <c r="F6349" s="8"/>
    </row>
    <row r="6350" spans="3:6" x14ac:dyDescent="0.25">
      <c r="C6350" s="6"/>
      <c r="D6350" s="7"/>
      <c r="E6350" s="6"/>
      <c r="F6350" s="8"/>
    </row>
    <row r="6351" spans="3:6" x14ac:dyDescent="0.25">
      <c r="C6351" s="6"/>
      <c r="D6351" s="7"/>
      <c r="E6351" s="6"/>
      <c r="F6351" s="8"/>
    </row>
    <row r="6352" spans="3:6" x14ac:dyDescent="0.25">
      <c r="C6352" s="6"/>
      <c r="D6352" s="7"/>
      <c r="E6352" s="6"/>
      <c r="F6352" s="8"/>
    </row>
    <row r="6353" spans="3:6" x14ac:dyDescent="0.25">
      <c r="C6353" s="6"/>
      <c r="D6353" s="7"/>
      <c r="E6353" s="6"/>
      <c r="F6353" s="8"/>
    </row>
    <row r="6354" spans="3:6" x14ac:dyDescent="0.25">
      <c r="C6354" s="6"/>
      <c r="D6354" s="7"/>
      <c r="E6354" s="6"/>
      <c r="F6354" s="8"/>
    </row>
    <row r="6355" spans="3:6" x14ac:dyDescent="0.25">
      <c r="C6355" s="6"/>
      <c r="D6355" s="7"/>
      <c r="E6355" s="6"/>
      <c r="F6355" s="8"/>
    </row>
    <row r="6356" spans="3:6" x14ac:dyDescent="0.25">
      <c r="C6356" s="6"/>
      <c r="D6356" s="7"/>
      <c r="E6356" s="6"/>
      <c r="F6356" s="8"/>
    </row>
    <row r="6357" spans="3:6" x14ac:dyDescent="0.25">
      <c r="C6357" s="6"/>
      <c r="D6357" s="7"/>
      <c r="E6357" s="6"/>
      <c r="F6357" s="8"/>
    </row>
    <row r="6358" spans="3:6" x14ac:dyDescent="0.25">
      <c r="C6358" s="6"/>
      <c r="D6358" s="7"/>
      <c r="E6358" s="6"/>
      <c r="F6358" s="8"/>
    </row>
    <row r="6359" spans="3:6" x14ac:dyDescent="0.25">
      <c r="C6359" s="6"/>
      <c r="D6359" s="7"/>
      <c r="E6359" s="6"/>
      <c r="F6359" s="8"/>
    </row>
    <row r="6360" spans="3:6" x14ac:dyDescent="0.25">
      <c r="C6360" s="6"/>
      <c r="D6360" s="7"/>
      <c r="E6360" s="6"/>
      <c r="F6360" s="8"/>
    </row>
    <row r="6361" spans="3:6" x14ac:dyDescent="0.25">
      <c r="C6361" s="6"/>
      <c r="D6361" s="7"/>
      <c r="E6361" s="6"/>
      <c r="F6361" s="8"/>
    </row>
    <row r="6362" spans="3:6" x14ac:dyDescent="0.25">
      <c r="C6362" s="6"/>
      <c r="D6362" s="7"/>
      <c r="E6362" s="6"/>
      <c r="F6362" s="8"/>
    </row>
    <row r="6363" spans="3:6" x14ac:dyDescent="0.25">
      <c r="C6363" s="6"/>
      <c r="D6363" s="7"/>
      <c r="E6363" s="6"/>
      <c r="F6363" s="8"/>
    </row>
    <row r="6364" spans="3:6" x14ac:dyDescent="0.25">
      <c r="C6364" s="6"/>
      <c r="D6364" s="7"/>
      <c r="E6364" s="6"/>
      <c r="F6364" s="8"/>
    </row>
    <row r="6365" spans="3:6" x14ac:dyDescent="0.25">
      <c r="C6365" s="6"/>
      <c r="D6365" s="7"/>
      <c r="E6365" s="6"/>
      <c r="F6365" s="8"/>
    </row>
    <row r="6366" spans="3:6" x14ac:dyDescent="0.25">
      <c r="C6366" s="6"/>
      <c r="D6366" s="7"/>
      <c r="E6366" s="6"/>
      <c r="F6366" s="8"/>
    </row>
    <row r="6367" spans="3:6" x14ac:dyDescent="0.25">
      <c r="C6367" s="6"/>
      <c r="D6367" s="7"/>
      <c r="E6367" s="6"/>
      <c r="F6367" s="8"/>
    </row>
    <row r="6368" spans="3:6" x14ac:dyDescent="0.25">
      <c r="C6368" s="6"/>
      <c r="D6368" s="7"/>
      <c r="E6368" s="6"/>
      <c r="F6368" s="8"/>
    </row>
    <row r="6369" spans="3:6" x14ac:dyDescent="0.25">
      <c r="C6369" s="6"/>
      <c r="D6369" s="7"/>
      <c r="E6369" s="6"/>
      <c r="F6369" s="8"/>
    </row>
    <row r="6370" spans="3:6" x14ac:dyDescent="0.25">
      <c r="C6370" s="6"/>
      <c r="D6370" s="7"/>
      <c r="E6370" s="6"/>
      <c r="F6370" s="8"/>
    </row>
    <row r="6371" spans="3:6" x14ac:dyDescent="0.25">
      <c r="C6371" s="6"/>
      <c r="D6371" s="7"/>
      <c r="E6371" s="6"/>
      <c r="F6371" s="8"/>
    </row>
    <row r="6372" spans="3:6" x14ac:dyDescent="0.25">
      <c r="C6372" s="6"/>
      <c r="D6372" s="7"/>
      <c r="E6372" s="6"/>
      <c r="F6372" s="8"/>
    </row>
    <row r="6373" spans="3:6" x14ac:dyDescent="0.25">
      <c r="C6373" s="6"/>
      <c r="D6373" s="7"/>
      <c r="E6373" s="6"/>
      <c r="F6373" s="8"/>
    </row>
    <row r="6374" spans="3:6" x14ac:dyDescent="0.25">
      <c r="C6374" s="6"/>
      <c r="D6374" s="7"/>
      <c r="E6374" s="6"/>
      <c r="F6374" s="8"/>
    </row>
    <row r="6375" spans="3:6" x14ac:dyDescent="0.25">
      <c r="C6375" s="6"/>
      <c r="D6375" s="7"/>
      <c r="E6375" s="6"/>
      <c r="F6375" s="8"/>
    </row>
    <row r="6376" spans="3:6" x14ac:dyDescent="0.25">
      <c r="C6376" s="6"/>
      <c r="D6376" s="7"/>
      <c r="E6376" s="6"/>
      <c r="F6376" s="8"/>
    </row>
    <row r="6377" spans="3:6" x14ac:dyDescent="0.25">
      <c r="C6377" s="6"/>
      <c r="D6377" s="7"/>
      <c r="E6377" s="6"/>
      <c r="F6377" s="8"/>
    </row>
    <row r="6378" spans="3:6" x14ac:dyDescent="0.25">
      <c r="C6378" s="6"/>
      <c r="D6378" s="7"/>
      <c r="E6378" s="6"/>
      <c r="F6378" s="8"/>
    </row>
    <row r="6379" spans="3:6" x14ac:dyDescent="0.25">
      <c r="C6379" s="6"/>
      <c r="D6379" s="7"/>
      <c r="E6379" s="6"/>
      <c r="F6379" s="8"/>
    </row>
    <row r="6380" spans="3:6" x14ac:dyDescent="0.25">
      <c r="C6380" s="6"/>
      <c r="D6380" s="7"/>
      <c r="E6380" s="6"/>
      <c r="F6380" s="8"/>
    </row>
    <row r="6381" spans="3:6" x14ac:dyDescent="0.25">
      <c r="C6381" s="6"/>
      <c r="D6381" s="7"/>
      <c r="E6381" s="6"/>
      <c r="F6381" s="8"/>
    </row>
    <row r="6382" spans="3:6" x14ac:dyDescent="0.25">
      <c r="C6382" s="6"/>
      <c r="D6382" s="7"/>
      <c r="E6382" s="6"/>
      <c r="F6382" s="8"/>
    </row>
    <row r="6383" spans="3:6" x14ac:dyDescent="0.25">
      <c r="C6383" s="6"/>
      <c r="D6383" s="7"/>
      <c r="E6383" s="6"/>
      <c r="F6383" s="8"/>
    </row>
    <row r="6384" spans="3:6" x14ac:dyDescent="0.25">
      <c r="C6384" s="6"/>
      <c r="D6384" s="7"/>
      <c r="E6384" s="6"/>
      <c r="F6384" s="8"/>
    </row>
    <row r="6385" spans="3:6" x14ac:dyDescent="0.25">
      <c r="C6385" s="6"/>
      <c r="D6385" s="7"/>
      <c r="E6385" s="6"/>
      <c r="F6385" s="8"/>
    </row>
    <row r="6386" spans="3:6" x14ac:dyDescent="0.25">
      <c r="C6386" s="6"/>
      <c r="D6386" s="7"/>
      <c r="E6386" s="6"/>
      <c r="F6386" s="8"/>
    </row>
    <row r="6387" spans="3:6" x14ac:dyDescent="0.25">
      <c r="C6387" s="6"/>
      <c r="D6387" s="7"/>
      <c r="E6387" s="6"/>
      <c r="F6387" s="8"/>
    </row>
    <row r="6388" spans="3:6" x14ac:dyDescent="0.25">
      <c r="C6388" s="6"/>
      <c r="D6388" s="7"/>
      <c r="E6388" s="6"/>
      <c r="F6388" s="8"/>
    </row>
    <row r="6389" spans="3:6" x14ac:dyDescent="0.25">
      <c r="C6389" s="6"/>
      <c r="D6389" s="7"/>
      <c r="E6389" s="6"/>
      <c r="F6389" s="8"/>
    </row>
    <row r="6390" spans="3:6" x14ac:dyDescent="0.25">
      <c r="C6390" s="6"/>
      <c r="D6390" s="7"/>
      <c r="E6390" s="6"/>
      <c r="F6390" s="8"/>
    </row>
    <row r="6391" spans="3:6" x14ac:dyDescent="0.25">
      <c r="C6391" s="6"/>
      <c r="D6391" s="7"/>
      <c r="E6391" s="6"/>
      <c r="F6391" s="8"/>
    </row>
    <row r="6392" spans="3:6" x14ac:dyDescent="0.25">
      <c r="C6392" s="6"/>
      <c r="D6392" s="7"/>
      <c r="E6392" s="6"/>
      <c r="F6392" s="8"/>
    </row>
    <row r="6393" spans="3:6" x14ac:dyDescent="0.25">
      <c r="C6393" s="6"/>
      <c r="D6393" s="7"/>
      <c r="E6393" s="6"/>
      <c r="F6393" s="8"/>
    </row>
    <row r="6394" spans="3:6" x14ac:dyDescent="0.25">
      <c r="C6394" s="6"/>
      <c r="D6394" s="7"/>
      <c r="E6394" s="6"/>
      <c r="F6394" s="8"/>
    </row>
    <row r="6395" spans="3:6" x14ac:dyDescent="0.25">
      <c r="C6395" s="6"/>
      <c r="D6395" s="7"/>
      <c r="E6395" s="6"/>
      <c r="F6395" s="8"/>
    </row>
    <row r="6396" spans="3:6" x14ac:dyDescent="0.25">
      <c r="C6396" s="6"/>
      <c r="D6396" s="7"/>
      <c r="E6396" s="6"/>
      <c r="F6396" s="8"/>
    </row>
    <row r="6397" spans="3:6" x14ac:dyDescent="0.25">
      <c r="C6397" s="6"/>
      <c r="D6397" s="7"/>
      <c r="E6397" s="6"/>
      <c r="F6397" s="8"/>
    </row>
    <row r="6398" spans="3:6" x14ac:dyDescent="0.25">
      <c r="C6398" s="6"/>
      <c r="D6398" s="7"/>
      <c r="E6398" s="6"/>
      <c r="F6398" s="8"/>
    </row>
    <row r="6399" spans="3:6" x14ac:dyDescent="0.25">
      <c r="C6399" s="6"/>
      <c r="D6399" s="7"/>
      <c r="E6399" s="6"/>
      <c r="F6399" s="8"/>
    </row>
    <row r="6400" spans="3:6" x14ac:dyDescent="0.25">
      <c r="C6400" s="6"/>
      <c r="D6400" s="7"/>
      <c r="E6400" s="6"/>
      <c r="F6400" s="8"/>
    </row>
    <row r="6401" spans="3:6" x14ac:dyDescent="0.25">
      <c r="C6401" s="6"/>
      <c r="D6401" s="7"/>
      <c r="E6401" s="6"/>
      <c r="F6401" s="8"/>
    </row>
    <row r="6402" spans="3:6" x14ac:dyDescent="0.25">
      <c r="C6402" s="6"/>
      <c r="D6402" s="7"/>
      <c r="E6402" s="6"/>
      <c r="F6402" s="8"/>
    </row>
    <row r="6403" spans="3:6" x14ac:dyDescent="0.25">
      <c r="C6403" s="6"/>
      <c r="D6403" s="7"/>
      <c r="E6403" s="6"/>
      <c r="F6403" s="8"/>
    </row>
    <row r="6404" spans="3:6" x14ac:dyDescent="0.25">
      <c r="C6404" s="6"/>
      <c r="D6404" s="7"/>
      <c r="E6404" s="6"/>
      <c r="F6404" s="8"/>
    </row>
    <row r="6405" spans="3:6" x14ac:dyDescent="0.25">
      <c r="C6405" s="6"/>
      <c r="D6405" s="7"/>
      <c r="E6405" s="6"/>
      <c r="F6405" s="8"/>
    </row>
    <row r="6406" spans="3:6" x14ac:dyDescent="0.25">
      <c r="C6406" s="6"/>
      <c r="D6406" s="7"/>
      <c r="E6406" s="6"/>
      <c r="F6406" s="8"/>
    </row>
    <row r="6407" spans="3:6" x14ac:dyDescent="0.25">
      <c r="C6407" s="6"/>
      <c r="D6407" s="7"/>
      <c r="E6407" s="6"/>
      <c r="F6407" s="8"/>
    </row>
    <row r="6408" spans="3:6" x14ac:dyDescent="0.25">
      <c r="C6408" s="6"/>
      <c r="D6408" s="7"/>
      <c r="E6408" s="6"/>
      <c r="F6408" s="8"/>
    </row>
    <row r="6409" spans="3:6" x14ac:dyDescent="0.25">
      <c r="C6409" s="6"/>
      <c r="D6409" s="7"/>
      <c r="E6409" s="6"/>
      <c r="F6409" s="8"/>
    </row>
    <row r="6410" spans="3:6" x14ac:dyDescent="0.25">
      <c r="C6410" s="6"/>
      <c r="D6410" s="7"/>
      <c r="E6410" s="6"/>
      <c r="F6410" s="8"/>
    </row>
    <row r="6411" spans="3:6" x14ac:dyDescent="0.25">
      <c r="C6411" s="6"/>
      <c r="D6411" s="7"/>
      <c r="E6411" s="6"/>
      <c r="F6411" s="8"/>
    </row>
    <row r="6412" spans="3:6" x14ac:dyDescent="0.25">
      <c r="C6412" s="6"/>
      <c r="D6412" s="7"/>
      <c r="E6412" s="6"/>
      <c r="F6412" s="8"/>
    </row>
    <row r="6413" spans="3:6" x14ac:dyDescent="0.25">
      <c r="C6413" s="6"/>
      <c r="D6413" s="7"/>
      <c r="E6413" s="6"/>
      <c r="F6413" s="8"/>
    </row>
    <row r="6414" spans="3:6" x14ac:dyDescent="0.25">
      <c r="C6414" s="6"/>
      <c r="D6414" s="7"/>
      <c r="E6414" s="6"/>
      <c r="F6414" s="8"/>
    </row>
    <row r="6415" spans="3:6" x14ac:dyDescent="0.25">
      <c r="C6415" s="6"/>
      <c r="D6415" s="7"/>
      <c r="E6415" s="6"/>
      <c r="F6415" s="8"/>
    </row>
    <row r="6416" spans="3:6" x14ac:dyDescent="0.25">
      <c r="C6416" s="6"/>
      <c r="D6416" s="7"/>
      <c r="E6416" s="6"/>
      <c r="F6416" s="8"/>
    </row>
    <row r="6417" spans="3:6" x14ac:dyDescent="0.25">
      <c r="C6417" s="6"/>
      <c r="D6417" s="7"/>
      <c r="E6417" s="6"/>
      <c r="F6417" s="8"/>
    </row>
    <row r="6418" spans="3:6" x14ac:dyDescent="0.25">
      <c r="C6418" s="6"/>
      <c r="D6418" s="7"/>
      <c r="E6418" s="6"/>
      <c r="F6418" s="8"/>
    </row>
    <row r="6419" spans="3:6" x14ac:dyDescent="0.25">
      <c r="C6419" s="6"/>
      <c r="D6419" s="7"/>
      <c r="E6419" s="6"/>
      <c r="F6419" s="8"/>
    </row>
    <row r="6420" spans="3:6" x14ac:dyDescent="0.25">
      <c r="C6420" s="6"/>
      <c r="D6420" s="7"/>
      <c r="E6420" s="6"/>
      <c r="F6420" s="8"/>
    </row>
    <row r="6421" spans="3:6" x14ac:dyDescent="0.25">
      <c r="C6421" s="6"/>
      <c r="D6421" s="7"/>
      <c r="E6421" s="6"/>
      <c r="F6421" s="8"/>
    </row>
    <row r="6422" spans="3:6" x14ac:dyDescent="0.25">
      <c r="C6422" s="6"/>
      <c r="D6422" s="7"/>
      <c r="E6422" s="6"/>
      <c r="F6422" s="8"/>
    </row>
    <row r="6423" spans="3:6" x14ac:dyDescent="0.25">
      <c r="C6423" s="6"/>
      <c r="D6423" s="7"/>
      <c r="E6423" s="6"/>
      <c r="F6423" s="8"/>
    </row>
    <row r="6424" spans="3:6" x14ac:dyDescent="0.25">
      <c r="C6424" s="6"/>
      <c r="D6424" s="7"/>
      <c r="E6424" s="6"/>
      <c r="F6424" s="8"/>
    </row>
    <row r="6425" spans="3:6" x14ac:dyDescent="0.25">
      <c r="C6425" s="6"/>
      <c r="D6425" s="7"/>
      <c r="E6425" s="6"/>
      <c r="F6425" s="8"/>
    </row>
    <row r="6426" spans="3:6" x14ac:dyDescent="0.25">
      <c r="C6426" s="6"/>
      <c r="D6426" s="7"/>
      <c r="E6426" s="6"/>
      <c r="F6426" s="8"/>
    </row>
    <row r="6427" spans="3:6" x14ac:dyDescent="0.25">
      <c r="C6427" s="6"/>
      <c r="D6427" s="7"/>
      <c r="E6427" s="6"/>
      <c r="F6427" s="8"/>
    </row>
    <row r="6428" spans="3:6" x14ac:dyDescent="0.25">
      <c r="C6428" s="6"/>
      <c r="D6428" s="7"/>
      <c r="E6428" s="6"/>
      <c r="F6428" s="8"/>
    </row>
    <row r="6429" spans="3:6" x14ac:dyDescent="0.25">
      <c r="C6429" s="6"/>
      <c r="D6429" s="7"/>
      <c r="E6429" s="6"/>
      <c r="F6429" s="8"/>
    </row>
    <row r="6430" spans="3:6" x14ac:dyDescent="0.25">
      <c r="C6430" s="6"/>
      <c r="D6430" s="7"/>
      <c r="E6430" s="6"/>
      <c r="F6430" s="8"/>
    </row>
    <row r="6431" spans="3:6" x14ac:dyDescent="0.25">
      <c r="C6431" s="6"/>
      <c r="D6431" s="7"/>
      <c r="E6431" s="6"/>
      <c r="F6431" s="8"/>
    </row>
    <row r="6432" spans="3:6" x14ac:dyDescent="0.25">
      <c r="C6432" s="6"/>
      <c r="D6432" s="7"/>
      <c r="E6432" s="6"/>
      <c r="F6432" s="8"/>
    </row>
    <row r="6433" spans="3:6" x14ac:dyDescent="0.25">
      <c r="C6433" s="6"/>
      <c r="D6433" s="7"/>
      <c r="E6433" s="6"/>
      <c r="F6433" s="8"/>
    </row>
    <row r="6434" spans="3:6" x14ac:dyDescent="0.25">
      <c r="C6434" s="6"/>
      <c r="D6434" s="7"/>
      <c r="E6434" s="6"/>
      <c r="F6434" s="8"/>
    </row>
    <row r="6435" spans="3:6" x14ac:dyDescent="0.25">
      <c r="C6435" s="6"/>
      <c r="D6435" s="7"/>
      <c r="E6435" s="6"/>
      <c r="F6435" s="8"/>
    </row>
    <row r="6436" spans="3:6" x14ac:dyDescent="0.25">
      <c r="C6436" s="6"/>
      <c r="D6436" s="7"/>
      <c r="E6436" s="6"/>
      <c r="F6436" s="8"/>
    </row>
    <row r="6437" spans="3:6" x14ac:dyDescent="0.25">
      <c r="C6437" s="6"/>
      <c r="D6437" s="7"/>
      <c r="E6437" s="6"/>
      <c r="F6437" s="8"/>
    </row>
    <row r="6438" spans="3:6" x14ac:dyDescent="0.25">
      <c r="C6438" s="6"/>
      <c r="D6438" s="7"/>
      <c r="E6438" s="6"/>
      <c r="F6438" s="8"/>
    </row>
    <row r="6439" spans="3:6" x14ac:dyDescent="0.25">
      <c r="C6439" s="6"/>
      <c r="D6439" s="7"/>
      <c r="E6439" s="6"/>
      <c r="F6439" s="8"/>
    </row>
    <row r="6440" spans="3:6" x14ac:dyDescent="0.25">
      <c r="C6440" s="6"/>
      <c r="D6440" s="7"/>
      <c r="E6440" s="6"/>
      <c r="F6440" s="8"/>
    </row>
    <row r="6441" spans="3:6" x14ac:dyDescent="0.25">
      <c r="C6441" s="6"/>
      <c r="D6441" s="7"/>
      <c r="E6441" s="6"/>
      <c r="F6441" s="8"/>
    </row>
    <row r="6442" spans="3:6" x14ac:dyDescent="0.25">
      <c r="C6442" s="6"/>
      <c r="D6442" s="7"/>
      <c r="E6442" s="6"/>
      <c r="F6442" s="8"/>
    </row>
    <row r="6443" spans="3:6" x14ac:dyDescent="0.25">
      <c r="C6443" s="6"/>
      <c r="D6443" s="7"/>
      <c r="E6443" s="6"/>
      <c r="F6443" s="8"/>
    </row>
    <row r="6444" spans="3:6" x14ac:dyDescent="0.25">
      <c r="C6444" s="6"/>
      <c r="D6444" s="7"/>
      <c r="E6444" s="6"/>
      <c r="F6444" s="8"/>
    </row>
    <row r="6445" spans="3:6" x14ac:dyDescent="0.25">
      <c r="C6445" s="6"/>
      <c r="D6445" s="7"/>
      <c r="E6445" s="6"/>
      <c r="F6445" s="8"/>
    </row>
    <row r="6446" spans="3:6" x14ac:dyDescent="0.25">
      <c r="C6446" s="6"/>
      <c r="D6446" s="7"/>
      <c r="E6446" s="6"/>
      <c r="F6446" s="8"/>
    </row>
    <row r="6447" spans="3:6" x14ac:dyDescent="0.25">
      <c r="C6447" s="6"/>
      <c r="D6447" s="7"/>
      <c r="E6447" s="6"/>
      <c r="F6447" s="8"/>
    </row>
    <row r="6448" spans="3:6" x14ac:dyDescent="0.25">
      <c r="C6448" s="6"/>
      <c r="D6448" s="7"/>
      <c r="E6448" s="6"/>
      <c r="F6448" s="8"/>
    </row>
    <row r="6449" spans="3:6" x14ac:dyDescent="0.25">
      <c r="C6449" s="6"/>
      <c r="D6449" s="7"/>
      <c r="E6449" s="6"/>
      <c r="F6449" s="8"/>
    </row>
    <row r="6450" spans="3:6" x14ac:dyDescent="0.25">
      <c r="C6450" s="6"/>
      <c r="D6450" s="7"/>
      <c r="E6450" s="6"/>
      <c r="F6450" s="8"/>
    </row>
    <row r="6451" spans="3:6" x14ac:dyDescent="0.25">
      <c r="C6451" s="6"/>
      <c r="D6451" s="7"/>
      <c r="E6451" s="6"/>
      <c r="F6451" s="8"/>
    </row>
    <row r="6452" spans="3:6" x14ac:dyDescent="0.25">
      <c r="C6452" s="6"/>
      <c r="D6452" s="7"/>
      <c r="E6452" s="6"/>
      <c r="F6452" s="8"/>
    </row>
    <row r="6453" spans="3:6" x14ac:dyDescent="0.25">
      <c r="C6453" s="6"/>
      <c r="D6453" s="7"/>
      <c r="E6453" s="6"/>
      <c r="F6453" s="8"/>
    </row>
    <row r="6454" spans="3:6" x14ac:dyDescent="0.25">
      <c r="C6454" s="6"/>
      <c r="D6454" s="7"/>
      <c r="E6454" s="6"/>
      <c r="F6454" s="8"/>
    </row>
    <row r="6455" spans="3:6" x14ac:dyDescent="0.25">
      <c r="C6455" s="6"/>
      <c r="D6455" s="7"/>
      <c r="E6455" s="6"/>
      <c r="F6455" s="8"/>
    </row>
    <row r="6456" spans="3:6" x14ac:dyDescent="0.25">
      <c r="C6456" s="6"/>
      <c r="D6456" s="7"/>
      <c r="E6456" s="6"/>
      <c r="F6456" s="8"/>
    </row>
    <row r="6457" spans="3:6" x14ac:dyDescent="0.25">
      <c r="C6457" s="6"/>
      <c r="D6457" s="7"/>
      <c r="E6457" s="6"/>
      <c r="F6457" s="8"/>
    </row>
    <row r="6458" spans="3:6" x14ac:dyDescent="0.25">
      <c r="C6458" s="6"/>
      <c r="D6458" s="7"/>
      <c r="E6458" s="6"/>
      <c r="F6458" s="8"/>
    </row>
    <row r="6459" spans="3:6" x14ac:dyDescent="0.25">
      <c r="C6459" s="6"/>
      <c r="D6459" s="7"/>
      <c r="E6459" s="6"/>
      <c r="F6459" s="8"/>
    </row>
    <row r="6460" spans="3:6" x14ac:dyDescent="0.25">
      <c r="C6460" s="6"/>
      <c r="D6460" s="7"/>
      <c r="E6460" s="6"/>
      <c r="F6460" s="8"/>
    </row>
    <row r="6461" spans="3:6" x14ac:dyDescent="0.25">
      <c r="C6461" s="6"/>
      <c r="D6461" s="7"/>
      <c r="E6461" s="6"/>
      <c r="F6461" s="8"/>
    </row>
    <row r="6462" spans="3:6" x14ac:dyDescent="0.25">
      <c r="C6462" s="6"/>
      <c r="D6462" s="7"/>
      <c r="E6462" s="6"/>
      <c r="F6462" s="8"/>
    </row>
    <row r="6463" spans="3:6" x14ac:dyDescent="0.25">
      <c r="C6463" s="6"/>
      <c r="D6463" s="7"/>
      <c r="E6463" s="6"/>
      <c r="F6463" s="8"/>
    </row>
    <row r="6464" spans="3:6" x14ac:dyDescent="0.25">
      <c r="C6464" s="6"/>
      <c r="D6464" s="7"/>
      <c r="E6464" s="6"/>
      <c r="F6464" s="8"/>
    </row>
    <row r="6465" spans="3:6" x14ac:dyDescent="0.25">
      <c r="C6465" s="6"/>
      <c r="D6465" s="7"/>
      <c r="E6465" s="6"/>
      <c r="F6465" s="8"/>
    </row>
    <row r="6466" spans="3:6" x14ac:dyDescent="0.25">
      <c r="C6466" s="6"/>
      <c r="D6466" s="7"/>
      <c r="E6466" s="6"/>
      <c r="F6466" s="8"/>
    </row>
    <row r="6467" spans="3:6" x14ac:dyDescent="0.25">
      <c r="C6467" s="6"/>
      <c r="D6467" s="7"/>
      <c r="E6467" s="6"/>
      <c r="F6467" s="8"/>
    </row>
    <row r="6468" spans="3:6" x14ac:dyDescent="0.25">
      <c r="C6468" s="6"/>
      <c r="D6468" s="7"/>
      <c r="E6468" s="6"/>
      <c r="F6468" s="8"/>
    </row>
    <row r="6469" spans="3:6" x14ac:dyDescent="0.25">
      <c r="C6469" s="6"/>
      <c r="D6469" s="7"/>
      <c r="E6469" s="6"/>
      <c r="F6469" s="8"/>
    </row>
    <row r="6470" spans="3:6" x14ac:dyDescent="0.25">
      <c r="C6470" s="6"/>
      <c r="D6470" s="7"/>
      <c r="E6470" s="6"/>
      <c r="F6470" s="8"/>
    </row>
    <row r="6471" spans="3:6" x14ac:dyDescent="0.25">
      <c r="C6471" s="6"/>
      <c r="D6471" s="7"/>
      <c r="E6471" s="6"/>
      <c r="F6471" s="8"/>
    </row>
    <row r="6472" spans="3:6" x14ac:dyDescent="0.25">
      <c r="C6472" s="6"/>
      <c r="D6472" s="7"/>
      <c r="E6472" s="6"/>
      <c r="F6472" s="8"/>
    </row>
    <row r="6473" spans="3:6" x14ac:dyDescent="0.25">
      <c r="C6473" s="6"/>
      <c r="D6473" s="7"/>
      <c r="E6473" s="6"/>
      <c r="F6473" s="8"/>
    </row>
    <row r="6474" spans="3:6" x14ac:dyDescent="0.25">
      <c r="C6474" s="6"/>
      <c r="D6474" s="7"/>
      <c r="E6474" s="6"/>
      <c r="F6474" s="8"/>
    </row>
    <row r="6475" spans="3:6" x14ac:dyDescent="0.25">
      <c r="C6475" s="6"/>
      <c r="D6475" s="7"/>
      <c r="E6475" s="6"/>
      <c r="F6475" s="8"/>
    </row>
    <row r="6476" spans="3:6" x14ac:dyDescent="0.25">
      <c r="C6476" s="6"/>
      <c r="D6476" s="7"/>
      <c r="E6476" s="6"/>
      <c r="F6476" s="8"/>
    </row>
    <row r="6477" spans="3:6" x14ac:dyDescent="0.25">
      <c r="C6477" s="6"/>
      <c r="D6477" s="7"/>
      <c r="E6477" s="6"/>
      <c r="F6477" s="8"/>
    </row>
    <row r="6478" spans="3:6" x14ac:dyDescent="0.25">
      <c r="C6478" s="6"/>
      <c r="D6478" s="7"/>
      <c r="E6478" s="6"/>
      <c r="F6478" s="8"/>
    </row>
    <row r="6479" spans="3:6" x14ac:dyDescent="0.25">
      <c r="C6479" s="6"/>
      <c r="D6479" s="7"/>
      <c r="E6479" s="6"/>
      <c r="F6479" s="8"/>
    </row>
    <row r="6480" spans="3:6" x14ac:dyDescent="0.25">
      <c r="C6480" s="6"/>
      <c r="D6480" s="7"/>
      <c r="E6480" s="6"/>
      <c r="F6480" s="8"/>
    </row>
    <row r="6481" spans="3:6" x14ac:dyDescent="0.25">
      <c r="C6481" s="6"/>
      <c r="D6481" s="7"/>
      <c r="E6481" s="6"/>
      <c r="F6481" s="8"/>
    </row>
    <row r="6482" spans="3:6" x14ac:dyDescent="0.25">
      <c r="C6482" s="6"/>
      <c r="D6482" s="7"/>
      <c r="E6482" s="6"/>
      <c r="F6482" s="8"/>
    </row>
    <row r="6483" spans="3:6" x14ac:dyDescent="0.25">
      <c r="C6483" s="6"/>
      <c r="D6483" s="7"/>
      <c r="E6483" s="6"/>
      <c r="F6483" s="8"/>
    </row>
    <row r="6484" spans="3:6" x14ac:dyDescent="0.25">
      <c r="C6484" s="6"/>
      <c r="D6484" s="7"/>
      <c r="E6484" s="6"/>
      <c r="F6484" s="8"/>
    </row>
    <row r="6485" spans="3:6" x14ac:dyDescent="0.25">
      <c r="C6485" s="6"/>
      <c r="D6485" s="7"/>
      <c r="E6485" s="6"/>
      <c r="F6485" s="8"/>
    </row>
    <row r="6486" spans="3:6" x14ac:dyDescent="0.25">
      <c r="C6486" s="6"/>
      <c r="D6486" s="7"/>
      <c r="E6486" s="6"/>
      <c r="F6486" s="8"/>
    </row>
    <row r="6487" spans="3:6" x14ac:dyDescent="0.25">
      <c r="C6487" s="6"/>
      <c r="D6487" s="7"/>
      <c r="E6487" s="6"/>
      <c r="F6487" s="8"/>
    </row>
    <row r="6488" spans="3:6" x14ac:dyDescent="0.25">
      <c r="C6488" s="6"/>
      <c r="D6488" s="7"/>
      <c r="E6488" s="6"/>
      <c r="F6488" s="8"/>
    </row>
    <row r="6489" spans="3:6" x14ac:dyDescent="0.25">
      <c r="C6489" s="6"/>
      <c r="D6489" s="7"/>
      <c r="E6489" s="6"/>
      <c r="F6489" s="8"/>
    </row>
    <row r="6490" spans="3:6" x14ac:dyDescent="0.25">
      <c r="C6490" s="6"/>
      <c r="D6490" s="7"/>
      <c r="E6490" s="6"/>
      <c r="F6490" s="8"/>
    </row>
    <row r="6491" spans="3:6" x14ac:dyDescent="0.25">
      <c r="C6491" s="6"/>
      <c r="D6491" s="7"/>
      <c r="E6491" s="6"/>
      <c r="F6491" s="8"/>
    </row>
    <row r="6492" spans="3:6" x14ac:dyDescent="0.25">
      <c r="C6492" s="6"/>
      <c r="D6492" s="7"/>
      <c r="E6492" s="6"/>
      <c r="F6492" s="8"/>
    </row>
    <row r="6493" spans="3:6" x14ac:dyDescent="0.25">
      <c r="C6493" s="6"/>
      <c r="D6493" s="7"/>
      <c r="E6493" s="6"/>
      <c r="F6493" s="8"/>
    </row>
    <row r="6494" spans="3:6" x14ac:dyDescent="0.25">
      <c r="C6494" s="6"/>
      <c r="D6494" s="7"/>
      <c r="E6494" s="6"/>
      <c r="F6494" s="8"/>
    </row>
    <row r="6495" spans="3:6" x14ac:dyDescent="0.25">
      <c r="C6495" s="6"/>
      <c r="D6495" s="7"/>
      <c r="E6495" s="6"/>
      <c r="F6495" s="8"/>
    </row>
    <row r="6496" spans="3:6" x14ac:dyDescent="0.25">
      <c r="C6496" s="6"/>
      <c r="D6496" s="7"/>
      <c r="E6496" s="6"/>
      <c r="F6496" s="8"/>
    </row>
    <row r="6497" spans="3:6" x14ac:dyDescent="0.25">
      <c r="C6497" s="6"/>
      <c r="D6497" s="7"/>
      <c r="E6497" s="6"/>
      <c r="F6497" s="8"/>
    </row>
    <row r="6498" spans="3:6" x14ac:dyDescent="0.25">
      <c r="C6498" s="6"/>
      <c r="D6498" s="7"/>
      <c r="E6498" s="6"/>
      <c r="F6498" s="8"/>
    </row>
    <row r="6499" spans="3:6" x14ac:dyDescent="0.25">
      <c r="C6499" s="6"/>
      <c r="D6499" s="7"/>
      <c r="E6499" s="6"/>
      <c r="F6499" s="8"/>
    </row>
    <row r="6500" spans="3:6" x14ac:dyDescent="0.25">
      <c r="C6500" s="6"/>
      <c r="D6500" s="7"/>
      <c r="E6500" s="6"/>
      <c r="F6500" s="8"/>
    </row>
    <row r="6501" spans="3:6" x14ac:dyDescent="0.25">
      <c r="C6501" s="6"/>
      <c r="D6501" s="7"/>
      <c r="E6501" s="6"/>
      <c r="F6501" s="8"/>
    </row>
    <row r="6502" spans="3:6" x14ac:dyDescent="0.25">
      <c r="C6502" s="6"/>
      <c r="D6502" s="7"/>
      <c r="E6502" s="6"/>
      <c r="F6502" s="8"/>
    </row>
    <row r="6503" spans="3:6" x14ac:dyDescent="0.25">
      <c r="C6503" s="6"/>
      <c r="D6503" s="7"/>
      <c r="E6503" s="6"/>
      <c r="F6503" s="8"/>
    </row>
    <row r="6504" spans="3:6" x14ac:dyDescent="0.25">
      <c r="C6504" s="6"/>
      <c r="D6504" s="7"/>
      <c r="E6504" s="6"/>
      <c r="F6504" s="8"/>
    </row>
    <row r="6505" spans="3:6" x14ac:dyDescent="0.25">
      <c r="C6505" s="6"/>
      <c r="D6505" s="7"/>
      <c r="E6505" s="6"/>
      <c r="F6505" s="8"/>
    </row>
    <row r="6506" spans="3:6" x14ac:dyDescent="0.25">
      <c r="C6506" s="6"/>
      <c r="D6506" s="7"/>
      <c r="E6506" s="6"/>
      <c r="F6506" s="8"/>
    </row>
    <row r="6507" spans="3:6" x14ac:dyDescent="0.25">
      <c r="C6507" s="6"/>
      <c r="D6507" s="7"/>
      <c r="E6507" s="6"/>
      <c r="F6507" s="8"/>
    </row>
    <row r="6508" spans="3:6" x14ac:dyDescent="0.25">
      <c r="C6508" s="6"/>
      <c r="D6508" s="7"/>
      <c r="E6508" s="6"/>
      <c r="F6508" s="8"/>
    </row>
    <row r="6509" spans="3:6" x14ac:dyDescent="0.25">
      <c r="C6509" s="6"/>
      <c r="D6509" s="7"/>
      <c r="E6509" s="6"/>
      <c r="F6509" s="8"/>
    </row>
    <row r="6510" spans="3:6" x14ac:dyDescent="0.25">
      <c r="C6510" s="6"/>
      <c r="D6510" s="7"/>
      <c r="E6510" s="6"/>
      <c r="F6510" s="8"/>
    </row>
    <row r="6511" spans="3:6" x14ac:dyDescent="0.25">
      <c r="C6511" s="6"/>
      <c r="D6511" s="7"/>
      <c r="E6511" s="6"/>
      <c r="F6511" s="8"/>
    </row>
    <row r="6512" spans="3:6" x14ac:dyDescent="0.25">
      <c r="C6512" s="6"/>
      <c r="D6512" s="7"/>
      <c r="E6512" s="6"/>
      <c r="F6512" s="8"/>
    </row>
    <row r="6513" spans="3:6" x14ac:dyDescent="0.25">
      <c r="C6513" s="6"/>
      <c r="D6513" s="7"/>
      <c r="E6513" s="6"/>
      <c r="F6513" s="8"/>
    </row>
    <row r="6514" spans="3:6" x14ac:dyDescent="0.25">
      <c r="C6514" s="6"/>
      <c r="D6514" s="7"/>
      <c r="E6514" s="6"/>
      <c r="F6514" s="8"/>
    </row>
    <row r="6515" spans="3:6" x14ac:dyDescent="0.25">
      <c r="C6515" s="6"/>
      <c r="D6515" s="7"/>
      <c r="E6515" s="6"/>
      <c r="F6515" s="8"/>
    </row>
    <row r="6516" spans="3:6" x14ac:dyDescent="0.25">
      <c r="C6516" s="6"/>
      <c r="D6516" s="7"/>
      <c r="E6516" s="6"/>
      <c r="F6516" s="8"/>
    </row>
    <row r="6517" spans="3:6" x14ac:dyDescent="0.25">
      <c r="C6517" s="6"/>
      <c r="D6517" s="7"/>
      <c r="E6517" s="6"/>
      <c r="F6517" s="8"/>
    </row>
    <row r="6518" spans="3:6" x14ac:dyDescent="0.25">
      <c r="C6518" s="6"/>
      <c r="D6518" s="7"/>
      <c r="E6518" s="6"/>
      <c r="F6518" s="8"/>
    </row>
    <row r="6519" spans="3:6" x14ac:dyDescent="0.25">
      <c r="C6519" s="6"/>
      <c r="D6519" s="7"/>
      <c r="E6519" s="6"/>
      <c r="F6519" s="8"/>
    </row>
    <row r="6520" spans="3:6" x14ac:dyDescent="0.25">
      <c r="C6520" s="6"/>
      <c r="D6520" s="7"/>
      <c r="E6520" s="6"/>
      <c r="F6520" s="8"/>
    </row>
    <row r="6521" spans="3:6" x14ac:dyDescent="0.25">
      <c r="C6521" s="6"/>
      <c r="D6521" s="7"/>
      <c r="E6521" s="6"/>
      <c r="F6521" s="8"/>
    </row>
    <row r="6522" spans="3:6" x14ac:dyDescent="0.25">
      <c r="C6522" s="6"/>
      <c r="D6522" s="7"/>
      <c r="E6522" s="6"/>
      <c r="F6522" s="8"/>
    </row>
    <row r="6523" spans="3:6" x14ac:dyDescent="0.25">
      <c r="C6523" s="6"/>
      <c r="D6523" s="7"/>
      <c r="E6523" s="6"/>
      <c r="F6523" s="8"/>
    </row>
    <row r="6524" spans="3:6" x14ac:dyDescent="0.25">
      <c r="C6524" s="6"/>
      <c r="D6524" s="7"/>
      <c r="E6524" s="6"/>
      <c r="F6524" s="8"/>
    </row>
    <row r="6525" spans="3:6" x14ac:dyDescent="0.25">
      <c r="C6525" s="6"/>
      <c r="D6525" s="7"/>
      <c r="E6525" s="6"/>
      <c r="F6525" s="8"/>
    </row>
    <row r="6526" spans="3:6" x14ac:dyDescent="0.25">
      <c r="C6526" s="6"/>
      <c r="D6526" s="7"/>
      <c r="E6526" s="6"/>
      <c r="F6526" s="8"/>
    </row>
    <row r="6527" spans="3:6" x14ac:dyDescent="0.25">
      <c r="C6527" s="6"/>
      <c r="D6527" s="7"/>
      <c r="E6527" s="6"/>
      <c r="F6527" s="8"/>
    </row>
    <row r="6528" spans="3:6" x14ac:dyDescent="0.25">
      <c r="C6528" s="6"/>
      <c r="D6528" s="7"/>
      <c r="E6528" s="6"/>
      <c r="F6528" s="8"/>
    </row>
    <row r="6529" spans="3:6" x14ac:dyDescent="0.25">
      <c r="C6529" s="6"/>
      <c r="D6529" s="7"/>
      <c r="E6529" s="6"/>
      <c r="F6529" s="8"/>
    </row>
    <row r="6530" spans="3:6" x14ac:dyDescent="0.25">
      <c r="C6530" s="6"/>
      <c r="D6530" s="7"/>
      <c r="E6530" s="6"/>
      <c r="F6530" s="8"/>
    </row>
    <row r="6531" spans="3:6" x14ac:dyDescent="0.25">
      <c r="C6531" s="6"/>
      <c r="D6531" s="7"/>
      <c r="E6531" s="6"/>
      <c r="F6531" s="8"/>
    </row>
    <row r="6532" spans="3:6" x14ac:dyDescent="0.25">
      <c r="C6532" s="6"/>
      <c r="D6532" s="7"/>
      <c r="E6532" s="6"/>
      <c r="F6532" s="8"/>
    </row>
    <row r="6533" spans="3:6" x14ac:dyDescent="0.25">
      <c r="C6533" s="6"/>
      <c r="D6533" s="7"/>
      <c r="E6533" s="6"/>
      <c r="F6533" s="8"/>
    </row>
    <row r="6534" spans="3:6" x14ac:dyDescent="0.25">
      <c r="C6534" s="6"/>
      <c r="D6534" s="7"/>
      <c r="E6534" s="6"/>
      <c r="F6534" s="8"/>
    </row>
    <row r="6535" spans="3:6" x14ac:dyDescent="0.25">
      <c r="C6535" s="6"/>
      <c r="D6535" s="7"/>
      <c r="E6535" s="6"/>
      <c r="F6535" s="8"/>
    </row>
    <row r="6536" spans="3:6" x14ac:dyDescent="0.25">
      <c r="C6536" s="6"/>
      <c r="D6536" s="7"/>
      <c r="E6536" s="6"/>
      <c r="F6536" s="8"/>
    </row>
    <row r="6537" spans="3:6" x14ac:dyDescent="0.25">
      <c r="C6537" s="6"/>
      <c r="D6537" s="7"/>
      <c r="E6537" s="6"/>
      <c r="F6537" s="8"/>
    </row>
    <row r="6538" spans="3:6" x14ac:dyDescent="0.25">
      <c r="C6538" s="6"/>
      <c r="D6538" s="7"/>
      <c r="E6538" s="6"/>
      <c r="F6538" s="8"/>
    </row>
    <row r="6539" spans="3:6" x14ac:dyDescent="0.25">
      <c r="C6539" s="6"/>
      <c r="D6539" s="7"/>
      <c r="E6539" s="6"/>
      <c r="F6539" s="8"/>
    </row>
    <row r="6540" spans="3:6" x14ac:dyDescent="0.25">
      <c r="C6540" s="6"/>
      <c r="D6540" s="7"/>
      <c r="E6540" s="6"/>
      <c r="F6540" s="8"/>
    </row>
    <row r="6541" spans="3:6" x14ac:dyDescent="0.25">
      <c r="C6541" s="6"/>
      <c r="D6541" s="7"/>
      <c r="E6541" s="6"/>
      <c r="F6541" s="8"/>
    </row>
    <row r="6542" spans="3:6" x14ac:dyDescent="0.25">
      <c r="C6542" s="6"/>
      <c r="D6542" s="7"/>
      <c r="E6542" s="6"/>
      <c r="F6542" s="8"/>
    </row>
    <row r="6543" spans="3:6" x14ac:dyDescent="0.25">
      <c r="C6543" s="6"/>
      <c r="D6543" s="7"/>
      <c r="E6543" s="6"/>
      <c r="F6543" s="8"/>
    </row>
    <row r="6544" spans="3:6" x14ac:dyDescent="0.25">
      <c r="C6544" s="6"/>
      <c r="D6544" s="7"/>
      <c r="E6544" s="6"/>
      <c r="F6544" s="8"/>
    </row>
    <row r="6545" spans="3:6" x14ac:dyDescent="0.25">
      <c r="C6545" s="6"/>
      <c r="D6545" s="7"/>
      <c r="E6545" s="6"/>
      <c r="F6545" s="8"/>
    </row>
    <row r="6546" spans="3:6" x14ac:dyDescent="0.25">
      <c r="C6546" s="6"/>
      <c r="D6546" s="7"/>
      <c r="E6546" s="6"/>
      <c r="F6546" s="8"/>
    </row>
    <row r="6547" spans="3:6" x14ac:dyDescent="0.25">
      <c r="C6547" s="6"/>
      <c r="D6547" s="7"/>
      <c r="E6547" s="6"/>
      <c r="F6547" s="8"/>
    </row>
    <row r="6548" spans="3:6" x14ac:dyDescent="0.25">
      <c r="C6548" s="6"/>
      <c r="D6548" s="7"/>
      <c r="E6548" s="6"/>
      <c r="F6548" s="8"/>
    </row>
    <row r="6549" spans="3:6" x14ac:dyDescent="0.25">
      <c r="C6549" s="6"/>
      <c r="D6549" s="7"/>
      <c r="E6549" s="6"/>
      <c r="F6549" s="8"/>
    </row>
    <row r="6550" spans="3:6" x14ac:dyDescent="0.25">
      <c r="C6550" s="6"/>
      <c r="D6550" s="7"/>
      <c r="E6550" s="6"/>
      <c r="F6550" s="8"/>
    </row>
    <row r="6551" spans="3:6" x14ac:dyDescent="0.25">
      <c r="C6551" s="6"/>
      <c r="D6551" s="7"/>
      <c r="E6551" s="6"/>
      <c r="F6551" s="8"/>
    </row>
    <row r="6552" spans="3:6" x14ac:dyDescent="0.25">
      <c r="C6552" s="6"/>
      <c r="D6552" s="7"/>
      <c r="E6552" s="6"/>
      <c r="F6552" s="8"/>
    </row>
    <row r="6553" spans="3:6" x14ac:dyDescent="0.25">
      <c r="C6553" s="6"/>
      <c r="D6553" s="7"/>
      <c r="E6553" s="6"/>
      <c r="F6553" s="8"/>
    </row>
    <row r="6554" spans="3:6" x14ac:dyDescent="0.25">
      <c r="C6554" s="6"/>
      <c r="D6554" s="7"/>
      <c r="E6554" s="6"/>
      <c r="F6554" s="8"/>
    </row>
    <row r="6555" spans="3:6" x14ac:dyDescent="0.25">
      <c r="C6555" s="6"/>
      <c r="D6555" s="7"/>
      <c r="E6555" s="6"/>
      <c r="F6555" s="8"/>
    </row>
    <row r="6556" spans="3:6" x14ac:dyDescent="0.25">
      <c r="C6556" s="6"/>
      <c r="D6556" s="7"/>
      <c r="E6556" s="6"/>
      <c r="F6556" s="8"/>
    </row>
    <row r="6557" spans="3:6" x14ac:dyDescent="0.25">
      <c r="C6557" s="6"/>
      <c r="D6557" s="7"/>
      <c r="E6557" s="6"/>
      <c r="F6557" s="8"/>
    </row>
    <row r="6558" spans="3:6" x14ac:dyDescent="0.25">
      <c r="C6558" s="6"/>
      <c r="D6558" s="7"/>
      <c r="E6558" s="6"/>
      <c r="F6558" s="8"/>
    </row>
    <row r="6559" spans="3:6" x14ac:dyDescent="0.25">
      <c r="C6559" s="6"/>
      <c r="D6559" s="7"/>
      <c r="E6559" s="6"/>
      <c r="F6559" s="8"/>
    </row>
    <row r="6560" spans="3:6" x14ac:dyDescent="0.25">
      <c r="C6560" s="6"/>
      <c r="D6560" s="7"/>
      <c r="E6560" s="6"/>
      <c r="F6560" s="8"/>
    </row>
    <row r="6561" spans="3:6" x14ac:dyDescent="0.25">
      <c r="C6561" s="6"/>
      <c r="D6561" s="7"/>
      <c r="E6561" s="6"/>
      <c r="F6561" s="8"/>
    </row>
    <row r="6562" spans="3:6" x14ac:dyDescent="0.25">
      <c r="C6562" s="6"/>
      <c r="D6562" s="7"/>
      <c r="E6562" s="6"/>
      <c r="F6562" s="8"/>
    </row>
    <row r="6563" spans="3:6" x14ac:dyDescent="0.25">
      <c r="C6563" s="6"/>
      <c r="D6563" s="7"/>
      <c r="E6563" s="6"/>
      <c r="F6563" s="8"/>
    </row>
    <row r="6564" spans="3:6" x14ac:dyDescent="0.25">
      <c r="C6564" s="6"/>
      <c r="D6564" s="7"/>
      <c r="E6564" s="6"/>
      <c r="F6564" s="8"/>
    </row>
    <row r="6565" spans="3:6" x14ac:dyDescent="0.25">
      <c r="C6565" s="6"/>
      <c r="D6565" s="7"/>
      <c r="E6565" s="6"/>
      <c r="F6565" s="8"/>
    </row>
    <row r="6566" spans="3:6" x14ac:dyDescent="0.25">
      <c r="C6566" s="6"/>
      <c r="D6566" s="7"/>
      <c r="E6566" s="6"/>
      <c r="F6566" s="8"/>
    </row>
    <row r="6567" spans="3:6" x14ac:dyDescent="0.25">
      <c r="C6567" s="6"/>
      <c r="D6567" s="7"/>
      <c r="E6567" s="6"/>
      <c r="F6567" s="8"/>
    </row>
    <row r="6568" spans="3:6" x14ac:dyDescent="0.25">
      <c r="C6568" s="6"/>
      <c r="D6568" s="7"/>
      <c r="E6568" s="6"/>
      <c r="F6568" s="8"/>
    </row>
    <row r="6569" spans="3:6" x14ac:dyDescent="0.25">
      <c r="C6569" s="6"/>
      <c r="D6569" s="7"/>
      <c r="E6569" s="6"/>
      <c r="F6569" s="8"/>
    </row>
    <row r="6570" spans="3:6" x14ac:dyDescent="0.25">
      <c r="C6570" s="6"/>
      <c r="D6570" s="7"/>
      <c r="E6570" s="6"/>
      <c r="F6570" s="8"/>
    </row>
    <row r="6571" spans="3:6" x14ac:dyDescent="0.25">
      <c r="C6571" s="6"/>
      <c r="D6571" s="7"/>
      <c r="E6571" s="6"/>
      <c r="F6571" s="8"/>
    </row>
    <row r="6572" spans="3:6" x14ac:dyDescent="0.25">
      <c r="C6572" s="6"/>
      <c r="D6572" s="7"/>
      <c r="E6572" s="6"/>
      <c r="F6572" s="8"/>
    </row>
    <row r="6573" spans="3:6" x14ac:dyDescent="0.25">
      <c r="C6573" s="6"/>
      <c r="D6573" s="7"/>
      <c r="E6573" s="6"/>
      <c r="F6573" s="8"/>
    </row>
    <row r="6574" spans="3:6" x14ac:dyDescent="0.25">
      <c r="C6574" s="6"/>
      <c r="D6574" s="7"/>
      <c r="E6574" s="6"/>
      <c r="F6574" s="8"/>
    </row>
    <row r="6575" spans="3:6" x14ac:dyDescent="0.25">
      <c r="C6575" s="6"/>
      <c r="D6575" s="7"/>
      <c r="E6575" s="6"/>
      <c r="F6575" s="8"/>
    </row>
    <row r="6576" spans="3:6" x14ac:dyDescent="0.25">
      <c r="C6576" s="6"/>
      <c r="D6576" s="7"/>
      <c r="E6576" s="6"/>
      <c r="F6576" s="8"/>
    </row>
    <row r="6577" spans="3:6" x14ac:dyDescent="0.25">
      <c r="C6577" s="6"/>
      <c r="D6577" s="7"/>
      <c r="E6577" s="6"/>
      <c r="F6577" s="8"/>
    </row>
    <row r="6578" spans="3:6" x14ac:dyDescent="0.25">
      <c r="C6578" s="6"/>
      <c r="D6578" s="7"/>
      <c r="E6578" s="6"/>
      <c r="F6578" s="8"/>
    </row>
    <row r="6579" spans="3:6" x14ac:dyDescent="0.25">
      <c r="C6579" s="6"/>
      <c r="D6579" s="7"/>
      <c r="E6579" s="6"/>
      <c r="F6579" s="8"/>
    </row>
    <row r="6580" spans="3:6" x14ac:dyDescent="0.25">
      <c r="C6580" s="6"/>
      <c r="D6580" s="7"/>
      <c r="E6580" s="6"/>
      <c r="F6580" s="8"/>
    </row>
    <row r="6581" spans="3:6" x14ac:dyDescent="0.25">
      <c r="C6581" s="6"/>
      <c r="D6581" s="7"/>
      <c r="E6581" s="6"/>
      <c r="F6581" s="8"/>
    </row>
    <row r="6582" spans="3:6" x14ac:dyDescent="0.25">
      <c r="C6582" s="6"/>
      <c r="D6582" s="7"/>
      <c r="E6582" s="6"/>
      <c r="F6582" s="8"/>
    </row>
    <row r="6583" spans="3:6" x14ac:dyDescent="0.25">
      <c r="C6583" s="6"/>
      <c r="D6583" s="7"/>
      <c r="E6583" s="6"/>
      <c r="F6583" s="8"/>
    </row>
    <row r="6584" spans="3:6" x14ac:dyDescent="0.25">
      <c r="C6584" s="6"/>
      <c r="D6584" s="7"/>
      <c r="E6584" s="6"/>
      <c r="F6584" s="8"/>
    </row>
    <row r="6585" spans="3:6" x14ac:dyDescent="0.25">
      <c r="C6585" s="6"/>
      <c r="D6585" s="7"/>
      <c r="E6585" s="6"/>
      <c r="F6585" s="8"/>
    </row>
    <row r="6586" spans="3:6" x14ac:dyDescent="0.25">
      <c r="C6586" s="6"/>
      <c r="D6586" s="7"/>
      <c r="E6586" s="6"/>
      <c r="F6586" s="8"/>
    </row>
    <row r="6587" spans="3:6" x14ac:dyDescent="0.25">
      <c r="C6587" s="6"/>
      <c r="D6587" s="7"/>
      <c r="E6587" s="6"/>
      <c r="F6587" s="8"/>
    </row>
    <row r="6588" spans="3:6" x14ac:dyDescent="0.25">
      <c r="C6588" s="6"/>
      <c r="D6588" s="7"/>
      <c r="E6588" s="6"/>
      <c r="F6588" s="8"/>
    </row>
    <row r="6589" spans="3:6" x14ac:dyDescent="0.25">
      <c r="C6589" s="6"/>
      <c r="D6589" s="7"/>
      <c r="E6589" s="6"/>
      <c r="F6589" s="8"/>
    </row>
    <row r="6590" spans="3:6" x14ac:dyDescent="0.25">
      <c r="C6590" s="6"/>
      <c r="D6590" s="7"/>
      <c r="E6590" s="6"/>
      <c r="F6590" s="8"/>
    </row>
    <row r="6591" spans="3:6" x14ac:dyDescent="0.25">
      <c r="C6591" s="6"/>
      <c r="D6591" s="7"/>
      <c r="E6591" s="6"/>
      <c r="F6591" s="8"/>
    </row>
    <row r="6592" spans="3:6" x14ac:dyDescent="0.25">
      <c r="C6592" s="6"/>
      <c r="D6592" s="7"/>
      <c r="E6592" s="6"/>
      <c r="F6592" s="8"/>
    </row>
    <row r="6593" spans="3:6" x14ac:dyDescent="0.25">
      <c r="C6593" s="6"/>
      <c r="D6593" s="7"/>
      <c r="E6593" s="6"/>
      <c r="F6593" s="8"/>
    </row>
    <row r="6594" spans="3:6" x14ac:dyDescent="0.25">
      <c r="C6594" s="6"/>
      <c r="D6594" s="7"/>
      <c r="E6594" s="6"/>
      <c r="F6594" s="8"/>
    </row>
    <row r="6595" spans="3:6" x14ac:dyDescent="0.25">
      <c r="C6595" s="6"/>
      <c r="D6595" s="7"/>
      <c r="E6595" s="6"/>
      <c r="F6595" s="8"/>
    </row>
    <row r="6596" spans="3:6" x14ac:dyDescent="0.25">
      <c r="C6596" s="6"/>
      <c r="D6596" s="7"/>
      <c r="E6596" s="6"/>
      <c r="F6596" s="8"/>
    </row>
    <row r="6597" spans="3:6" x14ac:dyDescent="0.25">
      <c r="C6597" s="6"/>
      <c r="D6597" s="7"/>
      <c r="E6597" s="6"/>
      <c r="F6597" s="8"/>
    </row>
    <row r="6598" spans="3:6" x14ac:dyDescent="0.25">
      <c r="C6598" s="6"/>
      <c r="D6598" s="7"/>
      <c r="E6598" s="6"/>
      <c r="F6598" s="8"/>
    </row>
    <row r="6599" spans="3:6" x14ac:dyDescent="0.25">
      <c r="C6599" s="6"/>
      <c r="D6599" s="7"/>
      <c r="E6599" s="6"/>
      <c r="F6599" s="8"/>
    </row>
    <row r="6600" spans="3:6" x14ac:dyDescent="0.25">
      <c r="C6600" s="6"/>
      <c r="D6600" s="7"/>
      <c r="E6600" s="6"/>
      <c r="F6600" s="8"/>
    </row>
    <row r="6601" spans="3:6" x14ac:dyDescent="0.25">
      <c r="C6601" s="6"/>
      <c r="D6601" s="7"/>
      <c r="E6601" s="6"/>
      <c r="F6601" s="8"/>
    </row>
    <row r="6602" spans="3:6" x14ac:dyDescent="0.25">
      <c r="C6602" s="6"/>
      <c r="D6602" s="7"/>
      <c r="E6602" s="6"/>
      <c r="F6602" s="8"/>
    </row>
    <row r="6603" spans="3:6" x14ac:dyDescent="0.25">
      <c r="C6603" s="6"/>
      <c r="D6603" s="7"/>
      <c r="E6603" s="6"/>
      <c r="F6603" s="8"/>
    </row>
    <row r="6604" spans="3:6" x14ac:dyDescent="0.25">
      <c r="C6604" s="6"/>
      <c r="D6604" s="7"/>
      <c r="E6604" s="6"/>
      <c r="F6604" s="8"/>
    </row>
    <row r="6605" spans="3:6" x14ac:dyDescent="0.25">
      <c r="C6605" s="6"/>
      <c r="D6605" s="7"/>
      <c r="E6605" s="6"/>
      <c r="F6605" s="8"/>
    </row>
    <row r="6606" spans="3:6" x14ac:dyDescent="0.25">
      <c r="C6606" s="6"/>
      <c r="D6606" s="7"/>
      <c r="E6606" s="6"/>
      <c r="F6606" s="8"/>
    </row>
    <row r="6607" spans="3:6" x14ac:dyDescent="0.25">
      <c r="C6607" s="6"/>
      <c r="D6607" s="7"/>
      <c r="E6607" s="6"/>
      <c r="F6607" s="8"/>
    </row>
    <row r="6608" spans="3:6" x14ac:dyDescent="0.25">
      <c r="C6608" s="6"/>
      <c r="D6608" s="7"/>
      <c r="E6608" s="6"/>
      <c r="F6608" s="8"/>
    </row>
    <row r="6609" spans="3:6" x14ac:dyDescent="0.25">
      <c r="C6609" s="6"/>
      <c r="D6609" s="7"/>
      <c r="E6609" s="6"/>
      <c r="F6609" s="8"/>
    </row>
    <row r="6610" spans="3:6" x14ac:dyDescent="0.25">
      <c r="C6610" s="6"/>
      <c r="D6610" s="7"/>
      <c r="E6610" s="6"/>
      <c r="F6610" s="8"/>
    </row>
    <row r="6611" spans="3:6" x14ac:dyDescent="0.25">
      <c r="C6611" s="6"/>
      <c r="D6611" s="7"/>
      <c r="E6611" s="6"/>
      <c r="F6611" s="8"/>
    </row>
    <row r="6612" spans="3:6" x14ac:dyDescent="0.25">
      <c r="C6612" s="6"/>
      <c r="D6612" s="7"/>
      <c r="E6612" s="6"/>
      <c r="F6612" s="8"/>
    </row>
    <row r="6613" spans="3:6" x14ac:dyDescent="0.25">
      <c r="C6613" s="6"/>
      <c r="D6613" s="7"/>
      <c r="E6613" s="6"/>
      <c r="F6613" s="8"/>
    </row>
    <row r="6614" spans="3:6" x14ac:dyDescent="0.25">
      <c r="C6614" s="6"/>
      <c r="D6614" s="7"/>
      <c r="E6614" s="6"/>
      <c r="F6614" s="8"/>
    </row>
    <row r="6615" spans="3:6" x14ac:dyDescent="0.25">
      <c r="C6615" s="6"/>
      <c r="D6615" s="7"/>
      <c r="E6615" s="6"/>
      <c r="F6615" s="8"/>
    </row>
    <row r="6616" spans="3:6" x14ac:dyDescent="0.25">
      <c r="C6616" s="6"/>
      <c r="D6616" s="7"/>
      <c r="E6616" s="6"/>
      <c r="F6616" s="8"/>
    </row>
    <row r="6617" spans="3:6" x14ac:dyDescent="0.25">
      <c r="C6617" s="6"/>
      <c r="D6617" s="7"/>
      <c r="E6617" s="6"/>
      <c r="F6617" s="8"/>
    </row>
    <row r="6618" spans="3:6" x14ac:dyDescent="0.25">
      <c r="C6618" s="6"/>
      <c r="D6618" s="7"/>
      <c r="E6618" s="6"/>
      <c r="F6618" s="8"/>
    </row>
    <row r="6619" spans="3:6" x14ac:dyDescent="0.25">
      <c r="C6619" s="6"/>
      <c r="D6619" s="7"/>
      <c r="E6619" s="6"/>
      <c r="F6619" s="8"/>
    </row>
    <row r="6620" spans="3:6" x14ac:dyDescent="0.25">
      <c r="C6620" s="6"/>
      <c r="D6620" s="7"/>
      <c r="E6620" s="6"/>
      <c r="F6620" s="8"/>
    </row>
    <row r="6621" spans="3:6" x14ac:dyDescent="0.25">
      <c r="C6621" s="6"/>
      <c r="D6621" s="7"/>
      <c r="E6621" s="6"/>
      <c r="F6621" s="8"/>
    </row>
    <row r="6622" spans="3:6" x14ac:dyDescent="0.25">
      <c r="C6622" s="6"/>
      <c r="D6622" s="7"/>
      <c r="E6622" s="6"/>
      <c r="F6622" s="8"/>
    </row>
    <row r="6623" spans="3:6" x14ac:dyDescent="0.25">
      <c r="C6623" s="6"/>
      <c r="D6623" s="7"/>
      <c r="E6623" s="6"/>
      <c r="F6623" s="8"/>
    </row>
    <row r="6624" spans="3:6" x14ac:dyDescent="0.25">
      <c r="C6624" s="6"/>
      <c r="D6624" s="7"/>
      <c r="E6624" s="6"/>
      <c r="F6624" s="8"/>
    </row>
    <row r="6625" spans="3:6" x14ac:dyDescent="0.25">
      <c r="C6625" s="6"/>
      <c r="D6625" s="7"/>
      <c r="E6625" s="6"/>
      <c r="F6625" s="8"/>
    </row>
    <row r="6626" spans="3:6" x14ac:dyDescent="0.25">
      <c r="C6626" s="6"/>
      <c r="D6626" s="7"/>
      <c r="E6626" s="6"/>
      <c r="F6626" s="8"/>
    </row>
    <row r="6627" spans="3:6" x14ac:dyDescent="0.25">
      <c r="C6627" s="6"/>
      <c r="D6627" s="7"/>
      <c r="E6627" s="6"/>
      <c r="F6627" s="8"/>
    </row>
    <row r="6628" spans="3:6" x14ac:dyDescent="0.25">
      <c r="C6628" s="6"/>
      <c r="D6628" s="7"/>
      <c r="E6628" s="6"/>
      <c r="F6628" s="8"/>
    </row>
    <row r="6629" spans="3:6" x14ac:dyDescent="0.25">
      <c r="C6629" s="6"/>
      <c r="D6629" s="7"/>
      <c r="E6629" s="6"/>
      <c r="F6629" s="8"/>
    </row>
    <row r="6630" spans="3:6" x14ac:dyDescent="0.25">
      <c r="C6630" s="6"/>
      <c r="D6630" s="7"/>
      <c r="E6630" s="6"/>
      <c r="F6630" s="8"/>
    </row>
    <row r="6631" spans="3:6" x14ac:dyDescent="0.25">
      <c r="C6631" s="6"/>
      <c r="D6631" s="7"/>
      <c r="E6631" s="6"/>
      <c r="F6631" s="8"/>
    </row>
    <row r="6632" spans="3:6" x14ac:dyDescent="0.25">
      <c r="C6632" s="6"/>
      <c r="D6632" s="7"/>
      <c r="E6632" s="6"/>
      <c r="F6632" s="8"/>
    </row>
    <row r="6633" spans="3:6" x14ac:dyDescent="0.25">
      <c r="C6633" s="6"/>
      <c r="D6633" s="7"/>
      <c r="E6633" s="6"/>
      <c r="F6633" s="8"/>
    </row>
    <row r="6634" spans="3:6" x14ac:dyDescent="0.25">
      <c r="C6634" s="6"/>
      <c r="D6634" s="7"/>
      <c r="E6634" s="6"/>
      <c r="F6634" s="8"/>
    </row>
    <row r="6635" spans="3:6" x14ac:dyDescent="0.25">
      <c r="C6635" s="6"/>
      <c r="D6635" s="7"/>
      <c r="E6635" s="6"/>
      <c r="F6635" s="8"/>
    </row>
    <row r="6636" spans="3:6" x14ac:dyDescent="0.25">
      <c r="C6636" s="6"/>
      <c r="D6636" s="7"/>
      <c r="E6636" s="6"/>
      <c r="F6636" s="8"/>
    </row>
    <row r="6637" spans="3:6" x14ac:dyDescent="0.25">
      <c r="C6637" s="6"/>
      <c r="D6637" s="7"/>
      <c r="E6637" s="6"/>
      <c r="F6637" s="8"/>
    </row>
    <row r="6638" spans="3:6" x14ac:dyDescent="0.25">
      <c r="C6638" s="6"/>
      <c r="D6638" s="7"/>
      <c r="E6638" s="6"/>
      <c r="F6638" s="8"/>
    </row>
    <row r="6639" spans="3:6" x14ac:dyDescent="0.25">
      <c r="C6639" s="6"/>
      <c r="D6639" s="7"/>
      <c r="E6639" s="6"/>
      <c r="F6639" s="8"/>
    </row>
    <row r="6640" spans="3:6" x14ac:dyDescent="0.25">
      <c r="C6640" s="6"/>
      <c r="D6640" s="7"/>
      <c r="E6640" s="6"/>
      <c r="F6640" s="8"/>
    </row>
    <row r="6641" spans="3:6" x14ac:dyDescent="0.25">
      <c r="C6641" s="6"/>
      <c r="D6641" s="7"/>
      <c r="E6641" s="6"/>
      <c r="F6641" s="8"/>
    </row>
    <row r="6642" spans="3:6" x14ac:dyDescent="0.25">
      <c r="C6642" s="6"/>
      <c r="D6642" s="7"/>
      <c r="E6642" s="6"/>
      <c r="F6642" s="8"/>
    </row>
    <row r="6643" spans="3:6" x14ac:dyDescent="0.25">
      <c r="C6643" s="6"/>
      <c r="D6643" s="7"/>
      <c r="E6643" s="6"/>
      <c r="F6643" s="8"/>
    </row>
    <row r="6644" spans="3:6" x14ac:dyDescent="0.25">
      <c r="C6644" s="6"/>
      <c r="D6644" s="7"/>
      <c r="E6644" s="6"/>
      <c r="F6644" s="8"/>
    </row>
    <row r="6645" spans="3:6" x14ac:dyDescent="0.25">
      <c r="C6645" s="6"/>
      <c r="D6645" s="7"/>
      <c r="E6645" s="6"/>
      <c r="F6645" s="8"/>
    </row>
    <row r="6646" spans="3:6" x14ac:dyDescent="0.25">
      <c r="C6646" s="6"/>
      <c r="D6646" s="7"/>
      <c r="E6646" s="6"/>
      <c r="F6646" s="8"/>
    </row>
    <row r="6647" spans="3:6" x14ac:dyDescent="0.25">
      <c r="C6647" s="6"/>
      <c r="D6647" s="7"/>
      <c r="E6647" s="6"/>
      <c r="F6647" s="8"/>
    </row>
    <row r="6648" spans="3:6" x14ac:dyDescent="0.25">
      <c r="C6648" s="6"/>
      <c r="D6648" s="7"/>
      <c r="E6648" s="6"/>
      <c r="F6648" s="8"/>
    </row>
    <row r="6649" spans="3:6" x14ac:dyDescent="0.25">
      <c r="C6649" s="6"/>
      <c r="D6649" s="7"/>
      <c r="E6649" s="6"/>
      <c r="F6649" s="8"/>
    </row>
    <row r="6650" spans="3:6" x14ac:dyDescent="0.25">
      <c r="C6650" s="6"/>
      <c r="D6650" s="7"/>
      <c r="E6650" s="6"/>
      <c r="F6650" s="8"/>
    </row>
    <row r="6651" spans="3:6" x14ac:dyDescent="0.25">
      <c r="C6651" s="6"/>
      <c r="D6651" s="7"/>
      <c r="E6651" s="6"/>
      <c r="F6651" s="8"/>
    </row>
    <row r="6652" spans="3:6" x14ac:dyDescent="0.25">
      <c r="C6652" s="6"/>
      <c r="D6652" s="7"/>
      <c r="E6652" s="6"/>
      <c r="F6652" s="8"/>
    </row>
    <row r="6653" spans="3:6" x14ac:dyDescent="0.25">
      <c r="C6653" s="6"/>
      <c r="D6653" s="7"/>
      <c r="E6653" s="6"/>
      <c r="F6653" s="8"/>
    </row>
    <row r="6654" spans="3:6" x14ac:dyDescent="0.25">
      <c r="C6654" s="6"/>
      <c r="D6654" s="7"/>
      <c r="E6654" s="6"/>
      <c r="F6654" s="8"/>
    </row>
    <row r="6655" spans="3:6" x14ac:dyDescent="0.25">
      <c r="C6655" s="6"/>
      <c r="D6655" s="7"/>
      <c r="E6655" s="6"/>
      <c r="F6655" s="8"/>
    </row>
    <row r="6656" spans="3:6" x14ac:dyDescent="0.25">
      <c r="C6656" s="6"/>
      <c r="D6656" s="7"/>
      <c r="E6656" s="6"/>
      <c r="F6656" s="8"/>
    </row>
    <row r="6657" spans="3:6" x14ac:dyDescent="0.25">
      <c r="C6657" s="6"/>
      <c r="D6657" s="7"/>
      <c r="E6657" s="6"/>
      <c r="F6657" s="8"/>
    </row>
    <row r="6658" spans="3:6" x14ac:dyDescent="0.25">
      <c r="C6658" s="6"/>
      <c r="D6658" s="7"/>
      <c r="E6658" s="6"/>
      <c r="F6658" s="8"/>
    </row>
    <row r="6659" spans="3:6" x14ac:dyDescent="0.25">
      <c r="C6659" s="6"/>
      <c r="D6659" s="7"/>
      <c r="E6659" s="6"/>
      <c r="F6659" s="8"/>
    </row>
    <row r="6660" spans="3:6" x14ac:dyDescent="0.25">
      <c r="C6660" s="6"/>
      <c r="D6660" s="7"/>
      <c r="E6660" s="6"/>
      <c r="F6660" s="8"/>
    </row>
    <row r="6661" spans="3:6" x14ac:dyDescent="0.25">
      <c r="C6661" s="6"/>
      <c r="D6661" s="7"/>
      <c r="E6661" s="6"/>
      <c r="F6661" s="8"/>
    </row>
    <row r="6662" spans="3:6" x14ac:dyDescent="0.25">
      <c r="C6662" s="6"/>
      <c r="D6662" s="7"/>
      <c r="E6662" s="6"/>
      <c r="F6662" s="8"/>
    </row>
    <row r="6663" spans="3:6" x14ac:dyDescent="0.25">
      <c r="C6663" s="6"/>
      <c r="D6663" s="7"/>
      <c r="E6663" s="6"/>
      <c r="F6663" s="8"/>
    </row>
    <row r="6664" spans="3:6" x14ac:dyDescent="0.25">
      <c r="C6664" s="6"/>
      <c r="D6664" s="7"/>
      <c r="E6664" s="6"/>
      <c r="F6664" s="8"/>
    </row>
    <row r="6665" spans="3:6" x14ac:dyDescent="0.25">
      <c r="C6665" s="6"/>
      <c r="D6665" s="7"/>
      <c r="E6665" s="6"/>
      <c r="F6665" s="8"/>
    </row>
    <row r="6666" spans="3:6" x14ac:dyDescent="0.25">
      <c r="C6666" s="6"/>
      <c r="D6666" s="7"/>
      <c r="E6666" s="6"/>
      <c r="F6666" s="8"/>
    </row>
    <row r="6667" spans="3:6" x14ac:dyDescent="0.25">
      <c r="C6667" s="6"/>
      <c r="D6667" s="7"/>
      <c r="E6667" s="6"/>
      <c r="F6667" s="8"/>
    </row>
    <row r="6668" spans="3:6" x14ac:dyDescent="0.25">
      <c r="C6668" s="6"/>
      <c r="D6668" s="7"/>
      <c r="E6668" s="6"/>
      <c r="F6668" s="8"/>
    </row>
    <row r="6669" spans="3:6" x14ac:dyDescent="0.25">
      <c r="C6669" s="6"/>
      <c r="D6669" s="7"/>
      <c r="E6669" s="6"/>
      <c r="F6669" s="8"/>
    </row>
    <row r="6670" spans="3:6" x14ac:dyDescent="0.25">
      <c r="C6670" s="6"/>
      <c r="D6670" s="7"/>
      <c r="E6670" s="6"/>
      <c r="F6670" s="8"/>
    </row>
    <row r="6671" spans="3:6" x14ac:dyDescent="0.25">
      <c r="C6671" s="6"/>
      <c r="D6671" s="7"/>
      <c r="E6671" s="6"/>
      <c r="F6671" s="8"/>
    </row>
    <row r="6672" spans="3:6" x14ac:dyDescent="0.25">
      <c r="C6672" s="6"/>
      <c r="D6672" s="7"/>
      <c r="E6672" s="6"/>
      <c r="F6672" s="8"/>
    </row>
    <row r="6673" spans="3:6" x14ac:dyDescent="0.25">
      <c r="C6673" s="6"/>
      <c r="D6673" s="7"/>
      <c r="E6673" s="6"/>
      <c r="F6673" s="8"/>
    </row>
    <row r="6674" spans="3:6" x14ac:dyDescent="0.25">
      <c r="C6674" s="6"/>
      <c r="D6674" s="7"/>
      <c r="E6674" s="6"/>
      <c r="F6674" s="8"/>
    </row>
    <row r="6675" spans="3:6" x14ac:dyDescent="0.25">
      <c r="C6675" s="6"/>
      <c r="D6675" s="7"/>
      <c r="E6675" s="6"/>
      <c r="F6675" s="8"/>
    </row>
    <row r="6676" spans="3:6" x14ac:dyDescent="0.25">
      <c r="C6676" s="6"/>
      <c r="D6676" s="7"/>
      <c r="E6676" s="6"/>
      <c r="F6676" s="8"/>
    </row>
    <row r="6677" spans="3:6" x14ac:dyDescent="0.25">
      <c r="C6677" s="6"/>
      <c r="D6677" s="7"/>
      <c r="E6677" s="6"/>
      <c r="F6677" s="8"/>
    </row>
    <row r="6678" spans="3:6" x14ac:dyDescent="0.25">
      <c r="C6678" s="6"/>
      <c r="D6678" s="7"/>
      <c r="E6678" s="6"/>
      <c r="F6678" s="8"/>
    </row>
    <row r="6679" spans="3:6" x14ac:dyDescent="0.25">
      <c r="C6679" s="6"/>
      <c r="D6679" s="7"/>
      <c r="E6679" s="6"/>
      <c r="F6679" s="8"/>
    </row>
    <row r="6680" spans="3:6" x14ac:dyDescent="0.25">
      <c r="C6680" s="6"/>
      <c r="D6680" s="7"/>
      <c r="E6680" s="6"/>
      <c r="F6680" s="8"/>
    </row>
    <row r="6681" spans="3:6" x14ac:dyDescent="0.25">
      <c r="C6681" s="6"/>
      <c r="D6681" s="7"/>
      <c r="E6681" s="6"/>
      <c r="F6681" s="8"/>
    </row>
    <row r="6682" spans="3:6" x14ac:dyDescent="0.25">
      <c r="C6682" s="6"/>
      <c r="D6682" s="7"/>
      <c r="E6682" s="6"/>
      <c r="F6682" s="8"/>
    </row>
    <row r="6683" spans="3:6" x14ac:dyDescent="0.25">
      <c r="C6683" s="6"/>
      <c r="D6683" s="7"/>
      <c r="E6683" s="6"/>
      <c r="F6683" s="8"/>
    </row>
    <row r="6684" spans="3:6" x14ac:dyDescent="0.25">
      <c r="C6684" s="6"/>
      <c r="D6684" s="7"/>
      <c r="E6684" s="6"/>
      <c r="F6684" s="8"/>
    </row>
    <row r="6685" spans="3:6" x14ac:dyDescent="0.25">
      <c r="C6685" s="6"/>
      <c r="D6685" s="7"/>
      <c r="E6685" s="6"/>
      <c r="F6685" s="8"/>
    </row>
    <row r="6686" spans="3:6" x14ac:dyDescent="0.25">
      <c r="C6686" s="6"/>
      <c r="D6686" s="7"/>
      <c r="E6686" s="6"/>
      <c r="F6686" s="8"/>
    </row>
    <row r="6687" spans="3:6" x14ac:dyDescent="0.25">
      <c r="C6687" s="6"/>
      <c r="D6687" s="7"/>
      <c r="E6687" s="6"/>
      <c r="F6687" s="8"/>
    </row>
    <row r="6688" spans="3:6" x14ac:dyDescent="0.25">
      <c r="C6688" s="6"/>
      <c r="D6688" s="7"/>
      <c r="E6688" s="6"/>
      <c r="F6688" s="8"/>
    </row>
    <row r="6689" spans="3:6" x14ac:dyDescent="0.25">
      <c r="C6689" s="6"/>
      <c r="D6689" s="7"/>
      <c r="E6689" s="6"/>
      <c r="F6689" s="8"/>
    </row>
    <row r="6690" spans="3:6" x14ac:dyDescent="0.25">
      <c r="C6690" s="6"/>
      <c r="D6690" s="7"/>
      <c r="E6690" s="6"/>
      <c r="F6690" s="8"/>
    </row>
    <row r="6691" spans="3:6" x14ac:dyDescent="0.25">
      <c r="C6691" s="6"/>
      <c r="D6691" s="7"/>
      <c r="E6691" s="6"/>
      <c r="F6691" s="8"/>
    </row>
    <row r="6692" spans="3:6" x14ac:dyDescent="0.25">
      <c r="C6692" s="6"/>
      <c r="D6692" s="7"/>
      <c r="E6692" s="6"/>
      <c r="F6692" s="8"/>
    </row>
    <row r="6693" spans="3:6" x14ac:dyDescent="0.25">
      <c r="C6693" s="6"/>
      <c r="D6693" s="7"/>
      <c r="E6693" s="6"/>
      <c r="F6693" s="8"/>
    </row>
    <row r="6694" spans="3:6" x14ac:dyDescent="0.25">
      <c r="C6694" s="6"/>
      <c r="D6694" s="7"/>
      <c r="E6694" s="6"/>
      <c r="F6694" s="8"/>
    </row>
    <row r="6695" spans="3:6" x14ac:dyDescent="0.25">
      <c r="C6695" s="6"/>
      <c r="D6695" s="7"/>
      <c r="E6695" s="6"/>
      <c r="F6695" s="8"/>
    </row>
    <row r="6696" spans="3:6" x14ac:dyDescent="0.25">
      <c r="C6696" s="6"/>
      <c r="D6696" s="7"/>
      <c r="E6696" s="6"/>
      <c r="F6696" s="8"/>
    </row>
    <row r="6697" spans="3:6" x14ac:dyDescent="0.25">
      <c r="C6697" s="6"/>
      <c r="D6697" s="7"/>
      <c r="E6697" s="6"/>
      <c r="F6697" s="8"/>
    </row>
    <row r="6698" spans="3:6" x14ac:dyDescent="0.25">
      <c r="C6698" s="6"/>
      <c r="D6698" s="7"/>
      <c r="E6698" s="6"/>
      <c r="F6698" s="8"/>
    </row>
    <row r="6699" spans="3:6" x14ac:dyDescent="0.25">
      <c r="C6699" s="6"/>
      <c r="D6699" s="7"/>
      <c r="E6699" s="6"/>
      <c r="F6699" s="8"/>
    </row>
    <row r="6700" spans="3:6" x14ac:dyDescent="0.25">
      <c r="C6700" s="6"/>
      <c r="D6700" s="7"/>
      <c r="E6700" s="6"/>
      <c r="F6700" s="8"/>
    </row>
    <row r="6701" spans="3:6" x14ac:dyDescent="0.25">
      <c r="C6701" s="6"/>
      <c r="D6701" s="7"/>
      <c r="E6701" s="6"/>
      <c r="F6701" s="8"/>
    </row>
    <row r="6702" spans="3:6" x14ac:dyDescent="0.25">
      <c r="C6702" s="6"/>
      <c r="D6702" s="7"/>
      <c r="E6702" s="6"/>
      <c r="F6702" s="8"/>
    </row>
    <row r="6703" spans="3:6" x14ac:dyDescent="0.25">
      <c r="C6703" s="6"/>
      <c r="D6703" s="7"/>
      <c r="E6703" s="6"/>
      <c r="F6703" s="8"/>
    </row>
    <row r="6704" spans="3:6" x14ac:dyDescent="0.25">
      <c r="C6704" s="6"/>
      <c r="D6704" s="7"/>
      <c r="E6704" s="6"/>
      <c r="F6704" s="8"/>
    </row>
    <row r="6705" spans="3:6" x14ac:dyDescent="0.25">
      <c r="C6705" s="6"/>
      <c r="D6705" s="7"/>
      <c r="E6705" s="6"/>
      <c r="F6705" s="8"/>
    </row>
    <row r="6706" spans="3:6" x14ac:dyDescent="0.25">
      <c r="C6706" s="6"/>
      <c r="D6706" s="7"/>
      <c r="E6706" s="6"/>
      <c r="F6706" s="8"/>
    </row>
    <row r="6707" spans="3:6" x14ac:dyDescent="0.25">
      <c r="C6707" s="6"/>
      <c r="D6707" s="7"/>
      <c r="E6707" s="6"/>
      <c r="F6707" s="8"/>
    </row>
    <row r="6708" spans="3:6" x14ac:dyDescent="0.25">
      <c r="C6708" s="6"/>
      <c r="D6708" s="7"/>
      <c r="E6708" s="6"/>
      <c r="F6708" s="8"/>
    </row>
    <row r="6709" spans="3:6" x14ac:dyDescent="0.25">
      <c r="C6709" s="6"/>
      <c r="D6709" s="7"/>
      <c r="E6709" s="6"/>
      <c r="F6709" s="8"/>
    </row>
    <row r="6710" spans="3:6" x14ac:dyDescent="0.25">
      <c r="C6710" s="6"/>
      <c r="D6710" s="7"/>
      <c r="E6710" s="6"/>
      <c r="F6710" s="8"/>
    </row>
    <row r="6711" spans="3:6" x14ac:dyDescent="0.25">
      <c r="C6711" s="6"/>
      <c r="D6711" s="7"/>
      <c r="E6711" s="6"/>
      <c r="F6711" s="8"/>
    </row>
    <row r="6712" spans="3:6" x14ac:dyDescent="0.25">
      <c r="C6712" s="6"/>
      <c r="D6712" s="7"/>
      <c r="E6712" s="6"/>
      <c r="F6712" s="8"/>
    </row>
    <row r="6713" spans="3:6" x14ac:dyDescent="0.25">
      <c r="C6713" s="6"/>
      <c r="D6713" s="7"/>
      <c r="E6713" s="6"/>
      <c r="F6713" s="8"/>
    </row>
    <row r="6714" spans="3:6" x14ac:dyDescent="0.25">
      <c r="C6714" s="6"/>
      <c r="D6714" s="7"/>
      <c r="E6714" s="6"/>
      <c r="F6714" s="8"/>
    </row>
    <row r="6715" spans="3:6" x14ac:dyDescent="0.25">
      <c r="C6715" s="6"/>
      <c r="D6715" s="7"/>
      <c r="E6715" s="6"/>
      <c r="F6715" s="8"/>
    </row>
    <row r="6716" spans="3:6" x14ac:dyDescent="0.25">
      <c r="C6716" s="6"/>
      <c r="D6716" s="7"/>
      <c r="E6716" s="6"/>
      <c r="F6716" s="8"/>
    </row>
    <row r="6717" spans="3:6" x14ac:dyDescent="0.25">
      <c r="C6717" s="6"/>
      <c r="D6717" s="7"/>
      <c r="E6717" s="6"/>
      <c r="F6717" s="8"/>
    </row>
    <row r="6718" spans="3:6" x14ac:dyDescent="0.25">
      <c r="C6718" s="6"/>
      <c r="D6718" s="7"/>
      <c r="E6718" s="6"/>
      <c r="F6718" s="8"/>
    </row>
    <row r="6719" spans="3:6" x14ac:dyDescent="0.25">
      <c r="C6719" s="6"/>
      <c r="D6719" s="7"/>
      <c r="E6719" s="6"/>
      <c r="F6719" s="8"/>
    </row>
    <row r="6720" spans="3:6" x14ac:dyDescent="0.25">
      <c r="C6720" s="6"/>
      <c r="D6720" s="7"/>
      <c r="E6720" s="6"/>
      <c r="F6720" s="8"/>
    </row>
    <row r="6721" spans="3:6" x14ac:dyDescent="0.25">
      <c r="C6721" s="6"/>
      <c r="D6721" s="7"/>
      <c r="E6721" s="6"/>
      <c r="F6721" s="8"/>
    </row>
    <row r="6722" spans="3:6" x14ac:dyDescent="0.25">
      <c r="C6722" s="6"/>
      <c r="D6722" s="7"/>
      <c r="E6722" s="6"/>
      <c r="F6722" s="8"/>
    </row>
    <row r="6723" spans="3:6" x14ac:dyDescent="0.25">
      <c r="C6723" s="6"/>
      <c r="D6723" s="7"/>
      <c r="E6723" s="6"/>
      <c r="F6723" s="8"/>
    </row>
    <row r="6724" spans="3:6" x14ac:dyDescent="0.25">
      <c r="C6724" s="6"/>
      <c r="D6724" s="7"/>
      <c r="E6724" s="6"/>
      <c r="F6724" s="8"/>
    </row>
    <row r="6725" spans="3:6" x14ac:dyDescent="0.25">
      <c r="C6725" s="6"/>
      <c r="D6725" s="7"/>
      <c r="E6725" s="6"/>
      <c r="F6725" s="8"/>
    </row>
    <row r="6726" spans="3:6" x14ac:dyDescent="0.25">
      <c r="C6726" s="6"/>
      <c r="D6726" s="7"/>
      <c r="E6726" s="6"/>
      <c r="F6726" s="8"/>
    </row>
    <row r="6727" spans="3:6" x14ac:dyDescent="0.25">
      <c r="C6727" s="6"/>
      <c r="D6727" s="7"/>
      <c r="E6727" s="6"/>
      <c r="F6727" s="8"/>
    </row>
    <row r="6728" spans="3:6" x14ac:dyDescent="0.25">
      <c r="C6728" s="6"/>
      <c r="D6728" s="7"/>
      <c r="E6728" s="6"/>
      <c r="F6728" s="8"/>
    </row>
    <row r="6729" spans="3:6" x14ac:dyDescent="0.25">
      <c r="C6729" s="6"/>
      <c r="D6729" s="7"/>
      <c r="E6729" s="6"/>
      <c r="F6729" s="8"/>
    </row>
    <row r="6730" spans="3:6" x14ac:dyDescent="0.25">
      <c r="C6730" s="6"/>
      <c r="D6730" s="7"/>
      <c r="E6730" s="6"/>
      <c r="F6730" s="8"/>
    </row>
    <row r="6731" spans="3:6" x14ac:dyDescent="0.25">
      <c r="C6731" s="6"/>
      <c r="D6731" s="7"/>
      <c r="E6731" s="6"/>
      <c r="F6731" s="8"/>
    </row>
    <row r="6732" spans="3:6" x14ac:dyDescent="0.25">
      <c r="C6732" s="6"/>
      <c r="D6732" s="7"/>
      <c r="E6732" s="6"/>
      <c r="F6732" s="8"/>
    </row>
    <row r="6733" spans="3:6" x14ac:dyDescent="0.25">
      <c r="C6733" s="6"/>
      <c r="D6733" s="7"/>
      <c r="E6733" s="6"/>
      <c r="F6733" s="8"/>
    </row>
    <row r="6734" spans="3:6" x14ac:dyDescent="0.25">
      <c r="C6734" s="6"/>
      <c r="D6734" s="7"/>
      <c r="E6734" s="6"/>
      <c r="F6734" s="8"/>
    </row>
    <row r="6735" spans="3:6" x14ac:dyDescent="0.25">
      <c r="C6735" s="6"/>
      <c r="D6735" s="7"/>
      <c r="E6735" s="6"/>
      <c r="F6735" s="8"/>
    </row>
    <row r="6736" spans="3:6" x14ac:dyDescent="0.25">
      <c r="C6736" s="6"/>
      <c r="D6736" s="7"/>
      <c r="E6736" s="6"/>
      <c r="F6736" s="8"/>
    </row>
    <row r="6737" spans="3:6" x14ac:dyDescent="0.25">
      <c r="C6737" s="6"/>
      <c r="D6737" s="7"/>
      <c r="E6737" s="6"/>
      <c r="F6737" s="8"/>
    </row>
    <row r="6738" spans="3:6" x14ac:dyDescent="0.25">
      <c r="C6738" s="6"/>
      <c r="D6738" s="7"/>
      <c r="E6738" s="6"/>
      <c r="F6738" s="8"/>
    </row>
    <row r="6739" spans="3:6" x14ac:dyDescent="0.25">
      <c r="C6739" s="6"/>
      <c r="D6739" s="7"/>
      <c r="E6739" s="6"/>
      <c r="F6739" s="8"/>
    </row>
    <row r="6740" spans="3:6" x14ac:dyDescent="0.25">
      <c r="C6740" s="6"/>
      <c r="D6740" s="7"/>
      <c r="E6740" s="6"/>
      <c r="F6740" s="8"/>
    </row>
    <row r="6741" spans="3:6" x14ac:dyDescent="0.25">
      <c r="C6741" s="6"/>
      <c r="D6741" s="7"/>
      <c r="E6741" s="6"/>
      <c r="F6741" s="8"/>
    </row>
    <row r="6742" spans="3:6" x14ac:dyDescent="0.25">
      <c r="C6742" s="6"/>
      <c r="D6742" s="7"/>
      <c r="E6742" s="6"/>
      <c r="F6742" s="8"/>
    </row>
    <row r="6743" spans="3:6" x14ac:dyDescent="0.25">
      <c r="C6743" s="6"/>
      <c r="D6743" s="7"/>
      <c r="E6743" s="6"/>
      <c r="F6743" s="8"/>
    </row>
    <row r="6744" spans="3:6" x14ac:dyDescent="0.25">
      <c r="C6744" s="6"/>
      <c r="D6744" s="7"/>
      <c r="E6744" s="6"/>
      <c r="F6744" s="8"/>
    </row>
    <row r="6745" spans="3:6" x14ac:dyDescent="0.25">
      <c r="C6745" s="6"/>
      <c r="D6745" s="7"/>
      <c r="E6745" s="6"/>
      <c r="F6745" s="8"/>
    </row>
    <row r="6746" spans="3:6" x14ac:dyDescent="0.25">
      <c r="C6746" s="6"/>
      <c r="D6746" s="7"/>
      <c r="E6746" s="6"/>
      <c r="F6746" s="8"/>
    </row>
    <row r="6747" spans="3:6" x14ac:dyDescent="0.25">
      <c r="C6747" s="6"/>
      <c r="D6747" s="7"/>
      <c r="E6747" s="6"/>
      <c r="F6747" s="8"/>
    </row>
    <row r="6748" spans="3:6" x14ac:dyDescent="0.25">
      <c r="C6748" s="6"/>
      <c r="D6748" s="7"/>
      <c r="E6748" s="6"/>
      <c r="F6748" s="8"/>
    </row>
    <row r="6749" spans="3:6" x14ac:dyDescent="0.25">
      <c r="C6749" s="6"/>
      <c r="D6749" s="7"/>
      <c r="E6749" s="6"/>
      <c r="F6749" s="8"/>
    </row>
    <row r="6750" spans="3:6" x14ac:dyDescent="0.25">
      <c r="C6750" s="6"/>
      <c r="D6750" s="7"/>
      <c r="E6750" s="6"/>
      <c r="F6750" s="8"/>
    </row>
    <row r="6751" spans="3:6" x14ac:dyDescent="0.25">
      <c r="C6751" s="6"/>
      <c r="D6751" s="7"/>
      <c r="E6751" s="6"/>
      <c r="F6751" s="8"/>
    </row>
    <row r="6752" spans="3:6" x14ac:dyDescent="0.25">
      <c r="C6752" s="6"/>
      <c r="D6752" s="7"/>
      <c r="E6752" s="6"/>
      <c r="F6752" s="8"/>
    </row>
    <row r="6753" spans="3:6" x14ac:dyDescent="0.25">
      <c r="C6753" s="6"/>
      <c r="D6753" s="7"/>
      <c r="E6753" s="6"/>
      <c r="F6753" s="8"/>
    </row>
    <row r="6754" spans="3:6" x14ac:dyDescent="0.25">
      <c r="C6754" s="6"/>
      <c r="D6754" s="7"/>
      <c r="E6754" s="6"/>
      <c r="F6754" s="8"/>
    </row>
    <row r="6755" spans="3:6" x14ac:dyDescent="0.25">
      <c r="C6755" s="6"/>
      <c r="D6755" s="7"/>
      <c r="E6755" s="6"/>
      <c r="F6755" s="8"/>
    </row>
    <row r="6756" spans="3:6" x14ac:dyDescent="0.25">
      <c r="C6756" s="6"/>
      <c r="D6756" s="7"/>
      <c r="E6756" s="6"/>
      <c r="F6756" s="8"/>
    </row>
    <row r="6757" spans="3:6" x14ac:dyDescent="0.25">
      <c r="C6757" s="6"/>
      <c r="D6757" s="7"/>
      <c r="E6757" s="6"/>
      <c r="F6757" s="8"/>
    </row>
    <row r="6758" spans="3:6" x14ac:dyDescent="0.25">
      <c r="C6758" s="6"/>
      <c r="D6758" s="7"/>
      <c r="E6758" s="6"/>
      <c r="F6758" s="8"/>
    </row>
    <row r="6759" spans="3:6" x14ac:dyDescent="0.25">
      <c r="C6759" s="6"/>
      <c r="D6759" s="7"/>
      <c r="E6759" s="6"/>
      <c r="F6759" s="8"/>
    </row>
    <row r="6760" spans="3:6" x14ac:dyDescent="0.25">
      <c r="C6760" s="6"/>
      <c r="D6760" s="7"/>
      <c r="E6760" s="6"/>
      <c r="F6760" s="8"/>
    </row>
    <row r="6761" spans="3:6" x14ac:dyDescent="0.25">
      <c r="C6761" s="6"/>
      <c r="D6761" s="7"/>
      <c r="E6761" s="6"/>
      <c r="F6761" s="8"/>
    </row>
    <row r="6762" spans="3:6" x14ac:dyDescent="0.25">
      <c r="C6762" s="6"/>
      <c r="D6762" s="7"/>
      <c r="E6762" s="6"/>
      <c r="F6762" s="8"/>
    </row>
    <row r="6763" spans="3:6" x14ac:dyDescent="0.25">
      <c r="C6763" s="6"/>
      <c r="D6763" s="7"/>
      <c r="E6763" s="6"/>
      <c r="F6763" s="8"/>
    </row>
    <row r="6764" spans="3:6" x14ac:dyDescent="0.25">
      <c r="C6764" s="6"/>
      <c r="D6764" s="7"/>
      <c r="E6764" s="6"/>
      <c r="F6764" s="8"/>
    </row>
    <row r="6765" spans="3:6" x14ac:dyDescent="0.25">
      <c r="C6765" s="6"/>
      <c r="D6765" s="7"/>
      <c r="E6765" s="6"/>
      <c r="F6765" s="8"/>
    </row>
    <row r="6766" spans="3:6" x14ac:dyDescent="0.25">
      <c r="C6766" s="6"/>
      <c r="D6766" s="7"/>
      <c r="E6766" s="6"/>
      <c r="F6766" s="8"/>
    </row>
    <row r="6767" spans="3:6" x14ac:dyDescent="0.25">
      <c r="C6767" s="6"/>
      <c r="D6767" s="7"/>
      <c r="E6767" s="6"/>
      <c r="F6767" s="8"/>
    </row>
    <row r="6768" spans="3:6" x14ac:dyDescent="0.25">
      <c r="C6768" s="6"/>
      <c r="D6768" s="7"/>
      <c r="E6768" s="6"/>
      <c r="F6768" s="8"/>
    </row>
    <row r="6769" spans="3:6" x14ac:dyDescent="0.25">
      <c r="C6769" s="6"/>
      <c r="D6769" s="7"/>
      <c r="E6769" s="6"/>
      <c r="F6769" s="8"/>
    </row>
    <row r="6770" spans="3:6" x14ac:dyDescent="0.25">
      <c r="C6770" s="6"/>
      <c r="D6770" s="7"/>
      <c r="E6770" s="6"/>
      <c r="F6770" s="8"/>
    </row>
    <row r="6771" spans="3:6" x14ac:dyDescent="0.25">
      <c r="C6771" s="6"/>
      <c r="D6771" s="7"/>
      <c r="E6771" s="6"/>
      <c r="F6771" s="8"/>
    </row>
    <row r="6772" spans="3:6" x14ac:dyDescent="0.25">
      <c r="C6772" s="6"/>
      <c r="D6772" s="7"/>
      <c r="E6772" s="6"/>
      <c r="F6772" s="8"/>
    </row>
    <row r="6773" spans="3:6" x14ac:dyDescent="0.25">
      <c r="C6773" s="6"/>
      <c r="D6773" s="7"/>
      <c r="E6773" s="6"/>
      <c r="F6773" s="8"/>
    </row>
    <row r="6774" spans="3:6" x14ac:dyDescent="0.25">
      <c r="C6774" s="6"/>
      <c r="D6774" s="7"/>
      <c r="E6774" s="6"/>
      <c r="F6774" s="8"/>
    </row>
    <row r="6775" spans="3:6" x14ac:dyDescent="0.25">
      <c r="C6775" s="6"/>
      <c r="D6775" s="7"/>
      <c r="E6775" s="6"/>
      <c r="F6775" s="8"/>
    </row>
    <row r="6776" spans="3:6" x14ac:dyDescent="0.25">
      <c r="C6776" s="6"/>
      <c r="D6776" s="7"/>
      <c r="E6776" s="6"/>
      <c r="F6776" s="8"/>
    </row>
    <row r="6777" spans="3:6" x14ac:dyDescent="0.25">
      <c r="C6777" s="6"/>
      <c r="D6777" s="7"/>
      <c r="E6777" s="6"/>
      <c r="F6777" s="8"/>
    </row>
    <row r="6778" spans="3:6" x14ac:dyDescent="0.25">
      <c r="C6778" s="6"/>
      <c r="D6778" s="7"/>
      <c r="E6778" s="6"/>
      <c r="F6778" s="8"/>
    </row>
    <row r="6779" spans="3:6" x14ac:dyDescent="0.25">
      <c r="C6779" s="6"/>
      <c r="D6779" s="7"/>
      <c r="E6779" s="6"/>
      <c r="F6779" s="8"/>
    </row>
    <row r="6780" spans="3:6" x14ac:dyDescent="0.25">
      <c r="C6780" s="6"/>
      <c r="D6780" s="7"/>
      <c r="E6780" s="6"/>
      <c r="F6780" s="8"/>
    </row>
    <row r="6781" spans="3:6" x14ac:dyDescent="0.25">
      <c r="C6781" s="6"/>
      <c r="D6781" s="7"/>
      <c r="E6781" s="6"/>
      <c r="F6781" s="8"/>
    </row>
    <row r="6782" spans="3:6" x14ac:dyDescent="0.25">
      <c r="C6782" s="6"/>
      <c r="D6782" s="7"/>
      <c r="E6782" s="6"/>
      <c r="F6782" s="8"/>
    </row>
    <row r="6783" spans="3:6" x14ac:dyDescent="0.25">
      <c r="C6783" s="6"/>
      <c r="D6783" s="7"/>
      <c r="E6783" s="6"/>
      <c r="F6783" s="8"/>
    </row>
    <row r="6784" spans="3:6" x14ac:dyDescent="0.25">
      <c r="C6784" s="6"/>
      <c r="D6784" s="7"/>
      <c r="E6784" s="6"/>
      <c r="F6784" s="8"/>
    </row>
    <row r="6785" spans="3:6" x14ac:dyDescent="0.25">
      <c r="C6785" s="6"/>
      <c r="D6785" s="7"/>
      <c r="E6785" s="6"/>
      <c r="F6785" s="8"/>
    </row>
    <row r="6786" spans="3:6" x14ac:dyDescent="0.25">
      <c r="C6786" s="6"/>
      <c r="D6786" s="7"/>
      <c r="E6786" s="6"/>
      <c r="F6786" s="8"/>
    </row>
    <row r="6787" spans="3:6" x14ac:dyDescent="0.25">
      <c r="C6787" s="6"/>
      <c r="D6787" s="7"/>
      <c r="E6787" s="6"/>
      <c r="F6787" s="8"/>
    </row>
    <row r="6788" spans="3:6" x14ac:dyDescent="0.25">
      <c r="C6788" s="6"/>
      <c r="D6788" s="7"/>
      <c r="E6788" s="6"/>
      <c r="F6788" s="8"/>
    </row>
    <row r="6789" spans="3:6" x14ac:dyDescent="0.25">
      <c r="C6789" s="6"/>
      <c r="D6789" s="7"/>
      <c r="E6789" s="6"/>
      <c r="F6789" s="8"/>
    </row>
    <row r="6790" spans="3:6" x14ac:dyDescent="0.25">
      <c r="C6790" s="6"/>
      <c r="D6790" s="7"/>
      <c r="E6790" s="6"/>
      <c r="F6790" s="8"/>
    </row>
    <row r="6791" spans="3:6" x14ac:dyDescent="0.25">
      <c r="C6791" s="6"/>
      <c r="D6791" s="7"/>
      <c r="E6791" s="6"/>
      <c r="F6791" s="8"/>
    </row>
    <row r="6792" spans="3:6" x14ac:dyDescent="0.25">
      <c r="C6792" s="6"/>
      <c r="D6792" s="7"/>
      <c r="E6792" s="6"/>
      <c r="F6792" s="8"/>
    </row>
    <row r="6793" spans="3:6" x14ac:dyDescent="0.25">
      <c r="C6793" s="6"/>
      <c r="D6793" s="7"/>
      <c r="E6793" s="6"/>
      <c r="F6793" s="8"/>
    </row>
    <row r="6794" spans="3:6" x14ac:dyDescent="0.25">
      <c r="C6794" s="6"/>
      <c r="D6794" s="7"/>
      <c r="E6794" s="6"/>
      <c r="F6794" s="8"/>
    </row>
    <row r="6795" spans="3:6" x14ac:dyDescent="0.25">
      <c r="C6795" s="6"/>
      <c r="D6795" s="7"/>
      <c r="E6795" s="6"/>
      <c r="F6795" s="8"/>
    </row>
    <row r="6796" spans="3:6" x14ac:dyDescent="0.25">
      <c r="C6796" s="6"/>
      <c r="D6796" s="7"/>
      <c r="E6796" s="6"/>
      <c r="F6796" s="8"/>
    </row>
    <row r="6797" spans="3:6" x14ac:dyDescent="0.25">
      <c r="C6797" s="6"/>
      <c r="D6797" s="7"/>
      <c r="E6797" s="6"/>
      <c r="F6797" s="8"/>
    </row>
    <row r="6798" spans="3:6" x14ac:dyDescent="0.25">
      <c r="C6798" s="6"/>
      <c r="D6798" s="7"/>
      <c r="E6798" s="6"/>
      <c r="F6798" s="8"/>
    </row>
    <row r="6799" spans="3:6" x14ac:dyDescent="0.25">
      <c r="C6799" s="6"/>
      <c r="D6799" s="7"/>
      <c r="E6799" s="6"/>
      <c r="F6799" s="8"/>
    </row>
    <row r="6800" spans="3:6" x14ac:dyDescent="0.25">
      <c r="C6800" s="6"/>
      <c r="D6800" s="7"/>
      <c r="E6800" s="6"/>
      <c r="F6800" s="8"/>
    </row>
    <row r="6801" spans="3:6" x14ac:dyDescent="0.25">
      <c r="C6801" s="6"/>
      <c r="D6801" s="7"/>
      <c r="E6801" s="6"/>
      <c r="F6801" s="8"/>
    </row>
    <row r="6802" spans="3:6" x14ac:dyDescent="0.25">
      <c r="C6802" s="6"/>
      <c r="D6802" s="7"/>
      <c r="E6802" s="6"/>
      <c r="F6802" s="8"/>
    </row>
    <row r="6803" spans="3:6" x14ac:dyDescent="0.25">
      <c r="C6803" s="6"/>
      <c r="D6803" s="7"/>
      <c r="E6803" s="6"/>
      <c r="F6803" s="8"/>
    </row>
    <row r="6804" spans="3:6" x14ac:dyDescent="0.25">
      <c r="C6804" s="6"/>
      <c r="D6804" s="7"/>
      <c r="E6804" s="6"/>
      <c r="F6804" s="8"/>
    </row>
    <row r="6805" spans="3:6" x14ac:dyDescent="0.25">
      <c r="C6805" s="6"/>
      <c r="D6805" s="7"/>
      <c r="E6805" s="6"/>
      <c r="F6805" s="8"/>
    </row>
    <row r="6806" spans="3:6" x14ac:dyDescent="0.25">
      <c r="C6806" s="6"/>
      <c r="D6806" s="7"/>
      <c r="E6806" s="6"/>
      <c r="F6806" s="8"/>
    </row>
    <row r="6807" spans="3:6" x14ac:dyDescent="0.25">
      <c r="C6807" s="6"/>
      <c r="D6807" s="7"/>
      <c r="E6807" s="6"/>
      <c r="F6807" s="8"/>
    </row>
    <row r="6808" spans="3:6" x14ac:dyDescent="0.25">
      <c r="C6808" s="6"/>
      <c r="D6808" s="7"/>
      <c r="E6808" s="6"/>
      <c r="F6808" s="8"/>
    </row>
    <row r="6809" spans="3:6" x14ac:dyDescent="0.25">
      <c r="C6809" s="6"/>
      <c r="D6809" s="7"/>
      <c r="E6809" s="6"/>
      <c r="F6809" s="8"/>
    </row>
    <row r="6810" spans="3:6" x14ac:dyDescent="0.25">
      <c r="C6810" s="6"/>
      <c r="D6810" s="7"/>
      <c r="E6810" s="6"/>
      <c r="F6810" s="8"/>
    </row>
    <row r="6811" spans="3:6" x14ac:dyDescent="0.25">
      <c r="C6811" s="6"/>
      <c r="D6811" s="7"/>
      <c r="E6811" s="6"/>
      <c r="F6811" s="8"/>
    </row>
    <row r="6812" spans="3:6" x14ac:dyDescent="0.25">
      <c r="C6812" s="6"/>
      <c r="D6812" s="7"/>
      <c r="E6812" s="6"/>
      <c r="F6812" s="8"/>
    </row>
    <row r="6813" spans="3:6" x14ac:dyDescent="0.25">
      <c r="C6813" s="6"/>
      <c r="D6813" s="7"/>
      <c r="E6813" s="6"/>
      <c r="F6813" s="8"/>
    </row>
    <row r="6814" spans="3:6" x14ac:dyDescent="0.25">
      <c r="C6814" s="6"/>
      <c r="D6814" s="7"/>
      <c r="E6814" s="6"/>
      <c r="F6814" s="8"/>
    </row>
    <row r="6815" spans="3:6" x14ac:dyDescent="0.25">
      <c r="C6815" s="6"/>
      <c r="D6815" s="7"/>
      <c r="E6815" s="6"/>
      <c r="F6815" s="8"/>
    </row>
    <row r="6816" spans="3:6" x14ac:dyDescent="0.25">
      <c r="C6816" s="6"/>
      <c r="D6816" s="7"/>
      <c r="E6816" s="6"/>
      <c r="F6816" s="8"/>
    </row>
    <row r="6817" spans="3:6" x14ac:dyDescent="0.25">
      <c r="C6817" s="6"/>
      <c r="D6817" s="7"/>
      <c r="E6817" s="6"/>
      <c r="F6817" s="8"/>
    </row>
    <row r="6818" spans="3:6" x14ac:dyDescent="0.25">
      <c r="C6818" s="6"/>
      <c r="D6818" s="7"/>
      <c r="E6818" s="6"/>
      <c r="F6818" s="8"/>
    </row>
    <row r="6819" spans="3:6" x14ac:dyDescent="0.25">
      <c r="C6819" s="6"/>
      <c r="D6819" s="7"/>
      <c r="E6819" s="6"/>
      <c r="F6819" s="8"/>
    </row>
    <row r="6820" spans="3:6" x14ac:dyDescent="0.25">
      <c r="C6820" s="6"/>
      <c r="D6820" s="7"/>
      <c r="E6820" s="6"/>
      <c r="F6820" s="8"/>
    </row>
    <row r="6821" spans="3:6" x14ac:dyDescent="0.25">
      <c r="C6821" s="6"/>
      <c r="D6821" s="7"/>
      <c r="E6821" s="6"/>
      <c r="F6821" s="8"/>
    </row>
    <row r="6822" spans="3:6" x14ac:dyDescent="0.25">
      <c r="C6822" s="6"/>
      <c r="D6822" s="7"/>
      <c r="E6822" s="6"/>
      <c r="F6822" s="8"/>
    </row>
    <row r="6823" spans="3:6" x14ac:dyDescent="0.25">
      <c r="C6823" s="6"/>
      <c r="D6823" s="7"/>
      <c r="E6823" s="6"/>
      <c r="F6823" s="8"/>
    </row>
    <row r="6824" spans="3:6" x14ac:dyDescent="0.25">
      <c r="C6824" s="6"/>
      <c r="D6824" s="7"/>
      <c r="E6824" s="6"/>
      <c r="F6824" s="8"/>
    </row>
    <row r="6825" spans="3:6" x14ac:dyDescent="0.25">
      <c r="C6825" s="6"/>
      <c r="D6825" s="7"/>
      <c r="E6825" s="6"/>
      <c r="F6825" s="8"/>
    </row>
    <row r="6826" spans="3:6" x14ac:dyDescent="0.25">
      <c r="C6826" s="6"/>
      <c r="D6826" s="7"/>
      <c r="E6826" s="6"/>
      <c r="F6826" s="8"/>
    </row>
    <row r="6827" spans="3:6" x14ac:dyDescent="0.25">
      <c r="C6827" s="6"/>
      <c r="D6827" s="7"/>
      <c r="E6827" s="6"/>
      <c r="F6827" s="8"/>
    </row>
    <row r="6828" spans="3:6" x14ac:dyDescent="0.25">
      <c r="C6828" s="6"/>
      <c r="D6828" s="7"/>
      <c r="E6828" s="6"/>
      <c r="F6828" s="8"/>
    </row>
    <row r="6829" spans="3:6" x14ac:dyDescent="0.25">
      <c r="C6829" s="6"/>
      <c r="D6829" s="7"/>
      <c r="E6829" s="6"/>
      <c r="F6829" s="8"/>
    </row>
    <row r="6830" spans="3:6" x14ac:dyDescent="0.25">
      <c r="C6830" s="6"/>
      <c r="D6830" s="7"/>
      <c r="E6830" s="6"/>
      <c r="F6830" s="8"/>
    </row>
    <row r="6831" spans="3:6" x14ac:dyDescent="0.25">
      <c r="C6831" s="6"/>
      <c r="D6831" s="7"/>
      <c r="E6831" s="6"/>
      <c r="F6831" s="8"/>
    </row>
    <row r="6832" spans="3:6" x14ac:dyDescent="0.25">
      <c r="C6832" s="6"/>
      <c r="D6832" s="7"/>
      <c r="E6832" s="6"/>
      <c r="F6832" s="8"/>
    </row>
    <row r="6833" spans="3:6" x14ac:dyDescent="0.25">
      <c r="C6833" s="6"/>
      <c r="D6833" s="7"/>
      <c r="E6833" s="6"/>
      <c r="F6833" s="8"/>
    </row>
    <row r="6834" spans="3:6" x14ac:dyDescent="0.25">
      <c r="C6834" s="6"/>
      <c r="D6834" s="7"/>
      <c r="E6834" s="6"/>
      <c r="F6834" s="8"/>
    </row>
    <row r="6835" spans="3:6" x14ac:dyDescent="0.25">
      <c r="C6835" s="6"/>
      <c r="D6835" s="7"/>
      <c r="E6835" s="6"/>
      <c r="F6835" s="8"/>
    </row>
    <row r="6836" spans="3:6" x14ac:dyDescent="0.25">
      <c r="C6836" s="6"/>
      <c r="D6836" s="7"/>
      <c r="E6836" s="6"/>
      <c r="F6836" s="8"/>
    </row>
    <row r="6837" spans="3:6" x14ac:dyDescent="0.25">
      <c r="C6837" s="6"/>
      <c r="D6837" s="7"/>
      <c r="E6837" s="6"/>
      <c r="F6837" s="8"/>
    </row>
    <row r="6838" spans="3:6" x14ac:dyDescent="0.25">
      <c r="C6838" s="6"/>
      <c r="D6838" s="7"/>
      <c r="E6838" s="6"/>
      <c r="F6838" s="8"/>
    </row>
    <row r="6839" spans="3:6" x14ac:dyDescent="0.25">
      <c r="C6839" s="6"/>
      <c r="D6839" s="7"/>
      <c r="E6839" s="6"/>
      <c r="F6839" s="8"/>
    </row>
    <row r="6840" spans="3:6" x14ac:dyDescent="0.25">
      <c r="C6840" s="6"/>
      <c r="D6840" s="7"/>
      <c r="E6840" s="6"/>
      <c r="F6840" s="8"/>
    </row>
    <row r="6841" spans="3:6" x14ac:dyDescent="0.25">
      <c r="C6841" s="6"/>
      <c r="D6841" s="7"/>
      <c r="E6841" s="6"/>
      <c r="F6841" s="8"/>
    </row>
    <row r="6842" spans="3:6" x14ac:dyDescent="0.25">
      <c r="C6842" s="6"/>
      <c r="D6842" s="7"/>
      <c r="E6842" s="6"/>
      <c r="F6842" s="8"/>
    </row>
    <row r="6843" spans="3:6" x14ac:dyDescent="0.25">
      <c r="C6843" s="6"/>
      <c r="D6843" s="7"/>
      <c r="E6843" s="6"/>
      <c r="F6843" s="8"/>
    </row>
    <row r="6844" spans="3:6" x14ac:dyDescent="0.25">
      <c r="C6844" s="6"/>
      <c r="D6844" s="7"/>
      <c r="E6844" s="6"/>
      <c r="F6844" s="8"/>
    </row>
    <row r="6845" spans="3:6" x14ac:dyDescent="0.25">
      <c r="C6845" s="6"/>
      <c r="D6845" s="7"/>
      <c r="E6845" s="6"/>
      <c r="F6845" s="8"/>
    </row>
    <row r="6846" spans="3:6" x14ac:dyDescent="0.25">
      <c r="C6846" s="6"/>
      <c r="D6846" s="7"/>
      <c r="E6846" s="6"/>
      <c r="F6846" s="8"/>
    </row>
    <row r="6847" spans="3:6" x14ac:dyDescent="0.25">
      <c r="C6847" s="6"/>
      <c r="D6847" s="7"/>
      <c r="E6847" s="6"/>
      <c r="F6847" s="8"/>
    </row>
    <row r="6848" spans="3:6" x14ac:dyDescent="0.25">
      <c r="C6848" s="6"/>
      <c r="D6848" s="7"/>
      <c r="E6848" s="6"/>
      <c r="F6848" s="8"/>
    </row>
    <row r="6849" spans="3:6" x14ac:dyDescent="0.25">
      <c r="C6849" s="6"/>
      <c r="D6849" s="7"/>
      <c r="E6849" s="6"/>
      <c r="F6849" s="8"/>
    </row>
    <row r="6850" spans="3:6" x14ac:dyDescent="0.25">
      <c r="C6850" s="6"/>
      <c r="D6850" s="7"/>
      <c r="E6850" s="6"/>
      <c r="F6850" s="8"/>
    </row>
    <row r="6851" spans="3:6" x14ac:dyDescent="0.25">
      <c r="C6851" s="6"/>
      <c r="D6851" s="7"/>
      <c r="E6851" s="6"/>
      <c r="F6851" s="8"/>
    </row>
    <row r="6852" spans="3:6" x14ac:dyDescent="0.25">
      <c r="C6852" s="6"/>
      <c r="D6852" s="7"/>
      <c r="E6852" s="6"/>
      <c r="F6852" s="8"/>
    </row>
    <row r="6853" spans="3:6" x14ac:dyDescent="0.25">
      <c r="C6853" s="6"/>
      <c r="D6853" s="7"/>
      <c r="E6853" s="6"/>
      <c r="F6853" s="8"/>
    </row>
    <row r="6854" spans="3:6" x14ac:dyDescent="0.25">
      <c r="C6854" s="6"/>
      <c r="D6854" s="7"/>
      <c r="E6854" s="6"/>
      <c r="F6854" s="8"/>
    </row>
    <row r="6855" spans="3:6" x14ac:dyDescent="0.25">
      <c r="C6855" s="6"/>
      <c r="D6855" s="7"/>
      <c r="E6855" s="6"/>
      <c r="F6855" s="8"/>
    </row>
    <row r="6856" spans="3:6" x14ac:dyDescent="0.25">
      <c r="C6856" s="6"/>
      <c r="D6856" s="7"/>
      <c r="E6856" s="6"/>
      <c r="F6856" s="8"/>
    </row>
    <row r="6857" spans="3:6" x14ac:dyDescent="0.25">
      <c r="C6857" s="6"/>
      <c r="D6857" s="7"/>
      <c r="E6857" s="6"/>
      <c r="F6857" s="8"/>
    </row>
    <row r="6858" spans="3:6" x14ac:dyDescent="0.25">
      <c r="C6858" s="6"/>
      <c r="D6858" s="7"/>
      <c r="E6858" s="6"/>
      <c r="F6858" s="8"/>
    </row>
    <row r="6859" spans="3:6" x14ac:dyDescent="0.25">
      <c r="C6859" s="6"/>
      <c r="D6859" s="7"/>
      <c r="E6859" s="6"/>
      <c r="F6859" s="8"/>
    </row>
    <row r="6860" spans="3:6" x14ac:dyDescent="0.25">
      <c r="C6860" s="6"/>
      <c r="D6860" s="7"/>
      <c r="E6860" s="6"/>
      <c r="F6860" s="8"/>
    </row>
    <row r="6861" spans="3:6" x14ac:dyDescent="0.25">
      <c r="C6861" s="6"/>
      <c r="D6861" s="7"/>
      <c r="E6861" s="6"/>
      <c r="F6861" s="8"/>
    </row>
    <row r="6862" spans="3:6" x14ac:dyDescent="0.25">
      <c r="C6862" s="6"/>
      <c r="D6862" s="7"/>
      <c r="E6862" s="6"/>
      <c r="F6862" s="8"/>
    </row>
    <row r="6863" spans="3:6" x14ac:dyDescent="0.25">
      <c r="C6863" s="6"/>
      <c r="D6863" s="7"/>
      <c r="E6863" s="6"/>
      <c r="F6863" s="8"/>
    </row>
    <row r="6864" spans="3:6" x14ac:dyDescent="0.25">
      <c r="C6864" s="6"/>
      <c r="D6864" s="7"/>
      <c r="E6864" s="6"/>
      <c r="F6864" s="8"/>
    </row>
    <row r="6865" spans="3:6" x14ac:dyDescent="0.25">
      <c r="C6865" s="6"/>
      <c r="D6865" s="7"/>
      <c r="E6865" s="6"/>
      <c r="F6865" s="8"/>
    </row>
    <row r="6866" spans="3:6" x14ac:dyDescent="0.25">
      <c r="C6866" s="6"/>
      <c r="D6866" s="7"/>
      <c r="E6866" s="6"/>
      <c r="F6866" s="8"/>
    </row>
    <row r="6867" spans="3:6" x14ac:dyDescent="0.25">
      <c r="C6867" s="6"/>
      <c r="D6867" s="7"/>
      <c r="E6867" s="6"/>
      <c r="F6867" s="8"/>
    </row>
    <row r="6868" spans="3:6" x14ac:dyDescent="0.25">
      <c r="C6868" s="6"/>
      <c r="D6868" s="7"/>
      <c r="E6868" s="6"/>
      <c r="F6868" s="8"/>
    </row>
    <row r="6869" spans="3:6" x14ac:dyDescent="0.25">
      <c r="C6869" s="6"/>
      <c r="D6869" s="7"/>
      <c r="E6869" s="6"/>
      <c r="F6869" s="8"/>
    </row>
    <row r="6870" spans="3:6" x14ac:dyDescent="0.25">
      <c r="C6870" s="6"/>
      <c r="D6870" s="7"/>
      <c r="E6870" s="6"/>
      <c r="F6870" s="8"/>
    </row>
    <row r="6871" spans="3:6" x14ac:dyDescent="0.25">
      <c r="C6871" s="6"/>
      <c r="D6871" s="7"/>
      <c r="E6871" s="6"/>
      <c r="F6871" s="8"/>
    </row>
    <row r="6872" spans="3:6" x14ac:dyDescent="0.25">
      <c r="C6872" s="6"/>
      <c r="D6872" s="7"/>
      <c r="E6872" s="6"/>
      <c r="F6872" s="8"/>
    </row>
    <row r="6873" spans="3:6" x14ac:dyDescent="0.25">
      <c r="C6873" s="6"/>
      <c r="D6873" s="7"/>
      <c r="E6873" s="6"/>
      <c r="F6873" s="8"/>
    </row>
    <row r="6874" spans="3:6" x14ac:dyDescent="0.25">
      <c r="C6874" s="6"/>
      <c r="D6874" s="7"/>
      <c r="E6874" s="6"/>
      <c r="F6874" s="8"/>
    </row>
    <row r="6875" spans="3:6" x14ac:dyDescent="0.25">
      <c r="C6875" s="6"/>
      <c r="D6875" s="7"/>
      <c r="E6875" s="6"/>
      <c r="F6875" s="8"/>
    </row>
    <row r="6876" spans="3:6" x14ac:dyDescent="0.25">
      <c r="C6876" s="6"/>
      <c r="D6876" s="7"/>
      <c r="E6876" s="6"/>
      <c r="F6876" s="8"/>
    </row>
    <row r="6877" spans="3:6" x14ac:dyDescent="0.25">
      <c r="C6877" s="6"/>
      <c r="D6877" s="7"/>
      <c r="E6877" s="6"/>
      <c r="F6877" s="8"/>
    </row>
    <row r="6878" spans="3:6" x14ac:dyDescent="0.25">
      <c r="C6878" s="6"/>
      <c r="D6878" s="7"/>
      <c r="E6878" s="6"/>
      <c r="F6878" s="8"/>
    </row>
    <row r="6879" spans="3:6" x14ac:dyDescent="0.25">
      <c r="C6879" s="6"/>
      <c r="D6879" s="7"/>
      <c r="E6879" s="6"/>
      <c r="F6879" s="8"/>
    </row>
    <row r="6880" spans="3:6" x14ac:dyDescent="0.25">
      <c r="C6880" s="6"/>
      <c r="D6880" s="7"/>
      <c r="E6880" s="6"/>
      <c r="F6880" s="8"/>
    </row>
    <row r="6881" spans="3:6" x14ac:dyDescent="0.25">
      <c r="C6881" s="6"/>
      <c r="D6881" s="7"/>
      <c r="E6881" s="6"/>
      <c r="F6881" s="8"/>
    </row>
    <row r="6882" spans="3:6" x14ac:dyDescent="0.25">
      <c r="C6882" s="6"/>
      <c r="D6882" s="7"/>
      <c r="E6882" s="6"/>
      <c r="F6882" s="8"/>
    </row>
    <row r="6883" spans="3:6" x14ac:dyDescent="0.25">
      <c r="C6883" s="6"/>
      <c r="D6883" s="7"/>
      <c r="E6883" s="6"/>
      <c r="F6883" s="8"/>
    </row>
    <row r="6884" spans="3:6" x14ac:dyDescent="0.25">
      <c r="C6884" s="6"/>
      <c r="D6884" s="7"/>
      <c r="E6884" s="6"/>
      <c r="F6884" s="8"/>
    </row>
    <row r="6885" spans="3:6" x14ac:dyDescent="0.25">
      <c r="C6885" s="6"/>
      <c r="D6885" s="7"/>
      <c r="E6885" s="6"/>
      <c r="F6885" s="8"/>
    </row>
    <row r="6886" spans="3:6" x14ac:dyDescent="0.25">
      <c r="C6886" s="6"/>
      <c r="D6886" s="7"/>
      <c r="E6886" s="6"/>
      <c r="F6886" s="8"/>
    </row>
    <row r="6887" spans="3:6" x14ac:dyDescent="0.25">
      <c r="C6887" s="6"/>
      <c r="D6887" s="7"/>
      <c r="E6887" s="6"/>
      <c r="F6887" s="8"/>
    </row>
    <row r="6888" spans="3:6" x14ac:dyDescent="0.25">
      <c r="C6888" s="6"/>
      <c r="D6888" s="7"/>
      <c r="E6888" s="6"/>
      <c r="F6888" s="8"/>
    </row>
    <row r="6889" spans="3:6" x14ac:dyDescent="0.25">
      <c r="C6889" s="6"/>
      <c r="D6889" s="7"/>
      <c r="E6889" s="6"/>
      <c r="F6889" s="8"/>
    </row>
    <row r="6890" spans="3:6" x14ac:dyDescent="0.25">
      <c r="C6890" s="6"/>
      <c r="D6890" s="7"/>
      <c r="E6890" s="6"/>
      <c r="F6890" s="8"/>
    </row>
    <row r="6891" spans="3:6" x14ac:dyDescent="0.25">
      <c r="C6891" s="6"/>
      <c r="D6891" s="7"/>
      <c r="E6891" s="6"/>
      <c r="F6891" s="8"/>
    </row>
    <row r="6892" spans="3:6" x14ac:dyDescent="0.25">
      <c r="C6892" s="6"/>
      <c r="D6892" s="7"/>
      <c r="E6892" s="6"/>
      <c r="F6892" s="8"/>
    </row>
    <row r="6893" spans="3:6" x14ac:dyDescent="0.25">
      <c r="C6893" s="6"/>
      <c r="D6893" s="7"/>
      <c r="E6893" s="6"/>
      <c r="F6893" s="8"/>
    </row>
    <row r="6894" spans="3:6" x14ac:dyDescent="0.25">
      <c r="C6894" s="6"/>
      <c r="D6894" s="7"/>
      <c r="E6894" s="6"/>
      <c r="F6894" s="8"/>
    </row>
    <row r="6895" spans="3:6" x14ac:dyDescent="0.25">
      <c r="C6895" s="6"/>
      <c r="D6895" s="7"/>
      <c r="E6895" s="6"/>
      <c r="F6895" s="8"/>
    </row>
    <row r="6896" spans="3:6" x14ac:dyDescent="0.25">
      <c r="C6896" s="6"/>
      <c r="D6896" s="7"/>
      <c r="E6896" s="6"/>
      <c r="F6896" s="8"/>
    </row>
    <row r="6897" spans="3:6" x14ac:dyDescent="0.25">
      <c r="C6897" s="6"/>
      <c r="D6897" s="7"/>
      <c r="E6897" s="6"/>
      <c r="F6897" s="8"/>
    </row>
    <row r="6898" spans="3:6" x14ac:dyDescent="0.25">
      <c r="C6898" s="6"/>
      <c r="D6898" s="7"/>
      <c r="E6898" s="6"/>
      <c r="F6898" s="8"/>
    </row>
    <row r="6899" spans="3:6" x14ac:dyDescent="0.25">
      <c r="C6899" s="6"/>
      <c r="D6899" s="7"/>
      <c r="E6899" s="6"/>
      <c r="F6899" s="8"/>
    </row>
    <row r="6900" spans="3:6" x14ac:dyDescent="0.25">
      <c r="C6900" s="6"/>
      <c r="D6900" s="7"/>
      <c r="E6900" s="6"/>
      <c r="F6900" s="8"/>
    </row>
    <row r="6901" spans="3:6" x14ac:dyDescent="0.25">
      <c r="C6901" s="6"/>
      <c r="D6901" s="7"/>
      <c r="E6901" s="6"/>
      <c r="F6901" s="8"/>
    </row>
    <row r="6902" spans="3:6" x14ac:dyDescent="0.25">
      <c r="C6902" s="6"/>
      <c r="D6902" s="7"/>
      <c r="E6902" s="6"/>
      <c r="F6902" s="8"/>
    </row>
    <row r="6903" spans="3:6" x14ac:dyDescent="0.25">
      <c r="C6903" s="6"/>
      <c r="D6903" s="7"/>
      <c r="E6903" s="6"/>
      <c r="F6903" s="8"/>
    </row>
    <row r="6904" spans="3:6" x14ac:dyDescent="0.25">
      <c r="C6904" s="6"/>
      <c r="D6904" s="7"/>
      <c r="E6904" s="6"/>
      <c r="F6904" s="8"/>
    </row>
    <row r="6905" spans="3:6" x14ac:dyDescent="0.25">
      <c r="C6905" s="6"/>
      <c r="D6905" s="7"/>
      <c r="E6905" s="6"/>
      <c r="F6905" s="8"/>
    </row>
    <row r="6906" spans="3:6" x14ac:dyDescent="0.25">
      <c r="C6906" s="6"/>
      <c r="D6906" s="7"/>
      <c r="E6906" s="6"/>
      <c r="F6906" s="8"/>
    </row>
    <row r="6907" spans="3:6" x14ac:dyDescent="0.25">
      <c r="C6907" s="6"/>
      <c r="D6907" s="7"/>
      <c r="E6907" s="6"/>
      <c r="F6907" s="8"/>
    </row>
    <row r="6908" spans="3:6" x14ac:dyDescent="0.25">
      <c r="C6908" s="6"/>
      <c r="D6908" s="7"/>
      <c r="E6908" s="6"/>
      <c r="F6908" s="8"/>
    </row>
    <row r="6909" spans="3:6" x14ac:dyDescent="0.25">
      <c r="C6909" s="6"/>
      <c r="D6909" s="7"/>
      <c r="E6909" s="6"/>
      <c r="F6909" s="8"/>
    </row>
    <row r="6910" spans="3:6" x14ac:dyDescent="0.25">
      <c r="C6910" s="6"/>
      <c r="D6910" s="7"/>
      <c r="E6910" s="6"/>
      <c r="F6910" s="8"/>
    </row>
    <row r="6911" spans="3:6" x14ac:dyDescent="0.25">
      <c r="C6911" s="6"/>
      <c r="D6911" s="7"/>
      <c r="E6911" s="6"/>
      <c r="F6911" s="8"/>
    </row>
    <row r="6912" spans="3:6" x14ac:dyDescent="0.25">
      <c r="C6912" s="6"/>
      <c r="D6912" s="7"/>
      <c r="E6912" s="6"/>
      <c r="F6912" s="8"/>
    </row>
    <row r="6913" spans="3:6" x14ac:dyDescent="0.25">
      <c r="C6913" s="6"/>
      <c r="D6913" s="7"/>
      <c r="E6913" s="6"/>
      <c r="F6913" s="8"/>
    </row>
    <row r="6914" spans="3:6" x14ac:dyDescent="0.25">
      <c r="C6914" s="6"/>
      <c r="D6914" s="7"/>
      <c r="E6914" s="6"/>
      <c r="F6914" s="8"/>
    </row>
    <row r="6915" spans="3:6" x14ac:dyDescent="0.25">
      <c r="C6915" s="6"/>
      <c r="D6915" s="7"/>
      <c r="E6915" s="6"/>
      <c r="F6915" s="8"/>
    </row>
    <row r="6916" spans="3:6" x14ac:dyDescent="0.25">
      <c r="C6916" s="6"/>
      <c r="D6916" s="7"/>
      <c r="E6916" s="6"/>
      <c r="F6916" s="8"/>
    </row>
    <row r="6917" spans="3:6" x14ac:dyDescent="0.25">
      <c r="C6917" s="6"/>
      <c r="D6917" s="7"/>
      <c r="E6917" s="6"/>
      <c r="F6917" s="8"/>
    </row>
    <row r="6918" spans="3:6" x14ac:dyDescent="0.25">
      <c r="C6918" s="6"/>
      <c r="D6918" s="7"/>
      <c r="E6918" s="6"/>
      <c r="F6918" s="8"/>
    </row>
    <row r="6919" spans="3:6" x14ac:dyDescent="0.25">
      <c r="C6919" s="6"/>
      <c r="D6919" s="7"/>
      <c r="E6919" s="6"/>
      <c r="F6919" s="8"/>
    </row>
    <row r="6920" spans="3:6" x14ac:dyDescent="0.25">
      <c r="C6920" s="6"/>
      <c r="D6920" s="7"/>
      <c r="E6920" s="6"/>
      <c r="F6920" s="8"/>
    </row>
    <row r="6921" spans="3:6" x14ac:dyDescent="0.25">
      <c r="C6921" s="6"/>
      <c r="D6921" s="7"/>
      <c r="E6921" s="6"/>
      <c r="F6921" s="8"/>
    </row>
    <row r="6922" spans="3:6" x14ac:dyDescent="0.25">
      <c r="C6922" s="6"/>
      <c r="D6922" s="7"/>
      <c r="E6922" s="6"/>
      <c r="F6922" s="8"/>
    </row>
    <row r="6923" spans="3:6" x14ac:dyDescent="0.25">
      <c r="C6923" s="6"/>
      <c r="D6923" s="7"/>
      <c r="E6923" s="6"/>
      <c r="F6923" s="8"/>
    </row>
    <row r="6924" spans="3:6" x14ac:dyDescent="0.25">
      <c r="C6924" s="6"/>
      <c r="D6924" s="7"/>
      <c r="E6924" s="6"/>
      <c r="F6924" s="8"/>
    </row>
    <row r="6925" spans="3:6" x14ac:dyDescent="0.25">
      <c r="C6925" s="6"/>
      <c r="D6925" s="7"/>
      <c r="E6925" s="6"/>
      <c r="F6925" s="8"/>
    </row>
    <row r="6926" spans="3:6" x14ac:dyDescent="0.25">
      <c r="C6926" s="6"/>
      <c r="D6926" s="7"/>
      <c r="E6926" s="6"/>
      <c r="F6926" s="8"/>
    </row>
    <row r="6927" spans="3:6" x14ac:dyDescent="0.25">
      <c r="C6927" s="6"/>
      <c r="D6927" s="7"/>
      <c r="E6927" s="6"/>
      <c r="F6927" s="8"/>
    </row>
    <row r="6928" spans="3:6" x14ac:dyDescent="0.25">
      <c r="C6928" s="6"/>
      <c r="D6928" s="7"/>
      <c r="E6928" s="6"/>
      <c r="F6928" s="8"/>
    </row>
    <row r="6929" spans="3:6" x14ac:dyDescent="0.25">
      <c r="C6929" s="6"/>
      <c r="D6929" s="7"/>
      <c r="E6929" s="6"/>
      <c r="F6929" s="8"/>
    </row>
    <row r="6930" spans="3:6" x14ac:dyDescent="0.25">
      <c r="C6930" s="6"/>
      <c r="D6930" s="7"/>
      <c r="E6930" s="6"/>
      <c r="F6930" s="8"/>
    </row>
    <row r="6931" spans="3:6" x14ac:dyDescent="0.25">
      <c r="C6931" s="6"/>
      <c r="D6931" s="7"/>
      <c r="E6931" s="6"/>
      <c r="F6931" s="8"/>
    </row>
    <row r="6932" spans="3:6" x14ac:dyDescent="0.25">
      <c r="C6932" s="6"/>
      <c r="D6932" s="7"/>
      <c r="E6932" s="6"/>
      <c r="F6932" s="8"/>
    </row>
    <row r="6933" spans="3:6" x14ac:dyDescent="0.25">
      <c r="C6933" s="6"/>
      <c r="D6933" s="7"/>
      <c r="E6933" s="6"/>
      <c r="F6933" s="8"/>
    </row>
    <row r="6934" spans="3:6" x14ac:dyDescent="0.25">
      <c r="C6934" s="6"/>
      <c r="D6934" s="7"/>
      <c r="E6934" s="6"/>
      <c r="F6934" s="8"/>
    </row>
    <row r="6935" spans="3:6" x14ac:dyDescent="0.25">
      <c r="C6935" s="6"/>
      <c r="D6935" s="7"/>
      <c r="E6935" s="6"/>
      <c r="F6935" s="8"/>
    </row>
    <row r="6936" spans="3:6" x14ac:dyDescent="0.25">
      <c r="C6936" s="6"/>
      <c r="D6936" s="7"/>
      <c r="E6936" s="6"/>
      <c r="F6936" s="8"/>
    </row>
    <row r="6937" spans="3:6" x14ac:dyDescent="0.25">
      <c r="C6937" s="6"/>
      <c r="D6937" s="7"/>
      <c r="E6937" s="6"/>
      <c r="F6937" s="8"/>
    </row>
    <row r="6938" spans="3:6" x14ac:dyDescent="0.25">
      <c r="C6938" s="6"/>
      <c r="D6938" s="7"/>
      <c r="E6938" s="6"/>
      <c r="F6938" s="8"/>
    </row>
    <row r="6939" spans="3:6" x14ac:dyDescent="0.25">
      <c r="C6939" s="6"/>
      <c r="D6939" s="7"/>
      <c r="E6939" s="6"/>
      <c r="F6939" s="8"/>
    </row>
    <row r="6940" spans="3:6" x14ac:dyDescent="0.25">
      <c r="C6940" s="6"/>
      <c r="D6940" s="7"/>
      <c r="E6940" s="6"/>
      <c r="F6940" s="8"/>
    </row>
    <row r="6941" spans="3:6" x14ac:dyDescent="0.25">
      <c r="C6941" s="6"/>
      <c r="D6941" s="7"/>
      <c r="E6941" s="6"/>
      <c r="F6941" s="8"/>
    </row>
    <row r="6942" spans="3:6" x14ac:dyDescent="0.25">
      <c r="C6942" s="6"/>
      <c r="D6942" s="7"/>
      <c r="E6942" s="6"/>
      <c r="F6942" s="8"/>
    </row>
    <row r="6943" spans="3:6" x14ac:dyDescent="0.25">
      <c r="C6943" s="6"/>
      <c r="D6943" s="7"/>
      <c r="E6943" s="6"/>
      <c r="F6943" s="8"/>
    </row>
    <row r="6944" spans="3:6" x14ac:dyDescent="0.25">
      <c r="C6944" s="6"/>
      <c r="D6944" s="7"/>
      <c r="E6944" s="6"/>
      <c r="F6944" s="8"/>
    </row>
    <row r="6945" spans="3:6" x14ac:dyDescent="0.25">
      <c r="C6945" s="6"/>
      <c r="D6945" s="7"/>
      <c r="E6945" s="6"/>
      <c r="F6945" s="8"/>
    </row>
    <row r="6946" spans="3:6" x14ac:dyDescent="0.25">
      <c r="C6946" s="6"/>
      <c r="D6946" s="7"/>
      <c r="E6946" s="6"/>
      <c r="F6946" s="8"/>
    </row>
    <row r="6947" spans="3:6" x14ac:dyDescent="0.25">
      <c r="C6947" s="6"/>
      <c r="D6947" s="7"/>
      <c r="E6947" s="6"/>
      <c r="F6947" s="8"/>
    </row>
    <row r="6948" spans="3:6" x14ac:dyDescent="0.25">
      <c r="C6948" s="6"/>
      <c r="D6948" s="7"/>
      <c r="E6948" s="6"/>
      <c r="F6948" s="8"/>
    </row>
    <row r="6949" spans="3:6" x14ac:dyDescent="0.25">
      <c r="C6949" s="6"/>
      <c r="D6949" s="7"/>
      <c r="E6949" s="6"/>
      <c r="F6949" s="8"/>
    </row>
    <row r="6950" spans="3:6" x14ac:dyDescent="0.25">
      <c r="C6950" s="6"/>
      <c r="D6950" s="7"/>
      <c r="E6950" s="6"/>
      <c r="F6950" s="8"/>
    </row>
    <row r="6951" spans="3:6" x14ac:dyDescent="0.25">
      <c r="C6951" s="6"/>
      <c r="D6951" s="7"/>
      <c r="E6951" s="6"/>
      <c r="F6951" s="8"/>
    </row>
    <row r="6952" spans="3:6" x14ac:dyDescent="0.25">
      <c r="C6952" s="6"/>
      <c r="D6952" s="7"/>
      <c r="E6952" s="6"/>
      <c r="F6952" s="8"/>
    </row>
    <row r="6953" spans="3:6" x14ac:dyDescent="0.25">
      <c r="C6953" s="6"/>
      <c r="D6953" s="7"/>
      <c r="E6953" s="6"/>
      <c r="F6953" s="8"/>
    </row>
    <row r="6954" spans="3:6" x14ac:dyDescent="0.25">
      <c r="C6954" s="6"/>
      <c r="D6954" s="7"/>
      <c r="E6954" s="6"/>
      <c r="F6954" s="8"/>
    </row>
    <row r="6955" spans="3:6" x14ac:dyDescent="0.25">
      <c r="C6955" s="6"/>
      <c r="D6955" s="7"/>
      <c r="E6955" s="6"/>
      <c r="F6955" s="8"/>
    </row>
    <row r="6956" spans="3:6" x14ac:dyDescent="0.25">
      <c r="C6956" s="6"/>
      <c r="D6956" s="7"/>
      <c r="E6956" s="6"/>
      <c r="F6956" s="8"/>
    </row>
    <row r="6957" spans="3:6" x14ac:dyDescent="0.25">
      <c r="C6957" s="6"/>
      <c r="D6957" s="7"/>
      <c r="E6957" s="6"/>
      <c r="F6957" s="8"/>
    </row>
    <row r="6958" spans="3:6" x14ac:dyDescent="0.25">
      <c r="C6958" s="6"/>
      <c r="D6958" s="7"/>
      <c r="E6958" s="6"/>
      <c r="F6958" s="8"/>
    </row>
    <row r="6959" spans="3:6" x14ac:dyDescent="0.25">
      <c r="C6959" s="6"/>
      <c r="D6959" s="7"/>
      <c r="E6959" s="6"/>
      <c r="F6959" s="8"/>
    </row>
    <row r="6960" spans="3:6" x14ac:dyDescent="0.25">
      <c r="C6960" s="6"/>
      <c r="D6960" s="7"/>
      <c r="E6960" s="6"/>
      <c r="F6960" s="8"/>
    </row>
    <row r="6961" spans="3:6" x14ac:dyDescent="0.25">
      <c r="C6961" s="6"/>
      <c r="D6961" s="7"/>
      <c r="E6961" s="6"/>
      <c r="F6961" s="8"/>
    </row>
    <row r="6962" spans="3:6" x14ac:dyDescent="0.25">
      <c r="C6962" s="6"/>
      <c r="D6962" s="7"/>
      <c r="E6962" s="6"/>
      <c r="F6962" s="8"/>
    </row>
    <row r="6963" spans="3:6" x14ac:dyDescent="0.25">
      <c r="C6963" s="6"/>
      <c r="D6963" s="7"/>
      <c r="E6963" s="6"/>
      <c r="F6963" s="8"/>
    </row>
    <row r="6964" spans="3:6" x14ac:dyDescent="0.25">
      <c r="C6964" s="6"/>
      <c r="D6964" s="7"/>
      <c r="E6964" s="6"/>
      <c r="F6964" s="8"/>
    </row>
    <row r="6965" spans="3:6" x14ac:dyDescent="0.25">
      <c r="C6965" s="6"/>
      <c r="D6965" s="7"/>
      <c r="E6965" s="6"/>
      <c r="F6965" s="8"/>
    </row>
    <row r="6966" spans="3:6" x14ac:dyDescent="0.25">
      <c r="C6966" s="6"/>
      <c r="D6966" s="7"/>
      <c r="E6966" s="6"/>
      <c r="F6966" s="8"/>
    </row>
    <row r="6967" spans="3:6" x14ac:dyDescent="0.25">
      <c r="C6967" s="6"/>
      <c r="D6967" s="7"/>
      <c r="E6967" s="6"/>
      <c r="F6967" s="8"/>
    </row>
    <row r="6968" spans="3:6" x14ac:dyDescent="0.25">
      <c r="C6968" s="6"/>
      <c r="D6968" s="7"/>
      <c r="E6968" s="6"/>
      <c r="F6968" s="8"/>
    </row>
    <row r="6969" spans="3:6" x14ac:dyDescent="0.25">
      <c r="C6969" s="6"/>
      <c r="D6969" s="7"/>
      <c r="E6969" s="6"/>
      <c r="F6969" s="8"/>
    </row>
    <row r="6970" spans="3:6" x14ac:dyDescent="0.25">
      <c r="C6970" s="6"/>
      <c r="D6970" s="7"/>
      <c r="E6970" s="6"/>
      <c r="F6970" s="8"/>
    </row>
    <row r="6971" spans="3:6" x14ac:dyDescent="0.25">
      <c r="C6971" s="6"/>
      <c r="D6971" s="7"/>
      <c r="E6971" s="6"/>
      <c r="F6971" s="8"/>
    </row>
    <row r="6972" spans="3:6" x14ac:dyDescent="0.25">
      <c r="C6972" s="6"/>
      <c r="D6972" s="7"/>
      <c r="E6972" s="6"/>
      <c r="F6972" s="8"/>
    </row>
    <row r="6973" spans="3:6" x14ac:dyDescent="0.25">
      <c r="C6973" s="6"/>
      <c r="D6973" s="7"/>
      <c r="E6973" s="6"/>
      <c r="F6973" s="8"/>
    </row>
    <row r="6974" spans="3:6" x14ac:dyDescent="0.25">
      <c r="C6974" s="6"/>
      <c r="D6974" s="7"/>
      <c r="E6974" s="6"/>
      <c r="F6974" s="8"/>
    </row>
    <row r="6975" spans="3:6" x14ac:dyDescent="0.25">
      <c r="C6975" s="6"/>
      <c r="D6975" s="7"/>
      <c r="E6975" s="6"/>
      <c r="F6975" s="8"/>
    </row>
    <row r="6976" spans="3:6" x14ac:dyDescent="0.25">
      <c r="C6976" s="6"/>
      <c r="D6976" s="7"/>
      <c r="E6976" s="6"/>
      <c r="F6976" s="8"/>
    </row>
    <row r="6977" spans="3:6" x14ac:dyDescent="0.25">
      <c r="C6977" s="6"/>
      <c r="D6977" s="7"/>
      <c r="E6977" s="6"/>
      <c r="F6977" s="8"/>
    </row>
    <row r="6978" spans="3:6" x14ac:dyDescent="0.25">
      <c r="C6978" s="6"/>
      <c r="D6978" s="7"/>
      <c r="E6978" s="6"/>
      <c r="F6978" s="8"/>
    </row>
    <row r="6979" spans="3:6" x14ac:dyDescent="0.25">
      <c r="C6979" s="6"/>
      <c r="D6979" s="7"/>
      <c r="E6979" s="6"/>
      <c r="F6979" s="8"/>
    </row>
    <row r="6980" spans="3:6" x14ac:dyDescent="0.25">
      <c r="C6980" s="6"/>
      <c r="D6980" s="7"/>
      <c r="E6980" s="6"/>
      <c r="F6980" s="8"/>
    </row>
    <row r="6981" spans="3:6" x14ac:dyDescent="0.25">
      <c r="C6981" s="6"/>
      <c r="D6981" s="7"/>
      <c r="E6981" s="6"/>
      <c r="F6981" s="8"/>
    </row>
    <row r="6982" spans="3:6" x14ac:dyDescent="0.25">
      <c r="C6982" s="6"/>
      <c r="D6982" s="7"/>
      <c r="E6982" s="6"/>
      <c r="F6982" s="8"/>
    </row>
    <row r="6983" spans="3:6" x14ac:dyDescent="0.25">
      <c r="C6983" s="6"/>
      <c r="D6983" s="7"/>
      <c r="E6983" s="6"/>
      <c r="F6983" s="8"/>
    </row>
    <row r="6984" spans="3:6" x14ac:dyDescent="0.25">
      <c r="C6984" s="6"/>
      <c r="D6984" s="7"/>
      <c r="E6984" s="6"/>
      <c r="F6984" s="8"/>
    </row>
    <row r="6985" spans="3:6" x14ac:dyDescent="0.25">
      <c r="C6985" s="6"/>
      <c r="D6985" s="7"/>
      <c r="E6985" s="6"/>
      <c r="F6985" s="8"/>
    </row>
    <row r="6986" spans="3:6" x14ac:dyDescent="0.25">
      <c r="C6986" s="6"/>
      <c r="D6986" s="7"/>
      <c r="E6986" s="6"/>
      <c r="F6986" s="8"/>
    </row>
    <row r="6987" spans="3:6" x14ac:dyDescent="0.25">
      <c r="C6987" s="6"/>
      <c r="D6987" s="7"/>
      <c r="E6987" s="6"/>
      <c r="F6987" s="8"/>
    </row>
    <row r="6988" spans="3:6" x14ac:dyDescent="0.25">
      <c r="C6988" s="6"/>
      <c r="D6988" s="7"/>
      <c r="E6988" s="6"/>
      <c r="F6988" s="8"/>
    </row>
    <row r="6989" spans="3:6" x14ac:dyDescent="0.25">
      <c r="C6989" s="6"/>
      <c r="D6989" s="7"/>
      <c r="E6989" s="6"/>
      <c r="F6989" s="8"/>
    </row>
    <row r="6990" spans="3:6" x14ac:dyDescent="0.25">
      <c r="C6990" s="6"/>
      <c r="D6990" s="7"/>
      <c r="E6990" s="6"/>
      <c r="F6990" s="8"/>
    </row>
    <row r="6991" spans="3:6" x14ac:dyDescent="0.25">
      <c r="C6991" s="6"/>
      <c r="D6991" s="7"/>
      <c r="E6991" s="6"/>
      <c r="F6991" s="8"/>
    </row>
    <row r="6992" spans="3:6" x14ac:dyDescent="0.25">
      <c r="C6992" s="6"/>
      <c r="D6992" s="7"/>
      <c r="E6992" s="6"/>
      <c r="F6992" s="8"/>
    </row>
    <row r="6993" spans="3:6" x14ac:dyDescent="0.25">
      <c r="C6993" s="6"/>
      <c r="D6993" s="7"/>
      <c r="E6993" s="6"/>
      <c r="F6993" s="8"/>
    </row>
    <row r="6994" spans="3:6" x14ac:dyDescent="0.25">
      <c r="C6994" s="6"/>
      <c r="D6994" s="7"/>
      <c r="E6994" s="6"/>
      <c r="F6994" s="8"/>
    </row>
    <row r="6995" spans="3:6" x14ac:dyDescent="0.25">
      <c r="C6995" s="6"/>
      <c r="D6995" s="7"/>
      <c r="E6995" s="6"/>
      <c r="F6995" s="8"/>
    </row>
    <row r="6996" spans="3:6" x14ac:dyDescent="0.25">
      <c r="C6996" s="6"/>
      <c r="D6996" s="7"/>
      <c r="E6996" s="6"/>
      <c r="F6996" s="8"/>
    </row>
    <row r="6997" spans="3:6" x14ac:dyDescent="0.25">
      <c r="C6997" s="6"/>
      <c r="D6997" s="7"/>
      <c r="E6997" s="6"/>
      <c r="F6997" s="8"/>
    </row>
    <row r="6998" spans="3:6" x14ac:dyDescent="0.25">
      <c r="C6998" s="6"/>
      <c r="D6998" s="7"/>
      <c r="E6998" s="6"/>
      <c r="F6998" s="8"/>
    </row>
    <row r="6999" spans="3:6" x14ac:dyDescent="0.25">
      <c r="C6999" s="6"/>
      <c r="D6999" s="7"/>
      <c r="E6999" s="6"/>
      <c r="F6999" s="8"/>
    </row>
    <row r="7000" spans="3:6" x14ac:dyDescent="0.25">
      <c r="C7000" s="6"/>
      <c r="D7000" s="7"/>
      <c r="E7000" s="6"/>
      <c r="F7000" s="8"/>
    </row>
    <row r="7001" spans="3:6" x14ac:dyDescent="0.25">
      <c r="C7001" s="6"/>
      <c r="D7001" s="7"/>
      <c r="E7001" s="6"/>
      <c r="F7001" s="8"/>
    </row>
    <row r="7002" spans="3:6" x14ac:dyDescent="0.25">
      <c r="C7002" s="6"/>
      <c r="D7002" s="7"/>
      <c r="E7002" s="6"/>
      <c r="F7002" s="8"/>
    </row>
    <row r="7003" spans="3:6" x14ac:dyDescent="0.25">
      <c r="C7003" s="6"/>
      <c r="D7003" s="7"/>
      <c r="E7003" s="6"/>
      <c r="F7003" s="8"/>
    </row>
    <row r="7004" spans="3:6" x14ac:dyDescent="0.25">
      <c r="C7004" s="6"/>
      <c r="D7004" s="7"/>
      <c r="E7004" s="6"/>
      <c r="F7004" s="8"/>
    </row>
    <row r="7005" spans="3:6" x14ac:dyDescent="0.25">
      <c r="C7005" s="6"/>
      <c r="D7005" s="7"/>
      <c r="E7005" s="6"/>
      <c r="F7005" s="8"/>
    </row>
    <row r="7006" spans="3:6" x14ac:dyDescent="0.25">
      <c r="C7006" s="6"/>
      <c r="D7006" s="7"/>
      <c r="E7006" s="6"/>
      <c r="F7006" s="8"/>
    </row>
    <row r="7007" spans="3:6" x14ac:dyDescent="0.25">
      <c r="C7007" s="6"/>
      <c r="D7007" s="7"/>
      <c r="E7007" s="6"/>
      <c r="F7007" s="8"/>
    </row>
    <row r="7008" spans="3:6" x14ac:dyDescent="0.25">
      <c r="C7008" s="6"/>
      <c r="D7008" s="7"/>
      <c r="E7008" s="6"/>
      <c r="F7008" s="8"/>
    </row>
    <row r="7009" spans="3:6" x14ac:dyDescent="0.25">
      <c r="C7009" s="6"/>
      <c r="D7009" s="7"/>
      <c r="E7009" s="6"/>
      <c r="F7009" s="8"/>
    </row>
    <row r="7010" spans="3:6" x14ac:dyDescent="0.25">
      <c r="C7010" s="6"/>
      <c r="D7010" s="7"/>
      <c r="E7010" s="6"/>
      <c r="F7010" s="8"/>
    </row>
    <row r="7011" spans="3:6" x14ac:dyDescent="0.25">
      <c r="C7011" s="6"/>
      <c r="D7011" s="7"/>
      <c r="E7011" s="6"/>
      <c r="F7011" s="8"/>
    </row>
    <row r="7012" spans="3:6" x14ac:dyDescent="0.25">
      <c r="C7012" s="6"/>
      <c r="D7012" s="7"/>
      <c r="E7012" s="6"/>
      <c r="F7012" s="8"/>
    </row>
    <row r="7013" spans="3:6" x14ac:dyDescent="0.25">
      <c r="C7013" s="6"/>
      <c r="D7013" s="7"/>
      <c r="E7013" s="6"/>
      <c r="F7013" s="8"/>
    </row>
    <row r="7014" spans="3:6" x14ac:dyDescent="0.25">
      <c r="C7014" s="6"/>
      <c r="D7014" s="7"/>
      <c r="E7014" s="6"/>
      <c r="F7014" s="8"/>
    </row>
    <row r="7015" spans="3:6" x14ac:dyDescent="0.25">
      <c r="C7015" s="6"/>
      <c r="D7015" s="7"/>
      <c r="E7015" s="6"/>
      <c r="F7015" s="8"/>
    </row>
    <row r="7016" spans="3:6" x14ac:dyDescent="0.25">
      <c r="C7016" s="6"/>
      <c r="D7016" s="7"/>
      <c r="E7016" s="6"/>
      <c r="F7016" s="8"/>
    </row>
    <row r="7017" spans="3:6" x14ac:dyDescent="0.25">
      <c r="C7017" s="6"/>
      <c r="D7017" s="7"/>
      <c r="E7017" s="6"/>
      <c r="F7017" s="8"/>
    </row>
    <row r="7018" spans="3:6" x14ac:dyDescent="0.25">
      <c r="C7018" s="6"/>
      <c r="D7018" s="7"/>
      <c r="E7018" s="6"/>
      <c r="F7018" s="8"/>
    </row>
    <row r="7019" spans="3:6" x14ac:dyDescent="0.25">
      <c r="C7019" s="6"/>
      <c r="D7019" s="7"/>
      <c r="E7019" s="6"/>
      <c r="F7019" s="8"/>
    </row>
    <row r="7020" spans="3:6" x14ac:dyDescent="0.25">
      <c r="C7020" s="6"/>
      <c r="D7020" s="7"/>
      <c r="E7020" s="6"/>
      <c r="F7020" s="8"/>
    </row>
    <row r="7021" spans="3:6" x14ac:dyDescent="0.25">
      <c r="C7021" s="6"/>
      <c r="D7021" s="7"/>
      <c r="E7021" s="6"/>
      <c r="F7021" s="8"/>
    </row>
    <row r="7022" spans="3:6" x14ac:dyDescent="0.25">
      <c r="C7022" s="6"/>
      <c r="D7022" s="7"/>
      <c r="E7022" s="6"/>
      <c r="F7022" s="8"/>
    </row>
    <row r="7023" spans="3:6" x14ac:dyDescent="0.25">
      <c r="C7023" s="6"/>
      <c r="D7023" s="7"/>
      <c r="E7023" s="6"/>
      <c r="F7023" s="8"/>
    </row>
    <row r="7024" spans="3:6" x14ac:dyDescent="0.25">
      <c r="C7024" s="6"/>
      <c r="D7024" s="7"/>
      <c r="E7024" s="6"/>
      <c r="F7024" s="8"/>
    </row>
    <row r="7025" spans="3:6" x14ac:dyDescent="0.25">
      <c r="C7025" s="6"/>
      <c r="D7025" s="7"/>
      <c r="E7025" s="6"/>
      <c r="F7025" s="8"/>
    </row>
    <row r="7026" spans="3:6" x14ac:dyDescent="0.25">
      <c r="C7026" s="6"/>
      <c r="D7026" s="7"/>
      <c r="E7026" s="6"/>
      <c r="F7026" s="8"/>
    </row>
    <row r="7027" spans="3:6" x14ac:dyDescent="0.25">
      <c r="C7027" s="6"/>
      <c r="D7027" s="7"/>
      <c r="E7027" s="6"/>
      <c r="F7027" s="8"/>
    </row>
    <row r="7028" spans="3:6" x14ac:dyDescent="0.25">
      <c r="C7028" s="6"/>
      <c r="D7028" s="7"/>
      <c r="E7028" s="6"/>
      <c r="F7028" s="8"/>
    </row>
    <row r="7029" spans="3:6" x14ac:dyDescent="0.25">
      <c r="C7029" s="6"/>
      <c r="D7029" s="7"/>
      <c r="E7029" s="6"/>
      <c r="F7029" s="8"/>
    </row>
    <row r="7030" spans="3:6" x14ac:dyDescent="0.25">
      <c r="C7030" s="6"/>
      <c r="D7030" s="7"/>
      <c r="E7030" s="6"/>
      <c r="F7030" s="8"/>
    </row>
    <row r="7031" spans="3:6" x14ac:dyDescent="0.25">
      <c r="C7031" s="6"/>
      <c r="D7031" s="7"/>
      <c r="E7031" s="6"/>
      <c r="F7031" s="8"/>
    </row>
    <row r="7032" spans="3:6" x14ac:dyDescent="0.25">
      <c r="C7032" s="6"/>
      <c r="D7032" s="7"/>
      <c r="E7032" s="6"/>
      <c r="F7032" s="8"/>
    </row>
    <row r="7033" spans="3:6" x14ac:dyDescent="0.25">
      <c r="C7033" s="6"/>
      <c r="D7033" s="7"/>
      <c r="E7033" s="6"/>
      <c r="F7033" s="8"/>
    </row>
    <row r="7034" spans="3:6" x14ac:dyDescent="0.25">
      <c r="C7034" s="6"/>
      <c r="D7034" s="7"/>
      <c r="E7034" s="6"/>
      <c r="F7034" s="8"/>
    </row>
    <row r="7035" spans="3:6" x14ac:dyDescent="0.25">
      <c r="C7035" s="6"/>
      <c r="D7035" s="7"/>
      <c r="E7035" s="6"/>
      <c r="F7035" s="8"/>
    </row>
    <row r="7036" spans="3:6" x14ac:dyDescent="0.25">
      <c r="C7036" s="6"/>
      <c r="D7036" s="7"/>
      <c r="E7036" s="6"/>
      <c r="F7036" s="8"/>
    </row>
    <row r="7037" spans="3:6" x14ac:dyDescent="0.25">
      <c r="C7037" s="6"/>
      <c r="D7037" s="7"/>
      <c r="E7037" s="6"/>
      <c r="F7037" s="8"/>
    </row>
    <row r="7038" spans="3:6" x14ac:dyDescent="0.25">
      <c r="C7038" s="6"/>
      <c r="D7038" s="7"/>
      <c r="E7038" s="6"/>
      <c r="F7038" s="8"/>
    </row>
    <row r="7039" spans="3:6" x14ac:dyDescent="0.25">
      <c r="C7039" s="6"/>
      <c r="D7039" s="7"/>
      <c r="E7039" s="6"/>
      <c r="F7039" s="8"/>
    </row>
    <row r="7040" spans="3:6" x14ac:dyDescent="0.25">
      <c r="C7040" s="6"/>
      <c r="D7040" s="7"/>
      <c r="E7040" s="6"/>
      <c r="F7040" s="8"/>
    </row>
    <row r="7041" spans="3:6" x14ac:dyDescent="0.25">
      <c r="C7041" s="6"/>
      <c r="D7041" s="7"/>
      <c r="E7041" s="6"/>
      <c r="F7041" s="8"/>
    </row>
    <row r="7042" spans="3:6" x14ac:dyDescent="0.25">
      <c r="C7042" s="6"/>
      <c r="D7042" s="7"/>
      <c r="E7042" s="6"/>
      <c r="F7042" s="8"/>
    </row>
    <row r="7043" spans="3:6" x14ac:dyDescent="0.25">
      <c r="C7043" s="6"/>
      <c r="D7043" s="7"/>
      <c r="E7043" s="6"/>
      <c r="F7043" s="8"/>
    </row>
    <row r="7044" spans="3:6" x14ac:dyDescent="0.25">
      <c r="C7044" s="6"/>
      <c r="D7044" s="7"/>
      <c r="E7044" s="6"/>
      <c r="F7044" s="8"/>
    </row>
    <row r="7045" spans="3:6" x14ac:dyDescent="0.25">
      <c r="C7045" s="6"/>
      <c r="D7045" s="7"/>
      <c r="E7045" s="6"/>
      <c r="F7045" s="8"/>
    </row>
    <row r="7046" spans="3:6" x14ac:dyDescent="0.25">
      <c r="C7046" s="6"/>
      <c r="D7046" s="7"/>
      <c r="E7046" s="6"/>
      <c r="F7046" s="8"/>
    </row>
    <row r="7047" spans="3:6" x14ac:dyDescent="0.25">
      <c r="C7047" s="6"/>
      <c r="D7047" s="7"/>
      <c r="E7047" s="6"/>
      <c r="F7047" s="8"/>
    </row>
    <row r="7048" spans="3:6" x14ac:dyDescent="0.25">
      <c r="C7048" s="6"/>
      <c r="D7048" s="7"/>
      <c r="E7048" s="6"/>
      <c r="F7048" s="8"/>
    </row>
    <row r="7049" spans="3:6" x14ac:dyDescent="0.25">
      <c r="C7049" s="6"/>
      <c r="D7049" s="7"/>
      <c r="E7049" s="6"/>
      <c r="F7049" s="8"/>
    </row>
    <row r="7050" spans="3:6" x14ac:dyDescent="0.25">
      <c r="C7050" s="6"/>
      <c r="D7050" s="7"/>
      <c r="E7050" s="6"/>
      <c r="F7050" s="8"/>
    </row>
    <row r="7051" spans="3:6" x14ac:dyDescent="0.25">
      <c r="C7051" s="6"/>
      <c r="D7051" s="7"/>
      <c r="E7051" s="6"/>
      <c r="F7051" s="8"/>
    </row>
    <row r="7052" spans="3:6" x14ac:dyDescent="0.25">
      <c r="C7052" s="6"/>
      <c r="D7052" s="7"/>
      <c r="E7052" s="6"/>
      <c r="F7052" s="8"/>
    </row>
    <row r="7053" spans="3:6" x14ac:dyDescent="0.25">
      <c r="C7053" s="6"/>
      <c r="D7053" s="7"/>
      <c r="E7053" s="6"/>
      <c r="F7053" s="8"/>
    </row>
    <row r="7054" spans="3:6" x14ac:dyDescent="0.25">
      <c r="C7054" s="6"/>
      <c r="D7054" s="7"/>
      <c r="E7054" s="6"/>
      <c r="F7054" s="8"/>
    </row>
    <row r="7055" spans="3:6" x14ac:dyDescent="0.25">
      <c r="C7055" s="6"/>
      <c r="D7055" s="7"/>
      <c r="E7055" s="6"/>
      <c r="F7055" s="8"/>
    </row>
    <row r="7056" spans="3:6" x14ac:dyDescent="0.25">
      <c r="C7056" s="6"/>
      <c r="D7056" s="7"/>
      <c r="E7056" s="6"/>
      <c r="F7056" s="8"/>
    </row>
    <row r="7057" spans="3:6" x14ac:dyDescent="0.25">
      <c r="C7057" s="6"/>
      <c r="D7057" s="7"/>
      <c r="E7057" s="6"/>
      <c r="F7057" s="8"/>
    </row>
    <row r="7058" spans="3:6" x14ac:dyDescent="0.25">
      <c r="C7058" s="6"/>
      <c r="D7058" s="7"/>
      <c r="E7058" s="6"/>
      <c r="F7058" s="8"/>
    </row>
    <row r="7059" spans="3:6" x14ac:dyDescent="0.25">
      <c r="C7059" s="6"/>
      <c r="D7059" s="7"/>
      <c r="E7059" s="6"/>
      <c r="F7059" s="8"/>
    </row>
    <row r="7060" spans="3:6" x14ac:dyDescent="0.25">
      <c r="C7060" s="6"/>
      <c r="D7060" s="7"/>
      <c r="E7060" s="6"/>
      <c r="F7060" s="8"/>
    </row>
    <row r="7061" spans="3:6" x14ac:dyDescent="0.25">
      <c r="C7061" s="6"/>
      <c r="D7061" s="7"/>
      <c r="E7061" s="6"/>
      <c r="F7061" s="8"/>
    </row>
    <row r="7062" spans="3:6" x14ac:dyDescent="0.25">
      <c r="C7062" s="6"/>
      <c r="D7062" s="7"/>
      <c r="E7062" s="6"/>
      <c r="F7062" s="8"/>
    </row>
    <row r="7063" spans="3:6" x14ac:dyDescent="0.25">
      <c r="C7063" s="6"/>
      <c r="D7063" s="7"/>
      <c r="E7063" s="6"/>
      <c r="F7063" s="8"/>
    </row>
    <row r="7064" spans="3:6" x14ac:dyDescent="0.25">
      <c r="C7064" s="6"/>
      <c r="D7064" s="7"/>
      <c r="E7064" s="6"/>
      <c r="F7064" s="8"/>
    </row>
    <row r="7065" spans="3:6" x14ac:dyDescent="0.25">
      <c r="C7065" s="6"/>
      <c r="D7065" s="7"/>
      <c r="E7065" s="6"/>
      <c r="F7065" s="8"/>
    </row>
    <row r="7066" spans="3:6" x14ac:dyDescent="0.25">
      <c r="C7066" s="6"/>
      <c r="D7066" s="7"/>
      <c r="E7066" s="6"/>
      <c r="F7066" s="8"/>
    </row>
    <row r="7067" spans="3:6" x14ac:dyDescent="0.25">
      <c r="C7067" s="6"/>
      <c r="D7067" s="7"/>
      <c r="E7067" s="6"/>
      <c r="F7067" s="8"/>
    </row>
    <row r="7068" spans="3:6" x14ac:dyDescent="0.25">
      <c r="C7068" s="6"/>
      <c r="D7068" s="7"/>
      <c r="E7068" s="6"/>
      <c r="F7068" s="8"/>
    </row>
    <row r="7069" spans="3:6" x14ac:dyDescent="0.25">
      <c r="C7069" s="6"/>
      <c r="D7069" s="7"/>
      <c r="E7069" s="6"/>
      <c r="F7069" s="8"/>
    </row>
    <row r="7070" spans="3:6" x14ac:dyDescent="0.25">
      <c r="C7070" s="6"/>
      <c r="D7070" s="7"/>
      <c r="E7070" s="6"/>
      <c r="F7070" s="8"/>
    </row>
    <row r="7071" spans="3:6" x14ac:dyDescent="0.25">
      <c r="C7071" s="6"/>
      <c r="D7071" s="7"/>
      <c r="E7071" s="6"/>
      <c r="F7071" s="8"/>
    </row>
    <row r="7072" spans="3:6" x14ac:dyDescent="0.25">
      <c r="C7072" s="6"/>
      <c r="D7072" s="7"/>
      <c r="E7072" s="6"/>
      <c r="F7072" s="8"/>
    </row>
    <row r="7073" spans="3:6" x14ac:dyDescent="0.25">
      <c r="C7073" s="6"/>
      <c r="D7073" s="7"/>
      <c r="E7073" s="6"/>
      <c r="F7073" s="8"/>
    </row>
    <row r="7074" spans="3:6" x14ac:dyDescent="0.25">
      <c r="C7074" s="6"/>
      <c r="D7074" s="7"/>
      <c r="E7074" s="6"/>
      <c r="F7074" s="8"/>
    </row>
    <row r="7075" spans="3:6" x14ac:dyDescent="0.25">
      <c r="C7075" s="6"/>
      <c r="D7075" s="7"/>
      <c r="E7075" s="6"/>
      <c r="F7075" s="8"/>
    </row>
    <row r="7076" spans="3:6" x14ac:dyDescent="0.25">
      <c r="C7076" s="6"/>
      <c r="D7076" s="7"/>
      <c r="E7076" s="6"/>
      <c r="F7076" s="8"/>
    </row>
    <row r="7077" spans="3:6" x14ac:dyDescent="0.25">
      <c r="C7077" s="6"/>
      <c r="D7077" s="7"/>
      <c r="E7077" s="6"/>
      <c r="F7077" s="8"/>
    </row>
    <row r="7078" spans="3:6" x14ac:dyDescent="0.25">
      <c r="C7078" s="6"/>
      <c r="D7078" s="7"/>
      <c r="E7078" s="6"/>
      <c r="F7078" s="8"/>
    </row>
    <row r="7079" spans="3:6" x14ac:dyDescent="0.25">
      <c r="C7079" s="6"/>
      <c r="D7079" s="7"/>
      <c r="E7079" s="6"/>
      <c r="F7079" s="8"/>
    </row>
    <row r="7080" spans="3:6" x14ac:dyDescent="0.25">
      <c r="C7080" s="6"/>
      <c r="D7080" s="7"/>
      <c r="E7080" s="6"/>
      <c r="F7080" s="8"/>
    </row>
    <row r="7081" spans="3:6" x14ac:dyDescent="0.25">
      <c r="C7081" s="6"/>
      <c r="D7081" s="7"/>
      <c r="E7081" s="6"/>
      <c r="F7081" s="8"/>
    </row>
    <row r="7082" spans="3:6" x14ac:dyDescent="0.25">
      <c r="C7082" s="6"/>
      <c r="D7082" s="7"/>
      <c r="E7082" s="6"/>
      <c r="F7082" s="8"/>
    </row>
    <row r="7083" spans="3:6" x14ac:dyDescent="0.25">
      <c r="C7083" s="6"/>
      <c r="D7083" s="7"/>
      <c r="E7083" s="6"/>
      <c r="F7083" s="8"/>
    </row>
    <row r="7084" spans="3:6" x14ac:dyDescent="0.25">
      <c r="C7084" s="6"/>
      <c r="D7084" s="7"/>
      <c r="E7084" s="6"/>
      <c r="F7084" s="8"/>
    </row>
    <row r="7085" spans="3:6" x14ac:dyDescent="0.25">
      <c r="C7085" s="6"/>
      <c r="D7085" s="7"/>
      <c r="E7085" s="6"/>
      <c r="F7085" s="8"/>
    </row>
    <row r="7086" spans="3:6" x14ac:dyDescent="0.25">
      <c r="C7086" s="6"/>
      <c r="D7086" s="7"/>
      <c r="E7086" s="6"/>
      <c r="F7086" s="8"/>
    </row>
    <row r="7087" spans="3:6" x14ac:dyDescent="0.25">
      <c r="C7087" s="6"/>
      <c r="D7087" s="7"/>
      <c r="E7087" s="6"/>
      <c r="F7087" s="8"/>
    </row>
    <row r="7088" spans="3:6" x14ac:dyDescent="0.25">
      <c r="C7088" s="6"/>
      <c r="D7088" s="7"/>
      <c r="E7088" s="6"/>
      <c r="F7088" s="8"/>
    </row>
    <row r="7089" spans="3:6" x14ac:dyDescent="0.25">
      <c r="C7089" s="6"/>
      <c r="D7089" s="7"/>
      <c r="E7089" s="6"/>
      <c r="F7089" s="8"/>
    </row>
    <row r="7090" spans="3:6" x14ac:dyDescent="0.25">
      <c r="C7090" s="6"/>
      <c r="D7090" s="7"/>
      <c r="E7090" s="6"/>
      <c r="F7090" s="8"/>
    </row>
    <row r="7091" spans="3:6" x14ac:dyDescent="0.25">
      <c r="C7091" s="6"/>
      <c r="D7091" s="7"/>
      <c r="E7091" s="6"/>
      <c r="F7091" s="8"/>
    </row>
    <row r="7092" spans="3:6" x14ac:dyDescent="0.25">
      <c r="C7092" s="6"/>
      <c r="D7092" s="7"/>
      <c r="E7092" s="6"/>
      <c r="F7092" s="8"/>
    </row>
    <row r="7093" spans="3:6" x14ac:dyDescent="0.25">
      <c r="C7093" s="6"/>
      <c r="D7093" s="7"/>
      <c r="E7093" s="6"/>
      <c r="F7093" s="8"/>
    </row>
    <row r="7094" spans="3:6" x14ac:dyDescent="0.25">
      <c r="C7094" s="6"/>
      <c r="D7094" s="7"/>
      <c r="E7094" s="6"/>
      <c r="F7094" s="8"/>
    </row>
    <row r="7095" spans="3:6" x14ac:dyDescent="0.25">
      <c r="C7095" s="6"/>
      <c r="D7095" s="7"/>
      <c r="E7095" s="6"/>
      <c r="F7095" s="8"/>
    </row>
    <row r="7096" spans="3:6" x14ac:dyDescent="0.25">
      <c r="C7096" s="6"/>
      <c r="D7096" s="7"/>
      <c r="E7096" s="6"/>
      <c r="F7096" s="8"/>
    </row>
    <row r="7097" spans="3:6" x14ac:dyDescent="0.25">
      <c r="C7097" s="6"/>
      <c r="D7097" s="7"/>
      <c r="E7097" s="6"/>
      <c r="F7097" s="8"/>
    </row>
    <row r="7098" spans="3:6" x14ac:dyDescent="0.25">
      <c r="C7098" s="6"/>
      <c r="D7098" s="7"/>
      <c r="E7098" s="6"/>
      <c r="F7098" s="8"/>
    </row>
    <row r="7099" spans="3:6" x14ac:dyDescent="0.25">
      <c r="C7099" s="6"/>
      <c r="D7099" s="7"/>
      <c r="E7099" s="6"/>
      <c r="F7099" s="8"/>
    </row>
    <row r="7100" spans="3:6" x14ac:dyDescent="0.25">
      <c r="C7100" s="6"/>
      <c r="D7100" s="7"/>
      <c r="E7100" s="6"/>
      <c r="F7100" s="8"/>
    </row>
    <row r="7101" spans="3:6" x14ac:dyDescent="0.25">
      <c r="C7101" s="6"/>
      <c r="D7101" s="7"/>
      <c r="E7101" s="6"/>
      <c r="F7101" s="8"/>
    </row>
    <row r="7102" spans="3:6" x14ac:dyDescent="0.25">
      <c r="C7102" s="6"/>
      <c r="D7102" s="7"/>
      <c r="E7102" s="6"/>
      <c r="F7102" s="8"/>
    </row>
    <row r="7103" spans="3:6" x14ac:dyDescent="0.25">
      <c r="C7103" s="6"/>
      <c r="D7103" s="7"/>
      <c r="E7103" s="6"/>
      <c r="F7103" s="8"/>
    </row>
    <row r="7104" spans="3:6" x14ac:dyDescent="0.25">
      <c r="C7104" s="6"/>
      <c r="D7104" s="7"/>
      <c r="E7104" s="6"/>
      <c r="F7104" s="8"/>
    </row>
    <row r="7105" spans="3:6" x14ac:dyDescent="0.25">
      <c r="C7105" s="6"/>
      <c r="D7105" s="7"/>
      <c r="E7105" s="6"/>
      <c r="F7105" s="8"/>
    </row>
    <row r="7106" spans="3:6" x14ac:dyDescent="0.25">
      <c r="C7106" s="6"/>
      <c r="D7106" s="7"/>
      <c r="E7106" s="6"/>
      <c r="F7106" s="8"/>
    </row>
    <row r="7107" spans="3:6" x14ac:dyDescent="0.25">
      <c r="C7107" s="6"/>
      <c r="D7107" s="7"/>
      <c r="E7107" s="6"/>
      <c r="F7107" s="8"/>
    </row>
    <row r="7108" spans="3:6" x14ac:dyDescent="0.25">
      <c r="C7108" s="6"/>
      <c r="D7108" s="7"/>
      <c r="E7108" s="6"/>
      <c r="F7108" s="8"/>
    </row>
    <row r="7109" spans="3:6" x14ac:dyDescent="0.25">
      <c r="C7109" s="6"/>
      <c r="D7109" s="7"/>
      <c r="E7109" s="6"/>
      <c r="F7109" s="8"/>
    </row>
    <row r="7110" spans="3:6" x14ac:dyDescent="0.25">
      <c r="C7110" s="6"/>
      <c r="D7110" s="7"/>
      <c r="E7110" s="6"/>
      <c r="F7110" s="8"/>
    </row>
    <row r="7111" spans="3:6" x14ac:dyDescent="0.25">
      <c r="C7111" s="6"/>
      <c r="D7111" s="7"/>
      <c r="E7111" s="6"/>
      <c r="F7111" s="8"/>
    </row>
    <row r="7112" spans="3:6" x14ac:dyDescent="0.25">
      <c r="C7112" s="6"/>
      <c r="D7112" s="7"/>
      <c r="E7112" s="6"/>
      <c r="F7112" s="8"/>
    </row>
    <row r="7113" spans="3:6" x14ac:dyDescent="0.25">
      <c r="C7113" s="6"/>
      <c r="D7113" s="7"/>
      <c r="E7113" s="6"/>
      <c r="F7113" s="8"/>
    </row>
    <row r="7114" spans="3:6" x14ac:dyDescent="0.25">
      <c r="C7114" s="6"/>
      <c r="D7114" s="7"/>
      <c r="E7114" s="6"/>
      <c r="F7114" s="8"/>
    </row>
    <row r="7115" spans="3:6" x14ac:dyDescent="0.25">
      <c r="C7115" s="6"/>
      <c r="D7115" s="7"/>
      <c r="E7115" s="6"/>
      <c r="F7115" s="8"/>
    </row>
    <row r="7116" spans="3:6" x14ac:dyDescent="0.25">
      <c r="C7116" s="6"/>
      <c r="D7116" s="7"/>
      <c r="E7116" s="6"/>
      <c r="F7116" s="8"/>
    </row>
    <row r="7117" spans="3:6" x14ac:dyDescent="0.25">
      <c r="C7117" s="6"/>
      <c r="D7117" s="7"/>
      <c r="E7117" s="6"/>
      <c r="F7117" s="8"/>
    </row>
    <row r="7118" spans="3:6" x14ac:dyDescent="0.25">
      <c r="C7118" s="6"/>
      <c r="D7118" s="7"/>
      <c r="E7118" s="6"/>
      <c r="F7118" s="8"/>
    </row>
    <row r="7119" spans="3:6" x14ac:dyDescent="0.25">
      <c r="C7119" s="6"/>
      <c r="D7119" s="7"/>
      <c r="E7119" s="6"/>
      <c r="F7119" s="8"/>
    </row>
    <row r="7120" spans="3:6" x14ac:dyDescent="0.25">
      <c r="C7120" s="6"/>
      <c r="D7120" s="7"/>
      <c r="E7120" s="6"/>
      <c r="F7120" s="8"/>
    </row>
    <row r="7121" spans="3:6" x14ac:dyDescent="0.25">
      <c r="C7121" s="6"/>
      <c r="D7121" s="7"/>
      <c r="E7121" s="6"/>
      <c r="F7121" s="8"/>
    </row>
    <row r="7122" spans="3:6" x14ac:dyDescent="0.25">
      <c r="C7122" s="6"/>
      <c r="D7122" s="7"/>
      <c r="E7122" s="6"/>
      <c r="F7122" s="8"/>
    </row>
    <row r="7123" spans="3:6" x14ac:dyDescent="0.25">
      <c r="C7123" s="6"/>
      <c r="D7123" s="7"/>
      <c r="E7123" s="6"/>
      <c r="F7123" s="8"/>
    </row>
    <row r="7124" spans="3:6" x14ac:dyDescent="0.25">
      <c r="C7124" s="6"/>
      <c r="D7124" s="7"/>
      <c r="E7124" s="6"/>
      <c r="F7124" s="8"/>
    </row>
    <row r="7125" spans="3:6" x14ac:dyDescent="0.25">
      <c r="C7125" s="6"/>
      <c r="D7125" s="7"/>
      <c r="E7125" s="6"/>
      <c r="F7125" s="8"/>
    </row>
    <row r="7126" spans="3:6" x14ac:dyDescent="0.25">
      <c r="C7126" s="6"/>
      <c r="D7126" s="7"/>
      <c r="E7126" s="6"/>
      <c r="F7126" s="8"/>
    </row>
    <row r="7127" spans="3:6" x14ac:dyDescent="0.25">
      <c r="C7127" s="6"/>
      <c r="D7127" s="7"/>
      <c r="E7127" s="6"/>
      <c r="F7127" s="8"/>
    </row>
    <row r="7128" spans="3:6" x14ac:dyDescent="0.25">
      <c r="C7128" s="6"/>
      <c r="D7128" s="7"/>
      <c r="E7128" s="6"/>
      <c r="F7128" s="8"/>
    </row>
    <row r="7129" spans="3:6" x14ac:dyDescent="0.25">
      <c r="C7129" s="6"/>
      <c r="D7129" s="7"/>
      <c r="E7129" s="6"/>
      <c r="F7129" s="8"/>
    </row>
    <row r="7130" spans="3:6" x14ac:dyDescent="0.25">
      <c r="C7130" s="6"/>
      <c r="D7130" s="7"/>
      <c r="E7130" s="6"/>
      <c r="F7130" s="8"/>
    </row>
    <row r="7131" spans="3:6" x14ac:dyDescent="0.25">
      <c r="C7131" s="6"/>
      <c r="D7131" s="7"/>
      <c r="E7131" s="6"/>
      <c r="F7131" s="8"/>
    </row>
    <row r="7132" spans="3:6" x14ac:dyDescent="0.25">
      <c r="C7132" s="6"/>
      <c r="D7132" s="7"/>
      <c r="E7132" s="6"/>
      <c r="F7132" s="8"/>
    </row>
    <row r="7133" spans="3:6" x14ac:dyDescent="0.25">
      <c r="C7133" s="6"/>
      <c r="D7133" s="7"/>
      <c r="E7133" s="6"/>
      <c r="F7133" s="8"/>
    </row>
    <row r="7134" spans="3:6" x14ac:dyDescent="0.25">
      <c r="C7134" s="6"/>
      <c r="D7134" s="7"/>
      <c r="E7134" s="6"/>
      <c r="F7134" s="8"/>
    </row>
    <row r="7135" spans="3:6" x14ac:dyDescent="0.25">
      <c r="C7135" s="6"/>
      <c r="D7135" s="7"/>
      <c r="E7135" s="6"/>
      <c r="F7135" s="8"/>
    </row>
    <row r="7136" spans="3:6" x14ac:dyDescent="0.25">
      <c r="C7136" s="6"/>
      <c r="D7136" s="7"/>
      <c r="E7136" s="6"/>
      <c r="F7136" s="8"/>
    </row>
    <row r="7137" spans="3:6" x14ac:dyDescent="0.25">
      <c r="C7137" s="6"/>
      <c r="D7137" s="7"/>
      <c r="E7137" s="6"/>
      <c r="F7137" s="8"/>
    </row>
    <row r="7138" spans="3:6" x14ac:dyDescent="0.25">
      <c r="C7138" s="6"/>
      <c r="D7138" s="7"/>
      <c r="E7138" s="6"/>
      <c r="F7138" s="8"/>
    </row>
    <row r="7139" spans="3:6" x14ac:dyDescent="0.25">
      <c r="C7139" s="6"/>
      <c r="D7139" s="7"/>
      <c r="E7139" s="6"/>
      <c r="F7139" s="8"/>
    </row>
    <row r="7140" spans="3:6" x14ac:dyDescent="0.25">
      <c r="C7140" s="6"/>
      <c r="D7140" s="7"/>
      <c r="E7140" s="6"/>
      <c r="F7140" s="8"/>
    </row>
    <row r="7141" spans="3:6" x14ac:dyDescent="0.25">
      <c r="C7141" s="6"/>
      <c r="D7141" s="7"/>
      <c r="E7141" s="6"/>
      <c r="F7141" s="8"/>
    </row>
    <row r="7142" spans="3:6" x14ac:dyDescent="0.25">
      <c r="C7142" s="6"/>
      <c r="D7142" s="7"/>
      <c r="E7142" s="6"/>
      <c r="F7142" s="8"/>
    </row>
    <row r="7143" spans="3:6" x14ac:dyDescent="0.25">
      <c r="C7143" s="6"/>
      <c r="D7143" s="7"/>
      <c r="E7143" s="6"/>
      <c r="F7143" s="8"/>
    </row>
    <row r="7144" spans="3:6" x14ac:dyDescent="0.25">
      <c r="C7144" s="6"/>
      <c r="D7144" s="7"/>
      <c r="E7144" s="6"/>
      <c r="F7144" s="8"/>
    </row>
    <row r="7145" spans="3:6" x14ac:dyDescent="0.25">
      <c r="C7145" s="6"/>
      <c r="D7145" s="7"/>
      <c r="E7145" s="6"/>
      <c r="F7145" s="8"/>
    </row>
    <row r="7146" spans="3:6" x14ac:dyDescent="0.25">
      <c r="C7146" s="6"/>
      <c r="D7146" s="7"/>
      <c r="E7146" s="6"/>
      <c r="F7146" s="8"/>
    </row>
    <row r="7147" spans="3:6" x14ac:dyDescent="0.25">
      <c r="C7147" s="6"/>
      <c r="D7147" s="7"/>
      <c r="E7147" s="6"/>
      <c r="F7147" s="8"/>
    </row>
    <row r="7148" spans="3:6" x14ac:dyDescent="0.25">
      <c r="C7148" s="6"/>
      <c r="D7148" s="7"/>
      <c r="E7148" s="6"/>
      <c r="F7148" s="8"/>
    </row>
    <row r="7149" spans="3:6" x14ac:dyDescent="0.25">
      <c r="C7149" s="6"/>
      <c r="D7149" s="7"/>
      <c r="E7149" s="6"/>
      <c r="F7149" s="8"/>
    </row>
    <row r="7150" spans="3:6" x14ac:dyDescent="0.25">
      <c r="C7150" s="6"/>
      <c r="D7150" s="7"/>
      <c r="E7150" s="6"/>
      <c r="F7150" s="8"/>
    </row>
    <row r="7151" spans="3:6" x14ac:dyDescent="0.25">
      <c r="C7151" s="6"/>
      <c r="D7151" s="7"/>
      <c r="E7151" s="6"/>
      <c r="F7151" s="8"/>
    </row>
    <row r="7152" spans="3:6" x14ac:dyDescent="0.25">
      <c r="C7152" s="6"/>
      <c r="D7152" s="7"/>
      <c r="E7152" s="6"/>
      <c r="F7152" s="8"/>
    </row>
    <row r="7153" spans="3:6" x14ac:dyDescent="0.25">
      <c r="C7153" s="6"/>
      <c r="D7153" s="7"/>
      <c r="E7153" s="6"/>
      <c r="F7153" s="8"/>
    </row>
    <row r="7154" spans="3:6" x14ac:dyDescent="0.25">
      <c r="C7154" s="6"/>
      <c r="D7154" s="7"/>
      <c r="E7154" s="6"/>
      <c r="F7154" s="8"/>
    </row>
    <row r="7155" spans="3:6" x14ac:dyDescent="0.25">
      <c r="C7155" s="6"/>
      <c r="D7155" s="7"/>
      <c r="E7155" s="6"/>
      <c r="F7155" s="8"/>
    </row>
    <row r="7156" spans="3:6" x14ac:dyDescent="0.25">
      <c r="C7156" s="6"/>
      <c r="D7156" s="7"/>
      <c r="E7156" s="6"/>
      <c r="F7156" s="8"/>
    </row>
    <row r="7157" spans="3:6" x14ac:dyDescent="0.25">
      <c r="C7157" s="6"/>
      <c r="D7157" s="7"/>
      <c r="E7157" s="6"/>
      <c r="F7157" s="8"/>
    </row>
    <row r="7158" spans="3:6" x14ac:dyDescent="0.25">
      <c r="C7158" s="6"/>
      <c r="D7158" s="7"/>
      <c r="E7158" s="6"/>
      <c r="F7158" s="8"/>
    </row>
    <row r="7159" spans="3:6" x14ac:dyDescent="0.25">
      <c r="C7159" s="6"/>
      <c r="D7159" s="7"/>
      <c r="E7159" s="6"/>
      <c r="F7159" s="8"/>
    </row>
    <row r="7160" spans="3:6" x14ac:dyDescent="0.25">
      <c r="C7160" s="6"/>
      <c r="D7160" s="7"/>
      <c r="E7160" s="6"/>
      <c r="F7160" s="8"/>
    </row>
    <row r="7161" spans="3:6" x14ac:dyDescent="0.25">
      <c r="C7161" s="6"/>
      <c r="D7161" s="7"/>
      <c r="E7161" s="6"/>
      <c r="F7161" s="8"/>
    </row>
    <row r="7162" spans="3:6" x14ac:dyDescent="0.25">
      <c r="C7162" s="6"/>
      <c r="D7162" s="7"/>
      <c r="E7162" s="6"/>
      <c r="F7162" s="8"/>
    </row>
    <row r="7163" spans="3:6" x14ac:dyDescent="0.25">
      <c r="C7163" s="6"/>
      <c r="D7163" s="7"/>
      <c r="E7163" s="6"/>
      <c r="F7163" s="8"/>
    </row>
    <row r="7164" spans="3:6" x14ac:dyDescent="0.25">
      <c r="C7164" s="6"/>
      <c r="D7164" s="7"/>
      <c r="E7164" s="6"/>
      <c r="F7164" s="8"/>
    </row>
    <row r="7165" spans="3:6" x14ac:dyDescent="0.25">
      <c r="C7165" s="6"/>
      <c r="D7165" s="7"/>
      <c r="E7165" s="6"/>
      <c r="F7165" s="8"/>
    </row>
    <row r="7166" spans="3:6" x14ac:dyDescent="0.25">
      <c r="C7166" s="6"/>
      <c r="D7166" s="7"/>
      <c r="E7166" s="6"/>
      <c r="F7166" s="8"/>
    </row>
    <row r="7167" spans="3:6" x14ac:dyDescent="0.25">
      <c r="C7167" s="6"/>
      <c r="D7167" s="7"/>
      <c r="E7167" s="6"/>
      <c r="F7167" s="8"/>
    </row>
    <row r="7168" spans="3:6" x14ac:dyDescent="0.25">
      <c r="C7168" s="6"/>
      <c r="D7168" s="7"/>
      <c r="E7168" s="6"/>
      <c r="F7168" s="8"/>
    </row>
    <row r="7169" spans="3:6" x14ac:dyDescent="0.25">
      <c r="C7169" s="6"/>
      <c r="D7169" s="7"/>
      <c r="E7169" s="6"/>
      <c r="F7169" s="8"/>
    </row>
    <row r="7170" spans="3:6" x14ac:dyDescent="0.25">
      <c r="C7170" s="6"/>
      <c r="D7170" s="7"/>
      <c r="E7170" s="6"/>
      <c r="F7170" s="8"/>
    </row>
    <row r="7171" spans="3:6" x14ac:dyDescent="0.25">
      <c r="C7171" s="6"/>
      <c r="D7171" s="7"/>
      <c r="E7171" s="6"/>
      <c r="F7171" s="8"/>
    </row>
    <row r="7172" spans="3:6" x14ac:dyDescent="0.25">
      <c r="C7172" s="6"/>
      <c r="D7172" s="7"/>
      <c r="E7172" s="6"/>
      <c r="F7172" s="8"/>
    </row>
    <row r="7173" spans="3:6" x14ac:dyDescent="0.25">
      <c r="C7173" s="6"/>
      <c r="D7173" s="7"/>
      <c r="E7173" s="6"/>
      <c r="F7173" s="8"/>
    </row>
    <row r="7174" spans="3:6" x14ac:dyDescent="0.25">
      <c r="C7174" s="6"/>
      <c r="D7174" s="7"/>
      <c r="E7174" s="6"/>
      <c r="F7174" s="8"/>
    </row>
    <row r="7175" spans="3:6" x14ac:dyDescent="0.25">
      <c r="C7175" s="6"/>
      <c r="D7175" s="7"/>
      <c r="E7175" s="6"/>
      <c r="F7175" s="8"/>
    </row>
    <row r="7176" spans="3:6" x14ac:dyDescent="0.25">
      <c r="C7176" s="6"/>
      <c r="D7176" s="7"/>
      <c r="E7176" s="6"/>
      <c r="F7176" s="8"/>
    </row>
    <row r="7177" spans="3:6" x14ac:dyDescent="0.25">
      <c r="C7177" s="6"/>
      <c r="D7177" s="7"/>
      <c r="E7177" s="6"/>
      <c r="F7177" s="8"/>
    </row>
    <row r="7178" spans="3:6" x14ac:dyDescent="0.25">
      <c r="C7178" s="6"/>
      <c r="D7178" s="7"/>
      <c r="E7178" s="6"/>
      <c r="F7178" s="8"/>
    </row>
    <row r="7179" spans="3:6" x14ac:dyDescent="0.25">
      <c r="C7179" s="6"/>
      <c r="D7179" s="7"/>
      <c r="E7179" s="6"/>
      <c r="F7179" s="8"/>
    </row>
    <row r="7180" spans="3:6" x14ac:dyDescent="0.25">
      <c r="C7180" s="6"/>
      <c r="D7180" s="7"/>
      <c r="E7180" s="6"/>
      <c r="F7180" s="8"/>
    </row>
    <row r="7181" spans="3:6" x14ac:dyDescent="0.25">
      <c r="C7181" s="6"/>
      <c r="D7181" s="7"/>
      <c r="E7181" s="6"/>
      <c r="F7181" s="8"/>
    </row>
    <row r="7182" spans="3:6" x14ac:dyDescent="0.25">
      <c r="C7182" s="6"/>
      <c r="D7182" s="7"/>
      <c r="E7182" s="6"/>
      <c r="F7182" s="8"/>
    </row>
    <row r="7183" spans="3:6" x14ac:dyDescent="0.25">
      <c r="C7183" s="6"/>
      <c r="D7183" s="7"/>
      <c r="E7183" s="6"/>
      <c r="F7183" s="8"/>
    </row>
    <row r="7184" spans="3:6" x14ac:dyDescent="0.25">
      <c r="C7184" s="6"/>
      <c r="D7184" s="7"/>
      <c r="E7184" s="6"/>
      <c r="F7184" s="8"/>
    </row>
    <row r="7185" spans="3:6" x14ac:dyDescent="0.25">
      <c r="C7185" s="6"/>
      <c r="D7185" s="7"/>
      <c r="E7185" s="6"/>
      <c r="F7185" s="8"/>
    </row>
    <row r="7186" spans="3:6" x14ac:dyDescent="0.25">
      <c r="C7186" s="6"/>
      <c r="D7186" s="7"/>
      <c r="E7186" s="6"/>
      <c r="F7186" s="8"/>
    </row>
    <row r="7187" spans="3:6" x14ac:dyDescent="0.25">
      <c r="C7187" s="6"/>
      <c r="D7187" s="7"/>
      <c r="E7187" s="6"/>
      <c r="F7187" s="8"/>
    </row>
    <row r="7188" spans="3:6" x14ac:dyDescent="0.25">
      <c r="C7188" s="6"/>
      <c r="D7188" s="7"/>
      <c r="E7188" s="6"/>
      <c r="F7188" s="8"/>
    </row>
    <row r="7189" spans="3:6" x14ac:dyDescent="0.25">
      <c r="C7189" s="6"/>
      <c r="D7189" s="7"/>
      <c r="E7189" s="6"/>
      <c r="F7189" s="8"/>
    </row>
    <row r="7190" spans="3:6" x14ac:dyDescent="0.25">
      <c r="C7190" s="6"/>
      <c r="D7190" s="7"/>
      <c r="E7190" s="6"/>
      <c r="F7190" s="8"/>
    </row>
    <row r="7191" spans="3:6" x14ac:dyDescent="0.25">
      <c r="C7191" s="6"/>
      <c r="D7191" s="7"/>
      <c r="E7191" s="6"/>
      <c r="F7191" s="8"/>
    </row>
    <row r="7192" spans="3:6" x14ac:dyDescent="0.25">
      <c r="C7192" s="6"/>
      <c r="D7192" s="7"/>
      <c r="E7192" s="6"/>
      <c r="F7192" s="8"/>
    </row>
    <row r="7193" spans="3:6" x14ac:dyDescent="0.25">
      <c r="C7193" s="6"/>
      <c r="D7193" s="7"/>
      <c r="E7193" s="6"/>
      <c r="F7193" s="8"/>
    </row>
    <row r="7194" spans="3:6" x14ac:dyDescent="0.25">
      <c r="C7194" s="6"/>
      <c r="D7194" s="7"/>
      <c r="E7194" s="6"/>
      <c r="F7194" s="8"/>
    </row>
    <row r="7195" spans="3:6" x14ac:dyDescent="0.25">
      <c r="C7195" s="6"/>
      <c r="D7195" s="7"/>
      <c r="E7195" s="6"/>
      <c r="F7195" s="8"/>
    </row>
    <row r="7196" spans="3:6" x14ac:dyDescent="0.25">
      <c r="C7196" s="6"/>
      <c r="D7196" s="7"/>
      <c r="E7196" s="6"/>
      <c r="F7196" s="8"/>
    </row>
    <row r="7197" spans="3:6" x14ac:dyDescent="0.25">
      <c r="C7197" s="6"/>
      <c r="D7197" s="7"/>
      <c r="E7197" s="6"/>
      <c r="F7197" s="8"/>
    </row>
    <row r="7198" spans="3:6" x14ac:dyDescent="0.25">
      <c r="C7198" s="6"/>
      <c r="D7198" s="7"/>
      <c r="E7198" s="6"/>
      <c r="F7198" s="8"/>
    </row>
    <row r="7199" spans="3:6" x14ac:dyDescent="0.25">
      <c r="C7199" s="6"/>
      <c r="D7199" s="7"/>
      <c r="E7199" s="6"/>
      <c r="F7199" s="8"/>
    </row>
    <row r="7200" spans="3:6" x14ac:dyDescent="0.25">
      <c r="C7200" s="6"/>
      <c r="D7200" s="7"/>
      <c r="E7200" s="6"/>
      <c r="F7200" s="8"/>
    </row>
    <row r="7201" spans="3:6" x14ac:dyDescent="0.25">
      <c r="C7201" s="6"/>
      <c r="D7201" s="7"/>
      <c r="E7201" s="6"/>
      <c r="F7201" s="8"/>
    </row>
    <row r="7202" spans="3:6" x14ac:dyDescent="0.25">
      <c r="C7202" s="6"/>
      <c r="D7202" s="7"/>
      <c r="E7202" s="6"/>
      <c r="F7202" s="8"/>
    </row>
    <row r="7203" spans="3:6" x14ac:dyDescent="0.25">
      <c r="C7203" s="6"/>
      <c r="D7203" s="7"/>
      <c r="E7203" s="6"/>
      <c r="F7203" s="8"/>
    </row>
    <row r="7204" spans="3:6" x14ac:dyDescent="0.25">
      <c r="C7204" s="6"/>
      <c r="D7204" s="7"/>
      <c r="E7204" s="6"/>
      <c r="F7204" s="8"/>
    </row>
    <row r="7205" spans="3:6" x14ac:dyDescent="0.25">
      <c r="C7205" s="6"/>
      <c r="D7205" s="7"/>
      <c r="E7205" s="6"/>
      <c r="F7205" s="8"/>
    </row>
    <row r="7206" spans="3:6" x14ac:dyDescent="0.25">
      <c r="C7206" s="6"/>
      <c r="D7206" s="7"/>
      <c r="E7206" s="6"/>
      <c r="F7206" s="8"/>
    </row>
    <row r="7207" spans="3:6" x14ac:dyDescent="0.25">
      <c r="C7207" s="6"/>
      <c r="D7207" s="7"/>
      <c r="E7207" s="6"/>
      <c r="F7207" s="8"/>
    </row>
    <row r="7208" spans="3:6" x14ac:dyDescent="0.25">
      <c r="C7208" s="6"/>
      <c r="D7208" s="7"/>
      <c r="E7208" s="6"/>
      <c r="F7208" s="8"/>
    </row>
    <row r="7209" spans="3:6" x14ac:dyDescent="0.25">
      <c r="C7209" s="6"/>
      <c r="D7209" s="7"/>
      <c r="E7209" s="6"/>
      <c r="F7209" s="8"/>
    </row>
    <row r="7210" spans="3:6" x14ac:dyDescent="0.25">
      <c r="C7210" s="6"/>
      <c r="D7210" s="7"/>
      <c r="E7210" s="6"/>
      <c r="F7210" s="8"/>
    </row>
    <row r="7211" spans="3:6" x14ac:dyDescent="0.25">
      <c r="C7211" s="6"/>
      <c r="D7211" s="7"/>
      <c r="E7211" s="6"/>
      <c r="F7211" s="8"/>
    </row>
    <row r="7212" spans="3:6" x14ac:dyDescent="0.25">
      <c r="C7212" s="6"/>
      <c r="D7212" s="7"/>
      <c r="E7212" s="6"/>
      <c r="F7212" s="8"/>
    </row>
    <row r="7213" spans="3:6" x14ac:dyDescent="0.25">
      <c r="C7213" s="6"/>
      <c r="D7213" s="7"/>
      <c r="E7213" s="6"/>
      <c r="F7213" s="8"/>
    </row>
    <row r="7214" spans="3:6" x14ac:dyDescent="0.25">
      <c r="C7214" s="6"/>
      <c r="D7214" s="7"/>
      <c r="E7214" s="6"/>
      <c r="F7214" s="8"/>
    </row>
    <row r="7215" spans="3:6" x14ac:dyDescent="0.25">
      <c r="C7215" s="6"/>
      <c r="D7215" s="7"/>
      <c r="E7215" s="6"/>
      <c r="F7215" s="8"/>
    </row>
    <row r="7216" spans="3:6" x14ac:dyDescent="0.25">
      <c r="C7216" s="6"/>
      <c r="D7216" s="7"/>
      <c r="E7216" s="6"/>
      <c r="F7216" s="8"/>
    </row>
    <row r="7217" spans="3:6" x14ac:dyDescent="0.25">
      <c r="C7217" s="6"/>
      <c r="D7217" s="7"/>
      <c r="E7217" s="6"/>
      <c r="F7217" s="8"/>
    </row>
    <row r="7218" spans="3:6" x14ac:dyDescent="0.25">
      <c r="C7218" s="6"/>
      <c r="D7218" s="7"/>
      <c r="E7218" s="6"/>
      <c r="F7218" s="8"/>
    </row>
    <row r="7219" spans="3:6" x14ac:dyDescent="0.25">
      <c r="C7219" s="6"/>
      <c r="D7219" s="7"/>
      <c r="E7219" s="6"/>
      <c r="F7219" s="8"/>
    </row>
    <row r="7220" spans="3:6" x14ac:dyDescent="0.25">
      <c r="C7220" s="6"/>
      <c r="D7220" s="7"/>
      <c r="E7220" s="6"/>
      <c r="F7220" s="8"/>
    </row>
    <row r="7221" spans="3:6" x14ac:dyDescent="0.25">
      <c r="C7221" s="6"/>
      <c r="D7221" s="7"/>
      <c r="E7221" s="6"/>
      <c r="F7221" s="8"/>
    </row>
    <row r="7222" spans="3:6" x14ac:dyDescent="0.25">
      <c r="C7222" s="6"/>
      <c r="D7222" s="7"/>
      <c r="E7222" s="6"/>
      <c r="F7222" s="8"/>
    </row>
    <row r="7223" spans="3:6" x14ac:dyDescent="0.25">
      <c r="C7223" s="6"/>
      <c r="D7223" s="7"/>
      <c r="E7223" s="6"/>
      <c r="F7223" s="8"/>
    </row>
    <row r="7224" spans="3:6" x14ac:dyDescent="0.25">
      <c r="C7224" s="6"/>
      <c r="D7224" s="7"/>
      <c r="E7224" s="6"/>
      <c r="F7224" s="8"/>
    </row>
    <row r="7225" spans="3:6" x14ac:dyDescent="0.25">
      <c r="C7225" s="6"/>
      <c r="D7225" s="7"/>
      <c r="E7225" s="6"/>
      <c r="F7225" s="8"/>
    </row>
    <row r="7226" spans="3:6" x14ac:dyDescent="0.25">
      <c r="C7226" s="6"/>
      <c r="D7226" s="7"/>
      <c r="E7226" s="6"/>
      <c r="F7226" s="8"/>
    </row>
    <row r="7227" spans="3:6" x14ac:dyDescent="0.25">
      <c r="C7227" s="6"/>
      <c r="D7227" s="7"/>
      <c r="E7227" s="6"/>
      <c r="F7227" s="8"/>
    </row>
    <row r="7228" spans="3:6" x14ac:dyDescent="0.25">
      <c r="C7228" s="6"/>
      <c r="D7228" s="7"/>
      <c r="E7228" s="6"/>
      <c r="F7228" s="8"/>
    </row>
    <row r="7229" spans="3:6" x14ac:dyDescent="0.25">
      <c r="C7229" s="6"/>
      <c r="D7229" s="7"/>
      <c r="E7229" s="6"/>
      <c r="F7229" s="8"/>
    </row>
    <row r="7230" spans="3:6" x14ac:dyDescent="0.25">
      <c r="C7230" s="6"/>
      <c r="D7230" s="7"/>
      <c r="E7230" s="6"/>
      <c r="F7230" s="8"/>
    </row>
    <row r="7231" spans="3:6" x14ac:dyDescent="0.25">
      <c r="C7231" s="6"/>
      <c r="D7231" s="7"/>
      <c r="E7231" s="6"/>
      <c r="F7231" s="8"/>
    </row>
    <row r="7232" spans="3:6" x14ac:dyDescent="0.25">
      <c r="C7232" s="6"/>
      <c r="D7232" s="7"/>
      <c r="E7232" s="6"/>
      <c r="F7232" s="8"/>
    </row>
    <row r="7233" spans="3:6" x14ac:dyDescent="0.25">
      <c r="C7233" s="6"/>
      <c r="D7233" s="7"/>
      <c r="E7233" s="6"/>
      <c r="F7233" s="8"/>
    </row>
    <row r="7234" spans="3:6" x14ac:dyDescent="0.25">
      <c r="C7234" s="6"/>
      <c r="D7234" s="7"/>
      <c r="E7234" s="6"/>
      <c r="F7234" s="8"/>
    </row>
    <row r="7235" spans="3:6" x14ac:dyDescent="0.25">
      <c r="C7235" s="6"/>
      <c r="D7235" s="7"/>
      <c r="E7235" s="6"/>
      <c r="F7235" s="8"/>
    </row>
    <row r="7236" spans="3:6" x14ac:dyDescent="0.25">
      <c r="C7236" s="6"/>
      <c r="D7236" s="7"/>
      <c r="E7236" s="6"/>
      <c r="F7236" s="8"/>
    </row>
    <row r="7237" spans="3:6" x14ac:dyDescent="0.25">
      <c r="C7237" s="6"/>
      <c r="D7237" s="7"/>
      <c r="E7237" s="6"/>
      <c r="F7237" s="8"/>
    </row>
    <row r="7238" spans="3:6" x14ac:dyDescent="0.25">
      <c r="C7238" s="6"/>
      <c r="D7238" s="7"/>
      <c r="E7238" s="6"/>
      <c r="F7238" s="8"/>
    </row>
    <row r="7239" spans="3:6" x14ac:dyDescent="0.25">
      <c r="C7239" s="6"/>
      <c r="D7239" s="7"/>
      <c r="E7239" s="6"/>
      <c r="F7239" s="8"/>
    </row>
    <row r="7240" spans="3:6" x14ac:dyDescent="0.25">
      <c r="C7240" s="6"/>
      <c r="D7240" s="7"/>
      <c r="E7240" s="6"/>
      <c r="F7240" s="8"/>
    </row>
    <row r="7241" spans="3:6" x14ac:dyDescent="0.25">
      <c r="C7241" s="6"/>
      <c r="D7241" s="7"/>
      <c r="E7241" s="6"/>
      <c r="F7241" s="8"/>
    </row>
    <row r="7242" spans="3:6" x14ac:dyDescent="0.25">
      <c r="C7242" s="6"/>
      <c r="D7242" s="7"/>
      <c r="E7242" s="6"/>
      <c r="F7242" s="8"/>
    </row>
    <row r="7243" spans="3:6" x14ac:dyDescent="0.25">
      <c r="C7243" s="6"/>
      <c r="D7243" s="7"/>
      <c r="E7243" s="6"/>
      <c r="F7243" s="8"/>
    </row>
    <row r="7244" spans="3:6" x14ac:dyDescent="0.25">
      <c r="C7244" s="6"/>
      <c r="D7244" s="7"/>
      <c r="E7244" s="6"/>
      <c r="F7244" s="8"/>
    </row>
    <row r="7245" spans="3:6" x14ac:dyDescent="0.25">
      <c r="C7245" s="6"/>
      <c r="D7245" s="7"/>
      <c r="E7245" s="6"/>
      <c r="F7245" s="8"/>
    </row>
    <row r="7246" spans="3:6" x14ac:dyDescent="0.25">
      <c r="C7246" s="6"/>
      <c r="D7246" s="7"/>
      <c r="E7246" s="6"/>
      <c r="F7246" s="8"/>
    </row>
    <row r="7247" spans="3:6" x14ac:dyDescent="0.25">
      <c r="C7247" s="6"/>
      <c r="D7247" s="7"/>
      <c r="E7247" s="6"/>
      <c r="F7247" s="8"/>
    </row>
    <row r="7248" spans="3:6" x14ac:dyDescent="0.25">
      <c r="C7248" s="6"/>
      <c r="D7248" s="7"/>
      <c r="E7248" s="6"/>
      <c r="F7248" s="8"/>
    </row>
    <row r="7249" spans="3:6" x14ac:dyDescent="0.25">
      <c r="C7249" s="6"/>
      <c r="D7249" s="7"/>
      <c r="E7249" s="6"/>
      <c r="F7249" s="8"/>
    </row>
    <row r="7250" spans="3:6" x14ac:dyDescent="0.25">
      <c r="C7250" s="6"/>
      <c r="D7250" s="7"/>
      <c r="E7250" s="6"/>
      <c r="F7250" s="8"/>
    </row>
    <row r="7251" spans="3:6" x14ac:dyDescent="0.25">
      <c r="C7251" s="6"/>
      <c r="D7251" s="7"/>
      <c r="E7251" s="6"/>
      <c r="F7251" s="8"/>
    </row>
    <row r="7252" spans="3:6" x14ac:dyDescent="0.25">
      <c r="C7252" s="6"/>
      <c r="D7252" s="7"/>
      <c r="E7252" s="6"/>
      <c r="F7252" s="8"/>
    </row>
    <row r="7253" spans="3:6" x14ac:dyDescent="0.25">
      <c r="C7253" s="6"/>
      <c r="D7253" s="7"/>
      <c r="E7253" s="6"/>
      <c r="F7253" s="8"/>
    </row>
    <row r="7254" spans="3:6" x14ac:dyDescent="0.25">
      <c r="C7254" s="6"/>
      <c r="D7254" s="7"/>
      <c r="E7254" s="6"/>
      <c r="F7254" s="8"/>
    </row>
    <row r="7255" spans="3:6" x14ac:dyDescent="0.25">
      <c r="C7255" s="6"/>
      <c r="D7255" s="7"/>
      <c r="E7255" s="6"/>
      <c r="F7255" s="8"/>
    </row>
    <row r="7256" spans="3:6" x14ac:dyDescent="0.25">
      <c r="C7256" s="6"/>
      <c r="D7256" s="7"/>
      <c r="E7256" s="6"/>
      <c r="F7256" s="8"/>
    </row>
    <row r="7257" spans="3:6" x14ac:dyDescent="0.25">
      <c r="C7257" s="6"/>
      <c r="D7257" s="7"/>
      <c r="E7257" s="6"/>
      <c r="F7257" s="8"/>
    </row>
    <row r="7258" spans="3:6" x14ac:dyDescent="0.25">
      <c r="C7258" s="6"/>
      <c r="D7258" s="7"/>
      <c r="E7258" s="6"/>
      <c r="F7258" s="8"/>
    </row>
    <row r="7259" spans="3:6" x14ac:dyDescent="0.25">
      <c r="C7259" s="6"/>
      <c r="D7259" s="7"/>
      <c r="E7259" s="6"/>
      <c r="F7259" s="8"/>
    </row>
    <row r="7260" spans="3:6" x14ac:dyDescent="0.25">
      <c r="C7260" s="6"/>
      <c r="D7260" s="7"/>
      <c r="E7260" s="6"/>
      <c r="F7260" s="8"/>
    </row>
    <row r="7261" spans="3:6" x14ac:dyDescent="0.25">
      <c r="C7261" s="6"/>
      <c r="D7261" s="7"/>
      <c r="E7261" s="6"/>
      <c r="F7261" s="8"/>
    </row>
    <row r="7262" spans="3:6" x14ac:dyDescent="0.25">
      <c r="C7262" s="6"/>
      <c r="D7262" s="7"/>
      <c r="E7262" s="6"/>
      <c r="F7262" s="8"/>
    </row>
    <row r="7263" spans="3:6" x14ac:dyDescent="0.25">
      <c r="C7263" s="6"/>
      <c r="D7263" s="7"/>
      <c r="E7263" s="6"/>
      <c r="F7263" s="8"/>
    </row>
    <row r="7264" spans="3:6" x14ac:dyDescent="0.25">
      <c r="C7264" s="6"/>
      <c r="D7264" s="7"/>
      <c r="E7264" s="6"/>
      <c r="F7264" s="8"/>
    </row>
    <row r="7265" spans="3:6" x14ac:dyDescent="0.25">
      <c r="C7265" s="6"/>
      <c r="D7265" s="7"/>
      <c r="E7265" s="6"/>
      <c r="F7265" s="8"/>
    </row>
    <row r="7266" spans="3:6" x14ac:dyDescent="0.25">
      <c r="C7266" s="6"/>
      <c r="D7266" s="7"/>
      <c r="E7266" s="6"/>
      <c r="F7266" s="8"/>
    </row>
    <row r="7267" spans="3:6" x14ac:dyDescent="0.25">
      <c r="C7267" s="6"/>
      <c r="D7267" s="7"/>
      <c r="E7267" s="6"/>
      <c r="F7267" s="8"/>
    </row>
    <row r="7268" spans="3:6" x14ac:dyDescent="0.25">
      <c r="C7268" s="6"/>
      <c r="D7268" s="7"/>
      <c r="E7268" s="6"/>
      <c r="F7268" s="8"/>
    </row>
    <row r="7269" spans="3:6" x14ac:dyDescent="0.25">
      <c r="C7269" s="6"/>
      <c r="D7269" s="7"/>
      <c r="E7269" s="6"/>
      <c r="F7269" s="8"/>
    </row>
    <row r="7270" spans="3:6" x14ac:dyDescent="0.25">
      <c r="C7270" s="6"/>
      <c r="D7270" s="7"/>
      <c r="E7270" s="6"/>
      <c r="F7270" s="8"/>
    </row>
    <row r="7271" spans="3:6" x14ac:dyDescent="0.25">
      <c r="C7271" s="6"/>
      <c r="D7271" s="7"/>
      <c r="E7271" s="6"/>
      <c r="F7271" s="8"/>
    </row>
    <row r="7272" spans="3:6" x14ac:dyDescent="0.25">
      <c r="C7272" s="6"/>
      <c r="D7272" s="7"/>
      <c r="E7272" s="6"/>
      <c r="F7272" s="8"/>
    </row>
    <row r="7273" spans="3:6" x14ac:dyDescent="0.25">
      <c r="C7273" s="6"/>
      <c r="D7273" s="7"/>
      <c r="E7273" s="6"/>
      <c r="F7273" s="8"/>
    </row>
    <row r="7274" spans="3:6" x14ac:dyDescent="0.25">
      <c r="C7274" s="6"/>
      <c r="D7274" s="7"/>
      <c r="E7274" s="6"/>
      <c r="F7274" s="8"/>
    </row>
    <row r="7275" spans="3:6" x14ac:dyDescent="0.25">
      <c r="C7275" s="6"/>
      <c r="D7275" s="7"/>
      <c r="E7275" s="6"/>
      <c r="F7275" s="8"/>
    </row>
    <row r="7276" spans="3:6" x14ac:dyDescent="0.25">
      <c r="C7276" s="6"/>
      <c r="D7276" s="7"/>
      <c r="E7276" s="6"/>
      <c r="F7276" s="8"/>
    </row>
    <row r="7277" spans="3:6" x14ac:dyDescent="0.25">
      <c r="C7277" s="6"/>
      <c r="D7277" s="7"/>
      <c r="E7277" s="6"/>
      <c r="F7277" s="8"/>
    </row>
    <row r="7278" spans="3:6" x14ac:dyDescent="0.25">
      <c r="C7278" s="6"/>
      <c r="D7278" s="7"/>
      <c r="E7278" s="6"/>
      <c r="F7278" s="8"/>
    </row>
    <row r="7279" spans="3:6" x14ac:dyDescent="0.25">
      <c r="C7279" s="6"/>
      <c r="D7279" s="7"/>
      <c r="E7279" s="6"/>
      <c r="F7279" s="8"/>
    </row>
    <row r="7280" spans="3:6" x14ac:dyDescent="0.25">
      <c r="C7280" s="6"/>
      <c r="D7280" s="7"/>
      <c r="E7280" s="6"/>
      <c r="F7280" s="8"/>
    </row>
    <row r="7281" spans="3:6" x14ac:dyDescent="0.25">
      <c r="C7281" s="6"/>
      <c r="D7281" s="7"/>
      <c r="E7281" s="6"/>
      <c r="F7281" s="8"/>
    </row>
    <row r="7282" spans="3:6" x14ac:dyDescent="0.25">
      <c r="C7282" s="6"/>
      <c r="D7282" s="7"/>
      <c r="E7282" s="6"/>
      <c r="F7282" s="8"/>
    </row>
    <row r="7283" spans="3:6" x14ac:dyDescent="0.25">
      <c r="C7283" s="6"/>
      <c r="D7283" s="7"/>
      <c r="E7283" s="6"/>
      <c r="F7283" s="8"/>
    </row>
    <row r="7284" spans="3:6" x14ac:dyDescent="0.25">
      <c r="C7284" s="6"/>
      <c r="D7284" s="7"/>
      <c r="E7284" s="6"/>
      <c r="F7284" s="8"/>
    </row>
    <row r="7285" spans="3:6" x14ac:dyDescent="0.25">
      <c r="C7285" s="6"/>
      <c r="D7285" s="7"/>
      <c r="E7285" s="6"/>
      <c r="F7285" s="8"/>
    </row>
    <row r="7286" spans="3:6" x14ac:dyDescent="0.25">
      <c r="C7286" s="6"/>
      <c r="D7286" s="7"/>
      <c r="E7286" s="6"/>
      <c r="F7286" s="8"/>
    </row>
    <row r="7287" spans="3:6" x14ac:dyDescent="0.25">
      <c r="C7287" s="6"/>
      <c r="D7287" s="7"/>
      <c r="E7287" s="6"/>
      <c r="F7287" s="8"/>
    </row>
    <row r="7288" spans="3:6" x14ac:dyDescent="0.25">
      <c r="C7288" s="6"/>
      <c r="D7288" s="7"/>
      <c r="E7288" s="6"/>
      <c r="F7288" s="8"/>
    </row>
    <row r="7289" spans="3:6" x14ac:dyDescent="0.25">
      <c r="C7289" s="6"/>
      <c r="D7289" s="7"/>
      <c r="E7289" s="6"/>
      <c r="F7289" s="8"/>
    </row>
    <row r="7290" spans="3:6" x14ac:dyDescent="0.25">
      <c r="C7290" s="6"/>
      <c r="D7290" s="7"/>
      <c r="E7290" s="6"/>
      <c r="F7290" s="8"/>
    </row>
    <row r="7291" spans="3:6" x14ac:dyDescent="0.25">
      <c r="C7291" s="6"/>
      <c r="D7291" s="7"/>
      <c r="E7291" s="6"/>
      <c r="F7291" s="8"/>
    </row>
    <row r="7292" spans="3:6" x14ac:dyDescent="0.25">
      <c r="C7292" s="6"/>
      <c r="D7292" s="7"/>
      <c r="E7292" s="6"/>
      <c r="F7292" s="8"/>
    </row>
    <row r="7293" spans="3:6" x14ac:dyDescent="0.25">
      <c r="C7293" s="6"/>
      <c r="D7293" s="7"/>
      <c r="E7293" s="6"/>
      <c r="F7293" s="8"/>
    </row>
    <row r="7294" spans="3:6" x14ac:dyDescent="0.25">
      <c r="C7294" s="6"/>
      <c r="D7294" s="7"/>
      <c r="E7294" s="6"/>
      <c r="F7294" s="8"/>
    </row>
    <row r="7295" spans="3:6" x14ac:dyDescent="0.25">
      <c r="C7295" s="6"/>
      <c r="D7295" s="7"/>
      <c r="E7295" s="6"/>
      <c r="F7295" s="8"/>
    </row>
    <row r="7296" spans="3:6" x14ac:dyDescent="0.25">
      <c r="C7296" s="6"/>
      <c r="D7296" s="7"/>
      <c r="E7296" s="6"/>
      <c r="F7296" s="8"/>
    </row>
    <row r="7297" spans="3:6" x14ac:dyDescent="0.25">
      <c r="C7297" s="6"/>
      <c r="D7297" s="7"/>
      <c r="E7297" s="6"/>
      <c r="F7297" s="8"/>
    </row>
    <row r="7298" spans="3:6" x14ac:dyDescent="0.25">
      <c r="C7298" s="6"/>
      <c r="D7298" s="7"/>
      <c r="E7298" s="6"/>
      <c r="F7298" s="8"/>
    </row>
    <row r="7299" spans="3:6" x14ac:dyDescent="0.25">
      <c r="C7299" s="6"/>
      <c r="D7299" s="7"/>
      <c r="E7299" s="6"/>
      <c r="F7299" s="8"/>
    </row>
    <row r="7300" spans="3:6" x14ac:dyDescent="0.25">
      <c r="C7300" s="6"/>
      <c r="D7300" s="7"/>
      <c r="E7300" s="6"/>
      <c r="F7300" s="8"/>
    </row>
    <row r="7301" spans="3:6" x14ac:dyDescent="0.25">
      <c r="C7301" s="6"/>
      <c r="D7301" s="7"/>
      <c r="E7301" s="6"/>
      <c r="F7301" s="8"/>
    </row>
    <row r="7302" spans="3:6" x14ac:dyDescent="0.25">
      <c r="C7302" s="6"/>
      <c r="D7302" s="7"/>
      <c r="E7302" s="6"/>
      <c r="F7302" s="8"/>
    </row>
    <row r="7303" spans="3:6" x14ac:dyDescent="0.25">
      <c r="C7303" s="6"/>
      <c r="D7303" s="7"/>
      <c r="E7303" s="6"/>
      <c r="F7303" s="8"/>
    </row>
    <row r="7304" spans="3:6" x14ac:dyDescent="0.25">
      <c r="C7304" s="6"/>
      <c r="D7304" s="7"/>
      <c r="E7304" s="6"/>
      <c r="F7304" s="8"/>
    </row>
    <row r="7305" spans="3:6" x14ac:dyDescent="0.25">
      <c r="C7305" s="6"/>
      <c r="D7305" s="7"/>
      <c r="E7305" s="6"/>
      <c r="F7305" s="8"/>
    </row>
    <row r="7306" spans="3:6" x14ac:dyDescent="0.25">
      <c r="C7306" s="6"/>
      <c r="D7306" s="7"/>
      <c r="E7306" s="6"/>
      <c r="F7306" s="8"/>
    </row>
    <row r="7307" spans="3:6" x14ac:dyDescent="0.25">
      <c r="C7307" s="6"/>
      <c r="D7307" s="7"/>
      <c r="E7307" s="6"/>
      <c r="F7307" s="8"/>
    </row>
    <row r="7308" spans="3:6" x14ac:dyDescent="0.25">
      <c r="C7308" s="6"/>
      <c r="D7308" s="7"/>
      <c r="E7308" s="6"/>
      <c r="F7308" s="8"/>
    </row>
    <row r="7309" spans="3:6" x14ac:dyDescent="0.25">
      <c r="C7309" s="6"/>
      <c r="D7309" s="7"/>
      <c r="E7309" s="6"/>
      <c r="F7309" s="8"/>
    </row>
    <row r="7310" spans="3:6" x14ac:dyDescent="0.25">
      <c r="C7310" s="6"/>
      <c r="D7310" s="7"/>
      <c r="E7310" s="6"/>
      <c r="F7310" s="8"/>
    </row>
    <row r="7311" spans="3:6" x14ac:dyDescent="0.25">
      <c r="C7311" s="6"/>
      <c r="D7311" s="7"/>
      <c r="E7311" s="6"/>
      <c r="F7311" s="8"/>
    </row>
    <row r="7312" spans="3:6" x14ac:dyDescent="0.25">
      <c r="C7312" s="6"/>
      <c r="D7312" s="7"/>
      <c r="E7312" s="6"/>
      <c r="F7312" s="8"/>
    </row>
    <row r="7313" spans="3:6" x14ac:dyDescent="0.25">
      <c r="C7313" s="6"/>
      <c r="D7313" s="7"/>
      <c r="E7313" s="6"/>
      <c r="F7313" s="8"/>
    </row>
    <row r="7314" spans="3:6" x14ac:dyDescent="0.25">
      <c r="C7314" s="6"/>
      <c r="D7314" s="7"/>
      <c r="E7314" s="6"/>
      <c r="F7314" s="8"/>
    </row>
    <row r="7315" spans="3:6" x14ac:dyDescent="0.25">
      <c r="C7315" s="6"/>
      <c r="D7315" s="7"/>
      <c r="E7315" s="6"/>
      <c r="F7315" s="8"/>
    </row>
    <row r="7316" spans="3:6" x14ac:dyDescent="0.25">
      <c r="C7316" s="6"/>
      <c r="D7316" s="7"/>
      <c r="E7316" s="6"/>
      <c r="F7316" s="8"/>
    </row>
    <row r="7317" spans="3:6" x14ac:dyDescent="0.25">
      <c r="C7317" s="6"/>
      <c r="D7317" s="7"/>
      <c r="E7317" s="6"/>
      <c r="F7317" s="8"/>
    </row>
    <row r="7318" spans="3:6" x14ac:dyDescent="0.25">
      <c r="C7318" s="6"/>
      <c r="D7318" s="7"/>
      <c r="E7318" s="6"/>
      <c r="F7318" s="8"/>
    </row>
    <row r="7319" spans="3:6" x14ac:dyDescent="0.25">
      <c r="C7319" s="6"/>
      <c r="D7319" s="7"/>
      <c r="E7319" s="6"/>
      <c r="F7319" s="8"/>
    </row>
    <row r="7320" spans="3:6" x14ac:dyDescent="0.25">
      <c r="C7320" s="6"/>
      <c r="D7320" s="7"/>
      <c r="E7320" s="6"/>
      <c r="F7320" s="8"/>
    </row>
    <row r="7321" spans="3:6" x14ac:dyDescent="0.25">
      <c r="C7321" s="6"/>
      <c r="D7321" s="7"/>
      <c r="E7321" s="6"/>
      <c r="F7321" s="8"/>
    </row>
    <row r="7322" spans="3:6" x14ac:dyDescent="0.25">
      <c r="C7322" s="6"/>
      <c r="D7322" s="7"/>
      <c r="E7322" s="6"/>
      <c r="F7322" s="8"/>
    </row>
    <row r="7323" spans="3:6" x14ac:dyDescent="0.25">
      <c r="C7323" s="6"/>
      <c r="D7323" s="7"/>
      <c r="E7323" s="6"/>
      <c r="F7323" s="8"/>
    </row>
    <row r="7324" spans="3:6" x14ac:dyDescent="0.25">
      <c r="C7324" s="6"/>
      <c r="D7324" s="7"/>
      <c r="E7324" s="6"/>
      <c r="F7324" s="8"/>
    </row>
    <row r="7325" spans="3:6" x14ac:dyDescent="0.25">
      <c r="C7325" s="6"/>
      <c r="D7325" s="7"/>
      <c r="E7325" s="6"/>
      <c r="F7325" s="8"/>
    </row>
    <row r="7326" spans="3:6" x14ac:dyDescent="0.25">
      <c r="C7326" s="6"/>
      <c r="D7326" s="7"/>
      <c r="E7326" s="6"/>
      <c r="F7326" s="8"/>
    </row>
    <row r="7327" spans="3:6" x14ac:dyDescent="0.25">
      <c r="C7327" s="6"/>
      <c r="D7327" s="7"/>
      <c r="E7327" s="6"/>
      <c r="F7327" s="8"/>
    </row>
    <row r="7328" spans="3:6" x14ac:dyDescent="0.25">
      <c r="C7328" s="6"/>
      <c r="D7328" s="7"/>
      <c r="E7328" s="6"/>
      <c r="F7328" s="8"/>
    </row>
    <row r="7329" spans="3:6" x14ac:dyDescent="0.25">
      <c r="C7329" s="6"/>
      <c r="D7329" s="7"/>
      <c r="E7329" s="6"/>
      <c r="F7329" s="8"/>
    </row>
    <row r="7330" spans="3:6" x14ac:dyDescent="0.25">
      <c r="C7330" s="6"/>
      <c r="D7330" s="7"/>
      <c r="E7330" s="6"/>
      <c r="F7330" s="8"/>
    </row>
    <row r="7331" spans="3:6" x14ac:dyDescent="0.25">
      <c r="C7331" s="6"/>
      <c r="D7331" s="7"/>
      <c r="E7331" s="6"/>
      <c r="F7331" s="8"/>
    </row>
    <row r="7332" spans="3:6" x14ac:dyDescent="0.25">
      <c r="C7332" s="6"/>
      <c r="D7332" s="7"/>
      <c r="E7332" s="6"/>
      <c r="F7332" s="8"/>
    </row>
    <row r="7333" spans="3:6" x14ac:dyDescent="0.25">
      <c r="C7333" s="6"/>
      <c r="D7333" s="7"/>
      <c r="E7333" s="6"/>
      <c r="F7333" s="8"/>
    </row>
    <row r="7334" spans="3:6" x14ac:dyDescent="0.25">
      <c r="C7334" s="6"/>
      <c r="D7334" s="7"/>
      <c r="E7334" s="6"/>
      <c r="F7334" s="8"/>
    </row>
    <row r="7335" spans="3:6" x14ac:dyDescent="0.25">
      <c r="C7335" s="6"/>
      <c r="D7335" s="7"/>
      <c r="E7335" s="6"/>
      <c r="F7335" s="8"/>
    </row>
    <row r="7336" spans="3:6" x14ac:dyDescent="0.25">
      <c r="C7336" s="6"/>
      <c r="D7336" s="7"/>
      <c r="E7336" s="6"/>
      <c r="F7336" s="8"/>
    </row>
    <row r="7337" spans="3:6" x14ac:dyDescent="0.25">
      <c r="C7337" s="6"/>
      <c r="D7337" s="7"/>
      <c r="E7337" s="6"/>
      <c r="F7337" s="8"/>
    </row>
    <row r="7338" spans="3:6" x14ac:dyDescent="0.25">
      <c r="C7338" s="6"/>
      <c r="D7338" s="7"/>
      <c r="E7338" s="6"/>
      <c r="F7338" s="8"/>
    </row>
    <row r="7339" spans="3:6" x14ac:dyDescent="0.25">
      <c r="C7339" s="6"/>
      <c r="D7339" s="7"/>
      <c r="E7339" s="6"/>
      <c r="F7339" s="8"/>
    </row>
    <row r="7340" spans="3:6" x14ac:dyDescent="0.25">
      <c r="C7340" s="6"/>
      <c r="D7340" s="7"/>
      <c r="E7340" s="6"/>
      <c r="F7340" s="8"/>
    </row>
    <row r="7341" spans="3:6" x14ac:dyDescent="0.25">
      <c r="C7341" s="6"/>
      <c r="D7341" s="7"/>
      <c r="E7341" s="6"/>
      <c r="F7341" s="8"/>
    </row>
    <row r="7342" spans="3:6" x14ac:dyDescent="0.25">
      <c r="C7342" s="6"/>
      <c r="D7342" s="7"/>
      <c r="E7342" s="6"/>
      <c r="F7342" s="8"/>
    </row>
    <row r="7343" spans="3:6" x14ac:dyDescent="0.25">
      <c r="C7343" s="6"/>
      <c r="D7343" s="7"/>
      <c r="E7343" s="6"/>
      <c r="F7343" s="8"/>
    </row>
    <row r="7344" spans="3:6" x14ac:dyDescent="0.25">
      <c r="C7344" s="6"/>
      <c r="D7344" s="7"/>
      <c r="E7344" s="6"/>
      <c r="F7344" s="8"/>
    </row>
    <row r="7345" spans="3:6" x14ac:dyDescent="0.25">
      <c r="C7345" s="6"/>
      <c r="D7345" s="7"/>
      <c r="E7345" s="6"/>
      <c r="F7345" s="8"/>
    </row>
    <row r="7346" spans="3:6" x14ac:dyDescent="0.25">
      <c r="C7346" s="6"/>
      <c r="D7346" s="7"/>
      <c r="E7346" s="6"/>
      <c r="F7346" s="8"/>
    </row>
    <row r="7347" spans="3:6" x14ac:dyDescent="0.25">
      <c r="C7347" s="6"/>
      <c r="D7347" s="7"/>
      <c r="E7347" s="6"/>
      <c r="F7347" s="8"/>
    </row>
    <row r="7348" spans="3:6" x14ac:dyDescent="0.25">
      <c r="C7348" s="6"/>
      <c r="D7348" s="7"/>
      <c r="E7348" s="6"/>
      <c r="F7348" s="8"/>
    </row>
    <row r="7349" spans="3:6" x14ac:dyDescent="0.25">
      <c r="C7349" s="6"/>
      <c r="D7349" s="7"/>
      <c r="E7349" s="6"/>
      <c r="F7349" s="8"/>
    </row>
    <row r="7350" spans="3:6" x14ac:dyDescent="0.25">
      <c r="C7350" s="6"/>
      <c r="D7350" s="7"/>
      <c r="E7350" s="6"/>
      <c r="F7350" s="8"/>
    </row>
    <row r="7351" spans="3:6" x14ac:dyDescent="0.25">
      <c r="C7351" s="6"/>
      <c r="D7351" s="7"/>
      <c r="E7351" s="6"/>
      <c r="F7351" s="8"/>
    </row>
    <row r="7352" spans="3:6" x14ac:dyDescent="0.25">
      <c r="C7352" s="6"/>
      <c r="D7352" s="7"/>
      <c r="E7352" s="6"/>
      <c r="F7352" s="8"/>
    </row>
    <row r="7353" spans="3:6" x14ac:dyDescent="0.25">
      <c r="C7353" s="6"/>
      <c r="D7353" s="7"/>
      <c r="E7353" s="6"/>
      <c r="F7353" s="8"/>
    </row>
    <row r="7354" spans="3:6" x14ac:dyDescent="0.25">
      <c r="C7354" s="6"/>
      <c r="D7354" s="7"/>
      <c r="E7354" s="6"/>
      <c r="F7354" s="8"/>
    </row>
    <row r="7355" spans="3:6" x14ac:dyDescent="0.25">
      <c r="C7355" s="6"/>
      <c r="D7355" s="7"/>
      <c r="E7355" s="6"/>
      <c r="F7355" s="8"/>
    </row>
    <row r="7356" spans="3:6" x14ac:dyDescent="0.25">
      <c r="C7356" s="6"/>
      <c r="D7356" s="7"/>
      <c r="E7356" s="6"/>
      <c r="F7356" s="8"/>
    </row>
    <row r="7357" spans="3:6" x14ac:dyDescent="0.25">
      <c r="C7357" s="6"/>
      <c r="D7357" s="7"/>
      <c r="E7357" s="6"/>
      <c r="F7357" s="8"/>
    </row>
    <row r="7358" spans="3:6" x14ac:dyDescent="0.25">
      <c r="C7358" s="6"/>
      <c r="D7358" s="7"/>
      <c r="E7358" s="6"/>
      <c r="F7358" s="8"/>
    </row>
    <row r="7359" spans="3:6" x14ac:dyDescent="0.25">
      <c r="C7359" s="6"/>
      <c r="D7359" s="7"/>
      <c r="E7359" s="6"/>
      <c r="F7359" s="8"/>
    </row>
    <row r="7360" spans="3:6" x14ac:dyDescent="0.25">
      <c r="C7360" s="6"/>
      <c r="D7360" s="7"/>
      <c r="E7360" s="6"/>
      <c r="F7360" s="8"/>
    </row>
    <row r="7361" spans="3:6" x14ac:dyDescent="0.25">
      <c r="C7361" s="6"/>
      <c r="D7361" s="7"/>
      <c r="E7361" s="6"/>
      <c r="F7361" s="8"/>
    </row>
    <row r="7362" spans="3:6" x14ac:dyDescent="0.25">
      <c r="C7362" s="6"/>
      <c r="D7362" s="7"/>
      <c r="E7362" s="6"/>
      <c r="F7362" s="8"/>
    </row>
    <row r="7363" spans="3:6" x14ac:dyDescent="0.25">
      <c r="C7363" s="6"/>
      <c r="D7363" s="7"/>
      <c r="E7363" s="6"/>
      <c r="F7363" s="8"/>
    </row>
    <row r="7364" spans="3:6" x14ac:dyDescent="0.25">
      <c r="C7364" s="6"/>
      <c r="D7364" s="7"/>
      <c r="E7364" s="6"/>
      <c r="F7364" s="8"/>
    </row>
    <row r="7365" spans="3:6" x14ac:dyDescent="0.25">
      <c r="C7365" s="6"/>
      <c r="D7365" s="7"/>
      <c r="E7365" s="6"/>
      <c r="F7365" s="8"/>
    </row>
    <row r="7366" spans="3:6" x14ac:dyDescent="0.25">
      <c r="C7366" s="6"/>
      <c r="D7366" s="7"/>
      <c r="E7366" s="6"/>
      <c r="F7366" s="8"/>
    </row>
    <row r="7367" spans="3:6" x14ac:dyDescent="0.25">
      <c r="C7367" s="6"/>
      <c r="D7367" s="7"/>
      <c r="E7367" s="6"/>
      <c r="F7367" s="8"/>
    </row>
    <row r="7368" spans="3:6" x14ac:dyDescent="0.25">
      <c r="C7368" s="6"/>
      <c r="D7368" s="7"/>
      <c r="E7368" s="6"/>
      <c r="F7368" s="8"/>
    </row>
    <row r="7369" spans="3:6" x14ac:dyDescent="0.25">
      <c r="C7369" s="6"/>
      <c r="D7369" s="7"/>
      <c r="E7369" s="6"/>
      <c r="F7369" s="8"/>
    </row>
    <row r="7370" spans="3:6" x14ac:dyDescent="0.25">
      <c r="C7370" s="6"/>
      <c r="D7370" s="7"/>
      <c r="E7370" s="6"/>
      <c r="F7370" s="8"/>
    </row>
    <row r="7371" spans="3:6" x14ac:dyDescent="0.25">
      <c r="C7371" s="6"/>
      <c r="D7371" s="7"/>
      <c r="E7371" s="6"/>
      <c r="F7371" s="8"/>
    </row>
    <row r="7372" spans="3:6" x14ac:dyDescent="0.25">
      <c r="C7372" s="6"/>
      <c r="D7372" s="7"/>
      <c r="E7372" s="6"/>
      <c r="F7372" s="8"/>
    </row>
    <row r="7373" spans="3:6" x14ac:dyDescent="0.25">
      <c r="C7373" s="6"/>
      <c r="D7373" s="7"/>
      <c r="E7373" s="6"/>
      <c r="F7373" s="8"/>
    </row>
    <row r="7374" spans="3:6" x14ac:dyDescent="0.25">
      <c r="C7374" s="6"/>
      <c r="D7374" s="7"/>
      <c r="E7374" s="6"/>
      <c r="F7374" s="8"/>
    </row>
    <row r="7375" spans="3:6" x14ac:dyDescent="0.25">
      <c r="C7375" s="6"/>
      <c r="D7375" s="7"/>
      <c r="E7375" s="6"/>
      <c r="F7375" s="8"/>
    </row>
    <row r="7376" spans="3:6" x14ac:dyDescent="0.25">
      <c r="C7376" s="6"/>
      <c r="D7376" s="7"/>
      <c r="E7376" s="6"/>
      <c r="F7376" s="8"/>
    </row>
    <row r="7377" spans="3:6" x14ac:dyDescent="0.25">
      <c r="C7377" s="6"/>
      <c r="D7377" s="7"/>
      <c r="E7377" s="6"/>
      <c r="F7377" s="8"/>
    </row>
    <row r="7378" spans="3:6" x14ac:dyDescent="0.25">
      <c r="C7378" s="6"/>
      <c r="D7378" s="7"/>
      <c r="E7378" s="6"/>
      <c r="F7378" s="8"/>
    </row>
    <row r="7379" spans="3:6" x14ac:dyDescent="0.25">
      <c r="C7379" s="6"/>
      <c r="D7379" s="7"/>
      <c r="E7379" s="6"/>
      <c r="F7379" s="8"/>
    </row>
    <row r="7380" spans="3:6" x14ac:dyDescent="0.25">
      <c r="C7380" s="6"/>
      <c r="D7380" s="7"/>
      <c r="E7380" s="6"/>
      <c r="F7380" s="8"/>
    </row>
    <row r="7381" spans="3:6" x14ac:dyDescent="0.25">
      <c r="C7381" s="6"/>
      <c r="D7381" s="7"/>
      <c r="E7381" s="6"/>
      <c r="F7381" s="8"/>
    </row>
    <row r="7382" spans="3:6" x14ac:dyDescent="0.25">
      <c r="C7382" s="6"/>
      <c r="D7382" s="7"/>
      <c r="E7382" s="6"/>
      <c r="F7382" s="8"/>
    </row>
    <row r="7383" spans="3:6" x14ac:dyDescent="0.25">
      <c r="C7383" s="6"/>
      <c r="D7383" s="7"/>
      <c r="E7383" s="6"/>
      <c r="F7383" s="8"/>
    </row>
    <row r="7384" spans="3:6" x14ac:dyDescent="0.25">
      <c r="C7384" s="6"/>
      <c r="D7384" s="7"/>
      <c r="E7384" s="6"/>
      <c r="F7384" s="8"/>
    </row>
    <row r="7385" spans="3:6" x14ac:dyDescent="0.25">
      <c r="C7385" s="6"/>
      <c r="D7385" s="7"/>
      <c r="E7385" s="6"/>
      <c r="F7385" s="8"/>
    </row>
    <row r="7386" spans="3:6" x14ac:dyDescent="0.25">
      <c r="C7386" s="6"/>
      <c r="D7386" s="7"/>
      <c r="E7386" s="6"/>
      <c r="F7386" s="8"/>
    </row>
    <row r="7387" spans="3:6" x14ac:dyDescent="0.25">
      <c r="C7387" s="6"/>
      <c r="D7387" s="7"/>
      <c r="E7387" s="6"/>
      <c r="F7387" s="8"/>
    </row>
    <row r="7388" spans="3:6" x14ac:dyDescent="0.25">
      <c r="C7388" s="6"/>
      <c r="D7388" s="7"/>
      <c r="E7388" s="6"/>
      <c r="F7388" s="8"/>
    </row>
    <row r="7389" spans="3:6" x14ac:dyDescent="0.25">
      <c r="C7389" s="6"/>
      <c r="D7389" s="7"/>
      <c r="E7389" s="6"/>
      <c r="F7389" s="8"/>
    </row>
    <row r="7390" spans="3:6" x14ac:dyDescent="0.25">
      <c r="C7390" s="6"/>
      <c r="D7390" s="7"/>
      <c r="E7390" s="6"/>
      <c r="F7390" s="8"/>
    </row>
    <row r="7391" spans="3:6" x14ac:dyDescent="0.25">
      <c r="C7391" s="6"/>
      <c r="D7391" s="7"/>
      <c r="E7391" s="6"/>
      <c r="F7391" s="8"/>
    </row>
    <row r="7392" spans="3:6" x14ac:dyDescent="0.25">
      <c r="C7392" s="6"/>
      <c r="D7392" s="7"/>
      <c r="E7392" s="6"/>
      <c r="F7392" s="8"/>
    </row>
    <row r="7393" spans="3:6" x14ac:dyDescent="0.25">
      <c r="C7393" s="6"/>
      <c r="D7393" s="7"/>
      <c r="E7393" s="6"/>
      <c r="F7393" s="8"/>
    </row>
    <row r="7394" spans="3:6" x14ac:dyDescent="0.25">
      <c r="C7394" s="6"/>
      <c r="D7394" s="7"/>
      <c r="E7394" s="6"/>
      <c r="F7394" s="8"/>
    </row>
    <row r="7395" spans="3:6" x14ac:dyDescent="0.25">
      <c r="C7395" s="6"/>
      <c r="D7395" s="7"/>
      <c r="E7395" s="6"/>
      <c r="F7395" s="8"/>
    </row>
    <row r="7396" spans="3:6" x14ac:dyDescent="0.25">
      <c r="C7396" s="6"/>
      <c r="D7396" s="7"/>
      <c r="E7396" s="6"/>
      <c r="F7396" s="8"/>
    </row>
    <row r="7397" spans="3:6" x14ac:dyDescent="0.25">
      <c r="C7397" s="6"/>
      <c r="D7397" s="7"/>
      <c r="E7397" s="6"/>
      <c r="F7397" s="8"/>
    </row>
    <row r="7398" spans="3:6" x14ac:dyDescent="0.25">
      <c r="C7398" s="6"/>
      <c r="D7398" s="7"/>
      <c r="E7398" s="6"/>
      <c r="F7398" s="8"/>
    </row>
    <row r="7399" spans="3:6" x14ac:dyDescent="0.25">
      <c r="C7399" s="6"/>
      <c r="D7399" s="7"/>
      <c r="E7399" s="6"/>
      <c r="F7399" s="8"/>
    </row>
    <row r="7400" spans="3:6" x14ac:dyDescent="0.25">
      <c r="C7400" s="6"/>
      <c r="D7400" s="7"/>
      <c r="E7400" s="6"/>
      <c r="F7400" s="8"/>
    </row>
    <row r="7401" spans="3:6" x14ac:dyDescent="0.25">
      <c r="C7401" s="6"/>
      <c r="D7401" s="7"/>
      <c r="E7401" s="6"/>
      <c r="F7401" s="8"/>
    </row>
    <row r="7402" spans="3:6" x14ac:dyDescent="0.25">
      <c r="C7402" s="6"/>
      <c r="D7402" s="7"/>
      <c r="E7402" s="6"/>
      <c r="F7402" s="8"/>
    </row>
    <row r="7403" spans="3:6" x14ac:dyDescent="0.25">
      <c r="C7403" s="6"/>
      <c r="D7403" s="7"/>
      <c r="E7403" s="6"/>
      <c r="F7403" s="8"/>
    </row>
    <row r="7404" spans="3:6" x14ac:dyDescent="0.25">
      <c r="C7404" s="6"/>
      <c r="D7404" s="7"/>
      <c r="E7404" s="6"/>
      <c r="F7404" s="8"/>
    </row>
    <row r="7405" spans="3:6" x14ac:dyDescent="0.25">
      <c r="C7405" s="6"/>
      <c r="D7405" s="7"/>
      <c r="E7405" s="6"/>
      <c r="F7405" s="8"/>
    </row>
    <row r="7406" spans="3:6" x14ac:dyDescent="0.25">
      <c r="C7406" s="6"/>
      <c r="D7406" s="7"/>
      <c r="E7406" s="6"/>
      <c r="F7406" s="8"/>
    </row>
    <row r="7407" spans="3:6" x14ac:dyDescent="0.25">
      <c r="C7407" s="6"/>
      <c r="D7407" s="7"/>
      <c r="E7407" s="6"/>
      <c r="F7407" s="8"/>
    </row>
    <row r="7408" spans="3:6" x14ac:dyDescent="0.25">
      <c r="C7408" s="6"/>
      <c r="D7408" s="7"/>
      <c r="E7408" s="6"/>
      <c r="F7408" s="8"/>
    </row>
    <row r="7409" spans="3:6" x14ac:dyDescent="0.25">
      <c r="C7409" s="6"/>
      <c r="D7409" s="7"/>
      <c r="E7409" s="6"/>
      <c r="F7409" s="8"/>
    </row>
    <row r="7410" spans="3:6" x14ac:dyDescent="0.25">
      <c r="C7410" s="6"/>
      <c r="D7410" s="7"/>
      <c r="E7410" s="6"/>
      <c r="F7410" s="8"/>
    </row>
    <row r="7411" spans="3:6" x14ac:dyDescent="0.25">
      <c r="C7411" s="6"/>
      <c r="D7411" s="7"/>
      <c r="E7411" s="6"/>
      <c r="F7411" s="8"/>
    </row>
    <row r="7412" spans="3:6" x14ac:dyDescent="0.25">
      <c r="C7412" s="6"/>
      <c r="D7412" s="7"/>
      <c r="E7412" s="6"/>
      <c r="F7412" s="8"/>
    </row>
    <row r="7413" spans="3:6" x14ac:dyDescent="0.25">
      <c r="C7413" s="6"/>
      <c r="D7413" s="7"/>
      <c r="E7413" s="6"/>
      <c r="F7413" s="8"/>
    </row>
    <row r="7414" spans="3:6" x14ac:dyDescent="0.25">
      <c r="C7414" s="6"/>
      <c r="D7414" s="7"/>
      <c r="E7414" s="6"/>
      <c r="F7414" s="8"/>
    </row>
    <row r="7415" spans="3:6" x14ac:dyDescent="0.25">
      <c r="C7415" s="6"/>
      <c r="D7415" s="7"/>
      <c r="E7415" s="6"/>
      <c r="F7415" s="8"/>
    </row>
    <row r="7416" spans="3:6" x14ac:dyDescent="0.25">
      <c r="C7416" s="6"/>
      <c r="D7416" s="7"/>
      <c r="E7416" s="6"/>
      <c r="F7416" s="8"/>
    </row>
    <row r="7417" spans="3:6" x14ac:dyDescent="0.25">
      <c r="C7417" s="6"/>
      <c r="D7417" s="7"/>
      <c r="E7417" s="6"/>
      <c r="F7417" s="8"/>
    </row>
    <row r="7418" spans="3:6" x14ac:dyDescent="0.25">
      <c r="C7418" s="6"/>
      <c r="D7418" s="7"/>
      <c r="E7418" s="6"/>
      <c r="F7418" s="8"/>
    </row>
    <row r="7419" spans="3:6" x14ac:dyDescent="0.25">
      <c r="C7419" s="6"/>
      <c r="D7419" s="7"/>
      <c r="E7419" s="6"/>
      <c r="F7419" s="8"/>
    </row>
    <row r="7420" spans="3:6" x14ac:dyDescent="0.25">
      <c r="C7420" s="6"/>
      <c r="D7420" s="7"/>
      <c r="E7420" s="6"/>
      <c r="F7420" s="8"/>
    </row>
    <row r="7421" spans="3:6" x14ac:dyDescent="0.25">
      <c r="C7421" s="6"/>
      <c r="D7421" s="7"/>
      <c r="E7421" s="6"/>
      <c r="F7421" s="8"/>
    </row>
    <row r="7422" spans="3:6" x14ac:dyDescent="0.25">
      <c r="C7422" s="6"/>
      <c r="D7422" s="7"/>
      <c r="E7422" s="6"/>
      <c r="F7422" s="8"/>
    </row>
    <row r="7423" spans="3:6" x14ac:dyDescent="0.25">
      <c r="C7423" s="6"/>
      <c r="D7423" s="7"/>
      <c r="E7423" s="6"/>
      <c r="F7423" s="8"/>
    </row>
    <row r="7424" spans="3:6" x14ac:dyDescent="0.25">
      <c r="C7424" s="6"/>
      <c r="D7424" s="7"/>
      <c r="E7424" s="6"/>
      <c r="F7424" s="8"/>
    </row>
    <row r="7425" spans="3:6" x14ac:dyDescent="0.25">
      <c r="C7425" s="6"/>
      <c r="D7425" s="7"/>
      <c r="E7425" s="6"/>
      <c r="F7425" s="8"/>
    </row>
    <row r="7426" spans="3:6" x14ac:dyDescent="0.25">
      <c r="C7426" s="6"/>
      <c r="D7426" s="7"/>
      <c r="E7426" s="6"/>
      <c r="F7426" s="8"/>
    </row>
    <row r="7427" spans="3:6" x14ac:dyDescent="0.25">
      <c r="C7427" s="6"/>
      <c r="D7427" s="7"/>
      <c r="E7427" s="6"/>
      <c r="F7427" s="8"/>
    </row>
    <row r="7428" spans="3:6" x14ac:dyDescent="0.25">
      <c r="C7428" s="6"/>
      <c r="D7428" s="7"/>
      <c r="E7428" s="6"/>
      <c r="F7428" s="8"/>
    </row>
    <row r="7429" spans="3:6" x14ac:dyDescent="0.25">
      <c r="C7429" s="6"/>
      <c r="D7429" s="7"/>
      <c r="E7429" s="6"/>
      <c r="F7429" s="8"/>
    </row>
    <row r="7430" spans="3:6" x14ac:dyDescent="0.25">
      <c r="C7430" s="6"/>
      <c r="D7430" s="7"/>
      <c r="E7430" s="6"/>
      <c r="F7430" s="8"/>
    </row>
    <row r="7431" spans="3:6" x14ac:dyDescent="0.25">
      <c r="C7431" s="6"/>
      <c r="D7431" s="7"/>
      <c r="E7431" s="6"/>
      <c r="F7431" s="8"/>
    </row>
    <row r="7432" spans="3:6" x14ac:dyDescent="0.25">
      <c r="C7432" s="6"/>
      <c r="D7432" s="7"/>
      <c r="E7432" s="6"/>
      <c r="F7432" s="8"/>
    </row>
    <row r="7433" spans="3:6" x14ac:dyDescent="0.25">
      <c r="C7433" s="6"/>
      <c r="D7433" s="7"/>
      <c r="E7433" s="6"/>
      <c r="F7433" s="8"/>
    </row>
    <row r="7434" spans="3:6" x14ac:dyDescent="0.25">
      <c r="C7434" s="6"/>
      <c r="D7434" s="7"/>
      <c r="E7434" s="6"/>
      <c r="F7434" s="8"/>
    </row>
    <row r="7435" spans="3:6" x14ac:dyDescent="0.25">
      <c r="C7435" s="6"/>
      <c r="D7435" s="7"/>
      <c r="E7435" s="6"/>
      <c r="F7435" s="8"/>
    </row>
    <row r="7436" spans="3:6" x14ac:dyDescent="0.25">
      <c r="C7436" s="6"/>
      <c r="D7436" s="7"/>
      <c r="E7436" s="6"/>
      <c r="F7436" s="8"/>
    </row>
    <row r="7437" spans="3:6" x14ac:dyDescent="0.25">
      <c r="C7437" s="6"/>
      <c r="D7437" s="7"/>
      <c r="E7437" s="6"/>
      <c r="F7437" s="8"/>
    </row>
    <row r="7438" spans="3:6" x14ac:dyDescent="0.25">
      <c r="C7438" s="6"/>
      <c r="D7438" s="7"/>
      <c r="E7438" s="6"/>
      <c r="F7438" s="8"/>
    </row>
    <row r="7439" spans="3:6" x14ac:dyDescent="0.25">
      <c r="C7439" s="6"/>
      <c r="D7439" s="7"/>
      <c r="E7439" s="6"/>
      <c r="F7439" s="8"/>
    </row>
    <row r="7440" spans="3:6" x14ac:dyDescent="0.25">
      <c r="C7440" s="6"/>
      <c r="D7440" s="7"/>
      <c r="E7440" s="6"/>
      <c r="F7440" s="8"/>
    </row>
    <row r="7441" spans="3:6" x14ac:dyDescent="0.25">
      <c r="C7441" s="6"/>
      <c r="D7441" s="7"/>
      <c r="E7441" s="6"/>
      <c r="F7441" s="8"/>
    </row>
    <row r="7442" spans="3:6" x14ac:dyDescent="0.25">
      <c r="C7442" s="6"/>
      <c r="D7442" s="7"/>
      <c r="E7442" s="6"/>
      <c r="F7442" s="8"/>
    </row>
    <row r="7443" spans="3:6" x14ac:dyDescent="0.25">
      <c r="C7443" s="6"/>
      <c r="D7443" s="7"/>
      <c r="E7443" s="6"/>
      <c r="F7443" s="8"/>
    </row>
    <row r="7444" spans="3:6" x14ac:dyDescent="0.25">
      <c r="C7444" s="6"/>
      <c r="D7444" s="7"/>
      <c r="E7444" s="6"/>
      <c r="F7444" s="8"/>
    </row>
    <row r="7445" spans="3:6" x14ac:dyDescent="0.25">
      <c r="C7445" s="6"/>
      <c r="D7445" s="7"/>
      <c r="E7445" s="6"/>
      <c r="F7445" s="8"/>
    </row>
    <row r="7446" spans="3:6" x14ac:dyDescent="0.25">
      <c r="C7446" s="6"/>
      <c r="D7446" s="7"/>
      <c r="E7446" s="6"/>
      <c r="F7446" s="8"/>
    </row>
    <row r="7447" spans="3:6" x14ac:dyDescent="0.25">
      <c r="C7447" s="6"/>
      <c r="D7447" s="7"/>
      <c r="E7447" s="6"/>
      <c r="F7447" s="8"/>
    </row>
    <row r="7448" spans="3:6" x14ac:dyDescent="0.25">
      <c r="C7448" s="6"/>
      <c r="D7448" s="7"/>
      <c r="E7448" s="6"/>
      <c r="F7448" s="8"/>
    </row>
    <row r="7449" spans="3:6" x14ac:dyDescent="0.25">
      <c r="C7449" s="6"/>
      <c r="D7449" s="7"/>
      <c r="E7449" s="6"/>
      <c r="F7449" s="8"/>
    </row>
    <row r="7450" spans="3:6" x14ac:dyDescent="0.25">
      <c r="C7450" s="6"/>
      <c r="D7450" s="7"/>
      <c r="E7450" s="6"/>
      <c r="F7450" s="8"/>
    </row>
    <row r="7451" spans="3:6" x14ac:dyDescent="0.25">
      <c r="C7451" s="6"/>
      <c r="D7451" s="7"/>
      <c r="E7451" s="6"/>
      <c r="F7451" s="8"/>
    </row>
    <row r="7452" spans="3:6" x14ac:dyDescent="0.25">
      <c r="C7452" s="6"/>
      <c r="D7452" s="7"/>
      <c r="E7452" s="6"/>
      <c r="F7452" s="8"/>
    </row>
    <row r="7453" spans="3:6" x14ac:dyDescent="0.25">
      <c r="C7453" s="6"/>
      <c r="D7453" s="7"/>
      <c r="E7453" s="6"/>
      <c r="F7453" s="8"/>
    </row>
    <row r="7454" spans="3:6" x14ac:dyDescent="0.25">
      <c r="C7454" s="6"/>
      <c r="D7454" s="7"/>
      <c r="E7454" s="6"/>
      <c r="F7454" s="8"/>
    </row>
    <row r="7455" spans="3:6" x14ac:dyDescent="0.25">
      <c r="C7455" s="6"/>
      <c r="D7455" s="7"/>
      <c r="E7455" s="6"/>
      <c r="F7455" s="8"/>
    </row>
    <row r="7456" spans="3:6" x14ac:dyDescent="0.25">
      <c r="C7456" s="6"/>
      <c r="D7456" s="7"/>
      <c r="E7456" s="6"/>
      <c r="F7456" s="8"/>
    </row>
    <row r="7457" spans="3:6" x14ac:dyDescent="0.25">
      <c r="C7457" s="6"/>
      <c r="D7457" s="7"/>
      <c r="E7457" s="6"/>
      <c r="F7457" s="8"/>
    </row>
    <row r="7458" spans="3:6" x14ac:dyDescent="0.25">
      <c r="C7458" s="6"/>
      <c r="D7458" s="7"/>
      <c r="E7458" s="6"/>
      <c r="F7458" s="8"/>
    </row>
    <row r="7459" spans="3:6" x14ac:dyDescent="0.25">
      <c r="C7459" s="6"/>
      <c r="D7459" s="7"/>
      <c r="E7459" s="6"/>
      <c r="F7459" s="8"/>
    </row>
    <row r="7460" spans="3:6" x14ac:dyDescent="0.25">
      <c r="C7460" s="6"/>
      <c r="D7460" s="7"/>
      <c r="E7460" s="6"/>
      <c r="F7460" s="8"/>
    </row>
    <row r="7461" spans="3:6" x14ac:dyDescent="0.25">
      <c r="C7461" s="6"/>
      <c r="D7461" s="7"/>
      <c r="E7461" s="6"/>
      <c r="F7461" s="8"/>
    </row>
    <row r="7462" spans="3:6" x14ac:dyDescent="0.25">
      <c r="C7462" s="6"/>
      <c r="D7462" s="7"/>
      <c r="E7462" s="6"/>
      <c r="F7462" s="8"/>
    </row>
    <row r="7463" spans="3:6" x14ac:dyDescent="0.25">
      <c r="C7463" s="6"/>
      <c r="D7463" s="7"/>
      <c r="E7463" s="6"/>
      <c r="F7463" s="8"/>
    </row>
    <row r="7464" spans="3:6" x14ac:dyDescent="0.25">
      <c r="C7464" s="6"/>
      <c r="D7464" s="7"/>
      <c r="E7464" s="6"/>
      <c r="F7464" s="8"/>
    </row>
    <row r="7465" spans="3:6" x14ac:dyDescent="0.25">
      <c r="C7465" s="6"/>
      <c r="D7465" s="7"/>
      <c r="E7465" s="6"/>
      <c r="F7465" s="8"/>
    </row>
    <row r="7466" spans="3:6" x14ac:dyDescent="0.25">
      <c r="C7466" s="6"/>
      <c r="D7466" s="7"/>
      <c r="E7466" s="6"/>
      <c r="F7466" s="8"/>
    </row>
    <row r="7467" spans="3:6" x14ac:dyDescent="0.25">
      <c r="C7467" s="6"/>
      <c r="D7467" s="7"/>
      <c r="E7467" s="6"/>
      <c r="F7467" s="8"/>
    </row>
    <row r="7468" spans="3:6" x14ac:dyDescent="0.25">
      <c r="C7468" s="6"/>
      <c r="D7468" s="7"/>
      <c r="E7468" s="6"/>
      <c r="F7468" s="8"/>
    </row>
    <row r="7469" spans="3:6" x14ac:dyDescent="0.25">
      <c r="C7469" s="6"/>
      <c r="D7469" s="7"/>
      <c r="E7469" s="6"/>
      <c r="F7469" s="8"/>
    </row>
    <row r="7470" spans="3:6" x14ac:dyDescent="0.25">
      <c r="C7470" s="6"/>
      <c r="D7470" s="7"/>
      <c r="E7470" s="6"/>
      <c r="F7470" s="8"/>
    </row>
    <row r="7471" spans="3:6" x14ac:dyDescent="0.25">
      <c r="C7471" s="6"/>
      <c r="D7471" s="7"/>
      <c r="E7471" s="6"/>
      <c r="F7471" s="8"/>
    </row>
    <row r="7472" spans="3:6" x14ac:dyDescent="0.25">
      <c r="C7472" s="6"/>
      <c r="D7472" s="7"/>
      <c r="E7472" s="6"/>
      <c r="F7472" s="8"/>
    </row>
    <row r="7473" spans="3:6" x14ac:dyDescent="0.25">
      <c r="C7473" s="6"/>
      <c r="D7473" s="7"/>
      <c r="E7473" s="6"/>
      <c r="F7473" s="8"/>
    </row>
    <row r="7474" spans="3:6" x14ac:dyDescent="0.25">
      <c r="C7474" s="6"/>
      <c r="D7474" s="7"/>
      <c r="E7474" s="6"/>
      <c r="F7474" s="8"/>
    </row>
    <row r="7475" spans="3:6" x14ac:dyDescent="0.25">
      <c r="C7475" s="6"/>
      <c r="D7475" s="7"/>
      <c r="E7475" s="6"/>
      <c r="F7475" s="8"/>
    </row>
    <row r="7476" spans="3:6" x14ac:dyDescent="0.25">
      <c r="C7476" s="6"/>
      <c r="D7476" s="7"/>
      <c r="E7476" s="6"/>
      <c r="F7476" s="8"/>
    </row>
    <row r="7477" spans="3:6" x14ac:dyDescent="0.25">
      <c r="C7477" s="6"/>
      <c r="D7477" s="7"/>
      <c r="E7477" s="6"/>
      <c r="F7477" s="8"/>
    </row>
    <row r="7478" spans="3:6" x14ac:dyDescent="0.25">
      <c r="C7478" s="6"/>
      <c r="D7478" s="7"/>
      <c r="E7478" s="6"/>
      <c r="F7478" s="8"/>
    </row>
    <row r="7479" spans="3:6" x14ac:dyDescent="0.25">
      <c r="C7479" s="6"/>
      <c r="D7479" s="7"/>
      <c r="E7479" s="6"/>
      <c r="F7479" s="8"/>
    </row>
    <row r="7480" spans="3:6" x14ac:dyDescent="0.25">
      <c r="C7480" s="6"/>
      <c r="D7480" s="7"/>
      <c r="E7480" s="6"/>
      <c r="F7480" s="8"/>
    </row>
    <row r="7481" spans="3:6" x14ac:dyDescent="0.25">
      <c r="C7481" s="6"/>
      <c r="D7481" s="7"/>
      <c r="E7481" s="6"/>
      <c r="F7481" s="8"/>
    </row>
    <row r="7482" spans="3:6" x14ac:dyDescent="0.25">
      <c r="C7482" s="6"/>
      <c r="D7482" s="7"/>
      <c r="E7482" s="6"/>
      <c r="F7482" s="8"/>
    </row>
    <row r="7483" spans="3:6" x14ac:dyDescent="0.25">
      <c r="C7483" s="6"/>
      <c r="D7483" s="7"/>
      <c r="E7483" s="6"/>
      <c r="F7483" s="8"/>
    </row>
    <row r="7484" spans="3:6" x14ac:dyDescent="0.25">
      <c r="C7484" s="6"/>
      <c r="D7484" s="7"/>
      <c r="E7484" s="6"/>
      <c r="F7484" s="8"/>
    </row>
    <row r="7485" spans="3:6" x14ac:dyDescent="0.25">
      <c r="C7485" s="6"/>
      <c r="D7485" s="7"/>
      <c r="E7485" s="6"/>
      <c r="F7485" s="8"/>
    </row>
    <row r="7486" spans="3:6" x14ac:dyDescent="0.25">
      <c r="C7486" s="6"/>
      <c r="D7486" s="7"/>
      <c r="E7486" s="6"/>
      <c r="F7486" s="8"/>
    </row>
    <row r="7487" spans="3:6" x14ac:dyDescent="0.25">
      <c r="C7487" s="6"/>
      <c r="D7487" s="7"/>
      <c r="E7487" s="6"/>
      <c r="F7487" s="8"/>
    </row>
    <row r="7488" spans="3:6" x14ac:dyDescent="0.25">
      <c r="C7488" s="6"/>
      <c r="D7488" s="7"/>
      <c r="E7488" s="6"/>
      <c r="F7488" s="8"/>
    </row>
    <row r="7489" spans="3:6" x14ac:dyDescent="0.25">
      <c r="C7489" s="6"/>
      <c r="D7489" s="7"/>
      <c r="E7489" s="6"/>
      <c r="F7489" s="8"/>
    </row>
    <row r="7490" spans="3:6" x14ac:dyDescent="0.25">
      <c r="C7490" s="6"/>
      <c r="D7490" s="7"/>
      <c r="E7490" s="6"/>
      <c r="F7490" s="8"/>
    </row>
    <row r="7491" spans="3:6" x14ac:dyDescent="0.25">
      <c r="C7491" s="6"/>
      <c r="D7491" s="7"/>
      <c r="E7491" s="6"/>
      <c r="F7491" s="8"/>
    </row>
    <row r="7492" spans="3:6" x14ac:dyDescent="0.25">
      <c r="C7492" s="6"/>
      <c r="D7492" s="7"/>
      <c r="E7492" s="6"/>
      <c r="F7492" s="8"/>
    </row>
    <row r="7493" spans="3:6" x14ac:dyDescent="0.25">
      <c r="C7493" s="6"/>
      <c r="D7493" s="7"/>
      <c r="E7493" s="6"/>
      <c r="F7493" s="8"/>
    </row>
    <row r="7494" spans="3:6" x14ac:dyDescent="0.25">
      <c r="C7494" s="6"/>
      <c r="D7494" s="7"/>
      <c r="E7494" s="6"/>
      <c r="F7494" s="8"/>
    </row>
    <row r="7495" spans="3:6" x14ac:dyDescent="0.25">
      <c r="C7495" s="6"/>
      <c r="D7495" s="7"/>
      <c r="E7495" s="6"/>
      <c r="F7495" s="8"/>
    </row>
    <row r="7496" spans="3:6" x14ac:dyDescent="0.25">
      <c r="C7496" s="6"/>
      <c r="D7496" s="7"/>
      <c r="E7496" s="6"/>
      <c r="F7496" s="8"/>
    </row>
    <row r="7497" spans="3:6" x14ac:dyDescent="0.25">
      <c r="C7497" s="6"/>
      <c r="D7497" s="7"/>
      <c r="E7497" s="6"/>
      <c r="F7497" s="8"/>
    </row>
    <row r="7498" spans="3:6" x14ac:dyDescent="0.25">
      <c r="C7498" s="6"/>
      <c r="D7498" s="7"/>
      <c r="E7498" s="6"/>
      <c r="F7498" s="8"/>
    </row>
    <row r="7499" spans="3:6" x14ac:dyDescent="0.25">
      <c r="C7499" s="6"/>
      <c r="D7499" s="7"/>
      <c r="E7499" s="6"/>
      <c r="F7499" s="8"/>
    </row>
    <row r="7500" spans="3:6" x14ac:dyDescent="0.25">
      <c r="C7500" s="6"/>
      <c r="D7500" s="7"/>
      <c r="E7500" s="6"/>
      <c r="F7500" s="8"/>
    </row>
    <row r="7501" spans="3:6" x14ac:dyDescent="0.25">
      <c r="C7501" s="6"/>
      <c r="D7501" s="7"/>
      <c r="E7501" s="6"/>
      <c r="F7501" s="8"/>
    </row>
    <row r="7502" spans="3:6" x14ac:dyDescent="0.25">
      <c r="C7502" s="6"/>
      <c r="D7502" s="7"/>
      <c r="E7502" s="6"/>
      <c r="F7502" s="8"/>
    </row>
    <row r="7503" spans="3:6" x14ac:dyDescent="0.25">
      <c r="C7503" s="6"/>
      <c r="D7503" s="7"/>
      <c r="E7503" s="6"/>
      <c r="F7503" s="8"/>
    </row>
    <row r="7504" spans="3:6" x14ac:dyDescent="0.25">
      <c r="C7504" s="6"/>
      <c r="D7504" s="7"/>
      <c r="E7504" s="6"/>
      <c r="F7504" s="8"/>
    </row>
    <row r="7505" spans="3:6" x14ac:dyDescent="0.25">
      <c r="C7505" s="6"/>
      <c r="D7505" s="7"/>
      <c r="E7505" s="6"/>
      <c r="F7505" s="8"/>
    </row>
    <row r="7506" spans="3:6" x14ac:dyDescent="0.25">
      <c r="C7506" s="6"/>
      <c r="D7506" s="7"/>
      <c r="E7506" s="6"/>
      <c r="F7506" s="8"/>
    </row>
    <row r="7507" spans="3:6" x14ac:dyDescent="0.25">
      <c r="C7507" s="6"/>
      <c r="D7507" s="7"/>
      <c r="E7507" s="6"/>
      <c r="F7507" s="8"/>
    </row>
    <row r="7508" spans="3:6" x14ac:dyDescent="0.25">
      <c r="C7508" s="6"/>
      <c r="D7508" s="7"/>
      <c r="E7508" s="6"/>
      <c r="F7508" s="8"/>
    </row>
    <row r="7509" spans="3:6" x14ac:dyDescent="0.25">
      <c r="C7509" s="6"/>
      <c r="D7509" s="7"/>
      <c r="E7509" s="6"/>
      <c r="F7509" s="8"/>
    </row>
    <row r="7510" spans="3:6" x14ac:dyDescent="0.25">
      <c r="C7510" s="6"/>
      <c r="D7510" s="7"/>
      <c r="E7510" s="6"/>
      <c r="F7510" s="8"/>
    </row>
    <row r="7511" spans="3:6" x14ac:dyDescent="0.25">
      <c r="C7511" s="6"/>
      <c r="D7511" s="7"/>
      <c r="E7511" s="6"/>
      <c r="F7511" s="8"/>
    </row>
    <row r="7512" spans="3:6" x14ac:dyDescent="0.25">
      <c r="C7512" s="6"/>
      <c r="D7512" s="7"/>
      <c r="E7512" s="6"/>
      <c r="F7512" s="8"/>
    </row>
    <row r="7513" spans="3:6" x14ac:dyDescent="0.25">
      <c r="C7513" s="6"/>
      <c r="D7513" s="7"/>
      <c r="E7513" s="6"/>
      <c r="F7513" s="8"/>
    </row>
    <row r="7514" spans="3:6" x14ac:dyDescent="0.25">
      <c r="C7514" s="6"/>
      <c r="D7514" s="7"/>
      <c r="E7514" s="6"/>
      <c r="F7514" s="8"/>
    </row>
    <row r="7515" spans="3:6" x14ac:dyDescent="0.25">
      <c r="C7515" s="6"/>
      <c r="D7515" s="7"/>
      <c r="E7515" s="6"/>
      <c r="F7515" s="8"/>
    </row>
    <row r="7516" spans="3:6" x14ac:dyDescent="0.25">
      <c r="C7516" s="6"/>
      <c r="D7516" s="7"/>
      <c r="E7516" s="6"/>
      <c r="F7516" s="8"/>
    </row>
    <row r="7517" spans="3:6" x14ac:dyDescent="0.25">
      <c r="C7517" s="6"/>
      <c r="D7517" s="7"/>
      <c r="E7517" s="6"/>
      <c r="F7517" s="8"/>
    </row>
    <row r="7518" spans="3:6" x14ac:dyDescent="0.25">
      <c r="C7518" s="6"/>
      <c r="D7518" s="7"/>
      <c r="E7518" s="6"/>
      <c r="F7518" s="8"/>
    </row>
    <row r="7519" spans="3:6" x14ac:dyDescent="0.25">
      <c r="C7519" s="6"/>
      <c r="D7519" s="7"/>
      <c r="E7519" s="6"/>
      <c r="F7519" s="8"/>
    </row>
    <row r="7520" spans="3:6" x14ac:dyDescent="0.25">
      <c r="C7520" s="6"/>
      <c r="D7520" s="7"/>
      <c r="E7520" s="6"/>
      <c r="F7520" s="8"/>
    </row>
    <row r="7521" spans="3:6" x14ac:dyDescent="0.25">
      <c r="C7521" s="6"/>
      <c r="D7521" s="7"/>
      <c r="E7521" s="6"/>
      <c r="F7521" s="8"/>
    </row>
    <row r="7522" spans="3:6" x14ac:dyDescent="0.25">
      <c r="C7522" s="6"/>
      <c r="D7522" s="7"/>
      <c r="E7522" s="6"/>
      <c r="F7522" s="8"/>
    </row>
    <row r="7523" spans="3:6" x14ac:dyDescent="0.25">
      <c r="C7523" s="6"/>
      <c r="D7523" s="7"/>
      <c r="E7523" s="6"/>
      <c r="F7523" s="8"/>
    </row>
    <row r="7524" spans="3:6" x14ac:dyDescent="0.25">
      <c r="C7524" s="6"/>
      <c r="D7524" s="7"/>
      <c r="E7524" s="6"/>
      <c r="F7524" s="8"/>
    </row>
    <row r="7525" spans="3:6" x14ac:dyDescent="0.25">
      <c r="C7525" s="6"/>
      <c r="D7525" s="7"/>
      <c r="E7525" s="6"/>
      <c r="F7525" s="8"/>
    </row>
    <row r="7526" spans="3:6" x14ac:dyDescent="0.25">
      <c r="C7526" s="6"/>
      <c r="D7526" s="7"/>
      <c r="E7526" s="6"/>
      <c r="F7526" s="8"/>
    </row>
    <row r="7527" spans="3:6" x14ac:dyDescent="0.25">
      <c r="C7527" s="6"/>
      <c r="D7527" s="7"/>
      <c r="E7527" s="6"/>
      <c r="F7527" s="8"/>
    </row>
    <row r="7528" spans="3:6" x14ac:dyDescent="0.25">
      <c r="C7528" s="6"/>
      <c r="D7528" s="7"/>
      <c r="E7528" s="6"/>
      <c r="F7528" s="8"/>
    </row>
    <row r="7529" spans="3:6" x14ac:dyDescent="0.25">
      <c r="C7529" s="6"/>
      <c r="D7529" s="7"/>
      <c r="E7529" s="6"/>
      <c r="F7529" s="8"/>
    </row>
    <row r="7530" spans="3:6" x14ac:dyDescent="0.25">
      <c r="C7530" s="6"/>
      <c r="D7530" s="7"/>
      <c r="E7530" s="6"/>
      <c r="F7530" s="8"/>
    </row>
    <row r="7531" spans="3:6" x14ac:dyDescent="0.25">
      <c r="C7531" s="6"/>
      <c r="D7531" s="7"/>
      <c r="E7531" s="6"/>
      <c r="F7531" s="8"/>
    </row>
    <row r="7532" spans="3:6" x14ac:dyDescent="0.25">
      <c r="C7532" s="6"/>
      <c r="D7532" s="7"/>
      <c r="E7532" s="6"/>
      <c r="F7532" s="8"/>
    </row>
    <row r="7533" spans="3:6" x14ac:dyDescent="0.25">
      <c r="C7533" s="6"/>
      <c r="D7533" s="7"/>
      <c r="E7533" s="6"/>
      <c r="F7533" s="8"/>
    </row>
    <row r="7534" spans="3:6" x14ac:dyDescent="0.25">
      <c r="C7534" s="6"/>
      <c r="D7534" s="7"/>
      <c r="E7534" s="6"/>
      <c r="F7534" s="8"/>
    </row>
    <row r="7535" spans="3:6" x14ac:dyDescent="0.25">
      <c r="C7535" s="6"/>
      <c r="D7535" s="7"/>
      <c r="E7535" s="6"/>
      <c r="F7535" s="8"/>
    </row>
    <row r="7536" spans="3:6" x14ac:dyDescent="0.25">
      <c r="C7536" s="6"/>
      <c r="D7536" s="7"/>
      <c r="E7536" s="6"/>
      <c r="F7536" s="8"/>
    </row>
    <row r="7537" spans="3:6" x14ac:dyDescent="0.25">
      <c r="C7537" s="6"/>
      <c r="D7537" s="7"/>
      <c r="E7537" s="6"/>
      <c r="F7537" s="8"/>
    </row>
    <row r="7538" spans="3:6" x14ac:dyDescent="0.25">
      <c r="C7538" s="6"/>
      <c r="D7538" s="7"/>
      <c r="E7538" s="6"/>
      <c r="F7538" s="8"/>
    </row>
    <row r="7539" spans="3:6" x14ac:dyDescent="0.25">
      <c r="C7539" s="6"/>
      <c r="D7539" s="7"/>
      <c r="E7539" s="6"/>
      <c r="F7539" s="8"/>
    </row>
    <row r="7540" spans="3:6" x14ac:dyDescent="0.25">
      <c r="C7540" s="6"/>
      <c r="D7540" s="7"/>
      <c r="E7540" s="6"/>
      <c r="F7540" s="8"/>
    </row>
    <row r="7541" spans="3:6" x14ac:dyDescent="0.25">
      <c r="C7541" s="6"/>
      <c r="D7541" s="7"/>
      <c r="E7541" s="6"/>
      <c r="F7541" s="8"/>
    </row>
    <row r="7542" spans="3:6" x14ac:dyDescent="0.25">
      <c r="C7542" s="6"/>
      <c r="D7542" s="7"/>
      <c r="E7542" s="6"/>
      <c r="F7542" s="8"/>
    </row>
    <row r="7543" spans="3:6" x14ac:dyDescent="0.25">
      <c r="C7543" s="6"/>
      <c r="D7543" s="7"/>
      <c r="E7543" s="6"/>
      <c r="F7543" s="8"/>
    </row>
    <row r="7544" spans="3:6" x14ac:dyDescent="0.25">
      <c r="C7544" s="6"/>
      <c r="D7544" s="7"/>
      <c r="E7544" s="6"/>
      <c r="F7544" s="8"/>
    </row>
    <row r="7545" spans="3:6" x14ac:dyDescent="0.25">
      <c r="C7545" s="6"/>
      <c r="D7545" s="7"/>
      <c r="E7545" s="6"/>
      <c r="F7545" s="8"/>
    </row>
    <row r="7546" spans="3:6" x14ac:dyDescent="0.25">
      <c r="C7546" s="6"/>
      <c r="D7546" s="7"/>
      <c r="E7546" s="6"/>
      <c r="F7546" s="8"/>
    </row>
    <row r="7547" spans="3:6" x14ac:dyDescent="0.25">
      <c r="C7547" s="6"/>
      <c r="D7547" s="7"/>
      <c r="E7547" s="6"/>
      <c r="F7547" s="8"/>
    </row>
    <row r="7548" spans="3:6" x14ac:dyDescent="0.25">
      <c r="C7548" s="6"/>
      <c r="D7548" s="7"/>
      <c r="E7548" s="6"/>
      <c r="F7548" s="8"/>
    </row>
    <row r="7549" spans="3:6" x14ac:dyDescent="0.25">
      <c r="C7549" s="6"/>
      <c r="D7549" s="7"/>
      <c r="E7549" s="6"/>
      <c r="F7549" s="8"/>
    </row>
    <row r="7550" spans="3:6" x14ac:dyDescent="0.25">
      <c r="C7550" s="6"/>
      <c r="D7550" s="7"/>
      <c r="E7550" s="6"/>
      <c r="F7550" s="8"/>
    </row>
    <row r="7551" spans="3:6" x14ac:dyDescent="0.25">
      <c r="C7551" s="6"/>
      <c r="D7551" s="7"/>
      <c r="E7551" s="6"/>
      <c r="F7551" s="8"/>
    </row>
    <row r="7552" spans="3:6" x14ac:dyDescent="0.25">
      <c r="C7552" s="6"/>
      <c r="D7552" s="7"/>
      <c r="E7552" s="6"/>
      <c r="F7552" s="8"/>
    </row>
    <row r="7553" spans="3:6" x14ac:dyDescent="0.25">
      <c r="C7553" s="6"/>
      <c r="D7553" s="7"/>
      <c r="E7553" s="6"/>
      <c r="F7553" s="8"/>
    </row>
    <row r="7554" spans="3:6" x14ac:dyDescent="0.25">
      <c r="C7554" s="6"/>
      <c r="D7554" s="7"/>
      <c r="E7554" s="6"/>
      <c r="F7554" s="8"/>
    </row>
    <row r="7555" spans="3:6" x14ac:dyDescent="0.25">
      <c r="C7555" s="6"/>
      <c r="D7555" s="7"/>
      <c r="E7555" s="6"/>
      <c r="F7555" s="8"/>
    </row>
    <row r="7556" spans="3:6" x14ac:dyDescent="0.25">
      <c r="C7556" s="6"/>
      <c r="D7556" s="7"/>
      <c r="E7556" s="6"/>
      <c r="F7556" s="8"/>
    </row>
    <row r="7557" spans="3:6" x14ac:dyDescent="0.25">
      <c r="C7557" s="6"/>
      <c r="D7557" s="7"/>
      <c r="E7557" s="6"/>
      <c r="F7557" s="8"/>
    </row>
    <row r="7558" spans="3:6" x14ac:dyDescent="0.25">
      <c r="C7558" s="6"/>
      <c r="D7558" s="7"/>
      <c r="E7558" s="6"/>
      <c r="F7558" s="8"/>
    </row>
    <row r="7559" spans="3:6" x14ac:dyDescent="0.25">
      <c r="C7559" s="6"/>
      <c r="D7559" s="7"/>
      <c r="E7559" s="6"/>
      <c r="F7559" s="8"/>
    </row>
    <row r="7560" spans="3:6" x14ac:dyDescent="0.25">
      <c r="C7560" s="6"/>
      <c r="D7560" s="7"/>
      <c r="E7560" s="6"/>
      <c r="F7560" s="8"/>
    </row>
    <row r="7561" spans="3:6" x14ac:dyDescent="0.25">
      <c r="C7561" s="6"/>
      <c r="D7561" s="7"/>
      <c r="E7561" s="6"/>
      <c r="F7561" s="8"/>
    </row>
    <row r="7562" spans="3:6" x14ac:dyDescent="0.25">
      <c r="C7562" s="6"/>
      <c r="D7562" s="7"/>
      <c r="E7562" s="6"/>
      <c r="F7562" s="8"/>
    </row>
    <row r="7563" spans="3:6" x14ac:dyDescent="0.25">
      <c r="C7563" s="6"/>
      <c r="D7563" s="7"/>
      <c r="E7563" s="6"/>
      <c r="F7563" s="8"/>
    </row>
    <row r="7564" spans="3:6" x14ac:dyDescent="0.25">
      <c r="C7564" s="6"/>
      <c r="D7564" s="7"/>
      <c r="E7564" s="6"/>
      <c r="F7564" s="8"/>
    </row>
    <row r="7565" spans="3:6" x14ac:dyDescent="0.25">
      <c r="C7565" s="6"/>
      <c r="D7565" s="7"/>
      <c r="E7565" s="6"/>
      <c r="F7565" s="8"/>
    </row>
    <row r="7566" spans="3:6" x14ac:dyDescent="0.25">
      <c r="C7566" s="6"/>
      <c r="D7566" s="7"/>
      <c r="E7566" s="6"/>
      <c r="F7566" s="8"/>
    </row>
    <row r="7567" spans="3:6" x14ac:dyDescent="0.25">
      <c r="C7567" s="6"/>
      <c r="D7567" s="7"/>
      <c r="E7567" s="6"/>
      <c r="F7567" s="8"/>
    </row>
    <row r="7568" spans="3:6" x14ac:dyDescent="0.25">
      <c r="C7568" s="6"/>
      <c r="D7568" s="7"/>
      <c r="E7568" s="6"/>
      <c r="F7568" s="8"/>
    </row>
    <row r="7569" spans="3:6" x14ac:dyDescent="0.25">
      <c r="C7569" s="6"/>
      <c r="D7569" s="7"/>
      <c r="E7569" s="6"/>
      <c r="F7569" s="8"/>
    </row>
    <row r="7570" spans="3:6" x14ac:dyDescent="0.25">
      <c r="C7570" s="6"/>
      <c r="D7570" s="7"/>
      <c r="E7570" s="6"/>
      <c r="F7570" s="8"/>
    </row>
    <row r="7571" spans="3:6" x14ac:dyDescent="0.25">
      <c r="C7571" s="6"/>
      <c r="D7571" s="7"/>
      <c r="E7571" s="6"/>
      <c r="F7571" s="8"/>
    </row>
    <row r="7572" spans="3:6" x14ac:dyDescent="0.25">
      <c r="C7572" s="6"/>
      <c r="D7572" s="7"/>
      <c r="E7572" s="6"/>
      <c r="F7572" s="8"/>
    </row>
    <row r="7573" spans="3:6" x14ac:dyDescent="0.25">
      <c r="C7573" s="6"/>
      <c r="D7573" s="7"/>
      <c r="E7573" s="6"/>
      <c r="F7573" s="8"/>
    </row>
    <row r="7574" spans="3:6" x14ac:dyDescent="0.25">
      <c r="C7574" s="6"/>
      <c r="D7574" s="7"/>
      <c r="E7574" s="6"/>
      <c r="F7574" s="8"/>
    </row>
    <row r="7575" spans="3:6" x14ac:dyDescent="0.25">
      <c r="C7575" s="6"/>
      <c r="D7575" s="7"/>
      <c r="E7575" s="6"/>
      <c r="F7575" s="8"/>
    </row>
    <row r="7576" spans="3:6" x14ac:dyDescent="0.25">
      <c r="C7576" s="6"/>
      <c r="D7576" s="7"/>
      <c r="E7576" s="6"/>
      <c r="F7576" s="8"/>
    </row>
    <row r="7577" spans="3:6" x14ac:dyDescent="0.25">
      <c r="C7577" s="6"/>
      <c r="D7577" s="7"/>
      <c r="E7577" s="6"/>
      <c r="F7577" s="8"/>
    </row>
    <row r="7578" spans="3:6" x14ac:dyDescent="0.25">
      <c r="C7578" s="6"/>
      <c r="D7578" s="7"/>
      <c r="E7578" s="6"/>
      <c r="F7578" s="8"/>
    </row>
    <row r="7579" spans="3:6" x14ac:dyDescent="0.25">
      <c r="C7579" s="6"/>
      <c r="D7579" s="7"/>
      <c r="E7579" s="6"/>
      <c r="F7579" s="8"/>
    </row>
    <row r="7580" spans="3:6" x14ac:dyDescent="0.25">
      <c r="C7580" s="6"/>
      <c r="D7580" s="7"/>
      <c r="E7580" s="6"/>
      <c r="F7580" s="8"/>
    </row>
    <row r="7581" spans="3:6" x14ac:dyDescent="0.25">
      <c r="C7581" s="6"/>
      <c r="D7581" s="7"/>
      <c r="E7581" s="6"/>
      <c r="F7581" s="8"/>
    </row>
    <row r="7582" spans="3:6" x14ac:dyDescent="0.25">
      <c r="C7582" s="6"/>
      <c r="D7582" s="7"/>
      <c r="E7582" s="6"/>
      <c r="F7582" s="8"/>
    </row>
    <row r="7583" spans="3:6" x14ac:dyDescent="0.25">
      <c r="C7583" s="6"/>
      <c r="D7583" s="7"/>
      <c r="E7583" s="6"/>
      <c r="F7583" s="8"/>
    </row>
    <row r="7584" spans="3:6" x14ac:dyDescent="0.25">
      <c r="C7584" s="6"/>
      <c r="D7584" s="7"/>
      <c r="E7584" s="6"/>
      <c r="F7584" s="8"/>
    </row>
    <row r="7585" spans="3:6" x14ac:dyDescent="0.25">
      <c r="C7585" s="6"/>
      <c r="D7585" s="7"/>
      <c r="E7585" s="6"/>
      <c r="F7585" s="8"/>
    </row>
    <row r="7586" spans="3:6" x14ac:dyDescent="0.25">
      <c r="C7586" s="6"/>
      <c r="D7586" s="7"/>
      <c r="E7586" s="6"/>
      <c r="F7586" s="8"/>
    </row>
    <row r="7587" spans="3:6" x14ac:dyDescent="0.25">
      <c r="C7587" s="6"/>
      <c r="D7587" s="7"/>
      <c r="E7587" s="6"/>
      <c r="F7587" s="8"/>
    </row>
    <row r="7588" spans="3:6" x14ac:dyDescent="0.25">
      <c r="C7588" s="6"/>
      <c r="D7588" s="7"/>
      <c r="E7588" s="6"/>
      <c r="F7588" s="8"/>
    </row>
    <row r="7589" spans="3:6" x14ac:dyDescent="0.25">
      <c r="C7589" s="6"/>
      <c r="D7589" s="7"/>
      <c r="E7589" s="6"/>
      <c r="F7589" s="8"/>
    </row>
    <row r="7590" spans="3:6" x14ac:dyDescent="0.25">
      <c r="C7590" s="6"/>
      <c r="D7590" s="7"/>
      <c r="E7590" s="6"/>
      <c r="F7590" s="8"/>
    </row>
    <row r="7591" spans="3:6" x14ac:dyDescent="0.25">
      <c r="C7591" s="6"/>
      <c r="D7591" s="7"/>
      <c r="E7591" s="6"/>
      <c r="F7591" s="8"/>
    </row>
    <row r="7592" spans="3:6" x14ac:dyDescent="0.25">
      <c r="C7592" s="6"/>
      <c r="D7592" s="7"/>
      <c r="E7592" s="6"/>
      <c r="F7592" s="8"/>
    </row>
    <row r="7593" spans="3:6" x14ac:dyDescent="0.25">
      <c r="C7593" s="6"/>
      <c r="D7593" s="7"/>
      <c r="E7593" s="6"/>
      <c r="F7593" s="8"/>
    </row>
    <row r="7594" spans="3:6" x14ac:dyDescent="0.25">
      <c r="C7594" s="6"/>
      <c r="D7594" s="7"/>
      <c r="E7594" s="6"/>
      <c r="F7594" s="8"/>
    </row>
    <row r="7595" spans="3:6" x14ac:dyDescent="0.25">
      <c r="C7595" s="6"/>
      <c r="D7595" s="7"/>
      <c r="E7595" s="6"/>
      <c r="F7595" s="8"/>
    </row>
    <row r="7596" spans="3:6" x14ac:dyDescent="0.25">
      <c r="C7596" s="6"/>
      <c r="D7596" s="7"/>
      <c r="E7596" s="6"/>
      <c r="F7596" s="8"/>
    </row>
    <row r="7597" spans="3:6" x14ac:dyDescent="0.25">
      <c r="C7597" s="6"/>
      <c r="D7597" s="7"/>
      <c r="E7597" s="6"/>
      <c r="F7597" s="8"/>
    </row>
    <row r="7598" spans="3:6" x14ac:dyDescent="0.25">
      <c r="C7598" s="6"/>
      <c r="D7598" s="7"/>
      <c r="E7598" s="6"/>
      <c r="F7598" s="8"/>
    </row>
    <row r="7599" spans="3:6" x14ac:dyDescent="0.25">
      <c r="C7599" s="6"/>
      <c r="D7599" s="7"/>
      <c r="E7599" s="6"/>
      <c r="F7599" s="8"/>
    </row>
    <row r="7600" spans="3:6" x14ac:dyDescent="0.25">
      <c r="C7600" s="6"/>
      <c r="D7600" s="7"/>
      <c r="E7600" s="6"/>
      <c r="F7600" s="8"/>
    </row>
    <row r="7601" spans="3:6" x14ac:dyDescent="0.25">
      <c r="C7601" s="6"/>
      <c r="D7601" s="7"/>
      <c r="E7601" s="6"/>
      <c r="F7601" s="8"/>
    </row>
    <row r="7602" spans="3:6" x14ac:dyDescent="0.25">
      <c r="C7602" s="6"/>
      <c r="D7602" s="7"/>
      <c r="E7602" s="6"/>
      <c r="F7602" s="8"/>
    </row>
    <row r="7603" spans="3:6" x14ac:dyDescent="0.25">
      <c r="C7603" s="6"/>
      <c r="D7603" s="7"/>
      <c r="E7603" s="6"/>
      <c r="F7603" s="8"/>
    </row>
    <row r="7604" spans="3:6" x14ac:dyDescent="0.25">
      <c r="C7604" s="6"/>
      <c r="D7604" s="7"/>
      <c r="E7604" s="6"/>
      <c r="F7604" s="8"/>
    </row>
    <row r="7605" spans="3:6" x14ac:dyDescent="0.25">
      <c r="C7605" s="6"/>
      <c r="D7605" s="7"/>
      <c r="E7605" s="6"/>
      <c r="F7605" s="8"/>
    </row>
    <row r="7606" spans="3:6" x14ac:dyDescent="0.25">
      <c r="C7606" s="6"/>
      <c r="D7606" s="7"/>
      <c r="E7606" s="6"/>
      <c r="F7606" s="8"/>
    </row>
    <row r="7607" spans="3:6" x14ac:dyDescent="0.25">
      <c r="C7607" s="6"/>
      <c r="D7607" s="7"/>
      <c r="E7607" s="6"/>
      <c r="F7607" s="8"/>
    </row>
    <row r="7608" spans="3:6" x14ac:dyDescent="0.25">
      <c r="C7608" s="6"/>
      <c r="D7608" s="7"/>
      <c r="E7608" s="6"/>
      <c r="F7608" s="8"/>
    </row>
    <row r="7609" spans="3:6" x14ac:dyDescent="0.25">
      <c r="C7609" s="6"/>
      <c r="D7609" s="7"/>
      <c r="E7609" s="6"/>
      <c r="F7609" s="8"/>
    </row>
    <row r="7610" spans="3:6" x14ac:dyDescent="0.25">
      <c r="C7610" s="6"/>
      <c r="D7610" s="7"/>
      <c r="E7610" s="6"/>
      <c r="F7610" s="8"/>
    </row>
    <row r="7611" spans="3:6" x14ac:dyDescent="0.25">
      <c r="C7611" s="6"/>
      <c r="D7611" s="7"/>
      <c r="E7611" s="6"/>
      <c r="F7611" s="8"/>
    </row>
    <row r="7612" spans="3:6" x14ac:dyDescent="0.25">
      <c r="C7612" s="6"/>
      <c r="D7612" s="7"/>
      <c r="E7612" s="6"/>
      <c r="F7612" s="8"/>
    </row>
    <row r="7613" spans="3:6" x14ac:dyDescent="0.25">
      <c r="C7613" s="6"/>
      <c r="D7613" s="7"/>
      <c r="E7613" s="6"/>
      <c r="F7613" s="8"/>
    </row>
    <row r="7614" spans="3:6" x14ac:dyDescent="0.25">
      <c r="C7614" s="6"/>
      <c r="D7614" s="7"/>
      <c r="E7614" s="6"/>
      <c r="F7614" s="8"/>
    </row>
    <row r="7615" spans="3:6" x14ac:dyDescent="0.25">
      <c r="C7615" s="6"/>
      <c r="D7615" s="7"/>
      <c r="E7615" s="6"/>
      <c r="F7615" s="8"/>
    </row>
    <row r="7616" spans="3:6" x14ac:dyDescent="0.25">
      <c r="C7616" s="6"/>
      <c r="D7616" s="7"/>
      <c r="E7616" s="6"/>
      <c r="F7616" s="8"/>
    </row>
    <row r="7617" spans="3:6" x14ac:dyDescent="0.25">
      <c r="C7617" s="6"/>
      <c r="D7617" s="7"/>
      <c r="E7617" s="6"/>
      <c r="F7617" s="8"/>
    </row>
    <row r="7618" spans="3:6" x14ac:dyDescent="0.25">
      <c r="C7618" s="6"/>
      <c r="D7618" s="7"/>
      <c r="E7618" s="6"/>
      <c r="F7618" s="8"/>
    </row>
    <row r="7619" spans="3:6" x14ac:dyDescent="0.25">
      <c r="C7619" s="6"/>
      <c r="D7619" s="7"/>
      <c r="E7619" s="6"/>
      <c r="F7619" s="8"/>
    </row>
    <row r="7620" spans="3:6" x14ac:dyDescent="0.25">
      <c r="C7620" s="6"/>
      <c r="D7620" s="7"/>
      <c r="E7620" s="6"/>
      <c r="F7620" s="8"/>
    </row>
    <row r="7621" spans="3:6" x14ac:dyDescent="0.25">
      <c r="C7621" s="6"/>
      <c r="D7621" s="7"/>
      <c r="E7621" s="6"/>
      <c r="F7621" s="8"/>
    </row>
    <row r="7622" spans="3:6" x14ac:dyDescent="0.25">
      <c r="C7622" s="6"/>
      <c r="D7622" s="7"/>
      <c r="E7622" s="6"/>
      <c r="F7622" s="8"/>
    </row>
    <row r="7623" spans="3:6" x14ac:dyDescent="0.25">
      <c r="C7623" s="6"/>
      <c r="D7623" s="7"/>
      <c r="E7623" s="6"/>
      <c r="F7623" s="8"/>
    </row>
    <row r="7624" spans="3:6" x14ac:dyDescent="0.25">
      <c r="C7624" s="6"/>
      <c r="D7624" s="7"/>
      <c r="E7624" s="6"/>
      <c r="F7624" s="8"/>
    </row>
    <row r="7625" spans="3:6" x14ac:dyDescent="0.25">
      <c r="C7625" s="6"/>
      <c r="D7625" s="7"/>
      <c r="E7625" s="6"/>
      <c r="F7625" s="8"/>
    </row>
    <row r="7626" spans="3:6" x14ac:dyDescent="0.25">
      <c r="C7626" s="6"/>
      <c r="D7626" s="7"/>
      <c r="E7626" s="6"/>
      <c r="F7626" s="8"/>
    </row>
    <row r="7627" spans="3:6" x14ac:dyDescent="0.25">
      <c r="C7627" s="6"/>
      <c r="D7627" s="7"/>
      <c r="E7627" s="6"/>
      <c r="F7627" s="8"/>
    </row>
    <row r="7628" spans="3:6" x14ac:dyDescent="0.25">
      <c r="C7628" s="6"/>
      <c r="D7628" s="7"/>
      <c r="E7628" s="6"/>
      <c r="F7628" s="8"/>
    </row>
    <row r="7629" spans="3:6" x14ac:dyDescent="0.25">
      <c r="C7629" s="6"/>
      <c r="D7629" s="7"/>
      <c r="E7629" s="6"/>
      <c r="F7629" s="8"/>
    </row>
    <row r="7630" spans="3:6" x14ac:dyDescent="0.25">
      <c r="C7630" s="6"/>
      <c r="D7630" s="7"/>
      <c r="E7630" s="6"/>
      <c r="F7630" s="8"/>
    </row>
    <row r="7631" spans="3:6" x14ac:dyDescent="0.25">
      <c r="C7631" s="6"/>
      <c r="D7631" s="7"/>
      <c r="E7631" s="6"/>
      <c r="F7631" s="8"/>
    </row>
    <row r="7632" spans="3:6" x14ac:dyDescent="0.25">
      <c r="C7632" s="6"/>
      <c r="D7632" s="7"/>
      <c r="E7632" s="6"/>
      <c r="F7632" s="8"/>
    </row>
    <row r="7633" spans="3:6" x14ac:dyDescent="0.25">
      <c r="C7633" s="6"/>
      <c r="D7633" s="7"/>
      <c r="E7633" s="6"/>
      <c r="F7633" s="8"/>
    </row>
    <row r="7634" spans="3:6" x14ac:dyDescent="0.25">
      <c r="C7634" s="6"/>
      <c r="D7634" s="7"/>
      <c r="E7634" s="6"/>
      <c r="F7634" s="8"/>
    </row>
    <row r="7635" spans="3:6" x14ac:dyDescent="0.25">
      <c r="C7635" s="6"/>
      <c r="D7635" s="7"/>
      <c r="E7635" s="6"/>
      <c r="F7635" s="8"/>
    </row>
    <row r="7636" spans="3:6" x14ac:dyDescent="0.25">
      <c r="C7636" s="6"/>
      <c r="D7636" s="7"/>
      <c r="E7636" s="6"/>
      <c r="F7636" s="8"/>
    </row>
    <row r="7637" spans="3:6" x14ac:dyDescent="0.25">
      <c r="C7637" s="6"/>
      <c r="D7637" s="7"/>
      <c r="E7637" s="6"/>
      <c r="F7637" s="8"/>
    </row>
    <row r="7638" spans="3:6" x14ac:dyDescent="0.25">
      <c r="C7638" s="6"/>
      <c r="D7638" s="7"/>
      <c r="E7638" s="6"/>
      <c r="F7638" s="8"/>
    </row>
    <row r="7639" spans="3:6" x14ac:dyDescent="0.25">
      <c r="C7639" s="6"/>
      <c r="D7639" s="7"/>
      <c r="E7639" s="6"/>
      <c r="F7639" s="8"/>
    </row>
    <row r="7640" spans="3:6" x14ac:dyDescent="0.25">
      <c r="C7640" s="6"/>
      <c r="D7640" s="7"/>
      <c r="E7640" s="6"/>
      <c r="F7640" s="8"/>
    </row>
    <row r="7641" spans="3:6" x14ac:dyDescent="0.25">
      <c r="C7641" s="6"/>
      <c r="D7641" s="7"/>
      <c r="E7641" s="6"/>
      <c r="F7641" s="8"/>
    </row>
    <row r="7642" spans="3:6" x14ac:dyDescent="0.25">
      <c r="C7642" s="6"/>
      <c r="D7642" s="7"/>
      <c r="E7642" s="6"/>
      <c r="F7642" s="8"/>
    </row>
    <row r="7643" spans="3:6" x14ac:dyDescent="0.25">
      <c r="C7643" s="6"/>
      <c r="D7643" s="7"/>
      <c r="E7643" s="6"/>
      <c r="F7643" s="8"/>
    </row>
    <row r="7644" spans="3:6" x14ac:dyDescent="0.25">
      <c r="C7644" s="6"/>
      <c r="D7644" s="7"/>
      <c r="E7644" s="6"/>
      <c r="F7644" s="8"/>
    </row>
    <row r="7645" spans="3:6" x14ac:dyDescent="0.25">
      <c r="C7645" s="6"/>
      <c r="D7645" s="7"/>
      <c r="E7645" s="6"/>
      <c r="F7645" s="8"/>
    </row>
    <row r="7646" spans="3:6" x14ac:dyDescent="0.25">
      <c r="C7646" s="6"/>
      <c r="D7646" s="7"/>
      <c r="E7646" s="6"/>
      <c r="F7646" s="8"/>
    </row>
    <row r="7647" spans="3:6" x14ac:dyDescent="0.25">
      <c r="C7647" s="6"/>
      <c r="D7647" s="7"/>
      <c r="E7647" s="6"/>
      <c r="F7647" s="8"/>
    </row>
    <row r="7648" spans="3:6" x14ac:dyDescent="0.25">
      <c r="C7648" s="6"/>
      <c r="D7648" s="7"/>
      <c r="E7648" s="6"/>
      <c r="F7648" s="8"/>
    </row>
    <row r="7649" spans="3:6" x14ac:dyDescent="0.25">
      <c r="C7649" s="6"/>
      <c r="D7649" s="7"/>
      <c r="E7649" s="6"/>
      <c r="F7649" s="8"/>
    </row>
    <row r="7650" spans="3:6" x14ac:dyDescent="0.25">
      <c r="C7650" s="6"/>
      <c r="D7650" s="7"/>
      <c r="E7650" s="6"/>
      <c r="F7650" s="8"/>
    </row>
    <row r="7651" spans="3:6" x14ac:dyDescent="0.25">
      <c r="C7651" s="6"/>
      <c r="D7651" s="7"/>
      <c r="E7651" s="6"/>
      <c r="F7651" s="8"/>
    </row>
    <row r="7652" spans="3:6" x14ac:dyDescent="0.25">
      <c r="C7652" s="6"/>
      <c r="D7652" s="7"/>
      <c r="E7652" s="6"/>
      <c r="F7652" s="8"/>
    </row>
    <row r="7653" spans="3:6" x14ac:dyDescent="0.25">
      <c r="C7653" s="6"/>
      <c r="D7653" s="7"/>
      <c r="E7653" s="6"/>
      <c r="F7653" s="8"/>
    </row>
    <row r="7654" spans="3:6" x14ac:dyDescent="0.25">
      <c r="C7654" s="6"/>
      <c r="D7654" s="7"/>
      <c r="E7654" s="6"/>
      <c r="F7654" s="8"/>
    </row>
    <row r="7655" spans="3:6" x14ac:dyDescent="0.25">
      <c r="C7655" s="6"/>
      <c r="D7655" s="7"/>
      <c r="E7655" s="6"/>
      <c r="F7655" s="8"/>
    </row>
    <row r="7656" spans="3:6" x14ac:dyDescent="0.25">
      <c r="C7656" s="6"/>
      <c r="D7656" s="7"/>
      <c r="E7656" s="6"/>
      <c r="F7656" s="8"/>
    </row>
    <row r="7657" spans="3:6" x14ac:dyDescent="0.25">
      <c r="C7657" s="6"/>
      <c r="D7657" s="7"/>
      <c r="E7657" s="6"/>
      <c r="F7657" s="8"/>
    </row>
    <row r="7658" spans="3:6" x14ac:dyDescent="0.25">
      <c r="C7658" s="6"/>
      <c r="D7658" s="7"/>
      <c r="E7658" s="6"/>
      <c r="F7658" s="8"/>
    </row>
    <row r="7659" spans="3:6" x14ac:dyDescent="0.25">
      <c r="C7659" s="6"/>
      <c r="D7659" s="7"/>
      <c r="E7659" s="6"/>
      <c r="F7659" s="8"/>
    </row>
    <row r="7660" spans="3:6" x14ac:dyDescent="0.25">
      <c r="C7660" s="6"/>
      <c r="D7660" s="7"/>
      <c r="E7660" s="6"/>
      <c r="F7660" s="8"/>
    </row>
    <row r="7661" spans="3:6" x14ac:dyDescent="0.25">
      <c r="C7661" s="6"/>
      <c r="D7661" s="7"/>
      <c r="E7661" s="6"/>
      <c r="F7661" s="8"/>
    </row>
    <row r="7662" spans="3:6" x14ac:dyDescent="0.25">
      <c r="C7662" s="6"/>
      <c r="D7662" s="7"/>
      <c r="E7662" s="6"/>
      <c r="F7662" s="8"/>
    </row>
    <row r="7663" spans="3:6" x14ac:dyDescent="0.25">
      <c r="C7663" s="6"/>
      <c r="D7663" s="7"/>
      <c r="E7663" s="6"/>
      <c r="F7663" s="8"/>
    </row>
    <row r="7664" spans="3:6" x14ac:dyDescent="0.25">
      <c r="C7664" s="6"/>
      <c r="D7664" s="7"/>
      <c r="E7664" s="6"/>
      <c r="F7664" s="8"/>
    </row>
    <row r="7665" spans="3:6" x14ac:dyDescent="0.25">
      <c r="C7665" s="6"/>
      <c r="D7665" s="7"/>
      <c r="E7665" s="6"/>
      <c r="F7665" s="8"/>
    </row>
    <row r="7666" spans="3:6" x14ac:dyDescent="0.25">
      <c r="C7666" s="6"/>
      <c r="D7666" s="7"/>
      <c r="E7666" s="6"/>
      <c r="F7666" s="8"/>
    </row>
    <row r="7667" spans="3:6" x14ac:dyDescent="0.25">
      <c r="C7667" s="6"/>
      <c r="D7667" s="7"/>
      <c r="E7667" s="6"/>
      <c r="F7667" s="8"/>
    </row>
    <row r="7668" spans="3:6" x14ac:dyDescent="0.25">
      <c r="C7668" s="6"/>
      <c r="D7668" s="7"/>
      <c r="E7668" s="6"/>
      <c r="F7668" s="8"/>
    </row>
    <row r="7669" spans="3:6" x14ac:dyDescent="0.25">
      <c r="C7669" s="6"/>
      <c r="D7669" s="7"/>
      <c r="E7669" s="6"/>
      <c r="F7669" s="8"/>
    </row>
    <row r="7670" spans="3:6" x14ac:dyDescent="0.25">
      <c r="C7670" s="6"/>
      <c r="D7670" s="7"/>
      <c r="E7670" s="6"/>
      <c r="F7670" s="8"/>
    </row>
    <row r="7671" spans="3:6" x14ac:dyDescent="0.25">
      <c r="C7671" s="6"/>
      <c r="D7671" s="7"/>
      <c r="E7671" s="6"/>
      <c r="F7671" s="8"/>
    </row>
    <row r="7672" spans="3:6" x14ac:dyDescent="0.25">
      <c r="C7672" s="6"/>
      <c r="D7672" s="7"/>
      <c r="E7672" s="6"/>
      <c r="F7672" s="8"/>
    </row>
    <row r="7673" spans="3:6" x14ac:dyDescent="0.25">
      <c r="C7673" s="6"/>
      <c r="D7673" s="7"/>
      <c r="E7673" s="6"/>
      <c r="F7673" s="8"/>
    </row>
    <row r="7674" spans="3:6" x14ac:dyDescent="0.25">
      <c r="C7674" s="6"/>
      <c r="D7674" s="7"/>
      <c r="E7674" s="6"/>
      <c r="F7674" s="8"/>
    </row>
    <row r="7675" spans="3:6" x14ac:dyDescent="0.25">
      <c r="C7675" s="6"/>
      <c r="D7675" s="7"/>
      <c r="E7675" s="6"/>
      <c r="F7675" s="8"/>
    </row>
    <row r="7676" spans="3:6" x14ac:dyDescent="0.25">
      <c r="C7676" s="6"/>
      <c r="D7676" s="7"/>
      <c r="E7676" s="6"/>
      <c r="F7676" s="8"/>
    </row>
    <row r="7677" spans="3:6" x14ac:dyDescent="0.25">
      <c r="C7677" s="6"/>
      <c r="D7677" s="7"/>
      <c r="E7677" s="6"/>
      <c r="F7677" s="8"/>
    </row>
    <row r="7678" spans="3:6" x14ac:dyDescent="0.25">
      <c r="C7678" s="6"/>
      <c r="D7678" s="7"/>
      <c r="E7678" s="6"/>
      <c r="F7678" s="8"/>
    </row>
    <row r="7679" spans="3:6" x14ac:dyDescent="0.25">
      <c r="C7679" s="6"/>
      <c r="D7679" s="7"/>
      <c r="E7679" s="6"/>
      <c r="F7679" s="8"/>
    </row>
    <row r="7680" spans="3:6" x14ac:dyDescent="0.25">
      <c r="C7680" s="6"/>
      <c r="D7680" s="7"/>
      <c r="E7680" s="6"/>
      <c r="F7680" s="8"/>
    </row>
    <row r="7681" spans="3:6" x14ac:dyDescent="0.25">
      <c r="C7681" s="6"/>
      <c r="D7681" s="7"/>
      <c r="E7681" s="6"/>
      <c r="F7681" s="8"/>
    </row>
    <row r="7682" spans="3:6" x14ac:dyDescent="0.25">
      <c r="C7682" s="6"/>
      <c r="D7682" s="7"/>
      <c r="E7682" s="6"/>
      <c r="F7682" s="8"/>
    </row>
    <row r="7683" spans="3:6" x14ac:dyDescent="0.25">
      <c r="C7683" s="6"/>
      <c r="D7683" s="7"/>
      <c r="E7683" s="6"/>
      <c r="F7683" s="8"/>
    </row>
    <row r="7684" spans="3:6" x14ac:dyDescent="0.25">
      <c r="C7684" s="6"/>
      <c r="D7684" s="7"/>
      <c r="E7684" s="6"/>
      <c r="F7684" s="8"/>
    </row>
    <row r="7685" spans="3:6" x14ac:dyDescent="0.25">
      <c r="C7685" s="6"/>
      <c r="D7685" s="7"/>
      <c r="E7685" s="6"/>
      <c r="F7685" s="8"/>
    </row>
    <row r="7686" spans="3:6" x14ac:dyDescent="0.25">
      <c r="C7686" s="6"/>
      <c r="D7686" s="7"/>
      <c r="E7686" s="6"/>
      <c r="F7686" s="8"/>
    </row>
    <row r="7687" spans="3:6" x14ac:dyDescent="0.25">
      <c r="C7687" s="6"/>
      <c r="D7687" s="7"/>
      <c r="E7687" s="6"/>
      <c r="F7687" s="8"/>
    </row>
    <row r="7688" spans="3:6" x14ac:dyDescent="0.25">
      <c r="C7688" s="6"/>
      <c r="D7688" s="7"/>
      <c r="E7688" s="6"/>
      <c r="F7688" s="8"/>
    </row>
    <row r="7689" spans="3:6" x14ac:dyDescent="0.25">
      <c r="C7689" s="6"/>
      <c r="D7689" s="7"/>
      <c r="E7689" s="6"/>
      <c r="F7689" s="8"/>
    </row>
    <row r="7690" spans="3:6" x14ac:dyDescent="0.25">
      <c r="C7690" s="6"/>
      <c r="D7690" s="7"/>
      <c r="E7690" s="6"/>
      <c r="F7690" s="8"/>
    </row>
    <row r="7691" spans="3:6" x14ac:dyDescent="0.25">
      <c r="C7691" s="6"/>
      <c r="D7691" s="7"/>
      <c r="E7691" s="6"/>
      <c r="F7691" s="8"/>
    </row>
    <row r="7692" spans="3:6" x14ac:dyDescent="0.25">
      <c r="C7692" s="6"/>
      <c r="D7692" s="7"/>
      <c r="E7692" s="6"/>
      <c r="F7692" s="8"/>
    </row>
    <row r="7693" spans="3:6" x14ac:dyDescent="0.25">
      <c r="C7693" s="6"/>
      <c r="D7693" s="7"/>
      <c r="E7693" s="6"/>
      <c r="F7693" s="8"/>
    </row>
    <row r="7694" spans="3:6" x14ac:dyDescent="0.25">
      <c r="C7694" s="6"/>
      <c r="D7694" s="7"/>
      <c r="E7694" s="6"/>
      <c r="F7694" s="8"/>
    </row>
    <row r="7695" spans="3:6" x14ac:dyDescent="0.25">
      <c r="C7695" s="6"/>
      <c r="D7695" s="7"/>
      <c r="E7695" s="6"/>
      <c r="F7695" s="8"/>
    </row>
    <row r="7696" spans="3:6" x14ac:dyDescent="0.25">
      <c r="C7696" s="6"/>
      <c r="D7696" s="7"/>
      <c r="E7696" s="6"/>
      <c r="F7696" s="8"/>
    </row>
    <row r="7697" spans="3:6" x14ac:dyDescent="0.25">
      <c r="C7697" s="6"/>
      <c r="D7697" s="7"/>
      <c r="E7697" s="6"/>
      <c r="F7697" s="8"/>
    </row>
    <row r="7698" spans="3:6" x14ac:dyDescent="0.25">
      <c r="C7698" s="6"/>
      <c r="D7698" s="7"/>
      <c r="E7698" s="6"/>
      <c r="F7698" s="8"/>
    </row>
    <row r="7699" spans="3:6" x14ac:dyDescent="0.25">
      <c r="C7699" s="6"/>
      <c r="D7699" s="7"/>
      <c r="E7699" s="6"/>
      <c r="F7699" s="8"/>
    </row>
    <row r="7700" spans="3:6" x14ac:dyDescent="0.25">
      <c r="C7700" s="6"/>
      <c r="D7700" s="7"/>
      <c r="E7700" s="6"/>
      <c r="F7700" s="8"/>
    </row>
    <row r="7701" spans="3:6" x14ac:dyDescent="0.25">
      <c r="C7701" s="6"/>
      <c r="D7701" s="7"/>
      <c r="E7701" s="6"/>
      <c r="F7701" s="8"/>
    </row>
    <row r="7702" spans="3:6" x14ac:dyDescent="0.25">
      <c r="C7702" s="6"/>
      <c r="D7702" s="7"/>
      <c r="E7702" s="6"/>
      <c r="F7702" s="8"/>
    </row>
    <row r="7703" spans="3:6" x14ac:dyDescent="0.25">
      <c r="C7703" s="6"/>
      <c r="D7703" s="7"/>
      <c r="E7703" s="6"/>
      <c r="F7703" s="8"/>
    </row>
    <row r="7704" spans="3:6" x14ac:dyDescent="0.25">
      <c r="C7704" s="6"/>
      <c r="D7704" s="7"/>
      <c r="E7704" s="6"/>
      <c r="F7704" s="8"/>
    </row>
    <row r="7705" spans="3:6" x14ac:dyDescent="0.25">
      <c r="C7705" s="6"/>
      <c r="D7705" s="7"/>
      <c r="E7705" s="6"/>
      <c r="F7705" s="8"/>
    </row>
    <row r="7706" spans="3:6" x14ac:dyDescent="0.25">
      <c r="C7706" s="6"/>
      <c r="D7706" s="7"/>
      <c r="E7706" s="6"/>
      <c r="F7706" s="8"/>
    </row>
    <row r="7707" spans="3:6" x14ac:dyDescent="0.25">
      <c r="C7707" s="6"/>
      <c r="D7707" s="7"/>
      <c r="E7707" s="6"/>
      <c r="F7707" s="8"/>
    </row>
    <row r="7708" spans="3:6" x14ac:dyDescent="0.25">
      <c r="C7708" s="6"/>
      <c r="D7708" s="7"/>
      <c r="E7708" s="6"/>
      <c r="F7708" s="8"/>
    </row>
    <row r="7709" spans="3:6" x14ac:dyDescent="0.25">
      <c r="C7709" s="6"/>
      <c r="D7709" s="7"/>
      <c r="E7709" s="6"/>
      <c r="F7709" s="8"/>
    </row>
    <row r="7710" spans="3:6" x14ac:dyDescent="0.25">
      <c r="C7710" s="6"/>
      <c r="D7710" s="7"/>
      <c r="E7710" s="6"/>
      <c r="F7710" s="8"/>
    </row>
    <row r="7711" spans="3:6" x14ac:dyDescent="0.25">
      <c r="C7711" s="6"/>
      <c r="D7711" s="7"/>
      <c r="E7711" s="6"/>
      <c r="F7711" s="8"/>
    </row>
    <row r="7712" spans="3:6" x14ac:dyDescent="0.25">
      <c r="C7712" s="6"/>
      <c r="D7712" s="7"/>
      <c r="E7712" s="6"/>
      <c r="F7712" s="8"/>
    </row>
    <row r="7713" spans="3:6" x14ac:dyDescent="0.25">
      <c r="C7713" s="6"/>
      <c r="D7713" s="7"/>
      <c r="E7713" s="6"/>
      <c r="F7713" s="8"/>
    </row>
    <row r="7714" spans="3:6" x14ac:dyDescent="0.25">
      <c r="C7714" s="6"/>
      <c r="D7714" s="7"/>
      <c r="E7714" s="6"/>
      <c r="F7714" s="8"/>
    </row>
    <row r="7715" spans="3:6" x14ac:dyDescent="0.25">
      <c r="C7715" s="6"/>
      <c r="D7715" s="7"/>
      <c r="E7715" s="6"/>
      <c r="F7715" s="8"/>
    </row>
    <row r="7716" spans="3:6" x14ac:dyDescent="0.25">
      <c r="C7716" s="6"/>
      <c r="D7716" s="7"/>
      <c r="E7716" s="6"/>
      <c r="F7716" s="8"/>
    </row>
    <row r="7717" spans="3:6" x14ac:dyDescent="0.25">
      <c r="C7717" s="6"/>
      <c r="D7717" s="7"/>
      <c r="E7717" s="6"/>
      <c r="F7717" s="8"/>
    </row>
    <row r="7718" spans="3:6" x14ac:dyDescent="0.25">
      <c r="C7718" s="6"/>
      <c r="D7718" s="7"/>
      <c r="E7718" s="6"/>
      <c r="F7718" s="8"/>
    </row>
    <row r="7719" spans="3:6" x14ac:dyDescent="0.25">
      <c r="C7719" s="6"/>
      <c r="D7719" s="7"/>
      <c r="E7719" s="6"/>
      <c r="F7719" s="8"/>
    </row>
    <row r="7720" spans="3:6" x14ac:dyDescent="0.25">
      <c r="C7720" s="6"/>
      <c r="D7720" s="7"/>
      <c r="E7720" s="6"/>
      <c r="F7720" s="8"/>
    </row>
    <row r="7721" spans="3:6" x14ac:dyDescent="0.25">
      <c r="C7721" s="6"/>
      <c r="D7721" s="7"/>
      <c r="E7721" s="6"/>
      <c r="F7721" s="8"/>
    </row>
    <row r="7722" spans="3:6" x14ac:dyDescent="0.25">
      <c r="C7722" s="6"/>
      <c r="D7722" s="7"/>
      <c r="E7722" s="6"/>
      <c r="F7722" s="8"/>
    </row>
    <row r="7723" spans="3:6" x14ac:dyDescent="0.25">
      <c r="C7723" s="6"/>
      <c r="D7723" s="7"/>
      <c r="E7723" s="6"/>
      <c r="F7723" s="8"/>
    </row>
    <row r="7724" spans="3:6" x14ac:dyDescent="0.25">
      <c r="C7724" s="6"/>
      <c r="D7724" s="7"/>
      <c r="E7724" s="6"/>
      <c r="F7724" s="8"/>
    </row>
    <row r="7725" spans="3:6" x14ac:dyDescent="0.25">
      <c r="C7725" s="6"/>
      <c r="D7725" s="7"/>
      <c r="E7725" s="6"/>
      <c r="F7725" s="8"/>
    </row>
    <row r="7726" spans="3:6" x14ac:dyDescent="0.25">
      <c r="C7726" s="6"/>
      <c r="D7726" s="7"/>
      <c r="E7726" s="6"/>
      <c r="F7726" s="8"/>
    </row>
    <row r="7727" spans="3:6" x14ac:dyDescent="0.25">
      <c r="C7727" s="6"/>
      <c r="D7727" s="7"/>
      <c r="E7727" s="6"/>
      <c r="F7727" s="8"/>
    </row>
    <row r="7728" spans="3:6" x14ac:dyDescent="0.25">
      <c r="C7728" s="6"/>
      <c r="D7728" s="7"/>
      <c r="E7728" s="6"/>
      <c r="F7728" s="8"/>
    </row>
    <row r="7729" spans="3:6" x14ac:dyDescent="0.25">
      <c r="C7729" s="6"/>
      <c r="D7729" s="7"/>
      <c r="E7729" s="6"/>
      <c r="F7729" s="8"/>
    </row>
    <row r="7730" spans="3:6" x14ac:dyDescent="0.25">
      <c r="C7730" s="6"/>
      <c r="D7730" s="7"/>
      <c r="E7730" s="6"/>
      <c r="F7730" s="8"/>
    </row>
    <row r="7731" spans="3:6" x14ac:dyDescent="0.25">
      <c r="C7731" s="6"/>
      <c r="D7731" s="7"/>
      <c r="E7731" s="6"/>
      <c r="F7731" s="8"/>
    </row>
    <row r="7732" spans="3:6" x14ac:dyDescent="0.25">
      <c r="C7732" s="6"/>
      <c r="D7732" s="7"/>
      <c r="E7732" s="6"/>
      <c r="F7732" s="8"/>
    </row>
    <row r="7733" spans="3:6" x14ac:dyDescent="0.25">
      <c r="C7733" s="6"/>
      <c r="D7733" s="7"/>
      <c r="E7733" s="6"/>
      <c r="F7733" s="8"/>
    </row>
    <row r="7734" spans="3:6" x14ac:dyDescent="0.25">
      <c r="C7734" s="6"/>
      <c r="D7734" s="7"/>
      <c r="E7734" s="6"/>
      <c r="F7734" s="8"/>
    </row>
    <row r="7735" spans="3:6" x14ac:dyDescent="0.25">
      <c r="C7735" s="6"/>
      <c r="D7735" s="7"/>
      <c r="E7735" s="6"/>
      <c r="F7735" s="8"/>
    </row>
    <row r="7736" spans="3:6" x14ac:dyDescent="0.25">
      <c r="C7736" s="6"/>
      <c r="D7736" s="7"/>
      <c r="E7736" s="6"/>
      <c r="F7736" s="8"/>
    </row>
    <row r="7737" spans="3:6" x14ac:dyDescent="0.25">
      <c r="C7737" s="6"/>
      <c r="D7737" s="7"/>
      <c r="E7737" s="6"/>
      <c r="F7737" s="8"/>
    </row>
    <row r="7738" spans="3:6" x14ac:dyDescent="0.25">
      <c r="C7738" s="6"/>
      <c r="D7738" s="7"/>
      <c r="E7738" s="6"/>
      <c r="F7738" s="8"/>
    </row>
    <row r="7739" spans="3:6" x14ac:dyDescent="0.25">
      <c r="C7739" s="6"/>
      <c r="D7739" s="7"/>
      <c r="E7739" s="6"/>
      <c r="F7739" s="8"/>
    </row>
    <row r="7740" spans="3:6" x14ac:dyDescent="0.25">
      <c r="C7740" s="6"/>
      <c r="D7740" s="7"/>
      <c r="E7740" s="6"/>
      <c r="F7740" s="8"/>
    </row>
    <row r="7741" spans="3:6" x14ac:dyDescent="0.25">
      <c r="C7741" s="6"/>
      <c r="D7741" s="7"/>
      <c r="E7741" s="6"/>
      <c r="F7741" s="8"/>
    </row>
    <row r="7742" spans="3:6" x14ac:dyDescent="0.25">
      <c r="C7742" s="6"/>
      <c r="D7742" s="7"/>
      <c r="E7742" s="6"/>
      <c r="F7742" s="8"/>
    </row>
    <row r="7743" spans="3:6" x14ac:dyDescent="0.25">
      <c r="C7743" s="6"/>
      <c r="D7743" s="7"/>
      <c r="E7743" s="6"/>
      <c r="F7743" s="8"/>
    </row>
    <row r="7744" spans="3:6" x14ac:dyDescent="0.25">
      <c r="C7744" s="6"/>
      <c r="D7744" s="7"/>
      <c r="E7744" s="6"/>
      <c r="F7744" s="8"/>
    </row>
    <row r="7745" spans="3:6" x14ac:dyDescent="0.25">
      <c r="C7745" s="6"/>
      <c r="D7745" s="7"/>
      <c r="E7745" s="6"/>
      <c r="F7745" s="8"/>
    </row>
    <row r="7746" spans="3:6" x14ac:dyDescent="0.25">
      <c r="C7746" s="6"/>
      <c r="D7746" s="7"/>
      <c r="E7746" s="6"/>
      <c r="F7746" s="8"/>
    </row>
    <row r="7747" spans="3:6" x14ac:dyDescent="0.25">
      <c r="C7747" s="6"/>
      <c r="D7747" s="7"/>
      <c r="E7747" s="6"/>
      <c r="F7747" s="8"/>
    </row>
    <row r="7748" spans="3:6" x14ac:dyDescent="0.25">
      <c r="C7748" s="6"/>
      <c r="D7748" s="7"/>
      <c r="E7748" s="6"/>
      <c r="F7748" s="8"/>
    </row>
    <row r="7749" spans="3:6" x14ac:dyDescent="0.25">
      <c r="C7749" s="6"/>
      <c r="D7749" s="7"/>
      <c r="E7749" s="6"/>
      <c r="F7749" s="8"/>
    </row>
    <row r="7750" spans="3:6" x14ac:dyDescent="0.25">
      <c r="C7750" s="6"/>
      <c r="D7750" s="7"/>
      <c r="E7750" s="6"/>
      <c r="F7750" s="8"/>
    </row>
    <row r="7751" spans="3:6" x14ac:dyDescent="0.25">
      <c r="C7751" s="6"/>
      <c r="D7751" s="7"/>
      <c r="E7751" s="6"/>
      <c r="F7751" s="8"/>
    </row>
    <row r="7752" spans="3:6" x14ac:dyDescent="0.25">
      <c r="C7752" s="6"/>
      <c r="D7752" s="7"/>
      <c r="E7752" s="6"/>
      <c r="F7752" s="8"/>
    </row>
    <row r="7753" spans="3:6" x14ac:dyDescent="0.25">
      <c r="C7753" s="6"/>
      <c r="D7753" s="7"/>
      <c r="E7753" s="6"/>
      <c r="F7753" s="8"/>
    </row>
    <row r="7754" spans="3:6" x14ac:dyDescent="0.25">
      <c r="C7754" s="6"/>
      <c r="D7754" s="7"/>
      <c r="E7754" s="6"/>
      <c r="F7754" s="8"/>
    </row>
    <row r="7755" spans="3:6" x14ac:dyDescent="0.25">
      <c r="C7755" s="6"/>
      <c r="D7755" s="7"/>
      <c r="E7755" s="6"/>
      <c r="F7755" s="8"/>
    </row>
    <row r="7756" spans="3:6" x14ac:dyDescent="0.25">
      <c r="C7756" s="6"/>
      <c r="D7756" s="7"/>
      <c r="E7756" s="6"/>
      <c r="F7756" s="8"/>
    </row>
    <row r="7757" spans="3:6" x14ac:dyDescent="0.25">
      <c r="C7757" s="6"/>
      <c r="D7757" s="7"/>
      <c r="E7757" s="6"/>
      <c r="F7757" s="8"/>
    </row>
    <row r="7758" spans="3:6" x14ac:dyDescent="0.25">
      <c r="C7758" s="6"/>
      <c r="D7758" s="7"/>
      <c r="E7758" s="6"/>
      <c r="F7758" s="8"/>
    </row>
    <row r="7759" spans="3:6" x14ac:dyDescent="0.25">
      <c r="C7759" s="6"/>
      <c r="D7759" s="7"/>
      <c r="E7759" s="6"/>
      <c r="F7759" s="8"/>
    </row>
    <row r="7760" spans="3:6" x14ac:dyDescent="0.25">
      <c r="C7760" s="6"/>
      <c r="D7760" s="7"/>
      <c r="E7760" s="6"/>
      <c r="F7760" s="8"/>
    </row>
    <row r="7761" spans="3:6" x14ac:dyDescent="0.25">
      <c r="C7761" s="6"/>
      <c r="D7761" s="7"/>
      <c r="E7761" s="6"/>
      <c r="F7761" s="8"/>
    </row>
    <row r="7762" spans="3:6" x14ac:dyDescent="0.25">
      <c r="C7762" s="6"/>
      <c r="D7762" s="7"/>
      <c r="E7762" s="6"/>
      <c r="F7762" s="8"/>
    </row>
    <row r="7763" spans="3:6" x14ac:dyDescent="0.25">
      <c r="C7763" s="6"/>
      <c r="D7763" s="7"/>
      <c r="E7763" s="6"/>
      <c r="F7763" s="8"/>
    </row>
    <row r="7764" spans="3:6" x14ac:dyDescent="0.25">
      <c r="C7764" s="6"/>
      <c r="D7764" s="7"/>
      <c r="E7764" s="6"/>
      <c r="F7764" s="8"/>
    </row>
    <row r="7765" spans="3:6" x14ac:dyDescent="0.25">
      <c r="C7765" s="6"/>
      <c r="D7765" s="7"/>
      <c r="E7765" s="6"/>
      <c r="F7765" s="8"/>
    </row>
    <row r="7766" spans="3:6" x14ac:dyDescent="0.25">
      <c r="C7766" s="6"/>
      <c r="D7766" s="7"/>
      <c r="E7766" s="6"/>
      <c r="F7766" s="8"/>
    </row>
    <row r="7767" spans="3:6" x14ac:dyDescent="0.25">
      <c r="C7767" s="6"/>
      <c r="D7767" s="7"/>
      <c r="E7767" s="6"/>
      <c r="F7767" s="8"/>
    </row>
    <row r="7768" spans="3:6" x14ac:dyDescent="0.25">
      <c r="C7768" s="6"/>
      <c r="D7768" s="7"/>
      <c r="E7768" s="6"/>
      <c r="F7768" s="8"/>
    </row>
    <row r="7769" spans="3:6" x14ac:dyDescent="0.25">
      <c r="C7769" s="6"/>
      <c r="D7769" s="7"/>
      <c r="E7769" s="6"/>
      <c r="F7769" s="8"/>
    </row>
    <row r="7770" spans="3:6" x14ac:dyDescent="0.25">
      <c r="C7770" s="6"/>
      <c r="D7770" s="7"/>
      <c r="E7770" s="6"/>
      <c r="F7770" s="8"/>
    </row>
    <row r="7771" spans="3:6" x14ac:dyDescent="0.25">
      <c r="C7771" s="6"/>
      <c r="D7771" s="7"/>
      <c r="E7771" s="6"/>
      <c r="F7771" s="8"/>
    </row>
    <row r="7772" spans="3:6" x14ac:dyDescent="0.25">
      <c r="C7772" s="6"/>
      <c r="D7772" s="7"/>
      <c r="E7772" s="6"/>
      <c r="F7772" s="8"/>
    </row>
    <row r="7773" spans="3:6" x14ac:dyDescent="0.25">
      <c r="C7773" s="6"/>
      <c r="D7773" s="7"/>
      <c r="E7773" s="6"/>
      <c r="F7773" s="8"/>
    </row>
    <row r="7774" spans="3:6" x14ac:dyDescent="0.25">
      <c r="C7774" s="6"/>
      <c r="D7774" s="7"/>
      <c r="E7774" s="6"/>
      <c r="F7774" s="8"/>
    </row>
    <row r="7775" spans="3:6" x14ac:dyDescent="0.25">
      <c r="C7775" s="6"/>
      <c r="D7775" s="7"/>
      <c r="E7775" s="6"/>
      <c r="F7775" s="8"/>
    </row>
    <row r="7776" spans="3:6" x14ac:dyDescent="0.25">
      <c r="C7776" s="6"/>
      <c r="D7776" s="7"/>
      <c r="E7776" s="6"/>
      <c r="F7776" s="8"/>
    </row>
    <row r="7777" spans="3:6" x14ac:dyDescent="0.25">
      <c r="C7777" s="6"/>
      <c r="D7777" s="7"/>
      <c r="E7777" s="6"/>
      <c r="F7777" s="8"/>
    </row>
    <row r="7778" spans="3:6" x14ac:dyDescent="0.25">
      <c r="C7778" s="6"/>
      <c r="D7778" s="7"/>
      <c r="E7778" s="6"/>
      <c r="F7778" s="8"/>
    </row>
    <row r="7779" spans="3:6" x14ac:dyDescent="0.25">
      <c r="C7779" s="6"/>
      <c r="D7779" s="7"/>
      <c r="E7779" s="6"/>
      <c r="F7779" s="8"/>
    </row>
    <row r="7780" spans="3:6" x14ac:dyDescent="0.25">
      <c r="C7780" s="6"/>
      <c r="D7780" s="7"/>
      <c r="E7780" s="6"/>
      <c r="F7780" s="8"/>
    </row>
    <row r="7781" spans="3:6" x14ac:dyDescent="0.25">
      <c r="C7781" s="6"/>
      <c r="D7781" s="7"/>
      <c r="E7781" s="6"/>
      <c r="F7781" s="8"/>
    </row>
    <row r="7782" spans="3:6" x14ac:dyDescent="0.25">
      <c r="C7782" s="6"/>
      <c r="D7782" s="7"/>
      <c r="E7782" s="6"/>
      <c r="F7782" s="8"/>
    </row>
    <row r="7783" spans="3:6" x14ac:dyDescent="0.25">
      <c r="C7783" s="6"/>
      <c r="D7783" s="7"/>
      <c r="E7783" s="6"/>
      <c r="F7783" s="8"/>
    </row>
    <row r="7784" spans="3:6" x14ac:dyDescent="0.25">
      <c r="C7784" s="6"/>
      <c r="D7784" s="7"/>
      <c r="E7784" s="6"/>
      <c r="F7784" s="8"/>
    </row>
    <row r="7785" spans="3:6" x14ac:dyDescent="0.25">
      <c r="C7785" s="6"/>
      <c r="D7785" s="7"/>
      <c r="E7785" s="6"/>
      <c r="F7785" s="8"/>
    </row>
    <row r="7786" spans="3:6" x14ac:dyDescent="0.25">
      <c r="C7786" s="6"/>
      <c r="D7786" s="7"/>
      <c r="E7786" s="6"/>
      <c r="F7786" s="8"/>
    </row>
    <row r="7787" spans="3:6" x14ac:dyDescent="0.25">
      <c r="C7787" s="6"/>
      <c r="D7787" s="7"/>
      <c r="E7787" s="6"/>
      <c r="F7787" s="8"/>
    </row>
    <row r="7788" spans="3:6" x14ac:dyDescent="0.25">
      <c r="C7788" s="6"/>
      <c r="D7788" s="7"/>
      <c r="E7788" s="6"/>
      <c r="F7788" s="8"/>
    </row>
    <row r="7789" spans="3:6" x14ac:dyDescent="0.25">
      <c r="C7789" s="6"/>
      <c r="D7789" s="7"/>
      <c r="E7789" s="6"/>
      <c r="F7789" s="8"/>
    </row>
    <row r="7790" spans="3:6" x14ac:dyDescent="0.25">
      <c r="C7790" s="6"/>
      <c r="D7790" s="7"/>
      <c r="E7790" s="6"/>
      <c r="F7790" s="8"/>
    </row>
    <row r="7791" spans="3:6" x14ac:dyDescent="0.25">
      <c r="C7791" s="6"/>
      <c r="D7791" s="7"/>
      <c r="E7791" s="6"/>
      <c r="F7791" s="8"/>
    </row>
    <row r="7792" spans="3:6" x14ac:dyDescent="0.25">
      <c r="C7792" s="6"/>
      <c r="D7792" s="7"/>
      <c r="E7792" s="6"/>
      <c r="F7792" s="8"/>
    </row>
    <row r="7793" spans="3:6" x14ac:dyDescent="0.25">
      <c r="C7793" s="6"/>
      <c r="D7793" s="7"/>
      <c r="E7793" s="6"/>
      <c r="F7793" s="8"/>
    </row>
    <row r="7794" spans="3:6" x14ac:dyDescent="0.25">
      <c r="C7794" s="6"/>
      <c r="D7794" s="7"/>
      <c r="E7794" s="6"/>
      <c r="F7794" s="8"/>
    </row>
    <row r="7795" spans="3:6" x14ac:dyDescent="0.25">
      <c r="C7795" s="6"/>
      <c r="D7795" s="7"/>
      <c r="E7795" s="6"/>
      <c r="F7795" s="8"/>
    </row>
    <row r="7796" spans="3:6" x14ac:dyDescent="0.25">
      <c r="C7796" s="6"/>
      <c r="D7796" s="7"/>
      <c r="E7796" s="6"/>
      <c r="F7796" s="8"/>
    </row>
    <row r="7797" spans="3:6" x14ac:dyDescent="0.25">
      <c r="C7797" s="6"/>
      <c r="D7797" s="7"/>
      <c r="E7797" s="6"/>
      <c r="F7797" s="8"/>
    </row>
    <row r="7798" spans="3:6" x14ac:dyDescent="0.25">
      <c r="C7798" s="6"/>
      <c r="D7798" s="7"/>
      <c r="E7798" s="6"/>
      <c r="F7798" s="8"/>
    </row>
    <row r="7799" spans="3:6" x14ac:dyDescent="0.25">
      <c r="C7799" s="6"/>
      <c r="D7799" s="7"/>
      <c r="E7799" s="6"/>
      <c r="F7799" s="8"/>
    </row>
    <row r="7800" spans="3:6" x14ac:dyDescent="0.25">
      <c r="C7800" s="6"/>
      <c r="D7800" s="7"/>
      <c r="E7800" s="6"/>
      <c r="F7800" s="8"/>
    </row>
    <row r="7801" spans="3:6" x14ac:dyDescent="0.25">
      <c r="C7801" s="6"/>
      <c r="D7801" s="7"/>
      <c r="E7801" s="6"/>
      <c r="F7801" s="8"/>
    </row>
    <row r="7802" spans="3:6" x14ac:dyDescent="0.25">
      <c r="C7802" s="6"/>
      <c r="D7802" s="7"/>
      <c r="E7802" s="6"/>
      <c r="F7802" s="8"/>
    </row>
    <row r="7803" spans="3:6" x14ac:dyDescent="0.25">
      <c r="C7803" s="6"/>
      <c r="D7803" s="7"/>
      <c r="E7803" s="6"/>
      <c r="F7803" s="8"/>
    </row>
    <row r="7804" spans="3:6" x14ac:dyDescent="0.25">
      <c r="C7804" s="6"/>
      <c r="D7804" s="7"/>
      <c r="E7804" s="6"/>
      <c r="F7804" s="8"/>
    </row>
    <row r="7805" spans="3:6" x14ac:dyDescent="0.25">
      <c r="C7805" s="6"/>
      <c r="D7805" s="7"/>
      <c r="E7805" s="6"/>
      <c r="F7805" s="8"/>
    </row>
    <row r="7806" spans="3:6" x14ac:dyDescent="0.25">
      <c r="C7806" s="6"/>
      <c r="D7806" s="7"/>
      <c r="E7806" s="6"/>
      <c r="F7806" s="8"/>
    </row>
    <row r="7807" spans="3:6" x14ac:dyDescent="0.25">
      <c r="C7807" s="6"/>
      <c r="D7807" s="7"/>
      <c r="E7807" s="6"/>
      <c r="F7807" s="8"/>
    </row>
    <row r="7808" spans="3:6" x14ac:dyDescent="0.25">
      <c r="C7808" s="6"/>
      <c r="D7808" s="7"/>
      <c r="E7808" s="6"/>
      <c r="F7808" s="8"/>
    </row>
    <row r="7809" spans="3:6" x14ac:dyDescent="0.25">
      <c r="C7809" s="6"/>
      <c r="D7809" s="7"/>
      <c r="E7809" s="6"/>
      <c r="F7809" s="8"/>
    </row>
    <row r="7810" spans="3:6" x14ac:dyDescent="0.25">
      <c r="C7810" s="6"/>
      <c r="D7810" s="7"/>
      <c r="E7810" s="6"/>
      <c r="F7810" s="8"/>
    </row>
    <row r="7811" spans="3:6" x14ac:dyDescent="0.25">
      <c r="C7811" s="6"/>
      <c r="D7811" s="7"/>
      <c r="E7811" s="6"/>
      <c r="F7811" s="8"/>
    </row>
    <row r="7812" spans="3:6" x14ac:dyDescent="0.25">
      <c r="C7812" s="6"/>
      <c r="D7812" s="7"/>
      <c r="E7812" s="6"/>
      <c r="F7812" s="8"/>
    </row>
    <row r="7813" spans="3:6" x14ac:dyDescent="0.25">
      <c r="C7813" s="6"/>
      <c r="D7813" s="7"/>
      <c r="E7813" s="6"/>
      <c r="F7813" s="8"/>
    </row>
    <row r="7814" spans="3:6" x14ac:dyDescent="0.25">
      <c r="C7814" s="6"/>
      <c r="D7814" s="7"/>
      <c r="E7814" s="6"/>
      <c r="F7814" s="8"/>
    </row>
    <row r="7815" spans="3:6" x14ac:dyDescent="0.25">
      <c r="C7815" s="6"/>
      <c r="D7815" s="7"/>
      <c r="E7815" s="6"/>
      <c r="F7815" s="8"/>
    </row>
    <row r="7816" spans="3:6" x14ac:dyDescent="0.25">
      <c r="C7816" s="6"/>
      <c r="D7816" s="7"/>
      <c r="E7816" s="6"/>
      <c r="F7816" s="8"/>
    </row>
    <row r="7817" spans="3:6" x14ac:dyDescent="0.25">
      <c r="C7817" s="6"/>
      <c r="D7817" s="7"/>
      <c r="E7817" s="6"/>
      <c r="F7817" s="8"/>
    </row>
    <row r="7818" spans="3:6" x14ac:dyDescent="0.25">
      <c r="C7818" s="6"/>
      <c r="D7818" s="7"/>
      <c r="E7818" s="6"/>
      <c r="F7818" s="8"/>
    </row>
    <row r="7819" spans="3:6" x14ac:dyDescent="0.25">
      <c r="C7819" s="6"/>
      <c r="D7819" s="7"/>
      <c r="E7819" s="6"/>
      <c r="F7819" s="8"/>
    </row>
    <row r="7820" spans="3:6" x14ac:dyDescent="0.25">
      <c r="C7820" s="6"/>
      <c r="D7820" s="7"/>
      <c r="E7820" s="6"/>
      <c r="F7820" s="8"/>
    </row>
    <row r="7821" spans="3:6" x14ac:dyDescent="0.25">
      <c r="C7821" s="6"/>
      <c r="D7821" s="7"/>
      <c r="E7821" s="6"/>
      <c r="F7821" s="8"/>
    </row>
    <row r="7822" spans="3:6" x14ac:dyDescent="0.25">
      <c r="C7822" s="6"/>
      <c r="D7822" s="7"/>
      <c r="E7822" s="6"/>
      <c r="F7822" s="8"/>
    </row>
    <row r="7823" spans="3:6" x14ac:dyDescent="0.25">
      <c r="C7823" s="6"/>
      <c r="D7823" s="7"/>
      <c r="E7823" s="6"/>
      <c r="F7823" s="8"/>
    </row>
    <row r="7824" spans="3:6" x14ac:dyDescent="0.25">
      <c r="C7824" s="6"/>
      <c r="D7824" s="7"/>
      <c r="E7824" s="6"/>
      <c r="F7824" s="8"/>
    </row>
    <row r="7825" spans="3:6" x14ac:dyDescent="0.25">
      <c r="C7825" s="6"/>
      <c r="D7825" s="7"/>
      <c r="E7825" s="6"/>
      <c r="F7825" s="8"/>
    </row>
    <row r="7826" spans="3:6" x14ac:dyDescent="0.25">
      <c r="C7826" s="6"/>
      <c r="D7826" s="7"/>
      <c r="E7826" s="6"/>
      <c r="F7826" s="8"/>
    </row>
    <row r="7827" spans="3:6" x14ac:dyDescent="0.25">
      <c r="C7827" s="6"/>
      <c r="D7827" s="7"/>
      <c r="E7827" s="6"/>
      <c r="F7827" s="8"/>
    </row>
    <row r="7828" spans="3:6" x14ac:dyDescent="0.25">
      <c r="C7828" s="6"/>
      <c r="D7828" s="7"/>
      <c r="E7828" s="6"/>
      <c r="F7828" s="8"/>
    </row>
    <row r="7829" spans="3:6" x14ac:dyDescent="0.25">
      <c r="C7829" s="6"/>
      <c r="D7829" s="7"/>
      <c r="E7829" s="6"/>
      <c r="F7829" s="8"/>
    </row>
    <row r="7830" spans="3:6" x14ac:dyDescent="0.25">
      <c r="C7830" s="6"/>
      <c r="D7830" s="7"/>
      <c r="E7830" s="6"/>
      <c r="F7830" s="8"/>
    </row>
    <row r="7831" spans="3:6" x14ac:dyDescent="0.25">
      <c r="C7831" s="6"/>
      <c r="D7831" s="7"/>
      <c r="E7831" s="6"/>
      <c r="F7831" s="8"/>
    </row>
    <row r="7832" spans="3:6" x14ac:dyDescent="0.25">
      <c r="C7832" s="6"/>
      <c r="D7832" s="7"/>
      <c r="E7832" s="6"/>
      <c r="F7832" s="8"/>
    </row>
    <row r="7833" spans="3:6" x14ac:dyDescent="0.25">
      <c r="C7833" s="6"/>
      <c r="D7833" s="7"/>
      <c r="E7833" s="6"/>
      <c r="F7833" s="8"/>
    </row>
    <row r="7834" spans="3:6" x14ac:dyDescent="0.25">
      <c r="C7834" s="6"/>
      <c r="D7834" s="7"/>
      <c r="E7834" s="6"/>
      <c r="F7834" s="8"/>
    </row>
    <row r="7835" spans="3:6" x14ac:dyDescent="0.25">
      <c r="C7835" s="6"/>
      <c r="D7835" s="7"/>
      <c r="E7835" s="6"/>
      <c r="F7835" s="8"/>
    </row>
    <row r="7836" spans="3:6" x14ac:dyDescent="0.25">
      <c r="C7836" s="6"/>
      <c r="D7836" s="7"/>
      <c r="E7836" s="6"/>
      <c r="F7836" s="8"/>
    </row>
    <row r="7837" spans="3:6" x14ac:dyDescent="0.25">
      <c r="C7837" s="6"/>
      <c r="D7837" s="7"/>
      <c r="E7837" s="6"/>
      <c r="F7837" s="8"/>
    </row>
    <row r="7838" spans="3:6" x14ac:dyDescent="0.25">
      <c r="C7838" s="6"/>
      <c r="D7838" s="7"/>
      <c r="E7838" s="6"/>
      <c r="F7838" s="8"/>
    </row>
    <row r="7839" spans="3:6" x14ac:dyDescent="0.25">
      <c r="C7839" s="6"/>
      <c r="D7839" s="7"/>
      <c r="E7839" s="6"/>
      <c r="F7839" s="8"/>
    </row>
    <row r="7840" spans="3:6" x14ac:dyDescent="0.25">
      <c r="C7840" s="6"/>
      <c r="D7840" s="7"/>
      <c r="E7840" s="6"/>
      <c r="F7840" s="8"/>
    </row>
    <row r="7841" spans="3:6" x14ac:dyDescent="0.25">
      <c r="C7841" s="6"/>
      <c r="D7841" s="7"/>
      <c r="E7841" s="6"/>
      <c r="F7841" s="8"/>
    </row>
    <row r="7842" spans="3:6" x14ac:dyDescent="0.25">
      <c r="C7842" s="6"/>
      <c r="D7842" s="7"/>
      <c r="E7842" s="6"/>
      <c r="F7842" s="8"/>
    </row>
    <row r="7843" spans="3:6" x14ac:dyDescent="0.25">
      <c r="C7843" s="6"/>
      <c r="D7843" s="7"/>
      <c r="E7843" s="6"/>
      <c r="F7843" s="8"/>
    </row>
    <row r="7844" spans="3:6" x14ac:dyDescent="0.25">
      <c r="C7844" s="6"/>
      <c r="D7844" s="7"/>
      <c r="E7844" s="6"/>
      <c r="F7844" s="8"/>
    </row>
    <row r="7845" spans="3:6" x14ac:dyDescent="0.25">
      <c r="C7845" s="6"/>
      <c r="D7845" s="7"/>
      <c r="E7845" s="6"/>
      <c r="F7845" s="8"/>
    </row>
    <row r="7846" spans="3:6" x14ac:dyDescent="0.25">
      <c r="C7846" s="6"/>
      <c r="D7846" s="7"/>
      <c r="E7846" s="6"/>
      <c r="F7846" s="8"/>
    </row>
    <row r="7847" spans="3:6" x14ac:dyDescent="0.25">
      <c r="C7847" s="6"/>
      <c r="D7847" s="7"/>
      <c r="E7847" s="6"/>
      <c r="F7847" s="8"/>
    </row>
    <row r="7848" spans="3:6" x14ac:dyDescent="0.25">
      <c r="C7848" s="6"/>
      <c r="D7848" s="7"/>
      <c r="E7848" s="6"/>
      <c r="F7848" s="8"/>
    </row>
    <row r="7849" spans="3:6" x14ac:dyDescent="0.25">
      <c r="C7849" s="6"/>
      <c r="D7849" s="7"/>
      <c r="E7849" s="6"/>
      <c r="F7849" s="8"/>
    </row>
    <row r="7850" spans="3:6" x14ac:dyDescent="0.25">
      <c r="C7850" s="6"/>
      <c r="D7850" s="7"/>
      <c r="E7850" s="6"/>
      <c r="F7850" s="8"/>
    </row>
    <row r="7851" spans="3:6" x14ac:dyDescent="0.25">
      <c r="C7851" s="6"/>
      <c r="D7851" s="7"/>
      <c r="E7851" s="6"/>
      <c r="F7851" s="8"/>
    </row>
    <row r="7852" spans="3:6" x14ac:dyDescent="0.25">
      <c r="C7852" s="6"/>
      <c r="D7852" s="7"/>
      <c r="E7852" s="6"/>
      <c r="F7852" s="8"/>
    </row>
    <row r="7853" spans="3:6" x14ac:dyDescent="0.25">
      <c r="C7853" s="6"/>
      <c r="D7853" s="7"/>
      <c r="E7853" s="6"/>
      <c r="F7853" s="8"/>
    </row>
    <row r="7854" spans="3:6" x14ac:dyDescent="0.25">
      <c r="C7854" s="6"/>
      <c r="D7854" s="7"/>
      <c r="E7854" s="6"/>
      <c r="F7854" s="8"/>
    </row>
    <row r="7855" spans="3:6" x14ac:dyDescent="0.25">
      <c r="C7855" s="6"/>
      <c r="D7855" s="7"/>
      <c r="E7855" s="6"/>
      <c r="F7855" s="8"/>
    </row>
    <row r="7856" spans="3:6" x14ac:dyDescent="0.25">
      <c r="C7856" s="6"/>
      <c r="D7856" s="7"/>
      <c r="E7856" s="6"/>
      <c r="F7856" s="8"/>
    </row>
    <row r="7857" spans="3:6" x14ac:dyDescent="0.25">
      <c r="C7857" s="6"/>
      <c r="D7857" s="7"/>
      <c r="E7857" s="6"/>
      <c r="F7857" s="8"/>
    </row>
    <row r="7858" spans="3:6" x14ac:dyDescent="0.25">
      <c r="C7858" s="6"/>
      <c r="D7858" s="7"/>
      <c r="E7858" s="6"/>
      <c r="F7858" s="8"/>
    </row>
    <row r="7859" spans="3:6" x14ac:dyDescent="0.25">
      <c r="C7859" s="6"/>
      <c r="D7859" s="7"/>
      <c r="E7859" s="6"/>
      <c r="F7859" s="8"/>
    </row>
    <row r="7860" spans="3:6" x14ac:dyDescent="0.25">
      <c r="C7860" s="6"/>
      <c r="D7860" s="7"/>
      <c r="E7860" s="6"/>
      <c r="F7860" s="8"/>
    </row>
    <row r="7861" spans="3:6" x14ac:dyDescent="0.25">
      <c r="C7861" s="6"/>
      <c r="D7861" s="7"/>
      <c r="E7861" s="6"/>
      <c r="F7861" s="8"/>
    </row>
    <row r="7862" spans="3:6" x14ac:dyDescent="0.25">
      <c r="C7862" s="6"/>
      <c r="D7862" s="7"/>
      <c r="E7862" s="6"/>
      <c r="F7862" s="8"/>
    </row>
    <row r="7863" spans="3:6" x14ac:dyDescent="0.25">
      <c r="C7863" s="6"/>
      <c r="D7863" s="7"/>
      <c r="E7863" s="6"/>
      <c r="F7863" s="8"/>
    </row>
    <row r="7864" spans="3:6" x14ac:dyDescent="0.25">
      <c r="C7864" s="6"/>
      <c r="D7864" s="7"/>
      <c r="E7864" s="6"/>
      <c r="F7864" s="8"/>
    </row>
    <row r="7865" spans="3:6" x14ac:dyDescent="0.25">
      <c r="C7865" s="6"/>
      <c r="D7865" s="7"/>
      <c r="E7865" s="6"/>
      <c r="F7865" s="8"/>
    </row>
    <row r="7866" spans="3:6" x14ac:dyDescent="0.25">
      <c r="C7866" s="6"/>
      <c r="D7866" s="7"/>
      <c r="E7866" s="6"/>
      <c r="F7866" s="8"/>
    </row>
    <row r="7867" spans="3:6" x14ac:dyDescent="0.25">
      <c r="C7867" s="6"/>
      <c r="D7867" s="7"/>
      <c r="E7867" s="6"/>
      <c r="F7867" s="8"/>
    </row>
    <row r="7868" spans="3:6" x14ac:dyDescent="0.25">
      <c r="C7868" s="6"/>
      <c r="D7868" s="7"/>
      <c r="E7868" s="6"/>
      <c r="F7868" s="8"/>
    </row>
    <row r="7869" spans="3:6" x14ac:dyDescent="0.25">
      <c r="C7869" s="6"/>
      <c r="D7869" s="7"/>
      <c r="E7869" s="6"/>
      <c r="F7869" s="8"/>
    </row>
    <row r="7870" spans="3:6" x14ac:dyDescent="0.25">
      <c r="C7870" s="6"/>
      <c r="D7870" s="7"/>
      <c r="E7870" s="6"/>
      <c r="F7870" s="8"/>
    </row>
    <row r="7871" spans="3:6" x14ac:dyDescent="0.25">
      <c r="C7871" s="6"/>
      <c r="D7871" s="7"/>
      <c r="E7871" s="6"/>
      <c r="F7871" s="8"/>
    </row>
    <row r="7872" spans="3:6" x14ac:dyDescent="0.25">
      <c r="C7872" s="6"/>
      <c r="D7872" s="7"/>
      <c r="E7872" s="6"/>
      <c r="F7872" s="8"/>
    </row>
    <row r="7873" spans="3:6" x14ac:dyDescent="0.25">
      <c r="C7873" s="6"/>
      <c r="D7873" s="7"/>
      <c r="E7873" s="6"/>
      <c r="F7873" s="8"/>
    </row>
    <row r="7874" spans="3:6" x14ac:dyDescent="0.25">
      <c r="C7874" s="6"/>
      <c r="D7874" s="7"/>
      <c r="E7874" s="6"/>
      <c r="F7874" s="8"/>
    </row>
    <row r="7875" spans="3:6" x14ac:dyDescent="0.25">
      <c r="C7875" s="6"/>
      <c r="D7875" s="7"/>
      <c r="E7875" s="6"/>
      <c r="F7875" s="8"/>
    </row>
    <row r="7876" spans="3:6" x14ac:dyDescent="0.25">
      <c r="C7876" s="6"/>
      <c r="D7876" s="7"/>
      <c r="E7876" s="6"/>
      <c r="F7876" s="8"/>
    </row>
    <row r="7877" spans="3:6" x14ac:dyDescent="0.25">
      <c r="C7877" s="6"/>
      <c r="D7877" s="7"/>
      <c r="E7877" s="6"/>
      <c r="F7877" s="8"/>
    </row>
    <row r="7878" spans="3:6" x14ac:dyDescent="0.25">
      <c r="C7878" s="6"/>
      <c r="D7878" s="7"/>
      <c r="E7878" s="6"/>
      <c r="F7878" s="8"/>
    </row>
    <row r="7879" spans="3:6" x14ac:dyDescent="0.25">
      <c r="C7879" s="6"/>
      <c r="D7879" s="7"/>
      <c r="E7879" s="6"/>
      <c r="F7879" s="8"/>
    </row>
    <row r="7880" spans="3:6" x14ac:dyDescent="0.25">
      <c r="C7880" s="6"/>
      <c r="D7880" s="7"/>
      <c r="E7880" s="6"/>
      <c r="F7880" s="8"/>
    </row>
    <row r="7881" spans="3:6" x14ac:dyDescent="0.25">
      <c r="C7881" s="6"/>
      <c r="D7881" s="7"/>
      <c r="E7881" s="6"/>
      <c r="F7881" s="8"/>
    </row>
    <row r="7882" spans="3:6" x14ac:dyDescent="0.25">
      <c r="C7882" s="6"/>
      <c r="D7882" s="7"/>
      <c r="E7882" s="6"/>
      <c r="F7882" s="8"/>
    </row>
    <row r="7883" spans="3:6" x14ac:dyDescent="0.25">
      <c r="C7883" s="6"/>
      <c r="D7883" s="7"/>
      <c r="E7883" s="6"/>
      <c r="F7883" s="8"/>
    </row>
    <row r="7884" spans="3:6" x14ac:dyDescent="0.25">
      <c r="C7884" s="6"/>
      <c r="D7884" s="7"/>
      <c r="E7884" s="6"/>
      <c r="F7884" s="8"/>
    </row>
    <row r="7885" spans="3:6" x14ac:dyDescent="0.25">
      <c r="C7885" s="6"/>
      <c r="D7885" s="7"/>
      <c r="E7885" s="6"/>
      <c r="F7885" s="8"/>
    </row>
    <row r="7886" spans="3:6" x14ac:dyDescent="0.25">
      <c r="C7886" s="6"/>
      <c r="D7886" s="7"/>
      <c r="E7886" s="6"/>
      <c r="F7886" s="8"/>
    </row>
    <row r="7887" spans="3:6" x14ac:dyDescent="0.25">
      <c r="C7887" s="6"/>
      <c r="D7887" s="7"/>
      <c r="E7887" s="6"/>
      <c r="F7887" s="8"/>
    </row>
    <row r="7888" spans="3:6" x14ac:dyDescent="0.25">
      <c r="C7888" s="6"/>
      <c r="D7888" s="7"/>
      <c r="E7888" s="6"/>
      <c r="F7888" s="8"/>
    </row>
    <row r="7889" spans="3:6" x14ac:dyDescent="0.25">
      <c r="C7889" s="6"/>
      <c r="D7889" s="7"/>
      <c r="E7889" s="6"/>
      <c r="F7889" s="8"/>
    </row>
    <row r="7890" spans="3:6" x14ac:dyDescent="0.25">
      <c r="C7890" s="6"/>
      <c r="D7890" s="7"/>
      <c r="E7890" s="6"/>
      <c r="F7890" s="8"/>
    </row>
    <row r="7891" spans="3:6" x14ac:dyDescent="0.25">
      <c r="C7891" s="6"/>
      <c r="D7891" s="7"/>
      <c r="E7891" s="6"/>
      <c r="F7891" s="8"/>
    </row>
    <row r="7892" spans="3:6" x14ac:dyDescent="0.25">
      <c r="C7892" s="6"/>
      <c r="D7892" s="7"/>
      <c r="E7892" s="6"/>
      <c r="F7892" s="8"/>
    </row>
    <row r="7893" spans="3:6" x14ac:dyDescent="0.25">
      <c r="C7893" s="6"/>
      <c r="D7893" s="7"/>
      <c r="E7893" s="6"/>
      <c r="F7893" s="8"/>
    </row>
    <row r="7894" spans="3:6" x14ac:dyDescent="0.25">
      <c r="C7894" s="6"/>
      <c r="D7894" s="7"/>
      <c r="E7894" s="6"/>
      <c r="F7894" s="8"/>
    </row>
    <row r="7895" spans="3:6" x14ac:dyDescent="0.25">
      <c r="C7895" s="6"/>
      <c r="D7895" s="7"/>
      <c r="E7895" s="6"/>
      <c r="F7895" s="8"/>
    </row>
    <row r="7896" spans="3:6" x14ac:dyDescent="0.25">
      <c r="C7896" s="6"/>
      <c r="D7896" s="7"/>
      <c r="E7896" s="6"/>
      <c r="F7896" s="8"/>
    </row>
    <row r="7897" spans="3:6" x14ac:dyDescent="0.25">
      <c r="C7897" s="6"/>
      <c r="D7897" s="7"/>
      <c r="E7897" s="6"/>
      <c r="F7897" s="8"/>
    </row>
    <row r="7898" spans="3:6" x14ac:dyDescent="0.25">
      <c r="C7898" s="6"/>
      <c r="D7898" s="7"/>
      <c r="E7898" s="6"/>
      <c r="F7898" s="8"/>
    </row>
    <row r="7899" spans="3:6" x14ac:dyDescent="0.25">
      <c r="C7899" s="6"/>
      <c r="D7899" s="7"/>
      <c r="E7899" s="6"/>
      <c r="F7899" s="8"/>
    </row>
    <row r="7900" spans="3:6" x14ac:dyDescent="0.25">
      <c r="C7900" s="6"/>
      <c r="D7900" s="7"/>
      <c r="E7900" s="6"/>
      <c r="F7900" s="8"/>
    </row>
    <row r="7901" spans="3:6" x14ac:dyDescent="0.25">
      <c r="C7901" s="6"/>
      <c r="D7901" s="7"/>
      <c r="E7901" s="6"/>
      <c r="F7901" s="8"/>
    </row>
    <row r="7902" spans="3:6" x14ac:dyDescent="0.25">
      <c r="C7902" s="6"/>
      <c r="D7902" s="7"/>
      <c r="E7902" s="6"/>
      <c r="F7902" s="8"/>
    </row>
    <row r="7903" spans="3:6" x14ac:dyDescent="0.25">
      <c r="C7903" s="6"/>
      <c r="D7903" s="7"/>
      <c r="E7903" s="6"/>
      <c r="F7903" s="8"/>
    </row>
    <row r="7904" spans="3:6" x14ac:dyDescent="0.25">
      <c r="C7904" s="6"/>
      <c r="D7904" s="7"/>
      <c r="E7904" s="6"/>
      <c r="F7904" s="8"/>
    </row>
    <row r="7905" spans="3:6" x14ac:dyDescent="0.25">
      <c r="C7905" s="6"/>
      <c r="D7905" s="7"/>
      <c r="E7905" s="6"/>
      <c r="F7905" s="8"/>
    </row>
    <row r="7906" spans="3:6" x14ac:dyDescent="0.25">
      <c r="C7906" s="6"/>
      <c r="D7906" s="7"/>
      <c r="E7906" s="6"/>
      <c r="F7906" s="8"/>
    </row>
    <row r="7907" spans="3:6" x14ac:dyDescent="0.25">
      <c r="C7907" s="6"/>
      <c r="D7907" s="7"/>
      <c r="E7907" s="6"/>
      <c r="F7907" s="8"/>
    </row>
    <row r="7908" spans="3:6" x14ac:dyDescent="0.25">
      <c r="C7908" s="6"/>
      <c r="D7908" s="7"/>
      <c r="E7908" s="6"/>
      <c r="F7908" s="8"/>
    </row>
    <row r="7909" spans="3:6" x14ac:dyDescent="0.25">
      <c r="C7909" s="6"/>
      <c r="D7909" s="7"/>
      <c r="E7909" s="6"/>
      <c r="F7909" s="8"/>
    </row>
    <row r="7910" spans="3:6" x14ac:dyDescent="0.25">
      <c r="C7910" s="6"/>
      <c r="D7910" s="7"/>
      <c r="E7910" s="6"/>
      <c r="F7910" s="8"/>
    </row>
    <row r="7911" spans="3:6" x14ac:dyDescent="0.25">
      <c r="C7911" s="6"/>
      <c r="D7911" s="7"/>
      <c r="E7911" s="6"/>
      <c r="F7911" s="8"/>
    </row>
    <row r="7912" spans="3:6" x14ac:dyDescent="0.25">
      <c r="C7912" s="6"/>
      <c r="D7912" s="7"/>
      <c r="E7912" s="6"/>
      <c r="F7912" s="8"/>
    </row>
    <row r="7913" spans="3:6" x14ac:dyDescent="0.25">
      <c r="C7913" s="6"/>
      <c r="D7913" s="7"/>
      <c r="E7913" s="6"/>
      <c r="F7913" s="8"/>
    </row>
    <row r="7914" spans="3:6" x14ac:dyDescent="0.25">
      <c r="C7914" s="6"/>
      <c r="D7914" s="7"/>
      <c r="E7914" s="6"/>
      <c r="F7914" s="8"/>
    </row>
    <row r="7915" spans="3:6" x14ac:dyDescent="0.25">
      <c r="C7915" s="6"/>
      <c r="D7915" s="7"/>
      <c r="E7915" s="6"/>
      <c r="F7915" s="8"/>
    </row>
    <row r="7916" spans="3:6" x14ac:dyDescent="0.25">
      <c r="C7916" s="6"/>
      <c r="D7916" s="7"/>
      <c r="E7916" s="6"/>
      <c r="F7916" s="8"/>
    </row>
    <row r="7917" spans="3:6" x14ac:dyDescent="0.25">
      <c r="C7917" s="6"/>
      <c r="D7917" s="7"/>
      <c r="E7917" s="6"/>
      <c r="F7917" s="8"/>
    </row>
    <row r="7918" spans="3:6" x14ac:dyDescent="0.25">
      <c r="C7918" s="6"/>
      <c r="D7918" s="7"/>
      <c r="E7918" s="6"/>
      <c r="F7918" s="8"/>
    </row>
    <row r="7919" spans="3:6" x14ac:dyDescent="0.25">
      <c r="C7919" s="6"/>
      <c r="D7919" s="7"/>
      <c r="E7919" s="6"/>
      <c r="F7919" s="8"/>
    </row>
    <row r="7920" spans="3:6" x14ac:dyDescent="0.25">
      <c r="C7920" s="6"/>
      <c r="D7920" s="7"/>
      <c r="E7920" s="6"/>
      <c r="F7920" s="8"/>
    </row>
    <row r="7921" spans="3:6" x14ac:dyDescent="0.25">
      <c r="C7921" s="6"/>
      <c r="D7921" s="7"/>
      <c r="E7921" s="6"/>
      <c r="F7921" s="8"/>
    </row>
    <row r="7922" spans="3:6" x14ac:dyDescent="0.25">
      <c r="C7922" s="6"/>
      <c r="D7922" s="7"/>
      <c r="E7922" s="6"/>
      <c r="F7922" s="8"/>
    </row>
    <row r="7923" spans="3:6" x14ac:dyDescent="0.25">
      <c r="C7923" s="6"/>
      <c r="D7923" s="7"/>
      <c r="E7923" s="6"/>
      <c r="F7923" s="8"/>
    </row>
    <row r="7924" spans="3:6" x14ac:dyDescent="0.25">
      <c r="C7924" s="6"/>
      <c r="D7924" s="7"/>
      <c r="E7924" s="6"/>
      <c r="F7924" s="8"/>
    </row>
    <row r="7925" spans="3:6" x14ac:dyDescent="0.25">
      <c r="C7925" s="6"/>
      <c r="D7925" s="7"/>
      <c r="E7925" s="6"/>
      <c r="F7925" s="8"/>
    </row>
    <row r="7926" spans="3:6" x14ac:dyDescent="0.25">
      <c r="C7926" s="6"/>
      <c r="D7926" s="7"/>
      <c r="E7926" s="6"/>
      <c r="F7926" s="8"/>
    </row>
    <row r="7927" spans="3:6" x14ac:dyDescent="0.25">
      <c r="C7927" s="6"/>
      <c r="D7927" s="7"/>
      <c r="E7927" s="6"/>
      <c r="F7927" s="8"/>
    </row>
    <row r="7928" spans="3:6" x14ac:dyDescent="0.25">
      <c r="C7928" s="6"/>
      <c r="D7928" s="7"/>
      <c r="E7928" s="6"/>
      <c r="F7928" s="8"/>
    </row>
    <row r="7929" spans="3:6" x14ac:dyDescent="0.25">
      <c r="C7929" s="6"/>
      <c r="D7929" s="7"/>
      <c r="E7929" s="6"/>
      <c r="F7929" s="8"/>
    </row>
    <row r="7930" spans="3:6" x14ac:dyDescent="0.25">
      <c r="C7930" s="6"/>
      <c r="D7930" s="7"/>
      <c r="E7930" s="6"/>
      <c r="F7930" s="8"/>
    </row>
    <row r="7931" spans="3:6" x14ac:dyDescent="0.25">
      <c r="C7931" s="6"/>
      <c r="D7931" s="7"/>
      <c r="E7931" s="6"/>
      <c r="F7931" s="8"/>
    </row>
    <row r="7932" spans="3:6" x14ac:dyDescent="0.25">
      <c r="C7932" s="6"/>
      <c r="D7932" s="7"/>
      <c r="E7932" s="6"/>
      <c r="F7932" s="8"/>
    </row>
    <row r="7933" spans="3:6" x14ac:dyDescent="0.25">
      <c r="C7933" s="6"/>
      <c r="D7933" s="7"/>
      <c r="E7933" s="6"/>
      <c r="F7933" s="8"/>
    </row>
    <row r="7934" spans="3:6" x14ac:dyDescent="0.25">
      <c r="C7934" s="6"/>
      <c r="D7934" s="7"/>
      <c r="E7934" s="6"/>
      <c r="F7934" s="8"/>
    </row>
    <row r="7935" spans="3:6" x14ac:dyDescent="0.25">
      <c r="C7935" s="6"/>
      <c r="D7935" s="7"/>
      <c r="E7935" s="6"/>
      <c r="F7935" s="8"/>
    </row>
    <row r="7936" spans="3:6" x14ac:dyDescent="0.25">
      <c r="C7936" s="6"/>
      <c r="D7936" s="7"/>
      <c r="E7936" s="6"/>
      <c r="F7936" s="8"/>
    </row>
    <row r="7937" spans="3:6" x14ac:dyDescent="0.25">
      <c r="C7937" s="6"/>
      <c r="D7937" s="7"/>
      <c r="E7937" s="6"/>
      <c r="F7937" s="8"/>
    </row>
    <row r="7938" spans="3:6" x14ac:dyDescent="0.25">
      <c r="C7938" s="6"/>
      <c r="D7938" s="7"/>
      <c r="E7938" s="6"/>
      <c r="F7938" s="8"/>
    </row>
    <row r="7939" spans="3:6" x14ac:dyDescent="0.25">
      <c r="C7939" s="6"/>
      <c r="D7939" s="7"/>
      <c r="E7939" s="6"/>
      <c r="F7939" s="8"/>
    </row>
    <row r="7940" spans="3:6" x14ac:dyDescent="0.25">
      <c r="C7940" s="6"/>
      <c r="D7940" s="7"/>
      <c r="E7940" s="6"/>
      <c r="F7940" s="8"/>
    </row>
    <row r="7941" spans="3:6" x14ac:dyDescent="0.25">
      <c r="C7941" s="6"/>
      <c r="D7941" s="7"/>
      <c r="E7941" s="6"/>
      <c r="F7941" s="8"/>
    </row>
    <row r="7942" spans="3:6" x14ac:dyDescent="0.25">
      <c r="C7942" s="6"/>
      <c r="D7942" s="7"/>
      <c r="E7942" s="6"/>
      <c r="F7942" s="8"/>
    </row>
    <row r="7943" spans="3:6" x14ac:dyDescent="0.25">
      <c r="C7943" s="6"/>
      <c r="D7943" s="7"/>
      <c r="E7943" s="6"/>
      <c r="F7943" s="8"/>
    </row>
    <row r="7944" spans="3:6" x14ac:dyDescent="0.25">
      <c r="C7944" s="6"/>
      <c r="D7944" s="7"/>
      <c r="E7944" s="6"/>
      <c r="F7944" s="8"/>
    </row>
    <row r="7945" spans="3:6" x14ac:dyDescent="0.25">
      <c r="C7945" s="6"/>
      <c r="D7945" s="7"/>
      <c r="E7945" s="6"/>
      <c r="F7945" s="8"/>
    </row>
    <row r="7946" spans="3:6" x14ac:dyDescent="0.25">
      <c r="C7946" s="6"/>
      <c r="D7946" s="7"/>
      <c r="E7946" s="6"/>
      <c r="F7946" s="8"/>
    </row>
    <row r="7947" spans="3:6" x14ac:dyDescent="0.25">
      <c r="C7947" s="6"/>
      <c r="D7947" s="7"/>
      <c r="E7947" s="6"/>
      <c r="F7947" s="8"/>
    </row>
    <row r="7948" spans="3:6" x14ac:dyDescent="0.25">
      <c r="C7948" s="6"/>
      <c r="D7948" s="7"/>
      <c r="E7948" s="6"/>
      <c r="F7948" s="8"/>
    </row>
    <row r="7949" spans="3:6" x14ac:dyDescent="0.25">
      <c r="C7949" s="6"/>
      <c r="D7949" s="7"/>
      <c r="E7949" s="6"/>
      <c r="F7949" s="8"/>
    </row>
    <row r="7950" spans="3:6" x14ac:dyDescent="0.25">
      <c r="C7950" s="6"/>
      <c r="D7950" s="7"/>
      <c r="E7950" s="6"/>
      <c r="F7950" s="8"/>
    </row>
    <row r="7951" spans="3:6" x14ac:dyDescent="0.25">
      <c r="C7951" s="6"/>
      <c r="D7951" s="7"/>
      <c r="E7951" s="6"/>
      <c r="F7951" s="8"/>
    </row>
    <row r="7952" spans="3:6" x14ac:dyDescent="0.25">
      <c r="C7952" s="6"/>
      <c r="D7952" s="7"/>
      <c r="E7952" s="6"/>
      <c r="F7952" s="8"/>
    </row>
    <row r="7953" spans="3:6" x14ac:dyDescent="0.25">
      <c r="C7953" s="6"/>
      <c r="D7953" s="7"/>
      <c r="E7953" s="6"/>
      <c r="F7953" s="8"/>
    </row>
    <row r="7954" spans="3:6" x14ac:dyDescent="0.25">
      <c r="C7954" s="6"/>
      <c r="D7954" s="7"/>
      <c r="E7954" s="6"/>
      <c r="F7954" s="8"/>
    </row>
    <row r="7955" spans="3:6" x14ac:dyDescent="0.25">
      <c r="C7955" s="6"/>
      <c r="D7955" s="7"/>
      <c r="E7955" s="6"/>
      <c r="F7955" s="8"/>
    </row>
    <row r="7956" spans="3:6" x14ac:dyDescent="0.25">
      <c r="C7956" s="6"/>
      <c r="D7956" s="7"/>
      <c r="E7956" s="6"/>
      <c r="F7956" s="8"/>
    </row>
    <row r="7957" spans="3:6" x14ac:dyDescent="0.25">
      <c r="C7957" s="6"/>
      <c r="D7957" s="7"/>
      <c r="E7957" s="6"/>
      <c r="F7957" s="8"/>
    </row>
    <row r="7958" spans="3:6" x14ac:dyDescent="0.25">
      <c r="C7958" s="6"/>
      <c r="D7958" s="7"/>
      <c r="E7958" s="6"/>
      <c r="F7958" s="8"/>
    </row>
    <row r="7959" spans="3:6" x14ac:dyDescent="0.25">
      <c r="C7959" s="6"/>
      <c r="D7959" s="7"/>
      <c r="E7959" s="6"/>
      <c r="F7959" s="8"/>
    </row>
    <row r="7960" spans="3:6" x14ac:dyDescent="0.25">
      <c r="C7960" s="6"/>
      <c r="D7960" s="7"/>
      <c r="E7960" s="6"/>
      <c r="F7960" s="8"/>
    </row>
    <row r="7961" spans="3:6" x14ac:dyDescent="0.25">
      <c r="C7961" s="6"/>
      <c r="D7961" s="7"/>
      <c r="E7961" s="6"/>
      <c r="F7961" s="8"/>
    </row>
    <row r="7962" spans="3:6" x14ac:dyDescent="0.25">
      <c r="C7962" s="6"/>
      <c r="D7962" s="7"/>
      <c r="E7962" s="6"/>
      <c r="F7962" s="8"/>
    </row>
    <row r="7963" spans="3:6" x14ac:dyDescent="0.25">
      <c r="C7963" s="6"/>
      <c r="D7963" s="7"/>
      <c r="E7963" s="6"/>
      <c r="F7963" s="8"/>
    </row>
    <row r="7964" spans="3:6" x14ac:dyDescent="0.25">
      <c r="C7964" s="6"/>
      <c r="D7964" s="7"/>
      <c r="E7964" s="6"/>
      <c r="F7964" s="8"/>
    </row>
    <row r="7965" spans="3:6" x14ac:dyDescent="0.25">
      <c r="C7965" s="6"/>
      <c r="D7965" s="7"/>
      <c r="E7965" s="6"/>
      <c r="F7965" s="8"/>
    </row>
    <row r="7966" spans="3:6" x14ac:dyDescent="0.25">
      <c r="C7966" s="6"/>
      <c r="D7966" s="7"/>
      <c r="E7966" s="6"/>
      <c r="F7966" s="8"/>
    </row>
    <row r="7967" spans="3:6" x14ac:dyDescent="0.25">
      <c r="C7967" s="6"/>
      <c r="D7967" s="7"/>
      <c r="E7967" s="6"/>
      <c r="F7967" s="8"/>
    </row>
    <row r="7968" spans="3:6" x14ac:dyDescent="0.25">
      <c r="C7968" s="6"/>
      <c r="D7968" s="7"/>
      <c r="E7968" s="6"/>
      <c r="F7968" s="8"/>
    </row>
    <row r="7969" spans="3:6" x14ac:dyDescent="0.25">
      <c r="C7969" s="6"/>
      <c r="D7969" s="7"/>
      <c r="E7969" s="6"/>
      <c r="F7969" s="8"/>
    </row>
    <row r="7970" spans="3:6" x14ac:dyDescent="0.25">
      <c r="C7970" s="6"/>
      <c r="D7970" s="7"/>
      <c r="E7970" s="6"/>
      <c r="F7970" s="8"/>
    </row>
    <row r="7971" spans="3:6" x14ac:dyDescent="0.25">
      <c r="C7971" s="6"/>
      <c r="D7971" s="7"/>
      <c r="E7971" s="6"/>
      <c r="F7971" s="8"/>
    </row>
    <row r="7972" spans="3:6" x14ac:dyDescent="0.25">
      <c r="C7972" s="6"/>
      <c r="D7972" s="7"/>
      <c r="E7972" s="6"/>
      <c r="F7972" s="8"/>
    </row>
    <row r="7973" spans="3:6" x14ac:dyDescent="0.25">
      <c r="C7973" s="6"/>
      <c r="D7973" s="7"/>
      <c r="E7973" s="6"/>
      <c r="F7973" s="8"/>
    </row>
    <row r="7974" spans="3:6" x14ac:dyDescent="0.25">
      <c r="C7974" s="6"/>
      <c r="D7974" s="7"/>
      <c r="E7974" s="6"/>
      <c r="F7974" s="8"/>
    </row>
    <row r="7975" spans="3:6" x14ac:dyDescent="0.25">
      <c r="C7975" s="6"/>
      <c r="D7975" s="7"/>
      <c r="E7975" s="6"/>
      <c r="F7975" s="8"/>
    </row>
    <row r="7976" spans="3:6" x14ac:dyDescent="0.25">
      <c r="C7976" s="6"/>
      <c r="D7976" s="7"/>
      <c r="E7976" s="6"/>
      <c r="F7976" s="8"/>
    </row>
    <row r="7977" spans="3:6" x14ac:dyDescent="0.25">
      <c r="C7977" s="6"/>
      <c r="D7977" s="7"/>
      <c r="E7977" s="6"/>
      <c r="F7977" s="8"/>
    </row>
    <row r="7978" spans="3:6" x14ac:dyDescent="0.25">
      <c r="C7978" s="6"/>
      <c r="D7978" s="7"/>
      <c r="E7978" s="6"/>
      <c r="F7978" s="8"/>
    </row>
    <row r="7979" spans="3:6" x14ac:dyDescent="0.25">
      <c r="C7979" s="6"/>
      <c r="D7979" s="7"/>
      <c r="E7979" s="6"/>
      <c r="F7979" s="8"/>
    </row>
    <row r="7980" spans="3:6" x14ac:dyDescent="0.25">
      <c r="C7980" s="6"/>
      <c r="D7980" s="7"/>
      <c r="E7980" s="6"/>
      <c r="F7980" s="8"/>
    </row>
    <row r="7981" spans="3:6" x14ac:dyDescent="0.25">
      <c r="C7981" s="6"/>
      <c r="D7981" s="7"/>
      <c r="E7981" s="6"/>
      <c r="F7981" s="8"/>
    </row>
    <row r="7982" spans="3:6" x14ac:dyDescent="0.25">
      <c r="C7982" s="6"/>
      <c r="D7982" s="7"/>
      <c r="E7982" s="6"/>
      <c r="F7982" s="8"/>
    </row>
    <row r="7983" spans="3:6" x14ac:dyDescent="0.25">
      <c r="C7983" s="6"/>
      <c r="D7983" s="7"/>
      <c r="E7983" s="6"/>
      <c r="F7983" s="8"/>
    </row>
    <row r="7984" spans="3:6" x14ac:dyDescent="0.25">
      <c r="C7984" s="6"/>
      <c r="D7984" s="7"/>
      <c r="E7984" s="6"/>
      <c r="F7984" s="8"/>
    </row>
    <row r="7985" spans="3:6" x14ac:dyDescent="0.25">
      <c r="C7985" s="6"/>
      <c r="D7985" s="7"/>
      <c r="E7985" s="6"/>
      <c r="F7985" s="8"/>
    </row>
    <row r="7986" spans="3:6" x14ac:dyDescent="0.25">
      <c r="C7986" s="6"/>
      <c r="D7986" s="7"/>
      <c r="E7986" s="6"/>
      <c r="F7986" s="8"/>
    </row>
    <row r="7987" spans="3:6" x14ac:dyDescent="0.25">
      <c r="C7987" s="6"/>
      <c r="D7987" s="7"/>
      <c r="E7987" s="6"/>
      <c r="F7987" s="8"/>
    </row>
    <row r="7988" spans="3:6" x14ac:dyDescent="0.25">
      <c r="C7988" s="6"/>
      <c r="D7988" s="7"/>
      <c r="E7988" s="6"/>
      <c r="F7988" s="8"/>
    </row>
    <row r="7989" spans="3:6" x14ac:dyDescent="0.25">
      <c r="C7989" s="6"/>
      <c r="D7989" s="7"/>
      <c r="E7989" s="6"/>
      <c r="F7989" s="8"/>
    </row>
    <row r="7990" spans="3:6" x14ac:dyDescent="0.25">
      <c r="C7990" s="6"/>
      <c r="D7990" s="7"/>
      <c r="E7990" s="6"/>
      <c r="F7990" s="8"/>
    </row>
    <row r="7991" spans="3:6" x14ac:dyDescent="0.25">
      <c r="C7991" s="6"/>
      <c r="D7991" s="7"/>
      <c r="E7991" s="6"/>
      <c r="F7991" s="8"/>
    </row>
    <row r="7992" spans="3:6" x14ac:dyDescent="0.25">
      <c r="C7992" s="6"/>
      <c r="D7992" s="7"/>
      <c r="E7992" s="6"/>
      <c r="F7992" s="8"/>
    </row>
    <row r="7993" spans="3:6" x14ac:dyDescent="0.25">
      <c r="C7993" s="6"/>
      <c r="D7993" s="7"/>
      <c r="E7993" s="6"/>
      <c r="F7993" s="8"/>
    </row>
    <row r="7994" spans="3:6" x14ac:dyDescent="0.25">
      <c r="C7994" s="6"/>
      <c r="D7994" s="7"/>
      <c r="E7994" s="6"/>
      <c r="F7994" s="8"/>
    </row>
    <row r="7995" spans="3:6" x14ac:dyDescent="0.25">
      <c r="C7995" s="6"/>
      <c r="D7995" s="7"/>
      <c r="E7995" s="6"/>
      <c r="F7995" s="8"/>
    </row>
    <row r="7996" spans="3:6" x14ac:dyDescent="0.25">
      <c r="C7996" s="6"/>
      <c r="D7996" s="7"/>
      <c r="E7996" s="6"/>
      <c r="F7996" s="8"/>
    </row>
    <row r="7997" spans="3:6" x14ac:dyDescent="0.25">
      <c r="C7997" s="6"/>
      <c r="D7997" s="7"/>
      <c r="E7997" s="6"/>
      <c r="F7997" s="8"/>
    </row>
    <row r="7998" spans="3:6" x14ac:dyDescent="0.25">
      <c r="C7998" s="6"/>
      <c r="D7998" s="7"/>
      <c r="E7998" s="6"/>
      <c r="F7998" s="8"/>
    </row>
    <row r="7999" spans="3:6" x14ac:dyDescent="0.25">
      <c r="C7999" s="6"/>
      <c r="D7999" s="7"/>
      <c r="E7999" s="6"/>
      <c r="F7999" s="8"/>
    </row>
    <row r="8000" spans="3:6" x14ac:dyDescent="0.25">
      <c r="C8000" s="6"/>
      <c r="D8000" s="7"/>
      <c r="E8000" s="6"/>
      <c r="F8000" s="8"/>
    </row>
    <row r="8001" spans="3:6" x14ac:dyDescent="0.25">
      <c r="C8001" s="6"/>
      <c r="D8001" s="7"/>
      <c r="E8001" s="6"/>
      <c r="F8001" s="8"/>
    </row>
    <row r="8002" spans="3:6" x14ac:dyDescent="0.25">
      <c r="C8002" s="6"/>
      <c r="D8002" s="7"/>
      <c r="E8002" s="6"/>
      <c r="F8002" s="8"/>
    </row>
    <row r="8003" spans="3:6" x14ac:dyDescent="0.25">
      <c r="C8003" s="6"/>
      <c r="D8003" s="7"/>
      <c r="E8003" s="6"/>
      <c r="F8003" s="8"/>
    </row>
    <row r="8004" spans="3:6" x14ac:dyDescent="0.25">
      <c r="C8004" s="6"/>
      <c r="D8004" s="7"/>
      <c r="E8004" s="6"/>
      <c r="F8004" s="8"/>
    </row>
    <row r="8005" spans="3:6" x14ac:dyDescent="0.25">
      <c r="C8005" s="6"/>
      <c r="D8005" s="7"/>
      <c r="E8005" s="6"/>
      <c r="F8005" s="8"/>
    </row>
    <row r="8006" spans="3:6" x14ac:dyDescent="0.25">
      <c r="C8006" s="6"/>
      <c r="D8006" s="7"/>
      <c r="E8006" s="6"/>
      <c r="F8006" s="8"/>
    </row>
    <row r="8007" spans="3:6" x14ac:dyDescent="0.25">
      <c r="C8007" s="6"/>
      <c r="D8007" s="7"/>
      <c r="E8007" s="6"/>
      <c r="F8007" s="8"/>
    </row>
    <row r="8008" spans="3:6" x14ac:dyDescent="0.25">
      <c r="C8008" s="6"/>
      <c r="D8008" s="7"/>
      <c r="E8008" s="6"/>
      <c r="F8008" s="8"/>
    </row>
    <row r="8009" spans="3:6" x14ac:dyDescent="0.25">
      <c r="C8009" s="6"/>
      <c r="D8009" s="7"/>
      <c r="E8009" s="6"/>
      <c r="F8009" s="8"/>
    </row>
    <row r="8010" spans="3:6" x14ac:dyDescent="0.25">
      <c r="C8010" s="6"/>
      <c r="D8010" s="7"/>
      <c r="E8010" s="6"/>
      <c r="F8010" s="8"/>
    </row>
    <row r="8011" spans="3:6" x14ac:dyDescent="0.25">
      <c r="C8011" s="6"/>
      <c r="D8011" s="7"/>
      <c r="E8011" s="6"/>
      <c r="F8011" s="8"/>
    </row>
    <row r="8012" spans="3:6" x14ac:dyDescent="0.25">
      <c r="C8012" s="6"/>
      <c r="D8012" s="7"/>
      <c r="E8012" s="6"/>
      <c r="F8012" s="8"/>
    </row>
    <row r="8013" spans="3:6" x14ac:dyDescent="0.25">
      <c r="C8013" s="6"/>
      <c r="D8013" s="7"/>
      <c r="E8013" s="6"/>
      <c r="F8013" s="8"/>
    </row>
    <row r="8014" spans="3:6" x14ac:dyDescent="0.25">
      <c r="C8014" s="6"/>
      <c r="D8014" s="7"/>
      <c r="E8014" s="6"/>
      <c r="F8014" s="8"/>
    </row>
    <row r="8015" spans="3:6" x14ac:dyDescent="0.25">
      <c r="C8015" s="6"/>
      <c r="D8015" s="7"/>
      <c r="E8015" s="6"/>
      <c r="F8015" s="8"/>
    </row>
    <row r="8016" spans="3:6" x14ac:dyDescent="0.25">
      <c r="C8016" s="6"/>
      <c r="D8016" s="7"/>
      <c r="E8016" s="6"/>
      <c r="F8016" s="8"/>
    </row>
    <row r="8017" spans="3:6" x14ac:dyDescent="0.25">
      <c r="C8017" s="6"/>
      <c r="D8017" s="7"/>
      <c r="E8017" s="6"/>
      <c r="F8017" s="8"/>
    </row>
    <row r="8018" spans="3:6" x14ac:dyDescent="0.25">
      <c r="C8018" s="6"/>
      <c r="D8018" s="7"/>
      <c r="E8018" s="6"/>
      <c r="F8018" s="8"/>
    </row>
    <row r="8019" spans="3:6" x14ac:dyDescent="0.25">
      <c r="C8019" s="6"/>
      <c r="D8019" s="7"/>
      <c r="E8019" s="6"/>
      <c r="F8019" s="8"/>
    </row>
    <row r="8020" spans="3:6" x14ac:dyDescent="0.25">
      <c r="C8020" s="6"/>
      <c r="D8020" s="7"/>
      <c r="E8020" s="6"/>
      <c r="F8020" s="8"/>
    </row>
    <row r="8021" spans="3:6" x14ac:dyDescent="0.25">
      <c r="C8021" s="6"/>
      <c r="D8021" s="7"/>
      <c r="E8021" s="6"/>
      <c r="F8021" s="8"/>
    </row>
    <row r="8022" spans="3:6" x14ac:dyDescent="0.25">
      <c r="C8022" s="6"/>
      <c r="D8022" s="7"/>
      <c r="E8022" s="6"/>
      <c r="F8022" s="8"/>
    </row>
    <row r="8023" spans="3:6" x14ac:dyDescent="0.25">
      <c r="C8023" s="6"/>
      <c r="D8023" s="7"/>
      <c r="E8023" s="6"/>
      <c r="F8023" s="8"/>
    </row>
    <row r="8024" spans="3:6" x14ac:dyDescent="0.25">
      <c r="C8024" s="6"/>
      <c r="D8024" s="7"/>
      <c r="E8024" s="6"/>
      <c r="F8024" s="8"/>
    </row>
    <row r="8025" spans="3:6" x14ac:dyDescent="0.25">
      <c r="C8025" s="6"/>
      <c r="D8025" s="7"/>
      <c r="E8025" s="6"/>
      <c r="F8025" s="8"/>
    </row>
    <row r="8026" spans="3:6" x14ac:dyDescent="0.25">
      <c r="C8026" s="6"/>
      <c r="D8026" s="7"/>
      <c r="E8026" s="6"/>
      <c r="F8026" s="8"/>
    </row>
    <row r="8027" spans="3:6" x14ac:dyDescent="0.25">
      <c r="C8027" s="6"/>
      <c r="D8027" s="7"/>
      <c r="E8027" s="6"/>
      <c r="F8027" s="8"/>
    </row>
    <row r="8028" spans="3:6" x14ac:dyDescent="0.25">
      <c r="C8028" s="6"/>
      <c r="D8028" s="7"/>
      <c r="E8028" s="6"/>
      <c r="F8028" s="8"/>
    </row>
    <row r="8029" spans="3:6" x14ac:dyDescent="0.25">
      <c r="C8029" s="6"/>
      <c r="D8029" s="7"/>
      <c r="E8029" s="6"/>
      <c r="F8029" s="8"/>
    </row>
    <row r="8030" spans="3:6" x14ac:dyDescent="0.25">
      <c r="C8030" s="6"/>
      <c r="D8030" s="7"/>
      <c r="E8030" s="6"/>
      <c r="F8030" s="8"/>
    </row>
    <row r="8031" spans="3:6" x14ac:dyDescent="0.25">
      <c r="C8031" s="6"/>
      <c r="D8031" s="7"/>
      <c r="E8031" s="6"/>
      <c r="F8031" s="8"/>
    </row>
    <row r="8032" spans="3:6" x14ac:dyDescent="0.25">
      <c r="C8032" s="6"/>
      <c r="D8032" s="7"/>
      <c r="E8032" s="6"/>
      <c r="F8032" s="8"/>
    </row>
    <row r="8033" spans="3:6" x14ac:dyDescent="0.25">
      <c r="C8033" s="6"/>
      <c r="D8033" s="7"/>
      <c r="E8033" s="6"/>
      <c r="F8033" s="8"/>
    </row>
    <row r="8034" spans="3:6" x14ac:dyDescent="0.25">
      <c r="C8034" s="6"/>
      <c r="D8034" s="7"/>
      <c r="E8034" s="6"/>
      <c r="F8034" s="8"/>
    </row>
    <row r="8035" spans="3:6" x14ac:dyDescent="0.25">
      <c r="C8035" s="6"/>
      <c r="D8035" s="7"/>
      <c r="E8035" s="6"/>
      <c r="F8035" s="8"/>
    </row>
    <row r="8036" spans="3:6" x14ac:dyDescent="0.25">
      <c r="C8036" s="6"/>
      <c r="D8036" s="7"/>
      <c r="E8036" s="6"/>
      <c r="F8036" s="8"/>
    </row>
    <row r="8037" spans="3:6" x14ac:dyDescent="0.25">
      <c r="C8037" s="6"/>
      <c r="D8037" s="7"/>
      <c r="E8037" s="6"/>
      <c r="F8037" s="8"/>
    </row>
    <row r="8038" spans="3:6" x14ac:dyDescent="0.25">
      <c r="C8038" s="6"/>
      <c r="D8038" s="7"/>
      <c r="E8038" s="6"/>
      <c r="F8038" s="8"/>
    </row>
    <row r="8039" spans="3:6" x14ac:dyDescent="0.25">
      <c r="C8039" s="6"/>
      <c r="D8039" s="7"/>
      <c r="E8039" s="6"/>
      <c r="F8039" s="8"/>
    </row>
    <row r="8040" spans="3:6" x14ac:dyDescent="0.25">
      <c r="C8040" s="6"/>
      <c r="D8040" s="7"/>
      <c r="E8040" s="6"/>
      <c r="F8040" s="8"/>
    </row>
    <row r="8041" spans="3:6" x14ac:dyDescent="0.25">
      <c r="C8041" s="6"/>
      <c r="D8041" s="7"/>
      <c r="E8041" s="6"/>
      <c r="F8041" s="8"/>
    </row>
    <row r="8042" spans="3:6" x14ac:dyDescent="0.25">
      <c r="C8042" s="6"/>
      <c r="D8042" s="7"/>
      <c r="E8042" s="6"/>
      <c r="F8042" s="8"/>
    </row>
    <row r="8043" spans="3:6" x14ac:dyDescent="0.25">
      <c r="C8043" s="6"/>
      <c r="D8043" s="7"/>
      <c r="E8043" s="6"/>
      <c r="F8043" s="8"/>
    </row>
    <row r="8044" spans="3:6" x14ac:dyDescent="0.25">
      <c r="C8044" s="6"/>
      <c r="D8044" s="7"/>
      <c r="E8044" s="6"/>
      <c r="F8044" s="8"/>
    </row>
    <row r="8045" spans="3:6" x14ac:dyDescent="0.25">
      <c r="C8045" s="6"/>
      <c r="D8045" s="7"/>
      <c r="E8045" s="6"/>
      <c r="F8045" s="8"/>
    </row>
    <row r="8046" spans="3:6" x14ac:dyDescent="0.25">
      <c r="C8046" s="6"/>
      <c r="D8046" s="7"/>
      <c r="E8046" s="6"/>
      <c r="F8046" s="8"/>
    </row>
    <row r="8047" spans="3:6" x14ac:dyDescent="0.25">
      <c r="C8047" s="6"/>
      <c r="D8047" s="7"/>
      <c r="E8047" s="6"/>
      <c r="F8047" s="8"/>
    </row>
    <row r="8048" spans="3:6" x14ac:dyDescent="0.25">
      <c r="C8048" s="6"/>
      <c r="D8048" s="7"/>
      <c r="E8048" s="6"/>
      <c r="F8048" s="8"/>
    </row>
    <row r="8049" spans="3:6" x14ac:dyDescent="0.25">
      <c r="C8049" s="6"/>
      <c r="D8049" s="7"/>
      <c r="E8049" s="6"/>
      <c r="F8049" s="8"/>
    </row>
    <row r="8050" spans="3:6" x14ac:dyDescent="0.25">
      <c r="C8050" s="6"/>
      <c r="D8050" s="7"/>
      <c r="E8050" s="6"/>
      <c r="F8050" s="8"/>
    </row>
    <row r="8051" spans="3:6" x14ac:dyDescent="0.25">
      <c r="C8051" s="6"/>
      <c r="D8051" s="7"/>
      <c r="E8051" s="6"/>
      <c r="F8051" s="8"/>
    </row>
    <row r="8052" spans="3:6" x14ac:dyDescent="0.25">
      <c r="C8052" s="6"/>
      <c r="D8052" s="7"/>
      <c r="E8052" s="6"/>
      <c r="F8052" s="8"/>
    </row>
    <row r="8053" spans="3:6" x14ac:dyDescent="0.25">
      <c r="C8053" s="6"/>
      <c r="D8053" s="7"/>
      <c r="E8053" s="6"/>
      <c r="F8053" s="8"/>
    </row>
    <row r="8054" spans="3:6" x14ac:dyDescent="0.25">
      <c r="C8054" s="6"/>
      <c r="D8054" s="7"/>
      <c r="E8054" s="6"/>
      <c r="F8054" s="8"/>
    </row>
    <row r="8055" spans="3:6" x14ac:dyDescent="0.25">
      <c r="C8055" s="6"/>
      <c r="D8055" s="7"/>
      <c r="E8055" s="6"/>
      <c r="F8055" s="8"/>
    </row>
    <row r="8056" spans="3:6" x14ac:dyDescent="0.25">
      <c r="C8056" s="6"/>
      <c r="D8056" s="7"/>
      <c r="E8056" s="6"/>
      <c r="F8056" s="8"/>
    </row>
    <row r="8057" spans="3:6" x14ac:dyDescent="0.25">
      <c r="C8057" s="6"/>
      <c r="D8057" s="7"/>
      <c r="E8057" s="6"/>
      <c r="F8057" s="8"/>
    </row>
    <row r="8058" spans="3:6" x14ac:dyDescent="0.25">
      <c r="C8058" s="6"/>
      <c r="D8058" s="7"/>
      <c r="E8058" s="6"/>
      <c r="F8058" s="8"/>
    </row>
    <row r="8059" spans="3:6" x14ac:dyDescent="0.25">
      <c r="C8059" s="6"/>
      <c r="D8059" s="7"/>
      <c r="E8059" s="6"/>
      <c r="F8059" s="8"/>
    </row>
    <row r="8060" spans="3:6" x14ac:dyDescent="0.25">
      <c r="C8060" s="6"/>
      <c r="D8060" s="7"/>
      <c r="E8060" s="6"/>
      <c r="F8060" s="8"/>
    </row>
    <row r="8061" spans="3:6" x14ac:dyDescent="0.25">
      <c r="C8061" s="6"/>
      <c r="D8061" s="7"/>
      <c r="E8061" s="6"/>
      <c r="F8061" s="8"/>
    </row>
    <row r="8062" spans="3:6" x14ac:dyDescent="0.25">
      <c r="C8062" s="6"/>
      <c r="D8062" s="7"/>
      <c r="E8062" s="6"/>
      <c r="F8062" s="8"/>
    </row>
    <row r="8063" spans="3:6" x14ac:dyDescent="0.25">
      <c r="C8063" s="6"/>
      <c r="D8063" s="7"/>
      <c r="E8063" s="6"/>
      <c r="F8063" s="8"/>
    </row>
    <row r="8064" spans="3:6" x14ac:dyDescent="0.25">
      <c r="C8064" s="6"/>
      <c r="D8064" s="7"/>
      <c r="E8064" s="6"/>
      <c r="F8064" s="8"/>
    </row>
    <row r="8065" spans="3:6" x14ac:dyDescent="0.25">
      <c r="C8065" s="6"/>
      <c r="D8065" s="7"/>
      <c r="E8065" s="6"/>
      <c r="F8065" s="8"/>
    </row>
    <row r="8066" spans="3:6" x14ac:dyDescent="0.25">
      <c r="C8066" s="6"/>
      <c r="D8066" s="7"/>
      <c r="E8066" s="6"/>
      <c r="F8066" s="8"/>
    </row>
    <row r="8067" spans="3:6" x14ac:dyDescent="0.25">
      <c r="C8067" s="6"/>
      <c r="D8067" s="7"/>
      <c r="E8067" s="6"/>
      <c r="F8067" s="8"/>
    </row>
    <row r="8068" spans="3:6" x14ac:dyDescent="0.25">
      <c r="C8068" s="6"/>
      <c r="D8068" s="7"/>
      <c r="E8068" s="6"/>
      <c r="F8068" s="8"/>
    </row>
    <row r="8069" spans="3:6" x14ac:dyDescent="0.25">
      <c r="C8069" s="6"/>
      <c r="D8069" s="7"/>
      <c r="E8069" s="6"/>
      <c r="F8069" s="8"/>
    </row>
    <row r="8070" spans="3:6" x14ac:dyDescent="0.25">
      <c r="C8070" s="6"/>
      <c r="D8070" s="7"/>
      <c r="E8070" s="6"/>
      <c r="F8070" s="8"/>
    </row>
    <row r="8071" spans="3:6" x14ac:dyDescent="0.25">
      <c r="C8071" s="6"/>
      <c r="D8071" s="7"/>
      <c r="E8071" s="6"/>
      <c r="F8071" s="8"/>
    </row>
    <row r="8072" spans="3:6" x14ac:dyDescent="0.25">
      <c r="C8072" s="6"/>
      <c r="D8072" s="7"/>
      <c r="E8072" s="6"/>
      <c r="F8072" s="8"/>
    </row>
    <row r="8073" spans="3:6" x14ac:dyDescent="0.25">
      <c r="C8073" s="6"/>
      <c r="D8073" s="7"/>
      <c r="E8073" s="6"/>
      <c r="F8073" s="8"/>
    </row>
    <row r="8074" spans="3:6" x14ac:dyDescent="0.25">
      <c r="C8074" s="6"/>
      <c r="D8074" s="7"/>
      <c r="E8074" s="6"/>
      <c r="F8074" s="8"/>
    </row>
    <row r="8075" spans="3:6" x14ac:dyDescent="0.25">
      <c r="C8075" s="6"/>
      <c r="D8075" s="7"/>
      <c r="E8075" s="6"/>
      <c r="F8075" s="8"/>
    </row>
    <row r="8076" spans="3:6" x14ac:dyDescent="0.25">
      <c r="C8076" s="6"/>
      <c r="D8076" s="7"/>
      <c r="E8076" s="6"/>
      <c r="F8076" s="8"/>
    </row>
    <row r="8077" spans="3:6" x14ac:dyDescent="0.25">
      <c r="C8077" s="6"/>
      <c r="D8077" s="7"/>
      <c r="E8077" s="6"/>
      <c r="F8077" s="8"/>
    </row>
    <row r="8078" spans="3:6" x14ac:dyDescent="0.25">
      <c r="C8078" s="6"/>
      <c r="D8078" s="7"/>
      <c r="E8078" s="6"/>
      <c r="F8078" s="8"/>
    </row>
    <row r="8079" spans="3:6" x14ac:dyDescent="0.25">
      <c r="C8079" s="6"/>
      <c r="D8079" s="7"/>
      <c r="E8079" s="6"/>
      <c r="F8079" s="8"/>
    </row>
    <row r="8080" spans="3:6" x14ac:dyDescent="0.25">
      <c r="C8080" s="6"/>
      <c r="D8080" s="7"/>
      <c r="E8080" s="6"/>
      <c r="F8080" s="8"/>
    </row>
    <row r="8081" spans="3:6" x14ac:dyDescent="0.25">
      <c r="C8081" s="6"/>
      <c r="D8081" s="7"/>
      <c r="E8081" s="6"/>
      <c r="F8081" s="8"/>
    </row>
    <row r="8082" spans="3:6" x14ac:dyDescent="0.25">
      <c r="C8082" s="6"/>
      <c r="D8082" s="7"/>
      <c r="E8082" s="6"/>
      <c r="F8082" s="8"/>
    </row>
    <row r="8083" spans="3:6" x14ac:dyDescent="0.25">
      <c r="C8083" s="6"/>
      <c r="D8083" s="7"/>
      <c r="E8083" s="6"/>
      <c r="F8083" s="8"/>
    </row>
    <row r="8084" spans="3:6" x14ac:dyDescent="0.25">
      <c r="C8084" s="6"/>
      <c r="D8084" s="7"/>
      <c r="E8084" s="6"/>
      <c r="F8084" s="8"/>
    </row>
    <row r="8085" spans="3:6" x14ac:dyDescent="0.25">
      <c r="C8085" s="6"/>
      <c r="D8085" s="7"/>
      <c r="E8085" s="6"/>
      <c r="F8085" s="8"/>
    </row>
    <row r="8086" spans="3:6" x14ac:dyDescent="0.25">
      <c r="C8086" s="6"/>
      <c r="D8086" s="7"/>
      <c r="E8086" s="6"/>
      <c r="F8086" s="8"/>
    </row>
    <row r="8087" spans="3:6" x14ac:dyDescent="0.25">
      <c r="C8087" s="6"/>
      <c r="D8087" s="7"/>
      <c r="E8087" s="6"/>
      <c r="F8087" s="8"/>
    </row>
    <row r="8088" spans="3:6" x14ac:dyDescent="0.25">
      <c r="C8088" s="6"/>
      <c r="D8088" s="7"/>
      <c r="E8088" s="6"/>
      <c r="F8088" s="8"/>
    </row>
    <row r="8089" spans="3:6" x14ac:dyDescent="0.25">
      <c r="C8089" s="6"/>
      <c r="D8089" s="7"/>
      <c r="E8089" s="6"/>
      <c r="F8089" s="8"/>
    </row>
    <row r="8090" spans="3:6" x14ac:dyDescent="0.25">
      <c r="C8090" s="6"/>
      <c r="D8090" s="7"/>
      <c r="E8090" s="6"/>
      <c r="F8090" s="8"/>
    </row>
    <row r="8091" spans="3:6" x14ac:dyDescent="0.25">
      <c r="C8091" s="6"/>
      <c r="D8091" s="7"/>
      <c r="E8091" s="6"/>
      <c r="F8091" s="8"/>
    </row>
    <row r="8092" spans="3:6" x14ac:dyDescent="0.25">
      <c r="C8092" s="6"/>
      <c r="D8092" s="7"/>
      <c r="E8092" s="6"/>
      <c r="F8092" s="8"/>
    </row>
    <row r="8093" spans="3:6" x14ac:dyDescent="0.25">
      <c r="C8093" s="6"/>
      <c r="D8093" s="7"/>
      <c r="E8093" s="6"/>
      <c r="F8093" s="8"/>
    </row>
    <row r="8094" spans="3:6" x14ac:dyDescent="0.25">
      <c r="C8094" s="6"/>
      <c r="D8094" s="7"/>
      <c r="E8094" s="6"/>
      <c r="F8094" s="8"/>
    </row>
    <row r="8095" spans="3:6" x14ac:dyDescent="0.25">
      <c r="C8095" s="6"/>
      <c r="D8095" s="7"/>
      <c r="E8095" s="6"/>
      <c r="F8095" s="8"/>
    </row>
    <row r="8096" spans="3:6" x14ac:dyDescent="0.25">
      <c r="C8096" s="6"/>
      <c r="D8096" s="7"/>
      <c r="E8096" s="6"/>
      <c r="F8096" s="8"/>
    </row>
    <row r="8097" spans="3:6" x14ac:dyDescent="0.25">
      <c r="C8097" s="6"/>
      <c r="D8097" s="7"/>
      <c r="E8097" s="6"/>
      <c r="F8097" s="8"/>
    </row>
    <row r="8098" spans="3:6" x14ac:dyDescent="0.25">
      <c r="C8098" s="6"/>
      <c r="D8098" s="7"/>
      <c r="E8098" s="6"/>
      <c r="F8098" s="8"/>
    </row>
    <row r="8099" spans="3:6" x14ac:dyDescent="0.25">
      <c r="C8099" s="6"/>
      <c r="D8099" s="7"/>
      <c r="E8099" s="6"/>
      <c r="F8099" s="8"/>
    </row>
    <row r="8100" spans="3:6" x14ac:dyDescent="0.25">
      <c r="C8100" s="6"/>
      <c r="D8100" s="7"/>
      <c r="E8100" s="6"/>
      <c r="F8100" s="8"/>
    </row>
    <row r="8101" spans="3:6" x14ac:dyDescent="0.25">
      <c r="C8101" s="6"/>
      <c r="D8101" s="7"/>
      <c r="E8101" s="6"/>
      <c r="F8101" s="8"/>
    </row>
    <row r="8102" spans="3:6" x14ac:dyDescent="0.25">
      <c r="C8102" s="6"/>
      <c r="D8102" s="7"/>
      <c r="E8102" s="6"/>
      <c r="F8102" s="8"/>
    </row>
    <row r="8103" spans="3:6" x14ac:dyDescent="0.25">
      <c r="C8103" s="6"/>
      <c r="D8103" s="7"/>
      <c r="E8103" s="6"/>
      <c r="F8103" s="8"/>
    </row>
    <row r="8104" spans="3:6" x14ac:dyDescent="0.25">
      <c r="C8104" s="6"/>
      <c r="D8104" s="7"/>
      <c r="E8104" s="6"/>
      <c r="F8104" s="8"/>
    </row>
    <row r="8105" spans="3:6" x14ac:dyDescent="0.25">
      <c r="C8105" s="6"/>
      <c r="D8105" s="7"/>
      <c r="E8105" s="6"/>
      <c r="F8105" s="8"/>
    </row>
    <row r="8106" spans="3:6" x14ac:dyDescent="0.25">
      <c r="C8106" s="6"/>
      <c r="D8106" s="7"/>
      <c r="E8106" s="6"/>
      <c r="F8106" s="8"/>
    </row>
    <row r="8107" spans="3:6" x14ac:dyDescent="0.25">
      <c r="C8107" s="6"/>
      <c r="D8107" s="7"/>
      <c r="E8107" s="6"/>
      <c r="F8107" s="8"/>
    </row>
    <row r="8108" spans="3:6" x14ac:dyDescent="0.25">
      <c r="C8108" s="6"/>
      <c r="D8108" s="7"/>
      <c r="E8108" s="6"/>
      <c r="F8108" s="8"/>
    </row>
    <row r="8109" spans="3:6" x14ac:dyDescent="0.25">
      <c r="C8109" s="6"/>
      <c r="D8109" s="7"/>
      <c r="E8109" s="6"/>
      <c r="F8109" s="8"/>
    </row>
    <row r="8110" spans="3:6" x14ac:dyDescent="0.25">
      <c r="C8110" s="6"/>
      <c r="D8110" s="7"/>
      <c r="E8110" s="6"/>
      <c r="F8110" s="8"/>
    </row>
    <row r="8111" spans="3:6" x14ac:dyDescent="0.25">
      <c r="C8111" s="6"/>
      <c r="D8111" s="7"/>
      <c r="E8111" s="6"/>
      <c r="F8111" s="8"/>
    </row>
    <row r="8112" spans="3:6" x14ac:dyDescent="0.25">
      <c r="C8112" s="6"/>
      <c r="D8112" s="7"/>
      <c r="E8112" s="6"/>
      <c r="F8112" s="8"/>
    </row>
    <row r="8113" spans="3:6" x14ac:dyDescent="0.25">
      <c r="C8113" s="6"/>
      <c r="D8113" s="7"/>
      <c r="E8113" s="6"/>
      <c r="F8113" s="8"/>
    </row>
    <row r="8114" spans="3:6" x14ac:dyDescent="0.25">
      <c r="C8114" s="6"/>
      <c r="D8114" s="7"/>
      <c r="E8114" s="6"/>
      <c r="F8114" s="8"/>
    </row>
    <row r="8115" spans="3:6" x14ac:dyDescent="0.25">
      <c r="C8115" s="6"/>
      <c r="D8115" s="7"/>
      <c r="E8115" s="6"/>
      <c r="F8115" s="8"/>
    </row>
    <row r="8116" spans="3:6" x14ac:dyDescent="0.25">
      <c r="C8116" s="6"/>
      <c r="D8116" s="7"/>
      <c r="E8116" s="6"/>
      <c r="F8116" s="8"/>
    </row>
    <row r="8117" spans="3:6" x14ac:dyDescent="0.25">
      <c r="C8117" s="6"/>
      <c r="D8117" s="7"/>
      <c r="E8117" s="6"/>
      <c r="F8117" s="8"/>
    </row>
    <row r="8118" spans="3:6" x14ac:dyDescent="0.25">
      <c r="C8118" s="6"/>
      <c r="D8118" s="7"/>
      <c r="E8118" s="6"/>
      <c r="F8118" s="8"/>
    </row>
    <row r="8119" spans="3:6" x14ac:dyDescent="0.25">
      <c r="C8119" s="6"/>
      <c r="D8119" s="7"/>
      <c r="E8119" s="6"/>
      <c r="F8119" s="8"/>
    </row>
    <row r="8120" spans="3:6" x14ac:dyDescent="0.25">
      <c r="C8120" s="6"/>
      <c r="D8120" s="7"/>
      <c r="E8120" s="6"/>
      <c r="F8120" s="8"/>
    </row>
    <row r="8121" spans="3:6" x14ac:dyDescent="0.25">
      <c r="C8121" s="6"/>
      <c r="D8121" s="7"/>
      <c r="E8121" s="6"/>
      <c r="F8121" s="8"/>
    </row>
    <row r="8122" spans="3:6" x14ac:dyDescent="0.25">
      <c r="C8122" s="6"/>
      <c r="D8122" s="7"/>
      <c r="E8122" s="6"/>
      <c r="F8122" s="8"/>
    </row>
    <row r="8123" spans="3:6" x14ac:dyDescent="0.25">
      <c r="C8123" s="6"/>
      <c r="D8123" s="7"/>
      <c r="E8123" s="6"/>
      <c r="F8123" s="8"/>
    </row>
    <row r="8124" spans="3:6" x14ac:dyDescent="0.25">
      <c r="C8124" s="6"/>
      <c r="D8124" s="7"/>
      <c r="E8124" s="6"/>
      <c r="F8124" s="8"/>
    </row>
    <row r="8125" spans="3:6" x14ac:dyDescent="0.25">
      <c r="C8125" s="6"/>
      <c r="D8125" s="7"/>
      <c r="E8125" s="6"/>
      <c r="F8125" s="8"/>
    </row>
    <row r="8126" spans="3:6" x14ac:dyDescent="0.25">
      <c r="C8126" s="6"/>
      <c r="D8126" s="7"/>
      <c r="E8126" s="6"/>
      <c r="F8126" s="8"/>
    </row>
    <row r="8127" spans="3:6" x14ac:dyDescent="0.25">
      <c r="C8127" s="6"/>
      <c r="D8127" s="7"/>
      <c r="E8127" s="6"/>
      <c r="F8127" s="8"/>
    </row>
    <row r="8128" spans="3:6" x14ac:dyDescent="0.25">
      <c r="C8128" s="6"/>
      <c r="D8128" s="7"/>
      <c r="E8128" s="6"/>
      <c r="F8128" s="8"/>
    </row>
    <row r="8129" spans="3:6" x14ac:dyDescent="0.25">
      <c r="C8129" s="6"/>
      <c r="D8129" s="7"/>
      <c r="E8129" s="6"/>
      <c r="F8129" s="8"/>
    </row>
    <row r="8130" spans="3:6" x14ac:dyDescent="0.25">
      <c r="C8130" s="6"/>
      <c r="D8130" s="7"/>
      <c r="E8130" s="6"/>
      <c r="F8130" s="8"/>
    </row>
    <row r="8131" spans="3:6" x14ac:dyDescent="0.25">
      <c r="C8131" s="6"/>
      <c r="D8131" s="7"/>
      <c r="E8131" s="6"/>
      <c r="F8131" s="8"/>
    </row>
    <row r="8132" spans="3:6" x14ac:dyDescent="0.25">
      <c r="C8132" s="6"/>
      <c r="D8132" s="7"/>
      <c r="E8132" s="6"/>
      <c r="F8132" s="8"/>
    </row>
  </sheetData>
  <sheetProtection algorithmName="SHA-512" hashValue="IgNCiRXC6ro+6IyUM8Yn1/dBdlEhh62IHcJpFzpyCsUbdE0+wjF2upkDQ1in5MKjsQE1elX78Hz2bfT+IwlqKg==" saltValue="fEeW9l5uxmqffTzcmxU4wA==" spinCount="100000" sheet="1" objects="1" scenarios="1"/>
  <mergeCells count="4">
    <mergeCell ref="C2:F2"/>
    <mergeCell ref="C3:F3"/>
    <mergeCell ref="C5:F5"/>
    <mergeCell ref="B7:C7"/>
  </mergeCells>
  <pageMargins left="0.35433070866141736" right="0.23622047244094491" top="0.74803149606299213" bottom="0.74803149606299213" header="0.31496062992125984" footer="0.31496062992125984"/>
  <pageSetup paperSize="5" scale="75" orientation="portrait" r:id="rId1"/>
  <rowBreaks count="3" manualBreakCount="3">
    <brk id="72" min="2" max="5" man="1"/>
    <brk id="83" min="2" max="5" man="1"/>
    <brk id="109" min="2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H8075"/>
  <sheetViews>
    <sheetView showGridLines="0" zoomScaleNormal="100" workbookViewId="0">
      <selection activeCell="C12" sqref="C12"/>
    </sheetView>
  </sheetViews>
  <sheetFormatPr baseColWidth="10" defaultColWidth="46.42578125" defaultRowHeight="15.75" x14ac:dyDescent="0.25"/>
  <cols>
    <col min="1" max="1" width="6.42578125" style="1" customWidth="1"/>
    <col min="2" max="2" width="1.85546875" style="1" customWidth="1"/>
    <col min="3" max="3" width="52.42578125" style="2" bestFit="1" customWidth="1"/>
    <col min="4" max="4" width="11.28515625" style="9" bestFit="1" customWidth="1"/>
    <col min="5" max="5" width="46.42578125" style="1" customWidth="1"/>
    <col min="6" max="6" width="7" style="1" hidden="1" customWidth="1"/>
    <col min="7" max="7" width="46.42578125" style="1" hidden="1" customWidth="1"/>
    <col min="8" max="8" width="11.85546875" style="1" hidden="1" customWidth="1"/>
    <col min="9" max="16384" width="46.42578125" style="1"/>
  </cols>
  <sheetData>
    <row r="1" spans="1:8" x14ac:dyDescent="0.25">
      <c r="D1" s="2"/>
    </row>
    <row r="2" spans="1:8" ht="16.5" x14ac:dyDescent="0.3">
      <c r="C2" s="130" t="s">
        <v>712</v>
      </c>
      <c r="D2" s="130"/>
    </row>
    <row r="4" spans="1:8" ht="16.5" x14ac:dyDescent="0.3">
      <c r="C4" s="130" t="s">
        <v>713</v>
      </c>
      <c r="D4" s="130"/>
    </row>
    <row r="5" spans="1:8" ht="15" x14ac:dyDescent="0.25">
      <c r="C5" s="1"/>
      <c r="D5" s="1"/>
    </row>
    <row r="6" spans="1:8" ht="16.5" x14ac:dyDescent="0.3">
      <c r="C6" s="130" t="s">
        <v>706</v>
      </c>
      <c r="D6" s="130"/>
    </row>
    <row r="7" spans="1:8" ht="16.5" x14ac:dyDescent="0.3">
      <c r="C7" s="15"/>
      <c r="D7" s="15"/>
    </row>
    <row r="8" spans="1:8" ht="16.5" x14ac:dyDescent="0.3">
      <c r="C8" s="15"/>
      <c r="D8" s="15"/>
    </row>
    <row r="9" spans="1:8" ht="16.5" x14ac:dyDescent="0.3">
      <c r="B9" s="16"/>
      <c r="C9" s="18" t="s">
        <v>681</v>
      </c>
      <c r="D9" s="17" t="s">
        <v>24</v>
      </c>
    </row>
    <row r="10" spans="1:8" x14ac:dyDescent="0.25">
      <c r="B10" s="14">
        <v>1</v>
      </c>
      <c r="C10" s="162" t="str">
        <f>DETERMINACION!C104</f>
        <v>ALEJANDRA ALICIA FLORES CARLOS</v>
      </c>
      <c r="D10" s="163">
        <f>IFERROR(VLOOKUP(C10,CANDIDATOS!$C$7:$F$72,4,0),"")</f>
        <v>3771</v>
      </c>
      <c r="F10">
        <v>24273</v>
      </c>
      <c r="H10" s="155" t="b">
        <f>EXACT(D10,F10)</f>
        <v>0</v>
      </c>
    </row>
    <row r="11" spans="1:8" x14ac:dyDescent="0.25">
      <c r="B11" s="164">
        <f>IF(B10&lt;DETERMINACION!$D$6,B10+1,"")</f>
        <v>2</v>
      </c>
      <c r="C11" s="162" t="str">
        <f>DETERMINACION!E73</f>
        <v>ALVARO JOFRE CACERES</v>
      </c>
      <c r="D11" s="163">
        <f>IFERROR(VLOOKUP(C11,CANDIDATOS!$C$7:$F$72,4,0),"")</f>
        <v>6131</v>
      </c>
      <c r="F11"/>
    </row>
    <row r="12" spans="1:8" x14ac:dyDescent="0.25">
      <c r="B12" s="164">
        <f>IF(B11&lt;DETERMINACION!$D$6,B11+1,"")</f>
        <v>3</v>
      </c>
      <c r="C12" s="162" t="str">
        <f>DETERMINACION!E95</f>
        <v>HUGO HUMBERTO GUTIERREZ GALVEZ</v>
      </c>
      <c r="D12" s="163">
        <f>IFERROR(VLOOKUP(C12,CANDIDATOS!$C$7:$F$72,4,0),"")</f>
        <v>6789</v>
      </c>
      <c r="F12"/>
    </row>
    <row r="13" spans="1:8" x14ac:dyDescent="0.25">
      <c r="C13" s="6"/>
      <c r="D13" s="8"/>
    </row>
    <row r="14" spans="1:8" x14ac:dyDescent="0.25">
      <c r="C14" s="6"/>
      <c r="D14" s="8"/>
    </row>
    <row r="15" spans="1:8" s="3" customFormat="1" x14ac:dyDescent="0.25">
      <c r="A15" s="1"/>
      <c r="B15" s="1"/>
      <c r="C15" s="6"/>
      <c r="D15" s="8"/>
      <c r="E15" s="1"/>
      <c r="F15" s="1"/>
      <c r="G15" s="1"/>
      <c r="H15" s="1"/>
    </row>
    <row r="16" spans="1:8" s="3" customFormat="1" x14ac:dyDescent="0.25">
      <c r="A16" s="1"/>
      <c r="B16" s="1"/>
      <c r="C16" s="6"/>
      <c r="D16" s="8"/>
      <c r="E16" s="1"/>
      <c r="F16" s="1"/>
      <c r="G16" s="1"/>
      <c r="H16" s="1"/>
    </row>
    <row r="17" spans="1:8" s="3" customFormat="1" x14ac:dyDescent="0.25">
      <c r="A17" s="1"/>
      <c r="B17" s="1"/>
      <c r="C17" s="6"/>
      <c r="D17" s="8"/>
      <c r="E17" s="1"/>
      <c r="F17" s="1"/>
      <c r="G17" s="1"/>
      <c r="H17" s="1"/>
    </row>
    <row r="18" spans="1:8" s="3" customFormat="1" x14ac:dyDescent="0.25">
      <c r="A18" s="1"/>
      <c r="B18" s="1"/>
      <c r="C18" s="6"/>
      <c r="D18" s="8"/>
      <c r="E18" s="1"/>
      <c r="F18" s="1"/>
      <c r="G18" s="1"/>
      <c r="H18" s="1"/>
    </row>
    <row r="19" spans="1:8" s="3" customFormat="1" x14ac:dyDescent="0.25">
      <c r="A19" s="1"/>
      <c r="B19" s="1"/>
      <c r="C19" s="6"/>
      <c r="D19" s="8"/>
      <c r="E19" s="1"/>
      <c r="F19" s="1"/>
      <c r="G19" s="1"/>
      <c r="H19" s="1"/>
    </row>
    <row r="20" spans="1:8" s="3" customFormat="1" x14ac:dyDescent="0.25">
      <c r="A20" s="1"/>
      <c r="B20" s="1"/>
      <c r="C20" s="6"/>
      <c r="D20" s="8"/>
      <c r="E20" s="1"/>
      <c r="F20" s="1"/>
      <c r="G20" s="1"/>
      <c r="H20" s="1"/>
    </row>
    <row r="21" spans="1:8" s="3" customFormat="1" x14ac:dyDescent="0.25">
      <c r="A21" s="1"/>
      <c r="B21" s="1"/>
      <c r="C21" s="6"/>
      <c r="D21" s="8"/>
      <c r="E21" s="1"/>
      <c r="F21" s="1"/>
      <c r="G21" s="1"/>
      <c r="H21" s="1"/>
    </row>
    <row r="22" spans="1:8" s="3" customFormat="1" x14ac:dyDescent="0.25">
      <c r="A22" s="1"/>
      <c r="B22" s="1"/>
      <c r="C22" s="6"/>
      <c r="D22" s="8"/>
      <c r="E22" s="1"/>
      <c r="F22" s="1"/>
      <c r="G22" s="1"/>
      <c r="H22" s="1"/>
    </row>
    <row r="23" spans="1:8" s="3" customFormat="1" x14ac:dyDescent="0.25">
      <c r="A23" s="1"/>
      <c r="B23" s="1"/>
      <c r="C23" s="6"/>
      <c r="D23" s="8"/>
      <c r="E23" s="1"/>
      <c r="F23" s="1"/>
      <c r="G23" s="1"/>
      <c r="H23" s="1"/>
    </row>
    <row r="24" spans="1:8" s="3" customFormat="1" x14ac:dyDescent="0.25">
      <c r="A24" s="1"/>
      <c r="B24" s="1"/>
      <c r="C24" s="6"/>
      <c r="D24" s="8"/>
      <c r="E24" s="1"/>
      <c r="F24" s="1"/>
      <c r="G24" s="1"/>
      <c r="H24" s="1"/>
    </row>
    <row r="25" spans="1:8" s="3" customFormat="1" x14ac:dyDescent="0.25">
      <c r="A25" s="1"/>
      <c r="B25" s="1"/>
      <c r="C25" s="6"/>
      <c r="D25" s="8"/>
      <c r="E25" s="1"/>
      <c r="F25" s="1"/>
      <c r="G25" s="1"/>
      <c r="H25" s="1"/>
    </row>
    <row r="26" spans="1:8" s="3" customFormat="1" x14ac:dyDescent="0.25">
      <c r="A26" s="1"/>
      <c r="B26" s="1"/>
      <c r="C26" s="6"/>
      <c r="D26" s="8"/>
      <c r="E26" s="1"/>
      <c r="F26" s="1"/>
      <c r="G26" s="1"/>
      <c r="H26" s="1"/>
    </row>
    <row r="27" spans="1:8" s="3" customFormat="1" x14ac:dyDescent="0.25">
      <c r="A27" s="1"/>
      <c r="B27" s="1"/>
      <c r="C27" s="6"/>
      <c r="D27" s="8"/>
      <c r="E27" s="1"/>
      <c r="F27" s="1"/>
      <c r="G27" s="1"/>
      <c r="H27" s="1"/>
    </row>
    <row r="28" spans="1:8" s="3" customFormat="1" x14ac:dyDescent="0.25">
      <c r="A28" s="1"/>
      <c r="B28" s="1"/>
      <c r="C28" s="6"/>
      <c r="D28" s="8"/>
      <c r="E28" s="1"/>
      <c r="F28" s="1"/>
      <c r="G28" s="1"/>
      <c r="H28" s="1"/>
    </row>
    <row r="29" spans="1:8" s="3" customFormat="1" x14ac:dyDescent="0.25">
      <c r="A29" s="1"/>
      <c r="B29" s="1"/>
      <c r="C29" s="6"/>
      <c r="D29" s="8"/>
      <c r="E29" s="1"/>
      <c r="F29" s="1"/>
      <c r="G29" s="1"/>
      <c r="H29" s="1"/>
    </row>
    <row r="30" spans="1:8" s="3" customFormat="1" x14ac:dyDescent="0.25">
      <c r="A30" s="1"/>
      <c r="B30" s="1"/>
      <c r="C30" s="6"/>
      <c r="D30" s="8"/>
      <c r="E30" s="1"/>
      <c r="F30" s="1"/>
      <c r="G30" s="1"/>
      <c r="H30" s="1"/>
    </row>
    <row r="31" spans="1:8" s="3" customFormat="1" x14ac:dyDescent="0.25">
      <c r="A31" s="1"/>
      <c r="B31" s="1"/>
      <c r="C31" s="6"/>
      <c r="D31" s="8"/>
      <c r="E31" s="1"/>
      <c r="F31" s="1"/>
      <c r="G31" s="1"/>
      <c r="H31" s="1"/>
    </row>
    <row r="32" spans="1:8" s="3" customFormat="1" x14ac:dyDescent="0.25">
      <c r="A32" s="1"/>
      <c r="B32" s="1"/>
      <c r="C32" s="6"/>
      <c r="D32" s="8"/>
      <c r="E32" s="1"/>
      <c r="F32" s="1"/>
      <c r="G32" s="1"/>
      <c r="H32" s="1"/>
    </row>
    <row r="33" spans="1:8" s="3" customFormat="1" x14ac:dyDescent="0.25">
      <c r="A33" s="1"/>
      <c r="B33" s="1"/>
      <c r="C33" s="6"/>
      <c r="D33" s="8"/>
      <c r="E33" s="1"/>
      <c r="F33" s="1"/>
      <c r="G33" s="1"/>
      <c r="H33" s="1"/>
    </row>
    <row r="34" spans="1:8" s="3" customFormat="1" x14ac:dyDescent="0.25">
      <c r="A34" s="1"/>
      <c r="B34" s="1"/>
      <c r="C34" s="6"/>
      <c r="D34" s="8"/>
      <c r="E34" s="1"/>
      <c r="F34" s="1"/>
      <c r="G34" s="1"/>
      <c r="H34" s="1"/>
    </row>
    <row r="35" spans="1:8" s="3" customFormat="1" x14ac:dyDescent="0.25">
      <c r="A35" s="1"/>
      <c r="B35" s="1"/>
      <c r="C35" s="6"/>
      <c r="D35" s="8"/>
      <c r="E35" s="1"/>
      <c r="F35" s="1"/>
      <c r="G35" s="1"/>
      <c r="H35" s="1"/>
    </row>
    <row r="36" spans="1:8" s="3" customFormat="1" x14ac:dyDescent="0.25">
      <c r="A36" s="1"/>
      <c r="B36" s="1"/>
      <c r="C36" s="6"/>
      <c r="D36" s="8"/>
      <c r="E36" s="1"/>
      <c r="F36" s="1"/>
      <c r="G36" s="1"/>
      <c r="H36" s="1"/>
    </row>
    <row r="37" spans="1:8" s="3" customFormat="1" x14ac:dyDescent="0.25">
      <c r="A37" s="1"/>
      <c r="B37" s="1"/>
      <c r="C37" s="6"/>
      <c r="D37" s="8"/>
      <c r="E37" s="1"/>
      <c r="F37" s="1"/>
      <c r="G37" s="1"/>
      <c r="H37" s="1"/>
    </row>
    <row r="38" spans="1:8" s="3" customFormat="1" x14ac:dyDescent="0.25">
      <c r="A38" s="1"/>
      <c r="B38" s="1"/>
      <c r="C38" s="6"/>
      <c r="D38" s="8"/>
      <c r="E38" s="1"/>
      <c r="F38" s="1"/>
      <c r="G38" s="1"/>
      <c r="H38" s="1"/>
    </row>
    <row r="39" spans="1:8" s="3" customFormat="1" x14ac:dyDescent="0.25">
      <c r="A39" s="1"/>
      <c r="B39" s="1"/>
      <c r="C39" s="6"/>
      <c r="D39" s="8"/>
      <c r="E39" s="1"/>
      <c r="F39" s="1"/>
      <c r="G39" s="1"/>
      <c r="H39" s="1"/>
    </row>
    <row r="40" spans="1:8" s="3" customFormat="1" x14ac:dyDescent="0.25">
      <c r="A40" s="1"/>
      <c r="B40" s="1"/>
      <c r="C40" s="6"/>
      <c r="D40" s="8"/>
      <c r="E40" s="1"/>
      <c r="F40" s="1"/>
      <c r="G40" s="1"/>
      <c r="H40" s="1"/>
    </row>
    <row r="41" spans="1:8" s="3" customFormat="1" x14ac:dyDescent="0.25">
      <c r="A41" s="1"/>
      <c r="B41" s="1"/>
      <c r="C41" s="6"/>
      <c r="D41" s="8"/>
      <c r="E41" s="1"/>
      <c r="F41" s="1"/>
      <c r="G41" s="1"/>
      <c r="H41" s="1"/>
    </row>
    <row r="42" spans="1:8" s="3" customFormat="1" x14ac:dyDescent="0.25">
      <c r="A42" s="1"/>
      <c r="B42" s="1"/>
      <c r="C42" s="6"/>
      <c r="D42" s="8"/>
      <c r="E42" s="1"/>
      <c r="F42" s="1"/>
      <c r="G42" s="1"/>
      <c r="H42" s="1"/>
    </row>
    <row r="43" spans="1:8" s="3" customFormat="1" x14ac:dyDescent="0.25">
      <c r="A43" s="1"/>
      <c r="B43" s="1"/>
      <c r="C43" s="6"/>
      <c r="D43" s="8"/>
      <c r="E43" s="1"/>
      <c r="F43" s="1"/>
      <c r="G43" s="1"/>
      <c r="H43" s="1"/>
    </row>
    <row r="44" spans="1:8" s="3" customFormat="1" x14ac:dyDescent="0.25">
      <c r="A44" s="1"/>
      <c r="B44" s="1"/>
      <c r="C44" s="6"/>
      <c r="D44" s="8"/>
      <c r="E44" s="1"/>
      <c r="F44" s="1"/>
      <c r="G44" s="1"/>
      <c r="H44" s="1"/>
    </row>
    <row r="45" spans="1:8" s="3" customFormat="1" x14ac:dyDescent="0.25">
      <c r="A45" s="1"/>
      <c r="B45" s="1"/>
      <c r="C45" s="6"/>
      <c r="D45" s="8"/>
      <c r="E45" s="1"/>
      <c r="F45" s="1"/>
      <c r="G45" s="1"/>
      <c r="H45" s="1"/>
    </row>
    <row r="46" spans="1:8" s="3" customFormat="1" x14ac:dyDescent="0.25">
      <c r="A46" s="1"/>
      <c r="B46" s="1"/>
      <c r="C46" s="6"/>
      <c r="D46" s="8"/>
      <c r="E46" s="1"/>
      <c r="F46" s="1"/>
      <c r="G46" s="1"/>
      <c r="H46" s="1"/>
    </row>
    <row r="47" spans="1:8" s="3" customFormat="1" x14ac:dyDescent="0.25">
      <c r="A47" s="1"/>
      <c r="B47" s="1"/>
      <c r="C47" s="6"/>
      <c r="D47" s="8"/>
      <c r="E47" s="1"/>
      <c r="F47" s="1"/>
      <c r="G47" s="1"/>
      <c r="H47" s="1"/>
    </row>
    <row r="48" spans="1:8" s="3" customFormat="1" x14ac:dyDescent="0.25">
      <c r="A48" s="1"/>
      <c r="B48" s="1"/>
      <c r="C48" s="6"/>
      <c r="D48" s="8"/>
      <c r="E48" s="1"/>
      <c r="F48" s="1"/>
      <c r="G48" s="1"/>
      <c r="H48" s="1"/>
    </row>
    <row r="49" spans="1:8" s="3" customFormat="1" x14ac:dyDescent="0.25">
      <c r="A49" s="1"/>
      <c r="B49" s="1"/>
      <c r="C49" s="6"/>
      <c r="D49" s="8"/>
      <c r="E49" s="1"/>
      <c r="F49" s="1"/>
      <c r="G49" s="1"/>
      <c r="H49" s="1"/>
    </row>
    <row r="50" spans="1:8" s="3" customFormat="1" x14ac:dyDescent="0.25">
      <c r="A50" s="1"/>
      <c r="B50" s="1"/>
      <c r="C50" s="6"/>
      <c r="D50" s="8"/>
      <c r="E50" s="1"/>
      <c r="F50" s="1"/>
      <c r="G50" s="1"/>
      <c r="H50" s="1"/>
    </row>
    <row r="51" spans="1:8" s="3" customFormat="1" x14ac:dyDescent="0.25">
      <c r="A51" s="1"/>
      <c r="B51" s="1"/>
      <c r="C51" s="6"/>
      <c r="D51" s="8"/>
      <c r="E51" s="1"/>
      <c r="F51" s="1"/>
      <c r="G51" s="1"/>
      <c r="H51" s="1"/>
    </row>
    <row r="52" spans="1:8" s="3" customFormat="1" x14ac:dyDescent="0.25">
      <c r="A52" s="1"/>
      <c r="B52" s="1"/>
      <c r="C52" s="6"/>
      <c r="D52" s="8"/>
      <c r="E52" s="1"/>
      <c r="F52" s="1"/>
      <c r="G52" s="1"/>
      <c r="H52" s="1"/>
    </row>
    <row r="53" spans="1:8" s="3" customFormat="1" x14ac:dyDescent="0.25">
      <c r="A53" s="1"/>
      <c r="B53" s="1"/>
      <c r="C53" s="6"/>
      <c r="D53" s="8"/>
      <c r="E53" s="1"/>
      <c r="F53" s="1"/>
      <c r="G53" s="1"/>
      <c r="H53" s="1"/>
    </row>
    <row r="54" spans="1:8" s="3" customFormat="1" x14ac:dyDescent="0.25">
      <c r="A54" s="1"/>
      <c r="B54" s="1"/>
      <c r="C54" s="6"/>
      <c r="D54" s="8"/>
      <c r="E54" s="1"/>
      <c r="F54" s="1"/>
      <c r="G54" s="1"/>
      <c r="H54" s="1"/>
    </row>
    <row r="55" spans="1:8" s="3" customFormat="1" x14ac:dyDescent="0.25">
      <c r="A55" s="1"/>
      <c r="B55" s="1"/>
      <c r="C55" s="6"/>
      <c r="D55" s="8"/>
      <c r="E55" s="1"/>
      <c r="F55" s="1"/>
      <c r="G55" s="1"/>
      <c r="H55" s="1"/>
    </row>
    <row r="56" spans="1:8" s="3" customFormat="1" x14ac:dyDescent="0.25">
      <c r="A56" s="1"/>
      <c r="B56" s="1"/>
      <c r="C56" s="6"/>
      <c r="D56" s="8"/>
      <c r="E56" s="1"/>
      <c r="F56" s="1"/>
      <c r="G56" s="1"/>
      <c r="H56" s="1"/>
    </row>
    <row r="57" spans="1:8" s="3" customFormat="1" x14ac:dyDescent="0.25">
      <c r="A57" s="1"/>
      <c r="B57" s="1"/>
      <c r="C57" s="6"/>
      <c r="D57" s="8"/>
      <c r="E57" s="1"/>
      <c r="F57" s="1"/>
      <c r="G57" s="1"/>
      <c r="H57" s="1"/>
    </row>
    <row r="58" spans="1:8" s="3" customFormat="1" x14ac:dyDescent="0.25">
      <c r="A58" s="1"/>
      <c r="B58" s="1"/>
      <c r="C58" s="6"/>
      <c r="D58" s="8"/>
      <c r="E58" s="1"/>
      <c r="F58" s="1"/>
      <c r="G58" s="1"/>
      <c r="H58" s="1"/>
    </row>
    <row r="59" spans="1:8" s="3" customFormat="1" x14ac:dyDescent="0.25">
      <c r="A59" s="1"/>
      <c r="B59" s="1"/>
      <c r="C59" s="6"/>
      <c r="D59" s="8"/>
      <c r="E59" s="1"/>
      <c r="F59" s="1"/>
      <c r="G59" s="1"/>
      <c r="H59" s="1"/>
    </row>
    <row r="60" spans="1:8" s="3" customFormat="1" x14ac:dyDescent="0.25">
      <c r="A60" s="1"/>
      <c r="B60" s="1"/>
      <c r="C60" s="6"/>
      <c r="D60" s="8"/>
      <c r="E60" s="1"/>
      <c r="F60" s="1"/>
      <c r="G60" s="1"/>
      <c r="H60" s="1"/>
    </row>
    <row r="61" spans="1:8" s="3" customFormat="1" x14ac:dyDescent="0.25">
      <c r="A61" s="1"/>
      <c r="B61" s="1"/>
      <c r="C61" s="6"/>
      <c r="D61" s="8"/>
      <c r="E61" s="1"/>
      <c r="F61" s="1"/>
      <c r="G61" s="1"/>
      <c r="H61" s="1"/>
    </row>
    <row r="62" spans="1:8" s="3" customFormat="1" x14ac:dyDescent="0.25">
      <c r="A62" s="1"/>
      <c r="B62" s="1"/>
      <c r="C62" s="6"/>
      <c r="D62" s="8"/>
      <c r="E62" s="1"/>
      <c r="F62" s="1"/>
      <c r="G62" s="1"/>
      <c r="H62" s="1"/>
    </row>
    <row r="63" spans="1:8" s="3" customFormat="1" x14ac:dyDescent="0.25">
      <c r="A63" s="1"/>
      <c r="B63" s="1"/>
      <c r="C63" s="6"/>
      <c r="D63" s="8"/>
      <c r="E63" s="1"/>
      <c r="F63" s="1"/>
      <c r="G63" s="1"/>
      <c r="H63" s="1"/>
    </row>
    <row r="64" spans="1:8" s="3" customFormat="1" x14ac:dyDescent="0.25">
      <c r="A64" s="1"/>
      <c r="B64" s="1"/>
      <c r="C64" s="6"/>
      <c r="D64" s="8"/>
      <c r="E64" s="1"/>
      <c r="F64" s="1"/>
      <c r="G64" s="1"/>
      <c r="H64" s="1"/>
    </row>
    <row r="65" spans="1:8" s="3" customFormat="1" x14ac:dyDescent="0.25">
      <c r="A65" s="1"/>
      <c r="B65" s="1"/>
      <c r="C65" s="6"/>
      <c r="D65" s="8"/>
      <c r="E65" s="1"/>
      <c r="F65" s="1"/>
      <c r="G65" s="1"/>
      <c r="H65" s="1"/>
    </row>
    <row r="66" spans="1:8" s="3" customFormat="1" x14ac:dyDescent="0.25">
      <c r="A66" s="1"/>
      <c r="B66" s="1"/>
      <c r="C66" s="6"/>
      <c r="D66" s="8"/>
      <c r="E66" s="1"/>
      <c r="F66" s="1"/>
      <c r="G66" s="1"/>
      <c r="H66" s="1"/>
    </row>
    <row r="67" spans="1:8" s="3" customFormat="1" x14ac:dyDescent="0.25">
      <c r="A67" s="1"/>
      <c r="B67" s="1"/>
      <c r="C67" s="6"/>
      <c r="D67" s="8"/>
      <c r="E67" s="1"/>
      <c r="F67" s="1"/>
      <c r="G67" s="1"/>
      <c r="H67" s="1"/>
    </row>
    <row r="68" spans="1:8" s="3" customFormat="1" x14ac:dyDescent="0.25">
      <c r="A68" s="1"/>
      <c r="B68" s="1"/>
      <c r="C68" s="6"/>
      <c r="D68" s="8"/>
      <c r="E68" s="1"/>
      <c r="F68" s="1"/>
      <c r="G68" s="1"/>
      <c r="H68" s="1"/>
    </row>
    <row r="69" spans="1:8" s="3" customFormat="1" x14ac:dyDescent="0.25">
      <c r="A69" s="1"/>
      <c r="B69" s="1"/>
      <c r="C69" s="6"/>
      <c r="D69" s="8"/>
      <c r="E69" s="1"/>
      <c r="F69" s="1"/>
      <c r="G69" s="1"/>
      <c r="H69" s="1"/>
    </row>
    <row r="70" spans="1:8" s="3" customFormat="1" x14ac:dyDescent="0.25">
      <c r="A70" s="1"/>
      <c r="B70" s="1"/>
      <c r="C70" s="6"/>
      <c r="D70" s="8"/>
      <c r="E70" s="1"/>
      <c r="F70" s="1"/>
      <c r="G70" s="1"/>
      <c r="H70" s="1"/>
    </row>
    <row r="71" spans="1:8" s="3" customFormat="1" x14ac:dyDescent="0.25">
      <c r="A71" s="1"/>
      <c r="B71" s="1"/>
      <c r="C71" s="6"/>
      <c r="D71" s="8"/>
      <c r="E71" s="1"/>
      <c r="F71" s="1"/>
      <c r="G71" s="1"/>
      <c r="H71" s="1"/>
    </row>
    <row r="72" spans="1:8" s="3" customFormat="1" x14ac:dyDescent="0.25">
      <c r="A72" s="1"/>
      <c r="B72" s="1"/>
      <c r="C72" s="6"/>
      <c r="D72" s="8"/>
      <c r="E72" s="1"/>
      <c r="F72" s="1"/>
      <c r="G72" s="1"/>
      <c r="H72" s="1"/>
    </row>
    <row r="73" spans="1:8" s="3" customFormat="1" x14ac:dyDescent="0.25">
      <c r="A73" s="1"/>
      <c r="B73" s="1"/>
      <c r="C73" s="6"/>
      <c r="D73" s="8"/>
      <c r="E73" s="1"/>
      <c r="F73" s="1"/>
      <c r="G73" s="1"/>
      <c r="H73" s="1"/>
    </row>
    <row r="74" spans="1:8" s="3" customFormat="1" x14ac:dyDescent="0.25">
      <c r="A74" s="1"/>
      <c r="B74" s="1"/>
      <c r="C74" s="6"/>
      <c r="D74" s="8"/>
      <c r="E74" s="1"/>
      <c r="F74" s="1"/>
      <c r="G74" s="1"/>
      <c r="H74" s="1"/>
    </row>
    <row r="75" spans="1:8" s="3" customFormat="1" x14ac:dyDescent="0.25">
      <c r="A75" s="1"/>
      <c r="B75" s="1"/>
      <c r="C75" s="6"/>
      <c r="D75" s="8"/>
      <c r="E75" s="1"/>
      <c r="F75" s="1"/>
      <c r="G75" s="1"/>
      <c r="H75" s="1"/>
    </row>
    <row r="76" spans="1:8" s="3" customFormat="1" x14ac:dyDescent="0.25">
      <c r="A76" s="1"/>
      <c r="B76" s="1"/>
      <c r="C76" s="6"/>
      <c r="D76" s="8"/>
      <c r="E76" s="1"/>
      <c r="F76" s="1"/>
      <c r="G76" s="1"/>
      <c r="H76" s="1"/>
    </row>
    <row r="77" spans="1:8" s="3" customFormat="1" x14ac:dyDescent="0.25">
      <c r="A77" s="1"/>
      <c r="B77" s="1"/>
      <c r="C77" s="6"/>
      <c r="D77" s="8"/>
      <c r="E77" s="1"/>
      <c r="F77" s="1"/>
      <c r="G77" s="1"/>
      <c r="H77" s="1"/>
    </row>
    <row r="78" spans="1:8" s="3" customFormat="1" x14ac:dyDescent="0.25">
      <c r="A78" s="1"/>
      <c r="B78" s="1"/>
      <c r="C78" s="6"/>
      <c r="D78" s="8"/>
      <c r="E78" s="1"/>
      <c r="F78" s="1"/>
      <c r="G78" s="1"/>
      <c r="H78" s="1"/>
    </row>
    <row r="79" spans="1:8" s="3" customFormat="1" x14ac:dyDescent="0.25">
      <c r="A79" s="1"/>
      <c r="B79" s="1"/>
      <c r="C79" s="6"/>
      <c r="D79" s="8"/>
      <c r="E79" s="1"/>
      <c r="F79" s="1"/>
      <c r="G79" s="1"/>
      <c r="H79" s="1"/>
    </row>
    <row r="80" spans="1:8" s="3" customFormat="1" x14ac:dyDescent="0.25">
      <c r="A80" s="1"/>
      <c r="B80" s="1"/>
      <c r="C80" s="6"/>
      <c r="D80" s="8"/>
      <c r="E80" s="1"/>
      <c r="F80" s="1"/>
      <c r="G80" s="1"/>
      <c r="H80" s="1"/>
    </row>
    <row r="81" spans="1:8" s="3" customFormat="1" x14ac:dyDescent="0.25">
      <c r="A81" s="1"/>
      <c r="B81" s="1"/>
      <c r="C81" s="6"/>
      <c r="D81" s="8"/>
      <c r="E81" s="1"/>
      <c r="F81" s="1"/>
      <c r="G81" s="1"/>
      <c r="H81" s="1"/>
    </row>
    <row r="82" spans="1:8" s="3" customFormat="1" x14ac:dyDescent="0.25">
      <c r="A82" s="1"/>
      <c r="B82" s="1"/>
      <c r="C82" s="6"/>
      <c r="D82" s="8"/>
      <c r="E82" s="1"/>
      <c r="F82" s="1"/>
      <c r="G82" s="1"/>
      <c r="H82" s="1"/>
    </row>
    <row r="83" spans="1:8" s="3" customFormat="1" x14ac:dyDescent="0.25">
      <c r="A83" s="1"/>
      <c r="B83" s="1"/>
      <c r="C83" s="6"/>
      <c r="D83" s="8"/>
      <c r="E83" s="1"/>
      <c r="F83" s="1"/>
      <c r="G83" s="1"/>
      <c r="H83" s="1"/>
    </row>
    <row r="84" spans="1:8" s="3" customFormat="1" x14ac:dyDescent="0.25">
      <c r="A84" s="1"/>
      <c r="B84" s="1"/>
      <c r="C84" s="6"/>
      <c r="D84" s="8"/>
      <c r="E84" s="1"/>
      <c r="F84" s="1"/>
      <c r="G84" s="1"/>
      <c r="H84" s="1"/>
    </row>
    <row r="85" spans="1:8" s="3" customFormat="1" x14ac:dyDescent="0.25">
      <c r="A85" s="1"/>
      <c r="B85" s="1"/>
      <c r="C85" s="6"/>
      <c r="D85" s="8"/>
      <c r="E85" s="1"/>
      <c r="F85" s="1"/>
      <c r="G85" s="1"/>
      <c r="H85" s="1"/>
    </row>
    <row r="86" spans="1:8" s="3" customFormat="1" x14ac:dyDescent="0.25">
      <c r="A86" s="1"/>
      <c r="B86" s="1"/>
      <c r="C86" s="6"/>
      <c r="D86" s="8"/>
      <c r="E86" s="1"/>
      <c r="F86" s="1"/>
      <c r="G86" s="1"/>
      <c r="H86" s="1"/>
    </row>
    <row r="87" spans="1:8" s="3" customFormat="1" x14ac:dyDescent="0.25">
      <c r="A87" s="1"/>
      <c r="B87" s="1"/>
      <c r="C87" s="6"/>
      <c r="D87" s="8"/>
      <c r="E87" s="1"/>
      <c r="F87" s="1"/>
      <c r="G87" s="1"/>
      <c r="H87" s="1"/>
    </row>
    <row r="88" spans="1:8" s="3" customFormat="1" x14ac:dyDescent="0.25">
      <c r="A88" s="1"/>
      <c r="B88" s="1"/>
      <c r="C88" s="6"/>
      <c r="D88" s="8"/>
      <c r="E88" s="1"/>
      <c r="F88" s="1"/>
      <c r="G88" s="1"/>
      <c r="H88" s="1"/>
    </row>
    <row r="89" spans="1:8" s="3" customFormat="1" x14ac:dyDescent="0.25">
      <c r="A89" s="1"/>
      <c r="B89" s="1"/>
      <c r="C89" s="6"/>
      <c r="D89" s="8"/>
      <c r="E89" s="1"/>
      <c r="F89" s="1"/>
      <c r="G89" s="1"/>
      <c r="H89" s="1"/>
    </row>
    <row r="90" spans="1:8" s="3" customFormat="1" x14ac:dyDescent="0.25">
      <c r="A90" s="1"/>
      <c r="B90" s="1"/>
      <c r="C90" s="6"/>
      <c r="D90" s="8"/>
      <c r="E90" s="1"/>
      <c r="F90" s="1"/>
      <c r="G90" s="1"/>
      <c r="H90" s="1"/>
    </row>
    <row r="91" spans="1:8" s="3" customFormat="1" x14ac:dyDescent="0.25">
      <c r="A91" s="1"/>
      <c r="B91" s="1"/>
      <c r="C91" s="6"/>
      <c r="D91" s="8"/>
      <c r="E91" s="1"/>
      <c r="F91" s="1"/>
      <c r="G91" s="1"/>
      <c r="H91" s="1"/>
    </row>
    <row r="92" spans="1:8" s="3" customFormat="1" x14ac:dyDescent="0.25">
      <c r="A92" s="1"/>
      <c r="B92" s="1"/>
      <c r="C92" s="6"/>
      <c r="D92" s="8"/>
      <c r="E92" s="1"/>
      <c r="F92" s="1"/>
      <c r="G92" s="1"/>
      <c r="H92" s="1"/>
    </row>
    <row r="93" spans="1:8" s="3" customFormat="1" x14ac:dyDescent="0.25">
      <c r="A93" s="1"/>
      <c r="B93" s="1"/>
      <c r="C93" s="6"/>
      <c r="D93" s="8"/>
      <c r="E93" s="1"/>
      <c r="F93" s="1"/>
      <c r="G93" s="1"/>
      <c r="H93" s="1"/>
    </row>
    <row r="94" spans="1:8" s="3" customFormat="1" x14ac:dyDescent="0.25">
      <c r="A94" s="1"/>
      <c r="B94" s="1"/>
      <c r="C94" s="6"/>
      <c r="D94" s="8"/>
      <c r="E94" s="1"/>
      <c r="F94" s="1"/>
      <c r="G94" s="1"/>
      <c r="H94" s="1"/>
    </row>
    <row r="95" spans="1:8" s="3" customFormat="1" x14ac:dyDescent="0.25">
      <c r="A95" s="1"/>
      <c r="B95" s="1"/>
      <c r="C95" s="6"/>
      <c r="D95" s="8"/>
      <c r="E95" s="1"/>
      <c r="F95" s="1"/>
      <c r="G95" s="1"/>
      <c r="H95" s="1"/>
    </row>
    <row r="96" spans="1:8" s="3" customFormat="1" x14ac:dyDescent="0.25">
      <c r="A96" s="1"/>
      <c r="B96" s="1"/>
      <c r="C96" s="6"/>
      <c r="D96" s="8"/>
      <c r="E96" s="1"/>
      <c r="F96" s="1"/>
      <c r="G96" s="1"/>
      <c r="H96" s="1"/>
    </row>
    <row r="97" spans="1:8" s="3" customFormat="1" x14ac:dyDescent="0.25">
      <c r="A97" s="1"/>
      <c r="B97" s="1"/>
      <c r="C97" s="6"/>
      <c r="D97" s="8"/>
      <c r="E97" s="1"/>
      <c r="F97" s="1"/>
      <c r="G97" s="1"/>
      <c r="H97" s="1"/>
    </row>
    <row r="98" spans="1:8" s="3" customFormat="1" x14ac:dyDescent="0.25">
      <c r="A98" s="1"/>
      <c r="B98" s="1"/>
      <c r="C98" s="6"/>
      <c r="D98" s="8"/>
      <c r="E98" s="1"/>
      <c r="F98" s="1"/>
      <c r="G98" s="1"/>
      <c r="H98" s="1"/>
    </row>
    <row r="99" spans="1:8" s="3" customFormat="1" x14ac:dyDescent="0.25">
      <c r="A99" s="1"/>
      <c r="B99" s="1"/>
      <c r="C99" s="6"/>
      <c r="D99" s="8"/>
      <c r="E99" s="1"/>
      <c r="F99" s="1"/>
      <c r="G99" s="1"/>
      <c r="H99" s="1"/>
    </row>
    <row r="100" spans="1:8" s="3" customFormat="1" x14ac:dyDescent="0.25">
      <c r="A100" s="1"/>
      <c r="B100" s="1"/>
      <c r="C100" s="6"/>
      <c r="D100" s="8"/>
      <c r="E100" s="1"/>
      <c r="F100" s="1"/>
      <c r="G100" s="1"/>
      <c r="H100" s="1"/>
    </row>
    <row r="101" spans="1:8" s="3" customFormat="1" x14ac:dyDescent="0.25">
      <c r="A101" s="1"/>
      <c r="B101" s="1"/>
      <c r="C101" s="6"/>
      <c r="D101" s="8"/>
      <c r="E101" s="1"/>
      <c r="F101" s="1"/>
      <c r="G101" s="1"/>
      <c r="H101" s="1"/>
    </row>
    <row r="102" spans="1:8" s="3" customFormat="1" x14ac:dyDescent="0.25">
      <c r="A102" s="1"/>
      <c r="B102" s="1"/>
      <c r="C102" s="6"/>
      <c r="D102" s="8"/>
      <c r="E102" s="1"/>
      <c r="F102" s="1"/>
      <c r="G102" s="1"/>
      <c r="H102" s="1"/>
    </row>
    <row r="103" spans="1:8" s="3" customFormat="1" x14ac:dyDescent="0.25">
      <c r="A103" s="1"/>
      <c r="B103" s="1"/>
      <c r="C103" s="6"/>
      <c r="D103" s="8"/>
      <c r="E103" s="1"/>
      <c r="F103" s="1"/>
      <c r="G103" s="1"/>
      <c r="H103" s="1"/>
    </row>
    <row r="104" spans="1:8" s="3" customFormat="1" x14ac:dyDescent="0.25">
      <c r="A104" s="1"/>
      <c r="B104" s="1"/>
      <c r="C104" s="6"/>
      <c r="D104" s="8"/>
      <c r="E104" s="1"/>
      <c r="F104" s="1"/>
      <c r="G104" s="1"/>
      <c r="H104" s="1"/>
    </row>
    <row r="105" spans="1:8" s="3" customFormat="1" x14ac:dyDescent="0.25">
      <c r="A105" s="1"/>
      <c r="B105" s="1"/>
      <c r="C105" s="6"/>
      <c r="D105" s="8"/>
      <c r="E105" s="1"/>
      <c r="F105" s="1"/>
      <c r="G105" s="1"/>
      <c r="H105" s="1"/>
    </row>
    <row r="106" spans="1:8" s="3" customFormat="1" x14ac:dyDescent="0.25">
      <c r="A106" s="1"/>
      <c r="B106" s="1"/>
      <c r="C106" s="6"/>
      <c r="D106" s="8"/>
      <c r="E106" s="1"/>
      <c r="F106" s="1"/>
      <c r="G106" s="1"/>
      <c r="H106" s="1"/>
    </row>
    <row r="107" spans="1:8" s="3" customFormat="1" x14ac:dyDescent="0.25">
      <c r="A107" s="1"/>
      <c r="B107" s="1"/>
      <c r="C107" s="6"/>
      <c r="D107" s="8"/>
      <c r="E107" s="1"/>
      <c r="F107" s="1"/>
      <c r="G107" s="1"/>
      <c r="H107" s="1"/>
    </row>
    <row r="108" spans="1:8" s="3" customFormat="1" x14ac:dyDescent="0.25">
      <c r="A108" s="1"/>
      <c r="B108" s="1"/>
      <c r="C108" s="6"/>
      <c r="D108" s="8"/>
      <c r="E108" s="1"/>
      <c r="F108" s="1"/>
      <c r="G108" s="1"/>
      <c r="H108" s="1"/>
    </row>
    <row r="109" spans="1:8" s="3" customFormat="1" x14ac:dyDescent="0.25">
      <c r="A109" s="1"/>
      <c r="B109" s="1"/>
      <c r="C109" s="6"/>
      <c r="D109" s="8"/>
      <c r="E109" s="1"/>
      <c r="F109" s="1"/>
      <c r="G109" s="1"/>
      <c r="H109" s="1"/>
    </row>
    <row r="110" spans="1:8" s="3" customFormat="1" x14ac:dyDescent="0.25">
      <c r="A110" s="1"/>
      <c r="B110" s="1"/>
      <c r="C110" s="6"/>
      <c r="D110" s="8"/>
      <c r="E110" s="1"/>
      <c r="F110" s="1"/>
      <c r="G110" s="1"/>
      <c r="H110" s="1"/>
    </row>
    <row r="111" spans="1:8" s="3" customFormat="1" x14ac:dyDescent="0.25">
      <c r="A111" s="1"/>
      <c r="B111" s="1"/>
      <c r="C111" s="6"/>
      <c r="D111" s="8"/>
      <c r="E111" s="1"/>
      <c r="F111" s="1"/>
      <c r="G111" s="1"/>
      <c r="H111" s="1"/>
    </row>
    <row r="112" spans="1:8" s="3" customFormat="1" x14ac:dyDescent="0.25">
      <c r="A112" s="1"/>
      <c r="B112" s="1"/>
      <c r="C112" s="6"/>
      <c r="D112" s="8"/>
      <c r="E112" s="1"/>
      <c r="F112" s="1"/>
      <c r="G112" s="1"/>
      <c r="H112" s="1"/>
    </row>
    <row r="113" spans="1:8" s="3" customFormat="1" x14ac:dyDescent="0.25">
      <c r="A113" s="1"/>
      <c r="B113" s="1"/>
      <c r="C113" s="6"/>
      <c r="D113" s="8"/>
      <c r="E113" s="1"/>
      <c r="F113" s="1"/>
      <c r="G113" s="1"/>
      <c r="H113" s="1"/>
    </row>
    <row r="114" spans="1:8" s="3" customFormat="1" x14ac:dyDescent="0.25">
      <c r="A114" s="1"/>
      <c r="B114" s="1"/>
      <c r="C114" s="6"/>
      <c r="D114" s="8"/>
      <c r="E114" s="1"/>
      <c r="F114" s="1"/>
      <c r="G114" s="1"/>
      <c r="H114" s="1"/>
    </row>
    <row r="115" spans="1:8" s="3" customFormat="1" x14ac:dyDescent="0.25">
      <c r="A115" s="1"/>
      <c r="B115" s="1"/>
      <c r="C115" s="6"/>
      <c r="D115" s="8"/>
      <c r="E115" s="1"/>
      <c r="F115" s="1"/>
      <c r="G115" s="1"/>
      <c r="H115" s="1"/>
    </row>
    <row r="116" spans="1:8" s="3" customFormat="1" x14ac:dyDescent="0.25">
      <c r="A116" s="1"/>
      <c r="B116" s="1"/>
      <c r="C116" s="6"/>
      <c r="D116" s="8"/>
      <c r="E116" s="1"/>
      <c r="F116" s="1"/>
      <c r="G116" s="1"/>
      <c r="H116" s="1"/>
    </row>
    <row r="117" spans="1:8" s="3" customFormat="1" x14ac:dyDescent="0.25">
      <c r="A117" s="1"/>
      <c r="B117" s="1"/>
      <c r="C117" s="6"/>
      <c r="D117" s="8"/>
      <c r="E117" s="1"/>
      <c r="F117" s="1"/>
      <c r="G117" s="1"/>
      <c r="H117" s="1"/>
    </row>
    <row r="118" spans="1:8" s="3" customFormat="1" x14ac:dyDescent="0.25">
      <c r="A118" s="1"/>
      <c r="B118" s="1"/>
      <c r="C118" s="6"/>
      <c r="D118" s="8"/>
      <c r="E118" s="1"/>
      <c r="F118" s="1"/>
      <c r="G118" s="1"/>
      <c r="H118" s="1"/>
    </row>
    <row r="119" spans="1:8" s="3" customFormat="1" x14ac:dyDescent="0.25">
      <c r="A119" s="1"/>
      <c r="B119" s="1"/>
      <c r="C119" s="6"/>
      <c r="D119" s="8"/>
      <c r="E119" s="1"/>
      <c r="F119" s="1"/>
      <c r="G119" s="1"/>
      <c r="H119" s="1"/>
    </row>
    <row r="120" spans="1:8" s="3" customFormat="1" x14ac:dyDescent="0.25">
      <c r="A120" s="1"/>
      <c r="B120" s="1"/>
      <c r="C120" s="6"/>
      <c r="D120" s="8"/>
      <c r="E120" s="1"/>
      <c r="F120" s="1"/>
      <c r="G120" s="1"/>
      <c r="H120" s="1"/>
    </row>
    <row r="121" spans="1:8" s="3" customFormat="1" x14ac:dyDescent="0.25">
      <c r="A121" s="1"/>
      <c r="B121" s="1"/>
      <c r="C121" s="6"/>
      <c r="D121" s="8"/>
      <c r="E121" s="1"/>
      <c r="F121" s="1"/>
      <c r="G121" s="1"/>
      <c r="H121" s="1"/>
    </row>
    <row r="122" spans="1:8" s="3" customFormat="1" x14ac:dyDescent="0.25">
      <c r="A122" s="1"/>
      <c r="B122" s="1"/>
      <c r="C122" s="6"/>
      <c r="D122" s="8"/>
      <c r="E122" s="1"/>
      <c r="F122" s="1"/>
      <c r="G122" s="1"/>
      <c r="H122" s="1"/>
    </row>
    <row r="123" spans="1:8" s="3" customFormat="1" x14ac:dyDescent="0.25">
      <c r="A123" s="1"/>
      <c r="B123" s="1"/>
      <c r="C123" s="6"/>
      <c r="D123" s="8"/>
      <c r="E123" s="1"/>
      <c r="F123" s="1"/>
      <c r="G123" s="1"/>
      <c r="H123" s="1"/>
    </row>
    <row r="124" spans="1:8" s="3" customFormat="1" x14ac:dyDescent="0.25">
      <c r="A124" s="1"/>
      <c r="B124" s="1"/>
      <c r="C124" s="6"/>
      <c r="D124" s="8"/>
      <c r="E124" s="1"/>
      <c r="F124" s="1"/>
      <c r="G124" s="1"/>
      <c r="H124" s="1"/>
    </row>
    <row r="125" spans="1:8" s="3" customFormat="1" x14ac:dyDescent="0.25">
      <c r="A125" s="1"/>
      <c r="B125" s="1"/>
      <c r="C125" s="6"/>
      <c r="D125" s="8"/>
      <c r="E125" s="1"/>
      <c r="F125" s="1"/>
      <c r="G125" s="1"/>
      <c r="H125" s="1"/>
    </row>
    <row r="126" spans="1:8" s="3" customFormat="1" x14ac:dyDescent="0.25">
      <c r="A126" s="1"/>
      <c r="B126" s="1"/>
      <c r="C126" s="6"/>
      <c r="D126" s="8"/>
      <c r="E126" s="1"/>
      <c r="F126" s="1"/>
      <c r="G126" s="1"/>
      <c r="H126" s="1"/>
    </row>
    <row r="127" spans="1:8" s="3" customFormat="1" x14ac:dyDescent="0.25">
      <c r="A127" s="1"/>
      <c r="B127" s="1"/>
      <c r="C127" s="6"/>
      <c r="D127" s="8"/>
      <c r="E127" s="1"/>
      <c r="F127" s="1"/>
      <c r="G127" s="1"/>
      <c r="H127" s="1"/>
    </row>
    <row r="128" spans="1:8" s="3" customFormat="1" x14ac:dyDescent="0.25">
      <c r="A128" s="1"/>
      <c r="B128" s="1"/>
      <c r="C128" s="6"/>
      <c r="D128" s="8"/>
      <c r="E128" s="1"/>
      <c r="F128" s="1"/>
      <c r="G128" s="1"/>
      <c r="H128" s="1"/>
    </row>
    <row r="129" spans="1:8" s="3" customFormat="1" x14ac:dyDescent="0.25">
      <c r="A129" s="1"/>
      <c r="B129" s="1"/>
      <c r="C129" s="6"/>
      <c r="D129" s="8"/>
      <c r="E129" s="1"/>
      <c r="F129" s="1"/>
      <c r="G129" s="1"/>
      <c r="H129" s="1"/>
    </row>
    <row r="130" spans="1:8" s="3" customFormat="1" x14ac:dyDescent="0.25">
      <c r="A130" s="1"/>
      <c r="B130" s="1"/>
      <c r="C130" s="6"/>
      <c r="D130" s="8"/>
      <c r="E130" s="1"/>
      <c r="F130" s="1"/>
      <c r="G130" s="1"/>
      <c r="H130" s="1"/>
    </row>
    <row r="131" spans="1:8" s="3" customFormat="1" x14ac:dyDescent="0.25">
      <c r="A131" s="1"/>
      <c r="B131" s="1"/>
      <c r="C131" s="6"/>
      <c r="D131" s="8"/>
      <c r="E131" s="1"/>
      <c r="F131" s="1"/>
      <c r="G131" s="1"/>
      <c r="H131" s="1"/>
    </row>
    <row r="132" spans="1:8" s="3" customFormat="1" x14ac:dyDescent="0.25">
      <c r="A132" s="1"/>
      <c r="B132" s="1"/>
      <c r="C132" s="6"/>
      <c r="D132" s="8"/>
      <c r="E132" s="1"/>
      <c r="F132" s="1"/>
      <c r="G132" s="1"/>
      <c r="H132" s="1"/>
    </row>
    <row r="133" spans="1:8" s="3" customFormat="1" x14ac:dyDescent="0.25">
      <c r="A133" s="1"/>
      <c r="B133" s="1"/>
      <c r="C133" s="6"/>
      <c r="D133" s="8"/>
      <c r="E133" s="1"/>
      <c r="F133" s="1"/>
      <c r="G133" s="1"/>
      <c r="H133" s="1"/>
    </row>
    <row r="134" spans="1:8" s="3" customFormat="1" x14ac:dyDescent="0.25">
      <c r="A134" s="1"/>
      <c r="B134" s="1"/>
      <c r="C134" s="6"/>
      <c r="D134" s="8"/>
      <c r="E134" s="1"/>
      <c r="F134" s="1"/>
      <c r="G134" s="1"/>
      <c r="H134" s="1"/>
    </row>
    <row r="135" spans="1:8" s="3" customFormat="1" x14ac:dyDescent="0.25">
      <c r="A135" s="1"/>
      <c r="B135" s="1"/>
      <c r="C135" s="6"/>
      <c r="D135" s="8"/>
      <c r="E135" s="1"/>
      <c r="F135" s="1"/>
      <c r="G135" s="1"/>
      <c r="H135" s="1"/>
    </row>
    <row r="136" spans="1:8" s="3" customFormat="1" x14ac:dyDescent="0.25">
      <c r="A136" s="1"/>
      <c r="B136" s="1"/>
      <c r="C136" s="6"/>
      <c r="D136" s="8"/>
      <c r="E136" s="1"/>
      <c r="F136" s="1"/>
      <c r="G136" s="1"/>
      <c r="H136" s="1"/>
    </row>
    <row r="137" spans="1:8" s="3" customFormat="1" x14ac:dyDescent="0.25">
      <c r="A137" s="1"/>
      <c r="B137" s="1"/>
      <c r="C137" s="6"/>
      <c r="D137" s="8"/>
      <c r="E137" s="1"/>
      <c r="F137" s="1"/>
      <c r="G137" s="1"/>
      <c r="H137" s="1"/>
    </row>
    <row r="138" spans="1:8" s="3" customFormat="1" x14ac:dyDescent="0.25">
      <c r="A138" s="1"/>
      <c r="B138" s="1"/>
      <c r="C138" s="6"/>
      <c r="D138" s="8"/>
      <c r="E138" s="1"/>
      <c r="F138" s="1"/>
      <c r="G138" s="1"/>
      <c r="H138" s="1"/>
    </row>
    <row r="139" spans="1:8" s="3" customFormat="1" x14ac:dyDescent="0.25">
      <c r="A139" s="1"/>
      <c r="B139" s="1"/>
      <c r="C139" s="6"/>
      <c r="D139" s="8"/>
      <c r="E139" s="1"/>
      <c r="F139" s="1"/>
      <c r="G139" s="1"/>
      <c r="H139" s="1"/>
    </row>
    <row r="140" spans="1:8" s="3" customFormat="1" x14ac:dyDescent="0.25">
      <c r="A140" s="1"/>
      <c r="B140" s="1"/>
      <c r="C140" s="6"/>
      <c r="D140" s="8"/>
      <c r="E140" s="1"/>
      <c r="F140" s="1"/>
      <c r="G140" s="1"/>
      <c r="H140" s="1"/>
    </row>
    <row r="141" spans="1:8" s="3" customFormat="1" x14ac:dyDescent="0.25">
      <c r="A141" s="1"/>
      <c r="B141" s="1"/>
      <c r="C141" s="6"/>
      <c r="D141" s="8"/>
      <c r="E141" s="1"/>
      <c r="F141" s="1"/>
      <c r="G141" s="1"/>
      <c r="H141" s="1"/>
    </row>
    <row r="142" spans="1:8" s="3" customFormat="1" x14ac:dyDescent="0.25">
      <c r="A142" s="1"/>
      <c r="B142" s="1"/>
      <c r="C142" s="6"/>
      <c r="D142" s="8"/>
      <c r="E142" s="1"/>
      <c r="F142" s="1"/>
      <c r="G142" s="1"/>
      <c r="H142" s="1"/>
    </row>
    <row r="143" spans="1:8" s="3" customFormat="1" x14ac:dyDescent="0.25">
      <c r="A143" s="1"/>
      <c r="B143" s="1"/>
      <c r="C143" s="6"/>
      <c r="D143" s="8"/>
      <c r="E143" s="1"/>
      <c r="F143" s="1"/>
      <c r="G143" s="1"/>
      <c r="H143" s="1"/>
    </row>
    <row r="144" spans="1:8" s="3" customFormat="1" x14ac:dyDescent="0.25">
      <c r="A144" s="1"/>
      <c r="B144" s="1"/>
      <c r="C144" s="6"/>
      <c r="D144" s="8"/>
      <c r="E144" s="1"/>
      <c r="F144" s="1"/>
      <c r="G144" s="1"/>
      <c r="H144" s="1"/>
    </row>
    <row r="145" spans="1:8" s="3" customFormat="1" x14ac:dyDescent="0.25">
      <c r="A145" s="1"/>
      <c r="B145" s="1"/>
      <c r="C145" s="6"/>
      <c r="D145" s="8"/>
      <c r="E145" s="1"/>
      <c r="F145" s="1"/>
      <c r="G145" s="1"/>
      <c r="H145" s="1"/>
    </row>
    <row r="146" spans="1:8" s="3" customFormat="1" x14ac:dyDescent="0.25">
      <c r="A146" s="1"/>
      <c r="B146" s="1"/>
      <c r="C146" s="6"/>
      <c r="D146" s="8"/>
      <c r="E146" s="1"/>
      <c r="F146" s="1"/>
      <c r="G146" s="1"/>
      <c r="H146" s="1"/>
    </row>
    <row r="147" spans="1:8" s="3" customFormat="1" x14ac:dyDescent="0.25">
      <c r="A147" s="1"/>
      <c r="B147" s="1"/>
      <c r="C147" s="6"/>
      <c r="D147" s="8"/>
      <c r="E147" s="1"/>
      <c r="F147" s="1"/>
      <c r="G147" s="1"/>
      <c r="H147" s="1"/>
    </row>
    <row r="148" spans="1:8" s="3" customFormat="1" x14ac:dyDescent="0.25">
      <c r="A148" s="1"/>
      <c r="B148" s="1"/>
      <c r="C148" s="6"/>
      <c r="D148" s="8"/>
      <c r="E148" s="1"/>
      <c r="F148" s="1"/>
      <c r="G148" s="1"/>
      <c r="H148" s="1"/>
    </row>
    <row r="149" spans="1:8" s="3" customFormat="1" x14ac:dyDescent="0.25">
      <c r="A149" s="1"/>
      <c r="B149" s="1"/>
      <c r="C149" s="6"/>
      <c r="D149" s="8"/>
      <c r="E149" s="1"/>
      <c r="F149" s="1"/>
      <c r="G149" s="1"/>
      <c r="H149" s="1"/>
    </row>
    <row r="150" spans="1:8" s="3" customFormat="1" x14ac:dyDescent="0.25">
      <c r="A150" s="1"/>
      <c r="B150" s="1"/>
      <c r="C150" s="6"/>
      <c r="D150" s="8"/>
      <c r="E150" s="1"/>
      <c r="F150" s="1"/>
      <c r="G150" s="1"/>
      <c r="H150" s="1"/>
    </row>
    <row r="151" spans="1:8" s="3" customFormat="1" x14ac:dyDescent="0.25">
      <c r="A151" s="1"/>
      <c r="B151" s="1"/>
      <c r="C151" s="6"/>
      <c r="D151" s="8"/>
      <c r="E151" s="1"/>
      <c r="F151" s="1"/>
      <c r="G151" s="1"/>
      <c r="H151" s="1"/>
    </row>
    <row r="152" spans="1:8" s="3" customFormat="1" x14ac:dyDescent="0.25">
      <c r="A152" s="1"/>
      <c r="B152" s="1"/>
      <c r="C152" s="6"/>
      <c r="D152" s="8"/>
      <c r="E152" s="1"/>
      <c r="F152" s="1"/>
      <c r="G152" s="1"/>
      <c r="H152" s="1"/>
    </row>
    <row r="153" spans="1:8" s="3" customFormat="1" x14ac:dyDescent="0.25">
      <c r="A153" s="1"/>
      <c r="B153" s="1"/>
      <c r="C153" s="6"/>
      <c r="D153" s="8"/>
      <c r="E153" s="1"/>
      <c r="F153" s="1"/>
      <c r="G153" s="1"/>
      <c r="H153" s="1"/>
    </row>
    <row r="154" spans="1:8" s="3" customFormat="1" x14ac:dyDescent="0.25">
      <c r="A154" s="1"/>
      <c r="B154" s="1"/>
      <c r="C154" s="6"/>
      <c r="D154" s="8"/>
      <c r="E154" s="1"/>
      <c r="F154" s="1"/>
      <c r="G154" s="1"/>
      <c r="H154" s="1"/>
    </row>
    <row r="155" spans="1:8" s="3" customFormat="1" x14ac:dyDescent="0.25">
      <c r="A155" s="1"/>
      <c r="B155" s="1"/>
      <c r="C155" s="6"/>
      <c r="D155" s="8"/>
      <c r="E155" s="1"/>
      <c r="F155" s="1"/>
      <c r="G155" s="1"/>
      <c r="H155" s="1"/>
    </row>
    <row r="156" spans="1:8" s="3" customFormat="1" x14ac:dyDescent="0.25">
      <c r="A156" s="1"/>
      <c r="B156" s="1"/>
      <c r="C156" s="6"/>
      <c r="D156" s="8"/>
      <c r="E156" s="1"/>
      <c r="F156" s="1"/>
      <c r="G156" s="1"/>
      <c r="H156" s="1"/>
    </row>
    <row r="157" spans="1:8" s="3" customFormat="1" x14ac:dyDescent="0.25">
      <c r="A157" s="1"/>
      <c r="B157" s="1"/>
      <c r="C157" s="6"/>
      <c r="D157" s="8"/>
      <c r="E157" s="1"/>
      <c r="F157" s="1"/>
      <c r="G157" s="1"/>
      <c r="H157" s="1"/>
    </row>
    <row r="158" spans="1:8" s="3" customFormat="1" x14ac:dyDescent="0.25">
      <c r="A158" s="1"/>
      <c r="B158" s="1"/>
      <c r="C158" s="6"/>
      <c r="D158" s="8"/>
      <c r="E158" s="1"/>
      <c r="F158" s="1"/>
      <c r="G158" s="1"/>
      <c r="H158" s="1"/>
    </row>
    <row r="159" spans="1:8" s="3" customFormat="1" x14ac:dyDescent="0.25">
      <c r="A159" s="1"/>
      <c r="B159" s="1"/>
      <c r="C159" s="6"/>
      <c r="D159" s="8"/>
      <c r="E159" s="1"/>
      <c r="F159" s="1"/>
      <c r="G159" s="1"/>
      <c r="H159" s="1"/>
    </row>
    <row r="160" spans="1:8" s="3" customFormat="1" x14ac:dyDescent="0.25">
      <c r="A160" s="1"/>
      <c r="B160" s="1"/>
      <c r="C160" s="6"/>
      <c r="D160" s="8"/>
      <c r="E160" s="1"/>
      <c r="F160" s="1"/>
      <c r="G160" s="1"/>
      <c r="H160" s="1"/>
    </row>
    <row r="161" spans="1:8" s="3" customFormat="1" x14ac:dyDescent="0.25">
      <c r="A161" s="1"/>
      <c r="B161" s="1"/>
      <c r="C161" s="6"/>
      <c r="D161" s="8"/>
      <c r="E161" s="1"/>
      <c r="F161" s="1"/>
      <c r="G161" s="1"/>
      <c r="H161" s="1"/>
    </row>
    <row r="162" spans="1:8" s="3" customFormat="1" x14ac:dyDescent="0.25">
      <c r="A162" s="1"/>
      <c r="B162" s="1"/>
      <c r="C162" s="6"/>
      <c r="D162" s="8"/>
      <c r="E162" s="1"/>
      <c r="F162" s="1"/>
      <c r="G162" s="1"/>
      <c r="H162" s="1"/>
    </row>
    <row r="163" spans="1:8" s="3" customFormat="1" x14ac:dyDescent="0.25">
      <c r="A163" s="1"/>
      <c r="B163" s="1"/>
      <c r="C163" s="6"/>
      <c r="D163" s="8"/>
      <c r="E163" s="1"/>
      <c r="F163" s="1"/>
      <c r="G163" s="1"/>
      <c r="H163" s="1"/>
    </row>
    <row r="164" spans="1:8" s="3" customFormat="1" x14ac:dyDescent="0.25">
      <c r="A164" s="1"/>
      <c r="B164" s="1"/>
      <c r="C164" s="6"/>
      <c r="D164" s="8"/>
      <c r="E164" s="1"/>
      <c r="F164" s="1"/>
      <c r="G164" s="1"/>
      <c r="H164" s="1"/>
    </row>
    <row r="165" spans="1:8" s="3" customFormat="1" x14ac:dyDescent="0.25">
      <c r="A165" s="1"/>
      <c r="B165" s="1"/>
      <c r="C165" s="6"/>
      <c r="D165" s="8"/>
      <c r="E165" s="1"/>
      <c r="F165" s="1"/>
      <c r="G165" s="1"/>
      <c r="H165" s="1"/>
    </row>
    <row r="166" spans="1:8" s="3" customFormat="1" x14ac:dyDescent="0.25">
      <c r="A166" s="1"/>
      <c r="B166" s="1"/>
      <c r="C166" s="6"/>
      <c r="D166" s="8"/>
      <c r="E166" s="1"/>
      <c r="F166" s="1"/>
      <c r="G166" s="1"/>
      <c r="H166" s="1"/>
    </row>
    <row r="167" spans="1:8" s="3" customFormat="1" x14ac:dyDescent="0.25">
      <c r="A167" s="1"/>
      <c r="B167" s="1"/>
      <c r="C167" s="6"/>
      <c r="D167" s="8"/>
      <c r="E167" s="1"/>
      <c r="F167" s="1"/>
      <c r="G167" s="1"/>
      <c r="H167" s="1"/>
    </row>
    <row r="168" spans="1:8" s="3" customFormat="1" x14ac:dyDescent="0.25">
      <c r="A168" s="1"/>
      <c r="B168" s="1"/>
      <c r="C168" s="6"/>
      <c r="D168" s="8"/>
      <c r="E168" s="1"/>
      <c r="F168" s="1"/>
      <c r="G168" s="1"/>
      <c r="H168" s="1"/>
    </row>
    <row r="169" spans="1:8" s="3" customFormat="1" x14ac:dyDescent="0.25">
      <c r="A169" s="1"/>
      <c r="B169" s="1"/>
      <c r="C169" s="6"/>
      <c r="D169" s="8"/>
      <c r="E169" s="1"/>
      <c r="F169" s="1"/>
      <c r="G169" s="1"/>
      <c r="H169" s="1"/>
    </row>
    <row r="170" spans="1:8" s="3" customFormat="1" x14ac:dyDescent="0.25">
      <c r="A170" s="1"/>
      <c r="B170" s="1"/>
      <c r="C170" s="6"/>
      <c r="D170" s="8"/>
      <c r="E170" s="1"/>
      <c r="F170" s="1"/>
      <c r="G170" s="1"/>
      <c r="H170" s="1"/>
    </row>
    <row r="171" spans="1:8" s="3" customFormat="1" x14ac:dyDescent="0.25">
      <c r="A171" s="1"/>
      <c r="B171" s="1"/>
      <c r="C171" s="6"/>
      <c r="D171" s="8"/>
      <c r="E171" s="1"/>
      <c r="F171" s="1"/>
      <c r="G171" s="1"/>
      <c r="H171" s="1"/>
    </row>
    <row r="172" spans="1:8" s="3" customFormat="1" x14ac:dyDescent="0.25">
      <c r="A172" s="1"/>
      <c r="B172" s="1"/>
      <c r="C172" s="6"/>
      <c r="D172" s="8"/>
      <c r="E172" s="1"/>
      <c r="F172" s="1"/>
      <c r="G172" s="1"/>
      <c r="H172" s="1"/>
    </row>
    <row r="173" spans="1:8" s="3" customFormat="1" x14ac:dyDescent="0.25">
      <c r="A173" s="1"/>
      <c r="B173" s="1"/>
      <c r="C173" s="6"/>
      <c r="D173" s="8"/>
      <c r="E173" s="1"/>
      <c r="F173" s="1"/>
      <c r="G173" s="1"/>
      <c r="H173" s="1"/>
    </row>
    <row r="174" spans="1:8" s="3" customFormat="1" x14ac:dyDescent="0.25">
      <c r="A174" s="1"/>
      <c r="B174" s="1"/>
      <c r="C174" s="6"/>
      <c r="D174" s="8"/>
      <c r="E174" s="1"/>
      <c r="F174" s="1"/>
      <c r="G174" s="1"/>
      <c r="H174" s="1"/>
    </row>
    <row r="175" spans="1:8" s="3" customFormat="1" x14ac:dyDescent="0.25">
      <c r="A175" s="1"/>
      <c r="B175" s="1"/>
      <c r="C175" s="6"/>
      <c r="D175" s="8"/>
      <c r="E175" s="1"/>
      <c r="F175" s="1"/>
      <c r="G175" s="1"/>
      <c r="H175" s="1"/>
    </row>
    <row r="176" spans="1:8" s="3" customFormat="1" x14ac:dyDescent="0.25">
      <c r="A176" s="1"/>
      <c r="B176" s="1"/>
      <c r="C176" s="6"/>
      <c r="D176" s="8"/>
      <c r="E176" s="1"/>
      <c r="F176" s="1"/>
      <c r="G176" s="1"/>
      <c r="H176" s="1"/>
    </row>
    <row r="177" spans="1:8" s="3" customFormat="1" x14ac:dyDescent="0.25">
      <c r="A177" s="1"/>
      <c r="B177" s="1"/>
      <c r="C177" s="6"/>
      <c r="D177" s="8"/>
      <c r="E177" s="1"/>
      <c r="F177" s="1"/>
      <c r="G177" s="1"/>
      <c r="H177" s="1"/>
    </row>
    <row r="178" spans="1:8" s="3" customFormat="1" x14ac:dyDescent="0.25">
      <c r="A178" s="1"/>
      <c r="B178" s="1"/>
      <c r="C178" s="6"/>
      <c r="D178" s="8"/>
      <c r="E178" s="1"/>
      <c r="F178" s="1"/>
      <c r="G178" s="1"/>
      <c r="H178" s="1"/>
    </row>
    <row r="179" spans="1:8" s="3" customFormat="1" x14ac:dyDescent="0.25">
      <c r="A179" s="1"/>
      <c r="B179" s="1"/>
      <c r="C179" s="6"/>
      <c r="D179" s="8"/>
      <c r="E179" s="1"/>
      <c r="F179" s="1"/>
      <c r="G179" s="1"/>
      <c r="H179" s="1"/>
    </row>
    <row r="180" spans="1:8" s="3" customFormat="1" x14ac:dyDescent="0.25">
      <c r="A180" s="1"/>
      <c r="B180" s="1"/>
      <c r="C180" s="6"/>
      <c r="D180" s="8"/>
      <c r="E180" s="1"/>
      <c r="F180" s="1"/>
      <c r="G180" s="1"/>
      <c r="H180" s="1"/>
    </row>
    <row r="181" spans="1:8" s="3" customFormat="1" x14ac:dyDescent="0.25">
      <c r="A181" s="1"/>
      <c r="B181" s="1"/>
      <c r="C181" s="6"/>
      <c r="D181" s="8"/>
      <c r="E181" s="1"/>
      <c r="F181" s="1"/>
      <c r="G181" s="1"/>
      <c r="H181" s="1"/>
    </row>
    <row r="182" spans="1:8" s="3" customFormat="1" x14ac:dyDescent="0.25">
      <c r="A182" s="1"/>
      <c r="B182" s="1"/>
      <c r="C182" s="6"/>
      <c r="D182" s="8"/>
      <c r="E182" s="1"/>
      <c r="F182" s="1"/>
      <c r="G182" s="1"/>
      <c r="H182" s="1"/>
    </row>
    <row r="183" spans="1:8" s="3" customFormat="1" x14ac:dyDescent="0.25">
      <c r="A183" s="1"/>
      <c r="B183" s="1"/>
      <c r="C183" s="6"/>
      <c r="D183" s="8"/>
      <c r="E183" s="1"/>
      <c r="F183" s="1"/>
      <c r="G183" s="1"/>
      <c r="H183" s="1"/>
    </row>
    <row r="184" spans="1:8" s="3" customFormat="1" x14ac:dyDescent="0.25">
      <c r="A184" s="1"/>
      <c r="B184" s="1"/>
      <c r="C184" s="6"/>
      <c r="D184" s="8"/>
      <c r="E184" s="1"/>
      <c r="F184" s="1"/>
      <c r="G184" s="1"/>
      <c r="H184" s="1"/>
    </row>
    <row r="185" spans="1:8" s="3" customFormat="1" x14ac:dyDescent="0.25">
      <c r="A185" s="1"/>
      <c r="B185" s="1"/>
      <c r="C185" s="6"/>
      <c r="D185" s="8"/>
      <c r="E185" s="1"/>
      <c r="F185" s="1"/>
      <c r="G185" s="1"/>
      <c r="H185" s="1"/>
    </row>
    <row r="186" spans="1:8" s="3" customFormat="1" x14ac:dyDescent="0.25">
      <c r="A186" s="1"/>
      <c r="B186" s="1"/>
      <c r="C186" s="6"/>
      <c r="D186" s="8"/>
      <c r="E186" s="1"/>
      <c r="F186" s="1"/>
      <c r="G186" s="1"/>
      <c r="H186" s="1"/>
    </row>
    <row r="187" spans="1:8" s="3" customFormat="1" x14ac:dyDescent="0.25">
      <c r="A187" s="1"/>
      <c r="B187" s="1"/>
      <c r="C187" s="6"/>
      <c r="D187" s="8"/>
      <c r="E187" s="1"/>
      <c r="F187" s="1"/>
      <c r="G187" s="1"/>
      <c r="H187" s="1"/>
    </row>
    <row r="188" spans="1:8" s="3" customFormat="1" x14ac:dyDescent="0.25">
      <c r="A188" s="1"/>
      <c r="B188" s="1"/>
      <c r="C188" s="6"/>
      <c r="D188" s="8"/>
      <c r="E188" s="1"/>
      <c r="F188" s="1"/>
      <c r="G188" s="1"/>
      <c r="H188" s="1"/>
    </row>
    <row r="189" spans="1:8" s="3" customFormat="1" x14ac:dyDescent="0.25">
      <c r="A189" s="1"/>
      <c r="B189" s="1"/>
      <c r="C189" s="6"/>
      <c r="D189" s="8"/>
      <c r="E189" s="1"/>
      <c r="F189" s="1"/>
      <c r="G189" s="1"/>
      <c r="H189" s="1"/>
    </row>
    <row r="190" spans="1:8" s="3" customFormat="1" x14ac:dyDescent="0.25">
      <c r="A190" s="1"/>
      <c r="B190" s="1"/>
      <c r="C190" s="6"/>
      <c r="D190" s="8"/>
      <c r="E190" s="1"/>
      <c r="F190" s="1"/>
      <c r="G190" s="1"/>
      <c r="H190" s="1"/>
    </row>
    <row r="191" spans="1:8" s="3" customFormat="1" x14ac:dyDescent="0.25">
      <c r="A191" s="1"/>
      <c r="B191" s="1"/>
      <c r="C191" s="6"/>
      <c r="D191" s="8"/>
      <c r="E191" s="1"/>
      <c r="F191" s="1"/>
      <c r="G191" s="1"/>
      <c r="H191" s="1"/>
    </row>
    <row r="192" spans="1:8" s="3" customFormat="1" x14ac:dyDescent="0.25">
      <c r="A192" s="1"/>
      <c r="B192" s="1"/>
      <c r="C192" s="6"/>
      <c r="D192" s="8"/>
      <c r="E192" s="1"/>
      <c r="F192" s="1"/>
      <c r="G192" s="1"/>
      <c r="H192" s="1"/>
    </row>
    <row r="193" spans="1:8" s="3" customFormat="1" x14ac:dyDescent="0.25">
      <c r="A193" s="1"/>
      <c r="B193" s="1"/>
      <c r="C193" s="6"/>
      <c r="D193" s="8"/>
      <c r="E193" s="1"/>
      <c r="F193" s="1"/>
      <c r="G193" s="1"/>
      <c r="H193" s="1"/>
    </row>
    <row r="194" spans="1:8" s="3" customFormat="1" x14ac:dyDescent="0.25">
      <c r="A194" s="1"/>
      <c r="B194" s="1"/>
      <c r="C194" s="6"/>
      <c r="D194" s="8"/>
      <c r="E194" s="1"/>
      <c r="F194" s="1"/>
      <c r="G194" s="1"/>
      <c r="H194" s="1"/>
    </row>
    <row r="195" spans="1:8" s="3" customFormat="1" x14ac:dyDescent="0.25">
      <c r="A195" s="1"/>
      <c r="B195" s="1"/>
      <c r="C195" s="6"/>
      <c r="D195" s="8"/>
      <c r="E195" s="1"/>
      <c r="F195" s="1"/>
      <c r="G195" s="1"/>
      <c r="H195" s="1"/>
    </row>
    <row r="196" spans="1:8" s="3" customFormat="1" x14ac:dyDescent="0.25">
      <c r="A196" s="1"/>
      <c r="B196" s="1"/>
      <c r="C196" s="6"/>
      <c r="D196" s="8"/>
      <c r="E196" s="1"/>
      <c r="F196" s="1"/>
      <c r="G196" s="1"/>
      <c r="H196" s="1"/>
    </row>
    <row r="197" spans="1:8" s="3" customFormat="1" x14ac:dyDescent="0.25">
      <c r="A197" s="1"/>
      <c r="B197" s="1"/>
      <c r="C197" s="6"/>
      <c r="D197" s="8"/>
      <c r="E197" s="1"/>
      <c r="F197" s="1"/>
      <c r="G197" s="1"/>
      <c r="H197" s="1"/>
    </row>
    <row r="198" spans="1:8" s="3" customFormat="1" x14ac:dyDescent="0.25">
      <c r="A198" s="1"/>
      <c r="B198" s="1"/>
      <c r="C198" s="6"/>
      <c r="D198" s="8"/>
      <c r="E198" s="1"/>
      <c r="F198" s="1"/>
      <c r="G198" s="1"/>
      <c r="H198" s="1"/>
    </row>
    <row r="199" spans="1:8" s="3" customFormat="1" x14ac:dyDescent="0.25">
      <c r="A199" s="1"/>
      <c r="B199" s="1"/>
      <c r="C199" s="6"/>
      <c r="D199" s="8"/>
      <c r="E199" s="1"/>
      <c r="F199" s="1"/>
      <c r="G199" s="1"/>
      <c r="H199" s="1"/>
    </row>
    <row r="200" spans="1:8" s="3" customFormat="1" x14ac:dyDescent="0.25">
      <c r="A200" s="1"/>
      <c r="B200" s="1"/>
      <c r="C200" s="6"/>
      <c r="D200" s="8"/>
      <c r="E200" s="1"/>
      <c r="F200" s="1"/>
      <c r="G200" s="1"/>
      <c r="H200" s="1"/>
    </row>
    <row r="201" spans="1:8" s="3" customFormat="1" x14ac:dyDescent="0.25">
      <c r="A201" s="1"/>
      <c r="B201" s="1"/>
      <c r="C201" s="6"/>
      <c r="D201" s="8"/>
      <c r="E201" s="1"/>
      <c r="F201" s="1"/>
      <c r="G201" s="1"/>
      <c r="H201" s="1"/>
    </row>
    <row r="202" spans="1:8" s="3" customFormat="1" x14ac:dyDescent="0.25">
      <c r="A202" s="1"/>
      <c r="B202" s="1"/>
      <c r="C202" s="6"/>
      <c r="D202" s="8"/>
      <c r="E202" s="1"/>
      <c r="F202" s="1"/>
      <c r="G202" s="1"/>
      <c r="H202" s="1"/>
    </row>
    <row r="203" spans="1:8" s="3" customFormat="1" x14ac:dyDescent="0.25">
      <c r="A203" s="1"/>
      <c r="B203" s="1"/>
      <c r="C203" s="6"/>
      <c r="D203" s="8"/>
      <c r="E203" s="1"/>
      <c r="F203" s="1"/>
      <c r="G203" s="1"/>
      <c r="H203" s="1"/>
    </row>
    <row r="204" spans="1:8" s="3" customFormat="1" x14ac:dyDescent="0.25">
      <c r="A204" s="1"/>
      <c r="B204" s="1"/>
      <c r="C204" s="6"/>
      <c r="D204" s="8"/>
      <c r="E204" s="1"/>
      <c r="F204" s="1"/>
      <c r="G204" s="1"/>
      <c r="H204" s="1"/>
    </row>
    <row r="205" spans="1:8" s="3" customFormat="1" x14ac:dyDescent="0.25">
      <c r="A205" s="1"/>
      <c r="B205" s="1"/>
      <c r="C205" s="6"/>
      <c r="D205" s="8"/>
      <c r="E205" s="1"/>
      <c r="F205" s="1"/>
      <c r="G205" s="1"/>
      <c r="H205" s="1"/>
    </row>
    <row r="206" spans="1:8" s="3" customFormat="1" x14ac:dyDescent="0.25">
      <c r="A206" s="1"/>
      <c r="B206" s="1"/>
      <c r="C206" s="6"/>
      <c r="D206" s="8"/>
      <c r="E206" s="1"/>
      <c r="F206" s="1"/>
      <c r="G206" s="1"/>
      <c r="H206" s="1"/>
    </row>
    <row r="207" spans="1:8" s="3" customFormat="1" x14ac:dyDescent="0.25">
      <c r="A207" s="1"/>
      <c r="B207" s="1"/>
      <c r="C207" s="6"/>
      <c r="D207" s="8"/>
      <c r="E207" s="1"/>
      <c r="F207" s="1"/>
      <c r="G207" s="1"/>
      <c r="H207" s="1"/>
    </row>
    <row r="208" spans="1:8" s="3" customFormat="1" x14ac:dyDescent="0.25">
      <c r="A208" s="1"/>
      <c r="B208" s="1"/>
      <c r="C208" s="6"/>
      <c r="D208" s="8"/>
      <c r="E208" s="1"/>
      <c r="F208" s="1"/>
      <c r="G208" s="1"/>
      <c r="H208" s="1"/>
    </row>
    <row r="209" spans="1:8" s="3" customFormat="1" x14ac:dyDescent="0.25">
      <c r="A209" s="1"/>
      <c r="B209" s="1"/>
      <c r="C209" s="6"/>
      <c r="D209" s="8"/>
      <c r="E209" s="1"/>
      <c r="F209" s="1"/>
      <c r="G209" s="1"/>
      <c r="H209" s="1"/>
    </row>
    <row r="210" spans="1:8" s="3" customFormat="1" x14ac:dyDescent="0.25">
      <c r="A210" s="1"/>
      <c r="B210" s="1"/>
      <c r="C210" s="6"/>
      <c r="D210" s="8"/>
      <c r="E210" s="1"/>
      <c r="F210" s="1"/>
      <c r="G210" s="1"/>
      <c r="H210" s="1"/>
    </row>
    <row r="211" spans="1:8" s="3" customFormat="1" x14ac:dyDescent="0.25">
      <c r="A211" s="1"/>
      <c r="B211" s="1"/>
      <c r="C211" s="6"/>
      <c r="D211" s="8"/>
      <c r="E211" s="1"/>
      <c r="F211" s="1"/>
      <c r="G211" s="1"/>
      <c r="H211" s="1"/>
    </row>
    <row r="212" spans="1:8" s="3" customFormat="1" x14ac:dyDescent="0.25">
      <c r="A212" s="1"/>
      <c r="B212" s="1"/>
      <c r="C212" s="6"/>
      <c r="D212" s="8"/>
      <c r="E212" s="1"/>
      <c r="F212" s="1"/>
      <c r="G212" s="1"/>
      <c r="H212" s="1"/>
    </row>
    <row r="213" spans="1:8" s="3" customFormat="1" x14ac:dyDescent="0.25">
      <c r="A213" s="1"/>
      <c r="B213" s="1"/>
      <c r="C213" s="6"/>
      <c r="D213" s="8"/>
      <c r="E213" s="1"/>
      <c r="F213" s="1"/>
      <c r="G213" s="1"/>
      <c r="H213" s="1"/>
    </row>
    <row r="214" spans="1:8" s="3" customFormat="1" x14ac:dyDescent="0.25">
      <c r="A214" s="1"/>
      <c r="B214" s="1"/>
      <c r="C214" s="6"/>
      <c r="D214" s="8"/>
      <c r="E214" s="1"/>
      <c r="F214" s="1"/>
      <c r="G214" s="1"/>
      <c r="H214" s="1"/>
    </row>
    <row r="215" spans="1:8" s="3" customFormat="1" x14ac:dyDescent="0.25">
      <c r="A215" s="1"/>
      <c r="B215" s="1"/>
      <c r="C215" s="6"/>
      <c r="D215" s="8"/>
      <c r="E215" s="1"/>
      <c r="F215" s="1"/>
      <c r="G215" s="1"/>
      <c r="H215" s="1"/>
    </row>
    <row r="216" spans="1:8" s="3" customFormat="1" x14ac:dyDescent="0.25">
      <c r="A216" s="1"/>
      <c r="B216" s="1"/>
      <c r="C216" s="6"/>
      <c r="D216" s="8"/>
      <c r="E216" s="1"/>
      <c r="F216" s="1"/>
      <c r="G216" s="1"/>
      <c r="H216" s="1"/>
    </row>
    <row r="217" spans="1:8" s="3" customFormat="1" x14ac:dyDescent="0.25">
      <c r="A217" s="1"/>
      <c r="B217" s="1"/>
      <c r="C217" s="6"/>
      <c r="D217" s="8"/>
      <c r="E217" s="1"/>
      <c r="F217" s="1"/>
      <c r="G217" s="1"/>
      <c r="H217" s="1"/>
    </row>
    <row r="218" spans="1:8" s="3" customFormat="1" x14ac:dyDescent="0.25">
      <c r="A218" s="1"/>
      <c r="B218" s="1"/>
      <c r="C218" s="6"/>
      <c r="D218" s="8"/>
      <c r="E218" s="1"/>
      <c r="F218" s="1"/>
      <c r="G218" s="1"/>
      <c r="H218" s="1"/>
    </row>
    <row r="219" spans="1:8" s="3" customFormat="1" x14ac:dyDescent="0.25">
      <c r="A219" s="1"/>
      <c r="B219" s="1"/>
      <c r="C219" s="6"/>
      <c r="D219" s="8"/>
      <c r="E219" s="1"/>
      <c r="F219" s="1"/>
      <c r="G219" s="1"/>
      <c r="H219" s="1"/>
    </row>
    <row r="220" spans="1:8" s="3" customFormat="1" x14ac:dyDescent="0.25">
      <c r="A220" s="1"/>
      <c r="B220" s="1"/>
      <c r="C220" s="6"/>
      <c r="D220" s="8"/>
      <c r="E220" s="1"/>
      <c r="F220" s="1"/>
      <c r="G220" s="1"/>
      <c r="H220" s="1"/>
    </row>
    <row r="221" spans="1:8" s="3" customFormat="1" x14ac:dyDescent="0.25">
      <c r="A221" s="1"/>
      <c r="B221" s="1"/>
      <c r="C221" s="6"/>
      <c r="D221" s="8"/>
      <c r="E221" s="1"/>
      <c r="F221" s="1"/>
      <c r="G221" s="1"/>
      <c r="H221" s="1"/>
    </row>
    <row r="222" spans="1:8" s="3" customFormat="1" x14ac:dyDescent="0.25">
      <c r="A222" s="1"/>
      <c r="B222" s="1"/>
      <c r="C222" s="6"/>
      <c r="D222" s="8"/>
      <c r="E222" s="1"/>
      <c r="F222" s="1"/>
      <c r="G222" s="1"/>
      <c r="H222" s="1"/>
    </row>
    <row r="223" spans="1:8" s="3" customFormat="1" x14ac:dyDescent="0.25">
      <c r="A223" s="1"/>
      <c r="B223" s="1"/>
      <c r="C223" s="6"/>
      <c r="D223" s="8"/>
      <c r="E223" s="1"/>
      <c r="F223" s="1"/>
      <c r="G223" s="1"/>
      <c r="H223" s="1"/>
    </row>
    <row r="224" spans="1:8" s="3" customFormat="1" x14ac:dyDescent="0.25">
      <c r="A224" s="1"/>
      <c r="B224" s="1"/>
      <c r="C224" s="6"/>
      <c r="D224" s="8"/>
      <c r="E224" s="1"/>
      <c r="F224" s="1"/>
      <c r="G224" s="1"/>
      <c r="H224" s="1"/>
    </row>
    <row r="225" spans="1:8" s="3" customFormat="1" x14ac:dyDescent="0.25">
      <c r="A225" s="1"/>
      <c r="B225" s="1"/>
      <c r="C225" s="6"/>
      <c r="D225" s="8"/>
      <c r="E225" s="1"/>
      <c r="F225" s="1"/>
      <c r="G225" s="1"/>
      <c r="H225" s="1"/>
    </row>
    <row r="226" spans="1:8" s="3" customFormat="1" x14ac:dyDescent="0.25">
      <c r="A226" s="1"/>
      <c r="B226" s="1"/>
      <c r="C226" s="6"/>
      <c r="D226" s="8"/>
      <c r="E226" s="1"/>
      <c r="F226" s="1"/>
      <c r="G226" s="1"/>
      <c r="H226" s="1"/>
    </row>
    <row r="227" spans="1:8" s="3" customFormat="1" x14ac:dyDescent="0.25">
      <c r="A227" s="1"/>
      <c r="B227" s="1"/>
      <c r="C227" s="6"/>
      <c r="D227" s="8"/>
      <c r="E227" s="1"/>
      <c r="F227" s="1"/>
      <c r="G227" s="1"/>
      <c r="H227" s="1"/>
    </row>
    <row r="228" spans="1:8" s="3" customFormat="1" x14ac:dyDescent="0.25">
      <c r="A228" s="1"/>
      <c r="B228" s="1"/>
      <c r="C228" s="6"/>
      <c r="D228" s="8"/>
      <c r="E228" s="1"/>
      <c r="F228" s="1"/>
      <c r="G228" s="1"/>
      <c r="H228" s="1"/>
    </row>
    <row r="229" spans="1:8" s="3" customFormat="1" x14ac:dyDescent="0.25">
      <c r="A229" s="1"/>
      <c r="B229" s="1"/>
      <c r="C229" s="6"/>
      <c r="D229" s="8"/>
      <c r="E229" s="1"/>
      <c r="F229" s="1"/>
      <c r="G229" s="1"/>
      <c r="H229" s="1"/>
    </row>
    <row r="230" spans="1:8" s="3" customFormat="1" x14ac:dyDescent="0.25">
      <c r="A230" s="1"/>
      <c r="B230" s="1"/>
      <c r="C230" s="6"/>
      <c r="D230" s="8"/>
      <c r="E230" s="1"/>
      <c r="F230" s="1"/>
      <c r="G230" s="1"/>
      <c r="H230" s="1"/>
    </row>
    <row r="231" spans="1:8" s="3" customFormat="1" x14ac:dyDescent="0.25">
      <c r="A231" s="1"/>
      <c r="B231" s="1"/>
      <c r="C231" s="6"/>
      <c r="D231" s="8"/>
      <c r="E231" s="1"/>
      <c r="F231" s="1"/>
      <c r="G231" s="1"/>
      <c r="H231" s="1"/>
    </row>
    <row r="232" spans="1:8" s="3" customFormat="1" x14ac:dyDescent="0.25">
      <c r="A232" s="1"/>
      <c r="B232" s="1"/>
      <c r="C232" s="6"/>
      <c r="D232" s="8"/>
      <c r="E232" s="1"/>
      <c r="F232" s="1"/>
      <c r="G232" s="1"/>
      <c r="H232" s="1"/>
    </row>
    <row r="233" spans="1:8" s="3" customFormat="1" x14ac:dyDescent="0.25">
      <c r="A233" s="1"/>
      <c r="B233" s="1"/>
      <c r="C233" s="6"/>
      <c r="D233" s="8"/>
      <c r="E233" s="1"/>
      <c r="F233" s="1"/>
      <c r="G233" s="1"/>
      <c r="H233" s="1"/>
    </row>
    <row r="234" spans="1:8" s="3" customFormat="1" x14ac:dyDescent="0.25">
      <c r="A234" s="1"/>
      <c r="B234" s="1"/>
      <c r="C234" s="6"/>
      <c r="D234" s="8"/>
      <c r="E234" s="1"/>
      <c r="F234" s="1"/>
      <c r="G234" s="1"/>
      <c r="H234" s="1"/>
    </row>
    <row r="235" spans="1:8" s="3" customFormat="1" x14ac:dyDescent="0.25">
      <c r="A235" s="1"/>
      <c r="B235" s="1"/>
      <c r="C235" s="6"/>
      <c r="D235" s="8"/>
      <c r="E235" s="1"/>
      <c r="F235" s="1"/>
      <c r="G235" s="1"/>
      <c r="H235" s="1"/>
    </row>
    <row r="236" spans="1:8" s="3" customFormat="1" x14ac:dyDescent="0.25">
      <c r="A236" s="1"/>
      <c r="B236" s="1"/>
      <c r="C236" s="6"/>
      <c r="D236" s="8"/>
      <c r="E236" s="1"/>
      <c r="F236" s="1"/>
      <c r="G236" s="1"/>
      <c r="H236" s="1"/>
    </row>
    <row r="237" spans="1:8" s="3" customFormat="1" x14ac:dyDescent="0.25">
      <c r="A237" s="1"/>
      <c r="B237" s="1"/>
      <c r="C237" s="6"/>
      <c r="D237" s="8"/>
      <c r="E237" s="1"/>
      <c r="F237" s="1"/>
      <c r="G237" s="1"/>
      <c r="H237" s="1"/>
    </row>
    <row r="238" spans="1:8" s="3" customFormat="1" x14ac:dyDescent="0.25">
      <c r="A238" s="1"/>
      <c r="B238" s="1"/>
      <c r="C238" s="6"/>
      <c r="D238" s="8"/>
      <c r="E238" s="1"/>
      <c r="F238" s="1"/>
      <c r="G238" s="1"/>
      <c r="H238" s="1"/>
    </row>
    <row r="239" spans="1:8" s="3" customFormat="1" x14ac:dyDescent="0.25">
      <c r="A239" s="1"/>
      <c r="B239" s="1"/>
      <c r="C239" s="6"/>
      <c r="D239" s="8"/>
      <c r="E239" s="1"/>
      <c r="F239" s="1"/>
      <c r="G239" s="1"/>
      <c r="H239" s="1"/>
    </row>
    <row r="240" spans="1:8" s="3" customFormat="1" x14ac:dyDescent="0.25">
      <c r="A240" s="1"/>
      <c r="B240" s="1"/>
      <c r="C240" s="6"/>
      <c r="D240" s="8"/>
      <c r="E240" s="1"/>
      <c r="F240" s="1"/>
      <c r="G240" s="1"/>
      <c r="H240" s="1"/>
    </row>
    <row r="241" spans="1:8" s="3" customFormat="1" x14ac:dyDescent="0.25">
      <c r="A241" s="1"/>
      <c r="B241" s="1"/>
      <c r="C241" s="6"/>
      <c r="D241" s="8"/>
      <c r="E241" s="1"/>
      <c r="F241" s="1"/>
      <c r="G241" s="1"/>
      <c r="H241" s="1"/>
    </row>
    <row r="242" spans="1:8" s="3" customFormat="1" x14ac:dyDescent="0.25">
      <c r="A242" s="1"/>
      <c r="B242" s="1"/>
      <c r="C242" s="6"/>
      <c r="D242" s="8"/>
      <c r="E242" s="1"/>
      <c r="F242" s="1"/>
      <c r="G242" s="1"/>
      <c r="H242" s="1"/>
    </row>
    <row r="243" spans="1:8" s="3" customFormat="1" x14ac:dyDescent="0.25">
      <c r="A243" s="1"/>
      <c r="B243" s="1"/>
      <c r="C243" s="6"/>
      <c r="D243" s="8"/>
      <c r="E243" s="1"/>
      <c r="F243" s="1"/>
      <c r="G243" s="1"/>
      <c r="H243" s="1"/>
    </row>
    <row r="244" spans="1:8" s="3" customFormat="1" x14ac:dyDescent="0.25">
      <c r="A244" s="1"/>
      <c r="B244" s="1"/>
      <c r="C244" s="6"/>
      <c r="D244" s="8"/>
      <c r="E244" s="1"/>
      <c r="F244" s="1"/>
      <c r="G244" s="1"/>
      <c r="H244" s="1"/>
    </row>
    <row r="245" spans="1:8" s="3" customFormat="1" x14ac:dyDescent="0.25">
      <c r="A245" s="1"/>
      <c r="B245" s="1"/>
      <c r="C245" s="6"/>
      <c r="D245" s="8"/>
      <c r="E245" s="1"/>
      <c r="F245" s="1"/>
      <c r="G245" s="1"/>
      <c r="H245" s="1"/>
    </row>
    <row r="246" spans="1:8" s="3" customFormat="1" x14ac:dyDescent="0.25">
      <c r="A246" s="1"/>
      <c r="B246" s="1"/>
      <c r="C246" s="6"/>
      <c r="D246" s="8"/>
      <c r="E246" s="1"/>
      <c r="F246" s="1"/>
      <c r="G246" s="1"/>
      <c r="H246" s="1"/>
    </row>
    <row r="247" spans="1:8" s="3" customFormat="1" x14ac:dyDescent="0.25">
      <c r="A247" s="1"/>
      <c r="B247" s="1"/>
      <c r="C247" s="6"/>
      <c r="D247" s="8"/>
      <c r="E247" s="1"/>
      <c r="F247" s="1"/>
      <c r="G247" s="1"/>
      <c r="H247" s="1"/>
    </row>
    <row r="248" spans="1:8" s="3" customFormat="1" x14ac:dyDescent="0.25">
      <c r="A248" s="1"/>
      <c r="B248" s="1"/>
      <c r="C248" s="6"/>
      <c r="D248" s="8"/>
      <c r="E248" s="1"/>
      <c r="F248" s="1"/>
      <c r="G248" s="1"/>
      <c r="H248" s="1"/>
    </row>
    <row r="249" spans="1:8" s="3" customFormat="1" x14ac:dyDescent="0.25">
      <c r="A249" s="1"/>
      <c r="B249" s="1"/>
      <c r="C249" s="6"/>
      <c r="D249" s="8"/>
      <c r="E249" s="1"/>
      <c r="F249" s="1"/>
      <c r="G249" s="1"/>
      <c r="H249" s="1"/>
    </row>
    <row r="250" spans="1:8" s="3" customFormat="1" x14ac:dyDescent="0.25">
      <c r="A250" s="1"/>
      <c r="B250" s="1"/>
      <c r="C250" s="6"/>
      <c r="D250" s="8"/>
      <c r="E250" s="1"/>
      <c r="F250" s="1"/>
      <c r="G250" s="1"/>
      <c r="H250" s="1"/>
    </row>
    <row r="251" spans="1:8" s="3" customFormat="1" x14ac:dyDescent="0.25">
      <c r="A251" s="1"/>
      <c r="B251" s="1"/>
      <c r="C251" s="6"/>
      <c r="D251" s="8"/>
      <c r="E251" s="1"/>
      <c r="F251" s="1"/>
      <c r="G251" s="1"/>
      <c r="H251" s="1"/>
    </row>
    <row r="252" spans="1:8" s="3" customFormat="1" x14ac:dyDescent="0.25">
      <c r="A252" s="1"/>
      <c r="B252" s="1"/>
      <c r="C252" s="6"/>
      <c r="D252" s="8"/>
      <c r="E252" s="1"/>
      <c r="F252" s="1"/>
      <c r="G252" s="1"/>
      <c r="H252" s="1"/>
    </row>
    <row r="253" spans="1:8" s="3" customFormat="1" x14ac:dyDescent="0.25">
      <c r="A253" s="1"/>
      <c r="B253" s="1"/>
      <c r="C253" s="6"/>
      <c r="D253" s="8"/>
      <c r="E253" s="1"/>
      <c r="F253" s="1"/>
      <c r="G253" s="1"/>
      <c r="H253" s="1"/>
    </row>
    <row r="254" spans="1:8" s="3" customFormat="1" x14ac:dyDescent="0.25">
      <c r="A254" s="1"/>
      <c r="B254" s="1"/>
      <c r="C254" s="6"/>
      <c r="D254" s="8"/>
      <c r="E254" s="1"/>
      <c r="F254" s="1"/>
      <c r="G254" s="1"/>
      <c r="H254" s="1"/>
    </row>
    <row r="255" spans="1:8" s="3" customFormat="1" x14ac:dyDescent="0.25">
      <c r="A255" s="1"/>
      <c r="B255" s="1"/>
      <c r="C255" s="6"/>
      <c r="D255" s="8"/>
      <c r="E255" s="1"/>
      <c r="F255" s="1"/>
      <c r="G255" s="1"/>
      <c r="H255" s="1"/>
    </row>
    <row r="256" spans="1:8" s="3" customFormat="1" x14ac:dyDescent="0.25">
      <c r="A256" s="1"/>
      <c r="B256" s="1"/>
      <c r="C256" s="6"/>
      <c r="D256" s="8"/>
      <c r="E256" s="1"/>
      <c r="F256" s="1"/>
      <c r="G256" s="1"/>
      <c r="H256" s="1"/>
    </row>
    <row r="257" spans="1:8" s="3" customFormat="1" x14ac:dyDescent="0.25">
      <c r="A257" s="1"/>
      <c r="B257" s="1"/>
      <c r="C257" s="6"/>
      <c r="D257" s="8"/>
      <c r="E257" s="1"/>
      <c r="F257" s="1"/>
      <c r="G257" s="1"/>
      <c r="H257" s="1"/>
    </row>
    <row r="258" spans="1:8" s="3" customFormat="1" x14ac:dyDescent="0.25">
      <c r="A258" s="1"/>
      <c r="B258" s="1"/>
      <c r="C258" s="6"/>
      <c r="D258" s="8"/>
      <c r="E258" s="1"/>
      <c r="F258" s="1"/>
      <c r="G258" s="1"/>
      <c r="H258" s="1"/>
    </row>
    <row r="259" spans="1:8" s="3" customFormat="1" x14ac:dyDescent="0.25">
      <c r="A259" s="1"/>
      <c r="B259" s="1"/>
      <c r="C259" s="6"/>
      <c r="D259" s="8"/>
      <c r="E259" s="1"/>
      <c r="F259" s="1"/>
      <c r="G259" s="1"/>
      <c r="H259" s="1"/>
    </row>
    <row r="260" spans="1:8" s="3" customFormat="1" x14ac:dyDescent="0.25">
      <c r="A260" s="1"/>
      <c r="B260" s="1"/>
      <c r="C260" s="6"/>
      <c r="D260" s="8"/>
      <c r="E260" s="1"/>
      <c r="F260" s="1"/>
      <c r="G260" s="1"/>
      <c r="H260" s="1"/>
    </row>
    <row r="261" spans="1:8" s="3" customFormat="1" x14ac:dyDescent="0.25">
      <c r="A261" s="1"/>
      <c r="B261" s="1"/>
      <c r="C261" s="6"/>
      <c r="D261" s="8"/>
      <c r="E261" s="1"/>
      <c r="F261" s="1"/>
      <c r="G261" s="1"/>
      <c r="H261" s="1"/>
    </row>
    <row r="262" spans="1:8" s="3" customFormat="1" x14ac:dyDescent="0.25">
      <c r="A262" s="1"/>
      <c r="B262" s="1"/>
      <c r="C262" s="6"/>
      <c r="D262" s="8"/>
      <c r="E262" s="1"/>
      <c r="F262" s="1"/>
      <c r="G262" s="1"/>
      <c r="H262" s="1"/>
    </row>
    <row r="263" spans="1:8" s="3" customFormat="1" x14ac:dyDescent="0.25">
      <c r="A263" s="1"/>
      <c r="B263" s="1"/>
      <c r="C263" s="6"/>
      <c r="D263" s="8"/>
      <c r="E263" s="1"/>
      <c r="F263" s="1"/>
      <c r="G263" s="1"/>
      <c r="H263" s="1"/>
    </row>
    <row r="264" spans="1:8" s="3" customFormat="1" x14ac:dyDescent="0.25">
      <c r="A264" s="1"/>
      <c r="B264" s="1"/>
      <c r="C264" s="6"/>
      <c r="D264" s="8"/>
      <c r="E264" s="1"/>
      <c r="F264" s="1"/>
      <c r="G264" s="1"/>
      <c r="H264" s="1"/>
    </row>
    <row r="265" spans="1:8" s="3" customFormat="1" x14ac:dyDescent="0.25">
      <c r="A265" s="1"/>
      <c r="B265" s="1"/>
      <c r="C265" s="6"/>
      <c r="D265" s="8"/>
      <c r="E265" s="1"/>
      <c r="F265" s="1"/>
      <c r="G265" s="1"/>
      <c r="H265" s="1"/>
    </row>
    <row r="266" spans="1:8" s="3" customFormat="1" x14ac:dyDescent="0.25">
      <c r="A266" s="1"/>
      <c r="B266" s="1"/>
      <c r="C266" s="6"/>
      <c r="D266" s="8"/>
      <c r="E266" s="1"/>
      <c r="F266" s="1"/>
      <c r="G266" s="1"/>
      <c r="H266" s="1"/>
    </row>
    <row r="267" spans="1:8" s="3" customFormat="1" x14ac:dyDescent="0.25">
      <c r="A267" s="1"/>
      <c r="B267" s="1"/>
      <c r="C267" s="6"/>
      <c r="D267" s="8"/>
      <c r="E267" s="1"/>
      <c r="F267" s="1"/>
      <c r="G267" s="1"/>
      <c r="H267" s="1"/>
    </row>
    <row r="268" spans="1:8" s="3" customFormat="1" x14ac:dyDescent="0.25">
      <c r="A268" s="1"/>
      <c r="B268" s="1"/>
      <c r="C268" s="6"/>
      <c r="D268" s="8"/>
      <c r="E268" s="1"/>
      <c r="F268" s="1"/>
      <c r="G268" s="1"/>
      <c r="H268" s="1"/>
    </row>
    <row r="269" spans="1:8" s="3" customFormat="1" x14ac:dyDescent="0.25">
      <c r="A269" s="1"/>
      <c r="B269" s="1"/>
      <c r="C269" s="6"/>
      <c r="D269" s="8"/>
      <c r="E269" s="1"/>
      <c r="F269" s="1"/>
      <c r="G269" s="1"/>
      <c r="H269" s="1"/>
    </row>
    <row r="270" spans="1:8" s="3" customFormat="1" x14ac:dyDescent="0.25">
      <c r="A270" s="1"/>
      <c r="B270" s="1"/>
      <c r="C270" s="6"/>
      <c r="D270" s="8"/>
      <c r="E270" s="1"/>
      <c r="F270" s="1"/>
      <c r="G270" s="1"/>
      <c r="H270" s="1"/>
    </row>
    <row r="271" spans="1:8" s="3" customFormat="1" x14ac:dyDescent="0.25">
      <c r="A271" s="1"/>
      <c r="B271" s="1"/>
      <c r="C271" s="6"/>
      <c r="D271" s="8"/>
      <c r="E271" s="1"/>
      <c r="F271" s="1"/>
      <c r="G271" s="1"/>
      <c r="H271" s="1"/>
    </row>
    <row r="272" spans="1:8" s="3" customFormat="1" x14ac:dyDescent="0.25">
      <c r="A272" s="1"/>
      <c r="B272" s="1"/>
      <c r="C272" s="6"/>
      <c r="D272" s="8"/>
      <c r="E272" s="1"/>
      <c r="F272" s="1"/>
      <c r="G272" s="1"/>
      <c r="H272" s="1"/>
    </row>
    <row r="273" spans="1:8" s="3" customFormat="1" x14ac:dyDescent="0.25">
      <c r="A273" s="1"/>
      <c r="B273" s="1"/>
      <c r="C273" s="6"/>
      <c r="D273" s="8"/>
      <c r="E273" s="1"/>
      <c r="F273" s="1"/>
      <c r="G273" s="1"/>
      <c r="H273" s="1"/>
    </row>
    <row r="274" spans="1:8" s="3" customFormat="1" x14ac:dyDescent="0.25">
      <c r="A274" s="1"/>
      <c r="B274" s="1"/>
      <c r="C274" s="6"/>
      <c r="D274" s="8"/>
      <c r="E274" s="1"/>
      <c r="F274" s="1"/>
      <c r="G274" s="1"/>
      <c r="H274" s="1"/>
    </row>
    <row r="275" spans="1:8" s="3" customFormat="1" x14ac:dyDescent="0.25">
      <c r="A275" s="1"/>
      <c r="B275" s="1"/>
      <c r="C275" s="6"/>
      <c r="D275" s="8"/>
      <c r="E275" s="1"/>
      <c r="F275" s="1"/>
      <c r="G275" s="1"/>
      <c r="H275" s="1"/>
    </row>
    <row r="276" spans="1:8" s="3" customFormat="1" x14ac:dyDescent="0.25">
      <c r="A276" s="1"/>
      <c r="B276" s="1"/>
      <c r="C276" s="6"/>
      <c r="D276" s="8"/>
      <c r="E276" s="1"/>
      <c r="F276" s="1"/>
      <c r="G276" s="1"/>
      <c r="H276" s="1"/>
    </row>
    <row r="277" spans="1:8" s="3" customFormat="1" x14ac:dyDescent="0.25">
      <c r="A277" s="1"/>
      <c r="B277" s="1"/>
      <c r="C277" s="6"/>
      <c r="D277" s="8"/>
      <c r="E277" s="1"/>
      <c r="F277" s="1"/>
      <c r="G277" s="1"/>
      <c r="H277" s="1"/>
    </row>
    <row r="278" spans="1:8" s="3" customFormat="1" x14ac:dyDescent="0.25">
      <c r="A278" s="1"/>
      <c r="B278" s="1"/>
      <c r="C278" s="6"/>
      <c r="D278" s="8"/>
      <c r="E278" s="1"/>
      <c r="F278" s="1"/>
      <c r="G278" s="1"/>
      <c r="H278" s="1"/>
    </row>
    <row r="279" spans="1:8" s="3" customFormat="1" x14ac:dyDescent="0.25">
      <c r="A279" s="1"/>
      <c r="B279" s="1"/>
      <c r="C279" s="6"/>
      <c r="D279" s="8"/>
      <c r="E279" s="1"/>
      <c r="F279" s="1"/>
      <c r="G279" s="1"/>
      <c r="H279" s="1"/>
    </row>
    <row r="280" spans="1:8" s="3" customFormat="1" x14ac:dyDescent="0.25">
      <c r="A280" s="1"/>
      <c r="B280" s="1"/>
      <c r="C280" s="6"/>
      <c r="D280" s="8"/>
      <c r="E280" s="1"/>
      <c r="F280" s="1"/>
      <c r="G280" s="1"/>
      <c r="H280" s="1"/>
    </row>
    <row r="281" spans="1:8" s="3" customFormat="1" x14ac:dyDescent="0.25">
      <c r="A281" s="1"/>
      <c r="B281" s="1"/>
      <c r="C281" s="6"/>
      <c r="D281" s="8"/>
      <c r="E281" s="1"/>
      <c r="F281" s="1"/>
      <c r="G281" s="1"/>
      <c r="H281" s="1"/>
    </row>
    <row r="282" spans="1:8" s="3" customFormat="1" x14ac:dyDescent="0.25">
      <c r="A282" s="1"/>
      <c r="B282" s="1"/>
      <c r="C282" s="6"/>
      <c r="D282" s="8"/>
      <c r="E282" s="1"/>
      <c r="F282" s="1"/>
      <c r="G282" s="1"/>
      <c r="H282" s="1"/>
    </row>
    <row r="283" spans="1:8" s="3" customFormat="1" x14ac:dyDescent="0.25">
      <c r="A283" s="1"/>
      <c r="B283" s="1"/>
      <c r="C283" s="6"/>
      <c r="D283" s="8"/>
      <c r="E283" s="1"/>
      <c r="F283" s="1"/>
      <c r="G283" s="1"/>
      <c r="H283" s="1"/>
    </row>
    <row r="284" spans="1:8" s="3" customFormat="1" x14ac:dyDescent="0.25">
      <c r="A284" s="1"/>
      <c r="B284" s="1"/>
      <c r="C284" s="6"/>
      <c r="D284" s="8"/>
      <c r="E284" s="1"/>
      <c r="F284" s="1"/>
      <c r="G284" s="1"/>
      <c r="H284" s="1"/>
    </row>
    <row r="285" spans="1:8" s="3" customFormat="1" x14ac:dyDescent="0.25">
      <c r="A285" s="1"/>
      <c r="B285" s="1"/>
      <c r="C285" s="6"/>
      <c r="D285" s="8"/>
      <c r="E285" s="1"/>
      <c r="F285" s="1"/>
      <c r="G285" s="1"/>
      <c r="H285" s="1"/>
    </row>
    <row r="286" spans="1:8" s="3" customFormat="1" x14ac:dyDescent="0.25">
      <c r="A286" s="1"/>
      <c r="B286" s="1"/>
      <c r="C286" s="6"/>
      <c r="D286" s="8"/>
      <c r="E286" s="1"/>
      <c r="F286" s="1"/>
      <c r="G286" s="1"/>
      <c r="H286" s="1"/>
    </row>
    <row r="287" spans="1:8" s="3" customFormat="1" x14ac:dyDescent="0.25">
      <c r="A287" s="1"/>
      <c r="B287" s="1"/>
      <c r="C287" s="6"/>
      <c r="D287" s="8"/>
      <c r="E287" s="1"/>
      <c r="F287" s="1"/>
      <c r="G287" s="1"/>
      <c r="H287" s="1"/>
    </row>
    <row r="288" spans="1:8" s="3" customFormat="1" x14ac:dyDescent="0.25">
      <c r="A288" s="1"/>
      <c r="B288" s="1"/>
      <c r="C288" s="6"/>
      <c r="D288" s="8"/>
      <c r="E288" s="1"/>
      <c r="F288" s="1"/>
      <c r="G288" s="1"/>
      <c r="H288" s="1"/>
    </row>
    <row r="289" spans="1:8" s="3" customFormat="1" x14ac:dyDescent="0.25">
      <c r="A289" s="1"/>
      <c r="B289" s="1"/>
      <c r="C289" s="6"/>
      <c r="D289" s="8"/>
      <c r="E289" s="1"/>
      <c r="F289" s="1"/>
      <c r="G289" s="1"/>
      <c r="H289" s="1"/>
    </row>
    <row r="290" spans="1:8" s="3" customFormat="1" x14ac:dyDescent="0.25">
      <c r="A290" s="1"/>
      <c r="B290" s="1"/>
      <c r="C290" s="6"/>
      <c r="D290" s="8"/>
      <c r="E290" s="1"/>
      <c r="F290" s="1"/>
      <c r="G290" s="1"/>
      <c r="H290" s="1"/>
    </row>
    <row r="291" spans="1:8" s="3" customFormat="1" x14ac:dyDescent="0.25">
      <c r="A291" s="1"/>
      <c r="B291" s="1"/>
      <c r="C291" s="6"/>
      <c r="D291" s="8"/>
      <c r="E291" s="1"/>
      <c r="F291" s="1"/>
      <c r="G291" s="1"/>
      <c r="H291" s="1"/>
    </row>
    <row r="292" spans="1:8" s="3" customFormat="1" x14ac:dyDescent="0.25">
      <c r="A292" s="1"/>
      <c r="B292" s="1"/>
      <c r="C292" s="6"/>
      <c r="D292" s="8"/>
      <c r="E292" s="1"/>
      <c r="F292" s="1"/>
      <c r="G292" s="1"/>
      <c r="H292" s="1"/>
    </row>
    <row r="293" spans="1:8" s="3" customFormat="1" x14ac:dyDescent="0.25">
      <c r="A293" s="1"/>
      <c r="B293" s="1"/>
      <c r="C293" s="6"/>
      <c r="D293" s="8"/>
      <c r="E293" s="1"/>
      <c r="F293" s="1"/>
      <c r="G293" s="1"/>
      <c r="H293" s="1"/>
    </row>
    <row r="294" spans="1:8" s="3" customFormat="1" x14ac:dyDescent="0.25">
      <c r="A294" s="1"/>
      <c r="B294" s="1"/>
      <c r="C294" s="6"/>
      <c r="D294" s="8"/>
      <c r="E294" s="1"/>
      <c r="F294" s="1"/>
      <c r="G294" s="1"/>
      <c r="H294" s="1"/>
    </row>
    <row r="295" spans="1:8" s="3" customFormat="1" x14ac:dyDescent="0.25">
      <c r="A295" s="1"/>
      <c r="B295" s="1"/>
      <c r="C295" s="6"/>
      <c r="D295" s="8"/>
      <c r="E295" s="1"/>
      <c r="F295" s="1"/>
      <c r="G295" s="1"/>
      <c r="H295" s="1"/>
    </row>
    <row r="296" spans="1:8" s="3" customFormat="1" x14ac:dyDescent="0.25">
      <c r="A296" s="1"/>
      <c r="B296" s="1"/>
      <c r="C296" s="6"/>
      <c r="D296" s="8"/>
      <c r="E296" s="1"/>
      <c r="F296" s="1"/>
      <c r="G296" s="1"/>
      <c r="H296" s="1"/>
    </row>
    <row r="297" spans="1:8" s="3" customFormat="1" x14ac:dyDescent="0.25">
      <c r="A297" s="1"/>
      <c r="B297" s="1"/>
      <c r="C297" s="6"/>
      <c r="D297" s="8"/>
      <c r="E297" s="1"/>
      <c r="F297" s="1"/>
      <c r="G297" s="1"/>
      <c r="H297" s="1"/>
    </row>
    <row r="298" spans="1:8" s="3" customFormat="1" x14ac:dyDescent="0.25">
      <c r="A298" s="1"/>
      <c r="B298" s="1"/>
      <c r="C298" s="6"/>
      <c r="D298" s="8"/>
      <c r="E298" s="1"/>
      <c r="F298" s="1"/>
      <c r="G298" s="1"/>
      <c r="H298" s="1"/>
    </row>
    <row r="299" spans="1:8" s="3" customFormat="1" x14ac:dyDescent="0.25">
      <c r="A299" s="1"/>
      <c r="B299" s="1"/>
      <c r="C299" s="6"/>
      <c r="D299" s="8"/>
      <c r="E299" s="1"/>
      <c r="F299" s="1"/>
      <c r="G299" s="1"/>
      <c r="H299" s="1"/>
    </row>
    <row r="300" spans="1:8" s="3" customFormat="1" x14ac:dyDescent="0.25">
      <c r="A300" s="1"/>
      <c r="B300" s="1"/>
      <c r="C300" s="6"/>
      <c r="D300" s="8"/>
      <c r="E300" s="1"/>
      <c r="F300" s="1"/>
      <c r="G300" s="1"/>
      <c r="H300" s="1"/>
    </row>
    <row r="301" spans="1:8" s="3" customFormat="1" x14ac:dyDescent="0.25">
      <c r="A301" s="1"/>
      <c r="B301" s="1"/>
      <c r="C301" s="6"/>
      <c r="D301" s="8"/>
      <c r="E301" s="1"/>
      <c r="F301" s="1"/>
      <c r="G301" s="1"/>
      <c r="H301" s="1"/>
    </row>
    <row r="302" spans="1:8" s="3" customFormat="1" x14ac:dyDescent="0.25">
      <c r="A302" s="1"/>
      <c r="B302" s="1"/>
      <c r="C302" s="6"/>
      <c r="D302" s="8"/>
      <c r="E302" s="1"/>
      <c r="F302" s="1"/>
      <c r="G302" s="1"/>
      <c r="H302" s="1"/>
    </row>
    <row r="303" spans="1:8" s="3" customFormat="1" x14ac:dyDescent="0.25">
      <c r="A303" s="1"/>
      <c r="B303" s="1"/>
      <c r="C303" s="6"/>
      <c r="D303" s="8"/>
      <c r="E303" s="1"/>
      <c r="F303" s="1"/>
      <c r="G303" s="1"/>
      <c r="H303" s="1"/>
    </row>
    <row r="304" spans="1:8" s="3" customFormat="1" x14ac:dyDescent="0.25">
      <c r="A304" s="1"/>
      <c r="B304" s="1"/>
      <c r="C304" s="6"/>
      <c r="D304" s="8"/>
      <c r="E304" s="1"/>
      <c r="F304" s="1"/>
      <c r="G304" s="1"/>
      <c r="H304" s="1"/>
    </row>
    <row r="305" spans="1:8" s="3" customFormat="1" x14ac:dyDescent="0.25">
      <c r="A305" s="1"/>
      <c r="B305" s="1"/>
      <c r="C305" s="6"/>
      <c r="D305" s="8"/>
      <c r="E305" s="1"/>
      <c r="F305" s="1"/>
      <c r="G305" s="1"/>
      <c r="H305" s="1"/>
    </row>
    <row r="306" spans="1:8" s="3" customFormat="1" x14ac:dyDescent="0.25">
      <c r="A306" s="1"/>
      <c r="B306" s="1"/>
      <c r="C306" s="6"/>
      <c r="D306" s="8"/>
      <c r="E306" s="1"/>
      <c r="F306" s="1"/>
      <c r="G306" s="1"/>
      <c r="H306" s="1"/>
    </row>
    <row r="307" spans="1:8" s="3" customFormat="1" x14ac:dyDescent="0.25">
      <c r="A307" s="1"/>
      <c r="B307" s="1"/>
      <c r="C307" s="6"/>
      <c r="D307" s="8"/>
      <c r="E307" s="1"/>
      <c r="F307" s="1"/>
      <c r="G307" s="1"/>
      <c r="H307" s="1"/>
    </row>
    <row r="308" spans="1:8" s="3" customFormat="1" x14ac:dyDescent="0.25">
      <c r="A308" s="1"/>
      <c r="B308" s="1"/>
      <c r="C308" s="6"/>
      <c r="D308" s="8"/>
      <c r="E308" s="1"/>
      <c r="F308" s="1"/>
      <c r="G308" s="1"/>
      <c r="H308" s="1"/>
    </row>
    <row r="309" spans="1:8" s="3" customFormat="1" x14ac:dyDescent="0.25">
      <c r="A309" s="1"/>
      <c r="B309" s="1"/>
      <c r="C309" s="6"/>
      <c r="D309" s="8"/>
      <c r="E309" s="1"/>
      <c r="F309" s="1"/>
      <c r="G309" s="1"/>
      <c r="H309" s="1"/>
    </row>
    <row r="310" spans="1:8" s="3" customFormat="1" x14ac:dyDescent="0.25">
      <c r="A310" s="1"/>
      <c r="B310" s="1"/>
      <c r="C310" s="6"/>
      <c r="D310" s="8"/>
      <c r="E310" s="1"/>
      <c r="F310" s="1"/>
      <c r="G310" s="1"/>
      <c r="H310" s="1"/>
    </row>
    <row r="311" spans="1:8" s="3" customFormat="1" x14ac:dyDescent="0.25">
      <c r="A311" s="1"/>
      <c r="B311" s="1"/>
      <c r="C311" s="6"/>
      <c r="D311" s="8"/>
      <c r="E311" s="1"/>
      <c r="F311" s="1"/>
      <c r="G311" s="1"/>
      <c r="H311" s="1"/>
    </row>
    <row r="312" spans="1:8" s="3" customFormat="1" x14ac:dyDescent="0.25">
      <c r="A312" s="1"/>
      <c r="B312" s="1"/>
      <c r="C312" s="6"/>
      <c r="D312" s="8"/>
      <c r="E312" s="1"/>
      <c r="F312" s="1"/>
      <c r="G312" s="1"/>
      <c r="H312" s="1"/>
    </row>
    <row r="313" spans="1:8" s="3" customFormat="1" x14ac:dyDescent="0.25">
      <c r="A313" s="1"/>
      <c r="B313" s="1"/>
      <c r="C313" s="6"/>
      <c r="D313" s="8"/>
      <c r="E313" s="1"/>
      <c r="F313" s="1"/>
      <c r="G313" s="1"/>
      <c r="H313" s="1"/>
    </row>
    <row r="314" spans="1:8" s="3" customFormat="1" x14ac:dyDescent="0.25">
      <c r="A314" s="1"/>
      <c r="B314" s="1"/>
      <c r="C314" s="6"/>
      <c r="D314" s="8"/>
      <c r="E314" s="1"/>
      <c r="F314" s="1"/>
      <c r="G314" s="1"/>
      <c r="H314" s="1"/>
    </row>
    <row r="315" spans="1:8" s="3" customFormat="1" x14ac:dyDescent="0.25">
      <c r="A315" s="1"/>
      <c r="B315" s="1"/>
      <c r="C315" s="6"/>
      <c r="D315" s="8"/>
      <c r="E315" s="1"/>
      <c r="F315" s="1"/>
      <c r="G315" s="1"/>
      <c r="H315" s="1"/>
    </row>
    <row r="316" spans="1:8" s="3" customFormat="1" x14ac:dyDescent="0.25">
      <c r="A316" s="1"/>
      <c r="B316" s="1"/>
      <c r="C316" s="6"/>
      <c r="D316" s="8"/>
      <c r="E316" s="1"/>
      <c r="F316" s="1"/>
      <c r="G316" s="1"/>
      <c r="H316" s="1"/>
    </row>
    <row r="317" spans="1:8" s="3" customFormat="1" x14ac:dyDescent="0.25">
      <c r="A317" s="1"/>
      <c r="B317" s="1"/>
      <c r="C317" s="6"/>
      <c r="D317" s="8"/>
      <c r="E317" s="1"/>
      <c r="F317" s="1"/>
      <c r="G317" s="1"/>
      <c r="H317" s="1"/>
    </row>
    <row r="318" spans="1:8" s="3" customFormat="1" x14ac:dyDescent="0.25">
      <c r="A318" s="1"/>
      <c r="B318" s="1"/>
      <c r="C318" s="6"/>
      <c r="D318" s="8"/>
      <c r="E318" s="1"/>
      <c r="F318" s="1"/>
      <c r="G318" s="1"/>
      <c r="H318" s="1"/>
    </row>
    <row r="319" spans="1:8" s="3" customFormat="1" x14ac:dyDescent="0.25">
      <c r="A319" s="1"/>
      <c r="B319" s="1"/>
      <c r="C319" s="6"/>
      <c r="D319" s="8"/>
      <c r="E319" s="1"/>
      <c r="F319" s="1"/>
      <c r="G319" s="1"/>
      <c r="H319" s="1"/>
    </row>
    <row r="320" spans="1:8" s="3" customFormat="1" x14ac:dyDescent="0.25">
      <c r="A320" s="1"/>
      <c r="B320" s="1"/>
      <c r="C320" s="6"/>
      <c r="D320" s="8"/>
      <c r="E320" s="1"/>
      <c r="F320" s="1"/>
      <c r="G320" s="1"/>
      <c r="H320" s="1"/>
    </row>
    <row r="321" spans="1:8" s="3" customFormat="1" x14ac:dyDescent="0.25">
      <c r="A321" s="1"/>
      <c r="B321" s="1"/>
      <c r="C321" s="6"/>
      <c r="D321" s="8"/>
      <c r="E321" s="1"/>
      <c r="F321" s="1"/>
      <c r="G321" s="1"/>
      <c r="H321" s="1"/>
    </row>
    <row r="322" spans="1:8" s="3" customFormat="1" x14ac:dyDescent="0.25">
      <c r="A322" s="1"/>
      <c r="B322" s="1"/>
      <c r="C322" s="6"/>
      <c r="D322" s="8"/>
      <c r="E322" s="1"/>
      <c r="F322" s="1"/>
      <c r="G322" s="1"/>
      <c r="H322" s="1"/>
    </row>
    <row r="323" spans="1:8" s="3" customFormat="1" x14ac:dyDescent="0.25">
      <c r="A323" s="1"/>
      <c r="B323" s="1"/>
      <c r="C323" s="6"/>
      <c r="D323" s="8"/>
      <c r="E323" s="1"/>
      <c r="F323" s="1"/>
      <c r="G323" s="1"/>
      <c r="H323" s="1"/>
    </row>
    <row r="324" spans="1:8" s="3" customFormat="1" x14ac:dyDescent="0.25">
      <c r="A324" s="1"/>
      <c r="B324" s="1"/>
      <c r="C324" s="6"/>
      <c r="D324" s="8"/>
      <c r="E324" s="1"/>
      <c r="F324" s="1"/>
      <c r="G324" s="1"/>
      <c r="H324" s="1"/>
    </row>
    <row r="325" spans="1:8" s="3" customFormat="1" x14ac:dyDescent="0.25">
      <c r="A325" s="1"/>
      <c r="B325" s="1"/>
      <c r="C325" s="6"/>
      <c r="D325" s="8"/>
      <c r="E325" s="1"/>
      <c r="F325" s="1"/>
      <c r="G325" s="1"/>
      <c r="H325" s="1"/>
    </row>
    <row r="326" spans="1:8" s="3" customFormat="1" x14ac:dyDescent="0.25">
      <c r="A326" s="1"/>
      <c r="B326" s="1"/>
      <c r="C326" s="6"/>
      <c r="D326" s="8"/>
      <c r="E326" s="1"/>
      <c r="F326" s="1"/>
      <c r="G326" s="1"/>
      <c r="H326" s="1"/>
    </row>
    <row r="327" spans="1:8" s="3" customFormat="1" x14ac:dyDescent="0.25">
      <c r="A327" s="1"/>
      <c r="B327" s="1"/>
      <c r="C327" s="6"/>
      <c r="D327" s="8"/>
      <c r="E327" s="1"/>
      <c r="F327" s="1"/>
      <c r="G327" s="1"/>
      <c r="H327" s="1"/>
    </row>
    <row r="328" spans="1:8" s="3" customFormat="1" x14ac:dyDescent="0.25">
      <c r="A328" s="1"/>
      <c r="B328" s="1"/>
      <c r="C328" s="6"/>
      <c r="D328" s="8"/>
      <c r="E328" s="1"/>
      <c r="F328" s="1"/>
      <c r="G328" s="1"/>
      <c r="H328" s="1"/>
    </row>
    <row r="329" spans="1:8" s="3" customFormat="1" x14ac:dyDescent="0.25">
      <c r="A329" s="1"/>
      <c r="B329" s="1"/>
      <c r="C329" s="6"/>
      <c r="D329" s="8"/>
      <c r="E329" s="1"/>
      <c r="F329" s="1"/>
      <c r="G329" s="1"/>
      <c r="H329" s="1"/>
    </row>
    <row r="330" spans="1:8" s="3" customFormat="1" x14ac:dyDescent="0.25">
      <c r="A330" s="1"/>
      <c r="B330" s="1"/>
      <c r="C330" s="6"/>
      <c r="D330" s="8"/>
      <c r="E330" s="1"/>
      <c r="F330" s="1"/>
      <c r="G330" s="1"/>
      <c r="H330" s="1"/>
    </row>
    <row r="331" spans="1:8" s="3" customFormat="1" x14ac:dyDescent="0.25">
      <c r="A331" s="1"/>
      <c r="B331" s="1"/>
      <c r="C331" s="6"/>
      <c r="D331" s="8"/>
      <c r="E331" s="1"/>
      <c r="F331" s="1"/>
      <c r="G331" s="1"/>
      <c r="H331" s="1"/>
    </row>
    <row r="332" spans="1:8" s="3" customFormat="1" x14ac:dyDescent="0.25">
      <c r="A332" s="1"/>
      <c r="B332" s="1"/>
      <c r="C332" s="6"/>
      <c r="D332" s="8"/>
      <c r="E332" s="1"/>
      <c r="F332" s="1"/>
      <c r="G332" s="1"/>
      <c r="H332" s="1"/>
    </row>
    <row r="333" spans="1:8" s="3" customFormat="1" x14ac:dyDescent="0.25">
      <c r="A333" s="1"/>
      <c r="B333" s="1"/>
      <c r="C333" s="6"/>
      <c r="D333" s="8"/>
      <c r="E333" s="1"/>
      <c r="F333" s="1"/>
      <c r="G333" s="1"/>
      <c r="H333" s="1"/>
    </row>
    <row r="334" spans="1:8" s="3" customFormat="1" x14ac:dyDescent="0.25">
      <c r="A334" s="1"/>
      <c r="B334" s="1"/>
      <c r="C334" s="6"/>
      <c r="D334" s="8"/>
      <c r="E334" s="1"/>
      <c r="F334" s="1"/>
      <c r="G334" s="1"/>
      <c r="H334" s="1"/>
    </row>
    <row r="335" spans="1:8" s="3" customFormat="1" x14ac:dyDescent="0.25">
      <c r="A335" s="1"/>
      <c r="B335" s="1"/>
      <c r="C335" s="6"/>
      <c r="D335" s="8"/>
      <c r="E335" s="1"/>
      <c r="F335" s="1"/>
      <c r="G335" s="1"/>
      <c r="H335" s="1"/>
    </row>
    <row r="336" spans="1:8" s="3" customFormat="1" x14ac:dyDescent="0.25">
      <c r="A336" s="1"/>
      <c r="B336" s="1"/>
      <c r="C336" s="6"/>
      <c r="D336" s="8"/>
      <c r="E336" s="1"/>
      <c r="F336" s="1"/>
      <c r="G336" s="1"/>
      <c r="H336" s="1"/>
    </row>
    <row r="337" spans="1:8" s="3" customFormat="1" x14ac:dyDescent="0.25">
      <c r="A337" s="1"/>
      <c r="B337" s="1"/>
      <c r="C337" s="6"/>
      <c r="D337" s="8"/>
      <c r="E337" s="1"/>
      <c r="F337" s="1"/>
      <c r="G337" s="1"/>
      <c r="H337" s="1"/>
    </row>
    <row r="338" spans="1:8" s="3" customFormat="1" x14ac:dyDescent="0.25">
      <c r="A338" s="1"/>
      <c r="B338" s="1"/>
      <c r="C338" s="6"/>
      <c r="D338" s="8"/>
      <c r="E338" s="1"/>
      <c r="F338" s="1"/>
      <c r="G338" s="1"/>
      <c r="H338" s="1"/>
    </row>
    <row r="339" spans="1:8" s="3" customFormat="1" x14ac:dyDescent="0.25">
      <c r="A339" s="1"/>
      <c r="B339" s="1"/>
      <c r="C339" s="6"/>
      <c r="D339" s="8"/>
      <c r="E339" s="1"/>
      <c r="F339" s="1"/>
      <c r="G339" s="1"/>
      <c r="H339" s="1"/>
    </row>
    <row r="340" spans="1:8" s="3" customFormat="1" x14ac:dyDescent="0.25">
      <c r="A340" s="1"/>
      <c r="B340" s="1"/>
      <c r="C340" s="6"/>
      <c r="D340" s="8"/>
      <c r="E340" s="1"/>
      <c r="F340" s="1"/>
      <c r="G340" s="1"/>
      <c r="H340" s="1"/>
    </row>
    <row r="341" spans="1:8" s="3" customFormat="1" x14ac:dyDescent="0.25">
      <c r="A341" s="1"/>
      <c r="B341" s="1"/>
      <c r="C341" s="6"/>
      <c r="D341" s="8"/>
      <c r="E341" s="1"/>
      <c r="F341" s="1"/>
      <c r="G341" s="1"/>
      <c r="H341" s="1"/>
    </row>
    <row r="342" spans="1:8" s="3" customFormat="1" x14ac:dyDescent="0.25">
      <c r="A342" s="1"/>
      <c r="B342" s="1"/>
      <c r="C342" s="6"/>
      <c r="D342" s="8"/>
      <c r="E342" s="1"/>
      <c r="F342" s="1"/>
      <c r="G342" s="1"/>
      <c r="H342" s="1"/>
    </row>
    <row r="343" spans="1:8" s="3" customFormat="1" x14ac:dyDescent="0.25">
      <c r="A343" s="1"/>
      <c r="B343" s="1"/>
      <c r="C343" s="6"/>
      <c r="D343" s="8"/>
      <c r="E343" s="1"/>
      <c r="F343" s="1"/>
      <c r="G343" s="1"/>
      <c r="H343" s="1"/>
    </row>
    <row r="344" spans="1:8" s="3" customFormat="1" x14ac:dyDescent="0.25">
      <c r="A344" s="1"/>
      <c r="B344" s="1"/>
      <c r="C344" s="6"/>
      <c r="D344" s="8"/>
      <c r="E344" s="1"/>
      <c r="F344" s="1"/>
      <c r="G344" s="1"/>
      <c r="H344" s="1"/>
    </row>
    <row r="345" spans="1:8" s="3" customFormat="1" x14ac:dyDescent="0.25">
      <c r="A345" s="1"/>
      <c r="B345" s="1"/>
      <c r="C345" s="6"/>
      <c r="D345" s="8"/>
      <c r="E345" s="1"/>
      <c r="F345" s="1"/>
      <c r="G345" s="1"/>
      <c r="H345" s="1"/>
    </row>
    <row r="346" spans="1:8" s="3" customFormat="1" x14ac:dyDescent="0.25">
      <c r="A346" s="1"/>
      <c r="B346" s="1"/>
      <c r="C346" s="6"/>
      <c r="D346" s="8"/>
      <c r="E346" s="1"/>
      <c r="F346" s="1"/>
      <c r="G346" s="1"/>
      <c r="H346" s="1"/>
    </row>
    <row r="347" spans="1:8" s="3" customFormat="1" x14ac:dyDescent="0.25">
      <c r="A347" s="1"/>
      <c r="B347" s="1"/>
      <c r="C347" s="6"/>
      <c r="D347" s="8"/>
      <c r="E347" s="1"/>
      <c r="F347" s="1"/>
      <c r="G347" s="1"/>
      <c r="H347" s="1"/>
    </row>
    <row r="348" spans="1:8" s="3" customFormat="1" x14ac:dyDescent="0.25">
      <c r="A348" s="1"/>
      <c r="B348" s="1"/>
      <c r="C348" s="6"/>
      <c r="D348" s="8"/>
      <c r="E348" s="1"/>
      <c r="F348" s="1"/>
      <c r="G348" s="1"/>
      <c r="H348" s="1"/>
    </row>
    <row r="349" spans="1:8" s="3" customFormat="1" x14ac:dyDescent="0.25">
      <c r="A349" s="1"/>
      <c r="B349" s="1"/>
      <c r="C349" s="6"/>
      <c r="D349" s="8"/>
      <c r="E349" s="1"/>
      <c r="F349" s="1"/>
      <c r="G349" s="1"/>
      <c r="H349" s="1"/>
    </row>
    <row r="350" spans="1:8" s="3" customFormat="1" x14ac:dyDescent="0.25">
      <c r="A350" s="1"/>
      <c r="B350" s="1"/>
      <c r="C350" s="6"/>
      <c r="D350" s="8"/>
      <c r="E350" s="1"/>
      <c r="F350" s="1"/>
      <c r="G350" s="1"/>
      <c r="H350" s="1"/>
    </row>
    <row r="351" spans="1:8" s="3" customFormat="1" x14ac:dyDescent="0.25">
      <c r="A351" s="1"/>
      <c r="B351" s="1"/>
      <c r="C351" s="6"/>
      <c r="D351" s="8"/>
      <c r="E351" s="1"/>
      <c r="F351" s="1"/>
      <c r="G351" s="1"/>
      <c r="H351" s="1"/>
    </row>
    <row r="352" spans="1:8" s="3" customFormat="1" x14ac:dyDescent="0.25">
      <c r="A352" s="1"/>
      <c r="B352" s="1"/>
      <c r="C352" s="6"/>
      <c r="D352" s="8"/>
      <c r="E352" s="1"/>
      <c r="F352" s="1"/>
      <c r="G352" s="1"/>
      <c r="H352" s="1"/>
    </row>
    <row r="353" spans="1:8" s="3" customFormat="1" x14ac:dyDescent="0.25">
      <c r="A353" s="1"/>
      <c r="B353" s="1"/>
      <c r="C353" s="6"/>
      <c r="D353" s="8"/>
      <c r="E353" s="1"/>
      <c r="F353" s="1"/>
      <c r="G353" s="1"/>
      <c r="H353" s="1"/>
    </row>
    <row r="354" spans="1:8" s="3" customFormat="1" x14ac:dyDescent="0.25">
      <c r="A354" s="1"/>
      <c r="B354" s="1"/>
      <c r="C354" s="6"/>
      <c r="D354" s="8"/>
      <c r="E354" s="1"/>
      <c r="F354" s="1"/>
      <c r="G354" s="1"/>
      <c r="H354" s="1"/>
    </row>
    <row r="355" spans="1:8" s="3" customFormat="1" x14ac:dyDescent="0.25">
      <c r="A355" s="1"/>
      <c r="B355" s="1"/>
      <c r="C355" s="6"/>
      <c r="D355" s="8"/>
      <c r="E355" s="1"/>
      <c r="F355" s="1"/>
      <c r="G355" s="1"/>
      <c r="H355" s="1"/>
    </row>
    <row r="356" spans="1:8" s="3" customFormat="1" x14ac:dyDescent="0.25">
      <c r="A356" s="1"/>
      <c r="B356" s="1"/>
      <c r="C356" s="6"/>
      <c r="D356" s="8"/>
      <c r="E356" s="1"/>
      <c r="F356" s="1"/>
      <c r="G356" s="1"/>
      <c r="H356" s="1"/>
    </row>
    <row r="357" spans="1:8" s="3" customFormat="1" x14ac:dyDescent="0.25">
      <c r="A357" s="1"/>
      <c r="B357" s="1"/>
      <c r="C357" s="6"/>
      <c r="D357" s="8"/>
      <c r="E357" s="1"/>
      <c r="F357" s="1"/>
      <c r="G357" s="1"/>
      <c r="H357" s="1"/>
    </row>
    <row r="358" spans="1:8" s="3" customFormat="1" x14ac:dyDescent="0.25">
      <c r="A358" s="1"/>
      <c r="B358" s="1"/>
      <c r="C358" s="6"/>
      <c r="D358" s="8"/>
      <c r="E358" s="1"/>
      <c r="F358" s="1"/>
      <c r="G358" s="1"/>
      <c r="H358" s="1"/>
    </row>
    <row r="359" spans="1:8" s="3" customFormat="1" x14ac:dyDescent="0.25">
      <c r="A359" s="1"/>
      <c r="B359" s="1"/>
      <c r="C359" s="6"/>
      <c r="D359" s="8"/>
      <c r="E359" s="1"/>
      <c r="F359" s="1"/>
      <c r="G359" s="1"/>
      <c r="H359" s="1"/>
    </row>
    <row r="360" spans="1:8" s="3" customFormat="1" x14ac:dyDescent="0.25">
      <c r="A360" s="1"/>
      <c r="B360" s="1"/>
      <c r="C360" s="6"/>
      <c r="D360" s="8"/>
      <c r="E360" s="1"/>
      <c r="F360" s="1"/>
      <c r="G360" s="1"/>
      <c r="H360" s="1"/>
    </row>
    <row r="361" spans="1:8" s="3" customFormat="1" x14ac:dyDescent="0.25">
      <c r="A361" s="1"/>
      <c r="B361" s="1"/>
      <c r="C361" s="6"/>
      <c r="D361" s="8"/>
      <c r="E361" s="1"/>
      <c r="F361" s="1"/>
      <c r="G361" s="1"/>
      <c r="H361" s="1"/>
    </row>
    <row r="362" spans="1:8" s="3" customFormat="1" x14ac:dyDescent="0.25">
      <c r="A362" s="1"/>
      <c r="B362" s="1"/>
      <c r="C362" s="6"/>
      <c r="D362" s="8"/>
      <c r="E362" s="1"/>
      <c r="F362" s="1"/>
      <c r="G362" s="1"/>
      <c r="H362" s="1"/>
    </row>
    <row r="363" spans="1:8" s="3" customFormat="1" x14ac:dyDescent="0.25">
      <c r="A363" s="1"/>
      <c r="B363" s="1"/>
      <c r="C363" s="6"/>
      <c r="D363" s="8"/>
      <c r="E363" s="1"/>
      <c r="F363" s="1"/>
      <c r="G363" s="1"/>
      <c r="H363" s="1"/>
    </row>
    <row r="364" spans="1:8" s="3" customFormat="1" x14ac:dyDescent="0.25">
      <c r="A364" s="1"/>
      <c r="B364" s="1"/>
      <c r="C364" s="6"/>
      <c r="D364" s="8"/>
      <c r="E364" s="1"/>
      <c r="F364" s="1"/>
      <c r="G364" s="1"/>
      <c r="H364" s="1"/>
    </row>
    <row r="365" spans="1:8" s="3" customFormat="1" x14ac:dyDescent="0.25">
      <c r="A365" s="1"/>
      <c r="B365" s="1"/>
      <c r="C365" s="6"/>
      <c r="D365" s="8"/>
      <c r="E365" s="1"/>
      <c r="F365" s="1"/>
      <c r="G365" s="1"/>
      <c r="H365" s="1"/>
    </row>
    <row r="366" spans="1:8" s="3" customFormat="1" x14ac:dyDescent="0.25">
      <c r="A366" s="1"/>
      <c r="B366" s="1"/>
      <c r="C366" s="6"/>
      <c r="D366" s="8"/>
      <c r="E366" s="1"/>
      <c r="F366" s="1"/>
      <c r="G366" s="1"/>
      <c r="H366" s="1"/>
    </row>
    <row r="367" spans="1:8" s="3" customFormat="1" x14ac:dyDescent="0.25">
      <c r="A367" s="1"/>
      <c r="B367" s="1"/>
      <c r="C367" s="6"/>
      <c r="D367" s="8"/>
      <c r="E367" s="1"/>
      <c r="F367" s="1"/>
      <c r="G367" s="1"/>
      <c r="H367" s="1"/>
    </row>
    <row r="368" spans="1:8" s="3" customFormat="1" x14ac:dyDescent="0.25">
      <c r="A368" s="1"/>
      <c r="B368" s="1"/>
      <c r="C368" s="6"/>
      <c r="D368" s="8"/>
      <c r="E368" s="1"/>
      <c r="F368" s="1"/>
      <c r="G368" s="1"/>
      <c r="H368" s="1"/>
    </row>
    <row r="369" spans="1:8" s="3" customFormat="1" x14ac:dyDescent="0.25">
      <c r="A369" s="1"/>
      <c r="B369" s="1"/>
      <c r="C369" s="6"/>
      <c r="D369" s="8"/>
      <c r="E369" s="1"/>
      <c r="F369" s="1"/>
      <c r="G369" s="1"/>
      <c r="H369" s="1"/>
    </row>
    <row r="370" spans="1:8" s="3" customFormat="1" x14ac:dyDescent="0.25">
      <c r="A370" s="1"/>
      <c r="B370" s="1"/>
      <c r="C370" s="6"/>
      <c r="D370" s="8"/>
      <c r="E370" s="1"/>
      <c r="F370" s="1"/>
      <c r="G370" s="1"/>
      <c r="H370" s="1"/>
    </row>
    <row r="371" spans="1:8" s="3" customFormat="1" x14ac:dyDescent="0.25">
      <c r="A371" s="1"/>
      <c r="B371" s="1"/>
      <c r="C371" s="6"/>
      <c r="D371" s="8"/>
      <c r="E371" s="1"/>
      <c r="F371" s="1"/>
      <c r="G371" s="1"/>
      <c r="H371" s="1"/>
    </row>
    <row r="372" spans="1:8" s="3" customFormat="1" x14ac:dyDescent="0.25">
      <c r="A372" s="1"/>
      <c r="B372" s="1"/>
      <c r="C372" s="6"/>
      <c r="D372" s="8"/>
      <c r="E372" s="1"/>
      <c r="F372" s="1"/>
      <c r="G372" s="1"/>
      <c r="H372" s="1"/>
    </row>
    <row r="373" spans="1:8" s="3" customFormat="1" x14ac:dyDescent="0.25">
      <c r="A373" s="1"/>
      <c r="B373" s="1"/>
      <c r="C373" s="6"/>
      <c r="D373" s="8"/>
      <c r="E373" s="1"/>
      <c r="F373" s="1"/>
      <c r="G373" s="1"/>
      <c r="H373" s="1"/>
    </row>
    <row r="374" spans="1:8" s="3" customFormat="1" x14ac:dyDescent="0.25">
      <c r="A374" s="1"/>
      <c r="B374" s="1"/>
      <c r="C374" s="6"/>
      <c r="D374" s="8"/>
      <c r="E374" s="1"/>
      <c r="F374" s="1"/>
      <c r="G374" s="1"/>
      <c r="H374" s="1"/>
    </row>
    <row r="375" spans="1:8" s="3" customFormat="1" x14ac:dyDescent="0.25">
      <c r="A375" s="1"/>
      <c r="B375" s="1"/>
      <c r="C375" s="6"/>
      <c r="D375" s="8"/>
      <c r="E375" s="1"/>
      <c r="F375" s="1"/>
      <c r="G375" s="1"/>
      <c r="H375" s="1"/>
    </row>
    <row r="376" spans="1:8" s="3" customFormat="1" x14ac:dyDescent="0.25">
      <c r="A376" s="1"/>
      <c r="B376" s="1"/>
      <c r="C376" s="6"/>
      <c r="D376" s="8"/>
      <c r="E376" s="1"/>
      <c r="F376" s="1"/>
      <c r="G376" s="1"/>
      <c r="H376" s="1"/>
    </row>
    <row r="377" spans="1:8" s="3" customFormat="1" x14ac:dyDescent="0.25">
      <c r="A377" s="1"/>
      <c r="B377" s="1"/>
      <c r="C377" s="6"/>
      <c r="D377" s="8"/>
      <c r="E377" s="1"/>
      <c r="F377" s="1"/>
      <c r="G377" s="1"/>
      <c r="H377" s="1"/>
    </row>
    <row r="378" spans="1:8" s="3" customFormat="1" x14ac:dyDescent="0.25">
      <c r="A378" s="1"/>
      <c r="B378" s="1"/>
      <c r="C378" s="6"/>
      <c r="D378" s="8"/>
      <c r="E378" s="1"/>
      <c r="F378" s="1"/>
      <c r="G378" s="1"/>
      <c r="H378" s="1"/>
    </row>
    <row r="379" spans="1:8" s="3" customFormat="1" x14ac:dyDescent="0.25">
      <c r="A379" s="1"/>
      <c r="B379" s="1"/>
      <c r="C379" s="6"/>
      <c r="D379" s="8"/>
      <c r="E379" s="1"/>
      <c r="F379" s="1"/>
      <c r="G379" s="1"/>
      <c r="H379" s="1"/>
    </row>
    <row r="380" spans="1:8" s="3" customFormat="1" x14ac:dyDescent="0.25">
      <c r="A380" s="1"/>
      <c r="B380" s="1"/>
      <c r="C380" s="6"/>
      <c r="D380" s="8"/>
      <c r="E380" s="1"/>
      <c r="F380" s="1"/>
      <c r="G380" s="1"/>
      <c r="H380" s="1"/>
    </row>
    <row r="381" spans="1:8" s="3" customFormat="1" x14ac:dyDescent="0.25">
      <c r="A381" s="1"/>
      <c r="B381" s="1"/>
      <c r="C381" s="6"/>
      <c r="D381" s="8"/>
      <c r="E381" s="1"/>
      <c r="F381" s="1"/>
      <c r="G381" s="1"/>
      <c r="H381" s="1"/>
    </row>
    <row r="382" spans="1:8" s="3" customFormat="1" x14ac:dyDescent="0.25">
      <c r="A382" s="1"/>
      <c r="B382" s="1"/>
      <c r="C382" s="6"/>
      <c r="D382" s="8"/>
      <c r="E382" s="1"/>
      <c r="F382" s="1"/>
      <c r="G382" s="1"/>
      <c r="H382" s="1"/>
    </row>
    <row r="383" spans="1:8" s="3" customFormat="1" x14ac:dyDescent="0.25">
      <c r="A383" s="1"/>
      <c r="B383" s="1"/>
      <c r="C383" s="6"/>
      <c r="D383" s="8"/>
      <c r="E383" s="1"/>
      <c r="F383" s="1"/>
      <c r="G383" s="1"/>
      <c r="H383" s="1"/>
    </row>
    <row r="384" spans="1:8" s="3" customFormat="1" x14ac:dyDescent="0.25">
      <c r="A384" s="1"/>
      <c r="B384" s="1"/>
      <c r="C384" s="6"/>
      <c r="D384" s="8"/>
      <c r="E384" s="1"/>
      <c r="F384" s="1"/>
      <c r="G384" s="1"/>
      <c r="H384" s="1"/>
    </row>
    <row r="385" spans="1:8" s="3" customFormat="1" x14ac:dyDescent="0.25">
      <c r="A385" s="1"/>
      <c r="B385" s="1"/>
      <c r="C385" s="6"/>
      <c r="D385" s="8"/>
      <c r="E385" s="1"/>
      <c r="F385" s="1"/>
      <c r="G385" s="1"/>
      <c r="H385" s="1"/>
    </row>
    <row r="386" spans="1:8" s="3" customFormat="1" x14ac:dyDescent="0.25">
      <c r="A386" s="1"/>
      <c r="B386" s="1"/>
      <c r="C386" s="6"/>
      <c r="D386" s="8"/>
      <c r="E386" s="1"/>
      <c r="F386" s="1"/>
      <c r="G386" s="1"/>
      <c r="H386" s="1"/>
    </row>
    <row r="387" spans="1:8" s="3" customFormat="1" x14ac:dyDescent="0.25">
      <c r="A387" s="1"/>
      <c r="B387" s="1"/>
      <c r="C387" s="6"/>
      <c r="D387" s="8"/>
      <c r="E387" s="1"/>
      <c r="F387" s="1"/>
      <c r="G387" s="1"/>
      <c r="H387" s="1"/>
    </row>
    <row r="388" spans="1:8" s="3" customFormat="1" x14ac:dyDescent="0.25">
      <c r="A388" s="1"/>
      <c r="B388" s="1"/>
      <c r="C388" s="6"/>
      <c r="D388" s="8"/>
      <c r="E388" s="1"/>
      <c r="F388" s="1"/>
      <c r="G388" s="1"/>
      <c r="H388" s="1"/>
    </row>
    <row r="389" spans="1:8" s="3" customFormat="1" x14ac:dyDescent="0.25">
      <c r="A389" s="1"/>
      <c r="B389" s="1"/>
      <c r="C389" s="6"/>
      <c r="D389" s="8"/>
      <c r="E389" s="1"/>
      <c r="F389" s="1"/>
      <c r="G389" s="1"/>
      <c r="H389" s="1"/>
    </row>
    <row r="390" spans="1:8" s="3" customFormat="1" x14ac:dyDescent="0.25">
      <c r="A390" s="1"/>
      <c r="B390" s="1"/>
      <c r="C390" s="6"/>
      <c r="D390" s="8"/>
      <c r="E390" s="1"/>
      <c r="F390" s="1"/>
      <c r="G390" s="1"/>
      <c r="H390" s="1"/>
    </row>
    <row r="391" spans="1:8" s="3" customFormat="1" x14ac:dyDescent="0.25">
      <c r="A391" s="1"/>
      <c r="B391" s="1"/>
      <c r="C391" s="6"/>
      <c r="D391" s="8"/>
      <c r="E391" s="1"/>
      <c r="F391" s="1"/>
      <c r="G391" s="1"/>
      <c r="H391" s="1"/>
    </row>
    <row r="392" spans="1:8" s="3" customFormat="1" x14ac:dyDescent="0.25">
      <c r="A392" s="1"/>
      <c r="B392" s="1"/>
      <c r="C392" s="6"/>
      <c r="D392" s="8"/>
      <c r="E392" s="1"/>
      <c r="F392" s="1"/>
      <c r="G392" s="1"/>
      <c r="H392" s="1"/>
    </row>
    <row r="393" spans="1:8" s="3" customFormat="1" x14ac:dyDescent="0.25">
      <c r="A393" s="1"/>
      <c r="B393" s="1"/>
      <c r="C393" s="6"/>
      <c r="D393" s="8"/>
      <c r="E393" s="1"/>
      <c r="F393" s="1"/>
      <c r="G393" s="1"/>
      <c r="H393" s="1"/>
    </row>
    <row r="394" spans="1:8" s="3" customFormat="1" x14ac:dyDescent="0.25">
      <c r="A394" s="1"/>
      <c r="B394" s="1"/>
      <c r="C394" s="6"/>
      <c r="D394" s="8"/>
      <c r="E394" s="1"/>
      <c r="F394" s="1"/>
      <c r="G394" s="1"/>
      <c r="H394" s="1"/>
    </row>
    <row r="395" spans="1:8" s="3" customFormat="1" x14ac:dyDescent="0.25">
      <c r="A395" s="1"/>
      <c r="B395" s="1"/>
      <c r="C395" s="6"/>
      <c r="D395" s="8"/>
      <c r="E395" s="1"/>
      <c r="F395" s="1"/>
      <c r="G395" s="1"/>
      <c r="H395" s="1"/>
    </row>
    <row r="396" spans="1:8" s="3" customFormat="1" x14ac:dyDescent="0.25">
      <c r="A396" s="1"/>
      <c r="B396" s="1"/>
      <c r="C396" s="6"/>
      <c r="D396" s="8"/>
      <c r="E396" s="1"/>
      <c r="F396" s="1"/>
      <c r="G396" s="1"/>
      <c r="H396" s="1"/>
    </row>
    <row r="397" spans="1:8" s="3" customFormat="1" x14ac:dyDescent="0.25">
      <c r="A397" s="1"/>
      <c r="B397" s="1"/>
      <c r="C397" s="6"/>
      <c r="D397" s="8"/>
      <c r="E397" s="1"/>
      <c r="F397" s="1"/>
      <c r="G397" s="1"/>
      <c r="H397" s="1"/>
    </row>
    <row r="398" spans="1:8" s="3" customFormat="1" x14ac:dyDescent="0.25">
      <c r="A398" s="1"/>
      <c r="B398" s="1"/>
      <c r="C398" s="6"/>
      <c r="D398" s="8"/>
      <c r="E398" s="1"/>
      <c r="F398" s="1"/>
      <c r="G398" s="1"/>
      <c r="H398" s="1"/>
    </row>
    <row r="399" spans="1:8" s="3" customFormat="1" x14ac:dyDescent="0.25">
      <c r="A399" s="1"/>
      <c r="B399" s="1"/>
      <c r="C399" s="6"/>
      <c r="D399" s="8"/>
      <c r="E399" s="1"/>
      <c r="F399" s="1"/>
      <c r="G399" s="1"/>
      <c r="H399" s="1"/>
    </row>
    <row r="400" spans="1:8" s="3" customFormat="1" x14ac:dyDescent="0.25">
      <c r="A400" s="1"/>
      <c r="B400" s="1"/>
      <c r="C400" s="6"/>
      <c r="D400" s="8"/>
      <c r="E400" s="1"/>
      <c r="F400" s="1"/>
      <c r="G400" s="1"/>
      <c r="H400" s="1"/>
    </row>
    <row r="401" spans="1:8" s="3" customFormat="1" x14ac:dyDescent="0.25">
      <c r="A401" s="1"/>
      <c r="B401" s="1"/>
      <c r="C401" s="6"/>
      <c r="D401" s="8"/>
      <c r="E401" s="1"/>
      <c r="F401" s="1"/>
      <c r="G401" s="1"/>
      <c r="H401" s="1"/>
    </row>
    <row r="402" spans="1:8" s="3" customFormat="1" x14ac:dyDescent="0.25">
      <c r="A402" s="1"/>
      <c r="B402" s="1"/>
      <c r="C402" s="6"/>
      <c r="D402" s="8"/>
      <c r="E402" s="1"/>
      <c r="F402" s="1"/>
      <c r="G402" s="1"/>
      <c r="H402" s="1"/>
    </row>
    <row r="403" spans="1:8" s="3" customFormat="1" x14ac:dyDescent="0.25">
      <c r="A403" s="1"/>
      <c r="B403" s="1"/>
      <c r="C403" s="6"/>
      <c r="D403" s="8"/>
      <c r="E403" s="1"/>
      <c r="F403" s="1"/>
      <c r="G403" s="1"/>
      <c r="H403" s="1"/>
    </row>
    <row r="404" spans="1:8" s="3" customFormat="1" x14ac:dyDescent="0.25">
      <c r="A404" s="1"/>
      <c r="B404" s="1"/>
      <c r="C404" s="6"/>
      <c r="D404" s="8"/>
      <c r="E404" s="1"/>
      <c r="F404" s="1"/>
      <c r="G404" s="1"/>
      <c r="H404" s="1"/>
    </row>
    <row r="405" spans="1:8" s="3" customFormat="1" x14ac:dyDescent="0.25">
      <c r="A405" s="1"/>
      <c r="B405" s="1"/>
      <c r="C405" s="6"/>
      <c r="D405" s="8"/>
      <c r="E405" s="1"/>
      <c r="F405" s="1"/>
      <c r="G405" s="1"/>
      <c r="H405" s="1"/>
    </row>
    <row r="406" spans="1:8" s="3" customFormat="1" x14ac:dyDescent="0.25">
      <c r="A406" s="1"/>
      <c r="B406" s="1"/>
      <c r="C406" s="6"/>
      <c r="D406" s="8"/>
      <c r="E406" s="1"/>
      <c r="F406" s="1"/>
      <c r="G406" s="1"/>
      <c r="H406" s="1"/>
    </row>
    <row r="407" spans="1:8" s="3" customFormat="1" x14ac:dyDescent="0.25">
      <c r="A407" s="1"/>
      <c r="B407" s="1"/>
      <c r="C407" s="6"/>
      <c r="D407" s="8"/>
      <c r="E407" s="1"/>
      <c r="F407" s="1"/>
      <c r="G407" s="1"/>
      <c r="H407" s="1"/>
    </row>
    <row r="408" spans="1:8" s="3" customFormat="1" x14ac:dyDescent="0.25">
      <c r="A408" s="1"/>
      <c r="B408" s="1"/>
      <c r="C408" s="6"/>
      <c r="D408" s="8"/>
      <c r="E408" s="1"/>
      <c r="F408" s="1"/>
      <c r="G408" s="1"/>
      <c r="H408" s="1"/>
    </row>
    <row r="409" spans="1:8" s="3" customFormat="1" x14ac:dyDescent="0.25">
      <c r="A409" s="1"/>
      <c r="B409" s="1"/>
      <c r="C409" s="6"/>
      <c r="D409" s="8"/>
      <c r="E409" s="1"/>
      <c r="F409" s="1"/>
      <c r="G409" s="1"/>
      <c r="H409" s="1"/>
    </row>
    <row r="410" spans="1:8" s="3" customFormat="1" x14ac:dyDescent="0.25">
      <c r="A410" s="1"/>
      <c r="B410" s="1"/>
      <c r="C410" s="6"/>
      <c r="D410" s="8"/>
      <c r="E410" s="1"/>
      <c r="F410" s="1"/>
      <c r="G410" s="1"/>
      <c r="H410" s="1"/>
    </row>
    <row r="411" spans="1:8" s="3" customFormat="1" x14ac:dyDescent="0.25">
      <c r="A411" s="1"/>
      <c r="B411" s="1"/>
      <c r="C411" s="6"/>
      <c r="D411" s="8"/>
      <c r="E411" s="1"/>
      <c r="F411" s="1"/>
      <c r="G411" s="1"/>
      <c r="H411" s="1"/>
    </row>
    <row r="412" spans="1:8" s="3" customFormat="1" x14ac:dyDescent="0.25">
      <c r="A412" s="1"/>
      <c r="B412" s="1"/>
      <c r="C412" s="6"/>
      <c r="D412" s="8"/>
      <c r="E412" s="1"/>
      <c r="F412" s="1"/>
      <c r="G412" s="1"/>
      <c r="H412" s="1"/>
    </row>
    <row r="413" spans="1:8" s="3" customFormat="1" x14ac:dyDescent="0.25">
      <c r="A413" s="1"/>
      <c r="B413" s="1"/>
      <c r="C413" s="6"/>
      <c r="D413" s="8"/>
      <c r="E413" s="1"/>
      <c r="F413" s="1"/>
      <c r="G413" s="1"/>
      <c r="H413" s="1"/>
    </row>
    <row r="414" spans="1:8" s="3" customFormat="1" x14ac:dyDescent="0.25">
      <c r="A414" s="1"/>
      <c r="B414" s="1"/>
      <c r="C414" s="6"/>
      <c r="D414" s="8"/>
      <c r="E414" s="1"/>
      <c r="F414" s="1"/>
      <c r="G414" s="1"/>
      <c r="H414" s="1"/>
    </row>
    <row r="415" spans="1:8" s="3" customFormat="1" x14ac:dyDescent="0.25">
      <c r="A415" s="1"/>
      <c r="B415" s="1"/>
      <c r="C415" s="6"/>
      <c r="D415" s="8"/>
      <c r="E415" s="1"/>
      <c r="F415" s="1"/>
      <c r="G415" s="1"/>
      <c r="H415" s="1"/>
    </row>
    <row r="416" spans="1:8" s="3" customFormat="1" x14ac:dyDescent="0.25">
      <c r="A416" s="1"/>
      <c r="B416" s="1"/>
      <c r="C416" s="6"/>
      <c r="D416" s="8"/>
      <c r="E416" s="1"/>
      <c r="F416" s="1"/>
      <c r="G416" s="1"/>
      <c r="H416" s="1"/>
    </row>
    <row r="417" spans="1:8" s="3" customFormat="1" x14ac:dyDescent="0.25">
      <c r="A417" s="1"/>
      <c r="B417" s="1"/>
      <c r="C417" s="6"/>
      <c r="D417" s="8"/>
      <c r="E417" s="1"/>
      <c r="F417" s="1"/>
      <c r="G417" s="1"/>
      <c r="H417" s="1"/>
    </row>
    <row r="418" spans="1:8" s="3" customFormat="1" x14ac:dyDescent="0.25">
      <c r="A418" s="1"/>
      <c r="B418" s="1"/>
      <c r="C418" s="6"/>
      <c r="D418" s="8"/>
      <c r="E418" s="1"/>
      <c r="F418" s="1"/>
      <c r="G418" s="1"/>
      <c r="H418" s="1"/>
    </row>
    <row r="419" spans="1:8" s="3" customFormat="1" x14ac:dyDescent="0.25">
      <c r="A419" s="1"/>
      <c r="B419" s="1"/>
      <c r="C419" s="6"/>
      <c r="D419" s="8"/>
      <c r="E419" s="1"/>
      <c r="F419" s="1"/>
      <c r="G419" s="1"/>
      <c r="H419" s="1"/>
    </row>
    <row r="420" spans="1:8" s="3" customFormat="1" x14ac:dyDescent="0.25">
      <c r="A420" s="1"/>
      <c r="B420" s="1"/>
      <c r="C420" s="6"/>
      <c r="D420" s="8"/>
      <c r="E420" s="1"/>
      <c r="F420" s="1"/>
      <c r="G420" s="1"/>
      <c r="H420" s="1"/>
    </row>
    <row r="421" spans="1:8" s="3" customFormat="1" x14ac:dyDescent="0.25">
      <c r="A421" s="1"/>
      <c r="B421" s="1"/>
      <c r="C421" s="6"/>
      <c r="D421" s="8"/>
      <c r="E421" s="1"/>
      <c r="F421" s="1"/>
      <c r="G421" s="1"/>
      <c r="H421" s="1"/>
    </row>
    <row r="422" spans="1:8" s="3" customFormat="1" x14ac:dyDescent="0.25">
      <c r="A422" s="1"/>
      <c r="B422" s="1"/>
      <c r="C422" s="6"/>
      <c r="D422" s="8"/>
      <c r="E422" s="1"/>
      <c r="F422" s="1"/>
      <c r="G422" s="1"/>
      <c r="H422" s="1"/>
    </row>
    <row r="423" spans="1:8" s="3" customFormat="1" x14ac:dyDescent="0.25">
      <c r="A423" s="1"/>
      <c r="B423" s="1"/>
      <c r="C423" s="6"/>
      <c r="D423" s="8"/>
      <c r="E423" s="1"/>
      <c r="F423" s="1"/>
      <c r="G423" s="1"/>
      <c r="H423" s="1"/>
    </row>
    <row r="424" spans="1:8" s="3" customFormat="1" x14ac:dyDescent="0.25">
      <c r="A424" s="1"/>
      <c r="B424" s="1"/>
      <c r="C424" s="6"/>
      <c r="D424" s="8"/>
      <c r="E424" s="1"/>
      <c r="F424" s="1"/>
      <c r="G424" s="1"/>
      <c r="H424" s="1"/>
    </row>
    <row r="425" spans="1:8" s="3" customFormat="1" x14ac:dyDescent="0.25">
      <c r="A425" s="1"/>
      <c r="B425" s="1"/>
      <c r="C425" s="6"/>
      <c r="D425" s="8"/>
      <c r="E425" s="1"/>
      <c r="F425" s="1"/>
      <c r="G425" s="1"/>
      <c r="H425" s="1"/>
    </row>
    <row r="426" spans="1:8" s="3" customFormat="1" x14ac:dyDescent="0.25">
      <c r="A426" s="1"/>
      <c r="B426" s="1"/>
      <c r="C426" s="6"/>
      <c r="D426" s="8"/>
      <c r="E426" s="1"/>
      <c r="F426" s="1"/>
      <c r="G426" s="1"/>
      <c r="H426" s="1"/>
    </row>
    <row r="427" spans="1:8" s="3" customFormat="1" x14ac:dyDescent="0.25">
      <c r="A427" s="1"/>
      <c r="B427" s="1"/>
      <c r="C427" s="6"/>
      <c r="D427" s="8"/>
      <c r="E427" s="1"/>
      <c r="F427" s="1"/>
      <c r="G427" s="1"/>
      <c r="H427" s="1"/>
    </row>
    <row r="428" spans="1:8" s="3" customFormat="1" x14ac:dyDescent="0.25">
      <c r="A428" s="1"/>
      <c r="B428" s="1"/>
      <c r="C428" s="6"/>
      <c r="D428" s="8"/>
      <c r="E428" s="1"/>
      <c r="F428" s="1"/>
      <c r="G428" s="1"/>
      <c r="H428" s="1"/>
    </row>
    <row r="429" spans="1:8" s="3" customFormat="1" x14ac:dyDescent="0.25">
      <c r="A429" s="1"/>
      <c r="B429" s="1"/>
      <c r="C429" s="6"/>
      <c r="D429" s="8"/>
      <c r="E429" s="1"/>
      <c r="F429" s="1"/>
      <c r="G429" s="1"/>
      <c r="H429" s="1"/>
    </row>
    <row r="430" spans="1:8" s="3" customFormat="1" x14ac:dyDescent="0.25">
      <c r="A430" s="1"/>
      <c r="B430" s="1"/>
      <c r="C430" s="6"/>
      <c r="D430" s="8"/>
      <c r="E430" s="1"/>
      <c r="F430" s="1"/>
      <c r="G430" s="1"/>
      <c r="H430" s="1"/>
    </row>
    <row r="431" spans="1:8" s="3" customFormat="1" x14ac:dyDescent="0.25">
      <c r="A431" s="1"/>
      <c r="B431" s="1"/>
      <c r="C431" s="6"/>
      <c r="D431" s="8"/>
      <c r="E431" s="1"/>
      <c r="F431" s="1"/>
      <c r="G431" s="1"/>
      <c r="H431" s="1"/>
    </row>
    <row r="432" spans="1:8" s="3" customFormat="1" x14ac:dyDescent="0.25">
      <c r="A432" s="1"/>
      <c r="B432" s="1"/>
      <c r="C432" s="6"/>
      <c r="D432" s="8"/>
      <c r="E432" s="1"/>
      <c r="F432" s="1"/>
      <c r="G432" s="1"/>
      <c r="H432" s="1"/>
    </row>
    <row r="433" spans="1:8" s="3" customFormat="1" x14ac:dyDescent="0.25">
      <c r="A433" s="1"/>
      <c r="B433" s="1"/>
      <c r="C433" s="6"/>
      <c r="D433" s="8"/>
      <c r="E433" s="1"/>
      <c r="F433" s="1"/>
      <c r="G433" s="1"/>
      <c r="H433" s="1"/>
    </row>
    <row r="434" spans="1:8" s="3" customFormat="1" x14ac:dyDescent="0.25">
      <c r="A434" s="1"/>
      <c r="B434" s="1"/>
      <c r="C434" s="6"/>
      <c r="D434" s="8"/>
      <c r="E434" s="1"/>
      <c r="F434" s="1"/>
      <c r="G434" s="1"/>
      <c r="H434" s="1"/>
    </row>
    <row r="435" spans="1:8" s="3" customFormat="1" x14ac:dyDescent="0.25">
      <c r="A435" s="1"/>
      <c r="B435" s="1"/>
      <c r="C435" s="6"/>
      <c r="D435" s="8"/>
      <c r="E435" s="1"/>
      <c r="F435" s="1"/>
      <c r="G435" s="1"/>
      <c r="H435" s="1"/>
    </row>
    <row r="436" spans="1:8" s="3" customFormat="1" x14ac:dyDescent="0.25">
      <c r="A436" s="1"/>
      <c r="B436" s="1"/>
      <c r="C436" s="6"/>
      <c r="D436" s="8"/>
      <c r="E436" s="1"/>
      <c r="F436" s="1"/>
      <c r="G436" s="1"/>
      <c r="H436" s="1"/>
    </row>
    <row r="437" spans="1:8" s="3" customFormat="1" x14ac:dyDescent="0.25">
      <c r="A437" s="1"/>
      <c r="B437" s="1"/>
      <c r="C437" s="6"/>
      <c r="D437" s="8"/>
      <c r="E437" s="1"/>
      <c r="F437" s="1"/>
      <c r="G437" s="1"/>
      <c r="H437" s="1"/>
    </row>
    <row r="438" spans="1:8" s="3" customFormat="1" x14ac:dyDescent="0.25">
      <c r="A438" s="1"/>
      <c r="B438" s="1"/>
      <c r="C438" s="6"/>
      <c r="D438" s="8"/>
      <c r="E438" s="1"/>
      <c r="F438" s="1"/>
      <c r="G438" s="1"/>
      <c r="H438" s="1"/>
    </row>
    <row r="439" spans="1:8" s="3" customFormat="1" x14ac:dyDescent="0.25">
      <c r="A439" s="1"/>
      <c r="B439" s="1"/>
      <c r="C439" s="6"/>
      <c r="D439" s="8"/>
      <c r="E439" s="1"/>
      <c r="F439" s="1"/>
      <c r="G439" s="1"/>
      <c r="H439" s="1"/>
    </row>
    <row r="440" spans="1:8" s="3" customFormat="1" x14ac:dyDescent="0.25">
      <c r="A440" s="1"/>
      <c r="B440" s="1"/>
      <c r="C440" s="6"/>
      <c r="D440" s="8"/>
      <c r="E440" s="1"/>
      <c r="F440" s="1"/>
      <c r="G440" s="1"/>
      <c r="H440" s="1"/>
    </row>
    <row r="441" spans="1:8" s="3" customFormat="1" x14ac:dyDescent="0.25">
      <c r="A441" s="1"/>
      <c r="B441" s="1"/>
      <c r="C441" s="6"/>
      <c r="D441" s="8"/>
      <c r="E441" s="1"/>
      <c r="F441" s="1"/>
      <c r="G441" s="1"/>
      <c r="H441" s="1"/>
    </row>
    <row r="442" spans="1:8" s="3" customFormat="1" x14ac:dyDescent="0.25">
      <c r="A442" s="1"/>
      <c r="B442" s="1"/>
      <c r="C442" s="6"/>
      <c r="D442" s="8"/>
      <c r="E442" s="1"/>
      <c r="F442" s="1"/>
      <c r="G442" s="1"/>
      <c r="H442" s="1"/>
    </row>
    <row r="443" spans="1:8" s="3" customFormat="1" x14ac:dyDescent="0.25">
      <c r="A443" s="1"/>
      <c r="B443" s="1"/>
      <c r="C443" s="6"/>
      <c r="D443" s="8"/>
      <c r="E443" s="1"/>
      <c r="F443" s="1"/>
      <c r="G443" s="1"/>
      <c r="H443" s="1"/>
    </row>
    <row r="444" spans="1:8" s="3" customFormat="1" x14ac:dyDescent="0.25">
      <c r="A444" s="1"/>
      <c r="B444" s="1"/>
      <c r="C444" s="6"/>
      <c r="D444" s="8"/>
      <c r="E444" s="1"/>
      <c r="F444" s="1"/>
      <c r="G444" s="1"/>
      <c r="H444" s="1"/>
    </row>
    <row r="445" spans="1:8" s="3" customFormat="1" x14ac:dyDescent="0.25">
      <c r="A445" s="1"/>
      <c r="B445" s="1"/>
      <c r="C445" s="6"/>
      <c r="D445" s="8"/>
      <c r="E445" s="1"/>
      <c r="F445" s="1"/>
      <c r="G445" s="1"/>
      <c r="H445" s="1"/>
    </row>
    <row r="446" spans="1:8" s="3" customFormat="1" x14ac:dyDescent="0.25">
      <c r="A446" s="1"/>
      <c r="B446" s="1"/>
      <c r="C446" s="6"/>
      <c r="D446" s="8"/>
      <c r="E446" s="1"/>
      <c r="F446" s="1"/>
      <c r="G446" s="1"/>
      <c r="H446" s="1"/>
    </row>
    <row r="447" spans="1:8" s="3" customFormat="1" x14ac:dyDescent="0.25">
      <c r="A447" s="1"/>
      <c r="B447" s="1"/>
      <c r="C447" s="6"/>
      <c r="D447" s="8"/>
      <c r="E447" s="1"/>
      <c r="F447" s="1"/>
      <c r="G447" s="1"/>
      <c r="H447" s="1"/>
    </row>
    <row r="448" spans="1:8" s="3" customFormat="1" x14ac:dyDescent="0.25">
      <c r="A448" s="1"/>
      <c r="B448" s="1"/>
      <c r="C448" s="6"/>
      <c r="D448" s="8"/>
      <c r="E448" s="1"/>
      <c r="F448" s="1"/>
      <c r="G448" s="1"/>
      <c r="H448" s="1"/>
    </row>
    <row r="449" spans="1:8" s="3" customFormat="1" x14ac:dyDescent="0.25">
      <c r="A449" s="1"/>
      <c r="B449" s="1"/>
      <c r="C449" s="6"/>
      <c r="D449" s="8"/>
      <c r="E449" s="1"/>
      <c r="F449" s="1"/>
      <c r="G449" s="1"/>
      <c r="H449" s="1"/>
    </row>
    <row r="450" spans="1:8" s="3" customFormat="1" x14ac:dyDescent="0.25">
      <c r="A450" s="1"/>
      <c r="B450" s="1"/>
      <c r="C450" s="6"/>
      <c r="D450" s="8"/>
      <c r="E450" s="1"/>
      <c r="F450" s="1"/>
      <c r="G450" s="1"/>
      <c r="H450" s="1"/>
    </row>
    <row r="451" spans="1:8" s="3" customFormat="1" x14ac:dyDescent="0.25">
      <c r="A451" s="1"/>
      <c r="B451" s="1"/>
      <c r="C451" s="6"/>
      <c r="D451" s="8"/>
      <c r="E451" s="1"/>
      <c r="F451" s="1"/>
      <c r="G451" s="1"/>
      <c r="H451" s="1"/>
    </row>
    <row r="452" spans="1:8" s="3" customFormat="1" x14ac:dyDescent="0.25">
      <c r="A452" s="1"/>
      <c r="B452" s="1"/>
      <c r="C452" s="6"/>
      <c r="D452" s="8"/>
      <c r="E452" s="1"/>
      <c r="F452" s="1"/>
      <c r="G452" s="1"/>
      <c r="H452" s="1"/>
    </row>
    <row r="453" spans="1:8" s="3" customFormat="1" x14ac:dyDescent="0.25">
      <c r="A453" s="1"/>
      <c r="B453" s="1"/>
      <c r="C453" s="6"/>
      <c r="D453" s="8"/>
      <c r="E453" s="1"/>
      <c r="F453" s="1"/>
      <c r="G453" s="1"/>
      <c r="H453" s="1"/>
    </row>
    <row r="454" spans="1:8" s="3" customFormat="1" x14ac:dyDescent="0.25">
      <c r="A454" s="1"/>
      <c r="B454" s="1"/>
      <c r="C454" s="6"/>
      <c r="D454" s="8"/>
      <c r="E454" s="1"/>
      <c r="F454" s="1"/>
      <c r="G454" s="1"/>
      <c r="H454" s="1"/>
    </row>
    <row r="455" spans="1:8" s="3" customFormat="1" x14ac:dyDescent="0.25">
      <c r="A455" s="1"/>
      <c r="B455" s="1"/>
      <c r="C455" s="6"/>
      <c r="D455" s="8"/>
      <c r="E455" s="1"/>
      <c r="F455" s="1"/>
      <c r="G455" s="1"/>
      <c r="H455" s="1"/>
    </row>
    <row r="456" spans="1:8" s="3" customFormat="1" x14ac:dyDescent="0.25">
      <c r="A456" s="1"/>
      <c r="B456" s="1"/>
      <c r="C456" s="6"/>
      <c r="D456" s="8"/>
      <c r="E456" s="1"/>
      <c r="F456" s="1"/>
      <c r="G456" s="1"/>
      <c r="H456" s="1"/>
    </row>
    <row r="457" spans="1:8" s="3" customFormat="1" x14ac:dyDescent="0.25">
      <c r="A457" s="1"/>
      <c r="B457" s="1"/>
      <c r="C457" s="6"/>
      <c r="D457" s="8"/>
      <c r="E457" s="1"/>
      <c r="F457" s="1"/>
      <c r="G457" s="1"/>
      <c r="H457" s="1"/>
    </row>
    <row r="458" spans="1:8" s="3" customFormat="1" x14ac:dyDescent="0.25">
      <c r="A458" s="1"/>
      <c r="B458" s="1"/>
      <c r="C458" s="6"/>
      <c r="D458" s="8"/>
      <c r="E458" s="1"/>
      <c r="F458" s="1"/>
      <c r="G458" s="1"/>
      <c r="H458" s="1"/>
    </row>
    <row r="459" spans="1:8" s="3" customFormat="1" x14ac:dyDescent="0.25">
      <c r="A459" s="1"/>
      <c r="B459" s="1"/>
      <c r="C459" s="6"/>
      <c r="D459" s="8"/>
      <c r="E459" s="1"/>
      <c r="F459" s="1"/>
      <c r="G459" s="1"/>
      <c r="H459" s="1"/>
    </row>
    <row r="460" spans="1:8" s="3" customFormat="1" x14ac:dyDescent="0.25">
      <c r="A460" s="1"/>
      <c r="B460" s="1"/>
      <c r="C460" s="6"/>
      <c r="D460" s="8"/>
      <c r="E460" s="1"/>
      <c r="F460" s="1"/>
      <c r="G460" s="1"/>
      <c r="H460" s="1"/>
    </row>
    <row r="461" spans="1:8" s="3" customFormat="1" x14ac:dyDescent="0.25">
      <c r="A461" s="1"/>
      <c r="B461" s="1"/>
      <c r="C461" s="6"/>
      <c r="D461" s="8"/>
      <c r="E461" s="1"/>
      <c r="F461" s="1"/>
      <c r="G461" s="1"/>
      <c r="H461" s="1"/>
    </row>
    <row r="462" spans="1:8" s="3" customFormat="1" x14ac:dyDescent="0.25">
      <c r="A462" s="1"/>
      <c r="B462" s="1"/>
      <c r="C462" s="6"/>
      <c r="D462" s="8"/>
      <c r="E462" s="1"/>
      <c r="F462" s="1"/>
      <c r="G462" s="1"/>
      <c r="H462" s="1"/>
    </row>
    <row r="463" spans="1:8" s="3" customFormat="1" x14ac:dyDescent="0.25">
      <c r="A463" s="1"/>
      <c r="B463" s="1"/>
      <c r="C463" s="6"/>
      <c r="D463" s="8"/>
      <c r="E463" s="1"/>
      <c r="F463" s="1"/>
      <c r="G463" s="1"/>
      <c r="H463" s="1"/>
    </row>
    <row r="464" spans="1:8" s="3" customFormat="1" x14ac:dyDescent="0.25">
      <c r="A464" s="1"/>
      <c r="B464" s="1"/>
      <c r="C464" s="6"/>
      <c r="D464" s="8"/>
      <c r="E464" s="1"/>
      <c r="F464" s="1"/>
      <c r="G464" s="1"/>
      <c r="H464" s="1"/>
    </row>
    <row r="465" spans="1:8" s="3" customFormat="1" x14ac:dyDescent="0.25">
      <c r="A465" s="1"/>
      <c r="B465" s="1"/>
      <c r="C465" s="6"/>
      <c r="D465" s="8"/>
      <c r="E465" s="1"/>
      <c r="F465" s="1"/>
      <c r="G465" s="1"/>
      <c r="H465" s="1"/>
    </row>
    <row r="466" spans="1:8" s="3" customFormat="1" x14ac:dyDescent="0.25">
      <c r="A466" s="1"/>
      <c r="B466" s="1"/>
      <c r="C466" s="6"/>
      <c r="D466" s="8"/>
      <c r="E466" s="1"/>
      <c r="F466" s="1"/>
      <c r="G466" s="1"/>
      <c r="H466" s="1"/>
    </row>
    <row r="467" spans="1:8" s="3" customFormat="1" x14ac:dyDescent="0.25">
      <c r="A467" s="1"/>
      <c r="B467" s="1"/>
      <c r="C467" s="6"/>
      <c r="D467" s="8"/>
      <c r="E467" s="1"/>
      <c r="F467" s="1"/>
      <c r="G467" s="1"/>
      <c r="H467" s="1"/>
    </row>
    <row r="468" spans="1:8" s="3" customFormat="1" x14ac:dyDescent="0.25">
      <c r="A468" s="1"/>
      <c r="B468" s="1"/>
      <c r="C468" s="6"/>
      <c r="D468" s="8"/>
      <c r="E468" s="1"/>
      <c r="F468" s="1"/>
      <c r="G468" s="1"/>
      <c r="H468" s="1"/>
    </row>
    <row r="469" spans="1:8" s="3" customFormat="1" x14ac:dyDescent="0.25">
      <c r="A469" s="1"/>
      <c r="B469" s="1"/>
      <c r="C469" s="6"/>
      <c r="D469" s="8"/>
      <c r="E469" s="1"/>
      <c r="F469" s="1"/>
      <c r="G469" s="1"/>
      <c r="H469" s="1"/>
    </row>
    <row r="470" spans="1:8" s="3" customFormat="1" x14ac:dyDescent="0.25">
      <c r="A470" s="1"/>
      <c r="B470" s="1"/>
      <c r="C470" s="6"/>
      <c r="D470" s="8"/>
      <c r="E470" s="1"/>
      <c r="F470" s="1"/>
      <c r="G470" s="1"/>
      <c r="H470" s="1"/>
    </row>
    <row r="471" spans="1:8" s="3" customFormat="1" x14ac:dyDescent="0.25">
      <c r="A471" s="1"/>
      <c r="B471" s="1"/>
      <c r="C471" s="6"/>
      <c r="D471" s="8"/>
      <c r="E471" s="1"/>
      <c r="F471" s="1"/>
      <c r="G471" s="1"/>
      <c r="H471" s="1"/>
    </row>
    <row r="472" spans="1:8" s="3" customFormat="1" x14ac:dyDescent="0.25">
      <c r="A472" s="1"/>
      <c r="B472" s="1"/>
      <c r="C472" s="6"/>
      <c r="D472" s="8"/>
      <c r="E472" s="1"/>
      <c r="F472" s="1"/>
      <c r="G472" s="1"/>
      <c r="H472" s="1"/>
    </row>
    <row r="473" spans="1:8" s="3" customFormat="1" x14ac:dyDescent="0.25">
      <c r="A473" s="1"/>
      <c r="B473" s="1"/>
      <c r="C473" s="6"/>
      <c r="D473" s="8"/>
      <c r="E473" s="1"/>
      <c r="F473" s="1"/>
      <c r="G473" s="1"/>
      <c r="H473" s="1"/>
    </row>
    <row r="474" spans="1:8" s="3" customFormat="1" x14ac:dyDescent="0.25">
      <c r="A474" s="1"/>
      <c r="B474" s="1"/>
      <c r="C474" s="6"/>
      <c r="D474" s="8"/>
      <c r="E474" s="1"/>
      <c r="F474" s="1"/>
      <c r="G474" s="1"/>
      <c r="H474" s="1"/>
    </row>
    <row r="475" spans="1:8" s="3" customFormat="1" x14ac:dyDescent="0.25">
      <c r="A475" s="1"/>
      <c r="B475" s="1"/>
      <c r="C475" s="6"/>
      <c r="D475" s="8"/>
      <c r="E475" s="1"/>
      <c r="F475" s="1"/>
      <c r="G475" s="1"/>
      <c r="H475" s="1"/>
    </row>
    <row r="476" spans="1:8" s="3" customFormat="1" x14ac:dyDescent="0.25">
      <c r="A476" s="1"/>
      <c r="B476" s="1"/>
      <c r="C476" s="6"/>
      <c r="D476" s="8"/>
      <c r="E476" s="1"/>
      <c r="F476" s="1"/>
      <c r="G476" s="1"/>
      <c r="H476" s="1"/>
    </row>
    <row r="477" spans="1:8" s="3" customFormat="1" x14ac:dyDescent="0.25">
      <c r="A477" s="1"/>
      <c r="B477" s="1"/>
      <c r="C477" s="6"/>
      <c r="D477" s="8"/>
      <c r="E477" s="1"/>
      <c r="F477" s="1"/>
      <c r="G477" s="1"/>
      <c r="H477" s="1"/>
    </row>
    <row r="478" spans="1:8" s="3" customFormat="1" x14ac:dyDescent="0.25">
      <c r="A478" s="1"/>
      <c r="B478" s="1"/>
      <c r="C478" s="6"/>
      <c r="D478" s="8"/>
      <c r="E478" s="1"/>
      <c r="F478" s="1"/>
      <c r="G478" s="1"/>
      <c r="H478" s="1"/>
    </row>
    <row r="479" spans="1:8" s="3" customFormat="1" x14ac:dyDescent="0.25">
      <c r="A479" s="1"/>
      <c r="B479" s="1"/>
      <c r="C479" s="6"/>
      <c r="D479" s="8"/>
      <c r="E479" s="1"/>
      <c r="F479" s="1"/>
      <c r="G479" s="1"/>
      <c r="H479" s="1"/>
    </row>
    <row r="480" spans="1:8" s="3" customFormat="1" x14ac:dyDescent="0.25">
      <c r="A480" s="1"/>
      <c r="B480" s="1"/>
      <c r="C480" s="6"/>
      <c r="D480" s="8"/>
      <c r="E480" s="1"/>
      <c r="F480" s="1"/>
      <c r="G480" s="1"/>
      <c r="H480" s="1"/>
    </row>
    <row r="481" spans="1:8" s="3" customFormat="1" x14ac:dyDescent="0.25">
      <c r="A481" s="1"/>
      <c r="B481" s="1"/>
      <c r="C481" s="6"/>
      <c r="D481" s="8"/>
      <c r="E481" s="1"/>
      <c r="F481" s="1"/>
      <c r="G481" s="1"/>
      <c r="H481" s="1"/>
    </row>
    <row r="482" spans="1:8" s="3" customFormat="1" x14ac:dyDescent="0.25">
      <c r="A482" s="1"/>
      <c r="B482" s="1"/>
      <c r="C482" s="6"/>
      <c r="D482" s="8"/>
      <c r="E482" s="1"/>
      <c r="F482" s="1"/>
      <c r="G482" s="1"/>
      <c r="H482" s="1"/>
    </row>
    <row r="483" spans="1:8" s="3" customFormat="1" x14ac:dyDescent="0.25">
      <c r="A483" s="1"/>
      <c r="B483" s="1"/>
      <c r="C483" s="6"/>
      <c r="D483" s="8"/>
      <c r="E483" s="1"/>
      <c r="F483" s="1"/>
      <c r="G483" s="1"/>
      <c r="H483" s="1"/>
    </row>
    <row r="484" spans="1:8" s="3" customFormat="1" x14ac:dyDescent="0.25">
      <c r="A484" s="1"/>
      <c r="B484" s="1"/>
      <c r="C484" s="6"/>
      <c r="D484" s="8"/>
      <c r="E484" s="1"/>
      <c r="F484" s="1"/>
      <c r="G484" s="1"/>
      <c r="H484" s="1"/>
    </row>
    <row r="485" spans="1:8" s="3" customFormat="1" x14ac:dyDescent="0.25">
      <c r="A485" s="1"/>
      <c r="B485" s="1"/>
      <c r="C485" s="6"/>
      <c r="D485" s="8"/>
      <c r="E485" s="1"/>
      <c r="F485" s="1"/>
      <c r="G485" s="1"/>
      <c r="H485" s="1"/>
    </row>
    <row r="486" spans="1:8" s="3" customFormat="1" x14ac:dyDescent="0.25">
      <c r="A486" s="1"/>
      <c r="B486" s="1"/>
      <c r="C486" s="6"/>
      <c r="D486" s="8"/>
      <c r="E486" s="1"/>
      <c r="F486" s="1"/>
      <c r="G486" s="1"/>
      <c r="H486" s="1"/>
    </row>
    <row r="487" spans="1:8" s="3" customFormat="1" x14ac:dyDescent="0.25">
      <c r="A487" s="1"/>
      <c r="B487" s="1"/>
      <c r="C487" s="6"/>
      <c r="D487" s="8"/>
      <c r="E487" s="1"/>
      <c r="F487" s="1"/>
      <c r="G487" s="1"/>
      <c r="H487" s="1"/>
    </row>
    <row r="488" spans="1:8" s="3" customFormat="1" x14ac:dyDescent="0.25">
      <c r="A488" s="1"/>
      <c r="B488" s="1"/>
      <c r="C488" s="6"/>
      <c r="D488" s="8"/>
      <c r="E488" s="1"/>
      <c r="F488" s="1"/>
      <c r="G488" s="1"/>
      <c r="H488" s="1"/>
    </row>
    <row r="489" spans="1:8" s="3" customFormat="1" x14ac:dyDescent="0.25">
      <c r="A489" s="1"/>
      <c r="B489" s="1"/>
      <c r="C489" s="6"/>
      <c r="D489" s="8"/>
      <c r="E489" s="1"/>
      <c r="F489" s="1"/>
      <c r="G489" s="1"/>
      <c r="H489" s="1"/>
    </row>
    <row r="490" spans="1:8" s="3" customFormat="1" x14ac:dyDescent="0.25">
      <c r="A490" s="1"/>
      <c r="B490" s="1"/>
      <c r="C490" s="6"/>
      <c r="D490" s="8"/>
      <c r="E490" s="1"/>
      <c r="F490" s="1"/>
      <c r="G490" s="1"/>
      <c r="H490" s="1"/>
    </row>
    <row r="491" spans="1:8" s="3" customFormat="1" x14ac:dyDescent="0.25">
      <c r="A491" s="1"/>
      <c r="B491" s="1"/>
      <c r="C491" s="6"/>
      <c r="D491" s="8"/>
      <c r="E491" s="1"/>
      <c r="F491" s="1"/>
      <c r="G491" s="1"/>
      <c r="H491" s="1"/>
    </row>
    <row r="492" spans="1:8" s="3" customFormat="1" x14ac:dyDescent="0.25">
      <c r="A492" s="1"/>
      <c r="B492" s="1"/>
      <c r="C492" s="6"/>
      <c r="D492" s="8"/>
      <c r="E492" s="1"/>
      <c r="F492" s="1"/>
      <c r="G492" s="1"/>
      <c r="H492" s="1"/>
    </row>
    <row r="493" spans="1:8" s="3" customFormat="1" x14ac:dyDescent="0.25">
      <c r="A493" s="1"/>
      <c r="B493" s="1"/>
      <c r="C493" s="6"/>
      <c r="D493" s="8"/>
      <c r="E493" s="1"/>
      <c r="F493" s="1"/>
      <c r="G493" s="1"/>
      <c r="H493" s="1"/>
    </row>
    <row r="494" spans="1:8" s="3" customFormat="1" x14ac:dyDescent="0.25">
      <c r="A494" s="1"/>
      <c r="B494" s="1"/>
      <c r="C494" s="6"/>
      <c r="D494" s="8"/>
      <c r="E494" s="1"/>
      <c r="F494" s="1"/>
      <c r="G494" s="1"/>
      <c r="H494" s="1"/>
    </row>
    <row r="495" spans="1:8" s="3" customFormat="1" x14ac:dyDescent="0.25">
      <c r="A495" s="1"/>
      <c r="B495" s="1"/>
      <c r="C495" s="6"/>
      <c r="D495" s="8"/>
      <c r="E495" s="1"/>
      <c r="F495" s="1"/>
      <c r="G495" s="1"/>
      <c r="H495" s="1"/>
    </row>
    <row r="496" spans="1:8" s="3" customFormat="1" x14ac:dyDescent="0.25">
      <c r="A496" s="1"/>
      <c r="B496" s="1"/>
      <c r="C496" s="6"/>
      <c r="D496" s="8"/>
      <c r="E496" s="1"/>
      <c r="F496" s="1"/>
      <c r="G496" s="1"/>
      <c r="H496" s="1"/>
    </row>
    <row r="497" spans="1:8" s="3" customFormat="1" x14ac:dyDescent="0.25">
      <c r="A497" s="1"/>
      <c r="B497" s="1"/>
      <c r="C497" s="6"/>
      <c r="D497" s="8"/>
      <c r="E497" s="1"/>
      <c r="F497" s="1"/>
      <c r="G497" s="1"/>
      <c r="H497" s="1"/>
    </row>
    <row r="498" spans="1:8" s="3" customFormat="1" x14ac:dyDescent="0.25">
      <c r="A498" s="1"/>
      <c r="B498" s="1"/>
      <c r="C498" s="6"/>
      <c r="D498" s="8"/>
      <c r="E498" s="1"/>
      <c r="F498" s="1"/>
      <c r="G498" s="1"/>
      <c r="H498" s="1"/>
    </row>
    <row r="499" spans="1:8" s="3" customFormat="1" x14ac:dyDescent="0.25">
      <c r="A499" s="1"/>
      <c r="B499" s="1"/>
      <c r="C499" s="6"/>
      <c r="D499" s="8"/>
      <c r="E499" s="1"/>
      <c r="F499" s="1"/>
      <c r="G499" s="1"/>
      <c r="H499" s="1"/>
    </row>
    <row r="500" spans="1:8" s="3" customFormat="1" x14ac:dyDescent="0.25">
      <c r="A500" s="1"/>
      <c r="B500" s="1"/>
      <c r="C500" s="6"/>
      <c r="D500" s="8"/>
      <c r="E500" s="1"/>
      <c r="F500" s="1"/>
      <c r="G500" s="1"/>
      <c r="H500" s="1"/>
    </row>
    <row r="501" spans="1:8" s="3" customFormat="1" x14ac:dyDescent="0.25">
      <c r="A501" s="1"/>
      <c r="B501" s="1"/>
      <c r="C501" s="6"/>
      <c r="D501" s="8"/>
      <c r="E501" s="1"/>
      <c r="F501" s="1"/>
      <c r="G501" s="1"/>
      <c r="H501" s="1"/>
    </row>
    <row r="502" spans="1:8" s="3" customFormat="1" x14ac:dyDescent="0.25">
      <c r="A502" s="1"/>
      <c r="B502" s="1"/>
      <c r="C502" s="6"/>
      <c r="D502" s="8"/>
      <c r="E502" s="1"/>
      <c r="F502" s="1"/>
      <c r="G502" s="1"/>
      <c r="H502" s="1"/>
    </row>
    <row r="503" spans="1:8" s="3" customFormat="1" x14ac:dyDescent="0.25">
      <c r="A503" s="1"/>
      <c r="B503" s="1"/>
      <c r="C503" s="6"/>
      <c r="D503" s="8"/>
      <c r="E503" s="1"/>
      <c r="F503" s="1"/>
      <c r="G503" s="1"/>
      <c r="H503" s="1"/>
    </row>
    <row r="504" spans="1:8" s="3" customFormat="1" x14ac:dyDescent="0.25">
      <c r="A504" s="1"/>
      <c r="B504" s="1"/>
      <c r="C504" s="6"/>
      <c r="D504" s="8"/>
      <c r="E504" s="1"/>
      <c r="F504" s="1"/>
      <c r="G504" s="1"/>
      <c r="H504" s="1"/>
    </row>
    <row r="505" spans="1:8" s="3" customFormat="1" x14ac:dyDescent="0.25">
      <c r="A505" s="1"/>
      <c r="B505" s="1"/>
      <c r="C505" s="6"/>
      <c r="D505" s="8"/>
      <c r="E505" s="1"/>
      <c r="F505" s="1"/>
      <c r="G505" s="1"/>
      <c r="H505" s="1"/>
    </row>
    <row r="506" spans="1:8" s="3" customFormat="1" x14ac:dyDescent="0.25">
      <c r="A506" s="1"/>
      <c r="B506" s="1"/>
      <c r="C506" s="6"/>
      <c r="D506" s="8"/>
      <c r="E506" s="1"/>
      <c r="F506" s="1"/>
      <c r="G506" s="1"/>
      <c r="H506" s="1"/>
    </row>
    <row r="507" spans="1:8" s="3" customFormat="1" x14ac:dyDescent="0.25">
      <c r="A507" s="1"/>
      <c r="B507" s="1"/>
      <c r="C507" s="6"/>
      <c r="D507" s="8"/>
      <c r="E507" s="1"/>
      <c r="F507" s="1"/>
      <c r="G507" s="1"/>
      <c r="H507" s="1"/>
    </row>
    <row r="508" spans="1:8" s="3" customFormat="1" x14ac:dyDescent="0.25">
      <c r="A508" s="1"/>
      <c r="B508" s="1"/>
      <c r="C508" s="6"/>
      <c r="D508" s="8"/>
      <c r="E508" s="1"/>
      <c r="F508" s="1"/>
      <c r="G508" s="1"/>
      <c r="H508" s="1"/>
    </row>
    <row r="509" spans="1:8" s="3" customFormat="1" x14ac:dyDescent="0.25">
      <c r="A509" s="1"/>
      <c r="B509" s="1"/>
      <c r="C509" s="6"/>
      <c r="D509" s="8"/>
      <c r="E509" s="1"/>
      <c r="F509" s="1"/>
      <c r="G509" s="1"/>
      <c r="H509" s="1"/>
    </row>
    <row r="510" spans="1:8" s="3" customFormat="1" x14ac:dyDescent="0.25">
      <c r="A510" s="1"/>
      <c r="B510" s="1"/>
      <c r="C510" s="6"/>
      <c r="D510" s="8"/>
      <c r="E510" s="1"/>
      <c r="F510" s="1"/>
      <c r="G510" s="1"/>
      <c r="H510" s="1"/>
    </row>
    <row r="511" spans="1:8" s="3" customFormat="1" x14ac:dyDescent="0.25">
      <c r="A511" s="1"/>
      <c r="B511" s="1"/>
      <c r="C511" s="6"/>
      <c r="D511" s="8"/>
      <c r="E511" s="1"/>
      <c r="F511" s="1"/>
      <c r="G511" s="1"/>
      <c r="H511" s="1"/>
    </row>
    <row r="512" spans="1:8" s="3" customFormat="1" x14ac:dyDescent="0.25">
      <c r="A512" s="1"/>
      <c r="B512" s="1"/>
      <c r="C512" s="6"/>
      <c r="D512" s="8"/>
      <c r="E512" s="1"/>
      <c r="F512" s="1"/>
      <c r="G512" s="1"/>
      <c r="H512" s="1"/>
    </row>
    <row r="513" spans="1:8" s="3" customFormat="1" x14ac:dyDescent="0.25">
      <c r="A513" s="1"/>
      <c r="B513" s="1"/>
      <c r="C513" s="6"/>
      <c r="D513" s="8"/>
      <c r="E513" s="1"/>
      <c r="F513" s="1"/>
      <c r="G513" s="1"/>
      <c r="H513" s="1"/>
    </row>
    <row r="514" spans="1:8" s="3" customFormat="1" x14ac:dyDescent="0.25">
      <c r="A514" s="1"/>
      <c r="B514" s="1"/>
      <c r="C514" s="6"/>
      <c r="D514" s="8"/>
      <c r="E514" s="1"/>
      <c r="F514" s="1"/>
      <c r="G514" s="1"/>
      <c r="H514" s="1"/>
    </row>
    <row r="515" spans="1:8" s="3" customFormat="1" x14ac:dyDescent="0.25">
      <c r="A515" s="1"/>
      <c r="B515" s="1"/>
      <c r="C515" s="6"/>
      <c r="D515" s="8"/>
      <c r="E515" s="1"/>
      <c r="F515" s="1"/>
      <c r="G515" s="1"/>
      <c r="H515" s="1"/>
    </row>
    <row r="516" spans="1:8" s="3" customFormat="1" x14ac:dyDescent="0.25">
      <c r="A516" s="1"/>
      <c r="B516" s="1"/>
      <c r="C516" s="6"/>
      <c r="D516" s="8"/>
      <c r="E516" s="1"/>
      <c r="F516" s="1"/>
      <c r="G516" s="1"/>
      <c r="H516" s="1"/>
    </row>
    <row r="517" spans="1:8" s="3" customFormat="1" x14ac:dyDescent="0.25">
      <c r="A517" s="1"/>
      <c r="B517" s="1"/>
      <c r="C517" s="6"/>
      <c r="D517" s="8"/>
      <c r="E517" s="1"/>
      <c r="F517" s="1"/>
      <c r="G517" s="1"/>
      <c r="H517" s="1"/>
    </row>
    <row r="518" spans="1:8" s="3" customFormat="1" x14ac:dyDescent="0.25">
      <c r="A518" s="1"/>
      <c r="B518" s="1"/>
      <c r="C518" s="6"/>
      <c r="D518" s="8"/>
      <c r="E518" s="1"/>
      <c r="F518" s="1"/>
      <c r="G518" s="1"/>
      <c r="H518" s="1"/>
    </row>
    <row r="519" spans="1:8" s="3" customFormat="1" x14ac:dyDescent="0.25">
      <c r="A519" s="1"/>
      <c r="B519" s="1"/>
      <c r="C519" s="6"/>
      <c r="D519" s="8"/>
      <c r="E519" s="1"/>
      <c r="F519" s="1"/>
      <c r="G519" s="1"/>
      <c r="H519" s="1"/>
    </row>
    <row r="520" spans="1:8" s="3" customFormat="1" x14ac:dyDescent="0.25">
      <c r="A520" s="1"/>
      <c r="B520" s="1"/>
      <c r="C520" s="6"/>
      <c r="D520" s="8"/>
      <c r="E520" s="1"/>
      <c r="F520" s="1"/>
      <c r="G520" s="1"/>
      <c r="H520" s="1"/>
    </row>
    <row r="521" spans="1:8" s="3" customFormat="1" x14ac:dyDescent="0.25">
      <c r="A521" s="1"/>
      <c r="B521" s="1"/>
      <c r="C521" s="6"/>
      <c r="D521" s="8"/>
      <c r="E521" s="1"/>
      <c r="F521" s="1"/>
      <c r="G521" s="1"/>
      <c r="H521" s="1"/>
    </row>
    <row r="522" spans="1:8" s="3" customFormat="1" x14ac:dyDescent="0.25">
      <c r="A522" s="1"/>
      <c r="B522" s="1"/>
      <c r="C522" s="6"/>
      <c r="D522" s="8"/>
      <c r="E522" s="1"/>
      <c r="F522" s="1"/>
      <c r="G522" s="1"/>
      <c r="H522" s="1"/>
    </row>
    <row r="523" spans="1:8" s="3" customFormat="1" x14ac:dyDescent="0.25">
      <c r="A523" s="1"/>
      <c r="B523" s="1"/>
      <c r="C523" s="6"/>
      <c r="D523" s="8"/>
      <c r="E523" s="1"/>
      <c r="F523" s="1"/>
      <c r="G523" s="1"/>
      <c r="H523" s="1"/>
    </row>
    <row r="524" spans="1:8" s="3" customFormat="1" x14ac:dyDescent="0.25">
      <c r="A524" s="1"/>
      <c r="B524" s="1"/>
      <c r="C524" s="6"/>
      <c r="D524" s="8"/>
      <c r="E524" s="1"/>
      <c r="F524" s="1"/>
      <c r="G524" s="1"/>
      <c r="H524" s="1"/>
    </row>
    <row r="525" spans="1:8" s="3" customFormat="1" x14ac:dyDescent="0.25">
      <c r="A525" s="1"/>
      <c r="B525" s="1"/>
      <c r="C525" s="6"/>
      <c r="D525" s="8"/>
      <c r="E525" s="1"/>
      <c r="F525" s="1"/>
      <c r="G525" s="1"/>
      <c r="H525" s="1"/>
    </row>
    <row r="526" spans="1:8" s="3" customFormat="1" x14ac:dyDescent="0.25">
      <c r="A526" s="1"/>
      <c r="B526" s="1"/>
      <c r="C526" s="6"/>
      <c r="D526" s="8"/>
      <c r="E526" s="1"/>
      <c r="F526" s="1"/>
      <c r="G526" s="1"/>
      <c r="H526" s="1"/>
    </row>
    <row r="527" spans="1:8" s="3" customFormat="1" x14ac:dyDescent="0.25">
      <c r="A527" s="1"/>
      <c r="B527" s="1"/>
      <c r="C527" s="6"/>
      <c r="D527" s="8"/>
      <c r="E527" s="1"/>
      <c r="F527" s="1"/>
      <c r="G527" s="1"/>
      <c r="H527" s="1"/>
    </row>
    <row r="528" spans="1:8" s="3" customFormat="1" x14ac:dyDescent="0.25">
      <c r="A528" s="1"/>
      <c r="B528" s="1"/>
      <c r="C528" s="6"/>
      <c r="D528" s="8"/>
      <c r="E528" s="1"/>
      <c r="F528" s="1"/>
      <c r="G528" s="1"/>
      <c r="H528" s="1"/>
    </row>
    <row r="529" spans="1:8" s="3" customFormat="1" x14ac:dyDescent="0.25">
      <c r="A529" s="1"/>
      <c r="B529" s="1"/>
      <c r="C529" s="6"/>
      <c r="D529" s="8"/>
      <c r="E529" s="1"/>
      <c r="F529" s="1"/>
      <c r="G529" s="1"/>
      <c r="H529" s="1"/>
    </row>
    <row r="530" spans="1:8" s="3" customFormat="1" x14ac:dyDescent="0.25">
      <c r="A530" s="1"/>
      <c r="B530" s="1"/>
      <c r="C530" s="6"/>
      <c r="D530" s="8"/>
      <c r="E530" s="1"/>
      <c r="F530" s="1"/>
      <c r="G530" s="1"/>
      <c r="H530" s="1"/>
    </row>
    <row r="531" spans="1:8" s="3" customFormat="1" x14ac:dyDescent="0.25">
      <c r="A531" s="1"/>
      <c r="B531" s="1"/>
      <c r="C531" s="6"/>
      <c r="D531" s="8"/>
      <c r="E531" s="1"/>
      <c r="F531" s="1"/>
      <c r="G531" s="1"/>
      <c r="H531" s="1"/>
    </row>
    <row r="532" spans="1:8" s="3" customFormat="1" x14ac:dyDescent="0.25">
      <c r="A532" s="1"/>
      <c r="B532" s="1"/>
      <c r="C532" s="6"/>
      <c r="D532" s="8"/>
      <c r="E532" s="1"/>
      <c r="F532" s="1"/>
      <c r="G532" s="1"/>
      <c r="H532" s="1"/>
    </row>
    <row r="533" spans="1:8" s="3" customFormat="1" x14ac:dyDescent="0.25">
      <c r="A533" s="1"/>
      <c r="B533" s="1"/>
      <c r="C533" s="6"/>
      <c r="D533" s="8"/>
      <c r="E533" s="1"/>
      <c r="F533" s="1"/>
      <c r="G533" s="1"/>
      <c r="H533" s="1"/>
    </row>
    <row r="534" spans="1:8" s="3" customFormat="1" x14ac:dyDescent="0.25">
      <c r="A534" s="1"/>
      <c r="B534" s="1"/>
      <c r="C534" s="6"/>
      <c r="D534" s="8"/>
      <c r="E534" s="1"/>
      <c r="F534" s="1"/>
      <c r="G534" s="1"/>
      <c r="H534" s="1"/>
    </row>
    <row r="535" spans="1:8" s="3" customFormat="1" x14ac:dyDescent="0.25">
      <c r="A535" s="1"/>
      <c r="B535" s="1"/>
      <c r="C535" s="6"/>
      <c r="D535" s="8"/>
      <c r="E535" s="1"/>
      <c r="F535" s="1"/>
      <c r="G535" s="1"/>
      <c r="H535" s="1"/>
    </row>
    <row r="536" spans="1:8" s="3" customFormat="1" x14ac:dyDescent="0.25">
      <c r="A536" s="1"/>
      <c r="B536" s="1"/>
      <c r="C536" s="6"/>
      <c r="D536" s="8"/>
      <c r="E536" s="1"/>
      <c r="F536" s="1"/>
      <c r="G536" s="1"/>
      <c r="H536" s="1"/>
    </row>
    <row r="537" spans="1:8" s="3" customFormat="1" x14ac:dyDescent="0.25">
      <c r="A537" s="1"/>
      <c r="B537" s="1"/>
      <c r="C537" s="6"/>
      <c r="D537" s="8"/>
      <c r="E537" s="1"/>
      <c r="F537" s="1"/>
      <c r="G537" s="1"/>
      <c r="H537" s="1"/>
    </row>
    <row r="538" spans="1:8" s="3" customFormat="1" x14ac:dyDescent="0.25">
      <c r="A538" s="1"/>
      <c r="B538" s="1"/>
      <c r="C538" s="6"/>
      <c r="D538" s="8"/>
      <c r="E538" s="1"/>
      <c r="F538" s="1"/>
      <c r="G538" s="1"/>
      <c r="H538" s="1"/>
    </row>
    <row r="539" spans="1:8" s="3" customFormat="1" x14ac:dyDescent="0.25">
      <c r="A539" s="1"/>
      <c r="B539" s="1"/>
      <c r="C539" s="6"/>
      <c r="D539" s="8"/>
      <c r="E539" s="1"/>
      <c r="F539" s="1"/>
      <c r="G539" s="1"/>
      <c r="H539" s="1"/>
    </row>
    <row r="540" spans="1:8" s="3" customFormat="1" x14ac:dyDescent="0.25">
      <c r="A540" s="1"/>
      <c r="B540" s="1"/>
      <c r="C540" s="6"/>
      <c r="D540" s="8"/>
      <c r="E540" s="1"/>
      <c r="F540" s="1"/>
      <c r="G540" s="1"/>
      <c r="H540" s="1"/>
    </row>
    <row r="541" spans="1:8" s="3" customFormat="1" x14ac:dyDescent="0.25">
      <c r="A541" s="1"/>
      <c r="B541" s="1"/>
      <c r="C541" s="6"/>
      <c r="D541" s="8"/>
      <c r="E541" s="1"/>
      <c r="F541" s="1"/>
      <c r="G541" s="1"/>
      <c r="H541" s="1"/>
    </row>
    <row r="542" spans="1:8" s="3" customFormat="1" x14ac:dyDescent="0.25">
      <c r="A542" s="1"/>
      <c r="B542" s="1"/>
      <c r="C542" s="6"/>
      <c r="D542" s="8"/>
      <c r="E542" s="1"/>
      <c r="F542" s="1"/>
      <c r="G542" s="1"/>
      <c r="H542" s="1"/>
    </row>
    <row r="543" spans="1:8" s="3" customFormat="1" x14ac:dyDescent="0.25">
      <c r="A543" s="1"/>
      <c r="B543" s="1"/>
      <c r="C543" s="6"/>
      <c r="D543" s="8"/>
      <c r="E543" s="1"/>
      <c r="F543" s="1"/>
      <c r="G543" s="1"/>
      <c r="H543" s="1"/>
    </row>
    <row r="544" spans="1:8" s="3" customFormat="1" x14ac:dyDescent="0.25">
      <c r="A544" s="1"/>
      <c r="B544" s="1"/>
      <c r="C544" s="6"/>
      <c r="D544" s="8"/>
      <c r="E544" s="1"/>
      <c r="F544" s="1"/>
      <c r="G544" s="1"/>
      <c r="H544" s="1"/>
    </row>
    <row r="545" spans="1:8" s="3" customFormat="1" x14ac:dyDescent="0.25">
      <c r="A545" s="1"/>
      <c r="B545" s="1"/>
      <c r="C545" s="6"/>
      <c r="D545" s="8"/>
      <c r="E545" s="1"/>
      <c r="F545" s="1"/>
      <c r="G545" s="1"/>
      <c r="H545" s="1"/>
    </row>
    <row r="546" spans="1:8" s="3" customFormat="1" x14ac:dyDescent="0.25">
      <c r="A546" s="1"/>
      <c r="B546" s="1"/>
      <c r="C546" s="6"/>
      <c r="D546" s="8"/>
      <c r="E546" s="1"/>
      <c r="F546" s="1"/>
      <c r="G546" s="1"/>
      <c r="H546" s="1"/>
    </row>
    <row r="547" spans="1:8" s="3" customFormat="1" x14ac:dyDescent="0.25">
      <c r="A547" s="1"/>
      <c r="B547" s="1"/>
      <c r="C547" s="6"/>
      <c r="D547" s="8"/>
      <c r="E547" s="1"/>
      <c r="F547" s="1"/>
      <c r="G547" s="1"/>
      <c r="H547" s="1"/>
    </row>
    <row r="548" spans="1:8" s="3" customFormat="1" x14ac:dyDescent="0.25">
      <c r="A548" s="1"/>
      <c r="B548" s="1"/>
      <c r="C548" s="6"/>
      <c r="D548" s="8"/>
      <c r="E548" s="1"/>
      <c r="F548" s="1"/>
      <c r="G548" s="1"/>
      <c r="H548" s="1"/>
    </row>
    <row r="549" spans="1:8" s="3" customFormat="1" x14ac:dyDescent="0.25">
      <c r="A549" s="1"/>
      <c r="B549" s="1"/>
      <c r="C549" s="6"/>
      <c r="D549" s="8"/>
      <c r="E549" s="1"/>
      <c r="F549" s="1"/>
      <c r="G549" s="1"/>
      <c r="H549" s="1"/>
    </row>
    <row r="550" spans="1:8" s="3" customFormat="1" x14ac:dyDescent="0.25">
      <c r="A550" s="1"/>
      <c r="B550" s="1"/>
      <c r="C550" s="6"/>
      <c r="D550" s="8"/>
      <c r="E550" s="1"/>
      <c r="F550" s="1"/>
      <c r="G550" s="1"/>
      <c r="H550" s="1"/>
    </row>
    <row r="551" spans="1:8" s="3" customFormat="1" x14ac:dyDescent="0.25">
      <c r="A551" s="1"/>
      <c r="B551" s="1"/>
      <c r="C551" s="6"/>
      <c r="D551" s="8"/>
      <c r="E551" s="1"/>
      <c r="F551" s="1"/>
      <c r="G551" s="1"/>
      <c r="H551" s="1"/>
    </row>
    <row r="552" spans="1:8" s="3" customFormat="1" x14ac:dyDescent="0.25">
      <c r="A552" s="1"/>
      <c r="B552" s="1"/>
      <c r="C552" s="6"/>
      <c r="D552" s="8"/>
      <c r="E552" s="1"/>
      <c r="F552" s="1"/>
      <c r="G552" s="1"/>
      <c r="H552" s="1"/>
    </row>
    <row r="553" spans="1:8" s="3" customFormat="1" x14ac:dyDescent="0.25">
      <c r="A553" s="1"/>
      <c r="B553" s="1"/>
      <c r="C553" s="6"/>
      <c r="D553" s="8"/>
      <c r="E553" s="1"/>
      <c r="F553" s="1"/>
      <c r="G553" s="1"/>
      <c r="H553" s="1"/>
    </row>
    <row r="554" spans="1:8" s="3" customFormat="1" x14ac:dyDescent="0.25">
      <c r="A554" s="1"/>
      <c r="B554" s="1"/>
      <c r="C554" s="6"/>
      <c r="D554" s="8"/>
      <c r="E554" s="1"/>
      <c r="F554" s="1"/>
      <c r="G554" s="1"/>
      <c r="H554" s="1"/>
    </row>
    <row r="555" spans="1:8" s="3" customFormat="1" x14ac:dyDescent="0.25">
      <c r="A555" s="1"/>
      <c r="B555" s="1"/>
      <c r="C555" s="6"/>
      <c r="D555" s="8"/>
      <c r="E555" s="1"/>
      <c r="F555" s="1"/>
      <c r="G555" s="1"/>
      <c r="H555" s="1"/>
    </row>
    <row r="556" spans="1:8" s="3" customFormat="1" x14ac:dyDescent="0.25">
      <c r="A556" s="1"/>
      <c r="B556" s="1"/>
      <c r="C556" s="6"/>
      <c r="D556" s="8"/>
      <c r="E556" s="1"/>
      <c r="F556" s="1"/>
      <c r="G556" s="1"/>
      <c r="H556" s="1"/>
    </row>
    <row r="557" spans="1:8" s="3" customFormat="1" x14ac:dyDescent="0.25">
      <c r="A557" s="1"/>
      <c r="B557" s="1"/>
      <c r="C557" s="6"/>
      <c r="D557" s="8"/>
      <c r="E557" s="1"/>
      <c r="F557" s="1"/>
      <c r="G557" s="1"/>
      <c r="H557" s="1"/>
    </row>
    <row r="558" spans="1:8" s="3" customFormat="1" x14ac:dyDescent="0.25">
      <c r="A558" s="1"/>
      <c r="B558" s="1"/>
      <c r="C558" s="6"/>
      <c r="D558" s="8"/>
      <c r="E558" s="1"/>
      <c r="F558" s="1"/>
      <c r="G558" s="1"/>
      <c r="H558" s="1"/>
    </row>
    <row r="559" spans="1:8" s="3" customFormat="1" x14ac:dyDescent="0.25">
      <c r="A559" s="1"/>
      <c r="B559" s="1"/>
      <c r="C559" s="6"/>
      <c r="D559" s="8"/>
      <c r="E559" s="1"/>
      <c r="F559" s="1"/>
      <c r="G559" s="1"/>
      <c r="H559" s="1"/>
    </row>
    <row r="560" spans="1:8" s="3" customFormat="1" x14ac:dyDescent="0.25">
      <c r="A560" s="1"/>
      <c r="B560" s="1"/>
      <c r="C560" s="6"/>
      <c r="D560" s="8"/>
      <c r="E560" s="1"/>
      <c r="F560" s="1"/>
      <c r="G560" s="1"/>
      <c r="H560" s="1"/>
    </row>
    <row r="561" spans="1:8" s="3" customFormat="1" x14ac:dyDescent="0.25">
      <c r="A561" s="1"/>
      <c r="B561" s="1"/>
      <c r="C561" s="6"/>
      <c r="D561" s="8"/>
      <c r="E561" s="1"/>
      <c r="F561" s="1"/>
      <c r="G561" s="1"/>
      <c r="H561" s="1"/>
    </row>
    <row r="562" spans="1:8" s="3" customFormat="1" x14ac:dyDescent="0.25">
      <c r="A562" s="1"/>
      <c r="B562" s="1"/>
      <c r="C562" s="6"/>
      <c r="D562" s="8"/>
      <c r="E562" s="1"/>
      <c r="F562" s="1"/>
      <c r="G562" s="1"/>
      <c r="H562" s="1"/>
    </row>
    <row r="563" spans="1:8" s="3" customFormat="1" x14ac:dyDescent="0.25">
      <c r="A563" s="1"/>
      <c r="B563" s="1"/>
      <c r="C563" s="6"/>
      <c r="D563" s="8"/>
      <c r="E563" s="1"/>
      <c r="F563" s="1"/>
      <c r="G563" s="1"/>
      <c r="H563" s="1"/>
    </row>
    <row r="564" spans="1:8" s="3" customFormat="1" x14ac:dyDescent="0.25">
      <c r="A564" s="1"/>
      <c r="B564" s="1"/>
      <c r="C564" s="6"/>
      <c r="D564" s="8"/>
      <c r="E564" s="1"/>
      <c r="F564" s="1"/>
      <c r="G564" s="1"/>
      <c r="H564" s="1"/>
    </row>
    <row r="565" spans="1:8" s="3" customFormat="1" x14ac:dyDescent="0.25">
      <c r="A565" s="1"/>
      <c r="B565" s="1"/>
      <c r="C565" s="6"/>
      <c r="D565" s="8"/>
      <c r="E565" s="1"/>
      <c r="F565" s="1"/>
      <c r="G565" s="1"/>
      <c r="H565" s="1"/>
    </row>
    <row r="566" spans="1:8" s="3" customFormat="1" x14ac:dyDescent="0.25">
      <c r="A566" s="1"/>
      <c r="B566" s="1"/>
      <c r="C566" s="6"/>
      <c r="D566" s="8"/>
      <c r="E566" s="1"/>
      <c r="F566" s="1"/>
      <c r="G566" s="1"/>
      <c r="H566" s="1"/>
    </row>
    <row r="567" spans="1:8" s="3" customFormat="1" x14ac:dyDescent="0.25">
      <c r="A567" s="1"/>
      <c r="B567" s="1"/>
      <c r="C567" s="6"/>
      <c r="D567" s="8"/>
      <c r="E567" s="1"/>
      <c r="F567" s="1"/>
      <c r="G567" s="1"/>
      <c r="H567" s="1"/>
    </row>
    <row r="568" spans="1:8" s="3" customFormat="1" x14ac:dyDescent="0.25">
      <c r="A568" s="1"/>
      <c r="B568" s="1"/>
      <c r="C568" s="6"/>
      <c r="D568" s="8"/>
      <c r="E568" s="1"/>
      <c r="F568" s="1"/>
      <c r="G568" s="1"/>
      <c r="H568" s="1"/>
    </row>
    <row r="569" spans="1:8" s="3" customFormat="1" x14ac:dyDescent="0.25">
      <c r="A569" s="1"/>
      <c r="B569" s="1"/>
      <c r="C569" s="6"/>
      <c r="D569" s="8"/>
      <c r="E569" s="1"/>
      <c r="F569" s="1"/>
      <c r="G569" s="1"/>
      <c r="H569" s="1"/>
    </row>
    <row r="570" spans="1:8" s="3" customFormat="1" x14ac:dyDescent="0.25">
      <c r="A570" s="1"/>
      <c r="B570" s="1"/>
      <c r="C570" s="6"/>
      <c r="D570" s="8"/>
      <c r="E570" s="1"/>
      <c r="F570" s="1"/>
      <c r="G570" s="1"/>
      <c r="H570" s="1"/>
    </row>
    <row r="571" spans="1:8" s="3" customFormat="1" x14ac:dyDescent="0.25">
      <c r="A571" s="1"/>
      <c r="B571" s="1"/>
      <c r="C571" s="6"/>
      <c r="D571" s="8"/>
      <c r="E571" s="1"/>
      <c r="F571" s="1"/>
      <c r="G571" s="1"/>
      <c r="H571" s="1"/>
    </row>
    <row r="572" spans="1:8" s="3" customFormat="1" x14ac:dyDescent="0.25">
      <c r="A572" s="1"/>
      <c r="B572" s="1"/>
      <c r="C572" s="6"/>
      <c r="D572" s="8"/>
      <c r="E572" s="1"/>
      <c r="F572" s="1"/>
      <c r="G572" s="1"/>
      <c r="H572" s="1"/>
    </row>
    <row r="573" spans="1:8" s="3" customFormat="1" x14ac:dyDescent="0.25">
      <c r="A573" s="1"/>
      <c r="B573" s="1"/>
      <c r="C573" s="6"/>
      <c r="D573" s="8"/>
      <c r="E573" s="1"/>
      <c r="F573" s="1"/>
      <c r="G573" s="1"/>
      <c r="H573" s="1"/>
    </row>
    <row r="574" spans="1:8" s="3" customFormat="1" x14ac:dyDescent="0.25">
      <c r="A574" s="1"/>
      <c r="B574" s="1"/>
      <c r="C574" s="6"/>
      <c r="D574" s="8"/>
      <c r="E574" s="1"/>
      <c r="F574" s="1"/>
      <c r="G574" s="1"/>
      <c r="H574" s="1"/>
    </row>
    <row r="575" spans="1:8" s="3" customFormat="1" x14ac:dyDescent="0.25">
      <c r="A575" s="1"/>
      <c r="B575" s="1"/>
      <c r="C575" s="6"/>
      <c r="D575" s="8"/>
      <c r="E575" s="1"/>
      <c r="F575" s="1"/>
      <c r="G575" s="1"/>
      <c r="H575" s="1"/>
    </row>
    <row r="576" spans="1:8" s="3" customFormat="1" x14ac:dyDescent="0.25">
      <c r="A576" s="1"/>
      <c r="B576" s="1"/>
      <c r="C576" s="6"/>
      <c r="D576" s="8"/>
      <c r="E576" s="1"/>
      <c r="F576" s="1"/>
      <c r="G576" s="1"/>
      <c r="H576" s="1"/>
    </row>
    <row r="577" spans="1:8" s="3" customFormat="1" x14ac:dyDescent="0.25">
      <c r="A577" s="1"/>
      <c r="B577" s="1"/>
      <c r="C577" s="6"/>
      <c r="D577" s="8"/>
      <c r="E577" s="1"/>
      <c r="F577" s="1"/>
      <c r="G577" s="1"/>
      <c r="H577" s="1"/>
    </row>
    <row r="578" spans="1:8" s="3" customFormat="1" x14ac:dyDescent="0.25">
      <c r="A578" s="1"/>
      <c r="B578" s="1"/>
      <c r="C578" s="6"/>
      <c r="D578" s="8"/>
      <c r="E578" s="1"/>
      <c r="F578" s="1"/>
      <c r="G578" s="1"/>
      <c r="H578" s="1"/>
    </row>
    <row r="579" spans="1:8" s="3" customFormat="1" x14ac:dyDescent="0.25">
      <c r="A579" s="1"/>
      <c r="B579" s="1"/>
      <c r="C579" s="6"/>
      <c r="D579" s="8"/>
      <c r="E579" s="1"/>
      <c r="F579" s="1"/>
      <c r="G579" s="1"/>
      <c r="H579" s="1"/>
    </row>
    <row r="580" spans="1:8" s="3" customFormat="1" x14ac:dyDescent="0.25">
      <c r="A580" s="1"/>
      <c r="B580" s="1"/>
      <c r="C580" s="6"/>
      <c r="D580" s="8"/>
      <c r="E580" s="1"/>
      <c r="F580" s="1"/>
      <c r="G580" s="1"/>
      <c r="H580" s="1"/>
    </row>
    <row r="581" spans="1:8" s="3" customFormat="1" x14ac:dyDescent="0.25">
      <c r="A581" s="1"/>
      <c r="B581" s="1"/>
      <c r="C581" s="6"/>
      <c r="D581" s="8"/>
      <c r="E581" s="1"/>
      <c r="F581" s="1"/>
      <c r="G581" s="1"/>
      <c r="H581" s="1"/>
    </row>
    <row r="582" spans="1:8" s="3" customFormat="1" x14ac:dyDescent="0.25">
      <c r="A582" s="1"/>
      <c r="B582" s="1"/>
      <c r="C582" s="6"/>
      <c r="D582" s="8"/>
      <c r="E582" s="1"/>
      <c r="F582" s="1"/>
      <c r="G582" s="1"/>
      <c r="H582" s="1"/>
    </row>
    <row r="583" spans="1:8" s="3" customFormat="1" x14ac:dyDescent="0.25">
      <c r="A583" s="1"/>
      <c r="B583" s="1"/>
      <c r="C583" s="6"/>
      <c r="D583" s="8"/>
      <c r="E583" s="1"/>
      <c r="F583" s="1"/>
      <c r="G583" s="1"/>
      <c r="H583" s="1"/>
    </row>
    <row r="584" spans="1:8" s="3" customFormat="1" x14ac:dyDescent="0.25">
      <c r="A584" s="1"/>
      <c r="B584" s="1"/>
      <c r="C584" s="6"/>
      <c r="D584" s="8"/>
      <c r="E584" s="1"/>
      <c r="F584" s="1"/>
      <c r="G584" s="1"/>
      <c r="H584" s="1"/>
    </row>
    <row r="585" spans="1:8" s="3" customFormat="1" x14ac:dyDescent="0.25">
      <c r="A585" s="1"/>
      <c r="B585" s="1"/>
      <c r="C585" s="6"/>
      <c r="D585" s="8"/>
      <c r="E585" s="1"/>
      <c r="F585" s="1"/>
      <c r="G585" s="1"/>
      <c r="H585" s="1"/>
    </row>
    <row r="586" spans="1:8" s="3" customFormat="1" x14ac:dyDescent="0.25">
      <c r="A586" s="1"/>
      <c r="B586" s="1"/>
      <c r="C586" s="6"/>
      <c r="D586" s="8"/>
      <c r="E586" s="1"/>
      <c r="F586" s="1"/>
      <c r="G586" s="1"/>
      <c r="H586" s="1"/>
    </row>
    <row r="587" spans="1:8" s="3" customFormat="1" x14ac:dyDescent="0.25">
      <c r="A587" s="1"/>
      <c r="B587" s="1"/>
      <c r="C587" s="6"/>
      <c r="D587" s="8"/>
      <c r="E587" s="1"/>
      <c r="F587" s="1"/>
      <c r="G587" s="1"/>
      <c r="H587" s="1"/>
    </row>
    <row r="588" spans="1:8" s="3" customFormat="1" x14ac:dyDescent="0.25">
      <c r="A588" s="1"/>
      <c r="B588" s="1"/>
      <c r="C588" s="6"/>
      <c r="D588" s="8"/>
      <c r="E588" s="1"/>
      <c r="F588" s="1"/>
      <c r="G588" s="1"/>
      <c r="H588" s="1"/>
    </row>
    <row r="589" spans="1:8" s="3" customFormat="1" x14ac:dyDescent="0.25">
      <c r="A589" s="1"/>
      <c r="B589" s="1"/>
      <c r="C589" s="6"/>
      <c r="D589" s="8"/>
      <c r="E589" s="1"/>
      <c r="F589" s="1"/>
      <c r="G589" s="1"/>
      <c r="H589" s="1"/>
    </row>
    <row r="590" spans="1:8" s="3" customFormat="1" x14ac:dyDescent="0.25">
      <c r="A590" s="1"/>
      <c r="B590" s="1"/>
      <c r="C590" s="6"/>
      <c r="D590" s="8"/>
      <c r="E590" s="1"/>
      <c r="F590" s="1"/>
      <c r="G590" s="1"/>
      <c r="H590" s="1"/>
    </row>
    <row r="591" spans="1:8" s="3" customFormat="1" x14ac:dyDescent="0.25">
      <c r="A591" s="1"/>
      <c r="B591" s="1"/>
      <c r="C591" s="6"/>
      <c r="D591" s="8"/>
      <c r="E591" s="1"/>
      <c r="F591" s="1"/>
      <c r="G591" s="1"/>
      <c r="H591" s="1"/>
    </row>
    <row r="592" spans="1:8" s="3" customFormat="1" x14ac:dyDescent="0.25">
      <c r="A592" s="1"/>
      <c r="B592" s="1"/>
      <c r="C592" s="6"/>
      <c r="D592" s="8"/>
      <c r="E592" s="1"/>
      <c r="F592" s="1"/>
      <c r="G592" s="1"/>
      <c r="H592" s="1"/>
    </row>
    <row r="593" spans="1:8" s="3" customFormat="1" x14ac:dyDescent="0.25">
      <c r="A593" s="1"/>
      <c r="B593" s="1"/>
      <c r="C593" s="6"/>
      <c r="D593" s="8"/>
      <c r="E593" s="1"/>
      <c r="F593" s="1"/>
      <c r="G593" s="1"/>
      <c r="H593" s="1"/>
    </row>
    <row r="594" spans="1:8" s="3" customFormat="1" x14ac:dyDescent="0.25">
      <c r="A594" s="1"/>
      <c r="B594" s="1"/>
      <c r="C594" s="6"/>
      <c r="D594" s="8"/>
      <c r="E594" s="1"/>
      <c r="F594" s="1"/>
      <c r="G594" s="1"/>
      <c r="H594" s="1"/>
    </row>
    <row r="595" spans="1:8" s="3" customFormat="1" x14ac:dyDescent="0.25">
      <c r="A595" s="1"/>
      <c r="B595" s="1"/>
      <c r="C595" s="6"/>
      <c r="D595" s="8"/>
      <c r="E595" s="1"/>
      <c r="F595" s="1"/>
      <c r="G595" s="1"/>
      <c r="H595" s="1"/>
    </row>
    <row r="596" spans="1:8" s="3" customFormat="1" x14ac:dyDescent="0.25">
      <c r="A596" s="1"/>
      <c r="B596" s="1"/>
      <c r="C596" s="6"/>
      <c r="D596" s="8"/>
      <c r="E596" s="1"/>
      <c r="F596" s="1"/>
      <c r="G596" s="1"/>
      <c r="H596" s="1"/>
    </row>
    <row r="597" spans="1:8" s="3" customFormat="1" x14ac:dyDescent="0.25">
      <c r="A597" s="1"/>
      <c r="B597" s="1"/>
      <c r="C597" s="6"/>
      <c r="D597" s="8"/>
      <c r="E597" s="1"/>
      <c r="F597" s="1"/>
      <c r="G597" s="1"/>
      <c r="H597" s="1"/>
    </row>
    <row r="598" spans="1:8" s="3" customFormat="1" x14ac:dyDescent="0.25">
      <c r="A598" s="1"/>
      <c r="B598" s="1"/>
      <c r="C598" s="6"/>
      <c r="D598" s="8"/>
      <c r="E598" s="1"/>
      <c r="F598" s="1"/>
      <c r="G598" s="1"/>
      <c r="H598" s="1"/>
    </row>
    <row r="599" spans="1:8" s="3" customFormat="1" x14ac:dyDescent="0.25">
      <c r="A599" s="1"/>
      <c r="B599" s="1"/>
      <c r="C599" s="6"/>
      <c r="D599" s="8"/>
      <c r="E599" s="1"/>
      <c r="F599" s="1"/>
      <c r="G599" s="1"/>
      <c r="H599" s="1"/>
    </row>
    <row r="600" spans="1:8" s="3" customFormat="1" x14ac:dyDescent="0.25">
      <c r="A600" s="1"/>
      <c r="B600" s="1"/>
      <c r="C600" s="6"/>
      <c r="D600" s="8"/>
      <c r="E600" s="1"/>
      <c r="F600" s="1"/>
      <c r="G600" s="1"/>
      <c r="H600" s="1"/>
    </row>
    <row r="601" spans="1:8" s="3" customFormat="1" x14ac:dyDescent="0.25">
      <c r="A601" s="1"/>
      <c r="B601" s="1"/>
      <c r="C601" s="6"/>
      <c r="D601" s="8"/>
      <c r="E601" s="1"/>
      <c r="F601" s="1"/>
      <c r="G601" s="1"/>
      <c r="H601" s="1"/>
    </row>
    <row r="602" spans="1:8" s="3" customFormat="1" x14ac:dyDescent="0.25">
      <c r="A602" s="1"/>
      <c r="B602" s="1"/>
      <c r="C602" s="6"/>
      <c r="D602" s="8"/>
      <c r="E602" s="1"/>
      <c r="F602" s="1"/>
      <c r="G602" s="1"/>
      <c r="H602" s="1"/>
    </row>
    <row r="603" spans="1:8" s="3" customFormat="1" x14ac:dyDescent="0.25">
      <c r="A603" s="1"/>
      <c r="B603" s="1"/>
      <c r="C603" s="6"/>
      <c r="D603" s="8"/>
      <c r="E603" s="1"/>
      <c r="F603" s="1"/>
      <c r="G603" s="1"/>
      <c r="H603" s="1"/>
    </row>
    <row r="604" spans="1:8" s="3" customFormat="1" x14ac:dyDescent="0.25">
      <c r="A604" s="1"/>
      <c r="B604" s="1"/>
      <c r="C604" s="6"/>
      <c r="D604" s="8"/>
      <c r="E604" s="1"/>
      <c r="F604" s="1"/>
      <c r="G604" s="1"/>
      <c r="H604" s="1"/>
    </row>
    <row r="605" spans="1:8" s="3" customFormat="1" x14ac:dyDescent="0.25">
      <c r="A605" s="1"/>
      <c r="B605" s="1"/>
      <c r="C605" s="6"/>
      <c r="D605" s="8"/>
      <c r="E605" s="1"/>
      <c r="F605" s="1"/>
      <c r="G605" s="1"/>
      <c r="H605" s="1"/>
    </row>
    <row r="606" spans="1:8" s="3" customFormat="1" x14ac:dyDescent="0.25">
      <c r="A606" s="1"/>
      <c r="B606" s="1"/>
      <c r="C606" s="6"/>
      <c r="D606" s="8"/>
      <c r="E606" s="1"/>
      <c r="F606" s="1"/>
      <c r="G606" s="1"/>
      <c r="H606" s="1"/>
    </row>
    <row r="607" spans="1:8" s="3" customFormat="1" x14ac:dyDescent="0.25">
      <c r="A607" s="1"/>
      <c r="B607" s="1"/>
      <c r="C607" s="6"/>
      <c r="D607" s="8"/>
      <c r="E607" s="1"/>
      <c r="F607" s="1"/>
      <c r="G607" s="1"/>
      <c r="H607" s="1"/>
    </row>
    <row r="608" spans="1:8" s="3" customFormat="1" x14ac:dyDescent="0.25">
      <c r="A608" s="1"/>
      <c r="B608" s="1"/>
      <c r="C608" s="6"/>
      <c r="D608" s="8"/>
      <c r="E608" s="1"/>
      <c r="F608" s="1"/>
      <c r="G608" s="1"/>
      <c r="H608" s="1"/>
    </row>
    <row r="609" spans="1:8" s="3" customFormat="1" x14ac:dyDescent="0.25">
      <c r="A609" s="1"/>
      <c r="B609" s="1"/>
      <c r="C609" s="6"/>
      <c r="D609" s="8"/>
      <c r="E609" s="1"/>
      <c r="F609" s="1"/>
      <c r="G609" s="1"/>
      <c r="H609" s="1"/>
    </row>
    <row r="610" spans="1:8" s="3" customFormat="1" x14ac:dyDescent="0.25">
      <c r="A610" s="1"/>
      <c r="B610" s="1"/>
      <c r="C610" s="6"/>
      <c r="D610" s="8"/>
      <c r="E610" s="1"/>
      <c r="F610" s="1"/>
      <c r="G610" s="1"/>
      <c r="H610" s="1"/>
    </row>
    <row r="611" spans="1:8" s="3" customFormat="1" x14ac:dyDescent="0.25">
      <c r="A611" s="1"/>
      <c r="B611" s="1"/>
      <c r="C611" s="6"/>
      <c r="D611" s="8"/>
      <c r="E611" s="1"/>
      <c r="F611" s="1"/>
      <c r="G611" s="1"/>
      <c r="H611" s="1"/>
    </row>
    <row r="612" spans="1:8" s="3" customFormat="1" x14ac:dyDescent="0.25">
      <c r="A612" s="1"/>
      <c r="B612" s="1"/>
      <c r="C612" s="6"/>
      <c r="D612" s="8"/>
      <c r="E612" s="1"/>
      <c r="F612" s="1"/>
      <c r="G612" s="1"/>
      <c r="H612" s="1"/>
    </row>
    <row r="613" spans="1:8" s="3" customFormat="1" x14ac:dyDescent="0.25">
      <c r="A613" s="1"/>
      <c r="B613" s="1"/>
      <c r="C613" s="6"/>
      <c r="D613" s="8"/>
      <c r="E613" s="1"/>
      <c r="F613" s="1"/>
      <c r="G613" s="1"/>
      <c r="H613" s="1"/>
    </row>
    <row r="614" spans="1:8" s="3" customFormat="1" x14ac:dyDescent="0.25">
      <c r="A614" s="1"/>
      <c r="B614" s="1"/>
      <c r="C614" s="6"/>
      <c r="D614" s="8"/>
      <c r="E614" s="1"/>
      <c r="F614" s="1"/>
      <c r="G614" s="1"/>
      <c r="H614" s="1"/>
    </row>
    <row r="615" spans="1:8" s="3" customFormat="1" x14ac:dyDescent="0.25">
      <c r="A615" s="1"/>
      <c r="B615" s="1"/>
      <c r="C615" s="6"/>
      <c r="D615" s="8"/>
      <c r="E615" s="1"/>
      <c r="F615" s="1"/>
      <c r="G615" s="1"/>
      <c r="H615" s="1"/>
    </row>
    <row r="616" spans="1:8" s="3" customFormat="1" x14ac:dyDescent="0.25">
      <c r="A616" s="1"/>
      <c r="B616" s="1"/>
      <c r="C616" s="6"/>
      <c r="D616" s="8"/>
      <c r="E616" s="1"/>
      <c r="F616" s="1"/>
      <c r="G616" s="1"/>
      <c r="H616" s="1"/>
    </row>
    <row r="617" spans="1:8" s="3" customFormat="1" x14ac:dyDescent="0.25">
      <c r="A617" s="1"/>
      <c r="B617" s="1"/>
      <c r="C617" s="6"/>
      <c r="D617" s="8"/>
      <c r="E617" s="1"/>
      <c r="F617" s="1"/>
      <c r="G617" s="1"/>
      <c r="H617" s="1"/>
    </row>
    <row r="618" spans="1:8" s="3" customFormat="1" x14ac:dyDescent="0.25">
      <c r="A618" s="1"/>
      <c r="B618" s="1"/>
      <c r="C618" s="6"/>
      <c r="D618" s="8"/>
      <c r="E618" s="1"/>
      <c r="F618" s="1"/>
      <c r="G618" s="1"/>
      <c r="H618" s="1"/>
    </row>
    <row r="619" spans="1:8" s="3" customFormat="1" x14ac:dyDescent="0.25">
      <c r="A619" s="1"/>
      <c r="B619" s="1"/>
      <c r="C619" s="6"/>
      <c r="D619" s="8"/>
      <c r="E619" s="1"/>
      <c r="F619" s="1"/>
      <c r="G619" s="1"/>
      <c r="H619" s="1"/>
    </row>
    <row r="620" spans="1:8" s="3" customFormat="1" x14ac:dyDescent="0.25">
      <c r="A620" s="1"/>
      <c r="B620" s="1"/>
      <c r="C620" s="6"/>
      <c r="D620" s="8"/>
      <c r="E620" s="1"/>
      <c r="F620" s="1"/>
      <c r="G620" s="1"/>
      <c r="H620" s="1"/>
    </row>
    <row r="621" spans="1:8" s="3" customFormat="1" x14ac:dyDescent="0.25">
      <c r="A621" s="1"/>
      <c r="B621" s="1"/>
      <c r="C621" s="6"/>
      <c r="D621" s="8"/>
      <c r="E621" s="1"/>
      <c r="F621" s="1"/>
      <c r="G621" s="1"/>
      <c r="H621" s="1"/>
    </row>
    <row r="622" spans="1:8" s="3" customFormat="1" x14ac:dyDescent="0.25">
      <c r="A622" s="1"/>
      <c r="B622" s="1"/>
      <c r="C622" s="6"/>
      <c r="D622" s="8"/>
      <c r="E622" s="1"/>
      <c r="F622" s="1"/>
      <c r="G622" s="1"/>
      <c r="H622" s="1"/>
    </row>
    <row r="623" spans="1:8" s="3" customFormat="1" x14ac:dyDescent="0.25">
      <c r="A623" s="1"/>
      <c r="B623" s="1"/>
      <c r="C623" s="6"/>
      <c r="D623" s="8"/>
      <c r="E623" s="1"/>
      <c r="F623" s="1"/>
      <c r="G623" s="1"/>
      <c r="H623" s="1"/>
    </row>
    <row r="624" spans="1:8" s="3" customFormat="1" x14ac:dyDescent="0.25">
      <c r="A624" s="1"/>
      <c r="B624" s="1"/>
      <c r="C624" s="6"/>
      <c r="D624" s="8"/>
      <c r="E624" s="1"/>
      <c r="F624" s="1"/>
      <c r="G624" s="1"/>
      <c r="H624" s="1"/>
    </row>
    <row r="625" spans="1:8" s="3" customFormat="1" x14ac:dyDescent="0.25">
      <c r="A625" s="1"/>
      <c r="B625" s="1"/>
      <c r="C625" s="6"/>
      <c r="D625" s="8"/>
      <c r="E625" s="1"/>
      <c r="F625" s="1"/>
      <c r="G625" s="1"/>
      <c r="H625" s="1"/>
    </row>
    <row r="626" spans="1:8" s="3" customFormat="1" x14ac:dyDescent="0.25">
      <c r="A626" s="1"/>
      <c r="B626" s="1"/>
      <c r="C626" s="6"/>
      <c r="D626" s="8"/>
      <c r="E626" s="1"/>
      <c r="F626" s="1"/>
      <c r="G626" s="1"/>
      <c r="H626" s="1"/>
    </row>
    <row r="627" spans="1:8" s="3" customFormat="1" x14ac:dyDescent="0.25">
      <c r="A627" s="1"/>
      <c r="B627" s="1"/>
      <c r="C627" s="6"/>
      <c r="D627" s="8"/>
      <c r="E627" s="1"/>
      <c r="F627" s="1"/>
      <c r="G627" s="1"/>
      <c r="H627" s="1"/>
    </row>
    <row r="628" spans="1:8" s="3" customFormat="1" x14ac:dyDescent="0.25">
      <c r="A628" s="1"/>
      <c r="B628" s="1"/>
      <c r="C628" s="6"/>
      <c r="D628" s="8"/>
      <c r="E628" s="1"/>
      <c r="F628" s="1"/>
      <c r="G628" s="1"/>
      <c r="H628" s="1"/>
    </row>
    <row r="629" spans="1:8" s="3" customFormat="1" x14ac:dyDescent="0.25">
      <c r="A629" s="1"/>
      <c r="B629" s="1"/>
      <c r="C629" s="6"/>
      <c r="D629" s="8"/>
      <c r="E629" s="1"/>
      <c r="F629" s="1"/>
      <c r="G629" s="1"/>
      <c r="H629" s="1"/>
    </row>
    <row r="630" spans="1:8" s="3" customFormat="1" x14ac:dyDescent="0.25">
      <c r="A630" s="1"/>
      <c r="B630" s="1"/>
      <c r="C630" s="6"/>
      <c r="D630" s="8"/>
      <c r="E630" s="1"/>
      <c r="F630" s="1"/>
      <c r="G630" s="1"/>
      <c r="H630" s="1"/>
    </row>
    <row r="631" spans="1:8" s="3" customFormat="1" x14ac:dyDescent="0.25">
      <c r="A631" s="1"/>
      <c r="B631" s="1"/>
      <c r="C631" s="6"/>
      <c r="D631" s="8"/>
      <c r="E631" s="1"/>
      <c r="F631" s="1"/>
      <c r="G631" s="1"/>
      <c r="H631" s="1"/>
    </row>
    <row r="632" spans="1:8" s="3" customFormat="1" x14ac:dyDescent="0.25">
      <c r="A632" s="1"/>
      <c r="B632" s="1"/>
      <c r="C632" s="6"/>
      <c r="D632" s="8"/>
      <c r="E632" s="1"/>
      <c r="F632" s="1"/>
      <c r="G632" s="1"/>
      <c r="H632" s="1"/>
    </row>
    <row r="633" spans="1:8" s="3" customFormat="1" x14ac:dyDescent="0.25">
      <c r="A633" s="1"/>
      <c r="B633" s="1"/>
      <c r="C633" s="6"/>
      <c r="D633" s="8"/>
      <c r="E633" s="1"/>
      <c r="F633" s="1"/>
      <c r="G633" s="1"/>
      <c r="H633" s="1"/>
    </row>
    <row r="634" spans="1:8" s="3" customFormat="1" x14ac:dyDescent="0.25">
      <c r="A634" s="1"/>
      <c r="B634" s="1"/>
      <c r="C634" s="6"/>
      <c r="D634" s="8"/>
      <c r="E634" s="1"/>
      <c r="F634" s="1"/>
      <c r="G634" s="1"/>
      <c r="H634" s="1"/>
    </row>
    <row r="635" spans="1:8" s="3" customFormat="1" x14ac:dyDescent="0.25">
      <c r="A635" s="1"/>
      <c r="B635" s="1"/>
      <c r="C635" s="6"/>
      <c r="D635" s="8"/>
      <c r="E635" s="1"/>
      <c r="F635" s="1"/>
      <c r="G635" s="1"/>
      <c r="H635" s="1"/>
    </row>
    <row r="636" spans="1:8" s="3" customFormat="1" x14ac:dyDescent="0.25">
      <c r="A636" s="1"/>
      <c r="B636" s="1"/>
      <c r="C636" s="6"/>
      <c r="D636" s="8"/>
      <c r="E636" s="1"/>
      <c r="F636" s="1"/>
      <c r="G636" s="1"/>
      <c r="H636" s="1"/>
    </row>
    <row r="637" spans="1:8" s="3" customFormat="1" x14ac:dyDescent="0.25">
      <c r="A637" s="1"/>
      <c r="B637" s="1"/>
      <c r="C637" s="6"/>
      <c r="D637" s="8"/>
      <c r="E637" s="1"/>
      <c r="F637" s="1"/>
      <c r="G637" s="1"/>
      <c r="H637" s="1"/>
    </row>
    <row r="638" spans="1:8" s="3" customFormat="1" x14ac:dyDescent="0.25">
      <c r="A638" s="1"/>
      <c r="B638" s="1"/>
      <c r="C638" s="6"/>
      <c r="D638" s="8"/>
      <c r="E638" s="1"/>
      <c r="F638" s="1"/>
      <c r="G638" s="1"/>
      <c r="H638" s="1"/>
    </row>
    <row r="639" spans="1:8" s="3" customFormat="1" x14ac:dyDescent="0.25">
      <c r="A639" s="1"/>
      <c r="B639" s="1"/>
      <c r="C639" s="6"/>
      <c r="D639" s="8"/>
      <c r="E639" s="1"/>
      <c r="F639" s="1"/>
      <c r="G639" s="1"/>
      <c r="H639" s="1"/>
    </row>
    <row r="640" spans="1:8" s="3" customFormat="1" x14ac:dyDescent="0.25">
      <c r="A640" s="1"/>
      <c r="B640" s="1"/>
      <c r="C640" s="6"/>
      <c r="D640" s="8"/>
      <c r="E640" s="1"/>
      <c r="F640" s="1"/>
      <c r="G640" s="1"/>
      <c r="H640" s="1"/>
    </row>
    <row r="641" spans="1:8" s="3" customFormat="1" x14ac:dyDescent="0.25">
      <c r="A641" s="1"/>
      <c r="B641" s="1"/>
      <c r="C641" s="6"/>
      <c r="D641" s="8"/>
      <c r="E641" s="1"/>
      <c r="F641" s="1"/>
      <c r="G641" s="1"/>
      <c r="H641" s="1"/>
    </row>
    <row r="642" spans="1:8" s="3" customFormat="1" x14ac:dyDescent="0.25">
      <c r="A642" s="1"/>
      <c r="B642" s="1"/>
      <c r="C642" s="6"/>
      <c r="D642" s="8"/>
      <c r="E642" s="1"/>
      <c r="F642" s="1"/>
      <c r="G642" s="1"/>
      <c r="H642" s="1"/>
    </row>
    <row r="643" spans="1:8" s="3" customFormat="1" x14ac:dyDescent="0.25">
      <c r="A643" s="1"/>
      <c r="B643" s="1"/>
      <c r="C643" s="6"/>
      <c r="D643" s="8"/>
      <c r="E643" s="1"/>
      <c r="F643" s="1"/>
      <c r="G643" s="1"/>
      <c r="H643" s="1"/>
    </row>
    <row r="644" spans="1:8" s="3" customFormat="1" x14ac:dyDescent="0.25">
      <c r="A644" s="1"/>
      <c r="B644" s="1"/>
      <c r="C644" s="6"/>
      <c r="D644" s="8"/>
      <c r="E644" s="1"/>
      <c r="F644" s="1"/>
      <c r="G644" s="1"/>
      <c r="H644" s="1"/>
    </row>
    <row r="645" spans="1:8" s="3" customFormat="1" x14ac:dyDescent="0.25">
      <c r="A645" s="1"/>
      <c r="B645" s="1"/>
      <c r="C645" s="6"/>
      <c r="D645" s="8"/>
      <c r="E645" s="1"/>
      <c r="F645" s="1"/>
      <c r="G645" s="1"/>
      <c r="H645" s="1"/>
    </row>
    <row r="646" spans="1:8" s="3" customFormat="1" x14ac:dyDescent="0.25">
      <c r="A646" s="1"/>
      <c r="B646" s="1"/>
      <c r="C646" s="6"/>
      <c r="D646" s="8"/>
      <c r="E646" s="1"/>
      <c r="F646" s="1"/>
      <c r="G646" s="1"/>
      <c r="H646" s="1"/>
    </row>
    <row r="647" spans="1:8" s="3" customFormat="1" x14ac:dyDescent="0.25">
      <c r="A647" s="1"/>
      <c r="B647" s="1"/>
      <c r="C647" s="6"/>
      <c r="D647" s="8"/>
      <c r="E647" s="1"/>
      <c r="F647" s="1"/>
      <c r="G647" s="1"/>
      <c r="H647" s="1"/>
    </row>
    <row r="648" spans="1:8" s="3" customFormat="1" x14ac:dyDescent="0.25">
      <c r="A648" s="1"/>
      <c r="B648" s="1"/>
      <c r="C648" s="6"/>
      <c r="D648" s="8"/>
      <c r="E648" s="1"/>
      <c r="F648" s="1"/>
      <c r="G648" s="1"/>
      <c r="H648" s="1"/>
    </row>
    <row r="649" spans="1:8" s="3" customFormat="1" x14ac:dyDescent="0.25">
      <c r="A649" s="1"/>
      <c r="B649" s="1"/>
      <c r="C649" s="6"/>
      <c r="D649" s="8"/>
      <c r="E649" s="1"/>
      <c r="F649" s="1"/>
      <c r="G649" s="1"/>
      <c r="H649" s="1"/>
    </row>
    <row r="650" spans="1:8" s="3" customFormat="1" x14ac:dyDescent="0.25">
      <c r="A650" s="1"/>
      <c r="B650" s="1"/>
      <c r="C650" s="6"/>
      <c r="D650" s="8"/>
      <c r="E650" s="1"/>
      <c r="F650" s="1"/>
      <c r="G650" s="1"/>
      <c r="H650" s="1"/>
    </row>
    <row r="651" spans="1:8" s="3" customFormat="1" x14ac:dyDescent="0.25">
      <c r="A651" s="1"/>
      <c r="B651" s="1"/>
      <c r="C651" s="6"/>
      <c r="D651" s="8"/>
      <c r="E651" s="1"/>
      <c r="F651" s="1"/>
      <c r="G651" s="1"/>
      <c r="H651" s="1"/>
    </row>
    <row r="652" spans="1:8" s="3" customFormat="1" x14ac:dyDescent="0.25">
      <c r="A652" s="1"/>
      <c r="B652" s="1"/>
      <c r="C652" s="6"/>
      <c r="D652" s="8"/>
      <c r="E652" s="1"/>
      <c r="F652" s="1"/>
      <c r="G652" s="1"/>
      <c r="H652" s="1"/>
    </row>
    <row r="653" spans="1:8" s="3" customFormat="1" x14ac:dyDescent="0.25">
      <c r="A653" s="1"/>
      <c r="B653" s="1"/>
      <c r="C653" s="6"/>
      <c r="D653" s="8"/>
      <c r="E653" s="1"/>
      <c r="F653" s="1"/>
      <c r="G653" s="1"/>
      <c r="H653" s="1"/>
    </row>
    <row r="654" spans="1:8" s="3" customFormat="1" x14ac:dyDescent="0.25">
      <c r="A654" s="1"/>
      <c r="B654" s="1"/>
      <c r="C654" s="6"/>
      <c r="D654" s="8"/>
      <c r="E654" s="1"/>
      <c r="F654" s="1"/>
      <c r="G654" s="1"/>
      <c r="H654" s="1"/>
    </row>
    <row r="655" spans="1:8" s="3" customFormat="1" x14ac:dyDescent="0.25">
      <c r="A655" s="1"/>
      <c r="B655" s="1"/>
      <c r="C655" s="6"/>
      <c r="D655" s="8"/>
      <c r="E655" s="1"/>
      <c r="F655" s="1"/>
      <c r="G655" s="1"/>
      <c r="H655" s="1"/>
    </row>
    <row r="656" spans="1:8" s="3" customFormat="1" x14ac:dyDescent="0.25">
      <c r="A656" s="1"/>
      <c r="B656" s="1"/>
      <c r="C656" s="6"/>
      <c r="D656" s="8"/>
      <c r="E656" s="1"/>
      <c r="F656" s="1"/>
      <c r="G656" s="1"/>
      <c r="H656" s="1"/>
    </row>
    <row r="657" spans="1:8" s="3" customFormat="1" x14ac:dyDescent="0.25">
      <c r="A657" s="1"/>
      <c r="B657" s="1"/>
      <c r="C657" s="6"/>
      <c r="D657" s="8"/>
      <c r="E657" s="1"/>
      <c r="F657" s="1"/>
      <c r="G657" s="1"/>
      <c r="H657" s="1"/>
    </row>
    <row r="658" spans="1:8" s="3" customFormat="1" x14ac:dyDescent="0.25">
      <c r="A658" s="1"/>
      <c r="B658" s="1"/>
      <c r="C658" s="6"/>
      <c r="D658" s="8"/>
      <c r="E658" s="1"/>
      <c r="F658" s="1"/>
      <c r="G658" s="1"/>
      <c r="H658" s="1"/>
    </row>
    <row r="659" spans="1:8" s="3" customFormat="1" x14ac:dyDescent="0.25">
      <c r="A659" s="1"/>
      <c r="B659" s="1"/>
      <c r="C659" s="6"/>
      <c r="D659" s="8"/>
      <c r="E659" s="1"/>
      <c r="F659" s="1"/>
      <c r="G659" s="1"/>
      <c r="H659" s="1"/>
    </row>
    <row r="660" spans="1:8" s="3" customFormat="1" x14ac:dyDescent="0.25">
      <c r="A660" s="1"/>
      <c r="B660" s="1"/>
      <c r="C660" s="6"/>
      <c r="D660" s="8"/>
      <c r="E660" s="1"/>
      <c r="F660" s="1"/>
      <c r="G660" s="1"/>
      <c r="H660" s="1"/>
    </row>
    <row r="661" spans="1:8" s="3" customFormat="1" x14ac:dyDescent="0.25">
      <c r="A661" s="1"/>
      <c r="B661" s="1"/>
      <c r="C661" s="6"/>
      <c r="D661" s="8"/>
      <c r="E661" s="1"/>
      <c r="F661" s="1"/>
      <c r="G661" s="1"/>
      <c r="H661" s="1"/>
    </row>
    <row r="662" spans="1:8" s="3" customFormat="1" x14ac:dyDescent="0.25">
      <c r="A662" s="1"/>
      <c r="B662" s="1"/>
      <c r="C662" s="6"/>
      <c r="D662" s="8"/>
      <c r="E662" s="1"/>
      <c r="F662" s="1"/>
      <c r="G662" s="1"/>
      <c r="H662" s="1"/>
    </row>
    <row r="663" spans="1:8" s="3" customFormat="1" x14ac:dyDescent="0.25">
      <c r="A663" s="1"/>
      <c r="B663" s="1"/>
      <c r="C663" s="6"/>
      <c r="D663" s="8"/>
      <c r="E663" s="1"/>
      <c r="F663" s="1"/>
      <c r="G663" s="1"/>
      <c r="H663" s="1"/>
    </row>
    <row r="664" spans="1:8" s="3" customFormat="1" x14ac:dyDescent="0.25">
      <c r="A664" s="1"/>
      <c r="B664" s="1"/>
      <c r="C664" s="6"/>
      <c r="D664" s="8"/>
      <c r="E664" s="1"/>
      <c r="F664" s="1"/>
      <c r="G664" s="1"/>
      <c r="H664" s="1"/>
    </row>
    <row r="665" spans="1:8" s="3" customFormat="1" x14ac:dyDescent="0.25">
      <c r="A665" s="1"/>
      <c r="B665" s="1"/>
      <c r="C665" s="6"/>
      <c r="D665" s="8"/>
      <c r="E665" s="1"/>
      <c r="F665" s="1"/>
      <c r="G665" s="1"/>
      <c r="H665" s="1"/>
    </row>
    <row r="666" spans="1:8" s="3" customFormat="1" x14ac:dyDescent="0.25">
      <c r="A666" s="1"/>
      <c r="B666" s="1"/>
      <c r="C666" s="6"/>
      <c r="D666" s="8"/>
      <c r="E666" s="1"/>
      <c r="F666" s="1"/>
      <c r="G666" s="1"/>
      <c r="H666" s="1"/>
    </row>
    <row r="667" spans="1:8" s="3" customFormat="1" x14ac:dyDescent="0.25">
      <c r="A667" s="1"/>
      <c r="B667" s="1"/>
      <c r="C667" s="6"/>
      <c r="D667" s="8"/>
      <c r="E667" s="1"/>
      <c r="F667" s="1"/>
      <c r="G667" s="1"/>
      <c r="H667" s="1"/>
    </row>
    <row r="668" spans="1:8" s="3" customFormat="1" x14ac:dyDescent="0.25">
      <c r="A668" s="1"/>
      <c r="B668" s="1"/>
      <c r="C668" s="6"/>
      <c r="D668" s="8"/>
      <c r="E668" s="1"/>
      <c r="F668" s="1"/>
      <c r="G668" s="1"/>
      <c r="H668" s="1"/>
    </row>
    <row r="669" spans="1:8" s="3" customFormat="1" x14ac:dyDescent="0.25">
      <c r="A669" s="1"/>
      <c r="B669" s="1"/>
      <c r="C669" s="6"/>
      <c r="D669" s="8"/>
      <c r="E669" s="1"/>
      <c r="F669" s="1"/>
      <c r="G669" s="1"/>
      <c r="H669" s="1"/>
    </row>
    <row r="670" spans="1:8" s="3" customFormat="1" x14ac:dyDescent="0.25">
      <c r="A670" s="1"/>
      <c r="B670" s="1"/>
      <c r="C670" s="6"/>
      <c r="D670" s="8"/>
      <c r="E670" s="1"/>
      <c r="F670" s="1"/>
      <c r="G670" s="1"/>
      <c r="H670" s="1"/>
    </row>
    <row r="671" spans="1:8" s="3" customFormat="1" x14ac:dyDescent="0.25">
      <c r="A671" s="1"/>
      <c r="B671" s="1"/>
      <c r="C671" s="6"/>
      <c r="D671" s="8"/>
      <c r="E671" s="1"/>
      <c r="F671" s="1"/>
      <c r="G671" s="1"/>
      <c r="H671" s="1"/>
    </row>
    <row r="672" spans="1:8" s="3" customFormat="1" x14ac:dyDescent="0.25">
      <c r="A672" s="1"/>
      <c r="B672" s="1"/>
      <c r="C672" s="6"/>
      <c r="D672" s="8"/>
      <c r="E672" s="1"/>
      <c r="F672" s="1"/>
      <c r="G672" s="1"/>
      <c r="H672" s="1"/>
    </row>
    <row r="673" spans="1:8" s="3" customFormat="1" x14ac:dyDescent="0.25">
      <c r="A673" s="1"/>
      <c r="B673" s="1"/>
      <c r="C673" s="6"/>
      <c r="D673" s="8"/>
      <c r="E673" s="1"/>
      <c r="F673" s="1"/>
      <c r="G673" s="1"/>
      <c r="H673" s="1"/>
    </row>
    <row r="674" spans="1:8" s="3" customFormat="1" x14ac:dyDescent="0.25">
      <c r="A674" s="1"/>
      <c r="B674" s="1"/>
      <c r="C674" s="6"/>
      <c r="D674" s="8"/>
      <c r="E674" s="1"/>
      <c r="F674" s="1"/>
      <c r="G674" s="1"/>
      <c r="H674" s="1"/>
    </row>
    <row r="675" spans="1:8" s="3" customFormat="1" x14ac:dyDescent="0.25">
      <c r="A675" s="1"/>
      <c r="B675" s="1"/>
      <c r="C675" s="6"/>
      <c r="D675" s="8"/>
      <c r="E675" s="1"/>
      <c r="F675" s="1"/>
      <c r="G675" s="1"/>
      <c r="H675" s="1"/>
    </row>
    <row r="676" spans="1:8" s="3" customFormat="1" x14ac:dyDescent="0.25">
      <c r="A676" s="1"/>
      <c r="B676" s="1"/>
      <c r="C676" s="6"/>
      <c r="D676" s="8"/>
      <c r="E676" s="1"/>
      <c r="F676" s="1"/>
      <c r="G676" s="1"/>
      <c r="H676" s="1"/>
    </row>
    <row r="677" spans="1:8" s="3" customFormat="1" x14ac:dyDescent="0.25">
      <c r="A677" s="1"/>
      <c r="B677" s="1"/>
      <c r="C677" s="6"/>
      <c r="D677" s="8"/>
      <c r="E677" s="1"/>
      <c r="F677" s="1"/>
      <c r="G677" s="1"/>
      <c r="H677" s="1"/>
    </row>
    <row r="678" spans="1:8" s="3" customFormat="1" x14ac:dyDescent="0.25">
      <c r="A678" s="1"/>
      <c r="B678" s="1"/>
      <c r="C678" s="6"/>
      <c r="D678" s="8"/>
      <c r="E678" s="1"/>
      <c r="F678" s="1"/>
      <c r="G678" s="1"/>
      <c r="H678" s="1"/>
    </row>
    <row r="679" spans="1:8" s="3" customFormat="1" x14ac:dyDescent="0.25">
      <c r="A679" s="1"/>
      <c r="B679" s="1"/>
      <c r="C679" s="6"/>
      <c r="D679" s="8"/>
      <c r="E679" s="1"/>
      <c r="F679" s="1"/>
      <c r="G679" s="1"/>
      <c r="H679" s="1"/>
    </row>
    <row r="680" spans="1:8" s="3" customFormat="1" x14ac:dyDescent="0.25">
      <c r="A680" s="1"/>
      <c r="B680" s="1"/>
      <c r="C680" s="6"/>
      <c r="D680" s="8"/>
      <c r="E680" s="1"/>
      <c r="F680" s="1"/>
      <c r="G680" s="1"/>
      <c r="H680" s="1"/>
    </row>
    <row r="681" spans="1:8" s="3" customFormat="1" x14ac:dyDescent="0.25">
      <c r="A681" s="1"/>
      <c r="B681" s="1"/>
      <c r="C681" s="6"/>
      <c r="D681" s="8"/>
      <c r="E681" s="1"/>
      <c r="F681" s="1"/>
      <c r="G681" s="1"/>
      <c r="H681" s="1"/>
    </row>
    <row r="682" spans="1:8" s="3" customFormat="1" x14ac:dyDescent="0.25">
      <c r="A682" s="1"/>
      <c r="B682" s="1"/>
      <c r="C682" s="6"/>
      <c r="D682" s="8"/>
      <c r="E682" s="1"/>
      <c r="F682" s="1"/>
      <c r="G682" s="1"/>
      <c r="H682" s="1"/>
    </row>
    <row r="683" spans="1:8" s="3" customFormat="1" x14ac:dyDescent="0.25">
      <c r="A683" s="1"/>
      <c r="B683" s="1"/>
      <c r="C683" s="6"/>
      <c r="D683" s="8"/>
      <c r="E683" s="1"/>
      <c r="F683" s="1"/>
      <c r="G683" s="1"/>
      <c r="H683" s="1"/>
    </row>
    <row r="684" spans="1:8" s="3" customFormat="1" x14ac:dyDescent="0.25">
      <c r="A684" s="1"/>
      <c r="B684" s="1"/>
      <c r="C684" s="6"/>
      <c r="D684" s="8"/>
      <c r="E684" s="1"/>
      <c r="F684" s="1"/>
      <c r="G684" s="1"/>
      <c r="H684" s="1"/>
    </row>
    <row r="685" spans="1:8" s="3" customFormat="1" x14ac:dyDescent="0.25">
      <c r="A685" s="1"/>
      <c r="B685" s="1"/>
      <c r="C685" s="6"/>
      <c r="D685" s="8"/>
      <c r="E685" s="1"/>
      <c r="F685" s="1"/>
      <c r="G685" s="1"/>
      <c r="H685" s="1"/>
    </row>
    <row r="686" spans="1:8" s="3" customFormat="1" x14ac:dyDescent="0.25">
      <c r="A686" s="1"/>
      <c r="B686" s="1"/>
      <c r="C686" s="6"/>
      <c r="D686" s="8"/>
      <c r="E686" s="1"/>
      <c r="F686" s="1"/>
      <c r="G686" s="1"/>
      <c r="H686" s="1"/>
    </row>
    <row r="687" spans="1:8" s="3" customFormat="1" x14ac:dyDescent="0.25">
      <c r="A687" s="1"/>
      <c r="B687" s="1"/>
      <c r="C687" s="6"/>
      <c r="D687" s="8"/>
      <c r="E687" s="1"/>
      <c r="F687" s="1"/>
      <c r="G687" s="1"/>
      <c r="H687" s="1"/>
    </row>
    <row r="688" spans="1:8" s="3" customFormat="1" x14ac:dyDescent="0.25">
      <c r="A688" s="1"/>
      <c r="B688" s="1"/>
      <c r="C688" s="6"/>
      <c r="D688" s="8"/>
      <c r="E688" s="1"/>
      <c r="F688" s="1"/>
      <c r="G688" s="1"/>
      <c r="H688" s="1"/>
    </row>
    <row r="689" spans="1:8" s="3" customFormat="1" x14ac:dyDescent="0.25">
      <c r="A689" s="1"/>
      <c r="B689" s="1"/>
      <c r="C689" s="6"/>
      <c r="D689" s="8"/>
      <c r="E689" s="1"/>
      <c r="F689" s="1"/>
      <c r="G689" s="1"/>
      <c r="H689" s="1"/>
    </row>
    <row r="690" spans="1:8" s="3" customFormat="1" x14ac:dyDescent="0.25">
      <c r="A690" s="1"/>
      <c r="B690" s="1"/>
      <c r="C690" s="6"/>
      <c r="D690" s="8"/>
      <c r="E690" s="1"/>
      <c r="F690" s="1"/>
      <c r="G690" s="1"/>
      <c r="H690" s="1"/>
    </row>
    <row r="691" spans="1:8" s="3" customFormat="1" x14ac:dyDescent="0.25">
      <c r="A691" s="1"/>
      <c r="B691" s="1"/>
      <c r="C691" s="6"/>
      <c r="D691" s="8"/>
      <c r="E691" s="1"/>
      <c r="F691" s="1"/>
      <c r="G691" s="1"/>
      <c r="H691" s="1"/>
    </row>
    <row r="692" spans="1:8" s="3" customFormat="1" x14ac:dyDescent="0.25">
      <c r="A692" s="1"/>
      <c r="B692" s="1"/>
      <c r="C692" s="6"/>
      <c r="D692" s="8"/>
      <c r="E692" s="1"/>
      <c r="F692" s="1"/>
      <c r="G692" s="1"/>
      <c r="H692" s="1"/>
    </row>
    <row r="693" spans="1:8" s="3" customFormat="1" x14ac:dyDescent="0.25">
      <c r="A693" s="1"/>
      <c r="B693" s="1"/>
      <c r="C693" s="6"/>
      <c r="D693" s="8"/>
      <c r="E693" s="1"/>
      <c r="F693" s="1"/>
      <c r="G693" s="1"/>
      <c r="H693" s="1"/>
    </row>
    <row r="694" spans="1:8" s="3" customFormat="1" x14ac:dyDescent="0.25">
      <c r="A694" s="1"/>
      <c r="B694" s="1"/>
      <c r="C694" s="6"/>
      <c r="D694" s="8"/>
      <c r="E694" s="1"/>
      <c r="F694" s="1"/>
      <c r="G694" s="1"/>
      <c r="H694" s="1"/>
    </row>
    <row r="695" spans="1:8" s="3" customFormat="1" x14ac:dyDescent="0.25">
      <c r="A695" s="1"/>
      <c r="B695" s="1"/>
      <c r="C695" s="6"/>
      <c r="D695" s="8"/>
      <c r="E695" s="1"/>
      <c r="F695" s="1"/>
      <c r="G695" s="1"/>
      <c r="H695" s="1"/>
    </row>
    <row r="696" spans="1:8" s="3" customFormat="1" x14ac:dyDescent="0.25">
      <c r="A696" s="1"/>
      <c r="B696" s="1"/>
      <c r="C696" s="6"/>
      <c r="D696" s="8"/>
      <c r="E696" s="1"/>
      <c r="F696" s="1"/>
      <c r="G696" s="1"/>
      <c r="H696" s="1"/>
    </row>
    <row r="697" spans="1:8" s="3" customFormat="1" x14ac:dyDescent="0.25">
      <c r="A697" s="1"/>
      <c r="B697" s="1"/>
      <c r="C697" s="6"/>
      <c r="D697" s="8"/>
      <c r="E697" s="1"/>
      <c r="F697" s="1"/>
      <c r="G697" s="1"/>
      <c r="H697" s="1"/>
    </row>
    <row r="698" spans="1:8" s="3" customFormat="1" x14ac:dyDescent="0.25">
      <c r="A698" s="1"/>
      <c r="B698" s="1"/>
      <c r="C698" s="6"/>
      <c r="D698" s="8"/>
      <c r="E698" s="1"/>
      <c r="F698" s="1"/>
      <c r="G698" s="1"/>
      <c r="H698" s="1"/>
    </row>
    <row r="699" spans="1:8" s="3" customFormat="1" x14ac:dyDescent="0.25">
      <c r="A699" s="1"/>
      <c r="B699" s="1"/>
      <c r="C699" s="6"/>
      <c r="D699" s="8"/>
      <c r="E699" s="1"/>
      <c r="F699" s="1"/>
      <c r="G699" s="1"/>
      <c r="H699" s="1"/>
    </row>
    <row r="700" spans="1:8" s="3" customFormat="1" x14ac:dyDescent="0.25">
      <c r="A700" s="1"/>
      <c r="B700" s="1"/>
      <c r="C700" s="6"/>
      <c r="D700" s="8"/>
      <c r="E700" s="1"/>
      <c r="F700" s="1"/>
      <c r="G700" s="1"/>
      <c r="H700" s="1"/>
    </row>
    <row r="701" spans="1:8" s="3" customFormat="1" x14ac:dyDescent="0.25">
      <c r="A701" s="1"/>
      <c r="B701" s="1"/>
      <c r="C701" s="6"/>
      <c r="D701" s="8"/>
      <c r="E701" s="1"/>
      <c r="F701" s="1"/>
      <c r="G701" s="1"/>
      <c r="H701" s="1"/>
    </row>
    <row r="702" spans="1:8" s="3" customFormat="1" x14ac:dyDescent="0.25">
      <c r="A702" s="1"/>
      <c r="B702" s="1"/>
      <c r="C702" s="6"/>
      <c r="D702" s="8"/>
      <c r="E702" s="1"/>
      <c r="F702" s="1"/>
      <c r="G702" s="1"/>
      <c r="H702" s="1"/>
    </row>
    <row r="703" spans="1:8" s="3" customFormat="1" x14ac:dyDescent="0.25">
      <c r="A703" s="1"/>
      <c r="B703" s="1"/>
      <c r="C703" s="6"/>
      <c r="D703" s="8"/>
      <c r="E703" s="1"/>
      <c r="F703" s="1"/>
      <c r="G703" s="1"/>
      <c r="H703" s="1"/>
    </row>
    <row r="704" spans="1:8" s="3" customFormat="1" x14ac:dyDescent="0.25">
      <c r="A704" s="1"/>
      <c r="B704" s="1"/>
      <c r="C704" s="6"/>
      <c r="D704" s="8"/>
      <c r="E704" s="1"/>
      <c r="F704" s="1"/>
      <c r="G704" s="1"/>
      <c r="H704" s="1"/>
    </row>
    <row r="705" spans="1:8" s="3" customFormat="1" x14ac:dyDescent="0.25">
      <c r="A705" s="1"/>
      <c r="B705" s="1"/>
      <c r="C705" s="6"/>
      <c r="D705" s="8"/>
      <c r="E705" s="1"/>
      <c r="F705" s="1"/>
      <c r="G705" s="1"/>
      <c r="H705" s="1"/>
    </row>
    <row r="706" spans="1:8" s="3" customFormat="1" x14ac:dyDescent="0.25">
      <c r="A706" s="1"/>
      <c r="B706" s="1"/>
      <c r="C706" s="6"/>
      <c r="D706" s="8"/>
      <c r="E706" s="1"/>
      <c r="F706" s="1"/>
      <c r="G706" s="1"/>
      <c r="H706" s="1"/>
    </row>
    <row r="707" spans="1:8" s="3" customFormat="1" x14ac:dyDescent="0.25">
      <c r="A707" s="1"/>
      <c r="B707" s="1"/>
      <c r="C707" s="6"/>
      <c r="D707" s="8"/>
      <c r="E707" s="1"/>
      <c r="F707" s="1"/>
      <c r="G707" s="1"/>
      <c r="H707" s="1"/>
    </row>
    <row r="708" spans="1:8" s="3" customFormat="1" x14ac:dyDescent="0.25">
      <c r="A708" s="1"/>
      <c r="B708" s="1"/>
      <c r="C708" s="6"/>
      <c r="D708" s="8"/>
      <c r="E708" s="1"/>
      <c r="F708" s="1"/>
      <c r="G708" s="1"/>
      <c r="H708" s="1"/>
    </row>
    <row r="709" spans="1:8" s="3" customFormat="1" x14ac:dyDescent="0.25">
      <c r="A709" s="1"/>
      <c r="B709" s="1"/>
      <c r="C709" s="6"/>
      <c r="D709" s="8"/>
      <c r="E709" s="1"/>
      <c r="F709" s="1"/>
      <c r="G709" s="1"/>
      <c r="H709" s="1"/>
    </row>
    <row r="710" spans="1:8" s="3" customFormat="1" x14ac:dyDescent="0.25">
      <c r="A710" s="1"/>
      <c r="B710" s="1"/>
      <c r="C710" s="6"/>
      <c r="D710" s="8"/>
      <c r="E710" s="1"/>
      <c r="F710" s="1"/>
      <c r="G710" s="1"/>
      <c r="H710" s="1"/>
    </row>
    <row r="711" spans="1:8" s="3" customFormat="1" x14ac:dyDescent="0.25">
      <c r="A711" s="1"/>
      <c r="B711" s="1"/>
      <c r="C711" s="6"/>
      <c r="D711" s="8"/>
      <c r="E711" s="1"/>
      <c r="F711" s="1"/>
      <c r="G711" s="1"/>
      <c r="H711" s="1"/>
    </row>
    <row r="712" spans="1:8" s="3" customFormat="1" x14ac:dyDescent="0.25">
      <c r="A712" s="1"/>
      <c r="B712" s="1"/>
      <c r="C712" s="6"/>
      <c r="D712" s="8"/>
      <c r="E712" s="1"/>
      <c r="F712" s="1"/>
      <c r="G712" s="1"/>
      <c r="H712" s="1"/>
    </row>
    <row r="713" spans="1:8" s="3" customFormat="1" x14ac:dyDescent="0.25">
      <c r="A713" s="1"/>
      <c r="B713" s="1"/>
      <c r="C713" s="6"/>
      <c r="D713" s="8"/>
      <c r="E713" s="1"/>
      <c r="F713" s="1"/>
      <c r="G713" s="1"/>
      <c r="H713" s="1"/>
    </row>
    <row r="714" spans="1:8" s="3" customFormat="1" x14ac:dyDescent="0.25">
      <c r="A714" s="1"/>
      <c r="B714" s="1"/>
      <c r="C714" s="6"/>
      <c r="D714" s="8"/>
      <c r="E714" s="1"/>
      <c r="F714" s="1"/>
      <c r="G714" s="1"/>
      <c r="H714" s="1"/>
    </row>
    <row r="715" spans="1:8" s="3" customFormat="1" x14ac:dyDescent="0.25">
      <c r="A715" s="1"/>
      <c r="B715" s="1"/>
      <c r="C715" s="6"/>
      <c r="D715" s="8"/>
      <c r="E715" s="1"/>
      <c r="F715" s="1"/>
      <c r="G715" s="1"/>
      <c r="H715" s="1"/>
    </row>
    <row r="716" spans="1:8" s="3" customFormat="1" x14ac:dyDescent="0.25">
      <c r="A716" s="1"/>
      <c r="B716" s="1"/>
      <c r="C716" s="6"/>
      <c r="D716" s="8"/>
      <c r="E716" s="1"/>
      <c r="F716" s="1"/>
      <c r="G716" s="1"/>
      <c r="H716" s="1"/>
    </row>
    <row r="717" spans="1:8" s="3" customFormat="1" x14ac:dyDescent="0.25">
      <c r="A717" s="1"/>
      <c r="B717" s="1"/>
      <c r="C717" s="6"/>
      <c r="D717" s="8"/>
      <c r="E717" s="1"/>
      <c r="F717" s="1"/>
      <c r="G717" s="1"/>
      <c r="H717" s="1"/>
    </row>
    <row r="718" spans="1:8" s="3" customFormat="1" x14ac:dyDescent="0.25">
      <c r="A718" s="1"/>
      <c r="B718" s="1"/>
      <c r="C718" s="6"/>
      <c r="D718" s="8"/>
      <c r="E718" s="1"/>
      <c r="F718" s="1"/>
      <c r="G718" s="1"/>
      <c r="H718" s="1"/>
    </row>
    <row r="719" spans="1:8" s="3" customFormat="1" x14ac:dyDescent="0.25">
      <c r="A719" s="1"/>
      <c r="B719" s="1"/>
      <c r="C719" s="6"/>
      <c r="D719" s="8"/>
      <c r="E719" s="1"/>
      <c r="F719" s="1"/>
      <c r="G719" s="1"/>
      <c r="H719" s="1"/>
    </row>
    <row r="720" spans="1:8" s="3" customFormat="1" x14ac:dyDescent="0.25">
      <c r="A720" s="1"/>
      <c r="B720" s="1"/>
      <c r="C720" s="6"/>
      <c r="D720" s="8"/>
      <c r="E720" s="1"/>
      <c r="F720" s="1"/>
      <c r="G720" s="1"/>
      <c r="H720" s="1"/>
    </row>
    <row r="721" spans="1:8" s="3" customFormat="1" x14ac:dyDescent="0.25">
      <c r="A721" s="1"/>
      <c r="B721" s="1"/>
      <c r="C721" s="6"/>
      <c r="D721" s="8"/>
      <c r="E721" s="1"/>
      <c r="F721" s="1"/>
      <c r="G721" s="1"/>
      <c r="H721" s="1"/>
    </row>
    <row r="722" spans="1:8" s="3" customFormat="1" x14ac:dyDescent="0.25">
      <c r="A722" s="1"/>
      <c r="B722" s="1"/>
      <c r="C722" s="6"/>
      <c r="D722" s="8"/>
      <c r="E722" s="1"/>
      <c r="F722" s="1"/>
      <c r="G722" s="1"/>
      <c r="H722" s="1"/>
    </row>
    <row r="723" spans="1:8" s="3" customFormat="1" x14ac:dyDescent="0.25">
      <c r="A723" s="1"/>
      <c r="B723" s="1"/>
      <c r="C723" s="6"/>
      <c r="D723" s="8"/>
      <c r="E723" s="1"/>
      <c r="F723" s="1"/>
      <c r="G723" s="1"/>
      <c r="H723" s="1"/>
    </row>
    <row r="724" spans="1:8" s="3" customFormat="1" x14ac:dyDescent="0.25">
      <c r="A724" s="1"/>
      <c r="B724" s="1"/>
      <c r="C724" s="6"/>
      <c r="D724" s="8"/>
      <c r="E724" s="1"/>
      <c r="F724" s="1"/>
      <c r="G724" s="1"/>
      <c r="H724" s="1"/>
    </row>
    <row r="725" spans="1:8" s="3" customFormat="1" x14ac:dyDescent="0.25">
      <c r="A725" s="1"/>
      <c r="B725" s="1"/>
      <c r="C725" s="6"/>
      <c r="D725" s="8"/>
      <c r="E725" s="1"/>
      <c r="F725" s="1"/>
      <c r="G725" s="1"/>
      <c r="H725" s="1"/>
    </row>
    <row r="726" spans="1:8" s="3" customFormat="1" x14ac:dyDescent="0.25">
      <c r="A726" s="1"/>
      <c r="B726" s="1"/>
      <c r="C726" s="6"/>
      <c r="D726" s="8"/>
      <c r="E726" s="1"/>
      <c r="F726" s="1"/>
      <c r="G726" s="1"/>
      <c r="H726" s="1"/>
    </row>
    <row r="727" spans="1:8" s="3" customFormat="1" x14ac:dyDescent="0.25">
      <c r="A727" s="1"/>
      <c r="B727" s="1"/>
      <c r="C727" s="6"/>
      <c r="D727" s="8"/>
      <c r="E727" s="1"/>
      <c r="F727" s="1"/>
      <c r="G727" s="1"/>
      <c r="H727" s="1"/>
    </row>
    <row r="728" spans="1:8" s="3" customFormat="1" x14ac:dyDescent="0.25">
      <c r="A728" s="1"/>
      <c r="B728" s="1"/>
      <c r="C728" s="6"/>
      <c r="D728" s="8"/>
      <c r="E728" s="1"/>
      <c r="F728" s="1"/>
      <c r="G728" s="1"/>
      <c r="H728" s="1"/>
    </row>
    <row r="729" spans="1:8" s="3" customFormat="1" x14ac:dyDescent="0.25">
      <c r="A729" s="1"/>
      <c r="B729" s="1"/>
      <c r="C729" s="6"/>
      <c r="D729" s="8"/>
      <c r="E729" s="1"/>
      <c r="F729" s="1"/>
      <c r="G729" s="1"/>
      <c r="H729" s="1"/>
    </row>
    <row r="730" spans="1:8" s="3" customFormat="1" x14ac:dyDescent="0.25">
      <c r="A730" s="1"/>
      <c r="B730" s="1"/>
      <c r="C730" s="6"/>
      <c r="D730" s="8"/>
      <c r="E730" s="1"/>
      <c r="F730" s="1"/>
      <c r="G730" s="1"/>
      <c r="H730" s="1"/>
    </row>
    <row r="731" spans="1:8" s="3" customFormat="1" x14ac:dyDescent="0.25">
      <c r="A731" s="1"/>
      <c r="B731" s="1"/>
      <c r="C731" s="6"/>
      <c r="D731" s="8"/>
      <c r="E731" s="1"/>
      <c r="F731" s="1"/>
      <c r="G731" s="1"/>
      <c r="H731" s="1"/>
    </row>
    <row r="732" spans="1:8" s="3" customFormat="1" x14ac:dyDescent="0.25">
      <c r="A732" s="1"/>
      <c r="B732" s="1"/>
      <c r="C732" s="6"/>
      <c r="D732" s="8"/>
      <c r="E732" s="1"/>
      <c r="F732" s="1"/>
      <c r="G732" s="1"/>
      <c r="H732" s="1"/>
    </row>
    <row r="733" spans="1:8" s="3" customFormat="1" x14ac:dyDescent="0.25">
      <c r="A733" s="1"/>
      <c r="B733" s="1"/>
      <c r="C733" s="6"/>
      <c r="D733" s="8"/>
      <c r="E733" s="1"/>
      <c r="F733" s="1"/>
      <c r="G733" s="1"/>
      <c r="H733" s="1"/>
    </row>
    <row r="734" spans="1:8" s="3" customFormat="1" x14ac:dyDescent="0.25">
      <c r="A734" s="1"/>
      <c r="B734" s="1"/>
      <c r="C734" s="6"/>
      <c r="D734" s="8"/>
      <c r="E734" s="1"/>
      <c r="F734" s="1"/>
      <c r="G734" s="1"/>
      <c r="H734" s="1"/>
    </row>
    <row r="735" spans="1:8" s="3" customFormat="1" x14ac:dyDescent="0.25">
      <c r="A735" s="1"/>
      <c r="B735" s="1"/>
      <c r="C735" s="6"/>
      <c r="D735" s="8"/>
      <c r="E735" s="1"/>
      <c r="F735" s="1"/>
      <c r="G735" s="1"/>
      <c r="H735" s="1"/>
    </row>
    <row r="736" spans="1:8" s="3" customFormat="1" x14ac:dyDescent="0.25">
      <c r="A736" s="1"/>
      <c r="B736" s="1"/>
      <c r="C736" s="6"/>
      <c r="D736" s="8"/>
      <c r="E736" s="1"/>
      <c r="F736" s="1"/>
      <c r="G736" s="1"/>
      <c r="H736" s="1"/>
    </row>
    <row r="737" spans="1:8" s="3" customFormat="1" x14ac:dyDescent="0.25">
      <c r="A737" s="1"/>
      <c r="B737" s="1"/>
      <c r="C737" s="6"/>
      <c r="D737" s="8"/>
      <c r="E737" s="1"/>
      <c r="F737" s="1"/>
      <c r="G737" s="1"/>
      <c r="H737" s="1"/>
    </row>
    <row r="738" spans="1:8" s="3" customFormat="1" x14ac:dyDescent="0.25">
      <c r="A738" s="1"/>
      <c r="B738" s="1"/>
      <c r="C738" s="6"/>
      <c r="D738" s="8"/>
      <c r="E738" s="1"/>
      <c r="F738" s="1"/>
      <c r="G738" s="1"/>
      <c r="H738" s="1"/>
    </row>
    <row r="739" spans="1:8" s="3" customFormat="1" x14ac:dyDescent="0.25">
      <c r="A739" s="1"/>
      <c r="B739" s="1"/>
      <c r="C739" s="6"/>
      <c r="D739" s="8"/>
      <c r="E739" s="1"/>
      <c r="F739" s="1"/>
      <c r="G739" s="1"/>
      <c r="H739" s="1"/>
    </row>
    <row r="740" spans="1:8" s="3" customFormat="1" x14ac:dyDescent="0.25">
      <c r="A740" s="1"/>
      <c r="B740" s="1"/>
      <c r="C740" s="6"/>
      <c r="D740" s="8"/>
      <c r="E740" s="1"/>
      <c r="F740" s="1"/>
      <c r="G740" s="1"/>
      <c r="H740" s="1"/>
    </row>
    <row r="741" spans="1:8" s="3" customFormat="1" x14ac:dyDescent="0.25">
      <c r="A741" s="1"/>
      <c r="B741" s="1"/>
      <c r="C741" s="6"/>
      <c r="D741" s="8"/>
      <c r="E741" s="1"/>
      <c r="F741" s="1"/>
      <c r="G741" s="1"/>
      <c r="H741" s="1"/>
    </row>
    <row r="742" spans="1:8" s="3" customFormat="1" x14ac:dyDescent="0.25">
      <c r="A742" s="1"/>
      <c r="B742" s="1"/>
      <c r="C742" s="6"/>
      <c r="D742" s="8"/>
      <c r="E742" s="1"/>
      <c r="F742" s="1"/>
      <c r="G742" s="1"/>
      <c r="H742" s="1"/>
    </row>
    <row r="743" spans="1:8" s="3" customFormat="1" x14ac:dyDescent="0.25">
      <c r="A743" s="1"/>
      <c r="B743" s="1"/>
      <c r="C743" s="6"/>
      <c r="D743" s="8"/>
      <c r="E743" s="1"/>
      <c r="F743" s="1"/>
      <c r="G743" s="1"/>
      <c r="H743" s="1"/>
    </row>
    <row r="744" spans="1:8" s="3" customFormat="1" x14ac:dyDescent="0.25">
      <c r="A744" s="1"/>
      <c r="B744" s="1"/>
      <c r="C744" s="6"/>
      <c r="D744" s="8"/>
      <c r="E744" s="1"/>
      <c r="F744" s="1"/>
      <c r="G744" s="1"/>
      <c r="H744" s="1"/>
    </row>
    <row r="745" spans="1:8" s="3" customFormat="1" x14ac:dyDescent="0.25">
      <c r="A745" s="1"/>
      <c r="B745" s="1"/>
      <c r="C745" s="6"/>
      <c r="D745" s="8"/>
      <c r="E745" s="1"/>
      <c r="F745" s="1"/>
      <c r="G745" s="1"/>
      <c r="H745" s="1"/>
    </row>
    <row r="746" spans="1:8" s="3" customFormat="1" x14ac:dyDescent="0.25">
      <c r="A746" s="1"/>
      <c r="B746" s="1"/>
      <c r="C746" s="6"/>
      <c r="D746" s="8"/>
      <c r="E746" s="1"/>
      <c r="F746" s="1"/>
      <c r="G746" s="1"/>
      <c r="H746" s="1"/>
    </row>
    <row r="747" spans="1:8" s="3" customFormat="1" x14ac:dyDescent="0.25">
      <c r="A747" s="1"/>
      <c r="B747" s="1"/>
      <c r="C747" s="6"/>
      <c r="D747" s="8"/>
      <c r="E747" s="1"/>
      <c r="F747" s="1"/>
      <c r="G747" s="1"/>
      <c r="H747" s="1"/>
    </row>
    <row r="748" spans="1:8" s="3" customFormat="1" x14ac:dyDescent="0.25">
      <c r="A748" s="1"/>
      <c r="B748" s="1"/>
      <c r="C748" s="6"/>
      <c r="D748" s="8"/>
      <c r="E748" s="1"/>
      <c r="F748" s="1"/>
      <c r="G748" s="1"/>
      <c r="H748" s="1"/>
    </row>
    <row r="749" spans="1:8" s="3" customFormat="1" x14ac:dyDescent="0.25">
      <c r="A749" s="1"/>
      <c r="B749" s="1"/>
      <c r="C749" s="6"/>
      <c r="D749" s="8"/>
      <c r="E749" s="1"/>
      <c r="F749" s="1"/>
      <c r="G749" s="1"/>
      <c r="H749" s="1"/>
    </row>
    <row r="750" spans="1:8" s="3" customFormat="1" x14ac:dyDescent="0.25">
      <c r="A750" s="1"/>
      <c r="B750" s="1"/>
      <c r="C750" s="6"/>
      <c r="D750" s="8"/>
      <c r="E750" s="1"/>
      <c r="F750" s="1"/>
      <c r="G750" s="1"/>
      <c r="H750" s="1"/>
    </row>
    <row r="751" spans="1:8" s="3" customFormat="1" x14ac:dyDescent="0.25">
      <c r="A751" s="1"/>
      <c r="B751" s="1"/>
      <c r="C751" s="6"/>
      <c r="D751" s="8"/>
      <c r="E751" s="1"/>
      <c r="F751" s="1"/>
      <c r="G751" s="1"/>
      <c r="H751" s="1"/>
    </row>
    <row r="752" spans="1:8" s="3" customFormat="1" x14ac:dyDescent="0.25">
      <c r="A752" s="1"/>
      <c r="B752" s="1"/>
      <c r="C752" s="6"/>
      <c r="D752" s="8"/>
      <c r="E752" s="1"/>
      <c r="F752" s="1"/>
      <c r="G752" s="1"/>
      <c r="H752" s="1"/>
    </row>
    <row r="753" spans="1:8" s="3" customFormat="1" x14ac:dyDescent="0.25">
      <c r="A753" s="1"/>
      <c r="B753" s="1"/>
      <c r="C753" s="6"/>
      <c r="D753" s="8"/>
      <c r="E753" s="1"/>
      <c r="F753" s="1"/>
      <c r="G753" s="1"/>
      <c r="H753" s="1"/>
    </row>
    <row r="754" spans="1:8" s="3" customFormat="1" x14ac:dyDescent="0.25">
      <c r="A754" s="1"/>
      <c r="B754" s="1"/>
      <c r="C754" s="6"/>
      <c r="D754" s="8"/>
      <c r="E754" s="1"/>
      <c r="F754" s="1"/>
      <c r="G754" s="1"/>
      <c r="H754" s="1"/>
    </row>
    <row r="755" spans="1:8" s="3" customFormat="1" x14ac:dyDescent="0.25">
      <c r="A755" s="1"/>
      <c r="B755" s="1"/>
      <c r="C755" s="6"/>
      <c r="D755" s="8"/>
      <c r="E755" s="1"/>
      <c r="F755" s="1"/>
      <c r="G755" s="1"/>
      <c r="H755" s="1"/>
    </row>
    <row r="756" spans="1:8" s="3" customFormat="1" x14ac:dyDescent="0.25">
      <c r="A756" s="1"/>
      <c r="B756" s="1"/>
      <c r="C756" s="6"/>
      <c r="D756" s="8"/>
      <c r="E756" s="1"/>
      <c r="F756" s="1"/>
      <c r="G756" s="1"/>
      <c r="H756" s="1"/>
    </row>
    <row r="757" spans="1:8" s="3" customFormat="1" x14ac:dyDescent="0.25">
      <c r="A757" s="1"/>
      <c r="B757" s="1"/>
      <c r="C757" s="6"/>
      <c r="D757" s="8"/>
      <c r="E757" s="1"/>
      <c r="F757" s="1"/>
      <c r="G757" s="1"/>
      <c r="H757" s="1"/>
    </row>
    <row r="758" spans="1:8" s="3" customFormat="1" x14ac:dyDescent="0.25">
      <c r="A758" s="1"/>
      <c r="B758" s="1"/>
      <c r="C758" s="6"/>
      <c r="D758" s="8"/>
      <c r="E758" s="1"/>
      <c r="F758" s="1"/>
      <c r="G758" s="1"/>
      <c r="H758" s="1"/>
    </row>
    <row r="759" spans="1:8" s="3" customFormat="1" x14ac:dyDescent="0.25">
      <c r="A759" s="1"/>
      <c r="B759" s="1"/>
      <c r="C759" s="6"/>
      <c r="D759" s="8"/>
      <c r="E759" s="1"/>
      <c r="F759" s="1"/>
      <c r="G759" s="1"/>
      <c r="H759" s="1"/>
    </row>
    <row r="760" spans="1:8" s="3" customFormat="1" x14ac:dyDescent="0.25">
      <c r="A760" s="1"/>
      <c r="B760" s="1"/>
      <c r="C760" s="6"/>
      <c r="D760" s="8"/>
      <c r="E760" s="1"/>
      <c r="F760" s="1"/>
      <c r="G760" s="1"/>
      <c r="H760" s="1"/>
    </row>
    <row r="761" spans="1:8" s="3" customFormat="1" x14ac:dyDescent="0.25">
      <c r="A761" s="1"/>
      <c r="B761" s="1"/>
      <c r="C761" s="6"/>
      <c r="D761" s="8"/>
      <c r="E761" s="1"/>
      <c r="F761" s="1"/>
      <c r="G761" s="1"/>
      <c r="H761" s="1"/>
    </row>
    <row r="762" spans="1:8" s="3" customFormat="1" x14ac:dyDescent="0.25">
      <c r="A762" s="1"/>
      <c r="B762" s="1"/>
      <c r="C762" s="6"/>
      <c r="D762" s="8"/>
      <c r="E762" s="1"/>
      <c r="F762" s="1"/>
      <c r="G762" s="1"/>
      <c r="H762" s="1"/>
    </row>
    <row r="763" spans="1:8" s="3" customFormat="1" x14ac:dyDescent="0.25">
      <c r="A763" s="1"/>
      <c r="B763" s="1"/>
      <c r="C763" s="6"/>
      <c r="D763" s="8"/>
      <c r="E763" s="1"/>
      <c r="F763" s="1"/>
      <c r="G763" s="1"/>
      <c r="H763" s="1"/>
    </row>
    <row r="764" spans="1:8" s="3" customFormat="1" x14ac:dyDescent="0.25">
      <c r="A764" s="1"/>
      <c r="B764" s="1"/>
      <c r="C764" s="6"/>
      <c r="D764" s="8"/>
      <c r="E764" s="1"/>
      <c r="F764" s="1"/>
      <c r="G764" s="1"/>
      <c r="H764" s="1"/>
    </row>
    <row r="765" spans="1:8" s="3" customFormat="1" x14ac:dyDescent="0.25">
      <c r="A765" s="1"/>
      <c r="B765" s="1"/>
      <c r="C765" s="6"/>
      <c r="D765" s="8"/>
      <c r="E765" s="1"/>
      <c r="F765" s="1"/>
      <c r="G765" s="1"/>
      <c r="H765" s="1"/>
    </row>
    <row r="766" spans="1:8" s="3" customFormat="1" x14ac:dyDescent="0.25">
      <c r="A766" s="1"/>
      <c r="B766" s="1"/>
      <c r="C766" s="6"/>
      <c r="D766" s="8"/>
      <c r="E766" s="1"/>
      <c r="F766" s="1"/>
      <c r="G766" s="1"/>
      <c r="H766" s="1"/>
    </row>
    <row r="767" spans="1:8" s="3" customFormat="1" x14ac:dyDescent="0.25">
      <c r="A767" s="1"/>
      <c r="B767" s="1"/>
      <c r="C767" s="6"/>
      <c r="D767" s="8"/>
      <c r="E767" s="1"/>
      <c r="F767" s="1"/>
      <c r="G767" s="1"/>
      <c r="H767" s="1"/>
    </row>
    <row r="768" spans="1:8" s="3" customFormat="1" x14ac:dyDescent="0.25">
      <c r="A768" s="1"/>
      <c r="B768" s="1"/>
      <c r="C768" s="6"/>
      <c r="D768" s="8"/>
      <c r="E768" s="1"/>
      <c r="F768" s="1"/>
      <c r="G768" s="1"/>
      <c r="H768" s="1"/>
    </row>
    <row r="769" spans="1:8" s="3" customFormat="1" x14ac:dyDescent="0.25">
      <c r="A769" s="1"/>
      <c r="B769" s="1"/>
      <c r="C769" s="6"/>
      <c r="D769" s="8"/>
      <c r="E769" s="1"/>
      <c r="F769" s="1"/>
      <c r="G769" s="1"/>
      <c r="H769" s="1"/>
    </row>
    <row r="770" spans="1:8" s="3" customFormat="1" x14ac:dyDescent="0.25">
      <c r="A770" s="1"/>
      <c r="B770" s="1"/>
      <c r="C770" s="6"/>
      <c r="D770" s="8"/>
      <c r="E770" s="1"/>
      <c r="F770" s="1"/>
      <c r="G770" s="1"/>
      <c r="H770" s="1"/>
    </row>
    <row r="771" spans="1:8" s="3" customFormat="1" x14ac:dyDescent="0.25">
      <c r="A771" s="1"/>
      <c r="B771" s="1"/>
      <c r="C771" s="6"/>
      <c r="D771" s="8"/>
      <c r="E771" s="1"/>
      <c r="F771" s="1"/>
      <c r="G771" s="1"/>
      <c r="H771" s="1"/>
    </row>
    <row r="772" spans="1:8" s="3" customFormat="1" x14ac:dyDescent="0.25">
      <c r="A772" s="1"/>
      <c r="B772" s="1"/>
      <c r="C772" s="6"/>
      <c r="D772" s="8"/>
      <c r="E772" s="1"/>
      <c r="F772" s="1"/>
      <c r="G772" s="1"/>
      <c r="H772" s="1"/>
    </row>
    <row r="773" spans="1:8" s="3" customFormat="1" x14ac:dyDescent="0.25">
      <c r="A773" s="1"/>
      <c r="B773" s="1"/>
      <c r="C773" s="6"/>
      <c r="D773" s="8"/>
      <c r="E773" s="1"/>
      <c r="F773" s="1"/>
      <c r="G773" s="1"/>
      <c r="H773" s="1"/>
    </row>
    <row r="774" spans="1:8" s="3" customFormat="1" x14ac:dyDescent="0.25">
      <c r="A774" s="1"/>
      <c r="B774" s="1"/>
      <c r="C774" s="6"/>
      <c r="D774" s="8"/>
      <c r="E774" s="1"/>
      <c r="F774" s="1"/>
      <c r="G774" s="1"/>
      <c r="H774" s="1"/>
    </row>
    <row r="775" spans="1:8" s="3" customFormat="1" x14ac:dyDescent="0.25">
      <c r="A775" s="1"/>
      <c r="B775" s="1"/>
      <c r="C775" s="6"/>
      <c r="D775" s="8"/>
      <c r="E775" s="1"/>
      <c r="F775" s="1"/>
      <c r="G775" s="1"/>
      <c r="H775" s="1"/>
    </row>
    <row r="776" spans="1:8" s="3" customFormat="1" x14ac:dyDescent="0.25">
      <c r="A776" s="1"/>
      <c r="B776" s="1"/>
      <c r="C776" s="6"/>
      <c r="D776" s="8"/>
      <c r="E776" s="1"/>
      <c r="F776" s="1"/>
      <c r="G776" s="1"/>
      <c r="H776" s="1"/>
    </row>
    <row r="777" spans="1:8" s="3" customFormat="1" x14ac:dyDescent="0.25">
      <c r="A777" s="1"/>
      <c r="B777" s="1"/>
      <c r="C777" s="6"/>
      <c r="D777" s="8"/>
      <c r="E777" s="1"/>
      <c r="F777" s="1"/>
      <c r="G777" s="1"/>
      <c r="H777" s="1"/>
    </row>
    <row r="778" spans="1:8" s="3" customFormat="1" x14ac:dyDescent="0.25">
      <c r="A778" s="1"/>
      <c r="B778" s="1"/>
      <c r="C778" s="6"/>
      <c r="D778" s="8"/>
      <c r="E778" s="1"/>
      <c r="F778" s="1"/>
      <c r="G778" s="1"/>
      <c r="H778" s="1"/>
    </row>
    <row r="779" spans="1:8" s="3" customFormat="1" x14ac:dyDescent="0.25">
      <c r="A779" s="1"/>
      <c r="B779" s="1"/>
      <c r="C779" s="6"/>
      <c r="D779" s="8"/>
      <c r="E779" s="1"/>
      <c r="F779" s="1"/>
      <c r="G779" s="1"/>
      <c r="H779" s="1"/>
    </row>
    <row r="780" spans="1:8" s="3" customFormat="1" x14ac:dyDescent="0.25">
      <c r="A780" s="1"/>
      <c r="B780" s="1"/>
      <c r="C780" s="6"/>
      <c r="D780" s="8"/>
      <c r="E780" s="1"/>
      <c r="F780" s="1"/>
      <c r="G780" s="1"/>
      <c r="H780" s="1"/>
    </row>
    <row r="781" spans="1:8" s="3" customFormat="1" x14ac:dyDescent="0.25">
      <c r="A781" s="1"/>
      <c r="B781" s="1"/>
      <c r="C781" s="6"/>
      <c r="D781" s="8"/>
      <c r="E781" s="1"/>
      <c r="F781" s="1"/>
      <c r="G781" s="1"/>
      <c r="H781" s="1"/>
    </row>
    <row r="782" spans="1:8" s="3" customFormat="1" x14ac:dyDescent="0.25">
      <c r="A782" s="1"/>
      <c r="B782" s="1"/>
      <c r="C782" s="6"/>
      <c r="D782" s="8"/>
      <c r="E782" s="1"/>
      <c r="F782" s="1"/>
      <c r="G782" s="1"/>
      <c r="H782" s="1"/>
    </row>
    <row r="783" spans="1:8" s="3" customFormat="1" x14ac:dyDescent="0.25">
      <c r="A783" s="1"/>
      <c r="B783" s="1"/>
      <c r="C783" s="6"/>
      <c r="D783" s="8"/>
      <c r="E783" s="1"/>
      <c r="F783" s="1"/>
      <c r="G783" s="1"/>
      <c r="H783" s="1"/>
    </row>
    <row r="784" spans="1:8" s="3" customFormat="1" x14ac:dyDescent="0.25">
      <c r="A784" s="1"/>
      <c r="B784" s="1"/>
      <c r="C784" s="6"/>
      <c r="D784" s="8"/>
      <c r="E784" s="1"/>
      <c r="F784" s="1"/>
      <c r="G784" s="1"/>
      <c r="H784" s="1"/>
    </row>
    <row r="785" spans="1:8" s="3" customFormat="1" x14ac:dyDescent="0.25">
      <c r="A785" s="1"/>
      <c r="B785" s="1"/>
      <c r="C785" s="6"/>
      <c r="D785" s="8"/>
      <c r="E785" s="1"/>
      <c r="F785" s="1"/>
      <c r="G785" s="1"/>
      <c r="H785" s="1"/>
    </row>
    <row r="786" spans="1:8" s="3" customFormat="1" x14ac:dyDescent="0.25">
      <c r="A786" s="1"/>
      <c r="B786" s="1"/>
      <c r="C786" s="6"/>
      <c r="D786" s="8"/>
      <c r="E786" s="1"/>
      <c r="F786" s="1"/>
      <c r="G786" s="1"/>
      <c r="H786" s="1"/>
    </row>
    <row r="787" spans="1:8" s="3" customFormat="1" x14ac:dyDescent="0.25">
      <c r="A787" s="1"/>
      <c r="B787" s="1"/>
      <c r="C787" s="6"/>
      <c r="D787" s="8"/>
      <c r="E787" s="1"/>
      <c r="F787" s="1"/>
      <c r="G787" s="1"/>
      <c r="H787" s="1"/>
    </row>
    <row r="788" spans="1:8" s="3" customFormat="1" x14ac:dyDescent="0.25">
      <c r="A788" s="1"/>
      <c r="B788" s="1"/>
      <c r="C788" s="6"/>
      <c r="D788" s="8"/>
      <c r="E788" s="1"/>
      <c r="F788" s="1"/>
      <c r="G788" s="1"/>
      <c r="H788" s="1"/>
    </row>
    <row r="789" spans="1:8" s="3" customFormat="1" x14ac:dyDescent="0.25">
      <c r="A789" s="1"/>
      <c r="B789" s="1"/>
      <c r="C789" s="6"/>
      <c r="D789" s="8"/>
      <c r="E789" s="1"/>
      <c r="F789" s="1"/>
      <c r="G789" s="1"/>
      <c r="H789" s="1"/>
    </row>
    <row r="790" spans="1:8" s="3" customFormat="1" x14ac:dyDescent="0.25">
      <c r="A790" s="1"/>
      <c r="B790" s="1"/>
      <c r="C790" s="6"/>
      <c r="D790" s="8"/>
      <c r="E790" s="1"/>
      <c r="F790" s="1"/>
      <c r="G790" s="1"/>
      <c r="H790" s="1"/>
    </row>
    <row r="791" spans="1:8" s="3" customFormat="1" x14ac:dyDescent="0.25">
      <c r="A791" s="1"/>
      <c r="B791" s="1"/>
      <c r="C791" s="6"/>
      <c r="D791" s="8"/>
      <c r="E791" s="1"/>
      <c r="F791" s="1"/>
      <c r="G791" s="1"/>
      <c r="H791" s="1"/>
    </row>
    <row r="792" spans="1:8" s="3" customFormat="1" x14ac:dyDescent="0.25">
      <c r="A792" s="1"/>
      <c r="B792" s="1"/>
      <c r="C792" s="6"/>
      <c r="D792" s="8"/>
      <c r="E792" s="1"/>
      <c r="F792" s="1"/>
      <c r="G792" s="1"/>
      <c r="H792" s="1"/>
    </row>
    <row r="793" spans="1:8" s="3" customFormat="1" x14ac:dyDescent="0.25">
      <c r="A793" s="1"/>
      <c r="B793" s="1"/>
      <c r="C793" s="6"/>
      <c r="D793" s="8"/>
      <c r="E793" s="1"/>
      <c r="F793" s="1"/>
      <c r="G793" s="1"/>
      <c r="H793" s="1"/>
    </row>
    <row r="794" spans="1:8" s="3" customFormat="1" x14ac:dyDescent="0.25">
      <c r="A794" s="1"/>
      <c r="B794" s="1"/>
      <c r="C794" s="6"/>
      <c r="D794" s="8"/>
      <c r="E794" s="1"/>
      <c r="F794" s="1"/>
      <c r="G794" s="1"/>
      <c r="H794" s="1"/>
    </row>
    <row r="795" spans="1:8" s="3" customFormat="1" x14ac:dyDescent="0.25">
      <c r="A795" s="1"/>
      <c r="B795" s="1"/>
      <c r="C795" s="6"/>
      <c r="D795" s="8"/>
      <c r="E795" s="1"/>
      <c r="F795" s="1"/>
      <c r="G795" s="1"/>
      <c r="H795" s="1"/>
    </row>
    <row r="796" spans="1:8" s="3" customFormat="1" x14ac:dyDescent="0.25">
      <c r="A796" s="1"/>
      <c r="B796" s="1"/>
      <c r="C796" s="6"/>
      <c r="D796" s="8"/>
      <c r="E796" s="1"/>
      <c r="F796" s="1"/>
      <c r="G796" s="1"/>
      <c r="H796" s="1"/>
    </row>
    <row r="797" spans="1:8" s="3" customFormat="1" x14ac:dyDescent="0.25">
      <c r="A797" s="1"/>
      <c r="B797" s="1"/>
      <c r="C797" s="6"/>
      <c r="D797" s="8"/>
      <c r="E797" s="1"/>
      <c r="F797" s="1"/>
      <c r="G797" s="1"/>
      <c r="H797" s="1"/>
    </row>
    <row r="798" spans="1:8" s="3" customFormat="1" x14ac:dyDescent="0.25">
      <c r="A798" s="1"/>
      <c r="B798" s="1"/>
      <c r="C798" s="6"/>
      <c r="D798" s="8"/>
      <c r="E798" s="1"/>
      <c r="F798" s="1"/>
      <c r="G798" s="1"/>
      <c r="H798" s="1"/>
    </row>
    <row r="799" spans="1:8" s="3" customFormat="1" x14ac:dyDescent="0.25">
      <c r="A799" s="1"/>
      <c r="B799" s="1"/>
      <c r="C799" s="6"/>
      <c r="D799" s="8"/>
      <c r="E799" s="1"/>
      <c r="F799" s="1"/>
      <c r="G799" s="1"/>
      <c r="H799" s="1"/>
    </row>
    <row r="800" spans="1:8" s="3" customFormat="1" x14ac:dyDescent="0.25">
      <c r="A800" s="1"/>
      <c r="B800" s="1"/>
      <c r="C800" s="6"/>
      <c r="D800" s="8"/>
      <c r="E800" s="1"/>
      <c r="F800" s="1"/>
      <c r="G800" s="1"/>
      <c r="H800" s="1"/>
    </row>
    <row r="801" spans="1:8" s="3" customFormat="1" x14ac:dyDescent="0.25">
      <c r="A801" s="1"/>
      <c r="B801" s="1"/>
      <c r="C801" s="6"/>
      <c r="D801" s="8"/>
      <c r="E801" s="1"/>
      <c r="F801" s="1"/>
      <c r="G801" s="1"/>
      <c r="H801" s="1"/>
    </row>
    <row r="802" spans="1:8" s="3" customFormat="1" x14ac:dyDescent="0.25">
      <c r="A802" s="1"/>
      <c r="B802" s="1"/>
      <c r="C802" s="6"/>
      <c r="D802" s="8"/>
      <c r="E802" s="1"/>
      <c r="F802" s="1"/>
      <c r="G802" s="1"/>
      <c r="H802" s="1"/>
    </row>
    <row r="803" spans="1:8" s="3" customFormat="1" x14ac:dyDescent="0.25">
      <c r="A803" s="1"/>
      <c r="B803" s="1"/>
      <c r="C803" s="6"/>
      <c r="D803" s="8"/>
      <c r="E803" s="1"/>
      <c r="F803" s="1"/>
      <c r="G803" s="1"/>
      <c r="H803" s="1"/>
    </row>
    <row r="804" spans="1:8" s="3" customFormat="1" x14ac:dyDescent="0.25">
      <c r="A804" s="1"/>
      <c r="B804" s="1"/>
      <c r="C804" s="6"/>
      <c r="D804" s="8"/>
      <c r="E804" s="1"/>
      <c r="F804" s="1"/>
      <c r="G804" s="1"/>
      <c r="H804" s="1"/>
    </row>
    <row r="805" spans="1:8" s="3" customFormat="1" x14ac:dyDescent="0.25">
      <c r="A805" s="1"/>
      <c r="B805" s="1"/>
      <c r="C805" s="6"/>
      <c r="D805" s="8"/>
      <c r="E805" s="1"/>
      <c r="F805" s="1"/>
      <c r="G805" s="1"/>
      <c r="H805" s="1"/>
    </row>
    <row r="806" spans="1:8" s="3" customFormat="1" x14ac:dyDescent="0.25">
      <c r="A806" s="1"/>
      <c r="B806" s="1"/>
      <c r="C806" s="6"/>
      <c r="D806" s="8"/>
      <c r="E806" s="1"/>
      <c r="F806" s="1"/>
      <c r="G806" s="1"/>
      <c r="H806" s="1"/>
    </row>
    <row r="807" spans="1:8" s="3" customFormat="1" x14ac:dyDescent="0.25">
      <c r="A807" s="1"/>
      <c r="B807" s="1"/>
      <c r="C807" s="6"/>
      <c r="D807" s="8"/>
      <c r="E807" s="1"/>
      <c r="F807" s="1"/>
      <c r="G807" s="1"/>
      <c r="H807" s="1"/>
    </row>
    <row r="808" spans="1:8" s="3" customFormat="1" x14ac:dyDescent="0.25">
      <c r="A808" s="1"/>
      <c r="B808" s="1"/>
      <c r="C808" s="6"/>
      <c r="D808" s="8"/>
      <c r="E808" s="1"/>
      <c r="F808" s="1"/>
      <c r="G808" s="1"/>
      <c r="H808" s="1"/>
    </row>
    <row r="809" spans="1:8" s="3" customFormat="1" x14ac:dyDescent="0.25">
      <c r="A809" s="1"/>
      <c r="B809" s="1"/>
      <c r="C809" s="6"/>
      <c r="D809" s="8"/>
      <c r="E809" s="1"/>
      <c r="F809" s="1"/>
      <c r="G809" s="1"/>
      <c r="H809" s="1"/>
    </row>
    <row r="810" spans="1:8" s="3" customFormat="1" x14ac:dyDescent="0.25">
      <c r="A810" s="1"/>
      <c r="B810" s="1"/>
      <c r="C810" s="6"/>
      <c r="D810" s="8"/>
      <c r="E810" s="1"/>
      <c r="F810" s="1"/>
      <c r="G810" s="1"/>
      <c r="H810" s="1"/>
    </row>
    <row r="811" spans="1:8" s="3" customFormat="1" x14ac:dyDescent="0.25">
      <c r="A811" s="1"/>
      <c r="B811" s="1"/>
      <c r="C811" s="6"/>
      <c r="D811" s="8"/>
      <c r="E811" s="1"/>
      <c r="F811" s="1"/>
      <c r="G811" s="1"/>
      <c r="H811" s="1"/>
    </row>
    <row r="812" spans="1:8" s="3" customFormat="1" x14ac:dyDescent="0.25">
      <c r="A812" s="1"/>
      <c r="B812" s="1"/>
      <c r="C812" s="6"/>
      <c r="D812" s="8"/>
      <c r="E812" s="1"/>
      <c r="F812" s="1"/>
      <c r="G812" s="1"/>
      <c r="H812" s="1"/>
    </row>
    <row r="813" spans="1:8" s="3" customFormat="1" x14ac:dyDescent="0.25">
      <c r="A813" s="1"/>
      <c r="B813" s="1"/>
      <c r="C813" s="6"/>
      <c r="D813" s="8"/>
      <c r="E813" s="1"/>
      <c r="F813" s="1"/>
      <c r="G813" s="1"/>
      <c r="H813" s="1"/>
    </row>
    <row r="814" spans="1:8" s="3" customFormat="1" x14ac:dyDescent="0.25">
      <c r="A814" s="1"/>
      <c r="B814" s="1"/>
      <c r="C814" s="6"/>
      <c r="D814" s="8"/>
      <c r="E814" s="1"/>
      <c r="F814" s="1"/>
      <c r="G814" s="1"/>
      <c r="H814" s="1"/>
    </row>
    <row r="815" spans="1:8" s="3" customFormat="1" x14ac:dyDescent="0.25">
      <c r="A815" s="1"/>
      <c r="B815" s="1"/>
      <c r="C815" s="6"/>
      <c r="D815" s="8"/>
      <c r="E815" s="1"/>
      <c r="F815" s="1"/>
      <c r="G815" s="1"/>
      <c r="H815" s="1"/>
    </row>
    <row r="816" spans="1:8" s="3" customFormat="1" x14ac:dyDescent="0.25">
      <c r="A816" s="1"/>
      <c r="B816" s="1"/>
      <c r="C816" s="6"/>
      <c r="D816" s="8"/>
      <c r="E816" s="1"/>
      <c r="F816" s="1"/>
      <c r="G816" s="1"/>
      <c r="H816" s="1"/>
    </row>
    <row r="817" spans="1:8" s="3" customFormat="1" x14ac:dyDescent="0.25">
      <c r="A817" s="1"/>
      <c r="B817" s="1"/>
      <c r="C817" s="6"/>
      <c r="D817" s="8"/>
      <c r="E817" s="1"/>
      <c r="F817" s="1"/>
      <c r="G817" s="1"/>
      <c r="H817" s="1"/>
    </row>
    <row r="818" spans="1:8" s="3" customFormat="1" x14ac:dyDescent="0.25">
      <c r="A818" s="1"/>
      <c r="B818" s="1"/>
      <c r="C818" s="6"/>
      <c r="D818" s="8"/>
      <c r="E818" s="1"/>
      <c r="F818" s="1"/>
      <c r="G818" s="1"/>
      <c r="H818" s="1"/>
    </row>
    <row r="819" spans="1:8" s="3" customFormat="1" x14ac:dyDescent="0.25">
      <c r="A819" s="1"/>
      <c r="B819" s="1"/>
      <c r="C819" s="6"/>
      <c r="D819" s="8"/>
      <c r="E819" s="1"/>
      <c r="F819" s="1"/>
      <c r="G819" s="1"/>
      <c r="H819" s="1"/>
    </row>
    <row r="820" spans="1:8" s="3" customFormat="1" x14ac:dyDescent="0.25">
      <c r="A820" s="1"/>
      <c r="B820" s="1"/>
      <c r="C820" s="6"/>
      <c r="D820" s="8"/>
      <c r="E820" s="1"/>
      <c r="F820" s="1"/>
      <c r="G820" s="1"/>
      <c r="H820" s="1"/>
    </row>
    <row r="821" spans="1:8" s="3" customFormat="1" x14ac:dyDescent="0.25">
      <c r="A821" s="1"/>
      <c r="B821" s="1"/>
      <c r="C821" s="6"/>
      <c r="D821" s="8"/>
      <c r="E821" s="1"/>
      <c r="F821" s="1"/>
      <c r="G821" s="1"/>
      <c r="H821" s="1"/>
    </row>
    <row r="822" spans="1:8" s="3" customFormat="1" x14ac:dyDescent="0.25">
      <c r="A822" s="1"/>
      <c r="B822" s="1"/>
      <c r="C822" s="6"/>
      <c r="D822" s="8"/>
      <c r="E822" s="1"/>
      <c r="F822" s="1"/>
      <c r="G822" s="1"/>
      <c r="H822" s="1"/>
    </row>
    <row r="823" spans="1:8" s="3" customFormat="1" x14ac:dyDescent="0.25">
      <c r="A823" s="1"/>
      <c r="B823" s="1"/>
      <c r="C823" s="6"/>
      <c r="D823" s="8"/>
      <c r="E823" s="1"/>
      <c r="F823" s="1"/>
      <c r="G823" s="1"/>
      <c r="H823" s="1"/>
    </row>
    <row r="824" spans="1:8" s="3" customFormat="1" x14ac:dyDescent="0.25">
      <c r="A824" s="1"/>
      <c r="B824" s="1"/>
      <c r="C824" s="6"/>
      <c r="D824" s="8"/>
      <c r="E824" s="1"/>
      <c r="F824" s="1"/>
      <c r="G824" s="1"/>
      <c r="H824" s="1"/>
    </row>
    <row r="825" spans="1:8" s="3" customFormat="1" x14ac:dyDescent="0.25">
      <c r="A825" s="1"/>
      <c r="B825" s="1"/>
      <c r="C825" s="6"/>
      <c r="D825" s="8"/>
      <c r="E825" s="1"/>
      <c r="F825" s="1"/>
      <c r="G825" s="1"/>
      <c r="H825" s="1"/>
    </row>
    <row r="826" spans="1:8" s="3" customFormat="1" x14ac:dyDescent="0.25">
      <c r="A826" s="1"/>
      <c r="B826" s="1"/>
      <c r="C826" s="6"/>
      <c r="D826" s="8"/>
      <c r="E826" s="1"/>
      <c r="F826" s="1"/>
      <c r="G826" s="1"/>
      <c r="H826" s="1"/>
    </row>
    <row r="827" spans="1:8" s="3" customFormat="1" x14ac:dyDescent="0.25">
      <c r="A827" s="1"/>
      <c r="B827" s="1"/>
      <c r="C827" s="6"/>
      <c r="D827" s="8"/>
      <c r="E827" s="1"/>
      <c r="F827" s="1"/>
      <c r="G827" s="1"/>
      <c r="H827" s="1"/>
    </row>
    <row r="828" spans="1:8" s="3" customFormat="1" x14ac:dyDescent="0.25">
      <c r="A828" s="1"/>
      <c r="B828" s="1"/>
      <c r="C828" s="6"/>
      <c r="D828" s="8"/>
      <c r="E828" s="1"/>
      <c r="F828" s="1"/>
      <c r="G828" s="1"/>
      <c r="H828" s="1"/>
    </row>
    <row r="829" spans="1:8" s="3" customFormat="1" x14ac:dyDescent="0.25">
      <c r="A829" s="1"/>
      <c r="B829" s="1"/>
      <c r="C829" s="6"/>
      <c r="D829" s="8"/>
      <c r="E829" s="1"/>
      <c r="F829" s="1"/>
      <c r="G829" s="1"/>
      <c r="H829" s="1"/>
    </row>
    <row r="830" spans="1:8" s="3" customFormat="1" x14ac:dyDescent="0.25">
      <c r="A830" s="1"/>
      <c r="B830" s="1"/>
      <c r="C830" s="6"/>
      <c r="D830" s="8"/>
      <c r="E830" s="1"/>
      <c r="F830" s="1"/>
      <c r="G830" s="1"/>
      <c r="H830" s="1"/>
    </row>
    <row r="831" spans="1:8" s="3" customFormat="1" x14ac:dyDescent="0.25">
      <c r="A831" s="1"/>
      <c r="B831" s="1"/>
      <c r="C831" s="6"/>
      <c r="D831" s="8"/>
      <c r="E831" s="1"/>
      <c r="F831" s="1"/>
      <c r="G831" s="1"/>
      <c r="H831" s="1"/>
    </row>
    <row r="832" spans="1:8" s="3" customFormat="1" x14ac:dyDescent="0.25">
      <c r="A832" s="1"/>
      <c r="B832" s="1"/>
      <c r="C832" s="6"/>
      <c r="D832" s="8"/>
      <c r="E832" s="1"/>
      <c r="F832" s="1"/>
      <c r="G832" s="1"/>
      <c r="H832" s="1"/>
    </row>
    <row r="833" spans="1:8" s="3" customFormat="1" x14ac:dyDescent="0.25">
      <c r="A833" s="1"/>
      <c r="B833" s="1"/>
      <c r="C833" s="6"/>
      <c r="D833" s="8"/>
      <c r="E833" s="1"/>
      <c r="F833" s="1"/>
      <c r="G833" s="1"/>
      <c r="H833" s="1"/>
    </row>
    <row r="834" spans="1:8" s="3" customFormat="1" x14ac:dyDescent="0.25">
      <c r="A834" s="1"/>
      <c r="B834" s="1"/>
      <c r="C834" s="6"/>
      <c r="D834" s="8"/>
      <c r="E834" s="1"/>
      <c r="F834" s="1"/>
      <c r="G834" s="1"/>
      <c r="H834" s="1"/>
    </row>
    <row r="835" spans="1:8" s="3" customFormat="1" x14ac:dyDescent="0.25">
      <c r="A835" s="1"/>
      <c r="B835" s="1"/>
      <c r="C835" s="6"/>
      <c r="D835" s="8"/>
      <c r="E835" s="1"/>
      <c r="F835" s="1"/>
      <c r="G835" s="1"/>
      <c r="H835" s="1"/>
    </row>
    <row r="836" spans="1:8" s="3" customFormat="1" x14ac:dyDescent="0.25">
      <c r="A836" s="1"/>
      <c r="B836" s="1"/>
      <c r="C836" s="6"/>
      <c r="D836" s="8"/>
      <c r="E836" s="1"/>
      <c r="F836" s="1"/>
      <c r="G836" s="1"/>
      <c r="H836" s="1"/>
    </row>
    <row r="837" spans="1:8" s="3" customFormat="1" x14ac:dyDescent="0.25">
      <c r="A837" s="1"/>
      <c r="B837" s="1"/>
      <c r="C837" s="6"/>
      <c r="D837" s="8"/>
      <c r="E837" s="1"/>
      <c r="F837" s="1"/>
      <c r="G837" s="1"/>
      <c r="H837" s="1"/>
    </row>
    <row r="838" spans="1:8" s="3" customFormat="1" x14ac:dyDescent="0.25">
      <c r="A838" s="1"/>
      <c r="B838" s="1"/>
      <c r="C838" s="6"/>
      <c r="D838" s="8"/>
      <c r="E838" s="1"/>
      <c r="F838" s="1"/>
      <c r="G838" s="1"/>
      <c r="H838" s="1"/>
    </row>
    <row r="839" spans="1:8" s="3" customFormat="1" x14ac:dyDescent="0.25">
      <c r="A839" s="1"/>
      <c r="B839" s="1"/>
      <c r="C839" s="6"/>
      <c r="D839" s="8"/>
      <c r="E839" s="1"/>
      <c r="F839" s="1"/>
      <c r="G839" s="1"/>
      <c r="H839" s="1"/>
    </row>
    <row r="840" spans="1:8" s="3" customFormat="1" x14ac:dyDescent="0.25">
      <c r="A840" s="1"/>
      <c r="B840" s="1"/>
      <c r="C840" s="6"/>
      <c r="D840" s="8"/>
      <c r="E840" s="1"/>
      <c r="F840" s="1"/>
      <c r="G840" s="1"/>
      <c r="H840" s="1"/>
    </row>
    <row r="841" spans="1:8" s="3" customFormat="1" x14ac:dyDescent="0.25">
      <c r="A841" s="1"/>
      <c r="B841" s="1"/>
      <c r="C841" s="6"/>
      <c r="D841" s="8"/>
      <c r="E841" s="1"/>
      <c r="F841" s="1"/>
      <c r="G841" s="1"/>
      <c r="H841" s="1"/>
    </row>
    <row r="842" spans="1:8" s="3" customFormat="1" x14ac:dyDescent="0.25">
      <c r="A842" s="1"/>
      <c r="B842" s="1"/>
      <c r="C842" s="6"/>
      <c r="D842" s="8"/>
      <c r="E842" s="1"/>
      <c r="F842" s="1"/>
      <c r="G842" s="1"/>
      <c r="H842" s="1"/>
    </row>
    <row r="843" spans="1:8" s="3" customFormat="1" x14ac:dyDescent="0.25">
      <c r="A843" s="1"/>
      <c r="B843" s="1"/>
      <c r="C843" s="6"/>
      <c r="D843" s="8"/>
      <c r="E843" s="1"/>
      <c r="F843" s="1"/>
      <c r="G843" s="1"/>
      <c r="H843" s="1"/>
    </row>
    <row r="844" spans="1:8" s="3" customFormat="1" x14ac:dyDescent="0.25">
      <c r="A844" s="1"/>
      <c r="B844" s="1"/>
      <c r="C844" s="6"/>
      <c r="D844" s="8"/>
      <c r="E844" s="1"/>
      <c r="F844" s="1"/>
      <c r="G844" s="1"/>
      <c r="H844" s="1"/>
    </row>
    <row r="845" spans="1:8" s="3" customFormat="1" x14ac:dyDescent="0.25">
      <c r="A845" s="1"/>
      <c r="B845" s="1"/>
      <c r="C845" s="6"/>
      <c r="D845" s="8"/>
      <c r="E845" s="1"/>
      <c r="F845" s="1"/>
      <c r="G845" s="1"/>
      <c r="H845" s="1"/>
    </row>
    <row r="846" spans="1:8" s="3" customFormat="1" x14ac:dyDescent="0.25">
      <c r="A846" s="1"/>
      <c r="B846" s="1"/>
      <c r="C846" s="6"/>
      <c r="D846" s="8"/>
      <c r="E846" s="1"/>
      <c r="F846" s="1"/>
      <c r="G846" s="1"/>
      <c r="H846" s="1"/>
    </row>
    <row r="847" spans="1:8" s="3" customFormat="1" x14ac:dyDescent="0.25">
      <c r="A847" s="1"/>
      <c r="B847" s="1"/>
      <c r="C847" s="6"/>
      <c r="D847" s="8"/>
      <c r="E847" s="1"/>
      <c r="F847" s="1"/>
      <c r="G847" s="1"/>
      <c r="H847" s="1"/>
    </row>
    <row r="848" spans="1:8" s="3" customFormat="1" x14ac:dyDescent="0.25">
      <c r="A848" s="1"/>
      <c r="B848" s="1"/>
      <c r="C848" s="6"/>
      <c r="D848" s="8"/>
      <c r="E848" s="1"/>
      <c r="F848" s="1"/>
      <c r="G848" s="1"/>
      <c r="H848" s="1"/>
    </row>
    <row r="849" spans="1:8" s="3" customFormat="1" x14ac:dyDescent="0.25">
      <c r="A849" s="1"/>
      <c r="B849" s="1"/>
      <c r="C849" s="6"/>
      <c r="D849" s="8"/>
      <c r="E849" s="1"/>
      <c r="F849" s="1"/>
      <c r="G849" s="1"/>
      <c r="H849" s="1"/>
    </row>
    <row r="850" spans="1:8" s="3" customFormat="1" x14ac:dyDescent="0.25">
      <c r="A850" s="1"/>
      <c r="B850" s="1"/>
      <c r="C850" s="6"/>
      <c r="D850" s="8"/>
      <c r="E850" s="1"/>
      <c r="F850" s="1"/>
      <c r="G850" s="1"/>
      <c r="H850" s="1"/>
    </row>
    <row r="851" spans="1:8" s="3" customFormat="1" x14ac:dyDescent="0.25">
      <c r="A851" s="1"/>
      <c r="B851" s="1"/>
      <c r="C851" s="6"/>
      <c r="D851" s="8"/>
      <c r="E851" s="1"/>
      <c r="F851" s="1"/>
      <c r="G851" s="1"/>
      <c r="H851" s="1"/>
    </row>
    <row r="852" spans="1:8" s="3" customFormat="1" x14ac:dyDescent="0.25">
      <c r="A852" s="1"/>
      <c r="B852" s="1"/>
      <c r="C852" s="6"/>
      <c r="D852" s="8"/>
      <c r="E852" s="1"/>
      <c r="F852" s="1"/>
      <c r="G852" s="1"/>
      <c r="H852" s="1"/>
    </row>
    <row r="853" spans="1:8" s="3" customFormat="1" x14ac:dyDescent="0.25">
      <c r="A853" s="1"/>
      <c r="B853" s="1"/>
      <c r="C853" s="6"/>
      <c r="D853" s="8"/>
      <c r="E853" s="1"/>
      <c r="F853" s="1"/>
      <c r="G853" s="1"/>
      <c r="H853" s="1"/>
    </row>
    <row r="854" spans="1:8" s="3" customFormat="1" x14ac:dyDescent="0.25">
      <c r="A854" s="1"/>
      <c r="B854" s="1"/>
      <c r="C854" s="6"/>
      <c r="D854" s="8"/>
      <c r="E854" s="1"/>
      <c r="F854" s="1"/>
      <c r="G854" s="1"/>
      <c r="H854" s="1"/>
    </row>
    <row r="855" spans="1:8" s="3" customFormat="1" x14ac:dyDescent="0.25">
      <c r="A855" s="1"/>
      <c r="B855" s="1"/>
      <c r="C855" s="6"/>
      <c r="D855" s="8"/>
      <c r="E855" s="1"/>
      <c r="F855" s="1"/>
      <c r="G855" s="1"/>
      <c r="H855" s="1"/>
    </row>
    <row r="856" spans="1:8" s="3" customFormat="1" x14ac:dyDescent="0.25">
      <c r="A856" s="1"/>
      <c r="B856" s="1"/>
      <c r="C856" s="6"/>
      <c r="D856" s="8"/>
      <c r="E856" s="1"/>
      <c r="F856" s="1"/>
      <c r="G856" s="1"/>
      <c r="H856" s="1"/>
    </row>
    <row r="857" spans="1:8" s="3" customFormat="1" x14ac:dyDescent="0.25">
      <c r="A857" s="1"/>
      <c r="B857" s="1"/>
      <c r="C857" s="6"/>
      <c r="D857" s="8"/>
      <c r="E857" s="1"/>
      <c r="F857" s="1"/>
      <c r="G857" s="1"/>
      <c r="H857" s="1"/>
    </row>
    <row r="858" spans="1:8" s="3" customFormat="1" x14ac:dyDescent="0.25">
      <c r="A858" s="1"/>
      <c r="B858" s="1"/>
      <c r="C858" s="6"/>
      <c r="D858" s="8"/>
      <c r="E858" s="1"/>
      <c r="F858" s="1"/>
      <c r="G858" s="1"/>
      <c r="H858" s="1"/>
    </row>
    <row r="859" spans="1:8" s="3" customFormat="1" x14ac:dyDescent="0.25">
      <c r="A859" s="1"/>
      <c r="B859" s="1"/>
      <c r="C859" s="6"/>
      <c r="D859" s="8"/>
      <c r="E859" s="1"/>
      <c r="F859" s="1"/>
      <c r="G859" s="1"/>
      <c r="H859" s="1"/>
    </row>
    <row r="860" spans="1:8" s="3" customFormat="1" x14ac:dyDescent="0.25">
      <c r="A860" s="1"/>
      <c r="B860" s="1"/>
      <c r="C860" s="6"/>
      <c r="D860" s="8"/>
      <c r="E860" s="1"/>
      <c r="F860" s="1"/>
      <c r="G860" s="1"/>
      <c r="H860" s="1"/>
    </row>
    <row r="861" spans="1:8" s="3" customFormat="1" x14ac:dyDescent="0.25">
      <c r="A861" s="1"/>
      <c r="B861" s="1"/>
      <c r="C861" s="6"/>
      <c r="D861" s="8"/>
      <c r="E861" s="1"/>
      <c r="F861" s="1"/>
      <c r="G861" s="1"/>
      <c r="H861" s="1"/>
    </row>
    <row r="862" spans="1:8" s="3" customFormat="1" x14ac:dyDescent="0.25">
      <c r="A862" s="1"/>
      <c r="B862" s="1"/>
      <c r="C862" s="6"/>
      <c r="D862" s="8"/>
      <c r="E862" s="1"/>
      <c r="F862" s="1"/>
      <c r="G862" s="1"/>
      <c r="H862" s="1"/>
    </row>
    <row r="863" spans="1:8" s="3" customFormat="1" x14ac:dyDescent="0.25">
      <c r="A863" s="1"/>
      <c r="B863" s="1"/>
      <c r="C863" s="6"/>
      <c r="D863" s="8"/>
      <c r="E863" s="1"/>
      <c r="F863" s="1"/>
      <c r="G863" s="1"/>
      <c r="H863" s="1"/>
    </row>
    <row r="864" spans="1:8" s="3" customFormat="1" x14ac:dyDescent="0.25">
      <c r="A864" s="1"/>
      <c r="B864" s="1"/>
      <c r="C864" s="6"/>
      <c r="D864" s="8"/>
      <c r="E864" s="1"/>
      <c r="F864" s="1"/>
      <c r="G864" s="1"/>
      <c r="H864" s="1"/>
    </row>
    <row r="865" spans="1:8" s="3" customFormat="1" x14ac:dyDescent="0.25">
      <c r="A865" s="1"/>
      <c r="B865" s="1"/>
      <c r="C865" s="6"/>
      <c r="D865" s="8"/>
      <c r="E865" s="1"/>
      <c r="F865" s="1"/>
      <c r="G865" s="1"/>
      <c r="H865" s="1"/>
    </row>
    <row r="866" spans="1:8" s="3" customFormat="1" x14ac:dyDescent="0.25">
      <c r="A866" s="1"/>
      <c r="B866" s="1"/>
      <c r="C866" s="6"/>
      <c r="D866" s="8"/>
      <c r="E866" s="1"/>
      <c r="F866" s="1"/>
      <c r="G866" s="1"/>
      <c r="H866" s="1"/>
    </row>
    <row r="867" spans="1:8" s="3" customFormat="1" x14ac:dyDescent="0.25">
      <c r="A867" s="1"/>
      <c r="B867" s="1"/>
      <c r="C867" s="6"/>
      <c r="D867" s="8"/>
      <c r="E867" s="1"/>
      <c r="F867" s="1"/>
      <c r="G867" s="1"/>
      <c r="H867" s="1"/>
    </row>
    <row r="868" spans="1:8" s="3" customFormat="1" x14ac:dyDescent="0.25">
      <c r="A868" s="1"/>
      <c r="B868" s="1"/>
      <c r="C868" s="6"/>
      <c r="D868" s="8"/>
      <c r="E868" s="1"/>
      <c r="F868" s="1"/>
      <c r="G868" s="1"/>
      <c r="H868" s="1"/>
    </row>
    <row r="869" spans="1:8" s="3" customFormat="1" x14ac:dyDescent="0.25">
      <c r="A869" s="1"/>
      <c r="B869" s="1"/>
      <c r="C869" s="6"/>
      <c r="D869" s="8"/>
      <c r="E869" s="1"/>
      <c r="F869" s="1"/>
      <c r="G869" s="1"/>
      <c r="H869" s="1"/>
    </row>
    <row r="870" spans="1:8" s="3" customFormat="1" x14ac:dyDescent="0.25">
      <c r="A870" s="1"/>
      <c r="B870" s="1"/>
      <c r="C870" s="6"/>
      <c r="D870" s="8"/>
      <c r="E870" s="1"/>
      <c r="F870" s="1"/>
      <c r="G870" s="1"/>
      <c r="H870" s="1"/>
    </row>
    <row r="871" spans="1:8" s="3" customFormat="1" x14ac:dyDescent="0.25">
      <c r="A871" s="1"/>
      <c r="B871" s="1"/>
      <c r="C871" s="6"/>
      <c r="D871" s="8"/>
      <c r="E871" s="1"/>
      <c r="F871" s="1"/>
      <c r="G871" s="1"/>
      <c r="H871" s="1"/>
    </row>
    <row r="872" spans="1:8" s="3" customFormat="1" x14ac:dyDescent="0.25">
      <c r="A872" s="1"/>
      <c r="B872" s="1"/>
      <c r="C872" s="6"/>
      <c r="D872" s="8"/>
      <c r="E872" s="1"/>
      <c r="F872" s="1"/>
      <c r="G872" s="1"/>
      <c r="H872" s="1"/>
    </row>
    <row r="873" spans="1:8" s="3" customFormat="1" x14ac:dyDescent="0.25">
      <c r="A873" s="1"/>
      <c r="B873" s="1"/>
      <c r="C873" s="6"/>
      <c r="D873" s="8"/>
      <c r="E873" s="1"/>
      <c r="F873" s="1"/>
      <c r="G873" s="1"/>
      <c r="H873" s="1"/>
    </row>
    <row r="874" spans="1:8" s="3" customFormat="1" x14ac:dyDescent="0.25">
      <c r="A874" s="1"/>
      <c r="B874" s="1"/>
      <c r="C874" s="6"/>
      <c r="D874" s="8"/>
      <c r="E874" s="1"/>
      <c r="F874" s="1"/>
      <c r="G874" s="1"/>
      <c r="H874" s="1"/>
    </row>
    <row r="875" spans="1:8" s="3" customFormat="1" x14ac:dyDescent="0.25">
      <c r="A875" s="1"/>
      <c r="B875" s="1"/>
      <c r="C875" s="6"/>
      <c r="D875" s="8"/>
      <c r="E875" s="1"/>
      <c r="F875" s="1"/>
      <c r="G875" s="1"/>
      <c r="H875" s="1"/>
    </row>
    <row r="876" spans="1:8" s="3" customFormat="1" x14ac:dyDescent="0.25">
      <c r="A876" s="1"/>
      <c r="B876" s="1"/>
      <c r="C876" s="6"/>
      <c r="D876" s="8"/>
      <c r="E876" s="1"/>
      <c r="F876" s="1"/>
      <c r="G876" s="1"/>
      <c r="H876" s="1"/>
    </row>
    <row r="877" spans="1:8" s="3" customFormat="1" x14ac:dyDescent="0.25">
      <c r="A877" s="1"/>
      <c r="B877" s="1"/>
      <c r="C877" s="6"/>
      <c r="D877" s="8"/>
      <c r="E877" s="1"/>
      <c r="F877" s="1"/>
      <c r="G877" s="1"/>
      <c r="H877" s="1"/>
    </row>
    <row r="878" spans="1:8" s="3" customFormat="1" x14ac:dyDescent="0.25">
      <c r="A878" s="1"/>
      <c r="B878" s="1"/>
      <c r="C878" s="6"/>
      <c r="D878" s="8"/>
      <c r="E878" s="1"/>
      <c r="F878" s="1"/>
      <c r="G878" s="1"/>
      <c r="H878" s="1"/>
    </row>
    <row r="879" spans="1:8" s="3" customFormat="1" x14ac:dyDescent="0.25">
      <c r="A879" s="1"/>
      <c r="B879" s="1"/>
      <c r="C879" s="6"/>
      <c r="D879" s="8"/>
      <c r="E879" s="1"/>
      <c r="F879" s="1"/>
      <c r="G879" s="1"/>
      <c r="H879" s="1"/>
    </row>
    <row r="880" spans="1:8" s="3" customFormat="1" x14ac:dyDescent="0.25">
      <c r="A880" s="1"/>
      <c r="B880" s="1"/>
      <c r="C880" s="6"/>
      <c r="D880" s="8"/>
      <c r="E880" s="1"/>
      <c r="F880" s="1"/>
      <c r="G880" s="1"/>
      <c r="H880" s="1"/>
    </row>
    <row r="881" spans="1:8" s="3" customFormat="1" x14ac:dyDescent="0.25">
      <c r="A881" s="1"/>
      <c r="B881" s="1"/>
      <c r="C881" s="6"/>
      <c r="D881" s="8"/>
      <c r="E881" s="1"/>
      <c r="F881" s="1"/>
      <c r="G881" s="1"/>
      <c r="H881" s="1"/>
    </row>
    <row r="882" spans="1:8" s="3" customFormat="1" x14ac:dyDescent="0.25">
      <c r="A882" s="1"/>
      <c r="B882" s="1"/>
      <c r="C882" s="6"/>
      <c r="D882" s="8"/>
      <c r="E882" s="1"/>
      <c r="F882" s="1"/>
      <c r="G882" s="1"/>
      <c r="H882" s="1"/>
    </row>
    <row r="883" spans="1:8" s="3" customFormat="1" x14ac:dyDescent="0.25">
      <c r="A883" s="1"/>
      <c r="B883" s="1"/>
      <c r="C883" s="6"/>
      <c r="D883" s="8"/>
      <c r="E883" s="1"/>
      <c r="F883" s="1"/>
      <c r="G883" s="1"/>
      <c r="H883" s="1"/>
    </row>
    <row r="884" spans="1:8" s="3" customFormat="1" x14ac:dyDescent="0.25">
      <c r="A884" s="1"/>
      <c r="B884" s="1"/>
      <c r="C884" s="6"/>
      <c r="D884" s="8"/>
      <c r="E884" s="1"/>
      <c r="F884" s="1"/>
      <c r="G884" s="1"/>
      <c r="H884" s="1"/>
    </row>
    <row r="885" spans="1:8" s="3" customFormat="1" x14ac:dyDescent="0.25">
      <c r="A885" s="1"/>
      <c r="B885" s="1"/>
      <c r="C885" s="6"/>
      <c r="D885" s="8"/>
      <c r="E885" s="1"/>
      <c r="F885" s="1"/>
      <c r="G885" s="1"/>
      <c r="H885" s="1"/>
    </row>
    <row r="886" spans="1:8" s="3" customFormat="1" x14ac:dyDescent="0.25">
      <c r="A886" s="1"/>
      <c r="B886" s="1"/>
      <c r="C886" s="6"/>
      <c r="D886" s="8"/>
      <c r="E886" s="1"/>
      <c r="F886" s="1"/>
      <c r="G886" s="1"/>
      <c r="H886" s="1"/>
    </row>
    <row r="887" spans="1:8" s="3" customFormat="1" x14ac:dyDescent="0.25">
      <c r="A887" s="1"/>
      <c r="B887" s="1"/>
      <c r="C887" s="6"/>
      <c r="D887" s="8"/>
      <c r="E887" s="1"/>
      <c r="F887" s="1"/>
      <c r="G887" s="1"/>
      <c r="H887" s="1"/>
    </row>
    <row r="888" spans="1:8" s="3" customFormat="1" x14ac:dyDescent="0.25">
      <c r="A888" s="1"/>
      <c r="B888" s="1"/>
      <c r="C888" s="6"/>
      <c r="D888" s="8"/>
      <c r="E888" s="1"/>
      <c r="F888" s="1"/>
      <c r="G888" s="1"/>
      <c r="H888" s="1"/>
    </row>
    <row r="889" spans="1:8" s="3" customFormat="1" x14ac:dyDescent="0.25">
      <c r="A889" s="1"/>
      <c r="B889" s="1"/>
      <c r="C889" s="6"/>
      <c r="D889" s="8"/>
      <c r="E889" s="1"/>
      <c r="F889" s="1"/>
      <c r="G889" s="1"/>
      <c r="H889" s="1"/>
    </row>
    <row r="890" spans="1:8" s="3" customFormat="1" x14ac:dyDescent="0.25">
      <c r="A890" s="1"/>
      <c r="B890" s="1"/>
      <c r="C890" s="6"/>
      <c r="D890" s="8"/>
      <c r="E890" s="1"/>
      <c r="F890" s="1"/>
      <c r="G890" s="1"/>
      <c r="H890" s="1"/>
    </row>
    <row r="891" spans="1:8" s="3" customFormat="1" x14ac:dyDescent="0.25">
      <c r="A891" s="1"/>
      <c r="B891" s="1"/>
      <c r="C891" s="6"/>
      <c r="D891" s="8"/>
      <c r="E891" s="1"/>
      <c r="F891" s="1"/>
      <c r="G891" s="1"/>
      <c r="H891" s="1"/>
    </row>
    <row r="892" spans="1:8" s="3" customFormat="1" x14ac:dyDescent="0.25">
      <c r="A892" s="1"/>
      <c r="B892" s="1"/>
      <c r="C892" s="6"/>
      <c r="D892" s="8"/>
      <c r="E892" s="1"/>
      <c r="F892" s="1"/>
      <c r="G892" s="1"/>
      <c r="H892" s="1"/>
    </row>
    <row r="893" spans="1:8" s="3" customFormat="1" x14ac:dyDescent="0.25">
      <c r="A893" s="1"/>
      <c r="B893" s="1"/>
      <c r="C893" s="6"/>
      <c r="D893" s="8"/>
      <c r="E893" s="1"/>
      <c r="F893" s="1"/>
      <c r="G893" s="1"/>
      <c r="H893" s="1"/>
    </row>
    <row r="894" spans="1:8" s="3" customFormat="1" x14ac:dyDescent="0.25">
      <c r="A894" s="1"/>
      <c r="B894" s="1"/>
      <c r="C894" s="6"/>
      <c r="D894" s="8"/>
      <c r="E894" s="1"/>
      <c r="F894" s="1"/>
      <c r="G894" s="1"/>
      <c r="H894" s="1"/>
    </row>
    <row r="895" spans="1:8" s="3" customFormat="1" x14ac:dyDescent="0.25">
      <c r="A895" s="1"/>
      <c r="B895" s="1"/>
      <c r="C895" s="6"/>
      <c r="D895" s="8"/>
      <c r="E895" s="1"/>
      <c r="F895" s="1"/>
      <c r="G895" s="1"/>
      <c r="H895" s="1"/>
    </row>
    <row r="896" spans="1:8" s="3" customFormat="1" x14ac:dyDescent="0.25">
      <c r="A896" s="1"/>
      <c r="B896" s="1"/>
      <c r="C896" s="6"/>
      <c r="D896" s="8"/>
      <c r="E896" s="1"/>
      <c r="F896" s="1"/>
      <c r="G896" s="1"/>
      <c r="H896" s="1"/>
    </row>
    <row r="897" spans="1:8" s="3" customFormat="1" x14ac:dyDescent="0.25">
      <c r="A897" s="1"/>
      <c r="B897" s="1"/>
      <c r="C897" s="6"/>
      <c r="D897" s="8"/>
      <c r="E897" s="1"/>
      <c r="F897" s="1"/>
      <c r="G897" s="1"/>
      <c r="H897" s="1"/>
    </row>
    <row r="898" spans="1:8" s="3" customFormat="1" x14ac:dyDescent="0.25">
      <c r="A898" s="1"/>
      <c r="B898" s="1"/>
      <c r="C898" s="6"/>
      <c r="D898" s="8"/>
      <c r="E898" s="1"/>
      <c r="F898" s="1"/>
      <c r="G898" s="1"/>
      <c r="H898" s="1"/>
    </row>
    <row r="899" spans="1:8" s="3" customFormat="1" x14ac:dyDescent="0.25">
      <c r="A899" s="1"/>
      <c r="B899" s="1"/>
      <c r="C899" s="6"/>
      <c r="D899" s="8"/>
      <c r="E899" s="1"/>
      <c r="F899" s="1"/>
      <c r="G899" s="1"/>
      <c r="H899" s="1"/>
    </row>
    <row r="900" spans="1:8" s="3" customFormat="1" x14ac:dyDescent="0.25">
      <c r="A900" s="1"/>
      <c r="B900" s="1"/>
      <c r="C900" s="6"/>
      <c r="D900" s="8"/>
      <c r="E900" s="1"/>
      <c r="F900" s="1"/>
      <c r="G900" s="1"/>
      <c r="H900" s="1"/>
    </row>
    <row r="901" spans="1:8" s="3" customFormat="1" x14ac:dyDescent="0.25">
      <c r="A901" s="1"/>
      <c r="B901" s="1"/>
      <c r="C901" s="6"/>
      <c r="D901" s="8"/>
      <c r="E901" s="1"/>
      <c r="F901" s="1"/>
      <c r="G901" s="1"/>
      <c r="H901" s="1"/>
    </row>
    <row r="902" spans="1:8" s="3" customFormat="1" x14ac:dyDescent="0.25">
      <c r="A902" s="1"/>
      <c r="B902" s="1"/>
      <c r="C902" s="6"/>
      <c r="D902" s="8"/>
      <c r="E902" s="1"/>
      <c r="F902" s="1"/>
      <c r="G902" s="1"/>
      <c r="H902" s="1"/>
    </row>
    <row r="903" spans="1:8" s="3" customFormat="1" x14ac:dyDescent="0.25">
      <c r="A903" s="1"/>
      <c r="B903" s="1"/>
      <c r="C903" s="6"/>
      <c r="D903" s="8"/>
      <c r="E903" s="1"/>
      <c r="F903" s="1"/>
      <c r="G903" s="1"/>
      <c r="H903" s="1"/>
    </row>
    <row r="904" spans="1:8" s="3" customFormat="1" x14ac:dyDescent="0.25">
      <c r="A904" s="1"/>
      <c r="B904" s="1"/>
      <c r="C904" s="6"/>
      <c r="D904" s="8"/>
      <c r="E904" s="1"/>
      <c r="F904" s="1"/>
      <c r="G904" s="1"/>
      <c r="H904" s="1"/>
    </row>
    <row r="905" spans="1:8" s="3" customFormat="1" x14ac:dyDescent="0.25">
      <c r="A905" s="1"/>
      <c r="B905" s="1"/>
      <c r="C905" s="6"/>
      <c r="D905" s="8"/>
      <c r="E905" s="1"/>
      <c r="F905" s="1"/>
      <c r="G905" s="1"/>
      <c r="H905" s="1"/>
    </row>
    <row r="906" spans="1:8" s="3" customFormat="1" x14ac:dyDescent="0.25">
      <c r="A906" s="1"/>
      <c r="B906" s="1"/>
      <c r="C906" s="6"/>
      <c r="D906" s="8"/>
      <c r="E906" s="1"/>
      <c r="F906" s="1"/>
      <c r="G906" s="1"/>
      <c r="H906" s="1"/>
    </row>
    <row r="907" spans="1:8" s="3" customFormat="1" x14ac:dyDescent="0.25">
      <c r="A907" s="1"/>
      <c r="B907" s="1"/>
      <c r="C907" s="6"/>
      <c r="D907" s="8"/>
      <c r="E907" s="1"/>
      <c r="F907" s="1"/>
      <c r="G907" s="1"/>
      <c r="H907" s="1"/>
    </row>
    <row r="908" spans="1:8" s="3" customFormat="1" x14ac:dyDescent="0.25">
      <c r="A908" s="1"/>
      <c r="B908" s="1"/>
      <c r="C908" s="6"/>
      <c r="D908" s="8"/>
      <c r="E908" s="1"/>
      <c r="F908" s="1"/>
      <c r="G908" s="1"/>
      <c r="H908" s="1"/>
    </row>
    <row r="909" spans="1:8" s="3" customFormat="1" x14ac:dyDescent="0.25">
      <c r="A909" s="1"/>
      <c r="B909" s="1"/>
      <c r="C909" s="6"/>
      <c r="D909" s="8"/>
      <c r="E909" s="1"/>
      <c r="F909" s="1"/>
      <c r="G909" s="1"/>
      <c r="H909" s="1"/>
    </row>
    <row r="910" spans="1:8" s="3" customFormat="1" x14ac:dyDescent="0.25">
      <c r="A910" s="1"/>
      <c r="B910" s="1"/>
      <c r="C910" s="6"/>
      <c r="D910" s="8"/>
      <c r="E910" s="1"/>
      <c r="F910" s="1"/>
      <c r="G910" s="1"/>
      <c r="H910" s="1"/>
    </row>
    <row r="911" spans="1:8" s="3" customFormat="1" x14ac:dyDescent="0.25">
      <c r="A911" s="1"/>
      <c r="B911" s="1"/>
      <c r="C911" s="6"/>
      <c r="D911" s="8"/>
      <c r="E911" s="1"/>
      <c r="F911" s="1"/>
      <c r="G911" s="1"/>
      <c r="H911" s="1"/>
    </row>
    <row r="912" spans="1:8" s="3" customFormat="1" x14ac:dyDescent="0.25">
      <c r="A912" s="1"/>
      <c r="B912" s="1"/>
      <c r="C912" s="6"/>
      <c r="D912" s="8"/>
      <c r="E912" s="1"/>
      <c r="F912" s="1"/>
      <c r="G912" s="1"/>
      <c r="H912" s="1"/>
    </row>
    <row r="913" spans="1:8" s="3" customFormat="1" x14ac:dyDescent="0.25">
      <c r="A913" s="1"/>
      <c r="B913" s="1"/>
      <c r="C913" s="6"/>
      <c r="D913" s="8"/>
      <c r="E913" s="1"/>
      <c r="F913" s="1"/>
      <c r="G913" s="1"/>
      <c r="H913" s="1"/>
    </row>
    <row r="914" spans="1:8" s="3" customFormat="1" x14ac:dyDescent="0.25">
      <c r="A914" s="1"/>
      <c r="B914" s="1"/>
      <c r="C914" s="6"/>
      <c r="D914" s="8"/>
      <c r="E914" s="1"/>
      <c r="F914" s="1"/>
      <c r="G914" s="1"/>
      <c r="H914" s="1"/>
    </row>
    <row r="915" spans="1:8" s="3" customFormat="1" x14ac:dyDescent="0.25">
      <c r="A915" s="1"/>
      <c r="B915" s="1"/>
      <c r="C915" s="6"/>
      <c r="D915" s="8"/>
      <c r="E915" s="1"/>
      <c r="F915" s="1"/>
      <c r="G915" s="1"/>
      <c r="H915" s="1"/>
    </row>
    <row r="916" spans="1:8" s="3" customFormat="1" x14ac:dyDescent="0.25">
      <c r="A916" s="1"/>
      <c r="B916" s="1"/>
      <c r="C916" s="6"/>
      <c r="D916" s="8"/>
      <c r="E916" s="1"/>
      <c r="F916" s="1"/>
      <c r="G916" s="1"/>
      <c r="H916" s="1"/>
    </row>
    <row r="917" spans="1:8" s="3" customFormat="1" x14ac:dyDescent="0.25">
      <c r="A917" s="1"/>
      <c r="B917" s="1"/>
      <c r="C917" s="6"/>
      <c r="D917" s="8"/>
      <c r="E917" s="1"/>
      <c r="F917" s="1"/>
      <c r="G917" s="1"/>
      <c r="H917" s="1"/>
    </row>
    <row r="918" spans="1:8" s="3" customFormat="1" x14ac:dyDescent="0.25">
      <c r="A918" s="1"/>
      <c r="B918" s="1"/>
      <c r="C918" s="6"/>
      <c r="D918" s="8"/>
      <c r="E918" s="1"/>
      <c r="F918" s="1"/>
      <c r="G918" s="1"/>
      <c r="H918" s="1"/>
    </row>
    <row r="919" spans="1:8" s="3" customFormat="1" x14ac:dyDescent="0.25">
      <c r="A919" s="1"/>
      <c r="B919" s="1"/>
      <c r="C919" s="6"/>
      <c r="D919" s="8"/>
      <c r="E919" s="1"/>
      <c r="F919" s="1"/>
      <c r="G919" s="1"/>
      <c r="H919" s="1"/>
    </row>
    <row r="920" spans="1:8" s="3" customFormat="1" x14ac:dyDescent="0.25">
      <c r="A920" s="1"/>
      <c r="B920" s="1"/>
      <c r="C920" s="6"/>
      <c r="D920" s="8"/>
      <c r="E920" s="1"/>
      <c r="F920" s="1"/>
      <c r="G920" s="1"/>
      <c r="H920" s="1"/>
    </row>
    <row r="921" spans="1:8" s="3" customFormat="1" x14ac:dyDescent="0.25">
      <c r="A921" s="1"/>
      <c r="B921" s="1"/>
      <c r="C921" s="6"/>
      <c r="D921" s="8"/>
      <c r="E921" s="1"/>
      <c r="F921" s="1"/>
      <c r="G921" s="1"/>
      <c r="H921" s="1"/>
    </row>
    <row r="922" spans="1:8" s="3" customFormat="1" x14ac:dyDescent="0.25">
      <c r="A922" s="1"/>
      <c r="B922" s="1"/>
      <c r="C922" s="6"/>
      <c r="D922" s="8"/>
      <c r="E922" s="1"/>
      <c r="F922" s="1"/>
      <c r="G922" s="1"/>
      <c r="H922" s="1"/>
    </row>
    <row r="923" spans="1:8" s="3" customFormat="1" x14ac:dyDescent="0.25">
      <c r="A923" s="1"/>
      <c r="B923" s="1"/>
      <c r="C923" s="6"/>
      <c r="D923" s="8"/>
      <c r="E923" s="1"/>
      <c r="F923" s="1"/>
      <c r="G923" s="1"/>
      <c r="H923" s="1"/>
    </row>
    <row r="924" spans="1:8" s="3" customFormat="1" x14ac:dyDescent="0.25">
      <c r="A924" s="1"/>
      <c r="B924" s="1"/>
      <c r="C924" s="6"/>
      <c r="D924" s="8"/>
      <c r="E924" s="1"/>
      <c r="F924" s="1"/>
      <c r="G924" s="1"/>
      <c r="H924" s="1"/>
    </row>
    <row r="925" spans="1:8" s="3" customFormat="1" x14ac:dyDescent="0.25">
      <c r="A925" s="1"/>
      <c r="B925" s="1"/>
      <c r="C925" s="6"/>
      <c r="D925" s="8"/>
      <c r="E925" s="1"/>
      <c r="F925" s="1"/>
      <c r="G925" s="1"/>
      <c r="H925" s="1"/>
    </row>
    <row r="926" spans="1:8" s="3" customFormat="1" x14ac:dyDescent="0.25">
      <c r="A926" s="1"/>
      <c r="B926" s="1"/>
      <c r="C926" s="6"/>
      <c r="D926" s="8"/>
      <c r="E926" s="1"/>
      <c r="F926" s="1"/>
      <c r="G926" s="1"/>
      <c r="H926" s="1"/>
    </row>
    <row r="927" spans="1:8" s="3" customFormat="1" x14ac:dyDescent="0.25">
      <c r="A927" s="1"/>
      <c r="B927" s="1"/>
      <c r="C927" s="6"/>
      <c r="D927" s="8"/>
      <c r="E927" s="1"/>
      <c r="F927" s="1"/>
      <c r="G927" s="1"/>
      <c r="H927" s="1"/>
    </row>
    <row r="928" spans="1:8" s="3" customFormat="1" x14ac:dyDescent="0.25">
      <c r="A928" s="1"/>
      <c r="B928" s="1"/>
      <c r="C928" s="6"/>
      <c r="D928" s="8"/>
      <c r="E928" s="1"/>
      <c r="F928" s="1"/>
      <c r="G928" s="1"/>
      <c r="H928" s="1"/>
    </row>
    <row r="929" spans="1:8" s="3" customFormat="1" x14ac:dyDescent="0.25">
      <c r="A929" s="1"/>
      <c r="B929" s="1"/>
      <c r="C929" s="6"/>
      <c r="D929" s="8"/>
      <c r="E929" s="1"/>
      <c r="F929" s="1"/>
      <c r="G929" s="1"/>
      <c r="H929" s="1"/>
    </row>
    <row r="930" spans="1:8" s="3" customFormat="1" x14ac:dyDescent="0.25">
      <c r="A930" s="1"/>
      <c r="B930" s="1"/>
      <c r="C930" s="6"/>
      <c r="D930" s="8"/>
      <c r="E930" s="1"/>
      <c r="F930" s="1"/>
      <c r="G930" s="1"/>
      <c r="H930" s="1"/>
    </row>
    <row r="931" spans="1:8" s="3" customFormat="1" x14ac:dyDescent="0.25">
      <c r="A931" s="1"/>
      <c r="B931" s="1"/>
      <c r="C931" s="6"/>
      <c r="D931" s="8"/>
      <c r="E931" s="1"/>
      <c r="F931" s="1"/>
      <c r="G931" s="1"/>
      <c r="H931" s="1"/>
    </row>
    <row r="932" spans="1:8" s="3" customFormat="1" x14ac:dyDescent="0.25">
      <c r="A932" s="1"/>
      <c r="B932" s="1"/>
      <c r="C932" s="6"/>
      <c r="D932" s="8"/>
      <c r="E932" s="1"/>
      <c r="F932" s="1"/>
      <c r="G932" s="1"/>
      <c r="H932" s="1"/>
    </row>
    <row r="933" spans="1:8" s="3" customFormat="1" x14ac:dyDescent="0.25">
      <c r="A933" s="1"/>
      <c r="B933" s="1"/>
      <c r="C933" s="6"/>
      <c r="D933" s="8"/>
      <c r="E933" s="1"/>
      <c r="F933" s="1"/>
      <c r="G933" s="1"/>
      <c r="H933" s="1"/>
    </row>
    <row r="934" spans="1:8" s="3" customFormat="1" x14ac:dyDescent="0.25">
      <c r="A934" s="1"/>
      <c r="B934" s="1"/>
      <c r="C934" s="6"/>
      <c r="D934" s="8"/>
      <c r="E934" s="1"/>
      <c r="F934" s="1"/>
      <c r="G934" s="1"/>
      <c r="H934" s="1"/>
    </row>
    <row r="935" spans="1:8" s="3" customFormat="1" x14ac:dyDescent="0.25">
      <c r="A935" s="1"/>
      <c r="B935" s="1"/>
      <c r="C935" s="6"/>
      <c r="D935" s="8"/>
      <c r="E935" s="1"/>
      <c r="F935" s="1"/>
      <c r="G935" s="1"/>
      <c r="H935" s="1"/>
    </row>
    <row r="936" spans="1:8" s="3" customFormat="1" x14ac:dyDescent="0.25">
      <c r="A936" s="1"/>
      <c r="B936" s="1"/>
      <c r="C936" s="6"/>
      <c r="D936" s="8"/>
      <c r="E936" s="1"/>
      <c r="F936" s="1"/>
      <c r="G936" s="1"/>
      <c r="H936" s="1"/>
    </row>
    <row r="937" spans="1:8" s="3" customFormat="1" x14ac:dyDescent="0.25">
      <c r="A937" s="1"/>
      <c r="B937" s="1"/>
      <c r="C937" s="6"/>
      <c r="D937" s="8"/>
      <c r="E937" s="1"/>
      <c r="F937" s="1"/>
      <c r="G937" s="1"/>
      <c r="H937" s="1"/>
    </row>
    <row r="938" spans="1:8" s="3" customFormat="1" x14ac:dyDescent="0.25">
      <c r="A938" s="1"/>
      <c r="B938" s="1"/>
      <c r="C938" s="6"/>
      <c r="D938" s="8"/>
      <c r="E938" s="1"/>
      <c r="F938" s="1"/>
      <c r="G938" s="1"/>
      <c r="H938" s="1"/>
    </row>
    <row r="939" spans="1:8" s="3" customFormat="1" x14ac:dyDescent="0.25">
      <c r="A939" s="1"/>
      <c r="B939" s="1"/>
      <c r="C939" s="6"/>
      <c r="D939" s="8"/>
      <c r="E939" s="1"/>
      <c r="F939" s="1"/>
      <c r="G939" s="1"/>
      <c r="H939" s="1"/>
    </row>
    <row r="940" spans="1:8" s="3" customFormat="1" x14ac:dyDescent="0.25">
      <c r="A940" s="1"/>
      <c r="B940" s="1"/>
      <c r="C940" s="6"/>
      <c r="D940" s="8"/>
      <c r="E940" s="1"/>
      <c r="F940" s="1"/>
      <c r="G940" s="1"/>
      <c r="H940" s="1"/>
    </row>
    <row r="941" spans="1:8" s="3" customFormat="1" x14ac:dyDescent="0.25">
      <c r="A941" s="1"/>
      <c r="B941" s="1"/>
      <c r="C941" s="6"/>
      <c r="D941" s="8"/>
      <c r="E941" s="1"/>
      <c r="F941" s="1"/>
      <c r="G941" s="1"/>
      <c r="H941" s="1"/>
    </row>
    <row r="942" spans="1:8" s="3" customFormat="1" x14ac:dyDescent="0.25">
      <c r="A942" s="1"/>
      <c r="B942" s="1"/>
      <c r="C942" s="6"/>
      <c r="D942" s="8"/>
      <c r="E942" s="1"/>
      <c r="F942" s="1"/>
      <c r="G942" s="1"/>
      <c r="H942" s="1"/>
    </row>
    <row r="943" spans="1:8" s="3" customFormat="1" x14ac:dyDescent="0.25">
      <c r="A943" s="1"/>
      <c r="B943" s="1"/>
      <c r="C943" s="6"/>
      <c r="D943" s="8"/>
      <c r="E943" s="1"/>
      <c r="F943" s="1"/>
      <c r="G943" s="1"/>
      <c r="H943" s="1"/>
    </row>
    <row r="944" spans="1:8" s="3" customFormat="1" x14ac:dyDescent="0.25">
      <c r="A944" s="1"/>
      <c r="B944" s="1"/>
      <c r="C944" s="6"/>
      <c r="D944" s="8"/>
      <c r="E944" s="1"/>
      <c r="F944" s="1"/>
      <c r="G944" s="1"/>
      <c r="H944" s="1"/>
    </row>
    <row r="945" spans="1:8" s="3" customFormat="1" x14ac:dyDescent="0.25">
      <c r="A945" s="1"/>
      <c r="B945" s="1"/>
      <c r="C945" s="6"/>
      <c r="D945" s="8"/>
      <c r="E945" s="1"/>
      <c r="F945" s="1"/>
      <c r="G945" s="1"/>
      <c r="H945" s="1"/>
    </row>
    <row r="946" spans="1:8" s="3" customFormat="1" x14ac:dyDescent="0.25">
      <c r="A946" s="1"/>
      <c r="B946" s="1"/>
      <c r="C946" s="6"/>
      <c r="D946" s="8"/>
      <c r="E946" s="1"/>
      <c r="F946" s="1"/>
      <c r="G946" s="1"/>
      <c r="H946" s="1"/>
    </row>
    <row r="947" spans="1:8" s="3" customFormat="1" x14ac:dyDescent="0.25">
      <c r="A947" s="1"/>
      <c r="B947" s="1"/>
      <c r="C947" s="6"/>
      <c r="D947" s="8"/>
      <c r="E947" s="1"/>
      <c r="F947" s="1"/>
      <c r="G947" s="1"/>
      <c r="H947" s="1"/>
    </row>
    <row r="948" spans="1:8" s="3" customFormat="1" x14ac:dyDescent="0.25">
      <c r="A948" s="1"/>
      <c r="B948" s="1"/>
      <c r="C948" s="6"/>
      <c r="D948" s="8"/>
      <c r="E948" s="1"/>
      <c r="F948" s="1"/>
      <c r="G948" s="1"/>
      <c r="H948" s="1"/>
    </row>
    <row r="949" spans="1:8" s="3" customFormat="1" x14ac:dyDescent="0.25">
      <c r="A949" s="1"/>
      <c r="B949" s="1"/>
      <c r="C949" s="6"/>
      <c r="D949" s="8"/>
      <c r="E949" s="1"/>
      <c r="F949" s="1"/>
      <c r="G949" s="1"/>
      <c r="H949" s="1"/>
    </row>
    <row r="950" spans="1:8" s="3" customFormat="1" x14ac:dyDescent="0.25">
      <c r="A950" s="1"/>
      <c r="B950" s="1"/>
      <c r="C950" s="6"/>
      <c r="D950" s="8"/>
      <c r="E950" s="1"/>
      <c r="F950" s="1"/>
      <c r="G950" s="1"/>
      <c r="H950" s="1"/>
    </row>
    <row r="951" spans="1:8" s="3" customFormat="1" x14ac:dyDescent="0.25">
      <c r="A951" s="1"/>
      <c r="B951" s="1"/>
      <c r="C951" s="6"/>
      <c r="D951" s="8"/>
      <c r="E951" s="1"/>
      <c r="F951" s="1"/>
      <c r="G951" s="1"/>
      <c r="H951" s="1"/>
    </row>
    <row r="952" spans="1:8" s="3" customFormat="1" x14ac:dyDescent="0.25">
      <c r="A952" s="1"/>
      <c r="B952" s="1"/>
      <c r="C952" s="6"/>
      <c r="D952" s="8"/>
      <c r="E952" s="1"/>
      <c r="F952" s="1"/>
      <c r="G952" s="1"/>
      <c r="H952" s="1"/>
    </row>
    <row r="953" spans="1:8" s="3" customFormat="1" x14ac:dyDescent="0.25">
      <c r="A953" s="1"/>
      <c r="B953" s="1"/>
      <c r="C953" s="6"/>
      <c r="D953" s="8"/>
      <c r="E953" s="1"/>
      <c r="F953" s="1"/>
      <c r="G953" s="1"/>
      <c r="H953" s="1"/>
    </row>
    <row r="954" spans="1:8" s="3" customFormat="1" x14ac:dyDescent="0.25">
      <c r="A954" s="1"/>
      <c r="B954" s="1"/>
      <c r="C954" s="6"/>
      <c r="D954" s="8"/>
      <c r="E954" s="1"/>
      <c r="F954" s="1"/>
      <c r="G954" s="1"/>
      <c r="H954" s="1"/>
    </row>
    <row r="955" spans="1:8" s="3" customFormat="1" x14ac:dyDescent="0.25">
      <c r="A955" s="1"/>
      <c r="B955" s="1"/>
      <c r="C955" s="6"/>
      <c r="D955" s="8"/>
      <c r="E955" s="1"/>
      <c r="F955" s="1"/>
      <c r="G955" s="1"/>
      <c r="H955" s="1"/>
    </row>
    <row r="956" spans="1:8" s="3" customFormat="1" x14ac:dyDescent="0.25">
      <c r="A956" s="1"/>
      <c r="B956" s="1"/>
      <c r="C956" s="6"/>
      <c r="D956" s="8"/>
      <c r="E956" s="1"/>
      <c r="F956" s="1"/>
      <c r="G956" s="1"/>
      <c r="H956" s="1"/>
    </row>
    <row r="957" spans="1:8" s="3" customFormat="1" x14ac:dyDescent="0.25">
      <c r="A957" s="1"/>
      <c r="B957" s="1"/>
      <c r="C957" s="6"/>
      <c r="D957" s="8"/>
      <c r="E957" s="1"/>
      <c r="F957" s="1"/>
      <c r="G957" s="1"/>
      <c r="H957" s="1"/>
    </row>
    <row r="958" spans="1:8" s="3" customFormat="1" x14ac:dyDescent="0.25">
      <c r="A958" s="1"/>
      <c r="B958" s="1"/>
      <c r="C958" s="6"/>
      <c r="D958" s="8"/>
      <c r="E958" s="1"/>
      <c r="F958" s="1"/>
      <c r="G958" s="1"/>
      <c r="H958" s="1"/>
    </row>
    <row r="959" spans="1:8" s="3" customFormat="1" x14ac:dyDescent="0.25">
      <c r="A959" s="1"/>
      <c r="B959" s="1"/>
      <c r="C959" s="6"/>
      <c r="D959" s="8"/>
      <c r="E959" s="1"/>
      <c r="F959" s="1"/>
      <c r="G959" s="1"/>
      <c r="H959" s="1"/>
    </row>
    <row r="960" spans="1:8" s="3" customFormat="1" x14ac:dyDescent="0.25">
      <c r="A960" s="1"/>
      <c r="B960" s="1"/>
      <c r="C960" s="6"/>
      <c r="D960" s="8"/>
      <c r="E960" s="1"/>
      <c r="F960" s="1"/>
      <c r="G960" s="1"/>
      <c r="H960" s="1"/>
    </row>
    <row r="961" spans="1:8" s="3" customFormat="1" x14ac:dyDescent="0.25">
      <c r="A961" s="1"/>
      <c r="B961" s="1"/>
      <c r="C961" s="6"/>
      <c r="D961" s="8"/>
      <c r="E961" s="1"/>
      <c r="F961" s="1"/>
      <c r="G961" s="1"/>
      <c r="H961" s="1"/>
    </row>
    <row r="962" spans="1:8" s="3" customFormat="1" x14ac:dyDescent="0.25">
      <c r="A962" s="1"/>
      <c r="B962" s="1"/>
      <c r="C962" s="6"/>
      <c r="D962" s="8"/>
      <c r="E962" s="1"/>
      <c r="F962" s="1"/>
      <c r="G962" s="1"/>
      <c r="H962" s="1"/>
    </row>
    <row r="963" spans="1:8" s="3" customFormat="1" x14ac:dyDescent="0.25">
      <c r="A963" s="1"/>
      <c r="B963" s="1"/>
      <c r="C963" s="6"/>
      <c r="D963" s="8"/>
      <c r="E963" s="1"/>
      <c r="F963" s="1"/>
      <c r="G963" s="1"/>
      <c r="H963" s="1"/>
    </row>
    <row r="964" spans="1:8" s="3" customFormat="1" x14ac:dyDescent="0.25">
      <c r="A964" s="1"/>
      <c r="B964" s="1"/>
      <c r="C964" s="6"/>
      <c r="D964" s="8"/>
      <c r="E964" s="1"/>
      <c r="F964" s="1"/>
      <c r="G964" s="1"/>
      <c r="H964" s="1"/>
    </row>
    <row r="965" spans="1:8" s="3" customFormat="1" x14ac:dyDescent="0.25">
      <c r="A965" s="1"/>
      <c r="B965" s="1"/>
      <c r="C965" s="6"/>
      <c r="D965" s="8"/>
      <c r="E965" s="1"/>
      <c r="F965" s="1"/>
      <c r="G965" s="1"/>
      <c r="H965" s="1"/>
    </row>
    <row r="966" spans="1:8" s="3" customFormat="1" x14ac:dyDescent="0.25">
      <c r="A966" s="1"/>
      <c r="B966" s="1"/>
      <c r="C966" s="6"/>
      <c r="D966" s="8"/>
      <c r="E966" s="1"/>
      <c r="F966" s="1"/>
      <c r="G966" s="1"/>
      <c r="H966" s="1"/>
    </row>
    <row r="967" spans="1:8" s="3" customFormat="1" x14ac:dyDescent="0.25">
      <c r="A967" s="1"/>
      <c r="B967" s="1"/>
      <c r="C967" s="6"/>
      <c r="D967" s="8"/>
      <c r="E967" s="1"/>
      <c r="F967" s="1"/>
      <c r="G967" s="1"/>
      <c r="H967" s="1"/>
    </row>
    <row r="968" spans="1:8" s="3" customFormat="1" x14ac:dyDescent="0.25">
      <c r="A968" s="1"/>
      <c r="B968" s="1"/>
      <c r="C968" s="6"/>
      <c r="D968" s="8"/>
      <c r="E968" s="1"/>
      <c r="F968" s="1"/>
      <c r="G968" s="1"/>
      <c r="H968" s="1"/>
    </row>
    <row r="969" spans="1:8" s="3" customFormat="1" x14ac:dyDescent="0.25">
      <c r="A969" s="1"/>
      <c r="B969" s="1"/>
      <c r="C969" s="6"/>
      <c r="D969" s="8"/>
      <c r="E969" s="1"/>
      <c r="F969" s="1"/>
      <c r="G969" s="1"/>
      <c r="H969" s="1"/>
    </row>
    <row r="970" spans="1:8" s="3" customFormat="1" x14ac:dyDescent="0.25">
      <c r="A970" s="1"/>
      <c r="B970" s="1"/>
      <c r="C970" s="6"/>
      <c r="D970" s="8"/>
      <c r="E970" s="1"/>
      <c r="F970" s="1"/>
      <c r="G970" s="1"/>
      <c r="H970" s="1"/>
    </row>
    <row r="971" spans="1:8" s="3" customFormat="1" x14ac:dyDescent="0.25">
      <c r="A971" s="1"/>
      <c r="B971" s="1"/>
      <c r="C971" s="6"/>
      <c r="D971" s="8"/>
      <c r="E971" s="1"/>
      <c r="F971" s="1"/>
      <c r="G971" s="1"/>
      <c r="H971" s="1"/>
    </row>
    <row r="972" spans="1:8" s="3" customFormat="1" x14ac:dyDescent="0.25">
      <c r="A972" s="1"/>
      <c r="B972" s="1"/>
      <c r="C972" s="6"/>
      <c r="D972" s="8"/>
      <c r="E972" s="1"/>
      <c r="F972" s="1"/>
      <c r="G972" s="1"/>
      <c r="H972" s="1"/>
    </row>
    <row r="973" spans="1:8" s="3" customFormat="1" x14ac:dyDescent="0.25">
      <c r="A973" s="1"/>
      <c r="B973" s="1"/>
      <c r="C973" s="6"/>
      <c r="D973" s="8"/>
      <c r="E973" s="1"/>
      <c r="F973" s="1"/>
      <c r="G973" s="1"/>
      <c r="H973" s="1"/>
    </row>
    <row r="974" spans="1:8" s="3" customFormat="1" x14ac:dyDescent="0.25">
      <c r="A974" s="1"/>
      <c r="B974" s="1"/>
      <c r="C974" s="6"/>
      <c r="D974" s="8"/>
      <c r="E974" s="1"/>
      <c r="F974" s="1"/>
      <c r="G974" s="1"/>
      <c r="H974" s="1"/>
    </row>
    <row r="975" spans="1:8" s="3" customFormat="1" x14ac:dyDescent="0.25">
      <c r="A975" s="1"/>
      <c r="B975" s="1"/>
      <c r="C975" s="6"/>
      <c r="D975" s="8"/>
      <c r="E975" s="1"/>
      <c r="F975" s="1"/>
      <c r="G975" s="1"/>
      <c r="H975" s="1"/>
    </row>
    <row r="976" spans="1:8" s="3" customFormat="1" x14ac:dyDescent="0.25">
      <c r="A976" s="1"/>
      <c r="B976" s="1"/>
      <c r="C976" s="6"/>
      <c r="D976" s="8"/>
      <c r="E976" s="1"/>
      <c r="F976" s="1"/>
      <c r="G976" s="1"/>
      <c r="H976" s="1"/>
    </row>
    <row r="977" spans="1:8" s="3" customFormat="1" x14ac:dyDescent="0.25">
      <c r="A977" s="1"/>
      <c r="B977" s="1"/>
      <c r="C977" s="6"/>
      <c r="D977" s="8"/>
      <c r="E977" s="1"/>
      <c r="F977" s="1"/>
      <c r="G977" s="1"/>
      <c r="H977" s="1"/>
    </row>
    <row r="978" spans="1:8" s="3" customFormat="1" x14ac:dyDescent="0.25">
      <c r="A978" s="1"/>
      <c r="B978" s="1"/>
      <c r="C978" s="6"/>
      <c r="D978" s="8"/>
      <c r="E978" s="1"/>
      <c r="F978" s="1"/>
      <c r="G978" s="1"/>
      <c r="H978" s="1"/>
    </row>
    <row r="979" spans="1:8" s="3" customFormat="1" x14ac:dyDescent="0.25">
      <c r="A979" s="1"/>
      <c r="B979" s="1"/>
      <c r="C979" s="6"/>
      <c r="D979" s="8"/>
      <c r="E979" s="1"/>
      <c r="F979" s="1"/>
      <c r="G979" s="1"/>
      <c r="H979" s="1"/>
    </row>
    <row r="980" spans="1:8" s="3" customFormat="1" x14ac:dyDescent="0.25">
      <c r="A980" s="1"/>
      <c r="B980" s="1"/>
      <c r="C980" s="6"/>
      <c r="D980" s="8"/>
      <c r="E980" s="1"/>
      <c r="F980" s="1"/>
      <c r="G980" s="1"/>
      <c r="H980" s="1"/>
    </row>
    <row r="981" spans="1:8" s="3" customFormat="1" x14ac:dyDescent="0.25">
      <c r="A981" s="1"/>
      <c r="B981" s="1"/>
      <c r="C981" s="6"/>
      <c r="D981" s="8"/>
      <c r="E981" s="1"/>
      <c r="F981" s="1"/>
      <c r="G981" s="1"/>
      <c r="H981" s="1"/>
    </row>
    <row r="982" spans="1:8" s="3" customFormat="1" x14ac:dyDescent="0.25">
      <c r="A982" s="1"/>
      <c r="B982" s="1"/>
      <c r="C982" s="6"/>
      <c r="D982" s="8"/>
      <c r="E982" s="1"/>
      <c r="F982" s="1"/>
      <c r="G982" s="1"/>
      <c r="H982" s="1"/>
    </row>
    <row r="983" spans="1:8" s="3" customFormat="1" x14ac:dyDescent="0.25">
      <c r="A983" s="1"/>
      <c r="B983" s="1"/>
      <c r="C983" s="6"/>
      <c r="D983" s="8"/>
      <c r="E983" s="1"/>
      <c r="F983" s="1"/>
      <c r="G983" s="1"/>
      <c r="H983" s="1"/>
    </row>
    <row r="984" spans="1:8" s="3" customFormat="1" x14ac:dyDescent="0.25">
      <c r="A984" s="1"/>
      <c r="B984" s="1"/>
      <c r="C984" s="6"/>
      <c r="D984" s="8"/>
      <c r="E984" s="1"/>
      <c r="F984" s="1"/>
      <c r="G984" s="1"/>
      <c r="H984" s="1"/>
    </row>
    <row r="985" spans="1:8" s="3" customFormat="1" x14ac:dyDescent="0.25">
      <c r="A985" s="1"/>
      <c r="B985" s="1"/>
      <c r="C985" s="6"/>
      <c r="D985" s="8"/>
      <c r="E985" s="1"/>
      <c r="F985" s="1"/>
      <c r="G985" s="1"/>
      <c r="H985" s="1"/>
    </row>
    <row r="986" spans="1:8" s="3" customFormat="1" x14ac:dyDescent="0.25">
      <c r="A986" s="1"/>
      <c r="B986" s="1"/>
      <c r="C986" s="6"/>
      <c r="D986" s="8"/>
      <c r="E986" s="1"/>
      <c r="F986" s="1"/>
      <c r="G986" s="1"/>
      <c r="H986" s="1"/>
    </row>
    <row r="987" spans="1:8" s="3" customFormat="1" x14ac:dyDescent="0.25">
      <c r="A987" s="1"/>
      <c r="B987" s="1"/>
      <c r="C987" s="6"/>
      <c r="D987" s="8"/>
      <c r="E987" s="1"/>
      <c r="F987" s="1"/>
      <c r="G987" s="1"/>
      <c r="H987" s="1"/>
    </row>
    <row r="988" spans="1:8" s="3" customFormat="1" x14ac:dyDescent="0.25">
      <c r="A988" s="1"/>
      <c r="B988" s="1"/>
      <c r="C988" s="6"/>
      <c r="D988" s="8"/>
      <c r="E988" s="1"/>
      <c r="F988" s="1"/>
      <c r="G988" s="1"/>
      <c r="H988" s="1"/>
    </row>
    <row r="989" spans="1:8" s="3" customFormat="1" x14ac:dyDescent="0.25">
      <c r="A989" s="1"/>
      <c r="B989" s="1"/>
      <c r="C989" s="6"/>
      <c r="D989" s="8"/>
      <c r="E989" s="1"/>
      <c r="F989" s="1"/>
      <c r="G989" s="1"/>
      <c r="H989" s="1"/>
    </row>
    <row r="990" spans="1:8" s="3" customFormat="1" x14ac:dyDescent="0.25">
      <c r="A990" s="1"/>
      <c r="B990" s="1"/>
      <c r="C990" s="6"/>
      <c r="D990" s="8"/>
      <c r="E990" s="1"/>
      <c r="F990" s="1"/>
      <c r="G990" s="1"/>
      <c r="H990" s="1"/>
    </row>
    <row r="991" spans="1:8" s="3" customFormat="1" x14ac:dyDescent="0.25">
      <c r="A991" s="1"/>
      <c r="B991" s="1"/>
      <c r="C991" s="6"/>
      <c r="D991" s="8"/>
      <c r="E991" s="1"/>
      <c r="F991" s="1"/>
      <c r="G991" s="1"/>
      <c r="H991" s="1"/>
    </row>
    <row r="992" spans="1:8" s="3" customFormat="1" x14ac:dyDescent="0.25">
      <c r="A992" s="1"/>
      <c r="B992" s="1"/>
      <c r="C992" s="6"/>
      <c r="D992" s="8"/>
      <c r="E992" s="1"/>
      <c r="F992" s="1"/>
      <c r="G992" s="1"/>
      <c r="H992" s="1"/>
    </row>
    <row r="993" spans="1:8" s="3" customFormat="1" x14ac:dyDescent="0.25">
      <c r="A993" s="1"/>
      <c r="B993" s="1"/>
      <c r="C993" s="6"/>
      <c r="D993" s="8"/>
      <c r="E993" s="1"/>
      <c r="F993" s="1"/>
      <c r="G993" s="1"/>
      <c r="H993" s="1"/>
    </row>
    <row r="994" spans="1:8" s="3" customFormat="1" x14ac:dyDescent="0.25">
      <c r="A994" s="1"/>
      <c r="B994" s="1"/>
      <c r="C994" s="6"/>
      <c r="D994" s="8"/>
      <c r="E994" s="1"/>
      <c r="F994" s="1"/>
      <c r="G994" s="1"/>
      <c r="H994" s="1"/>
    </row>
    <row r="995" spans="1:8" s="3" customFormat="1" x14ac:dyDescent="0.25">
      <c r="A995" s="1"/>
      <c r="B995" s="1"/>
      <c r="C995" s="6"/>
      <c r="D995" s="8"/>
      <c r="E995" s="1"/>
      <c r="F995" s="1"/>
      <c r="G995" s="1"/>
      <c r="H995" s="1"/>
    </row>
    <row r="996" spans="1:8" s="3" customFormat="1" x14ac:dyDescent="0.25">
      <c r="A996" s="1"/>
      <c r="B996" s="1"/>
      <c r="C996" s="6"/>
      <c r="D996" s="8"/>
      <c r="E996" s="1"/>
      <c r="F996" s="1"/>
      <c r="G996" s="1"/>
      <c r="H996" s="1"/>
    </row>
    <row r="997" spans="1:8" s="3" customFormat="1" x14ac:dyDescent="0.25">
      <c r="A997" s="1"/>
      <c r="B997" s="1"/>
      <c r="C997" s="6"/>
      <c r="D997" s="8"/>
      <c r="E997" s="1"/>
      <c r="F997" s="1"/>
      <c r="G997" s="1"/>
      <c r="H997" s="1"/>
    </row>
    <row r="998" spans="1:8" s="3" customFormat="1" x14ac:dyDescent="0.25">
      <c r="A998" s="1"/>
      <c r="B998" s="1"/>
      <c r="C998" s="6"/>
      <c r="D998" s="8"/>
      <c r="E998" s="1"/>
      <c r="F998" s="1"/>
      <c r="G998" s="1"/>
      <c r="H998" s="1"/>
    </row>
    <row r="999" spans="1:8" s="3" customFormat="1" x14ac:dyDescent="0.25">
      <c r="A999" s="1"/>
      <c r="B999" s="1"/>
      <c r="C999" s="6"/>
      <c r="D999" s="8"/>
      <c r="E999" s="1"/>
      <c r="F999" s="1"/>
      <c r="G999" s="1"/>
      <c r="H999" s="1"/>
    </row>
    <row r="1000" spans="1:8" s="3" customFormat="1" x14ac:dyDescent="0.25">
      <c r="A1000" s="1"/>
      <c r="B1000" s="1"/>
      <c r="C1000" s="6"/>
      <c r="D1000" s="8"/>
      <c r="E1000" s="1"/>
      <c r="F1000" s="1"/>
      <c r="G1000" s="1"/>
      <c r="H1000" s="1"/>
    </row>
    <row r="1001" spans="1:8" s="3" customFormat="1" x14ac:dyDescent="0.25">
      <c r="A1001" s="1"/>
      <c r="B1001" s="1"/>
      <c r="C1001" s="6"/>
      <c r="D1001" s="8"/>
      <c r="E1001" s="1"/>
      <c r="F1001" s="1"/>
      <c r="G1001" s="1"/>
      <c r="H1001" s="1"/>
    </row>
    <row r="1002" spans="1:8" s="3" customFormat="1" x14ac:dyDescent="0.25">
      <c r="A1002" s="1"/>
      <c r="B1002" s="1"/>
      <c r="C1002" s="6"/>
      <c r="D1002" s="8"/>
      <c r="E1002" s="1"/>
      <c r="F1002" s="1"/>
      <c r="G1002" s="1"/>
      <c r="H1002" s="1"/>
    </row>
    <row r="1003" spans="1:8" s="3" customFormat="1" x14ac:dyDescent="0.25">
      <c r="A1003" s="1"/>
      <c r="B1003" s="1"/>
      <c r="C1003" s="6"/>
      <c r="D1003" s="8"/>
      <c r="E1003" s="1"/>
      <c r="F1003" s="1"/>
      <c r="G1003" s="1"/>
      <c r="H1003" s="1"/>
    </row>
    <row r="1004" spans="1:8" s="3" customFormat="1" x14ac:dyDescent="0.25">
      <c r="A1004" s="1"/>
      <c r="B1004" s="1"/>
      <c r="C1004" s="6"/>
      <c r="D1004" s="8"/>
      <c r="E1004" s="1"/>
      <c r="F1004" s="1"/>
      <c r="G1004" s="1"/>
      <c r="H1004" s="1"/>
    </row>
    <row r="1005" spans="1:8" s="3" customFormat="1" x14ac:dyDescent="0.25">
      <c r="A1005" s="1"/>
      <c r="B1005" s="1"/>
      <c r="C1005" s="6"/>
      <c r="D1005" s="8"/>
      <c r="E1005" s="1"/>
      <c r="F1005" s="1"/>
      <c r="G1005" s="1"/>
      <c r="H1005" s="1"/>
    </row>
    <row r="1006" spans="1:8" s="3" customFormat="1" x14ac:dyDescent="0.25">
      <c r="A1006" s="1"/>
      <c r="B1006" s="1"/>
      <c r="C1006" s="6"/>
      <c r="D1006" s="8"/>
      <c r="E1006" s="1"/>
      <c r="F1006" s="1"/>
      <c r="G1006" s="1"/>
      <c r="H1006" s="1"/>
    </row>
    <row r="1007" spans="1:8" s="3" customFormat="1" x14ac:dyDescent="0.25">
      <c r="A1007" s="1"/>
      <c r="B1007" s="1"/>
      <c r="C1007" s="6"/>
      <c r="D1007" s="8"/>
      <c r="E1007" s="1"/>
      <c r="F1007" s="1"/>
      <c r="G1007" s="1"/>
      <c r="H1007" s="1"/>
    </row>
    <row r="1008" spans="1:8" s="3" customFormat="1" x14ac:dyDescent="0.25">
      <c r="A1008" s="1"/>
      <c r="B1008" s="1"/>
      <c r="C1008" s="6"/>
      <c r="D1008" s="8"/>
      <c r="E1008" s="1"/>
      <c r="F1008" s="1"/>
      <c r="G1008" s="1"/>
      <c r="H1008" s="1"/>
    </row>
    <row r="1009" spans="1:8" s="3" customFormat="1" x14ac:dyDescent="0.25">
      <c r="A1009" s="1"/>
      <c r="B1009" s="1"/>
      <c r="C1009" s="6"/>
      <c r="D1009" s="8"/>
      <c r="E1009" s="1"/>
      <c r="F1009" s="1"/>
      <c r="G1009" s="1"/>
      <c r="H1009" s="1"/>
    </row>
    <row r="1010" spans="1:8" s="3" customFormat="1" x14ac:dyDescent="0.25">
      <c r="A1010" s="1"/>
      <c r="B1010" s="1"/>
      <c r="C1010" s="6"/>
      <c r="D1010" s="8"/>
      <c r="E1010" s="1"/>
      <c r="F1010" s="1"/>
      <c r="G1010" s="1"/>
      <c r="H1010" s="1"/>
    </row>
    <row r="1011" spans="1:8" s="3" customFormat="1" x14ac:dyDescent="0.25">
      <c r="A1011" s="1"/>
      <c r="B1011" s="1"/>
      <c r="C1011" s="6"/>
      <c r="D1011" s="8"/>
      <c r="E1011" s="1"/>
      <c r="F1011" s="1"/>
      <c r="G1011" s="1"/>
      <c r="H1011" s="1"/>
    </row>
    <row r="1012" spans="1:8" s="3" customFormat="1" x14ac:dyDescent="0.25">
      <c r="A1012" s="1"/>
      <c r="B1012" s="1"/>
      <c r="C1012" s="6"/>
      <c r="D1012" s="8"/>
      <c r="E1012" s="1"/>
      <c r="F1012" s="1"/>
      <c r="G1012" s="1"/>
      <c r="H1012" s="1"/>
    </row>
    <row r="1013" spans="1:8" s="3" customFormat="1" x14ac:dyDescent="0.25">
      <c r="A1013" s="1"/>
      <c r="B1013" s="1"/>
      <c r="C1013" s="6"/>
      <c r="D1013" s="8"/>
      <c r="E1013" s="1"/>
      <c r="F1013" s="1"/>
      <c r="G1013" s="1"/>
      <c r="H1013" s="1"/>
    </row>
    <row r="1014" spans="1:8" s="3" customFormat="1" x14ac:dyDescent="0.25">
      <c r="A1014" s="1"/>
      <c r="B1014" s="1"/>
      <c r="C1014" s="6"/>
      <c r="D1014" s="8"/>
      <c r="E1014" s="1"/>
      <c r="F1014" s="1"/>
      <c r="G1014" s="1"/>
      <c r="H1014" s="1"/>
    </row>
    <row r="1015" spans="1:8" s="3" customFormat="1" x14ac:dyDescent="0.25">
      <c r="A1015" s="1"/>
      <c r="B1015" s="1"/>
      <c r="C1015" s="6"/>
      <c r="D1015" s="8"/>
      <c r="E1015" s="1"/>
      <c r="F1015" s="1"/>
      <c r="G1015" s="1"/>
      <c r="H1015" s="1"/>
    </row>
    <row r="1016" spans="1:8" s="3" customFormat="1" x14ac:dyDescent="0.25">
      <c r="A1016" s="1"/>
      <c r="B1016" s="1"/>
      <c r="C1016" s="6"/>
      <c r="D1016" s="8"/>
      <c r="E1016" s="1"/>
      <c r="F1016" s="1"/>
      <c r="G1016" s="1"/>
      <c r="H1016" s="1"/>
    </row>
    <row r="1017" spans="1:8" s="3" customFormat="1" x14ac:dyDescent="0.25">
      <c r="A1017" s="1"/>
      <c r="B1017" s="1"/>
      <c r="C1017" s="6"/>
      <c r="D1017" s="8"/>
      <c r="E1017" s="1"/>
      <c r="F1017" s="1"/>
      <c r="G1017" s="1"/>
      <c r="H1017" s="1"/>
    </row>
    <row r="1018" spans="1:8" s="3" customFormat="1" x14ac:dyDescent="0.25">
      <c r="A1018" s="1"/>
      <c r="B1018" s="1"/>
      <c r="C1018" s="6"/>
      <c r="D1018" s="8"/>
      <c r="E1018" s="1"/>
      <c r="F1018" s="1"/>
      <c r="G1018" s="1"/>
      <c r="H1018" s="1"/>
    </row>
    <row r="1019" spans="1:8" s="3" customFormat="1" x14ac:dyDescent="0.25">
      <c r="A1019" s="1"/>
      <c r="B1019" s="1"/>
      <c r="C1019" s="6"/>
      <c r="D1019" s="8"/>
      <c r="E1019" s="1"/>
      <c r="F1019" s="1"/>
      <c r="G1019" s="1"/>
      <c r="H1019" s="1"/>
    </row>
    <row r="1020" spans="1:8" s="3" customFormat="1" x14ac:dyDescent="0.25">
      <c r="A1020" s="1"/>
      <c r="B1020" s="1"/>
      <c r="C1020" s="6"/>
      <c r="D1020" s="8"/>
      <c r="E1020" s="1"/>
      <c r="F1020" s="1"/>
      <c r="G1020" s="1"/>
      <c r="H1020" s="1"/>
    </row>
    <row r="1021" spans="1:8" s="3" customFormat="1" x14ac:dyDescent="0.25">
      <c r="A1021" s="1"/>
      <c r="B1021" s="1"/>
      <c r="C1021" s="6"/>
      <c r="D1021" s="8"/>
      <c r="E1021" s="1"/>
      <c r="F1021" s="1"/>
      <c r="G1021" s="1"/>
      <c r="H1021" s="1"/>
    </row>
    <row r="1022" spans="1:8" s="3" customFormat="1" x14ac:dyDescent="0.25">
      <c r="A1022" s="1"/>
      <c r="B1022" s="1"/>
      <c r="C1022" s="6"/>
      <c r="D1022" s="8"/>
      <c r="E1022" s="1"/>
      <c r="F1022" s="1"/>
      <c r="G1022" s="1"/>
      <c r="H1022" s="1"/>
    </row>
    <row r="1023" spans="1:8" s="3" customFormat="1" x14ac:dyDescent="0.25">
      <c r="A1023" s="1"/>
      <c r="B1023" s="1"/>
      <c r="C1023" s="6"/>
      <c r="D1023" s="8"/>
      <c r="E1023" s="1"/>
      <c r="F1023" s="1"/>
      <c r="G1023" s="1"/>
      <c r="H1023" s="1"/>
    </row>
    <row r="1024" spans="1:8" s="3" customFormat="1" x14ac:dyDescent="0.25">
      <c r="A1024" s="1"/>
      <c r="B1024" s="1"/>
      <c r="C1024" s="6"/>
      <c r="D1024" s="8"/>
      <c r="E1024" s="1"/>
      <c r="F1024" s="1"/>
      <c r="G1024" s="1"/>
      <c r="H1024" s="1"/>
    </row>
    <row r="1025" spans="1:8" s="3" customFormat="1" x14ac:dyDescent="0.25">
      <c r="A1025" s="1"/>
      <c r="B1025" s="1"/>
      <c r="C1025" s="6"/>
      <c r="D1025" s="8"/>
      <c r="E1025" s="1"/>
      <c r="F1025" s="1"/>
      <c r="G1025" s="1"/>
      <c r="H1025" s="1"/>
    </row>
    <row r="1026" spans="1:8" s="3" customFormat="1" x14ac:dyDescent="0.25">
      <c r="A1026" s="1"/>
      <c r="B1026" s="1"/>
      <c r="C1026" s="6"/>
      <c r="D1026" s="8"/>
      <c r="E1026" s="1"/>
      <c r="F1026" s="1"/>
      <c r="G1026" s="1"/>
      <c r="H1026" s="1"/>
    </row>
    <row r="1027" spans="1:8" s="3" customFormat="1" x14ac:dyDescent="0.25">
      <c r="A1027" s="1"/>
      <c r="B1027" s="1"/>
      <c r="C1027" s="6"/>
      <c r="D1027" s="8"/>
      <c r="E1027" s="1"/>
      <c r="F1027" s="1"/>
      <c r="G1027" s="1"/>
      <c r="H1027" s="1"/>
    </row>
    <row r="1028" spans="1:8" s="3" customFormat="1" x14ac:dyDescent="0.25">
      <c r="A1028" s="1"/>
      <c r="B1028" s="1"/>
      <c r="C1028" s="6"/>
      <c r="D1028" s="8"/>
      <c r="E1028" s="1"/>
      <c r="F1028" s="1"/>
      <c r="G1028" s="1"/>
      <c r="H1028" s="1"/>
    </row>
    <row r="1029" spans="1:8" s="3" customFormat="1" x14ac:dyDescent="0.25">
      <c r="A1029" s="1"/>
      <c r="B1029" s="1"/>
      <c r="C1029" s="6"/>
      <c r="D1029" s="8"/>
      <c r="E1029" s="1"/>
      <c r="F1029" s="1"/>
      <c r="G1029" s="1"/>
      <c r="H1029" s="1"/>
    </row>
    <row r="1030" spans="1:8" s="3" customFormat="1" x14ac:dyDescent="0.25">
      <c r="A1030" s="1"/>
      <c r="B1030" s="1"/>
      <c r="C1030" s="6"/>
      <c r="D1030" s="8"/>
      <c r="E1030" s="1"/>
      <c r="F1030" s="1"/>
      <c r="G1030" s="1"/>
      <c r="H1030" s="1"/>
    </row>
    <row r="1031" spans="1:8" s="3" customFormat="1" x14ac:dyDescent="0.25">
      <c r="A1031" s="1"/>
      <c r="B1031" s="1"/>
      <c r="C1031" s="6"/>
      <c r="D1031" s="8"/>
      <c r="E1031" s="1"/>
      <c r="F1031" s="1"/>
      <c r="G1031" s="1"/>
      <c r="H1031" s="1"/>
    </row>
    <row r="1032" spans="1:8" s="3" customFormat="1" x14ac:dyDescent="0.25">
      <c r="A1032" s="1"/>
      <c r="B1032" s="1"/>
      <c r="C1032" s="6"/>
      <c r="D1032" s="8"/>
      <c r="E1032" s="1"/>
      <c r="F1032" s="1"/>
      <c r="G1032" s="1"/>
      <c r="H1032" s="1"/>
    </row>
    <row r="1033" spans="1:8" s="3" customFormat="1" x14ac:dyDescent="0.25">
      <c r="A1033" s="1"/>
      <c r="B1033" s="1"/>
      <c r="C1033" s="6"/>
      <c r="D1033" s="8"/>
      <c r="E1033" s="1"/>
      <c r="F1033" s="1"/>
      <c r="G1033" s="1"/>
      <c r="H1033" s="1"/>
    </row>
    <row r="1034" spans="1:8" s="3" customFormat="1" x14ac:dyDescent="0.25">
      <c r="A1034" s="1"/>
      <c r="B1034" s="1"/>
      <c r="C1034" s="6"/>
      <c r="D1034" s="8"/>
      <c r="E1034" s="1"/>
      <c r="F1034" s="1"/>
      <c r="G1034" s="1"/>
      <c r="H1034" s="1"/>
    </row>
    <row r="1035" spans="1:8" s="3" customFormat="1" x14ac:dyDescent="0.25">
      <c r="A1035" s="1"/>
      <c r="B1035" s="1"/>
      <c r="C1035" s="6"/>
      <c r="D1035" s="8"/>
      <c r="E1035" s="1"/>
      <c r="F1035" s="1"/>
      <c r="G1035" s="1"/>
      <c r="H1035" s="1"/>
    </row>
    <row r="1036" spans="1:8" s="3" customFormat="1" x14ac:dyDescent="0.25">
      <c r="A1036" s="1"/>
      <c r="B1036" s="1"/>
      <c r="C1036" s="6"/>
      <c r="D1036" s="8"/>
      <c r="E1036" s="1"/>
      <c r="F1036" s="1"/>
      <c r="G1036" s="1"/>
      <c r="H1036" s="1"/>
    </row>
    <row r="1037" spans="1:8" s="3" customFormat="1" x14ac:dyDescent="0.25">
      <c r="A1037" s="1"/>
      <c r="B1037" s="1"/>
      <c r="C1037" s="6"/>
      <c r="D1037" s="8"/>
      <c r="E1037" s="1"/>
      <c r="F1037" s="1"/>
      <c r="G1037" s="1"/>
      <c r="H1037" s="1"/>
    </row>
    <row r="1038" spans="1:8" s="3" customFormat="1" x14ac:dyDescent="0.25">
      <c r="A1038" s="1"/>
      <c r="B1038" s="1"/>
      <c r="C1038" s="6"/>
      <c r="D1038" s="8"/>
      <c r="E1038" s="1"/>
      <c r="F1038" s="1"/>
      <c r="G1038" s="1"/>
      <c r="H1038" s="1"/>
    </row>
    <row r="1039" spans="1:8" s="3" customFormat="1" x14ac:dyDescent="0.25">
      <c r="A1039" s="1"/>
      <c r="B1039" s="1"/>
      <c r="C1039" s="6"/>
      <c r="D1039" s="8"/>
      <c r="E1039" s="1"/>
      <c r="F1039" s="1"/>
      <c r="G1039" s="1"/>
      <c r="H1039" s="1"/>
    </row>
    <row r="1040" spans="1:8" s="3" customFormat="1" x14ac:dyDescent="0.25">
      <c r="A1040" s="1"/>
      <c r="B1040" s="1"/>
      <c r="C1040" s="6"/>
      <c r="D1040" s="8"/>
      <c r="E1040" s="1"/>
      <c r="F1040" s="1"/>
      <c r="G1040" s="1"/>
      <c r="H1040" s="1"/>
    </row>
    <row r="1041" spans="1:8" s="3" customFormat="1" x14ac:dyDescent="0.25">
      <c r="A1041" s="1"/>
      <c r="B1041" s="1"/>
      <c r="C1041" s="6"/>
      <c r="D1041" s="8"/>
      <c r="E1041" s="1"/>
      <c r="F1041" s="1"/>
      <c r="G1041" s="1"/>
      <c r="H1041" s="1"/>
    </row>
    <row r="1042" spans="1:8" s="3" customFormat="1" x14ac:dyDescent="0.25">
      <c r="A1042" s="1"/>
      <c r="B1042" s="1"/>
      <c r="C1042" s="6"/>
      <c r="D1042" s="8"/>
      <c r="E1042" s="1"/>
      <c r="F1042" s="1"/>
      <c r="G1042" s="1"/>
      <c r="H1042" s="1"/>
    </row>
    <row r="1043" spans="1:8" s="3" customFormat="1" x14ac:dyDescent="0.25">
      <c r="A1043" s="1"/>
      <c r="B1043" s="1"/>
      <c r="C1043" s="6"/>
      <c r="D1043" s="8"/>
      <c r="E1043" s="1"/>
      <c r="F1043" s="1"/>
      <c r="G1043" s="1"/>
      <c r="H1043" s="1"/>
    </row>
    <row r="1044" spans="1:8" s="3" customFormat="1" x14ac:dyDescent="0.25">
      <c r="A1044" s="1"/>
      <c r="B1044" s="1"/>
      <c r="C1044" s="6"/>
      <c r="D1044" s="8"/>
      <c r="E1044" s="1"/>
      <c r="F1044" s="1"/>
      <c r="G1044" s="1"/>
      <c r="H1044" s="1"/>
    </row>
    <row r="1045" spans="1:8" s="3" customFormat="1" x14ac:dyDescent="0.25">
      <c r="A1045" s="1"/>
      <c r="B1045" s="1"/>
      <c r="C1045" s="6"/>
      <c r="D1045" s="8"/>
      <c r="E1045" s="1"/>
      <c r="F1045" s="1"/>
      <c r="G1045" s="1"/>
      <c r="H1045" s="1"/>
    </row>
    <row r="1046" spans="1:8" s="3" customFormat="1" x14ac:dyDescent="0.25">
      <c r="A1046" s="1"/>
      <c r="B1046" s="1"/>
      <c r="C1046" s="6"/>
      <c r="D1046" s="8"/>
      <c r="E1046" s="1"/>
      <c r="F1046" s="1"/>
      <c r="G1046" s="1"/>
      <c r="H1046" s="1"/>
    </row>
    <row r="1047" spans="1:8" s="3" customFormat="1" x14ac:dyDescent="0.25">
      <c r="A1047" s="1"/>
      <c r="B1047" s="1"/>
      <c r="C1047" s="6"/>
      <c r="D1047" s="8"/>
      <c r="E1047" s="1"/>
      <c r="F1047" s="1"/>
      <c r="G1047" s="1"/>
      <c r="H1047" s="1"/>
    </row>
    <row r="1048" spans="1:8" s="3" customFormat="1" x14ac:dyDescent="0.25">
      <c r="A1048" s="1"/>
      <c r="B1048" s="1"/>
      <c r="C1048" s="6"/>
      <c r="D1048" s="8"/>
      <c r="E1048" s="1"/>
      <c r="F1048" s="1"/>
      <c r="G1048" s="1"/>
      <c r="H1048" s="1"/>
    </row>
    <row r="1049" spans="1:8" s="3" customFormat="1" x14ac:dyDescent="0.25">
      <c r="A1049" s="1"/>
      <c r="B1049" s="1"/>
      <c r="C1049" s="6"/>
      <c r="D1049" s="8"/>
      <c r="E1049" s="1"/>
      <c r="F1049" s="1"/>
      <c r="G1049" s="1"/>
      <c r="H1049" s="1"/>
    </row>
    <row r="1050" spans="1:8" s="3" customFormat="1" x14ac:dyDescent="0.25">
      <c r="A1050" s="1"/>
      <c r="B1050" s="1"/>
      <c r="C1050" s="6"/>
      <c r="D1050" s="8"/>
      <c r="E1050" s="1"/>
      <c r="F1050" s="1"/>
      <c r="G1050" s="1"/>
      <c r="H1050" s="1"/>
    </row>
    <row r="1051" spans="1:8" s="3" customFormat="1" x14ac:dyDescent="0.25">
      <c r="A1051" s="1"/>
      <c r="B1051" s="1"/>
      <c r="C1051" s="6"/>
      <c r="D1051" s="8"/>
      <c r="E1051" s="1"/>
      <c r="F1051" s="1"/>
      <c r="G1051" s="1"/>
      <c r="H1051" s="1"/>
    </row>
    <row r="1052" spans="1:8" s="3" customFormat="1" x14ac:dyDescent="0.25">
      <c r="A1052" s="1"/>
      <c r="B1052" s="1"/>
      <c r="C1052" s="6"/>
      <c r="D1052" s="8"/>
      <c r="E1052" s="1"/>
      <c r="F1052" s="1"/>
      <c r="G1052" s="1"/>
      <c r="H1052" s="1"/>
    </row>
    <row r="1053" spans="1:8" s="3" customFormat="1" x14ac:dyDescent="0.25">
      <c r="A1053" s="1"/>
      <c r="B1053" s="1"/>
      <c r="C1053" s="6"/>
      <c r="D1053" s="8"/>
      <c r="E1053" s="1"/>
      <c r="F1053" s="1"/>
      <c r="G1053" s="1"/>
      <c r="H1053" s="1"/>
    </row>
    <row r="1054" spans="1:8" s="3" customFormat="1" x14ac:dyDescent="0.25">
      <c r="A1054" s="1"/>
      <c r="B1054" s="1"/>
      <c r="C1054" s="6"/>
      <c r="D1054" s="8"/>
      <c r="E1054" s="1"/>
      <c r="F1054" s="1"/>
      <c r="G1054" s="1"/>
      <c r="H1054" s="1"/>
    </row>
    <row r="1055" spans="1:8" s="3" customFormat="1" x14ac:dyDescent="0.25">
      <c r="A1055" s="1"/>
      <c r="B1055" s="1"/>
      <c r="C1055" s="6"/>
      <c r="D1055" s="8"/>
      <c r="E1055" s="1"/>
      <c r="F1055" s="1"/>
      <c r="G1055" s="1"/>
      <c r="H1055" s="1"/>
    </row>
    <row r="1056" spans="1:8" s="3" customFormat="1" x14ac:dyDescent="0.25">
      <c r="A1056" s="1"/>
      <c r="B1056" s="1"/>
      <c r="C1056" s="6"/>
      <c r="D1056" s="8"/>
      <c r="E1056" s="1"/>
      <c r="F1056" s="1"/>
      <c r="G1056" s="1"/>
      <c r="H1056" s="1"/>
    </row>
    <row r="1057" spans="1:8" s="3" customFormat="1" x14ac:dyDescent="0.25">
      <c r="A1057" s="1"/>
      <c r="B1057" s="1"/>
      <c r="C1057" s="6"/>
      <c r="D1057" s="8"/>
      <c r="E1057" s="1"/>
      <c r="F1057" s="1"/>
      <c r="G1057" s="1"/>
      <c r="H1057" s="1"/>
    </row>
    <row r="1058" spans="1:8" s="3" customFormat="1" x14ac:dyDescent="0.25">
      <c r="A1058" s="1"/>
      <c r="B1058" s="1"/>
      <c r="C1058" s="6"/>
      <c r="D1058" s="8"/>
      <c r="E1058" s="1"/>
      <c r="F1058" s="1"/>
      <c r="G1058" s="1"/>
      <c r="H1058" s="1"/>
    </row>
    <row r="1059" spans="1:8" s="3" customFormat="1" x14ac:dyDescent="0.25">
      <c r="A1059" s="1"/>
      <c r="B1059" s="1"/>
      <c r="C1059" s="6"/>
      <c r="D1059" s="8"/>
      <c r="E1059" s="1"/>
      <c r="F1059" s="1"/>
      <c r="G1059" s="1"/>
      <c r="H1059" s="1"/>
    </row>
    <row r="1060" spans="1:8" s="3" customFormat="1" x14ac:dyDescent="0.25">
      <c r="A1060" s="1"/>
      <c r="B1060" s="1"/>
      <c r="C1060" s="6"/>
      <c r="D1060" s="8"/>
      <c r="E1060" s="1"/>
      <c r="F1060" s="1"/>
      <c r="G1060" s="1"/>
      <c r="H1060" s="1"/>
    </row>
    <row r="1061" spans="1:8" s="3" customFormat="1" x14ac:dyDescent="0.25">
      <c r="A1061" s="1"/>
      <c r="B1061" s="1"/>
      <c r="C1061" s="6"/>
      <c r="D1061" s="8"/>
      <c r="E1061" s="1"/>
      <c r="F1061" s="1"/>
      <c r="G1061" s="1"/>
      <c r="H1061" s="1"/>
    </row>
    <row r="1062" spans="1:8" s="3" customFormat="1" x14ac:dyDescent="0.25">
      <c r="A1062" s="1"/>
      <c r="B1062" s="1"/>
      <c r="C1062" s="6"/>
      <c r="D1062" s="8"/>
      <c r="E1062" s="1"/>
      <c r="F1062" s="1"/>
      <c r="G1062" s="1"/>
      <c r="H1062" s="1"/>
    </row>
    <row r="1063" spans="1:8" s="3" customFormat="1" x14ac:dyDescent="0.25">
      <c r="A1063" s="1"/>
      <c r="B1063" s="1"/>
      <c r="C1063" s="6"/>
      <c r="D1063" s="8"/>
      <c r="E1063" s="1"/>
      <c r="F1063" s="1"/>
      <c r="G1063" s="1"/>
      <c r="H1063" s="1"/>
    </row>
    <row r="1064" spans="1:8" s="3" customFormat="1" x14ac:dyDescent="0.25">
      <c r="A1064" s="1"/>
      <c r="B1064" s="1"/>
      <c r="C1064" s="6"/>
      <c r="D1064" s="8"/>
      <c r="E1064" s="1"/>
      <c r="F1064" s="1"/>
      <c r="G1064" s="1"/>
      <c r="H1064" s="1"/>
    </row>
    <row r="1065" spans="1:8" s="3" customFormat="1" x14ac:dyDescent="0.25">
      <c r="A1065" s="1"/>
      <c r="B1065" s="1"/>
      <c r="C1065" s="6"/>
      <c r="D1065" s="8"/>
      <c r="E1065" s="1"/>
      <c r="F1065" s="1"/>
      <c r="G1065" s="1"/>
      <c r="H1065" s="1"/>
    </row>
    <row r="1066" spans="1:8" s="3" customFormat="1" x14ac:dyDescent="0.25">
      <c r="A1066" s="1"/>
      <c r="B1066" s="1"/>
      <c r="C1066" s="6"/>
      <c r="D1066" s="8"/>
      <c r="E1066" s="1"/>
      <c r="F1066" s="1"/>
      <c r="G1066" s="1"/>
      <c r="H1066" s="1"/>
    </row>
    <row r="1067" spans="1:8" s="3" customFormat="1" x14ac:dyDescent="0.25">
      <c r="A1067" s="1"/>
      <c r="B1067" s="1"/>
      <c r="C1067" s="6"/>
      <c r="D1067" s="8"/>
      <c r="E1067" s="1"/>
      <c r="F1067" s="1"/>
      <c r="G1067" s="1"/>
      <c r="H1067" s="1"/>
    </row>
    <row r="1068" spans="1:8" s="3" customFormat="1" x14ac:dyDescent="0.25">
      <c r="A1068" s="1"/>
      <c r="B1068" s="1"/>
      <c r="C1068" s="6"/>
      <c r="D1068" s="8"/>
      <c r="E1068" s="1"/>
      <c r="F1068" s="1"/>
      <c r="G1068" s="1"/>
      <c r="H1068" s="1"/>
    </row>
    <row r="1069" spans="1:8" s="3" customFormat="1" x14ac:dyDescent="0.25">
      <c r="A1069" s="1"/>
      <c r="B1069" s="1"/>
      <c r="C1069" s="6"/>
      <c r="D1069" s="8"/>
      <c r="E1069" s="1"/>
      <c r="F1069" s="1"/>
      <c r="G1069" s="1"/>
      <c r="H1069" s="1"/>
    </row>
    <row r="1070" spans="1:8" s="3" customFormat="1" x14ac:dyDescent="0.25">
      <c r="A1070" s="1"/>
      <c r="B1070" s="1"/>
      <c r="C1070" s="6"/>
      <c r="D1070" s="8"/>
      <c r="E1070" s="1"/>
      <c r="F1070" s="1"/>
      <c r="G1070" s="1"/>
      <c r="H1070" s="1"/>
    </row>
    <row r="1071" spans="1:8" s="3" customFormat="1" x14ac:dyDescent="0.25">
      <c r="A1071" s="1"/>
      <c r="B1071" s="1"/>
      <c r="C1071" s="6"/>
      <c r="D1071" s="8"/>
      <c r="E1071" s="1"/>
      <c r="F1071" s="1"/>
      <c r="G1071" s="1"/>
      <c r="H1071" s="1"/>
    </row>
    <row r="1072" spans="1:8" s="3" customFormat="1" x14ac:dyDescent="0.25">
      <c r="A1072" s="1"/>
      <c r="B1072" s="1"/>
      <c r="C1072" s="6"/>
      <c r="D1072" s="8"/>
      <c r="E1072" s="1"/>
      <c r="F1072" s="1"/>
      <c r="G1072" s="1"/>
      <c r="H1072" s="1"/>
    </row>
    <row r="1073" spans="1:8" s="3" customFormat="1" x14ac:dyDescent="0.25">
      <c r="A1073" s="1"/>
      <c r="B1073" s="1"/>
      <c r="C1073" s="6"/>
      <c r="D1073" s="8"/>
      <c r="E1073" s="1"/>
      <c r="F1073" s="1"/>
      <c r="G1073" s="1"/>
      <c r="H1073" s="1"/>
    </row>
    <row r="1074" spans="1:8" s="3" customFormat="1" x14ac:dyDescent="0.25">
      <c r="A1074" s="1"/>
      <c r="B1074" s="1"/>
      <c r="C1074" s="6"/>
      <c r="D1074" s="8"/>
      <c r="E1074" s="1"/>
      <c r="F1074" s="1"/>
      <c r="G1074" s="1"/>
      <c r="H1074" s="1"/>
    </row>
    <row r="1075" spans="1:8" s="3" customFormat="1" x14ac:dyDescent="0.25">
      <c r="A1075" s="1"/>
      <c r="B1075" s="1"/>
      <c r="C1075" s="6"/>
      <c r="D1075" s="8"/>
      <c r="E1075" s="1"/>
      <c r="F1075" s="1"/>
      <c r="G1075" s="1"/>
      <c r="H1075" s="1"/>
    </row>
    <row r="1076" spans="1:8" s="3" customFormat="1" x14ac:dyDescent="0.25">
      <c r="A1076" s="1"/>
      <c r="B1076" s="1"/>
      <c r="C1076" s="6"/>
      <c r="D1076" s="8"/>
      <c r="E1076" s="1"/>
      <c r="F1076" s="1"/>
      <c r="G1076" s="1"/>
      <c r="H1076" s="1"/>
    </row>
    <row r="1077" spans="1:8" s="3" customFormat="1" x14ac:dyDescent="0.25">
      <c r="A1077" s="1"/>
      <c r="B1077" s="1"/>
      <c r="C1077" s="6"/>
      <c r="D1077" s="8"/>
      <c r="E1077" s="1"/>
      <c r="F1077" s="1"/>
      <c r="G1077" s="1"/>
      <c r="H1077" s="1"/>
    </row>
    <row r="1078" spans="1:8" s="3" customFormat="1" x14ac:dyDescent="0.25">
      <c r="A1078" s="1"/>
      <c r="B1078" s="1"/>
      <c r="C1078" s="6"/>
      <c r="D1078" s="8"/>
      <c r="E1078" s="1"/>
      <c r="F1078" s="1"/>
      <c r="G1078" s="1"/>
      <c r="H1078" s="1"/>
    </row>
    <row r="1079" spans="1:8" s="3" customFormat="1" x14ac:dyDescent="0.25">
      <c r="A1079" s="1"/>
      <c r="B1079" s="1"/>
      <c r="C1079" s="6"/>
      <c r="D1079" s="8"/>
      <c r="E1079" s="1"/>
      <c r="F1079" s="1"/>
      <c r="G1079" s="1"/>
      <c r="H1079" s="1"/>
    </row>
    <row r="1080" spans="1:8" s="3" customFormat="1" x14ac:dyDescent="0.25">
      <c r="A1080" s="1"/>
      <c r="B1080" s="1"/>
      <c r="C1080" s="6"/>
      <c r="D1080" s="8"/>
      <c r="E1080" s="1"/>
      <c r="F1080" s="1"/>
      <c r="G1080" s="1"/>
      <c r="H1080" s="1"/>
    </row>
    <row r="1081" spans="1:8" s="3" customFormat="1" x14ac:dyDescent="0.25">
      <c r="A1081" s="1"/>
      <c r="B1081" s="1"/>
      <c r="C1081" s="6"/>
      <c r="D1081" s="8"/>
      <c r="E1081" s="1"/>
      <c r="F1081" s="1"/>
      <c r="G1081" s="1"/>
      <c r="H1081" s="1"/>
    </row>
    <row r="1082" spans="1:8" s="3" customFormat="1" x14ac:dyDescent="0.25">
      <c r="A1082" s="1"/>
      <c r="B1082" s="1"/>
      <c r="C1082" s="6"/>
      <c r="D1082" s="8"/>
      <c r="E1082" s="1"/>
      <c r="F1082" s="1"/>
      <c r="G1082" s="1"/>
      <c r="H1082" s="1"/>
    </row>
    <row r="1083" spans="1:8" s="3" customFormat="1" x14ac:dyDescent="0.25">
      <c r="A1083" s="1"/>
      <c r="B1083" s="1"/>
      <c r="C1083" s="6"/>
      <c r="D1083" s="8"/>
      <c r="E1083" s="1"/>
      <c r="F1083" s="1"/>
      <c r="G1083" s="1"/>
      <c r="H1083" s="1"/>
    </row>
    <row r="1084" spans="1:8" s="3" customFormat="1" x14ac:dyDescent="0.25">
      <c r="A1084" s="1"/>
      <c r="B1084" s="1"/>
      <c r="C1084" s="6"/>
      <c r="D1084" s="8"/>
      <c r="E1084" s="1"/>
      <c r="F1084" s="1"/>
      <c r="G1084" s="1"/>
      <c r="H1084" s="1"/>
    </row>
    <row r="1085" spans="1:8" s="3" customFormat="1" x14ac:dyDescent="0.25">
      <c r="A1085" s="1"/>
      <c r="B1085" s="1"/>
      <c r="C1085" s="6"/>
      <c r="D1085" s="8"/>
      <c r="E1085" s="1"/>
      <c r="F1085" s="1"/>
      <c r="G1085" s="1"/>
      <c r="H1085" s="1"/>
    </row>
    <row r="1086" spans="1:8" s="3" customFormat="1" x14ac:dyDescent="0.25">
      <c r="A1086" s="1"/>
      <c r="B1086" s="1"/>
      <c r="C1086" s="6"/>
      <c r="D1086" s="8"/>
      <c r="E1086" s="1"/>
      <c r="F1086" s="1"/>
      <c r="G1086" s="1"/>
      <c r="H1086" s="1"/>
    </row>
    <row r="1087" spans="1:8" s="3" customFormat="1" x14ac:dyDescent="0.25">
      <c r="A1087" s="1"/>
      <c r="B1087" s="1"/>
      <c r="C1087" s="6"/>
      <c r="D1087" s="8"/>
      <c r="E1087" s="1"/>
      <c r="F1087" s="1"/>
      <c r="G1087" s="1"/>
      <c r="H1087" s="1"/>
    </row>
    <row r="1088" spans="1:8" s="3" customFormat="1" x14ac:dyDescent="0.25">
      <c r="A1088" s="1"/>
      <c r="B1088" s="1"/>
      <c r="C1088" s="6"/>
      <c r="D1088" s="8"/>
      <c r="E1088" s="1"/>
      <c r="F1088" s="1"/>
      <c r="G1088" s="1"/>
      <c r="H1088" s="1"/>
    </row>
    <row r="1089" spans="1:8" s="3" customFormat="1" x14ac:dyDescent="0.25">
      <c r="A1089" s="1"/>
      <c r="B1089" s="1"/>
      <c r="C1089" s="6"/>
      <c r="D1089" s="8"/>
      <c r="E1089" s="1"/>
      <c r="F1089" s="1"/>
      <c r="G1089" s="1"/>
      <c r="H1089" s="1"/>
    </row>
    <row r="1090" spans="1:8" s="3" customFormat="1" x14ac:dyDescent="0.25">
      <c r="A1090" s="1"/>
      <c r="B1090" s="1"/>
      <c r="C1090" s="6"/>
      <c r="D1090" s="8"/>
      <c r="E1090" s="1"/>
      <c r="F1090" s="1"/>
      <c r="G1090" s="1"/>
      <c r="H1090" s="1"/>
    </row>
    <row r="1091" spans="1:8" s="3" customFormat="1" x14ac:dyDescent="0.25">
      <c r="A1091" s="1"/>
      <c r="B1091" s="1"/>
      <c r="C1091" s="6"/>
      <c r="D1091" s="8"/>
      <c r="E1091" s="1"/>
      <c r="F1091" s="1"/>
      <c r="G1091" s="1"/>
      <c r="H1091" s="1"/>
    </row>
    <row r="1092" spans="1:8" s="3" customFormat="1" x14ac:dyDescent="0.25">
      <c r="A1092" s="1"/>
      <c r="B1092" s="1"/>
      <c r="C1092" s="6"/>
      <c r="D1092" s="8"/>
      <c r="E1092" s="1"/>
      <c r="F1092" s="1"/>
      <c r="G1092" s="1"/>
      <c r="H1092" s="1"/>
    </row>
    <row r="1093" spans="1:8" s="3" customFormat="1" x14ac:dyDescent="0.25">
      <c r="A1093" s="1"/>
      <c r="B1093" s="1"/>
      <c r="C1093" s="6"/>
      <c r="D1093" s="8"/>
      <c r="E1093" s="1"/>
      <c r="F1093" s="1"/>
      <c r="G1093" s="1"/>
      <c r="H1093" s="1"/>
    </row>
    <row r="1094" spans="1:8" s="3" customFormat="1" x14ac:dyDescent="0.25">
      <c r="A1094" s="1"/>
      <c r="B1094" s="1"/>
      <c r="C1094" s="6"/>
      <c r="D1094" s="8"/>
      <c r="E1094" s="1"/>
      <c r="F1094" s="1"/>
      <c r="G1094" s="1"/>
      <c r="H1094" s="1"/>
    </row>
    <row r="1095" spans="1:8" s="3" customFormat="1" x14ac:dyDescent="0.25">
      <c r="A1095" s="1"/>
      <c r="B1095" s="1"/>
      <c r="C1095" s="6"/>
      <c r="D1095" s="8"/>
      <c r="E1095" s="1"/>
      <c r="F1095" s="1"/>
      <c r="G1095" s="1"/>
      <c r="H1095" s="1"/>
    </row>
    <row r="1096" spans="1:8" s="3" customFormat="1" x14ac:dyDescent="0.25">
      <c r="A1096" s="1"/>
      <c r="B1096" s="1"/>
      <c r="C1096" s="6"/>
      <c r="D1096" s="8"/>
      <c r="E1096" s="1"/>
      <c r="F1096" s="1"/>
      <c r="G1096" s="1"/>
      <c r="H1096" s="1"/>
    </row>
    <row r="1097" spans="1:8" s="3" customFormat="1" x14ac:dyDescent="0.25">
      <c r="A1097" s="1"/>
      <c r="B1097" s="1"/>
      <c r="C1097" s="6"/>
      <c r="D1097" s="8"/>
      <c r="E1097" s="1"/>
      <c r="F1097" s="1"/>
      <c r="G1097" s="1"/>
      <c r="H1097" s="1"/>
    </row>
    <row r="1098" spans="1:8" s="3" customFormat="1" x14ac:dyDescent="0.25">
      <c r="A1098" s="1"/>
      <c r="B1098" s="1"/>
      <c r="C1098" s="6"/>
      <c r="D1098" s="8"/>
      <c r="E1098" s="1"/>
      <c r="F1098" s="1"/>
      <c r="G1098" s="1"/>
      <c r="H1098" s="1"/>
    </row>
    <row r="1099" spans="1:8" s="3" customFormat="1" x14ac:dyDescent="0.25">
      <c r="A1099" s="1"/>
      <c r="B1099" s="1"/>
      <c r="C1099" s="6"/>
      <c r="D1099" s="8"/>
      <c r="E1099" s="1"/>
      <c r="F1099" s="1"/>
      <c r="G1099" s="1"/>
      <c r="H1099" s="1"/>
    </row>
    <row r="1100" spans="1:8" s="3" customFormat="1" x14ac:dyDescent="0.25">
      <c r="A1100" s="1"/>
      <c r="B1100" s="1"/>
      <c r="C1100" s="6"/>
      <c r="D1100" s="8"/>
      <c r="E1100" s="1"/>
      <c r="F1100" s="1"/>
      <c r="G1100" s="1"/>
      <c r="H1100" s="1"/>
    </row>
    <row r="1101" spans="1:8" s="3" customFormat="1" x14ac:dyDescent="0.25">
      <c r="A1101" s="1"/>
      <c r="B1101" s="1"/>
      <c r="C1101" s="6"/>
      <c r="D1101" s="8"/>
      <c r="E1101" s="1"/>
      <c r="F1101" s="1"/>
      <c r="G1101" s="1"/>
      <c r="H1101" s="1"/>
    </row>
    <row r="1102" spans="1:8" s="3" customFormat="1" x14ac:dyDescent="0.25">
      <c r="A1102" s="1"/>
      <c r="B1102" s="1"/>
      <c r="C1102" s="6"/>
      <c r="D1102" s="8"/>
      <c r="E1102" s="1"/>
      <c r="F1102" s="1"/>
      <c r="G1102" s="1"/>
      <c r="H1102" s="1"/>
    </row>
    <row r="1103" spans="1:8" s="3" customFormat="1" x14ac:dyDescent="0.25">
      <c r="A1103" s="1"/>
      <c r="B1103" s="1"/>
      <c r="C1103" s="6"/>
      <c r="D1103" s="8"/>
      <c r="E1103" s="1"/>
      <c r="F1103" s="1"/>
      <c r="G1103" s="1"/>
      <c r="H1103" s="1"/>
    </row>
    <row r="1104" spans="1:8" s="3" customFormat="1" x14ac:dyDescent="0.25">
      <c r="A1104" s="1"/>
      <c r="B1104" s="1"/>
      <c r="C1104" s="6"/>
      <c r="D1104" s="8"/>
      <c r="E1104" s="1"/>
      <c r="F1104" s="1"/>
      <c r="G1104" s="1"/>
      <c r="H1104" s="1"/>
    </row>
    <row r="1105" spans="1:8" s="3" customFormat="1" x14ac:dyDescent="0.25">
      <c r="A1105" s="1"/>
      <c r="B1105" s="1"/>
      <c r="C1105" s="6"/>
      <c r="D1105" s="8"/>
      <c r="E1105" s="1"/>
      <c r="F1105" s="1"/>
      <c r="G1105" s="1"/>
      <c r="H1105" s="1"/>
    </row>
    <row r="1106" spans="1:8" s="3" customFormat="1" x14ac:dyDescent="0.25">
      <c r="A1106" s="1"/>
      <c r="B1106" s="1"/>
      <c r="C1106" s="6"/>
      <c r="D1106" s="8"/>
      <c r="E1106" s="1"/>
      <c r="F1106" s="1"/>
      <c r="G1106" s="1"/>
      <c r="H1106" s="1"/>
    </row>
    <row r="1107" spans="1:8" s="3" customFormat="1" x14ac:dyDescent="0.25">
      <c r="A1107" s="1"/>
      <c r="B1107" s="1"/>
      <c r="C1107" s="6"/>
      <c r="D1107" s="8"/>
      <c r="E1107" s="1"/>
      <c r="F1107" s="1"/>
      <c r="G1107" s="1"/>
      <c r="H1107" s="1"/>
    </row>
    <row r="1108" spans="1:8" s="3" customFormat="1" x14ac:dyDescent="0.25">
      <c r="A1108" s="1"/>
      <c r="B1108" s="1"/>
      <c r="C1108" s="6"/>
      <c r="D1108" s="8"/>
      <c r="E1108" s="1"/>
      <c r="F1108" s="1"/>
      <c r="G1108" s="1"/>
      <c r="H1108" s="1"/>
    </row>
    <row r="1109" spans="1:8" s="3" customFormat="1" x14ac:dyDescent="0.25">
      <c r="A1109" s="1"/>
      <c r="B1109" s="1"/>
      <c r="C1109" s="6"/>
      <c r="D1109" s="8"/>
      <c r="E1109" s="1"/>
      <c r="F1109" s="1"/>
      <c r="G1109" s="1"/>
      <c r="H1109" s="1"/>
    </row>
    <row r="1110" spans="1:8" s="3" customFormat="1" x14ac:dyDescent="0.25">
      <c r="A1110" s="1"/>
      <c r="B1110" s="1"/>
      <c r="C1110" s="6"/>
      <c r="D1110" s="8"/>
      <c r="E1110" s="1"/>
      <c r="F1110" s="1"/>
      <c r="G1110" s="1"/>
      <c r="H1110" s="1"/>
    </row>
    <row r="1111" spans="1:8" s="3" customFormat="1" x14ac:dyDescent="0.25">
      <c r="A1111" s="1"/>
      <c r="B1111" s="1"/>
      <c r="C1111" s="6"/>
      <c r="D1111" s="8"/>
      <c r="E1111" s="1"/>
      <c r="F1111" s="1"/>
      <c r="G1111" s="1"/>
      <c r="H1111" s="1"/>
    </row>
    <row r="1112" spans="1:8" s="3" customFormat="1" x14ac:dyDescent="0.25">
      <c r="A1112" s="1"/>
      <c r="B1112" s="1"/>
      <c r="C1112" s="6"/>
      <c r="D1112" s="8"/>
      <c r="E1112" s="1"/>
      <c r="F1112" s="1"/>
      <c r="G1112" s="1"/>
      <c r="H1112" s="1"/>
    </row>
    <row r="1113" spans="1:8" s="3" customFormat="1" x14ac:dyDescent="0.25">
      <c r="A1113" s="1"/>
      <c r="B1113" s="1"/>
      <c r="C1113" s="6"/>
      <c r="D1113" s="8"/>
      <c r="E1113" s="1"/>
      <c r="F1113" s="1"/>
      <c r="G1113" s="1"/>
      <c r="H1113" s="1"/>
    </row>
    <row r="1114" spans="1:8" s="3" customFormat="1" x14ac:dyDescent="0.25">
      <c r="A1114" s="1"/>
      <c r="B1114" s="1"/>
      <c r="C1114" s="6"/>
      <c r="D1114" s="8"/>
      <c r="E1114" s="1"/>
      <c r="F1114" s="1"/>
      <c r="G1114" s="1"/>
      <c r="H1114" s="1"/>
    </row>
    <row r="1115" spans="1:8" s="3" customFormat="1" x14ac:dyDescent="0.25">
      <c r="A1115" s="1"/>
      <c r="B1115" s="1"/>
      <c r="C1115" s="6"/>
      <c r="D1115" s="8"/>
      <c r="E1115" s="1"/>
      <c r="F1115" s="1"/>
      <c r="G1115" s="1"/>
      <c r="H1115" s="1"/>
    </row>
    <row r="1116" spans="1:8" s="3" customFormat="1" x14ac:dyDescent="0.25">
      <c r="A1116" s="1"/>
      <c r="B1116" s="1"/>
      <c r="C1116" s="6"/>
      <c r="D1116" s="8"/>
      <c r="E1116" s="1"/>
      <c r="F1116" s="1"/>
      <c r="G1116" s="1"/>
      <c r="H1116" s="1"/>
    </row>
    <row r="1117" spans="1:8" s="3" customFormat="1" x14ac:dyDescent="0.25">
      <c r="A1117" s="1"/>
      <c r="B1117" s="1"/>
      <c r="C1117" s="6"/>
      <c r="D1117" s="8"/>
      <c r="E1117" s="1"/>
      <c r="F1117" s="1"/>
      <c r="G1117" s="1"/>
      <c r="H1117" s="1"/>
    </row>
    <row r="1118" spans="1:8" s="3" customFormat="1" x14ac:dyDescent="0.25">
      <c r="A1118" s="1"/>
      <c r="B1118" s="1"/>
      <c r="C1118" s="6"/>
      <c r="D1118" s="8"/>
      <c r="E1118" s="1"/>
      <c r="F1118" s="1"/>
      <c r="G1118" s="1"/>
      <c r="H1118" s="1"/>
    </row>
    <row r="1119" spans="1:8" s="3" customFormat="1" x14ac:dyDescent="0.25">
      <c r="A1119" s="1"/>
      <c r="B1119" s="1"/>
      <c r="C1119" s="6"/>
      <c r="D1119" s="8"/>
      <c r="E1119" s="1"/>
      <c r="F1119" s="1"/>
      <c r="G1119" s="1"/>
      <c r="H1119" s="1"/>
    </row>
    <row r="1120" spans="1:8" s="3" customFormat="1" x14ac:dyDescent="0.25">
      <c r="A1120" s="1"/>
      <c r="B1120" s="1"/>
      <c r="C1120" s="6"/>
      <c r="D1120" s="8"/>
      <c r="E1120" s="1"/>
      <c r="F1120" s="1"/>
      <c r="G1120" s="1"/>
      <c r="H1120" s="1"/>
    </row>
    <row r="1121" spans="1:8" s="3" customFormat="1" x14ac:dyDescent="0.25">
      <c r="A1121" s="1"/>
      <c r="B1121" s="1"/>
      <c r="C1121" s="6"/>
      <c r="D1121" s="8"/>
      <c r="E1121" s="1"/>
      <c r="F1121" s="1"/>
      <c r="G1121" s="1"/>
      <c r="H1121" s="1"/>
    </row>
    <row r="1122" spans="1:8" s="3" customFormat="1" x14ac:dyDescent="0.25">
      <c r="A1122" s="1"/>
      <c r="B1122" s="1"/>
      <c r="C1122" s="6"/>
      <c r="D1122" s="8"/>
      <c r="E1122" s="1"/>
      <c r="F1122" s="1"/>
      <c r="G1122" s="1"/>
      <c r="H1122" s="1"/>
    </row>
    <row r="1123" spans="1:8" s="3" customFormat="1" x14ac:dyDescent="0.25">
      <c r="A1123" s="1"/>
      <c r="B1123" s="1"/>
      <c r="C1123" s="6"/>
      <c r="D1123" s="8"/>
      <c r="E1123" s="1"/>
      <c r="F1123" s="1"/>
      <c r="G1123" s="1"/>
      <c r="H1123" s="1"/>
    </row>
    <row r="1124" spans="1:8" s="3" customFormat="1" x14ac:dyDescent="0.25">
      <c r="A1124" s="1"/>
      <c r="B1124" s="1"/>
      <c r="C1124" s="6"/>
      <c r="D1124" s="8"/>
      <c r="E1124" s="1"/>
      <c r="F1124" s="1"/>
      <c r="G1124" s="1"/>
      <c r="H1124" s="1"/>
    </row>
    <row r="1125" spans="1:8" s="3" customFormat="1" x14ac:dyDescent="0.25">
      <c r="A1125" s="1"/>
      <c r="B1125" s="1"/>
      <c r="C1125" s="6"/>
      <c r="D1125" s="8"/>
      <c r="E1125" s="1"/>
      <c r="F1125" s="1"/>
      <c r="G1125" s="1"/>
      <c r="H1125" s="1"/>
    </row>
    <row r="1126" spans="1:8" s="3" customFormat="1" x14ac:dyDescent="0.25">
      <c r="A1126" s="1"/>
      <c r="B1126" s="1"/>
      <c r="C1126" s="6"/>
      <c r="D1126" s="8"/>
      <c r="E1126" s="1"/>
      <c r="F1126" s="1"/>
      <c r="G1126" s="1"/>
      <c r="H1126" s="1"/>
    </row>
    <row r="1127" spans="1:8" s="3" customFormat="1" x14ac:dyDescent="0.25">
      <c r="A1127" s="1"/>
      <c r="B1127" s="1"/>
      <c r="C1127" s="6"/>
      <c r="D1127" s="8"/>
      <c r="E1127" s="1"/>
      <c r="F1127" s="1"/>
      <c r="G1127" s="1"/>
      <c r="H1127" s="1"/>
    </row>
    <row r="1128" spans="1:8" s="3" customFormat="1" x14ac:dyDescent="0.25">
      <c r="A1128" s="1"/>
      <c r="B1128" s="1"/>
      <c r="C1128" s="6"/>
      <c r="D1128" s="8"/>
      <c r="E1128" s="1"/>
      <c r="F1128" s="1"/>
      <c r="G1128" s="1"/>
      <c r="H1128" s="1"/>
    </row>
    <row r="1129" spans="1:8" s="3" customFormat="1" x14ac:dyDescent="0.25">
      <c r="A1129" s="1"/>
      <c r="B1129" s="1"/>
      <c r="C1129" s="6"/>
      <c r="D1129" s="8"/>
      <c r="E1129" s="1"/>
      <c r="F1129" s="1"/>
      <c r="G1129" s="1"/>
      <c r="H1129" s="1"/>
    </row>
    <row r="1130" spans="1:8" s="3" customFormat="1" x14ac:dyDescent="0.25">
      <c r="A1130" s="1"/>
      <c r="B1130" s="1"/>
      <c r="C1130" s="6"/>
      <c r="D1130" s="8"/>
      <c r="E1130" s="1"/>
      <c r="F1130" s="1"/>
      <c r="G1130" s="1"/>
      <c r="H1130" s="1"/>
    </row>
    <row r="1131" spans="1:8" s="3" customFormat="1" x14ac:dyDescent="0.25">
      <c r="A1131" s="1"/>
      <c r="B1131" s="1"/>
      <c r="C1131" s="6"/>
      <c r="D1131" s="8"/>
      <c r="E1131" s="1"/>
      <c r="F1131" s="1"/>
      <c r="G1131" s="1"/>
      <c r="H1131" s="1"/>
    </row>
    <row r="1132" spans="1:8" s="3" customFormat="1" x14ac:dyDescent="0.25">
      <c r="A1132" s="1"/>
      <c r="B1132" s="1"/>
      <c r="C1132" s="6"/>
      <c r="D1132" s="8"/>
      <c r="E1132" s="1"/>
      <c r="F1132" s="1"/>
      <c r="G1132" s="1"/>
      <c r="H1132" s="1"/>
    </row>
    <row r="1133" spans="1:8" s="3" customFormat="1" x14ac:dyDescent="0.25">
      <c r="A1133" s="1"/>
      <c r="B1133" s="1"/>
      <c r="C1133" s="6"/>
      <c r="D1133" s="8"/>
      <c r="E1133" s="1"/>
      <c r="F1133" s="1"/>
      <c r="G1133" s="1"/>
      <c r="H1133" s="1"/>
    </row>
    <row r="1134" spans="1:8" s="3" customFormat="1" x14ac:dyDescent="0.25">
      <c r="A1134" s="1"/>
      <c r="B1134" s="1"/>
      <c r="C1134" s="6"/>
      <c r="D1134" s="8"/>
      <c r="E1134" s="1"/>
      <c r="F1134" s="1"/>
      <c r="G1134" s="1"/>
      <c r="H1134" s="1"/>
    </row>
    <row r="1135" spans="1:8" s="3" customFormat="1" x14ac:dyDescent="0.25">
      <c r="A1135" s="1"/>
      <c r="B1135" s="1"/>
      <c r="C1135" s="6"/>
      <c r="D1135" s="8"/>
      <c r="E1135" s="1"/>
      <c r="F1135" s="1"/>
      <c r="G1135" s="1"/>
      <c r="H1135" s="1"/>
    </row>
    <row r="1136" spans="1:8" s="3" customFormat="1" x14ac:dyDescent="0.25">
      <c r="A1136" s="1"/>
      <c r="B1136" s="1"/>
      <c r="C1136" s="6"/>
      <c r="D1136" s="8"/>
      <c r="E1136" s="1"/>
      <c r="F1136" s="1"/>
      <c r="G1136" s="1"/>
      <c r="H1136" s="1"/>
    </row>
    <row r="1137" spans="1:8" s="3" customFormat="1" x14ac:dyDescent="0.25">
      <c r="A1137" s="1"/>
      <c r="B1137" s="1"/>
      <c r="C1137" s="6"/>
      <c r="D1137" s="8"/>
      <c r="E1137" s="1"/>
      <c r="F1137" s="1"/>
      <c r="G1137" s="1"/>
      <c r="H1137" s="1"/>
    </row>
    <row r="1138" spans="1:8" s="3" customFormat="1" x14ac:dyDescent="0.25">
      <c r="A1138" s="1"/>
      <c r="B1138" s="1"/>
      <c r="C1138" s="6"/>
      <c r="D1138" s="8"/>
      <c r="E1138" s="1"/>
      <c r="F1138" s="1"/>
      <c r="G1138" s="1"/>
      <c r="H1138" s="1"/>
    </row>
    <row r="1139" spans="1:8" s="3" customFormat="1" x14ac:dyDescent="0.25">
      <c r="A1139" s="1"/>
      <c r="B1139" s="1"/>
      <c r="C1139" s="6"/>
      <c r="D1139" s="8"/>
      <c r="E1139" s="1"/>
      <c r="F1139" s="1"/>
      <c r="G1139" s="1"/>
      <c r="H1139" s="1"/>
    </row>
    <row r="1140" spans="1:8" s="3" customFormat="1" x14ac:dyDescent="0.25">
      <c r="A1140" s="1"/>
      <c r="B1140" s="1"/>
      <c r="C1140" s="6"/>
      <c r="D1140" s="8"/>
      <c r="E1140" s="1"/>
      <c r="F1140" s="1"/>
      <c r="G1140" s="1"/>
      <c r="H1140" s="1"/>
    </row>
    <row r="1141" spans="1:8" s="3" customFormat="1" x14ac:dyDescent="0.25">
      <c r="A1141" s="1"/>
      <c r="B1141" s="1"/>
      <c r="C1141" s="6"/>
      <c r="D1141" s="8"/>
      <c r="E1141" s="1"/>
      <c r="F1141" s="1"/>
      <c r="G1141" s="1"/>
      <c r="H1141" s="1"/>
    </row>
    <row r="1142" spans="1:8" s="3" customFormat="1" x14ac:dyDescent="0.25">
      <c r="A1142" s="1"/>
      <c r="B1142" s="1"/>
      <c r="C1142" s="6"/>
      <c r="D1142" s="8"/>
      <c r="E1142" s="1"/>
      <c r="F1142" s="1"/>
      <c r="G1142" s="1"/>
      <c r="H1142" s="1"/>
    </row>
    <row r="1143" spans="1:8" s="3" customFormat="1" x14ac:dyDescent="0.25">
      <c r="A1143" s="1"/>
      <c r="B1143" s="1"/>
      <c r="C1143" s="6"/>
      <c r="D1143" s="8"/>
      <c r="E1143" s="1"/>
      <c r="F1143" s="1"/>
      <c r="G1143" s="1"/>
      <c r="H1143" s="1"/>
    </row>
    <row r="1144" spans="1:8" s="3" customFormat="1" x14ac:dyDescent="0.25">
      <c r="A1144" s="1"/>
      <c r="B1144" s="1"/>
      <c r="C1144" s="6"/>
      <c r="D1144" s="8"/>
      <c r="E1144" s="1"/>
      <c r="F1144" s="1"/>
      <c r="G1144" s="1"/>
      <c r="H1144" s="1"/>
    </row>
    <row r="1145" spans="1:8" s="3" customFormat="1" x14ac:dyDescent="0.25">
      <c r="A1145" s="1"/>
      <c r="B1145" s="1"/>
      <c r="C1145" s="6"/>
      <c r="D1145" s="8"/>
      <c r="E1145" s="1"/>
      <c r="F1145" s="1"/>
      <c r="G1145" s="1"/>
      <c r="H1145" s="1"/>
    </row>
    <row r="1146" spans="1:8" s="3" customFormat="1" x14ac:dyDescent="0.25">
      <c r="A1146" s="1"/>
      <c r="B1146" s="1"/>
      <c r="C1146" s="6"/>
      <c r="D1146" s="8"/>
      <c r="E1146" s="1"/>
      <c r="F1146" s="1"/>
      <c r="G1146" s="1"/>
      <c r="H1146" s="1"/>
    </row>
    <row r="1147" spans="1:8" s="3" customFormat="1" x14ac:dyDescent="0.25">
      <c r="A1147" s="1"/>
      <c r="B1147" s="1"/>
      <c r="C1147" s="6"/>
      <c r="D1147" s="8"/>
      <c r="E1147" s="1"/>
      <c r="F1147" s="1"/>
      <c r="G1147" s="1"/>
      <c r="H1147" s="1"/>
    </row>
    <row r="1148" spans="1:8" s="3" customFormat="1" x14ac:dyDescent="0.25">
      <c r="A1148" s="1"/>
      <c r="B1148" s="1"/>
      <c r="C1148" s="6"/>
      <c r="D1148" s="8"/>
      <c r="E1148" s="1"/>
      <c r="F1148" s="1"/>
      <c r="G1148" s="1"/>
      <c r="H1148" s="1"/>
    </row>
    <row r="1149" spans="1:8" s="3" customFormat="1" x14ac:dyDescent="0.25">
      <c r="A1149" s="1"/>
      <c r="B1149" s="1"/>
      <c r="C1149" s="6"/>
      <c r="D1149" s="8"/>
      <c r="E1149" s="1"/>
      <c r="F1149" s="1"/>
      <c r="G1149" s="1"/>
      <c r="H1149" s="1"/>
    </row>
    <row r="1150" spans="1:8" s="3" customFormat="1" x14ac:dyDescent="0.25">
      <c r="A1150" s="1"/>
      <c r="B1150" s="1"/>
      <c r="C1150" s="6"/>
      <c r="D1150" s="8"/>
      <c r="E1150" s="1"/>
      <c r="F1150" s="1"/>
      <c r="G1150" s="1"/>
      <c r="H1150" s="1"/>
    </row>
    <row r="1151" spans="1:8" s="3" customFormat="1" x14ac:dyDescent="0.25">
      <c r="A1151" s="1"/>
      <c r="B1151" s="1"/>
      <c r="C1151" s="6"/>
      <c r="D1151" s="8"/>
      <c r="E1151" s="1"/>
      <c r="F1151" s="1"/>
      <c r="G1151" s="1"/>
      <c r="H1151" s="1"/>
    </row>
    <row r="1152" spans="1:8" s="3" customFormat="1" x14ac:dyDescent="0.25">
      <c r="A1152" s="1"/>
      <c r="B1152" s="1"/>
      <c r="C1152" s="6"/>
      <c r="D1152" s="8"/>
      <c r="E1152" s="1"/>
      <c r="F1152" s="1"/>
      <c r="G1152" s="1"/>
      <c r="H1152" s="1"/>
    </row>
    <row r="1153" spans="1:8" s="3" customFormat="1" x14ac:dyDescent="0.25">
      <c r="A1153" s="1"/>
      <c r="B1153" s="1"/>
      <c r="C1153" s="6"/>
      <c r="D1153" s="8"/>
      <c r="E1153" s="1"/>
      <c r="F1153" s="1"/>
      <c r="G1153" s="1"/>
      <c r="H1153" s="1"/>
    </row>
    <row r="1154" spans="1:8" s="3" customFormat="1" x14ac:dyDescent="0.25">
      <c r="A1154" s="1"/>
      <c r="B1154" s="1"/>
      <c r="C1154" s="6"/>
      <c r="D1154" s="8"/>
      <c r="E1154" s="1"/>
      <c r="F1154" s="1"/>
      <c r="G1154" s="1"/>
      <c r="H1154" s="1"/>
    </row>
    <row r="1155" spans="1:8" s="3" customFormat="1" x14ac:dyDescent="0.25">
      <c r="A1155" s="1"/>
      <c r="B1155" s="1"/>
      <c r="C1155" s="6"/>
      <c r="D1155" s="8"/>
      <c r="E1155" s="1"/>
      <c r="F1155" s="1"/>
      <c r="G1155" s="1"/>
      <c r="H1155" s="1"/>
    </row>
    <row r="1156" spans="1:8" s="3" customFormat="1" x14ac:dyDescent="0.25">
      <c r="A1156" s="1"/>
      <c r="B1156" s="1"/>
      <c r="C1156" s="6"/>
      <c r="D1156" s="8"/>
      <c r="E1156" s="1"/>
      <c r="F1156" s="1"/>
      <c r="G1156" s="1"/>
      <c r="H1156" s="1"/>
    </row>
    <row r="1157" spans="1:8" s="3" customFormat="1" x14ac:dyDescent="0.25">
      <c r="A1157" s="1"/>
      <c r="B1157" s="1"/>
      <c r="C1157" s="6"/>
      <c r="D1157" s="8"/>
      <c r="E1157" s="1"/>
      <c r="F1157" s="1"/>
      <c r="G1157" s="1"/>
      <c r="H1157" s="1"/>
    </row>
    <row r="1158" spans="1:8" s="3" customFormat="1" x14ac:dyDescent="0.25">
      <c r="A1158" s="1"/>
      <c r="B1158" s="1"/>
      <c r="C1158" s="6"/>
      <c r="D1158" s="8"/>
      <c r="E1158" s="1"/>
      <c r="F1158" s="1"/>
      <c r="G1158" s="1"/>
      <c r="H1158" s="1"/>
    </row>
    <row r="1159" spans="1:8" s="3" customFormat="1" x14ac:dyDescent="0.25">
      <c r="A1159" s="1"/>
      <c r="B1159" s="1"/>
      <c r="C1159" s="6"/>
      <c r="D1159" s="8"/>
      <c r="E1159" s="1"/>
      <c r="F1159" s="1"/>
      <c r="G1159" s="1"/>
      <c r="H1159" s="1"/>
    </row>
    <row r="1160" spans="1:8" s="3" customFormat="1" x14ac:dyDescent="0.25">
      <c r="A1160" s="1"/>
      <c r="B1160" s="1"/>
      <c r="C1160" s="6"/>
      <c r="D1160" s="8"/>
      <c r="E1160" s="1"/>
      <c r="F1160" s="1"/>
      <c r="G1160" s="1"/>
      <c r="H1160" s="1"/>
    </row>
    <row r="1161" spans="1:8" s="3" customFormat="1" x14ac:dyDescent="0.25">
      <c r="A1161" s="1"/>
      <c r="B1161" s="1"/>
      <c r="C1161" s="6"/>
      <c r="D1161" s="8"/>
      <c r="E1161" s="1"/>
      <c r="F1161" s="1"/>
      <c r="G1161" s="1"/>
      <c r="H1161" s="1"/>
    </row>
    <row r="1162" spans="1:8" s="3" customFormat="1" x14ac:dyDescent="0.25">
      <c r="A1162" s="1"/>
      <c r="B1162" s="1"/>
      <c r="C1162" s="6"/>
      <c r="D1162" s="8"/>
      <c r="E1162" s="1"/>
      <c r="F1162" s="1"/>
      <c r="G1162" s="1"/>
      <c r="H1162" s="1"/>
    </row>
    <row r="1163" spans="1:8" s="3" customFormat="1" x14ac:dyDescent="0.25">
      <c r="A1163" s="1"/>
      <c r="B1163" s="1"/>
      <c r="C1163" s="6"/>
      <c r="D1163" s="8"/>
      <c r="E1163" s="1"/>
      <c r="F1163" s="1"/>
      <c r="G1163" s="1"/>
      <c r="H1163" s="1"/>
    </row>
    <row r="1164" spans="1:8" s="3" customFormat="1" x14ac:dyDescent="0.25">
      <c r="A1164" s="1"/>
      <c r="B1164" s="1"/>
      <c r="C1164" s="6"/>
      <c r="D1164" s="8"/>
      <c r="E1164" s="1"/>
      <c r="F1164" s="1"/>
      <c r="G1164" s="1"/>
      <c r="H1164" s="1"/>
    </row>
    <row r="1165" spans="1:8" s="3" customFormat="1" x14ac:dyDescent="0.25">
      <c r="A1165" s="1"/>
      <c r="B1165" s="1"/>
      <c r="C1165" s="6"/>
      <c r="D1165" s="8"/>
      <c r="E1165" s="1"/>
      <c r="F1165" s="1"/>
      <c r="G1165" s="1"/>
      <c r="H1165" s="1"/>
    </row>
    <row r="1166" spans="1:8" s="3" customFormat="1" x14ac:dyDescent="0.25">
      <c r="A1166" s="1"/>
      <c r="B1166" s="1"/>
      <c r="C1166" s="6"/>
      <c r="D1166" s="8"/>
      <c r="E1166" s="1"/>
      <c r="F1166" s="1"/>
      <c r="G1166" s="1"/>
      <c r="H1166" s="1"/>
    </row>
    <row r="1167" spans="1:8" s="3" customFormat="1" x14ac:dyDescent="0.25">
      <c r="A1167" s="1"/>
      <c r="B1167" s="1"/>
      <c r="C1167" s="6"/>
      <c r="D1167" s="8"/>
      <c r="E1167" s="1"/>
      <c r="F1167" s="1"/>
      <c r="G1167" s="1"/>
      <c r="H1167" s="1"/>
    </row>
    <row r="1168" spans="1:8" s="3" customFormat="1" x14ac:dyDescent="0.25">
      <c r="A1168" s="1"/>
      <c r="B1168" s="1"/>
      <c r="C1168" s="6"/>
      <c r="D1168" s="8"/>
      <c r="E1168" s="1"/>
      <c r="F1168" s="1"/>
      <c r="G1168" s="1"/>
      <c r="H1168" s="1"/>
    </row>
    <row r="1169" spans="1:8" s="3" customFormat="1" x14ac:dyDescent="0.25">
      <c r="A1169" s="1"/>
      <c r="B1169" s="1"/>
      <c r="C1169" s="6"/>
      <c r="D1169" s="8"/>
      <c r="E1169" s="1"/>
      <c r="F1169" s="1"/>
      <c r="G1169" s="1"/>
      <c r="H1169" s="1"/>
    </row>
    <row r="1170" spans="1:8" s="3" customFormat="1" x14ac:dyDescent="0.25">
      <c r="A1170" s="1"/>
      <c r="B1170" s="1"/>
      <c r="C1170" s="6"/>
      <c r="D1170" s="8"/>
      <c r="E1170" s="1"/>
      <c r="F1170" s="1"/>
      <c r="G1170" s="1"/>
      <c r="H1170" s="1"/>
    </row>
    <row r="1171" spans="1:8" s="3" customFormat="1" x14ac:dyDescent="0.25">
      <c r="A1171" s="1"/>
      <c r="B1171" s="1"/>
      <c r="C1171" s="6"/>
      <c r="D1171" s="8"/>
      <c r="E1171" s="1"/>
      <c r="F1171" s="1"/>
      <c r="G1171" s="1"/>
      <c r="H1171" s="1"/>
    </row>
    <row r="1172" spans="1:8" s="3" customFormat="1" x14ac:dyDescent="0.25">
      <c r="A1172" s="1"/>
      <c r="B1172" s="1"/>
      <c r="C1172" s="6"/>
      <c r="D1172" s="8"/>
      <c r="E1172" s="1"/>
      <c r="F1172" s="1"/>
      <c r="G1172" s="1"/>
      <c r="H1172" s="1"/>
    </row>
    <row r="1173" spans="1:8" s="3" customFormat="1" x14ac:dyDescent="0.25">
      <c r="A1173" s="1"/>
      <c r="B1173" s="1"/>
      <c r="C1173" s="6"/>
      <c r="D1173" s="8"/>
      <c r="E1173" s="1"/>
      <c r="F1173" s="1"/>
      <c r="G1173" s="1"/>
      <c r="H1173" s="1"/>
    </row>
    <row r="1174" spans="1:8" s="3" customFormat="1" x14ac:dyDescent="0.25">
      <c r="A1174" s="1"/>
      <c r="B1174" s="1"/>
      <c r="C1174" s="6"/>
      <c r="D1174" s="8"/>
      <c r="E1174" s="1"/>
      <c r="F1174" s="1"/>
      <c r="G1174" s="1"/>
      <c r="H1174" s="1"/>
    </row>
    <row r="1175" spans="1:8" s="3" customFormat="1" x14ac:dyDescent="0.25">
      <c r="A1175" s="1"/>
      <c r="B1175" s="1"/>
      <c r="C1175" s="6"/>
      <c r="D1175" s="8"/>
      <c r="E1175" s="1"/>
      <c r="F1175" s="1"/>
      <c r="G1175" s="1"/>
      <c r="H1175" s="1"/>
    </row>
    <row r="1176" spans="1:8" s="3" customFormat="1" x14ac:dyDescent="0.25">
      <c r="A1176" s="1"/>
      <c r="B1176" s="1"/>
      <c r="C1176" s="6"/>
      <c r="D1176" s="8"/>
      <c r="E1176" s="1"/>
      <c r="F1176" s="1"/>
      <c r="G1176" s="1"/>
      <c r="H1176" s="1"/>
    </row>
    <row r="1177" spans="1:8" s="3" customFormat="1" x14ac:dyDescent="0.25">
      <c r="A1177" s="1"/>
      <c r="B1177" s="1"/>
      <c r="C1177" s="6"/>
      <c r="D1177" s="8"/>
      <c r="E1177" s="1"/>
      <c r="F1177" s="1"/>
      <c r="G1177" s="1"/>
      <c r="H1177" s="1"/>
    </row>
    <row r="1178" spans="1:8" s="3" customFormat="1" x14ac:dyDescent="0.25">
      <c r="A1178" s="1"/>
      <c r="B1178" s="1"/>
      <c r="C1178" s="6"/>
      <c r="D1178" s="8"/>
      <c r="E1178" s="1"/>
      <c r="F1178" s="1"/>
      <c r="G1178" s="1"/>
      <c r="H1178" s="1"/>
    </row>
    <row r="1179" spans="1:8" s="3" customFormat="1" x14ac:dyDescent="0.25">
      <c r="A1179" s="1"/>
      <c r="B1179" s="1"/>
      <c r="C1179" s="6"/>
      <c r="D1179" s="8"/>
      <c r="E1179" s="1"/>
      <c r="F1179" s="1"/>
      <c r="G1179" s="1"/>
      <c r="H1179" s="1"/>
    </row>
    <row r="1180" spans="1:8" s="3" customFormat="1" x14ac:dyDescent="0.25">
      <c r="A1180" s="1"/>
      <c r="B1180" s="1"/>
      <c r="C1180" s="6"/>
      <c r="D1180" s="8"/>
      <c r="E1180" s="1"/>
      <c r="F1180" s="1"/>
      <c r="G1180" s="1"/>
      <c r="H1180" s="1"/>
    </row>
    <row r="1181" spans="1:8" s="3" customFormat="1" x14ac:dyDescent="0.25">
      <c r="A1181" s="1"/>
      <c r="B1181" s="1"/>
      <c r="C1181" s="6"/>
      <c r="D1181" s="8"/>
      <c r="E1181" s="1"/>
      <c r="F1181" s="1"/>
      <c r="G1181" s="1"/>
      <c r="H1181" s="1"/>
    </row>
    <row r="1182" spans="1:8" s="3" customFormat="1" x14ac:dyDescent="0.25">
      <c r="A1182" s="1"/>
      <c r="B1182" s="1"/>
      <c r="C1182" s="6"/>
      <c r="D1182" s="8"/>
      <c r="E1182" s="1"/>
      <c r="F1182" s="1"/>
      <c r="G1182" s="1"/>
      <c r="H1182" s="1"/>
    </row>
    <row r="1183" spans="1:8" s="3" customFormat="1" x14ac:dyDescent="0.25">
      <c r="A1183" s="1"/>
      <c r="B1183" s="1"/>
      <c r="C1183" s="6"/>
      <c r="D1183" s="8"/>
      <c r="E1183" s="1"/>
      <c r="F1183" s="1"/>
      <c r="G1183" s="1"/>
      <c r="H1183" s="1"/>
    </row>
    <row r="1184" spans="1:8" s="3" customFormat="1" x14ac:dyDescent="0.25">
      <c r="A1184" s="1"/>
      <c r="B1184" s="1"/>
      <c r="C1184" s="6"/>
      <c r="D1184" s="8"/>
      <c r="E1184" s="1"/>
      <c r="F1184" s="1"/>
      <c r="G1184" s="1"/>
      <c r="H1184" s="1"/>
    </row>
    <row r="1185" spans="1:8" s="3" customFormat="1" x14ac:dyDescent="0.25">
      <c r="A1185" s="1"/>
      <c r="B1185" s="1"/>
      <c r="C1185" s="6"/>
      <c r="D1185" s="8"/>
      <c r="E1185" s="1"/>
      <c r="F1185" s="1"/>
      <c r="G1185" s="1"/>
      <c r="H1185" s="1"/>
    </row>
    <row r="1186" spans="1:8" s="3" customFormat="1" x14ac:dyDescent="0.25">
      <c r="A1186" s="1"/>
      <c r="B1186" s="1"/>
      <c r="C1186" s="6"/>
      <c r="D1186" s="8"/>
      <c r="E1186" s="1"/>
      <c r="F1186" s="1"/>
      <c r="G1186" s="1"/>
      <c r="H1186" s="1"/>
    </row>
    <row r="1187" spans="1:8" s="3" customFormat="1" x14ac:dyDescent="0.25">
      <c r="A1187" s="1"/>
      <c r="B1187" s="1"/>
      <c r="C1187" s="6"/>
      <c r="D1187" s="8"/>
      <c r="E1187" s="1"/>
      <c r="F1187" s="1"/>
      <c r="G1187" s="1"/>
      <c r="H1187" s="1"/>
    </row>
    <row r="1188" spans="1:8" s="3" customFormat="1" x14ac:dyDescent="0.25">
      <c r="A1188" s="1"/>
      <c r="B1188" s="1"/>
      <c r="C1188" s="6"/>
      <c r="D1188" s="8"/>
      <c r="E1188" s="1"/>
      <c r="F1188" s="1"/>
      <c r="G1188" s="1"/>
      <c r="H1188" s="1"/>
    </row>
    <row r="1189" spans="1:8" s="3" customFormat="1" x14ac:dyDescent="0.25">
      <c r="A1189" s="1"/>
      <c r="B1189" s="1"/>
      <c r="C1189" s="6"/>
      <c r="D1189" s="8"/>
      <c r="E1189" s="1"/>
      <c r="F1189" s="1"/>
      <c r="G1189" s="1"/>
      <c r="H1189" s="1"/>
    </row>
    <row r="1190" spans="1:8" s="3" customFormat="1" x14ac:dyDescent="0.25">
      <c r="A1190" s="1"/>
      <c r="B1190" s="1"/>
      <c r="C1190" s="6"/>
      <c r="D1190" s="8"/>
      <c r="E1190" s="1"/>
      <c r="F1190" s="1"/>
      <c r="G1190" s="1"/>
      <c r="H1190" s="1"/>
    </row>
    <row r="1191" spans="1:8" s="3" customFormat="1" x14ac:dyDescent="0.25">
      <c r="A1191" s="1"/>
      <c r="B1191" s="1"/>
      <c r="C1191" s="6"/>
      <c r="D1191" s="8"/>
      <c r="E1191" s="1"/>
      <c r="F1191" s="1"/>
      <c r="G1191" s="1"/>
      <c r="H1191" s="1"/>
    </row>
    <row r="1192" spans="1:8" s="3" customFormat="1" x14ac:dyDescent="0.25">
      <c r="A1192" s="1"/>
      <c r="B1192" s="1"/>
      <c r="C1192" s="6"/>
      <c r="D1192" s="8"/>
      <c r="E1192" s="1"/>
      <c r="F1192" s="1"/>
      <c r="G1192" s="1"/>
      <c r="H1192" s="1"/>
    </row>
    <row r="1193" spans="1:8" s="3" customFormat="1" x14ac:dyDescent="0.25">
      <c r="A1193" s="1"/>
      <c r="B1193" s="1"/>
      <c r="C1193" s="6"/>
      <c r="D1193" s="8"/>
      <c r="E1193" s="1"/>
      <c r="F1193" s="1"/>
      <c r="G1193" s="1"/>
      <c r="H1193" s="1"/>
    </row>
    <row r="1194" spans="1:8" s="3" customFormat="1" x14ac:dyDescent="0.25">
      <c r="A1194" s="1"/>
      <c r="B1194" s="1"/>
      <c r="C1194" s="6"/>
      <c r="D1194" s="8"/>
      <c r="E1194" s="1"/>
      <c r="F1194" s="1"/>
      <c r="G1194" s="1"/>
      <c r="H1194" s="1"/>
    </row>
    <row r="1195" spans="1:8" s="3" customFormat="1" x14ac:dyDescent="0.25">
      <c r="A1195" s="1"/>
      <c r="B1195" s="1"/>
      <c r="C1195" s="6"/>
      <c r="D1195" s="8"/>
      <c r="E1195" s="1"/>
      <c r="F1195" s="1"/>
      <c r="G1195" s="1"/>
      <c r="H1195" s="1"/>
    </row>
    <row r="1196" spans="1:8" s="3" customFormat="1" x14ac:dyDescent="0.25">
      <c r="A1196" s="1"/>
      <c r="B1196" s="1"/>
      <c r="C1196" s="6"/>
      <c r="D1196" s="8"/>
      <c r="E1196" s="1"/>
      <c r="F1196" s="1"/>
      <c r="G1196" s="1"/>
      <c r="H1196" s="1"/>
    </row>
    <row r="1197" spans="1:8" s="3" customFormat="1" x14ac:dyDescent="0.25">
      <c r="A1197" s="1"/>
      <c r="B1197" s="1"/>
      <c r="C1197" s="6"/>
      <c r="D1197" s="8"/>
      <c r="E1197" s="1"/>
      <c r="F1197" s="1"/>
      <c r="G1197" s="1"/>
      <c r="H1197" s="1"/>
    </row>
    <row r="1198" spans="1:8" s="3" customFormat="1" x14ac:dyDescent="0.25">
      <c r="A1198" s="1"/>
      <c r="B1198" s="1"/>
      <c r="C1198" s="6"/>
      <c r="D1198" s="8"/>
      <c r="E1198" s="1"/>
      <c r="F1198" s="1"/>
      <c r="G1198" s="1"/>
      <c r="H1198" s="1"/>
    </row>
    <row r="1199" spans="1:8" s="3" customFormat="1" x14ac:dyDescent="0.25">
      <c r="A1199" s="1"/>
      <c r="B1199" s="1"/>
      <c r="C1199" s="6"/>
      <c r="D1199" s="8"/>
      <c r="E1199" s="1"/>
      <c r="F1199" s="1"/>
      <c r="G1199" s="1"/>
      <c r="H1199" s="1"/>
    </row>
    <row r="1200" spans="1:8" s="3" customFormat="1" x14ac:dyDescent="0.25">
      <c r="A1200" s="1"/>
      <c r="B1200" s="1"/>
      <c r="C1200" s="6"/>
      <c r="D1200" s="8"/>
      <c r="E1200" s="1"/>
      <c r="F1200" s="1"/>
      <c r="G1200" s="1"/>
      <c r="H1200" s="1"/>
    </row>
    <row r="1201" spans="1:8" s="3" customFormat="1" x14ac:dyDescent="0.25">
      <c r="A1201" s="1"/>
      <c r="B1201" s="1"/>
      <c r="C1201" s="6"/>
      <c r="D1201" s="8"/>
      <c r="E1201" s="1"/>
      <c r="F1201" s="1"/>
      <c r="G1201" s="1"/>
      <c r="H1201" s="1"/>
    </row>
    <row r="1202" spans="1:8" s="3" customFormat="1" x14ac:dyDescent="0.25">
      <c r="A1202" s="1"/>
      <c r="B1202" s="1"/>
      <c r="C1202" s="6"/>
      <c r="D1202" s="8"/>
      <c r="E1202" s="1"/>
      <c r="F1202" s="1"/>
      <c r="G1202" s="1"/>
      <c r="H1202" s="1"/>
    </row>
    <row r="1203" spans="1:8" s="3" customFormat="1" x14ac:dyDescent="0.25">
      <c r="A1203" s="1"/>
      <c r="B1203" s="1"/>
      <c r="C1203" s="6"/>
      <c r="D1203" s="8"/>
      <c r="E1203" s="1"/>
      <c r="F1203" s="1"/>
      <c r="G1203" s="1"/>
      <c r="H1203" s="1"/>
    </row>
    <row r="1204" spans="1:8" s="3" customFormat="1" x14ac:dyDescent="0.25">
      <c r="A1204" s="1"/>
      <c r="B1204" s="1"/>
      <c r="C1204" s="6"/>
      <c r="D1204" s="8"/>
      <c r="E1204" s="1"/>
      <c r="F1204" s="1"/>
      <c r="G1204" s="1"/>
      <c r="H1204" s="1"/>
    </row>
    <row r="1205" spans="1:8" s="3" customFormat="1" x14ac:dyDescent="0.25">
      <c r="A1205" s="1"/>
      <c r="B1205" s="1"/>
      <c r="C1205" s="6"/>
      <c r="D1205" s="8"/>
      <c r="E1205" s="1"/>
      <c r="F1205" s="1"/>
      <c r="G1205" s="1"/>
      <c r="H1205" s="1"/>
    </row>
    <row r="1206" spans="1:8" s="3" customFormat="1" x14ac:dyDescent="0.25">
      <c r="A1206" s="1"/>
      <c r="B1206" s="1"/>
      <c r="C1206" s="6"/>
      <c r="D1206" s="8"/>
      <c r="E1206" s="1"/>
      <c r="F1206" s="1"/>
      <c r="G1206" s="1"/>
      <c r="H1206" s="1"/>
    </row>
    <row r="1207" spans="1:8" s="3" customFormat="1" x14ac:dyDescent="0.25">
      <c r="A1207" s="1"/>
      <c r="B1207" s="1"/>
      <c r="C1207" s="6"/>
      <c r="D1207" s="8"/>
      <c r="E1207" s="1"/>
      <c r="F1207" s="1"/>
      <c r="G1207" s="1"/>
      <c r="H1207" s="1"/>
    </row>
    <row r="1208" spans="1:8" s="3" customFormat="1" x14ac:dyDescent="0.25">
      <c r="A1208" s="1"/>
      <c r="B1208" s="1"/>
      <c r="C1208" s="6"/>
      <c r="D1208" s="8"/>
      <c r="E1208" s="1"/>
      <c r="F1208" s="1"/>
      <c r="G1208" s="1"/>
      <c r="H1208" s="1"/>
    </row>
    <row r="1209" spans="1:8" s="3" customFormat="1" x14ac:dyDescent="0.25">
      <c r="A1209" s="1"/>
      <c r="B1209" s="1"/>
      <c r="C1209" s="6"/>
      <c r="D1209" s="8"/>
      <c r="E1209" s="1"/>
      <c r="F1209" s="1"/>
      <c r="G1209" s="1"/>
      <c r="H1209" s="1"/>
    </row>
    <row r="1210" spans="1:8" s="3" customFormat="1" x14ac:dyDescent="0.25">
      <c r="A1210" s="1"/>
      <c r="B1210" s="1"/>
      <c r="C1210" s="6"/>
      <c r="D1210" s="8"/>
      <c r="E1210" s="1"/>
      <c r="F1210" s="1"/>
      <c r="G1210" s="1"/>
      <c r="H1210" s="1"/>
    </row>
    <row r="1211" spans="1:8" s="3" customFormat="1" x14ac:dyDescent="0.25">
      <c r="A1211" s="1"/>
      <c r="B1211" s="1"/>
      <c r="C1211" s="6"/>
      <c r="D1211" s="8"/>
      <c r="E1211" s="1"/>
      <c r="F1211" s="1"/>
      <c r="G1211" s="1"/>
      <c r="H1211" s="1"/>
    </row>
    <row r="1212" spans="1:8" s="3" customFormat="1" x14ac:dyDescent="0.25">
      <c r="A1212" s="1"/>
      <c r="B1212" s="1"/>
      <c r="C1212" s="6"/>
      <c r="D1212" s="8"/>
      <c r="E1212" s="1"/>
      <c r="F1212" s="1"/>
      <c r="G1212" s="1"/>
      <c r="H1212" s="1"/>
    </row>
    <row r="1213" spans="1:8" s="3" customFormat="1" x14ac:dyDescent="0.25">
      <c r="A1213" s="1"/>
      <c r="B1213" s="1"/>
      <c r="C1213" s="6"/>
      <c r="D1213" s="8"/>
      <c r="E1213" s="1"/>
      <c r="F1213" s="1"/>
      <c r="G1213" s="1"/>
      <c r="H1213" s="1"/>
    </row>
    <row r="1214" spans="1:8" s="3" customFormat="1" x14ac:dyDescent="0.25">
      <c r="A1214" s="1"/>
      <c r="B1214" s="1"/>
      <c r="C1214" s="6"/>
      <c r="D1214" s="8"/>
      <c r="E1214" s="1"/>
      <c r="F1214" s="1"/>
      <c r="G1214" s="1"/>
      <c r="H1214" s="1"/>
    </row>
    <row r="1215" spans="1:8" s="3" customFormat="1" x14ac:dyDescent="0.25">
      <c r="A1215" s="1"/>
      <c r="B1215" s="1"/>
      <c r="C1215" s="6"/>
      <c r="D1215" s="8"/>
      <c r="E1215" s="1"/>
      <c r="F1215" s="1"/>
      <c r="G1215" s="1"/>
      <c r="H1215" s="1"/>
    </row>
    <row r="1216" spans="1:8" s="3" customFormat="1" x14ac:dyDescent="0.25">
      <c r="A1216" s="1"/>
      <c r="B1216" s="1"/>
      <c r="C1216" s="6"/>
      <c r="D1216" s="8"/>
      <c r="E1216" s="1"/>
      <c r="F1216" s="1"/>
      <c r="G1216" s="1"/>
      <c r="H1216" s="1"/>
    </row>
    <row r="1217" spans="1:8" s="3" customFormat="1" x14ac:dyDescent="0.25">
      <c r="A1217" s="1"/>
      <c r="B1217" s="1"/>
      <c r="C1217" s="6"/>
      <c r="D1217" s="8"/>
      <c r="E1217" s="1"/>
      <c r="F1217" s="1"/>
      <c r="G1217" s="1"/>
      <c r="H1217" s="1"/>
    </row>
    <row r="1218" spans="1:8" s="3" customFormat="1" x14ac:dyDescent="0.25">
      <c r="A1218" s="1"/>
      <c r="B1218" s="1"/>
      <c r="C1218" s="6"/>
      <c r="D1218" s="8"/>
      <c r="E1218" s="1"/>
      <c r="F1218" s="1"/>
      <c r="G1218" s="1"/>
      <c r="H1218" s="1"/>
    </row>
    <row r="1219" spans="1:8" s="3" customFormat="1" x14ac:dyDescent="0.25">
      <c r="A1219" s="1"/>
      <c r="B1219" s="1"/>
      <c r="C1219" s="6"/>
      <c r="D1219" s="8"/>
      <c r="E1219" s="1"/>
      <c r="F1219" s="1"/>
      <c r="G1219" s="1"/>
      <c r="H1219" s="1"/>
    </row>
    <row r="1220" spans="1:8" s="3" customFormat="1" x14ac:dyDescent="0.25">
      <c r="A1220" s="1"/>
      <c r="B1220" s="1"/>
      <c r="C1220" s="6"/>
      <c r="D1220" s="8"/>
      <c r="E1220" s="1"/>
      <c r="F1220" s="1"/>
      <c r="G1220" s="1"/>
      <c r="H1220" s="1"/>
    </row>
    <row r="1221" spans="1:8" s="3" customFormat="1" x14ac:dyDescent="0.25">
      <c r="A1221" s="1"/>
      <c r="B1221" s="1"/>
      <c r="C1221" s="6"/>
      <c r="D1221" s="8"/>
      <c r="E1221" s="1"/>
      <c r="F1221" s="1"/>
      <c r="G1221" s="1"/>
      <c r="H1221" s="1"/>
    </row>
    <row r="1222" spans="1:8" s="3" customFormat="1" x14ac:dyDescent="0.25">
      <c r="A1222" s="1"/>
      <c r="B1222" s="1"/>
      <c r="C1222" s="6"/>
      <c r="D1222" s="8"/>
      <c r="E1222" s="1"/>
      <c r="F1222" s="1"/>
      <c r="G1222" s="1"/>
      <c r="H1222" s="1"/>
    </row>
    <row r="1223" spans="1:8" s="3" customFormat="1" x14ac:dyDescent="0.25">
      <c r="A1223" s="1"/>
      <c r="B1223" s="1"/>
      <c r="C1223" s="6"/>
      <c r="D1223" s="8"/>
      <c r="E1223" s="1"/>
      <c r="F1223" s="1"/>
      <c r="G1223" s="1"/>
      <c r="H1223" s="1"/>
    </row>
    <row r="1224" spans="1:8" s="3" customFormat="1" x14ac:dyDescent="0.25">
      <c r="A1224" s="1"/>
      <c r="B1224" s="1"/>
      <c r="C1224" s="6"/>
      <c r="D1224" s="8"/>
      <c r="E1224" s="1"/>
      <c r="F1224" s="1"/>
      <c r="G1224" s="1"/>
      <c r="H1224" s="1"/>
    </row>
    <row r="1225" spans="1:8" s="3" customFormat="1" x14ac:dyDescent="0.25">
      <c r="A1225" s="1"/>
      <c r="B1225" s="1"/>
      <c r="C1225" s="6"/>
      <c r="D1225" s="8"/>
      <c r="E1225" s="1"/>
      <c r="F1225" s="1"/>
      <c r="G1225" s="1"/>
      <c r="H1225" s="1"/>
    </row>
    <row r="1226" spans="1:8" s="3" customFormat="1" x14ac:dyDescent="0.25">
      <c r="A1226" s="1"/>
      <c r="B1226" s="1"/>
      <c r="C1226" s="6"/>
      <c r="D1226" s="8"/>
      <c r="E1226" s="1"/>
      <c r="F1226" s="1"/>
      <c r="G1226" s="1"/>
      <c r="H1226" s="1"/>
    </row>
    <row r="1227" spans="1:8" s="3" customFormat="1" x14ac:dyDescent="0.25">
      <c r="A1227" s="1"/>
      <c r="B1227" s="1"/>
      <c r="C1227" s="6"/>
      <c r="D1227" s="8"/>
      <c r="E1227" s="1"/>
      <c r="F1227" s="1"/>
      <c r="G1227" s="1"/>
      <c r="H1227" s="1"/>
    </row>
    <row r="1228" spans="1:8" s="3" customFormat="1" x14ac:dyDescent="0.25">
      <c r="A1228" s="1"/>
      <c r="B1228" s="1"/>
      <c r="C1228" s="6"/>
      <c r="D1228" s="8"/>
      <c r="E1228" s="1"/>
      <c r="F1228" s="1"/>
      <c r="G1228" s="1"/>
      <c r="H1228" s="1"/>
    </row>
    <row r="1229" spans="1:8" s="3" customFormat="1" x14ac:dyDescent="0.25">
      <c r="A1229" s="1"/>
      <c r="B1229" s="1"/>
      <c r="C1229" s="6"/>
      <c r="D1229" s="8"/>
      <c r="E1229" s="1"/>
      <c r="F1229" s="1"/>
      <c r="G1229" s="1"/>
      <c r="H1229" s="1"/>
    </row>
    <row r="1230" spans="1:8" s="3" customFormat="1" x14ac:dyDescent="0.25">
      <c r="A1230" s="1"/>
      <c r="B1230" s="1"/>
      <c r="C1230" s="6"/>
      <c r="D1230" s="8"/>
      <c r="E1230" s="1"/>
      <c r="F1230" s="1"/>
      <c r="G1230" s="1"/>
      <c r="H1230" s="1"/>
    </row>
    <row r="1231" spans="1:8" s="3" customFormat="1" x14ac:dyDescent="0.25">
      <c r="A1231" s="1"/>
      <c r="B1231" s="1"/>
      <c r="C1231" s="6"/>
      <c r="D1231" s="8"/>
      <c r="E1231" s="1"/>
      <c r="F1231" s="1"/>
      <c r="G1231" s="1"/>
      <c r="H1231" s="1"/>
    </row>
    <row r="1232" spans="1:8" s="3" customFormat="1" x14ac:dyDescent="0.25">
      <c r="A1232" s="1"/>
      <c r="B1232" s="1"/>
      <c r="C1232" s="6"/>
      <c r="D1232" s="8"/>
      <c r="E1232" s="1"/>
      <c r="F1232" s="1"/>
      <c r="G1232" s="1"/>
      <c r="H1232" s="1"/>
    </row>
    <row r="1233" spans="1:8" s="3" customFormat="1" x14ac:dyDescent="0.25">
      <c r="A1233" s="1"/>
      <c r="B1233" s="1"/>
      <c r="C1233" s="6"/>
      <c r="D1233" s="8"/>
      <c r="E1233" s="1"/>
      <c r="F1233" s="1"/>
      <c r="G1233" s="1"/>
      <c r="H1233" s="1"/>
    </row>
    <row r="1234" spans="1:8" s="3" customFormat="1" x14ac:dyDescent="0.25">
      <c r="A1234" s="1"/>
      <c r="B1234" s="1"/>
      <c r="C1234" s="6"/>
      <c r="D1234" s="8"/>
      <c r="E1234" s="1"/>
      <c r="F1234" s="1"/>
      <c r="G1234" s="1"/>
      <c r="H1234" s="1"/>
    </row>
    <row r="1235" spans="1:8" s="3" customFormat="1" x14ac:dyDescent="0.25">
      <c r="A1235" s="1"/>
      <c r="B1235" s="1"/>
      <c r="C1235" s="6"/>
      <c r="D1235" s="8"/>
      <c r="E1235" s="1"/>
      <c r="F1235" s="1"/>
      <c r="G1235" s="1"/>
      <c r="H1235" s="1"/>
    </row>
    <row r="1236" spans="1:8" s="3" customFormat="1" x14ac:dyDescent="0.25">
      <c r="A1236" s="1"/>
      <c r="B1236" s="1"/>
      <c r="C1236" s="6"/>
      <c r="D1236" s="8"/>
      <c r="E1236" s="1"/>
      <c r="F1236" s="1"/>
      <c r="G1236" s="1"/>
      <c r="H1236" s="1"/>
    </row>
    <row r="1237" spans="1:8" s="3" customFormat="1" x14ac:dyDescent="0.25">
      <c r="A1237" s="1"/>
      <c r="B1237" s="1"/>
      <c r="C1237" s="6"/>
      <c r="D1237" s="8"/>
      <c r="E1237" s="1"/>
      <c r="F1237" s="1"/>
      <c r="G1237" s="1"/>
      <c r="H1237" s="1"/>
    </row>
    <row r="1238" spans="1:8" s="3" customFormat="1" x14ac:dyDescent="0.25">
      <c r="A1238" s="1"/>
      <c r="B1238" s="1"/>
      <c r="C1238" s="6"/>
      <c r="D1238" s="8"/>
      <c r="E1238" s="1"/>
      <c r="F1238" s="1"/>
      <c r="G1238" s="1"/>
      <c r="H1238" s="1"/>
    </row>
    <row r="1239" spans="1:8" s="3" customFormat="1" x14ac:dyDescent="0.25">
      <c r="A1239" s="1"/>
      <c r="B1239" s="1"/>
      <c r="C1239" s="6"/>
      <c r="D1239" s="8"/>
      <c r="E1239" s="1"/>
      <c r="F1239" s="1"/>
      <c r="G1239" s="1"/>
      <c r="H1239" s="1"/>
    </row>
    <row r="1240" spans="1:8" s="3" customFormat="1" x14ac:dyDescent="0.25">
      <c r="A1240" s="1"/>
      <c r="B1240" s="1"/>
      <c r="C1240" s="6"/>
      <c r="D1240" s="8"/>
      <c r="E1240" s="1"/>
      <c r="F1240" s="1"/>
      <c r="G1240" s="1"/>
      <c r="H1240" s="1"/>
    </row>
    <row r="1241" spans="1:8" s="3" customFormat="1" x14ac:dyDescent="0.25">
      <c r="A1241" s="1"/>
      <c r="B1241" s="1"/>
      <c r="C1241" s="6"/>
      <c r="D1241" s="8"/>
      <c r="E1241" s="1"/>
      <c r="F1241" s="1"/>
      <c r="G1241" s="1"/>
      <c r="H1241" s="1"/>
    </row>
    <row r="1242" spans="1:8" s="3" customFormat="1" x14ac:dyDescent="0.25">
      <c r="A1242" s="1"/>
      <c r="B1242" s="1"/>
      <c r="C1242" s="6"/>
      <c r="D1242" s="8"/>
      <c r="E1242" s="1"/>
      <c r="F1242" s="1"/>
      <c r="G1242" s="1"/>
      <c r="H1242" s="1"/>
    </row>
    <row r="1243" spans="1:8" s="3" customFormat="1" x14ac:dyDescent="0.25">
      <c r="A1243" s="1"/>
      <c r="B1243" s="1"/>
      <c r="C1243" s="6"/>
      <c r="D1243" s="8"/>
      <c r="E1243" s="1"/>
      <c r="F1243" s="1"/>
      <c r="G1243" s="1"/>
      <c r="H1243" s="1"/>
    </row>
    <row r="1244" spans="1:8" s="3" customFormat="1" x14ac:dyDescent="0.25">
      <c r="A1244" s="1"/>
      <c r="B1244" s="1"/>
      <c r="C1244" s="6"/>
      <c r="D1244" s="8"/>
      <c r="E1244" s="1"/>
      <c r="F1244" s="1"/>
      <c r="G1244" s="1"/>
      <c r="H1244" s="1"/>
    </row>
    <row r="1245" spans="1:8" s="3" customFormat="1" x14ac:dyDescent="0.25">
      <c r="A1245" s="1"/>
      <c r="B1245" s="1"/>
      <c r="C1245" s="6"/>
      <c r="D1245" s="8"/>
      <c r="E1245" s="1"/>
      <c r="F1245" s="1"/>
      <c r="G1245" s="1"/>
      <c r="H1245" s="1"/>
    </row>
    <row r="1246" spans="1:8" s="3" customFormat="1" x14ac:dyDescent="0.25">
      <c r="A1246" s="1"/>
      <c r="B1246" s="1"/>
      <c r="C1246" s="6"/>
      <c r="D1246" s="8"/>
      <c r="E1246" s="1"/>
      <c r="F1246" s="1"/>
      <c r="G1246" s="1"/>
      <c r="H1246" s="1"/>
    </row>
    <row r="1247" spans="1:8" s="3" customFormat="1" x14ac:dyDescent="0.25">
      <c r="A1247" s="1"/>
      <c r="B1247" s="1"/>
      <c r="C1247" s="6"/>
      <c r="D1247" s="8"/>
      <c r="E1247" s="1"/>
      <c r="F1247" s="1"/>
      <c r="G1247" s="1"/>
      <c r="H1247" s="1"/>
    </row>
    <row r="1248" spans="1:8" s="3" customFormat="1" x14ac:dyDescent="0.25">
      <c r="A1248" s="1"/>
      <c r="B1248" s="1"/>
      <c r="C1248" s="6"/>
      <c r="D1248" s="8"/>
      <c r="E1248" s="1"/>
      <c r="F1248" s="1"/>
      <c r="G1248" s="1"/>
      <c r="H1248" s="1"/>
    </row>
    <row r="1249" spans="1:8" s="3" customFormat="1" x14ac:dyDescent="0.25">
      <c r="A1249" s="1"/>
      <c r="B1249" s="1"/>
      <c r="C1249" s="6"/>
      <c r="D1249" s="8"/>
      <c r="E1249" s="1"/>
      <c r="F1249" s="1"/>
      <c r="G1249" s="1"/>
      <c r="H1249" s="1"/>
    </row>
    <row r="1250" spans="1:8" s="3" customFormat="1" x14ac:dyDescent="0.25">
      <c r="A1250" s="1"/>
      <c r="B1250" s="1"/>
      <c r="C1250" s="6"/>
      <c r="D1250" s="8"/>
      <c r="E1250" s="1"/>
      <c r="F1250" s="1"/>
      <c r="G1250" s="1"/>
      <c r="H1250" s="1"/>
    </row>
    <row r="1251" spans="1:8" s="3" customFormat="1" x14ac:dyDescent="0.25">
      <c r="A1251" s="1"/>
      <c r="B1251" s="1"/>
      <c r="C1251" s="6"/>
      <c r="D1251" s="8"/>
      <c r="E1251" s="1"/>
      <c r="F1251" s="1"/>
      <c r="G1251" s="1"/>
      <c r="H1251" s="1"/>
    </row>
    <row r="1252" spans="1:8" s="3" customFormat="1" x14ac:dyDescent="0.25">
      <c r="A1252" s="1"/>
      <c r="B1252" s="1"/>
      <c r="C1252" s="6"/>
      <c r="D1252" s="8"/>
      <c r="E1252" s="1"/>
      <c r="F1252" s="1"/>
      <c r="G1252" s="1"/>
      <c r="H1252" s="1"/>
    </row>
    <row r="1253" spans="1:8" s="3" customFormat="1" x14ac:dyDescent="0.25">
      <c r="A1253" s="1"/>
      <c r="B1253" s="1"/>
      <c r="C1253" s="6"/>
      <c r="D1253" s="8"/>
      <c r="E1253" s="1"/>
      <c r="F1253" s="1"/>
      <c r="G1253" s="1"/>
      <c r="H1253" s="1"/>
    </row>
    <row r="1254" spans="1:8" s="3" customFormat="1" x14ac:dyDescent="0.25">
      <c r="A1254" s="1"/>
      <c r="B1254" s="1"/>
      <c r="C1254" s="6"/>
      <c r="D1254" s="8"/>
      <c r="E1254" s="1"/>
      <c r="F1254" s="1"/>
      <c r="G1254" s="1"/>
      <c r="H1254" s="1"/>
    </row>
    <row r="1255" spans="1:8" s="3" customFormat="1" x14ac:dyDescent="0.25">
      <c r="A1255" s="1"/>
      <c r="B1255" s="1"/>
      <c r="C1255" s="6"/>
      <c r="D1255" s="8"/>
      <c r="E1255" s="1"/>
      <c r="F1255" s="1"/>
      <c r="G1255" s="1"/>
      <c r="H1255" s="1"/>
    </row>
    <row r="1256" spans="1:8" s="3" customFormat="1" x14ac:dyDescent="0.25">
      <c r="A1256" s="1"/>
      <c r="B1256" s="1"/>
      <c r="C1256" s="6"/>
      <c r="D1256" s="8"/>
      <c r="E1256" s="1"/>
      <c r="F1256" s="1"/>
      <c r="G1256" s="1"/>
      <c r="H1256" s="1"/>
    </row>
    <row r="1257" spans="1:8" s="3" customFormat="1" x14ac:dyDescent="0.25">
      <c r="A1257" s="1"/>
      <c r="B1257" s="1"/>
      <c r="C1257" s="6"/>
      <c r="D1257" s="8"/>
      <c r="E1257" s="1"/>
      <c r="F1257" s="1"/>
      <c r="G1257" s="1"/>
      <c r="H1257" s="1"/>
    </row>
    <row r="1258" spans="1:8" s="3" customFormat="1" x14ac:dyDescent="0.25">
      <c r="A1258" s="1"/>
      <c r="B1258" s="1"/>
      <c r="C1258" s="6"/>
      <c r="D1258" s="8"/>
      <c r="E1258" s="1"/>
      <c r="F1258" s="1"/>
      <c r="G1258" s="1"/>
      <c r="H1258" s="1"/>
    </row>
    <row r="1259" spans="1:8" s="3" customFormat="1" x14ac:dyDescent="0.25">
      <c r="A1259" s="1"/>
      <c r="B1259" s="1"/>
      <c r="C1259" s="6"/>
      <c r="D1259" s="8"/>
      <c r="E1259" s="1"/>
      <c r="F1259" s="1"/>
      <c r="G1259" s="1"/>
      <c r="H1259" s="1"/>
    </row>
    <row r="1260" spans="1:8" s="3" customFormat="1" x14ac:dyDescent="0.25">
      <c r="A1260" s="1"/>
      <c r="B1260" s="1"/>
      <c r="C1260" s="6"/>
      <c r="D1260" s="8"/>
      <c r="E1260" s="1"/>
      <c r="F1260" s="1"/>
      <c r="G1260" s="1"/>
      <c r="H1260" s="1"/>
    </row>
    <row r="1261" spans="1:8" s="3" customFormat="1" x14ac:dyDescent="0.25">
      <c r="A1261" s="1"/>
      <c r="B1261" s="1"/>
      <c r="C1261" s="6"/>
      <c r="D1261" s="8"/>
      <c r="E1261" s="1"/>
      <c r="F1261" s="1"/>
      <c r="G1261" s="1"/>
      <c r="H1261" s="1"/>
    </row>
    <row r="1262" spans="1:8" s="3" customFormat="1" x14ac:dyDescent="0.25">
      <c r="A1262" s="1"/>
      <c r="B1262" s="1"/>
      <c r="C1262" s="6"/>
      <c r="D1262" s="8"/>
      <c r="E1262" s="1"/>
      <c r="F1262" s="1"/>
      <c r="G1262" s="1"/>
      <c r="H1262" s="1"/>
    </row>
    <row r="1263" spans="1:8" s="3" customFormat="1" x14ac:dyDescent="0.25">
      <c r="A1263" s="1"/>
      <c r="B1263" s="1"/>
      <c r="C1263" s="6"/>
      <c r="D1263" s="8"/>
      <c r="E1263" s="1"/>
      <c r="F1263" s="1"/>
      <c r="G1263" s="1"/>
      <c r="H1263" s="1"/>
    </row>
    <row r="1264" spans="1:8" s="3" customFormat="1" x14ac:dyDescent="0.25">
      <c r="A1264" s="1"/>
      <c r="B1264" s="1"/>
      <c r="C1264" s="6"/>
      <c r="D1264" s="8"/>
      <c r="E1264" s="1"/>
      <c r="F1264" s="1"/>
      <c r="G1264" s="1"/>
      <c r="H1264" s="1"/>
    </row>
    <row r="1265" spans="1:8" s="3" customFormat="1" x14ac:dyDescent="0.25">
      <c r="A1265" s="1"/>
      <c r="B1265" s="1"/>
      <c r="C1265" s="6"/>
      <c r="D1265" s="8"/>
      <c r="E1265" s="1"/>
      <c r="F1265" s="1"/>
      <c r="G1265" s="1"/>
      <c r="H1265" s="1"/>
    </row>
    <row r="1266" spans="1:8" s="3" customFormat="1" x14ac:dyDescent="0.25">
      <c r="A1266" s="1"/>
      <c r="B1266" s="1"/>
      <c r="C1266" s="6"/>
      <c r="D1266" s="8"/>
      <c r="E1266" s="1"/>
      <c r="F1266" s="1"/>
      <c r="G1266" s="1"/>
      <c r="H1266" s="1"/>
    </row>
    <row r="1267" spans="1:8" s="3" customFormat="1" x14ac:dyDescent="0.25">
      <c r="A1267" s="1"/>
      <c r="B1267" s="1"/>
      <c r="C1267" s="6"/>
      <c r="D1267" s="8"/>
      <c r="E1267" s="1"/>
      <c r="F1267" s="1"/>
      <c r="G1267" s="1"/>
      <c r="H1267" s="1"/>
    </row>
    <row r="1268" spans="1:8" s="3" customFormat="1" x14ac:dyDescent="0.25">
      <c r="A1268" s="1"/>
      <c r="B1268" s="1"/>
      <c r="C1268" s="6"/>
      <c r="D1268" s="8"/>
      <c r="E1268" s="1"/>
      <c r="F1268" s="1"/>
      <c r="G1268" s="1"/>
      <c r="H1268" s="1"/>
    </row>
    <row r="1269" spans="1:8" s="3" customFormat="1" x14ac:dyDescent="0.25">
      <c r="A1269" s="1"/>
      <c r="B1269" s="1"/>
      <c r="C1269" s="6"/>
      <c r="D1269" s="8"/>
      <c r="E1269" s="1"/>
      <c r="F1269" s="1"/>
      <c r="G1269" s="1"/>
      <c r="H1269" s="1"/>
    </row>
    <row r="1270" spans="1:8" s="3" customFormat="1" x14ac:dyDescent="0.25">
      <c r="A1270" s="1"/>
      <c r="B1270" s="1"/>
      <c r="C1270" s="6"/>
      <c r="D1270" s="8"/>
      <c r="E1270" s="1"/>
      <c r="F1270" s="1"/>
      <c r="G1270" s="1"/>
      <c r="H1270" s="1"/>
    </row>
    <row r="1271" spans="1:8" s="3" customFormat="1" x14ac:dyDescent="0.25">
      <c r="A1271" s="1"/>
      <c r="B1271" s="1"/>
      <c r="C1271" s="6"/>
      <c r="D1271" s="8"/>
      <c r="E1271" s="1"/>
      <c r="F1271" s="1"/>
      <c r="G1271" s="1"/>
      <c r="H1271" s="1"/>
    </row>
    <row r="1272" spans="1:8" s="3" customFormat="1" x14ac:dyDescent="0.25">
      <c r="A1272" s="1"/>
      <c r="B1272" s="1"/>
      <c r="C1272" s="6"/>
      <c r="D1272" s="8"/>
      <c r="E1272" s="1"/>
      <c r="F1272" s="1"/>
      <c r="G1272" s="1"/>
      <c r="H1272" s="1"/>
    </row>
    <row r="1273" spans="1:8" s="3" customFormat="1" x14ac:dyDescent="0.25">
      <c r="A1273" s="1"/>
      <c r="B1273" s="1"/>
      <c r="C1273" s="6"/>
      <c r="D1273" s="8"/>
      <c r="E1273" s="1"/>
      <c r="F1273" s="1"/>
      <c r="G1273" s="1"/>
      <c r="H1273" s="1"/>
    </row>
    <row r="1274" spans="1:8" s="3" customFormat="1" x14ac:dyDescent="0.25">
      <c r="A1274" s="1"/>
      <c r="B1274" s="1"/>
      <c r="C1274" s="6"/>
      <c r="D1274" s="8"/>
      <c r="E1274" s="1"/>
      <c r="F1274" s="1"/>
      <c r="G1274" s="1"/>
      <c r="H1274" s="1"/>
    </row>
    <row r="1275" spans="1:8" s="3" customFormat="1" x14ac:dyDescent="0.25">
      <c r="A1275" s="1"/>
      <c r="B1275" s="1"/>
      <c r="C1275" s="6"/>
      <c r="D1275" s="8"/>
      <c r="E1275" s="1"/>
      <c r="F1275" s="1"/>
      <c r="G1275" s="1"/>
      <c r="H1275" s="1"/>
    </row>
    <row r="1276" spans="1:8" s="3" customFormat="1" x14ac:dyDescent="0.25">
      <c r="A1276" s="1"/>
      <c r="B1276" s="1"/>
      <c r="C1276" s="6"/>
      <c r="D1276" s="8"/>
      <c r="E1276" s="1"/>
      <c r="F1276" s="1"/>
      <c r="G1276" s="1"/>
      <c r="H1276" s="1"/>
    </row>
    <row r="1277" spans="1:8" s="3" customFormat="1" x14ac:dyDescent="0.25">
      <c r="A1277" s="1"/>
      <c r="B1277" s="1"/>
      <c r="C1277" s="6"/>
      <c r="D1277" s="8"/>
      <c r="E1277" s="1"/>
      <c r="F1277" s="1"/>
      <c r="G1277" s="1"/>
      <c r="H1277" s="1"/>
    </row>
    <row r="1278" spans="1:8" s="3" customFormat="1" x14ac:dyDescent="0.25">
      <c r="A1278" s="1"/>
      <c r="B1278" s="1"/>
      <c r="C1278" s="6"/>
      <c r="D1278" s="8"/>
      <c r="E1278" s="1"/>
      <c r="F1278" s="1"/>
      <c r="G1278" s="1"/>
      <c r="H1278" s="1"/>
    </row>
    <row r="1279" spans="1:8" s="3" customFormat="1" x14ac:dyDescent="0.25">
      <c r="A1279" s="1"/>
      <c r="B1279" s="1"/>
      <c r="C1279" s="6"/>
      <c r="D1279" s="8"/>
      <c r="E1279" s="1"/>
      <c r="F1279" s="1"/>
      <c r="G1279" s="1"/>
      <c r="H1279" s="1"/>
    </row>
    <row r="1280" spans="1:8" s="3" customFormat="1" x14ac:dyDescent="0.25">
      <c r="A1280" s="1"/>
      <c r="B1280" s="1"/>
      <c r="C1280" s="6"/>
      <c r="D1280" s="8"/>
      <c r="E1280" s="1"/>
      <c r="F1280" s="1"/>
      <c r="G1280" s="1"/>
      <c r="H1280" s="1"/>
    </row>
    <row r="1281" spans="1:8" s="3" customFormat="1" x14ac:dyDescent="0.25">
      <c r="A1281" s="1"/>
      <c r="B1281" s="1"/>
      <c r="C1281" s="6"/>
      <c r="D1281" s="8"/>
      <c r="E1281" s="1"/>
      <c r="F1281" s="1"/>
      <c r="G1281" s="1"/>
      <c r="H1281" s="1"/>
    </row>
    <row r="1282" spans="1:8" s="3" customFormat="1" x14ac:dyDescent="0.25">
      <c r="A1282" s="1"/>
      <c r="B1282" s="1"/>
      <c r="C1282" s="6"/>
      <c r="D1282" s="8"/>
      <c r="E1282" s="1"/>
      <c r="F1282" s="1"/>
      <c r="G1282" s="1"/>
      <c r="H1282" s="1"/>
    </row>
    <row r="1283" spans="1:8" s="3" customFormat="1" x14ac:dyDescent="0.25">
      <c r="A1283" s="1"/>
      <c r="B1283" s="1"/>
      <c r="C1283" s="6"/>
      <c r="D1283" s="8"/>
      <c r="E1283" s="1"/>
      <c r="F1283" s="1"/>
      <c r="G1283" s="1"/>
      <c r="H1283" s="1"/>
    </row>
    <row r="1284" spans="1:8" s="3" customFormat="1" x14ac:dyDescent="0.25">
      <c r="A1284" s="1"/>
      <c r="B1284" s="1"/>
      <c r="C1284" s="6"/>
      <c r="D1284" s="8"/>
      <c r="E1284" s="1"/>
      <c r="F1284" s="1"/>
      <c r="G1284" s="1"/>
      <c r="H1284" s="1"/>
    </row>
    <row r="1285" spans="1:8" s="3" customFormat="1" x14ac:dyDescent="0.25">
      <c r="A1285" s="1"/>
      <c r="B1285" s="1"/>
      <c r="C1285" s="6"/>
      <c r="D1285" s="8"/>
      <c r="E1285" s="1"/>
      <c r="F1285" s="1"/>
      <c r="G1285" s="1"/>
      <c r="H1285" s="1"/>
    </row>
    <row r="1286" spans="1:8" s="3" customFormat="1" x14ac:dyDescent="0.25">
      <c r="A1286" s="1"/>
      <c r="B1286" s="1"/>
      <c r="C1286" s="6"/>
      <c r="D1286" s="8"/>
      <c r="E1286" s="1"/>
      <c r="F1286" s="1"/>
      <c r="G1286" s="1"/>
      <c r="H1286" s="1"/>
    </row>
    <row r="1287" spans="1:8" s="3" customFormat="1" x14ac:dyDescent="0.25">
      <c r="A1287" s="1"/>
      <c r="B1287" s="1"/>
      <c r="C1287" s="6"/>
      <c r="D1287" s="8"/>
      <c r="E1287" s="1"/>
      <c r="F1287" s="1"/>
      <c r="G1287" s="1"/>
      <c r="H1287" s="1"/>
    </row>
    <row r="1288" spans="1:8" s="3" customFormat="1" x14ac:dyDescent="0.25">
      <c r="A1288" s="1"/>
      <c r="B1288" s="1"/>
      <c r="C1288" s="6"/>
      <c r="D1288" s="8"/>
      <c r="E1288" s="1"/>
      <c r="F1288" s="1"/>
      <c r="G1288" s="1"/>
      <c r="H1288" s="1"/>
    </row>
    <row r="1289" spans="1:8" s="3" customFormat="1" x14ac:dyDescent="0.25">
      <c r="A1289" s="1"/>
      <c r="B1289" s="1"/>
      <c r="C1289" s="6"/>
      <c r="D1289" s="8"/>
      <c r="E1289" s="1"/>
      <c r="F1289" s="1"/>
      <c r="G1289" s="1"/>
      <c r="H1289" s="1"/>
    </row>
    <row r="1290" spans="1:8" s="3" customFormat="1" x14ac:dyDescent="0.25">
      <c r="A1290" s="1"/>
      <c r="B1290" s="1"/>
      <c r="C1290" s="6"/>
      <c r="D1290" s="8"/>
      <c r="E1290" s="1"/>
      <c r="F1290" s="1"/>
      <c r="G1290" s="1"/>
      <c r="H1290" s="1"/>
    </row>
    <row r="1291" spans="1:8" s="3" customFormat="1" x14ac:dyDescent="0.25">
      <c r="A1291" s="1"/>
      <c r="B1291" s="1"/>
      <c r="C1291" s="6"/>
      <c r="D1291" s="8"/>
      <c r="E1291" s="1"/>
      <c r="F1291" s="1"/>
      <c r="G1291" s="1"/>
      <c r="H1291" s="1"/>
    </row>
    <row r="1292" spans="1:8" s="3" customFormat="1" x14ac:dyDescent="0.25">
      <c r="A1292" s="1"/>
      <c r="B1292" s="1"/>
      <c r="C1292" s="6"/>
      <c r="D1292" s="8"/>
      <c r="E1292" s="1"/>
      <c r="F1292" s="1"/>
      <c r="G1292" s="1"/>
      <c r="H1292" s="1"/>
    </row>
    <row r="1293" spans="1:8" s="3" customFormat="1" x14ac:dyDescent="0.25">
      <c r="A1293" s="1"/>
      <c r="B1293" s="1"/>
      <c r="C1293" s="6"/>
      <c r="D1293" s="8"/>
      <c r="E1293" s="1"/>
      <c r="F1293" s="1"/>
      <c r="G1293" s="1"/>
      <c r="H1293" s="1"/>
    </row>
    <row r="1294" spans="1:8" s="3" customFormat="1" x14ac:dyDescent="0.25">
      <c r="A1294" s="1"/>
      <c r="B1294" s="1"/>
      <c r="C1294" s="6"/>
      <c r="D1294" s="8"/>
      <c r="E1294" s="1"/>
      <c r="F1294" s="1"/>
      <c r="G1294" s="1"/>
      <c r="H1294" s="1"/>
    </row>
    <row r="1295" spans="1:8" s="3" customFormat="1" x14ac:dyDescent="0.25">
      <c r="A1295" s="1"/>
      <c r="B1295" s="1"/>
      <c r="C1295" s="6"/>
      <c r="D1295" s="8"/>
      <c r="E1295" s="1"/>
      <c r="F1295" s="1"/>
      <c r="G1295" s="1"/>
      <c r="H1295" s="1"/>
    </row>
    <row r="1296" spans="1:8" s="3" customFormat="1" x14ac:dyDescent="0.25">
      <c r="A1296" s="1"/>
      <c r="B1296" s="1"/>
      <c r="C1296" s="6"/>
      <c r="D1296" s="8"/>
      <c r="E1296" s="1"/>
      <c r="F1296" s="1"/>
      <c r="G1296" s="1"/>
      <c r="H1296" s="1"/>
    </row>
    <row r="1297" spans="1:8" s="3" customFormat="1" x14ac:dyDescent="0.25">
      <c r="A1297" s="1"/>
      <c r="B1297" s="1"/>
      <c r="C1297" s="6"/>
      <c r="D1297" s="8"/>
      <c r="E1297" s="1"/>
      <c r="F1297" s="1"/>
      <c r="G1297" s="1"/>
      <c r="H1297" s="1"/>
    </row>
    <row r="1298" spans="1:8" s="3" customFormat="1" x14ac:dyDescent="0.25">
      <c r="A1298" s="1"/>
      <c r="B1298" s="1"/>
      <c r="C1298" s="6"/>
      <c r="D1298" s="8"/>
      <c r="E1298" s="1"/>
      <c r="F1298" s="1"/>
      <c r="G1298" s="1"/>
      <c r="H1298" s="1"/>
    </row>
    <row r="1299" spans="1:8" s="3" customFormat="1" x14ac:dyDescent="0.25">
      <c r="A1299" s="1"/>
      <c r="B1299" s="1"/>
      <c r="C1299" s="6"/>
      <c r="D1299" s="8"/>
      <c r="E1299" s="1"/>
      <c r="F1299" s="1"/>
      <c r="G1299" s="1"/>
      <c r="H1299" s="1"/>
    </row>
    <row r="1300" spans="1:8" s="3" customFormat="1" x14ac:dyDescent="0.25">
      <c r="A1300" s="1"/>
      <c r="B1300" s="1"/>
      <c r="C1300" s="6"/>
      <c r="D1300" s="8"/>
      <c r="E1300" s="1"/>
      <c r="F1300" s="1"/>
      <c r="G1300" s="1"/>
      <c r="H1300" s="1"/>
    </row>
    <row r="1301" spans="1:8" s="3" customFormat="1" x14ac:dyDescent="0.25">
      <c r="A1301" s="1"/>
      <c r="B1301" s="1"/>
      <c r="C1301" s="6"/>
      <c r="D1301" s="8"/>
      <c r="E1301" s="1"/>
      <c r="F1301" s="1"/>
      <c r="G1301" s="1"/>
      <c r="H1301" s="1"/>
    </row>
    <row r="1302" spans="1:8" s="3" customFormat="1" x14ac:dyDescent="0.25">
      <c r="A1302" s="1"/>
      <c r="B1302" s="1"/>
      <c r="C1302" s="6"/>
      <c r="D1302" s="8"/>
      <c r="E1302" s="1"/>
      <c r="F1302" s="1"/>
      <c r="G1302" s="1"/>
      <c r="H1302" s="1"/>
    </row>
    <row r="1303" spans="1:8" s="3" customFormat="1" x14ac:dyDescent="0.25">
      <c r="A1303" s="1"/>
      <c r="B1303" s="1"/>
      <c r="C1303" s="6"/>
      <c r="D1303" s="8"/>
      <c r="E1303" s="1"/>
      <c r="F1303" s="1"/>
      <c r="G1303" s="1"/>
      <c r="H1303" s="1"/>
    </row>
    <row r="1304" spans="1:8" s="3" customFormat="1" x14ac:dyDescent="0.25">
      <c r="A1304" s="1"/>
      <c r="B1304" s="1"/>
      <c r="C1304" s="6"/>
      <c r="D1304" s="8"/>
      <c r="E1304" s="1"/>
      <c r="F1304" s="1"/>
      <c r="G1304" s="1"/>
      <c r="H1304" s="1"/>
    </row>
    <row r="1305" spans="1:8" s="3" customFormat="1" x14ac:dyDescent="0.25">
      <c r="A1305" s="1"/>
      <c r="B1305" s="1"/>
      <c r="C1305" s="6"/>
      <c r="D1305" s="8"/>
      <c r="E1305" s="1"/>
      <c r="F1305" s="1"/>
      <c r="G1305" s="1"/>
      <c r="H1305" s="1"/>
    </row>
    <row r="1306" spans="1:8" s="3" customFormat="1" x14ac:dyDescent="0.25">
      <c r="A1306" s="1"/>
      <c r="B1306" s="1"/>
      <c r="C1306" s="6"/>
      <c r="D1306" s="8"/>
      <c r="E1306" s="1"/>
      <c r="F1306" s="1"/>
      <c r="G1306" s="1"/>
      <c r="H1306" s="1"/>
    </row>
    <row r="1307" spans="1:8" s="3" customFormat="1" x14ac:dyDescent="0.25">
      <c r="A1307" s="1"/>
      <c r="B1307" s="1"/>
      <c r="C1307" s="6"/>
      <c r="D1307" s="8"/>
      <c r="E1307" s="1"/>
      <c r="F1307" s="1"/>
      <c r="G1307" s="1"/>
      <c r="H1307" s="1"/>
    </row>
    <row r="1308" spans="1:8" s="3" customFormat="1" x14ac:dyDescent="0.25">
      <c r="A1308" s="1"/>
      <c r="B1308" s="1"/>
      <c r="C1308" s="6"/>
      <c r="D1308" s="8"/>
      <c r="E1308" s="1"/>
      <c r="F1308" s="1"/>
      <c r="G1308" s="1"/>
      <c r="H1308" s="1"/>
    </row>
    <row r="1309" spans="1:8" s="3" customFormat="1" x14ac:dyDescent="0.25">
      <c r="A1309" s="1"/>
      <c r="B1309" s="1"/>
      <c r="C1309" s="6"/>
      <c r="D1309" s="8"/>
      <c r="E1309" s="1"/>
      <c r="F1309" s="1"/>
      <c r="G1309" s="1"/>
      <c r="H1309" s="1"/>
    </row>
    <row r="1310" spans="1:8" s="3" customFormat="1" x14ac:dyDescent="0.25">
      <c r="A1310" s="1"/>
      <c r="B1310" s="1"/>
      <c r="C1310" s="6"/>
      <c r="D1310" s="8"/>
      <c r="E1310" s="1"/>
      <c r="F1310" s="1"/>
      <c r="G1310" s="1"/>
      <c r="H1310" s="1"/>
    </row>
    <row r="1311" spans="1:8" s="3" customFormat="1" x14ac:dyDescent="0.25">
      <c r="A1311" s="1"/>
      <c r="B1311" s="1"/>
      <c r="C1311" s="6"/>
      <c r="D1311" s="8"/>
      <c r="E1311" s="1"/>
      <c r="F1311" s="1"/>
      <c r="G1311" s="1"/>
      <c r="H1311" s="1"/>
    </row>
    <row r="1312" spans="1:8" s="3" customFormat="1" x14ac:dyDescent="0.25">
      <c r="A1312" s="1"/>
      <c r="B1312" s="1"/>
      <c r="C1312" s="6"/>
      <c r="D1312" s="8"/>
      <c r="E1312" s="1"/>
      <c r="F1312" s="1"/>
      <c r="G1312" s="1"/>
      <c r="H1312" s="1"/>
    </row>
    <row r="1313" spans="1:8" s="3" customFormat="1" x14ac:dyDescent="0.25">
      <c r="A1313" s="1"/>
      <c r="B1313" s="1"/>
      <c r="C1313" s="6"/>
      <c r="D1313" s="8"/>
      <c r="E1313" s="1"/>
      <c r="F1313" s="1"/>
      <c r="G1313" s="1"/>
      <c r="H1313" s="1"/>
    </row>
    <row r="1314" spans="1:8" s="3" customFormat="1" x14ac:dyDescent="0.25">
      <c r="A1314" s="1"/>
      <c r="B1314" s="1"/>
      <c r="C1314" s="6"/>
      <c r="D1314" s="8"/>
      <c r="E1314" s="1"/>
      <c r="F1314" s="1"/>
      <c r="G1314" s="1"/>
      <c r="H1314" s="1"/>
    </row>
    <row r="1315" spans="1:8" s="3" customFormat="1" x14ac:dyDescent="0.25">
      <c r="A1315" s="1"/>
      <c r="B1315" s="1"/>
      <c r="C1315" s="6"/>
      <c r="D1315" s="8"/>
      <c r="E1315" s="1"/>
      <c r="F1315" s="1"/>
      <c r="G1315" s="1"/>
      <c r="H1315" s="1"/>
    </row>
    <row r="1316" spans="1:8" s="3" customFormat="1" x14ac:dyDescent="0.25">
      <c r="A1316" s="1"/>
      <c r="B1316" s="1"/>
      <c r="C1316" s="6"/>
      <c r="D1316" s="8"/>
      <c r="E1316" s="1"/>
      <c r="F1316" s="1"/>
      <c r="G1316" s="1"/>
      <c r="H1316" s="1"/>
    </row>
    <row r="1317" spans="1:8" s="3" customFormat="1" x14ac:dyDescent="0.25">
      <c r="A1317" s="1"/>
      <c r="B1317" s="1"/>
      <c r="C1317" s="6"/>
      <c r="D1317" s="8"/>
      <c r="E1317" s="1"/>
      <c r="F1317" s="1"/>
      <c r="G1317" s="1"/>
      <c r="H1317" s="1"/>
    </row>
    <row r="1318" spans="1:8" s="3" customFormat="1" x14ac:dyDescent="0.25">
      <c r="A1318" s="1"/>
      <c r="B1318" s="1"/>
      <c r="C1318" s="6"/>
      <c r="D1318" s="8"/>
      <c r="E1318" s="1"/>
      <c r="F1318" s="1"/>
      <c r="G1318" s="1"/>
      <c r="H1318" s="1"/>
    </row>
    <row r="1319" spans="1:8" s="3" customFormat="1" x14ac:dyDescent="0.25">
      <c r="A1319" s="1"/>
      <c r="B1319" s="1"/>
      <c r="C1319" s="6"/>
      <c r="D1319" s="8"/>
      <c r="E1319" s="1"/>
      <c r="F1319" s="1"/>
      <c r="G1319" s="1"/>
      <c r="H1319" s="1"/>
    </row>
    <row r="1320" spans="1:8" s="3" customFormat="1" x14ac:dyDescent="0.25">
      <c r="A1320" s="1"/>
      <c r="B1320" s="1"/>
      <c r="C1320" s="6"/>
      <c r="D1320" s="8"/>
      <c r="E1320" s="1"/>
      <c r="F1320" s="1"/>
      <c r="G1320" s="1"/>
      <c r="H1320" s="1"/>
    </row>
    <row r="1321" spans="1:8" s="3" customFormat="1" x14ac:dyDescent="0.25">
      <c r="A1321" s="1"/>
      <c r="B1321" s="1"/>
      <c r="C1321" s="6"/>
      <c r="D1321" s="8"/>
      <c r="E1321" s="1"/>
      <c r="F1321" s="1"/>
      <c r="G1321" s="1"/>
      <c r="H1321" s="1"/>
    </row>
    <row r="1322" spans="1:8" s="3" customFormat="1" x14ac:dyDescent="0.25">
      <c r="A1322" s="1"/>
      <c r="B1322" s="1"/>
      <c r="C1322" s="6"/>
      <c r="D1322" s="8"/>
      <c r="E1322" s="1"/>
      <c r="F1322" s="1"/>
      <c r="G1322" s="1"/>
      <c r="H1322" s="1"/>
    </row>
    <row r="1323" spans="1:8" s="3" customFormat="1" x14ac:dyDescent="0.25">
      <c r="A1323" s="1"/>
      <c r="B1323" s="1"/>
      <c r="C1323" s="6"/>
      <c r="D1323" s="8"/>
      <c r="E1323" s="1"/>
      <c r="F1323" s="1"/>
      <c r="G1323" s="1"/>
      <c r="H1323" s="1"/>
    </row>
    <row r="1324" spans="1:8" s="3" customFormat="1" x14ac:dyDescent="0.25">
      <c r="A1324" s="1"/>
      <c r="B1324" s="1"/>
      <c r="C1324" s="6"/>
      <c r="D1324" s="8"/>
      <c r="E1324" s="1"/>
      <c r="F1324" s="1"/>
      <c r="G1324" s="1"/>
      <c r="H1324" s="1"/>
    </row>
    <row r="1325" spans="1:8" s="3" customFormat="1" x14ac:dyDescent="0.25">
      <c r="A1325" s="1"/>
      <c r="B1325" s="1"/>
      <c r="C1325" s="6"/>
      <c r="D1325" s="8"/>
      <c r="E1325" s="1"/>
      <c r="F1325" s="1"/>
      <c r="G1325" s="1"/>
      <c r="H1325" s="1"/>
    </row>
    <row r="1326" spans="1:8" s="3" customFormat="1" x14ac:dyDescent="0.25">
      <c r="A1326" s="1"/>
      <c r="B1326" s="1"/>
      <c r="C1326" s="6"/>
      <c r="D1326" s="8"/>
      <c r="E1326" s="1"/>
      <c r="F1326" s="1"/>
      <c r="G1326" s="1"/>
      <c r="H1326" s="1"/>
    </row>
    <row r="1327" spans="1:8" s="3" customFormat="1" x14ac:dyDescent="0.25">
      <c r="A1327" s="1"/>
      <c r="B1327" s="1"/>
      <c r="C1327" s="6"/>
      <c r="D1327" s="8"/>
      <c r="E1327" s="1"/>
      <c r="F1327" s="1"/>
      <c r="G1327" s="1"/>
      <c r="H1327" s="1"/>
    </row>
    <row r="1328" spans="1:8" s="3" customFormat="1" x14ac:dyDescent="0.25">
      <c r="A1328" s="1"/>
      <c r="B1328" s="1"/>
      <c r="C1328" s="6"/>
      <c r="D1328" s="8"/>
      <c r="E1328" s="1"/>
      <c r="F1328" s="1"/>
      <c r="G1328" s="1"/>
      <c r="H1328" s="1"/>
    </row>
    <row r="1329" spans="1:8" s="3" customFormat="1" x14ac:dyDescent="0.25">
      <c r="A1329" s="1"/>
      <c r="B1329" s="1"/>
      <c r="C1329" s="6"/>
      <c r="D1329" s="8"/>
      <c r="E1329" s="1"/>
      <c r="F1329" s="1"/>
      <c r="G1329" s="1"/>
      <c r="H1329" s="1"/>
    </row>
    <row r="1330" spans="1:8" s="3" customFormat="1" x14ac:dyDescent="0.25">
      <c r="A1330" s="1"/>
      <c r="B1330" s="1"/>
      <c r="C1330" s="6"/>
      <c r="D1330" s="8"/>
      <c r="E1330" s="1"/>
      <c r="F1330" s="1"/>
      <c r="G1330" s="1"/>
      <c r="H1330" s="1"/>
    </row>
    <row r="1331" spans="1:8" s="3" customFormat="1" x14ac:dyDescent="0.25">
      <c r="A1331" s="1"/>
      <c r="B1331" s="1"/>
      <c r="C1331" s="6"/>
      <c r="D1331" s="8"/>
      <c r="E1331" s="1"/>
      <c r="F1331" s="1"/>
      <c r="G1331" s="1"/>
      <c r="H1331" s="1"/>
    </row>
    <row r="1332" spans="1:8" s="3" customFormat="1" x14ac:dyDescent="0.25">
      <c r="A1332" s="1"/>
      <c r="B1332" s="1"/>
      <c r="C1332" s="6"/>
      <c r="D1332" s="8"/>
      <c r="E1332" s="1"/>
      <c r="F1332" s="1"/>
      <c r="G1332" s="1"/>
      <c r="H1332" s="1"/>
    </row>
    <row r="1333" spans="1:8" s="3" customFormat="1" x14ac:dyDescent="0.25">
      <c r="A1333" s="1"/>
      <c r="B1333" s="1"/>
      <c r="C1333" s="6"/>
      <c r="D1333" s="8"/>
      <c r="E1333" s="1"/>
      <c r="F1333" s="1"/>
      <c r="G1333" s="1"/>
      <c r="H1333" s="1"/>
    </row>
    <row r="1334" spans="1:8" s="3" customFormat="1" x14ac:dyDescent="0.25">
      <c r="A1334" s="1"/>
      <c r="B1334" s="1"/>
      <c r="C1334" s="6"/>
      <c r="D1334" s="8"/>
      <c r="E1334" s="1"/>
      <c r="F1334" s="1"/>
      <c r="G1334" s="1"/>
      <c r="H1334" s="1"/>
    </row>
    <row r="1335" spans="1:8" s="3" customFormat="1" x14ac:dyDescent="0.25">
      <c r="A1335" s="1"/>
      <c r="B1335" s="1"/>
      <c r="C1335" s="6"/>
      <c r="D1335" s="8"/>
      <c r="E1335" s="1"/>
      <c r="F1335" s="1"/>
      <c r="G1335" s="1"/>
      <c r="H1335" s="1"/>
    </row>
    <row r="1336" spans="1:8" s="3" customFormat="1" x14ac:dyDescent="0.25">
      <c r="A1336" s="1"/>
      <c r="B1336" s="1"/>
      <c r="C1336" s="6"/>
      <c r="D1336" s="8"/>
      <c r="E1336" s="1"/>
      <c r="F1336" s="1"/>
      <c r="G1336" s="1"/>
      <c r="H1336" s="1"/>
    </row>
    <row r="1337" spans="1:8" s="3" customFormat="1" x14ac:dyDescent="0.25">
      <c r="A1337" s="1"/>
      <c r="B1337" s="1"/>
      <c r="C1337" s="6"/>
      <c r="D1337" s="8"/>
      <c r="E1337" s="1"/>
      <c r="F1337" s="1"/>
      <c r="G1337" s="1"/>
      <c r="H1337" s="1"/>
    </row>
    <row r="1338" spans="1:8" s="3" customFormat="1" x14ac:dyDescent="0.25">
      <c r="A1338" s="1"/>
      <c r="B1338" s="1"/>
      <c r="C1338" s="6"/>
      <c r="D1338" s="8"/>
      <c r="E1338" s="1"/>
      <c r="F1338" s="1"/>
      <c r="G1338" s="1"/>
      <c r="H1338" s="1"/>
    </row>
    <row r="1339" spans="1:8" s="3" customFormat="1" x14ac:dyDescent="0.25">
      <c r="A1339" s="1"/>
      <c r="B1339" s="1"/>
      <c r="C1339" s="6"/>
      <c r="D1339" s="8"/>
      <c r="E1339" s="1"/>
      <c r="F1339" s="1"/>
      <c r="G1339" s="1"/>
      <c r="H1339" s="1"/>
    </row>
    <row r="1340" spans="1:8" s="3" customFormat="1" x14ac:dyDescent="0.25">
      <c r="A1340" s="1"/>
      <c r="B1340" s="1"/>
      <c r="C1340" s="6"/>
      <c r="D1340" s="8"/>
      <c r="E1340" s="1"/>
      <c r="F1340" s="1"/>
      <c r="G1340" s="1"/>
      <c r="H1340" s="1"/>
    </row>
    <row r="1341" spans="1:8" s="3" customFormat="1" x14ac:dyDescent="0.25">
      <c r="A1341" s="1"/>
      <c r="B1341" s="1"/>
      <c r="C1341" s="6"/>
      <c r="D1341" s="8"/>
      <c r="E1341" s="1"/>
      <c r="F1341" s="1"/>
      <c r="G1341" s="1"/>
      <c r="H1341" s="1"/>
    </row>
    <row r="1342" spans="1:8" s="3" customFormat="1" x14ac:dyDescent="0.25">
      <c r="A1342" s="1"/>
      <c r="B1342" s="1"/>
      <c r="C1342" s="6"/>
      <c r="D1342" s="8"/>
      <c r="E1342" s="1"/>
      <c r="F1342" s="1"/>
      <c r="G1342" s="1"/>
      <c r="H1342" s="1"/>
    </row>
    <row r="1343" spans="1:8" s="3" customFormat="1" x14ac:dyDescent="0.25">
      <c r="A1343" s="1"/>
      <c r="B1343" s="1"/>
      <c r="C1343" s="6"/>
      <c r="D1343" s="8"/>
      <c r="E1343" s="1"/>
      <c r="F1343" s="1"/>
      <c r="G1343" s="1"/>
      <c r="H1343" s="1"/>
    </row>
    <row r="1344" spans="1:8" s="3" customFormat="1" x14ac:dyDescent="0.25">
      <c r="A1344" s="1"/>
      <c r="B1344" s="1"/>
      <c r="C1344" s="6"/>
      <c r="D1344" s="8"/>
      <c r="E1344" s="1"/>
      <c r="F1344" s="1"/>
      <c r="G1344" s="1"/>
      <c r="H1344" s="1"/>
    </row>
    <row r="1345" spans="1:8" s="3" customFormat="1" x14ac:dyDescent="0.25">
      <c r="A1345" s="1"/>
      <c r="B1345" s="1"/>
      <c r="C1345" s="6"/>
      <c r="D1345" s="8"/>
      <c r="E1345" s="1"/>
      <c r="F1345" s="1"/>
      <c r="G1345" s="1"/>
      <c r="H1345" s="1"/>
    </row>
    <row r="1346" spans="1:8" s="3" customFormat="1" x14ac:dyDescent="0.25">
      <c r="A1346" s="1"/>
      <c r="B1346" s="1"/>
      <c r="C1346" s="6"/>
      <c r="D1346" s="8"/>
      <c r="E1346" s="1"/>
      <c r="F1346" s="1"/>
      <c r="G1346" s="1"/>
      <c r="H1346" s="1"/>
    </row>
    <row r="1347" spans="1:8" s="3" customFormat="1" x14ac:dyDescent="0.25">
      <c r="A1347" s="1"/>
      <c r="B1347" s="1"/>
      <c r="C1347" s="6"/>
      <c r="D1347" s="8"/>
      <c r="E1347" s="1"/>
      <c r="F1347" s="1"/>
      <c r="G1347" s="1"/>
      <c r="H1347" s="1"/>
    </row>
    <row r="1348" spans="1:8" s="3" customFormat="1" x14ac:dyDescent="0.25">
      <c r="A1348" s="1"/>
      <c r="B1348" s="1"/>
      <c r="C1348" s="6"/>
      <c r="D1348" s="8"/>
      <c r="E1348" s="1"/>
      <c r="F1348" s="1"/>
      <c r="G1348" s="1"/>
      <c r="H1348" s="1"/>
    </row>
    <row r="1349" spans="1:8" s="3" customFormat="1" x14ac:dyDescent="0.25">
      <c r="A1349" s="1"/>
      <c r="B1349" s="1"/>
      <c r="C1349" s="6"/>
      <c r="D1349" s="8"/>
      <c r="E1349" s="1"/>
      <c r="F1349" s="1"/>
      <c r="G1349" s="1"/>
      <c r="H1349" s="1"/>
    </row>
    <row r="1350" spans="1:8" s="3" customFormat="1" x14ac:dyDescent="0.25">
      <c r="A1350" s="1"/>
      <c r="B1350" s="1"/>
      <c r="C1350" s="6"/>
      <c r="D1350" s="8"/>
      <c r="E1350" s="1"/>
      <c r="F1350" s="1"/>
      <c r="G1350" s="1"/>
      <c r="H1350" s="1"/>
    </row>
    <row r="1351" spans="1:8" s="3" customFormat="1" x14ac:dyDescent="0.25">
      <c r="A1351" s="1"/>
      <c r="B1351" s="1"/>
      <c r="C1351" s="6"/>
      <c r="D1351" s="8"/>
      <c r="E1351" s="1"/>
      <c r="F1351" s="1"/>
      <c r="G1351" s="1"/>
      <c r="H1351" s="1"/>
    </row>
    <row r="1352" spans="1:8" s="3" customFormat="1" x14ac:dyDescent="0.25">
      <c r="A1352" s="1"/>
      <c r="B1352" s="1"/>
      <c r="C1352" s="6"/>
      <c r="D1352" s="8"/>
      <c r="E1352" s="1"/>
      <c r="F1352" s="1"/>
      <c r="G1352" s="1"/>
      <c r="H1352" s="1"/>
    </row>
    <row r="1353" spans="1:8" s="3" customFormat="1" x14ac:dyDescent="0.25">
      <c r="A1353" s="1"/>
      <c r="B1353" s="1"/>
      <c r="C1353" s="6"/>
      <c r="D1353" s="8"/>
      <c r="E1353" s="1"/>
      <c r="F1353" s="1"/>
      <c r="G1353" s="1"/>
      <c r="H1353" s="1"/>
    </row>
    <row r="1354" spans="1:8" s="3" customFormat="1" x14ac:dyDescent="0.25">
      <c r="A1354" s="1"/>
      <c r="B1354" s="1"/>
      <c r="C1354" s="6"/>
      <c r="D1354" s="8"/>
      <c r="E1354" s="1"/>
      <c r="F1354" s="1"/>
      <c r="G1354" s="1"/>
      <c r="H1354" s="1"/>
    </row>
    <row r="1355" spans="1:8" s="3" customFormat="1" x14ac:dyDescent="0.25">
      <c r="A1355" s="1"/>
      <c r="B1355" s="1"/>
      <c r="C1355" s="6"/>
      <c r="D1355" s="8"/>
      <c r="E1355" s="1"/>
      <c r="F1355" s="1"/>
      <c r="G1355" s="1"/>
      <c r="H1355" s="1"/>
    </row>
    <row r="1356" spans="1:8" s="3" customFormat="1" x14ac:dyDescent="0.25">
      <c r="A1356" s="1"/>
      <c r="B1356" s="1"/>
      <c r="C1356" s="6"/>
      <c r="D1356" s="8"/>
      <c r="E1356" s="1"/>
      <c r="F1356" s="1"/>
      <c r="G1356" s="1"/>
      <c r="H1356" s="1"/>
    </row>
    <row r="1357" spans="1:8" s="3" customFormat="1" x14ac:dyDescent="0.25">
      <c r="A1357" s="1"/>
      <c r="B1357" s="1"/>
      <c r="C1357" s="6"/>
      <c r="D1357" s="8"/>
      <c r="E1357" s="1"/>
      <c r="F1357" s="1"/>
      <c r="G1357" s="1"/>
      <c r="H1357" s="1"/>
    </row>
    <row r="1358" spans="1:8" s="3" customFormat="1" x14ac:dyDescent="0.25">
      <c r="A1358" s="1"/>
      <c r="B1358" s="1"/>
      <c r="C1358" s="6"/>
      <c r="D1358" s="8"/>
      <c r="E1358" s="1"/>
      <c r="F1358" s="1"/>
      <c r="G1358" s="1"/>
      <c r="H1358" s="1"/>
    </row>
    <row r="1359" spans="1:8" s="3" customFormat="1" x14ac:dyDescent="0.25">
      <c r="A1359" s="1"/>
      <c r="B1359" s="1"/>
      <c r="C1359" s="6"/>
      <c r="D1359" s="8"/>
      <c r="E1359" s="1"/>
      <c r="F1359" s="1"/>
      <c r="G1359" s="1"/>
      <c r="H1359" s="1"/>
    </row>
    <row r="1360" spans="1:8" s="3" customFormat="1" x14ac:dyDescent="0.25">
      <c r="A1360" s="1"/>
      <c r="B1360" s="1"/>
      <c r="C1360" s="6"/>
      <c r="D1360" s="8"/>
      <c r="E1360" s="1"/>
      <c r="F1360" s="1"/>
      <c r="G1360" s="1"/>
      <c r="H1360" s="1"/>
    </row>
    <row r="1361" spans="1:8" s="3" customFormat="1" x14ac:dyDescent="0.25">
      <c r="A1361" s="1"/>
      <c r="B1361" s="1"/>
      <c r="C1361" s="6"/>
      <c r="D1361" s="8"/>
      <c r="E1361" s="1"/>
      <c r="F1361" s="1"/>
      <c r="G1361" s="1"/>
      <c r="H1361" s="1"/>
    </row>
    <row r="1362" spans="1:8" s="3" customFormat="1" x14ac:dyDescent="0.25">
      <c r="A1362" s="1"/>
      <c r="B1362" s="1"/>
      <c r="C1362" s="6"/>
      <c r="D1362" s="8"/>
      <c r="E1362" s="1"/>
      <c r="F1362" s="1"/>
      <c r="G1362" s="1"/>
      <c r="H1362" s="1"/>
    </row>
    <row r="1363" spans="1:8" s="3" customFormat="1" x14ac:dyDescent="0.25">
      <c r="A1363" s="1"/>
      <c r="B1363" s="1"/>
      <c r="C1363" s="6"/>
      <c r="D1363" s="8"/>
      <c r="E1363" s="1"/>
      <c r="F1363" s="1"/>
      <c r="G1363" s="1"/>
      <c r="H1363" s="1"/>
    </row>
    <row r="1364" spans="1:8" s="3" customFormat="1" x14ac:dyDescent="0.25">
      <c r="A1364" s="1"/>
      <c r="B1364" s="1"/>
      <c r="C1364" s="6"/>
      <c r="D1364" s="8"/>
      <c r="E1364" s="1"/>
      <c r="F1364" s="1"/>
      <c r="G1364" s="1"/>
      <c r="H1364" s="1"/>
    </row>
    <row r="1365" spans="1:8" s="3" customFormat="1" x14ac:dyDescent="0.25">
      <c r="A1365" s="1"/>
      <c r="B1365" s="1"/>
      <c r="C1365" s="6"/>
      <c r="D1365" s="8"/>
      <c r="E1365" s="1"/>
      <c r="F1365" s="1"/>
      <c r="G1365" s="1"/>
      <c r="H1365" s="1"/>
    </row>
    <row r="1366" spans="1:8" s="3" customFormat="1" x14ac:dyDescent="0.25">
      <c r="A1366" s="1"/>
      <c r="B1366" s="1"/>
      <c r="C1366" s="6"/>
      <c r="D1366" s="8"/>
      <c r="E1366" s="1"/>
      <c r="F1366" s="1"/>
      <c r="G1366" s="1"/>
      <c r="H1366" s="1"/>
    </row>
    <row r="1367" spans="1:8" s="3" customFormat="1" x14ac:dyDescent="0.25">
      <c r="A1367" s="1"/>
      <c r="B1367" s="1"/>
      <c r="C1367" s="6"/>
      <c r="D1367" s="8"/>
      <c r="E1367" s="1"/>
      <c r="F1367" s="1"/>
      <c r="G1367" s="1"/>
      <c r="H1367" s="1"/>
    </row>
    <row r="1368" spans="1:8" s="3" customFormat="1" x14ac:dyDescent="0.25">
      <c r="A1368" s="1"/>
      <c r="B1368" s="1"/>
      <c r="C1368" s="6"/>
      <c r="D1368" s="8"/>
      <c r="E1368" s="1"/>
      <c r="F1368" s="1"/>
      <c r="G1368" s="1"/>
      <c r="H1368" s="1"/>
    </row>
    <row r="1369" spans="1:8" s="3" customFormat="1" x14ac:dyDescent="0.25">
      <c r="A1369" s="1"/>
      <c r="B1369" s="1"/>
      <c r="C1369" s="6"/>
      <c r="D1369" s="8"/>
      <c r="E1369" s="1"/>
      <c r="F1369" s="1"/>
      <c r="G1369" s="1"/>
      <c r="H1369" s="1"/>
    </row>
    <row r="1370" spans="1:8" s="3" customFormat="1" x14ac:dyDescent="0.25">
      <c r="A1370" s="1"/>
      <c r="B1370" s="1"/>
      <c r="C1370" s="6"/>
      <c r="D1370" s="8"/>
      <c r="E1370" s="1"/>
      <c r="F1370" s="1"/>
      <c r="G1370" s="1"/>
      <c r="H1370" s="1"/>
    </row>
    <row r="1371" spans="1:8" s="3" customFormat="1" x14ac:dyDescent="0.25">
      <c r="A1371" s="1"/>
      <c r="B1371" s="1"/>
      <c r="C1371" s="6"/>
      <c r="D1371" s="8"/>
      <c r="E1371" s="1"/>
      <c r="F1371" s="1"/>
      <c r="G1371" s="1"/>
      <c r="H1371" s="1"/>
    </row>
    <row r="1372" spans="1:8" s="3" customFormat="1" x14ac:dyDescent="0.25">
      <c r="A1372" s="1"/>
      <c r="B1372" s="1"/>
      <c r="C1372" s="6"/>
      <c r="D1372" s="8"/>
      <c r="E1372" s="1"/>
      <c r="F1372" s="1"/>
      <c r="G1372" s="1"/>
      <c r="H1372" s="1"/>
    </row>
    <row r="1373" spans="1:8" s="3" customFormat="1" x14ac:dyDescent="0.25">
      <c r="A1373" s="1"/>
      <c r="B1373" s="1"/>
      <c r="C1373" s="6"/>
      <c r="D1373" s="8"/>
      <c r="E1373" s="1"/>
      <c r="F1373" s="1"/>
      <c r="G1373" s="1"/>
      <c r="H1373" s="1"/>
    </row>
    <row r="1374" spans="1:8" s="3" customFormat="1" x14ac:dyDescent="0.25">
      <c r="A1374" s="1"/>
      <c r="B1374" s="1"/>
      <c r="C1374" s="6"/>
      <c r="D1374" s="8"/>
      <c r="E1374" s="1"/>
      <c r="F1374" s="1"/>
      <c r="G1374" s="1"/>
      <c r="H1374" s="1"/>
    </row>
    <row r="1375" spans="1:8" s="3" customFormat="1" x14ac:dyDescent="0.25">
      <c r="A1375" s="1"/>
      <c r="B1375" s="1"/>
      <c r="C1375" s="6"/>
      <c r="D1375" s="8"/>
      <c r="E1375" s="1"/>
      <c r="F1375" s="1"/>
      <c r="G1375" s="1"/>
      <c r="H1375" s="1"/>
    </row>
    <row r="1376" spans="1:8" s="3" customFormat="1" x14ac:dyDescent="0.25">
      <c r="A1376" s="1"/>
      <c r="B1376" s="1"/>
      <c r="C1376" s="6"/>
      <c r="D1376" s="8"/>
      <c r="E1376" s="1"/>
      <c r="F1376" s="1"/>
      <c r="G1376" s="1"/>
      <c r="H1376" s="1"/>
    </row>
    <row r="1377" spans="1:8" s="3" customFormat="1" x14ac:dyDescent="0.25">
      <c r="A1377" s="1"/>
      <c r="B1377" s="1"/>
      <c r="C1377" s="6"/>
      <c r="D1377" s="8"/>
      <c r="E1377" s="1"/>
      <c r="F1377" s="1"/>
      <c r="G1377" s="1"/>
      <c r="H1377" s="1"/>
    </row>
    <row r="1378" spans="1:8" s="3" customFormat="1" x14ac:dyDescent="0.25">
      <c r="A1378" s="1"/>
      <c r="B1378" s="1"/>
      <c r="C1378" s="6"/>
      <c r="D1378" s="8"/>
      <c r="E1378" s="1"/>
      <c r="F1378" s="1"/>
      <c r="G1378" s="1"/>
      <c r="H1378" s="1"/>
    </row>
    <row r="1379" spans="1:8" s="3" customFormat="1" x14ac:dyDescent="0.25">
      <c r="A1379" s="1"/>
      <c r="B1379" s="1"/>
      <c r="C1379" s="6"/>
      <c r="D1379" s="8"/>
      <c r="E1379" s="1"/>
      <c r="F1379" s="1"/>
      <c r="G1379" s="1"/>
      <c r="H1379" s="1"/>
    </row>
    <row r="1380" spans="1:8" s="3" customFormat="1" x14ac:dyDescent="0.25">
      <c r="A1380" s="1"/>
      <c r="B1380" s="1"/>
      <c r="C1380" s="6"/>
      <c r="D1380" s="8"/>
      <c r="E1380" s="1"/>
      <c r="F1380" s="1"/>
      <c r="G1380" s="1"/>
      <c r="H1380" s="1"/>
    </row>
    <row r="1381" spans="1:8" s="3" customFormat="1" x14ac:dyDescent="0.25">
      <c r="A1381" s="1"/>
      <c r="B1381" s="1"/>
      <c r="C1381" s="6"/>
      <c r="D1381" s="8"/>
      <c r="E1381" s="1"/>
      <c r="F1381" s="1"/>
      <c r="G1381" s="1"/>
      <c r="H1381" s="1"/>
    </row>
    <row r="1382" spans="1:8" s="3" customFormat="1" x14ac:dyDescent="0.25">
      <c r="A1382" s="1"/>
      <c r="B1382" s="1"/>
      <c r="C1382" s="6"/>
      <c r="D1382" s="8"/>
      <c r="E1382" s="1"/>
      <c r="F1382" s="1"/>
      <c r="G1382" s="1"/>
      <c r="H1382" s="1"/>
    </row>
    <row r="1383" spans="1:8" s="3" customFormat="1" x14ac:dyDescent="0.25">
      <c r="A1383" s="1"/>
      <c r="B1383" s="1"/>
      <c r="C1383" s="6"/>
      <c r="D1383" s="8"/>
      <c r="E1383" s="1"/>
      <c r="F1383" s="1"/>
      <c r="G1383" s="1"/>
      <c r="H1383" s="1"/>
    </row>
    <row r="1384" spans="1:8" s="3" customFormat="1" x14ac:dyDescent="0.25">
      <c r="A1384" s="1"/>
      <c r="B1384" s="1"/>
      <c r="C1384" s="6"/>
      <c r="D1384" s="8"/>
      <c r="E1384" s="1"/>
      <c r="F1384" s="1"/>
      <c r="G1384" s="1"/>
      <c r="H1384" s="1"/>
    </row>
    <row r="1385" spans="1:8" s="3" customFormat="1" x14ac:dyDescent="0.25">
      <c r="A1385" s="1"/>
      <c r="B1385" s="1"/>
      <c r="C1385" s="6"/>
      <c r="D1385" s="8"/>
      <c r="E1385" s="1"/>
      <c r="F1385" s="1"/>
      <c r="G1385" s="1"/>
      <c r="H1385" s="1"/>
    </row>
    <row r="1386" spans="1:8" s="3" customFormat="1" x14ac:dyDescent="0.25">
      <c r="A1386" s="1"/>
      <c r="B1386" s="1"/>
      <c r="C1386" s="6"/>
      <c r="D1386" s="8"/>
      <c r="E1386" s="1"/>
      <c r="F1386" s="1"/>
      <c r="G1386" s="1"/>
      <c r="H1386" s="1"/>
    </row>
    <row r="1387" spans="1:8" s="3" customFormat="1" x14ac:dyDescent="0.25">
      <c r="A1387" s="1"/>
      <c r="B1387" s="1"/>
      <c r="C1387" s="6"/>
      <c r="D1387" s="8"/>
      <c r="E1387" s="1"/>
      <c r="F1387" s="1"/>
      <c r="G1387" s="1"/>
      <c r="H1387" s="1"/>
    </row>
    <row r="1388" spans="1:8" s="3" customFormat="1" x14ac:dyDescent="0.25">
      <c r="A1388" s="1"/>
      <c r="B1388" s="1"/>
      <c r="C1388" s="6"/>
      <c r="D1388" s="8"/>
      <c r="E1388" s="1"/>
      <c r="F1388" s="1"/>
      <c r="G1388" s="1"/>
      <c r="H1388" s="1"/>
    </row>
    <row r="1389" spans="1:8" s="3" customFormat="1" x14ac:dyDescent="0.25">
      <c r="A1389" s="1"/>
      <c r="B1389" s="1"/>
      <c r="C1389" s="6"/>
      <c r="D1389" s="8"/>
      <c r="E1389" s="1"/>
      <c r="F1389" s="1"/>
      <c r="G1389" s="1"/>
      <c r="H1389" s="1"/>
    </row>
    <row r="1390" spans="1:8" s="3" customFormat="1" x14ac:dyDescent="0.25">
      <c r="A1390" s="1"/>
      <c r="B1390" s="1"/>
      <c r="C1390" s="6"/>
      <c r="D1390" s="8"/>
      <c r="E1390" s="1"/>
      <c r="F1390" s="1"/>
      <c r="G1390" s="1"/>
      <c r="H1390" s="1"/>
    </row>
    <row r="1391" spans="1:8" s="3" customFormat="1" x14ac:dyDescent="0.25">
      <c r="A1391" s="1"/>
      <c r="B1391" s="1"/>
      <c r="C1391" s="6"/>
      <c r="D1391" s="8"/>
      <c r="E1391" s="1"/>
      <c r="F1391" s="1"/>
      <c r="G1391" s="1"/>
      <c r="H1391" s="1"/>
    </row>
    <row r="1392" spans="1:8" s="3" customFormat="1" x14ac:dyDescent="0.25">
      <c r="A1392" s="1"/>
      <c r="B1392" s="1"/>
      <c r="C1392" s="6"/>
      <c r="D1392" s="8"/>
      <c r="E1392" s="1"/>
      <c r="F1392" s="1"/>
      <c r="G1392" s="1"/>
      <c r="H1392" s="1"/>
    </row>
    <row r="1393" spans="1:8" s="3" customFormat="1" x14ac:dyDescent="0.25">
      <c r="A1393" s="1"/>
      <c r="B1393" s="1"/>
      <c r="C1393" s="6"/>
      <c r="D1393" s="8"/>
      <c r="E1393" s="1"/>
      <c r="F1393" s="1"/>
      <c r="G1393" s="1"/>
      <c r="H1393" s="1"/>
    </row>
    <row r="1394" spans="1:8" s="3" customFormat="1" x14ac:dyDescent="0.25">
      <c r="A1394" s="1"/>
      <c r="B1394" s="1"/>
      <c r="C1394" s="6"/>
      <c r="D1394" s="8"/>
      <c r="E1394" s="1"/>
      <c r="F1394" s="1"/>
      <c r="G1394" s="1"/>
      <c r="H1394" s="1"/>
    </row>
    <row r="1395" spans="1:8" s="3" customFormat="1" x14ac:dyDescent="0.25">
      <c r="A1395" s="1"/>
      <c r="B1395" s="1"/>
      <c r="C1395" s="6"/>
      <c r="D1395" s="8"/>
      <c r="E1395" s="1"/>
      <c r="F1395" s="1"/>
      <c r="G1395" s="1"/>
      <c r="H1395" s="1"/>
    </row>
    <row r="1396" spans="1:8" s="3" customFormat="1" x14ac:dyDescent="0.25">
      <c r="A1396" s="1"/>
      <c r="B1396" s="1"/>
      <c r="C1396" s="6"/>
      <c r="D1396" s="8"/>
      <c r="E1396" s="1"/>
      <c r="F1396" s="1"/>
      <c r="G1396" s="1"/>
      <c r="H1396" s="1"/>
    </row>
    <row r="1397" spans="1:8" s="3" customFormat="1" x14ac:dyDescent="0.25">
      <c r="A1397" s="1"/>
      <c r="B1397" s="1"/>
      <c r="C1397" s="6"/>
      <c r="D1397" s="8"/>
      <c r="E1397" s="1"/>
      <c r="F1397" s="1"/>
      <c r="G1397" s="1"/>
      <c r="H1397" s="1"/>
    </row>
    <row r="1398" spans="1:8" s="3" customFormat="1" x14ac:dyDescent="0.25">
      <c r="A1398" s="1"/>
      <c r="B1398" s="1"/>
      <c r="C1398" s="6"/>
      <c r="D1398" s="8"/>
      <c r="E1398" s="1"/>
      <c r="F1398" s="1"/>
      <c r="G1398" s="1"/>
      <c r="H1398" s="1"/>
    </row>
    <row r="1399" spans="1:8" s="3" customFormat="1" x14ac:dyDescent="0.25">
      <c r="A1399" s="1"/>
      <c r="B1399" s="1"/>
      <c r="C1399" s="6"/>
      <c r="D1399" s="8"/>
      <c r="E1399" s="1"/>
      <c r="F1399" s="1"/>
      <c r="G1399" s="1"/>
      <c r="H1399" s="1"/>
    </row>
    <row r="1400" spans="1:8" s="3" customFormat="1" x14ac:dyDescent="0.25">
      <c r="A1400" s="1"/>
      <c r="B1400" s="1"/>
      <c r="C1400" s="6"/>
      <c r="D1400" s="8"/>
      <c r="E1400" s="1"/>
      <c r="F1400" s="1"/>
      <c r="G1400" s="1"/>
      <c r="H1400" s="1"/>
    </row>
    <row r="1401" spans="1:8" s="3" customFormat="1" x14ac:dyDescent="0.25">
      <c r="A1401" s="1"/>
      <c r="B1401" s="1"/>
      <c r="C1401" s="6"/>
      <c r="D1401" s="8"/>
      <c r="E1401" s="1"/>
      <c r="F1401" s="1"/>
      <c r="G1401" s="1"/>
      <c r="H1401" s="1"/>
    </row>
    <row r="1402" spans="1:8" s="3" customFormat="1" x14ac:dyDescent="0.25">
      <c r="A1402" s="1"/>
      <c r="B1402" s="1"/>
      <c r="C1402" s="6"/>
      <c r="D1402" s="8"/>
      <c r="E1402" s="1"/>
      <c r="F1402" s="1"/>
      <c r="G1402" s="1"/>
      <c r="H1402" s="1"/>
    </row>
    <row r="1403" spans="1:8" s="3" customFormat="1" x14ac:dyDescent="0.25">
      <c r="A1403" s="1"/>
      <c r="B1403" s="1"/>
      <c r="C1403" s="6"/>
      <c r="D1403" s="8"/>
      <c r="E1403" s="1"/>
      <c r="F1403" s="1"/>
      <c r="G1403" s="1"/>
      <c r="H1403" s="1"/>
    </row>
    <row r="1404" spans="1:8" s="3" customFormat="1" x14ac:dyDescent="0.25">
      <c r="A1404" s="1"/>
      <c r="B1404" s="1"/>
      <c r="C1404" s="6"/>
      <c r="D1404" s="8"/>
      <c r="E1404" s="1"/>
      <c r="F1404" s="1"/>
      <c r="G1404" s="1"/>
      <c r="H1404" s="1"/>
    </row>
    <row r="1405" spans="1:8" s="3" customFormat="1" x14ac:dyDescent="0.25">
      <c r="A1405" s="1"/>
      <c r="B1405" s="1"/>
      <c r="C1405" s="6"/>
      <c r="D1405" s="8"/>
      <c r="E1405" s="1"/>
      <c r="F1405" s="1"/>
      <c r="G1405" s="1"/>
      <c r="H1405" s="1"/>
    </row>
    <row r="1406" spans="1:8" s="3" customFormat="1" x14ac:dyDescent="0.25">
      <c r="A1406" s="1"/>
      <c r="B1406" s="1"/>
      <c r="C1406" s="6"/>
      <c r="D1406" s="8"/>
      <c r="E1406" s="1"/>
      <c r="F1406" s="1"/>
      <c r="G1406" s="1"/>
      <c r="H1406" s="1"/>
    </row>
    <row r="1407" spans="1:8" s="3" customFormat="1" x14ac:dyDescent="0.25">
      <c r="A1407" s="1"/>
      <c r="B1407" s="1"/>
      <c r="C1407" s="6"/>
      <c r="D1407" s="8"/>
      <c r="E1407" s="1"/>
      <c r="F1407" s="1"/>
      <c r="G1407" s="1"/>
      <c r="H1407" s="1"/>
    </row>
    <row r="1408" spans="1:8" s="3" customFormat="1" x14ac:dyDescent="0.25">
      <c r="A1408" s="1"/>
      <c r="B1408" s="1"/>
      <c r="C1408" s="6"/>
      <c r="D1408" s="8"/>
      <c r="E1408" s="1"/>
      <c r="F1408" s="1"/>
      <c r="G1408" s="1"/>
      <c r="H1408" s="1"/>
    </row>
    <row r="1409" spans="1:8" s="3" customFormat="1" x14ac:dyDescent="0.25">
      <c r="A1409" s="1"/>
      <c r="B1409" s="1"/>
      <c r="C1409" s="6"/>
      <c r="D1409" s="8"/>
      <c r="E1409" s="1"/>
      <c r="F1409" s="1"/>
      <c r="G1409" s="1"/>
      <c r="H1409" s="1"/>
    </row>
    <row r="1410" spans="1:8" s="3" customFormat="1" x14ac:dyDescent="0.25">
      <c r="A1410" s="1"/>
      <c r="B1410" s="1"/>
      <c r="C1410" s="6"/>
      <c r="D1410" s="8"/>
      <c r="E1410" s="1"/>
      <c r="F1410" s="1"/>
      <c r="G1410" s="1"/>
      <c r="H1410" s="1"/>
    </row>
    <row r="1411" spans="1:8" s="3" customFormat="1" x14ac:dyDescent="0.25">
      <c r="A1411" s="1"/>
      <c r="B1411" s="1"/>
      <c r="C1411" s="6"/>
      <c r="D1411" s="8"/>
      <c r="E1411" s="1"/>
      <c r="F1411" s="1"/>
      <c r="G1411" s="1"/>
      <c r="H1411" s="1"/>
    </row>
    <row r="1412" spans="1:8" s="3" customFormat="1" x14ac:dyDescent="0.25">
      <c r="A1412" s="1"/>
      <c r="B1412" s="1"/>
      <c r="C1412" s="6"/>
      <c r="D1412" s="8"/>
      <c r="E1412" s="1"/>
      <c r="F1412" s="1"/>
      <c r="G1412" s="1"/>
      <c r="H1412" s="1"/>
    </row>
    <row r="1413" spans="1:8" s="3" customFormat="1" x14ac:dyDescent="0.25">
      <c r="A1413" s="1"/>
      <c r="B1413" s="1"/>
      <c r="C1413" s="6"/>
      <c r="D1413" s="8"/>
      <c r="E1413" s="1"/>
      <c r="F1413" s="1"/>
      <c r="G1413" s="1"/>
      <c r="H1413" s="1"/>
    </row>
    <row r="1414" spans="1:8" s="3" customFormat="1" x14ac:dyDescent="0.25">
      <c r="A1414" s="1"/>
      <c r="B1414" s="1"/>
      <c r="C1414" s="6"/>
      <c r="D1414" s="8"/>
      <c r="E1414" s="1"/>
      <c r="F1414" s="1"/>
      <c r="G1414" s="1"/>
      <c r="H1414" s="1"/>
    </row>
    <row r="1415" spans="1:8" s="3" customFormat="1" x14ac:dyDescent="0.25">
      <c r="A1415" s="1"/>
      <c r="B1415" s="1"/>
      <c r="C1415" s="6"/>
      <c r="D1415" s="8"/>
      <c r="E1415" s="1"/>
      <c r="F1415" s="1"/>
      <c r="G1415" s="1"/>
      <c r="H1415" s="1"/>
    </row>
    <row r="1416" spans="1:8" s="3" customFormat="1" x14ac:dyDescent="0.25">
      <c r="A1416" s="1"/>
      <c r="B1416" s="1"/>
      <c r="C1416" s="6"/>
      <c r="D1416" s="8"/>
      <c r="E1416" s="1"/>
      <c r="F1416" s="1"/>
      <c r="G1416" s="1"/>
      <c r="H1416" s="1"/>
    </row>
    <row r="1417" spans="1:8" s="3" customFormat="1" x14ac:dyDescent="0.25">
      <c r="A1417" s="1"/>
      <c r="B1417" s="1"/>
      <c r="C1417" s="6"/>
      <c r="D1417" s="8"/>
      <c r="E1417" s="1"/>
      <c r="F1417" s="1"/>
      <c r="G1417" s="1"/>
      <c r="H1417" s="1"/>
    </row>
    <row r="1418" spans="1:8" s="3" customFormat="1" x14ac:dyDescent="0.25">
      <c r="A1418" s="1"/>
      <c r="B1418" s="1"/>
      <c r="C1418" s="6"/>
      <c r="D1418" s="8"/>
      <c r="E1418" s="1"/>
      <c r="F1418" s="1"/>
      <c r="G1418" s="1"/>
      <c r="H1418" s="1"/>
    </row>
    <row r="1419" spans="1:8" s="3" customFormat="1" x14ac:dyDescent="0.25">
      <c r="A1419" s="1"/>
      <c r="B1419" s="1"/>
      <c r="C1419" s="6"/>
      <c r="D1419" s="8"/>
      <c r="E1419" s="1"/>
      <c r="F1419" s="1"/>
      <c r="G1419" s="1"/>
      <c r="H1419" s="1"/>
    </row>
    <row r="1420" spans="1:8" s="3" customFormat="1" x14ac:dyDescent="0.25">
      <c r="A1420" s="1"/>
      <c r="B1420" s="1"/>
      <c r="C1420" s="6"/>
      <c r="D1420" s="8"/>
      <c r="E1420" s="1"/>
      <c r="F1420" s="1"/>
      <c r="G1420" s="1"/>
      <c r="H1420" s="1"/>
    </row>
    <row r="1421" spans="1:8" s="3" customFormat="1" x14ac:dyDescent="0.25">
      <c r="A1421" s="1"/>
      <c r="B1421" s="1"/>
      <c r="C1421" s="6"/>
      <c r="D1421" s="8"/>
      <c r="E1421" s="1"/>
      <c r="F1421" s="1"/>
      <c r="G1421" s="1"/>
      <c r="H1421" s="1"/>
    </row>
    <row r="1422" spans="1:8" s="3" customFormat="1" x14ac:dyDescent="0.25">
      <c r="A1422" s="1"/>
      <c r="B1422" s="1"/>
      <c r="C1422" s="6"/>
      <c r="D1422" s="8"/>
      <c r="E1422" s="1"/>
      <c r="F1422" s="1"/>
      <c r="G1422" s="1"/>
      <c r="H1422" s="1"/>
    </row>
    <row r="1423" spans="1:8" s="3" customFormat="1" x14ac:dyDescent="0.25">
      <c r="A1423" s="1"/>
      <c r="B1423" s="1"/>
      <c r="C1423" s="6"/>
      <c r="D1423" s="8"/>
      <c r="E1423" s="1"/>
      <c r="F1423" s="1"/>
      <c r="G1423" s="1"/>
      <c r="H1423" s="1"/>
    </row>
    <row r="1424" spans="1:8" s="3" customFormat="1" x14ac:dyDescent="0.25">
      <c r="A1424" s="1"/>
      <c r="B1424" s="1"/>
      <c r="C1424" s="6"/>
      <c r="D1424" s="8"/>
      <c r="E1424" s="1"/>
      <c r="F1424" s="1"/>
      <c r="G1424" s="1"/>
      <c r="H1424" s="1"/>
    </row>
    <row r="1425" spans="1:8" s="3" customFormat="1" x14ac:dyDescent="0.25">
      <c r="A1425" s="1"/>
      <c r="B1425" s="1"/>
      <c r="C1425" s="6"/>
      <c r="D1425" s="8"/>
      <c r="E1425" s="1"/>
      <c r="F1425" s="1"/>
      <c r="G1425" s="1"/>
      <c r="H1425" s="1"/>
    </row>
    <row r="1426" spans="1:8" s="3" customFormat="1" x14ac:dyDescent="0.25">
      <c r="A1426" s="1"/>
      <c r="B1426" s="1"/>
      <c r="C1426" s="6"/>
      <c r="D1426" s="8"/>
      <c r="E1426" s="1"/>
      <c r="F1426" s="1"/>
      <c r="G1426" s="1"/>
      <c r="H1426" s="1"/>
    </row>
    <row r="1427" spans="1:8" s="3" customFormat="1" x14ac:dyDescent="0.25">
      <c r="A1427" s="1"/>
      <c r="B1427" s="1"/>
      <c r="C1427" s="6"/>
      <c r="D1427" s="8"/>
      <c r="E1427" s="1"/>
      <c r="F1427" s="1"/>
      <c r="G1427" s="1"/>
      <c r="H1427" s="1"/>
    </row>
    <row r="1428" spans="1:8" s="3" customFormat="1" x14ac:dyDescent="0.25">
      <c r="A1428" s="1"/>
      <c r="B1428" s="1"/>
      <c r="C1428" s="6"/>
      <c r="D1428" s="8"/>
      <c r="E1428" s="1"/>
      <c r="F1428" s="1"/>
      <c r="G1428" s="1"/>
      <c r="H1428" s="1"/>
    </row>
    <row r="1429" spans="1:8" s="3" customFormat="1" x14ac:dyDescent="0.25">
      <c r="A1429" s="1"/>
      <c r="B1429" s="1"/>
      <c r="C1429" s="6"/>
      <c r="D1429" s="8"/>
      <c r="E1429" s="1"/>
      <c r="F1429" s="1"/>
      <c r="G1429" s="1"/>
      <c r="H1429" s="1"/>
    </row>
    <row r="1430" spans="1:8" s="3" customFormat="1" x14ac:dyDescent="0.25">
      <c r="A1430" s="1"/>
      <c r="B1430" s="1"/>
      <c r="C1430" s="6"/>
      <c r="D1430" s="8"/>
      <c r="E1430" s="1"/>
      <c r="F1430" s="1"/>
      <c r="G1430" s="1"/>
      <c r="H1430" s="1"/>
    </row>
    <row r="1431" spans="1:8" s="3" customFormat="1" x14ac:dyDescent="0.25">
      <c r="A1431" s="1"/>
      <c r="B1431" s="1"/>
      <c r="C1431" s="6"/>
      <c r="D1431" s="8"/>
      <c r="E1431" s="1"/>
      <c r="F1431" s="1"/>
      <c r="G1431" s="1"/>
      <c r="H1431" s="1"/>
    </row>
    <row r="1432" spans="1:8" s="3" customFormat="1" x14ac:dyDescent="0.25">
      <c r="A1432" s="1"/>
      <c r="B1432" s="1"/>
      <c r="C1432" s="6"/>
      <c r="D1432" s="8"/>
      <c r="E1432" s="1"/>
      <c r="F1432" s="1"/>
      <c r="G1432" s="1"/>
      <c r="H1432" s="1"/>
    </row>
    <row r="1433" spans="1:8" s="3" customFormat="1" x14ac:dyDescent="0.25">
      <c r="A1433" s="1"/>
      <c r="B1433" s="1"/>
      <c r="C1433" s="6"/>
      <c r="D1433" s="8"/>
      <c r="E1433" s="1"/>
      <c r="F1433" s="1"/>
      <c r="G1433" s="1"/>
      <c r="H1433" s="1"/>
    </row>
    <row r="1434" spans="1:8" s="3" customFormat="1" x14ac:dyDescent="0.25">
      <c r="A1434" s="1"/>
      <c r="B1434" s="1"/>
      <c r="C1434" s="6"/>
      <c r="D1434" s="8"/>
      <c r="E1434" s="1"/>
      <c r="F1434" s="1"/>
      <c r="G1434" s="1"/>
      <c r="H1434" s="1"/>
    </row>
    <row r="1435" spans="1:8" s="3" customFormat="1" x14ac:dyDescent="0.25">
      <c r="A1435" s="1"/>
      <c r="B1435" s="1"/>
      <c r="C1435" s="6"/>
      <c r="D1435" s="8"/>
      <c r="E1435" s="1"/>
      <c r="F1435" s="1"/>
      <c r="G1435" s="1"/>
      <c r="H1435" s="1"/>
    </row>
    <row r="1436" spans="1:8" s="3" customFormat="1" x14ac:dyDescent="0.25">
      <c r="A1436" s="1"/>
      <c r="B1436" s="1"/>
      <c r="C1436" s="6"/>
      <c r="D1436" s="8"/>
      <c r="E1436" s="1"/>
      <c r="F1436" s="1"/>
      <c r="G1436" s="1"/>
      <c r="H1436" s="1"/>
    </row>
    <row r="1437" spans="1:8" s="3" customFormat="1" x14ac:dyDescent="0.25">
      <c r="A1437" s="1"/>
      <c r="B1437" s="1"/>
      <c r="C1437" s="6"/>
      <c r="D1437" s="8"/>
      <c r="E1437" s="1"/>
      <c r="F1437" s="1"/>
      <c r="G1437" s="1"/>
      <c r="H1437" s="1"/>
    </row>
    <row r="1438" spans="1:8" s="3" customFormat="1" x14ac:dyDescent="0.25">
      <c r="A1438" s="1"/>
      <c r="B1438" s="1"/>
      <c r="C1438" s="6"/>
      <c r="D1438" s="8"/>
      <c r="E1438" s="1"/>
      <c r="F1438" s="1"/>
      <c r="G1438" s="1"/>
      <c r="H1438" s="1"/>
    </row>
    <row r="1439" spans="1:8" s="3" customFormat="1" x14ac:dyDescent="0.25">
      <c r="A1439" s="1"/>
      <c r="B1439" s="1"/>
      <c r="C1439" s="6"/>
      <c r="D1439" s="8"/>
      <c r="E1439" s="1"/>
      <c r="F1439" s="1"/>
      <c r="G1439" s="1"/>
      <c r="H1439" s="1"/>
    </row>
    <row r="1440" spans="1:8" s="3" customFormat="1" x14ac:dyDescent="0.25">
      <c r="A1440" s="1"/>
      <c r="B1440" s="1"/>
      <c r="C1440" s="6"/>
      <c r="D1440" s="8"/>
      <c r="E1440" s="1"/>
      <c r="F1440" s="1"/>
      <c r="G1440" s="1"/>
      <c r="H1440" s="1"/>
    </row>
    <row r="1441" spans="1:8" s="3" customFormat="1" x14ac:dyDescent="0.25">
      <c r="A1441" s="1"/>
      <c r="B1441" s="1"/>
      <c r="C1441" s="6"/>
      <c r="D1441" s="8"/>
      <c r="E1441" s="1"/>
      <c r="F1441" s="1"/>
      <c r="G1441" s="1"/>
      <c r="H1441" s="1"/>
    </row>
    <row r="1442" spans="1:8" s="3" customFormat="1" x14ac:dyDescent="0.25">
      <c r="A1442" s="1"/>
      <c r="B1442" s="1"/>
      <c r="C1442" s="6"/>
      <c r="D1442" s="8"/>
      <c r="E1442" s="1"/>
      <c r="F1442" s="1"/>
      <c r="G1442" s="1"/>
      <c r="H1442" s="1"/>
    </row>
    <row r="1443" spans="1:8" s="3" customFormat="1" x14ac:dyDescent="0.25">
      <c r="A1443" s="1"/>
      <c r="B1443" s="1"/>
      <c r="C1443" s="6"/>
      <c r="D1443" s="8"/>
      <c r="E1443" s="1"/>
      <c r="F1443" s="1"/>
      <c r="G1443" s="1"/>
      <c r="H1443" s="1"/>
    </row>
    <row r="1444" spans="1:8" s="3" customFormat="1" x14ac:dyDescent="0.25">
      <c r="A1444" s="1"/>
      <c r="B1444" s="1"/>
      <c r="C1444" s="6"/>
      <c r="D1444" s="8"/>
      <c r="E1444" s="1"/>
      <c r="F1444" s="1"/>
      <c r="G1444" s="1"/>
      <c r="H1444" s="1"/>
    </row>
    <row r="1445" spans="1:8" s="3" customFormat="1" x14ac:dyDescent="0.25">
      <c r="A1445" s="1"/>
      <c r="B1445" s="1"/>
      <c r="C1445" s="6"/>
      <c r="D1445" s="8"/>
      <c r="E1445" s="1"/>
      <c r="F1445" s="1"/>
      <c r="G1445" s="1"/>
      <c r="H1445" s="1"/>
    </row>
    <row r="1446" spans="1:8" s="3" customFormat="1" x14ac:dyDescent="0.25">
      <c r="A1446" s="1"/>
      <c r="B1446" s="1"/>
      <c r="C1446" s="6"/>
      <c r="D1446" s="8"/>
      <c r="E1446" s="1"/>
      <c r="F1446" s="1"/>
      <c r="G1446" s="1"/>
      <c r="H1446" s="1"/>
    </row>
    <row r="1447" spans="1:8" s="3" customFormat="1" x14ac:dyDescent="0.25">
      <c r="A1447" s="1"/>
      <c r="B1447" s="1"/>
      <c r="C1447" s="6"/>
      <c r="D1447" s="8"/>
      <c r="E1447" s="1"/>
      <c r="F1447" s="1"/>
      <c r="G1447" s="1"/>
      <c r="H1447" s="1"/>
    </row>
    <row r="1448" spans="1:8" s="3" customFormat="1" x14ac:dyDescent="0.25">
      <c r="A1448" s="1"/>
      <c r="B1448" s="1"/>
      <c r="C1448" s="6"/>
      <c r="D1448" s="8"/>
      <c r="E1448" s="1"/>
      <c r="F1448" s="1"/>
      <c r="G1448" s="1"/>
      <c r="H1448" s="1"/>
    </row>
    <row r="1449" spans="1:8" s="3" customFormat="1" x14ac:dyDescent="0.25">
      <c r="A1449" s="1"/>
      <c r="B1449" s="1"/>
      <c r="C1449" s="6"/>
      <c r="D1449" s="8"/>
      <c r="E1449" s="1"/>
      <c r="F1449" s="1"/>
      <c r="G1449" s="1"/>
      <c r="H1449" s="1"/>
    </row>
    <row r="1450" spans="1:8" s="3" customFormat="1" x14ac:dyDescent="0.25">
      <c r="A1450" s="1"/>
      <c r="B1450" s="1"/>
      <c r="C1450" s="6"/>
      <c r="D1450" s="8"/>
      <c r="E1450" s="1"/>
      <c r="F1450" s="1"/>
      <c r="G1450" s="1"/>
      <c r="H1450" s="1"/>
    </row>
    <row r="1451" spans="1:8" s="3" customFormat="1" x14ac:dyDescent="0.25">
      <c r="A1451" s="1"/>
      <c r="B1451" s="1"/>
      <c r="C1451" s="6"/>
      <c r="D1451" s="8"/>
      <c r="E1451" s="1"/>
      <c r="F1451" s="1"/>
      <c r="G1451" s="1"/>
      <c r="H1451" s="1"/>
    </row>
    <row r="1452" spans="1:8" s="3" customFormat="1" x14ac:dyDescent="0.25">
      <c r="A1452" s="1"/>
      <c r="B1452" s="1"/>
      <c r="C1452" s="6"/>
      <c r="D1452" s="8"/>
      <c r="E1452" s="1"/>
      <c r="F1452" s="1"/>
      <c r="G1452" s="1"/>
      <c r="H1452" s="1"/>
    </row>
    <row r="1453" spans="1:8" s="3" customFormat="1" x14ac:dyDescent="0.25">
      <c r="A1453" s="1"/>
      <c r="B1453" s="1"/>
      <c r="C1453" s="6"/>
      <c r="D1453" s="8"/>
      <c r="E1453" s="1"/>
      <c r="F1453" s="1"/>
      <c r="G1453" s="1"/>
      <c r="H1453" s="1"/>
    </row>
    <row r="1454" spans="1:8" s="3" customFormat="1" x14ac:dyDescent="0.25">
      <c r="A1454" s="1"/>
      <c r="B1454" s="1"/>
      <c r="C1454" s="6"/>
      <c r="D1454" s="8"/>
      <c r="E1454" s="1"/>
      <c r="F1454" s="1"/>
      <c r="G1454" s="1"/>
      <c r="H1454" s="1"/>
    </row>
    <row r="1455" spans="1:8" s="3" customFormat="1" x14ac:dyDescent="0.25">
      <c r="A1455" s="1"/>
      <c r="B1455" s="1"/>
      <c r="C1455" s="6"/>
      <c r="D1455" s="8"/>
      <c r="E1455" s="1"/>
      <c r="F1455" s="1"/>
      <c r="G1455" s="1"/>
      <c r="H1455" s="1"/>
    </row>
    <row r="1456" spans="1:8" s="3" customFormat="1" x14ac:dyDescent="0.25">
      <c r="A1456" s="1"/>
      <c r="B1456" s="1"/>
      <c r="C1456" s="6"/>
      <c r="D1456" s="8"/>
      <c r="E1456" s="1"/>
      <c r="F1456" s="1"/>
      <c r="G1456" s="1"/>
      <c r="H1456" s="1"/>
    </row>
    <row r="1457" spans="1:8" s="3" customFormat="1" x14ac:dyDescent="0.25">
      <c r="A1457" s="1"/>
      <c r="B1457" s="1"/>
      <c r="C1457" s="6"/>
      <c r="D1457" s="8"/>
      <c r="E1457" s="1"/>
      <c r="F1457" s="1"/>
      <c r="G1457" s="1"/>
      <c r="H1457" s="1"/>
    </row>
    <row r="1458" spans="1:8" s="3" customFormat="1" x14ac:dyDescent="0.25">
      <c r="A1458" s="1"/>
      <c r="B1458" s="1"/>
      <c r="C1458" s="6"/>
      <c r="D1458" s="8"/>
      <c r="E1458" s="1"/>
      <c r="F1458" s="1"/>
      <c r="G1458" s="1"/>
      <c r="H1458" s="1"/>
    </row>
    <row r="1459" spans="1:8" s="3" customFormat="1" x14ac:dyDescent="0.25">
      <c r="A1459" s="1"/>
      <c r="B1459" s="1"/>
      <c r="C1459" s="6"/>
      <c r="D1459" s="8"/>
      <c r="E1459" s="1"/>
      <c r="F1459" s="1"/>
      <c r="G1459" s="1"/>
      <c r="H1459" s="1"/>
    </row>
    <row r="1460" spans="1:8" s="3" customFormat="1" x14ac:dyDescent="0.25">
      <c r="A1460" s="1"/>
      <c r="B1460" s="1"/>
      <c r="C1460" s="6"/>
      <c r="D1460" s="8"/>
      <c r="E1460" s="1"/>
      <c r="F1460" s="1"/>
      <c r="G1460" s="1"/>
      <c r="H1460" s="1"/>
    </row>
    <row r="1461" spans="1:8" s="3" customFormat="1" x14ac:dyDescent="0.25">
      <c r="A1461" s="1"/>
      <c r="B1461" s="1"/>
      <c r="C1461" s="6"/>
      <c r="D1461" s="8"/>
      <c r="E1461" s="1"/>
      <c r="F1461" s="1"/>
      <c r="G1461" s="1"/>
      <c r="H1461" s="1"/>
    </row>
    <row r="1462" spans="1:8" s="3" customFormat="1" x14ac:dyDescent="0.25">
      <c r="A1462" s="1"/>
      <c r="B1462" s="1"/>
      <c r="C1462" s="6"/>
      <c r="D1462" s="8"/>
      <c r="E1462" s="1"/>
      <c r="F1462" s="1"/>
      <c r="G1462" s="1"/>
      <c r="H1462" s="1"/>
    </row>
    <row r="1463" spans="1:8" s="3" customFormat="1" x14ac:dyDescent="0.25">
      <c r="A1463" s="1"/>
      <c r="B1463" s="1"/>
      <c r="C1463" s="6"/>
      <c r="D1463" s="8"/>
      <c r="E1463" s="1"/>
      <c r="F1463" s="1"/>
      <c r="G1463" s="1"/>
      <c r="H1463" s="1"/>
    </row>
    <row r="1464" spans="1:8" s="3" customFormat="1" x14ac:dyDescent="0.25">
      <c r="A1464" s="1"/>
      <c r="B1464" s="1"/>
      <c r="C1464" s="6"/>
      <c r="D1464" s="8"/>
      <c r="E1464" s="1"/>
      <c r="F1464" s="1"/>
      <c r="G1464" s="1"/>
      <c r="H1464" s="1"/>
    </row>
    <row r="1465" spans="1:8" s="3" customFormat="1" x14ac:dyDescent="0.25">
      <c r="A1465" s="1"/>
      <c r="B1465" s="1"/>
      <c r="C1465" s="6"/>
      <c r="D1465" s="8"/>
      <c r="E1465" s="1"/>
      <c r="F1465" s="1"/>
      <c r="G1465" s="1"/>
      <c r="H1465" s="1"/>
    </row>
    <row r="1466" spans="1:8" s="3" customFormat="1" x14ac:dyDescent="0.25">
      <c r="A1466" s="1"/>
      <c r="B1466" s="1"/>
      <c r="C1466" s="6"/>
      <c r="D1466" s="8"/>
      <c r="E1466" s="1"/>
      <c r="F1466" s="1"/>
      <c r="G1466" s="1"/>
      <c r="H1466" s="1"/>
    </row>
    <row r="1467" spans="1:8" s="3" customFormat="1" x14ac:dyDescent="0.25">
      <c r="A1467" s="1"/>
      <c r="B1467" s="1"/>
      <c r="C1467" s="6"/>
      <c r="D1467" s="8"/>
      <c r="E1467" s="1"/>
      <c r="F1467" s="1"/>
      <c r="G1467" s="1"/>
      <c r="H1467" s="1"/>
    </row>
    <row r="1468" spans="1:8" s="3" customFormat="1" x14ac:dyDescent="0.25">
      <c r="A1468" s="1"/>
      <c r="B1468" s="1"/>
      <c r="C1468" s="6"/>
      <c r="D1468" s="8"/>
      <c r="E1468" s="1"/>
      <c r="F1468" s="1"/>
      <c r="G1468" s="1"/>
      <c r="H1468" s="1"/>
    </row>
    <row r="1469" spans="1:8" s="3" customFormat="1" x14ac:dyDescent="0.25">
      <c r="A1469" s="1"/>
      <c r="B1469" s="1"/>
      <c r="C1469" s="6"/>
      <c r="D1469" s="8"/>
      <c r="E1469" s="1"/>
      <c r="F1469" s="1"/>
      <c r="G1469" s="1"/>
      <c r="H1469" s="1"/>
    </row>
    <row r="1470" spans="1:8" s="3" customFormat="1" x14ac:dyDescent="0.25">
      <c r="A1470" s="1"/>
      <c r="B1470" s="1"/>
      <c r="C1470" s="6"/>
      <c r="D1470" s="8"/>
      <c r="E1470" s="1"/>
      <c r="F1470" s="1"/>
      <c r="G1470" s="1"/>
      <c r="H1470" s="1"/>
    </row>
    <row r="1471" spans="1:8" s="3" customFormat="1" x14ac:dyDescent="0.25">
      <c r="A1471" s="1"/>
      <c r="B1471" s="1"/>
      <c r="C1471" s="6"/>
      <c r="D1471" s="8"/>
      <c r="E1471" s="1"/>
      <c r="F1471" s="1"/>
      <c r="G1471" s="1"/>
      <c r="H1471" s="1"/>
    </row>
    <row r="1472" spans="1:8" s="3" customFormat="1" x14ac:dyDescent="0.25">
      <c r="A1472" s="1"/>
      <c r="B1472" s="1"/>
      <c r="C1472" s="6"/>
      <c r="D1472" s="8"/>
      <c r="E1472" s="1"/>
      <c r="F1472" s="1"/>
      <c r="G1472" s="1"/>
      <c r="H1472" s="1"/>
    </row>
    <row r="1473" spans="1:8" s="3" customFormat="1" x14ac:dyDescent="0.25">
      <c r="A1473" s="1"/>
      <c r="B1473" s="1"/>
      <c r="C1473" s="6"/>
      <c r="D1473" s="8"/>
      <c r="E1473" s="1"/>
      <c r="F1473" s="1"/>
      <c r="G1473" s="1"/>
      <c r="H1473" s="1"/>
    </row>
    <row r="1474" spans="1:8" s="3" customFormat="1" x14ac:dyDescent="0.25">
      <c r="A1474" s="1"/>
      <c r="B1474" s="1"/>
      <c r="C1474" s="6"/>
      <c r="D1474" s="8"/>
      <c r="E1474" s="1"/>
      <c r="F1474" s="1"/>
      <c r="G1474" s="1"/>
      <c r="H1474" s="1"/>
    </row>
    <row r="1475" spans="1:8" s="3" customFormat="1" x14ac:dyDescent="0.25">
      <c r="A1475" s="1"/>
      <c r="B1475" s="1"/>
      <c r="C1475" s="6"/>
      <c r="D1475" s="8"/>
      <c r="E1475" s="1"/>
      <c r="F1475" s="1"/>
      <c r="G1475" s="1"/>
      <c r="H1475" s="1"/>
    </row>
    <row r="1476" spans="1:8" s="3" customFormat="1" x14ac:dyDescent="0.25">
      <c r="A1476" s="1"/>
      <c r="B1476" s="1"/>
      <c r="C1476" s="6"/>
      <c r="D1476" s="8"/>
      <c r="E1476" s="1"/>
      <c r="F1476" s="1"/>
      <c r="G1476" s="1"/>
      <c r="H1476" s="1"/>
    </row>
    <row r="1477" spans="1:8" s="3" customFormat="1" x14ac:dyDescent="0.25">
      <c r="A1477" s="1"/>
      <c r="B1477" s="1"/>
      <c r="C1477" s="6"/>
      <c r="D1477" s="8"/>
      <c r="E1477" s="1"/>
      <c r="F1477" s="1"/>
      <c r="G1477" s="1"/>
      <c r="H1477" s="1"/>
    </row>
    <row r="1478" spans="1:8" s="3" customFormat="1" x14ac:dyDescent="0.25">
      <c r="A1478" s="1"/>
      <c r="B1478" s="1"/>
      <c r="C1478" s="6"/>
      <c r="D1478" s="8"/>
      <c r="E1478" s="1"/>
      <c r="F1478" s="1"/>
      <c r="G1478" s="1"/>
      <c r="H1478" s="1"/>
    </row>
    <row r="1479" spans="1:8" s="3" customFormat="1" x14ac:dyDescent="0.25">
      <c r="A1479" s="1"/>
      <c r="B1479" s="1"/>
      <c r="C1479" s="6"/>
      <c r="D1479" s="8"/>
      <c r="E1479" s="1"/>
      <c r="F1479" s="1"/>
      <c r="G1479" s="1"/>
      <c r="H1479" s="1"/>
    </row>
    <row r="1480" spans="1:8" s="3" customFormat="1" x14ac:dyDescent="0.25">
      <c r="A1480" s="1"/>
      <c r="B1480" s="1"/>
      <c r="C1480" s="6"/>
      <c r="D1480" s="8"/>
      <c r="E1480" s="1"/>
      <c r="F1480" s="1"/>
      <c r="G1480" s="1"/>
      <c r="H1480" s="1"/>
    </row>
    <row r="1481" spans="1:8" s="3" customFormat="1" x14ac:dyDescent="0.25">
      <c r="A1481" s="1"/>
      <c r="B1481" s="1"/>
      <c r="C1481" s="6"/>
      <c r="D1481" s="8"/>
      <c r="E1481" s="1"/>
      <c r="F1481" s="1"/>
      <c r="G1481" s="1"/>
      <c r="H1481" s="1"/>
    </row>
    <row r="1482" spans="1:8" s="3" customFormat="1" x14ac:dyDescent="0.25">
      <c r="A1482" s="1"/>
      <c r="B1482" s="1"/>
      <c r="C1482" s="6"/>
      <c r="D1482" s="8"/>
      <c r="E1482" s="1"/>
      <c r="F1482" s="1"/>
      <c r="G1482" s="1"/>
      <c r="H1482" s="1"/>
    </row>
    <row r="1483" spans="1:8" s="3" customFormat="1" x14ac:dyDescent="0.25">
      <c r="A1483" s="1"/>
      <c r="B1483" s="1"/>
      <c r="C1483" s="6"/>
      <c r="D1483" s="8"/>
      <c r="E1483" s="1"/>
      <c r="F1483" s="1"/>
      <c r="G1483" s="1"/>
      <c r="H1483" s="1"/>
    </row>
    <row r="1484" spans="1:8" s="3" customFormat="1" x14ac:dyDescent="0.25">
      <c r="A1484" s="1"/>
      <c r="B1484" s="1"/>
      <c r="C1484" s="6"/>
      <c r="D1484" s="8"/>
      <c r="E1484" s="1"/>
      <c r="F1484" s="1"/>
      <c r="G1484" s="1"/>
      <c r="H1484" s="1"/>
    </row>
    <row r="1485" spans="1:8" s="3" customFormat="1" x14ac:dyDescent="0.25">
      <c r="A1485" s="1"/>
      <c r="B1485" s="1"/>
      <c r="C1485" s="6"/>
      <c r="D1485" s="8"/>
      <c r="E1485" s="1"/>
      <c r="F1485" s="1"/>
      <c r="G1485" s="1"/>
      <c r="H1485" s="1"/>
    </row>
    <row r="1486" spans="1:8" s="3" customFormat="1" x14ac:dyDescent="0.25">
      <c r="A1486" s="1"/>
      <c r="B1486" s="1"/>
      <c r="C1486" s="6"/>
      <c r="D1486" s="8"/>
      <c r="E1486" s="1"/>
      <c r="F1486" s="1"/>
      <c r="G1486" s="1"/>
      <c r="H1486" s="1"/>
    </row>
    <row r="1487" spans="1:8" s="3" customFormat="1" x14ac:dyDescent="0.25">
      <c r="A1487" s="1"/>
      <c r="B1487" s="1"/>
      <c r="C1487" s="6"/>
      <c r="D1487" s="8"/>
      <c r="E1487" s="1"/>
      <c r="F1487" s="1"/>
      <c r="G1487" s="1"/>
      <c r="H1487" s="1"/>
    </row>
    <row r="1488" spans="1:8" s="3" customFormat="1" x14ac:dyDescent="0.25">
      <c r="A1488" s="1"/>
      <c r="B1488" s="1"/>
      <c r="C1488" s="6"/>
      <c r="D1488" s="8"/>
      <c r="E1488" s="1"/>
      <c r="F1488" s="1"/>
      <c r="G1488" s="1"/>
      <c r="H1488" s="1"/>
    </row>
    <row r="1489" spans="1:8" s="3" customFormat="1" x14ac:dyDescent="0.25">
      <c r="A1489" s="1"/>
      <c r="B1489" s="1"/>
      <c r="C1489" s="6"/>
      <c r="D1489" s="8"/>
      <c r="E1489" s="1"/>
      <c r="F1489" s="1"/>
      <c r="G1489" s="1"/>
      <c r="H1489" s="1"/>
    </row>
    <row r="1490" spans="1:8" s="3" customFormat="1" x14ac:dyDescent="0.25">
      <c r="A1490" s="1"/>
      <c r="B1490" s="1"/>
      <c r="C1490" s="6"/>
      <c r="D1490" s="8"/>
      <c r="E1490" s="1"/>
      <c r="F1490" s="1"/>
      <c r="G1490" s="1"/>
      <c r="H1490" s="1"/>
    </row>
    <row r="1491" spans="1:8" s="3" customFormat="1" x14ac:dyDescent="0.25">
      <c r="A1491" s="1"/>
      <c r="B1491" s="1"/>
      <c r="C1491" s="6"/>
      <c r="D1491" s="8"/>
      <c r="E1491" s="1"/>
      <c r="F1491" s="1"/>
      <c r="G1491" s="1"/>
      <c r="H1491" s="1"/>
    </row>
    <row r="1492" spans="1:8" s="3" customFormat="1" x14ac:dyDescent="0.25">
      <c r="A1492" s="1"/>
      <c r="B1492" s="1"/>
      <c r="C1492" s="6"/>
      <c r="D1492" s="8"/>
      <c r="E1492" s="1"/>
      <c r="F1492" s="1"/>
      <c r="G1492" s="1"/>
      <c r="H1492" s="1"/>
    </row>
    <row r="1493" spans="1:8" s="3" customFormat="1" x14ac:dyDescent="0.25">
      <c r="A1493" s="1"/>
      <c r="B1493" s="1"/>
      <c r="C1493" s="6"/>
      <c r="D1493" s="8"/>
      <c r="E1493" s="1"/>
      <c r="F1493" s="1"/>
      <c r="G1493" s="1"/>
      <c r="H1493" s="1"/>
    </row>
    <row r="1494" spans="1:8" s="3" customFormat="1" x14ac:dyDescent="0.25">
      <c r="A1494" s="1"/>
      <c r="B1494" s="1"/>
      <c r="C1494" s="6"/>
      <c r="D1494" s="8"/>
      <c r="E1494" s="1"/>
      <c r="F1494" s="1"/>
      <c r="G1494" s="1"/>
      <c r="H1494" s="1"/>
    </row>
    <row r="1495" spans="1:8" s="3" customFormat="1" x14ac:dyDescent="0.25">
      <c r="A1495" s="1"/>
      <c r="B1495" s="1"/>
      <c r="C1495" s="6"/>
      <c r="D1495" s="8"/>
      <c r="E1495" s="1"/>
      <c r="F1495" s="1"/>
      <c r="G1495" s="1"/>
      <c r="H1495" s="1"/>
    </row>
    <row r="1496" spans="1:8" s="3" customFormat="1" x14ac:dyDescent="0.25">
      <c r="A1496" s="1"/>
      <c r="B1496" s="1"/>
      <c r="C1496" s="6"/>
      <c r="D1496" s="8"/>
      <c r="E1496" s="1"/>
      <c r="F1496" s="1"/>
      <c r="G1496" s="1"/>
      <c r="H1496" s="1"/>
    </row>
    <row r="1497" spans="1:8" s="3" customFormat="1" x14ac:dyDescent="0.25">
      <c r="A1497" s="1"/>
      <c r="B1497" s="1"/>
      <c r="C1497" s="6"/>
      <c r="D1497" s="8"/>
      <c r="E1497" s="1"/>
      <c r="F1497" s="1"/>
      <c r="G1497" s="1"/>
      <c r="H1497" s="1"/>
    </row>
    <row r="1498" spans="1:8" s="3" customFormat="1" x14ac:dyDescent="0.25">
      <c r="A1498" s="1"/>
      <c r="B1498" s="1"/>
      <c r="C1498" s="6"/>
      <c r="D1498" s="8"/>
      <c r="E1498" s="1"/>
      <c r="F1498" s="1"/>
      <c r="G1498" s="1"/>
      <c r="H1498" s="1"/>
    </row>
    <row r="1499" spans="1:8" s="3" customFormat="1" x14ac:dyDescent="0.25">
      <c r="A1499" s="1"/>
      <c r="B1499" s="1"/>
      <c r="C1499" s="6"/>
      <c r="D1499" s="8"/>
      <c r="E1499" s="1"/>
      <c r="F1499" s="1"/>
      <c r="G1499" s="1"/>
      <c r="H1499" s="1"/>
    </row>
    <row r="1500" spans="1:8" s="3" customFormat="1" x14ac:dyDescent="0.25">
      <c r="A1500" s="1"/>
      <c r="B1500" s="1"/>
      <c r="C1500" s="6"/>
      <c r="D1500" s="8"/>
      <c r="E1500" s="1"/>
      <c r="F1500" s="1"/>
      <c r="G1500" s="1"/>
      <c r="H1500" s="1"/>
    </row>
    <row r="1501" spans="1:8" s="3" customFormat="1" x14ac:dyDescent="0.25">
      <c r="A1501" s="1"/>
      <c r="B1501" s="1"/>
      <c r="C1501" s="6"/>
      <c r="D1501" s="8"/>
      <c r="E1501" s="1"/>
      <c r="F1501" s="1"/>
      <c r="G1501" s="1"/>
      <c r="H1501" s="1"/>
    </row>
    <row r="1502" spans="1:8" s="3" customFormat="1" x14ac:dyDescent="0.25">
      <c r="A1502" s="1"/>
      <c r="B1502" s="1"/>
      <c r="C1502" s="6"/>
      <c r="D1502" s="8"/>
      <c r="E1502" s="1"/>
      <c r="F1502" s="1"/>
      <c r="G1502" s="1"/>
      <c r="H1502" s="1"/>
    </row>
    <row r="1503" spans="1:8" s="3" customFormat="1" x14ac:dyDescent="0.25">
      <c r="A1503" s="1"/>
      <c r="B1503" s="1"/>
      <c r="C1503" s="6"/>
      <c r="D1503" s="8"/>
      <c r="E1503" s="1"/>
      <c r="F1503" s="1"/>
      <c r="G1503" s="1"/>
      <c r="H1503" s="1"/>
    </row>
    <row r="1504" spans="1:8" s="3" customFormat="1" x14ac:dyDescent="0.25">
      <c r="A1504" s="1"/>
      <c r="B1504" s="1"/>
      <c r="C1504" s="6"/>
      <c r="D1504" s="8"/>
      <c r="E1504" s="1"/>
      <c r="F1504" s="1"/>
      <c r="G1504" s="1"/>
      <c r="H1504" s="1"/>
    </row>
    <row r="1505" spans="1:8" s="3" customFormat="1" x14ac:dyDescent="0.25">
      <c r="A1505" s="1"/>
      <c r="B1505" s="1"/>
      <c r="C1505" s="6"/>
      <c r="D1505" s="8"/>
      <c r="E1505" s="1"/>
      <c r="F1505" s="1"/>
      <c r="G1505" s="1"/>
      <c r="H1505" s="1"/>
    </row>
    <row r="1506" spans="1:8" s="3" customFormat="1" x14ac:dyDescent="0.25">
      <c r="A1506" s="1"/>
      <c r="B1506" s="1"/>
      <c r="C1506" s="6"/>
      <c r="D1506" s="8"/>
      <c r="E1506" s="1"/>
      <c r="F1506" s="1"/>
      <c r="G1506" s="1"/>
      <c r="H1506" s="1"/>
    </row>
    <row r="1507" spans="1:8" s="3" customFormat="1" x14ac:dyDescent="0.25">
      <c r="A1507" s="1"/>
      <c r="B1507" s="1"/>
      <c r="C1507" s="6"/>
      <c r="D1507" s="8"/>
      <c r="E1507" s="1"/>
      <c r="F1507" s="1"/>
      <c r="G1507" s="1"/>
      <c r="H1507" s="1"/>
    </row>
    <row r="1508" spans="1:8" s="3" customFormat="1" x14ac:dyDescent="0.25">
      <c r="A1508" s="1"/>
      <c r="B1508" s="1"/>
      <c r="C1508" s="6"/>
      <c r="D1508" s="8"/>
      <c r="E1508" s="1"/>
      <c r="F1508" s="1"/>
      <c r="G1508" s="1"/>
      <c r="H1508" s="1"/>
    </row>
    <row r="1509" spans="1:8" s="3" customFormat="1" x14ac:dyDescent="0.25">
      <c r="A1509" s="1"/>
      <c r="B1509" s="1"/>
      <c r="C1509" s="6"/>
      <c r="D1509" s="8"/>
      <c r="E1509" s="1"/>
      <c r="F1509" s="1"/>
      <c r="G1509" s="1"/>
      <c r="H1509" s="1"/>
    </row>
    <row r="1510" spans="1:8" s="3" customFormat="1" x14ac:dyDescent="0.25">
      <c r="A1510" s="1"/>
      <c r="B1510" s="1"/>
      <c r="C1510" s="6"/>
      <c r="D1510" s="8"/>
      <c r="E1510" s="1"/>
      <c r="F1510" s="1"/>
      <c r="G1510" s="1"/>
      <c r="H1510" s="1"/>
    </row>
    <row r="1511" spans="1:8" s="3" customFormat="1" x14ac:dyDescent="0.25">
      <c r="A1511" s="1"/>
      <c r="B1511" s="1"/>
      <c r="C1511" s="6"/>
      <c r="D1511" s="8"/>
      <c r="E1511" s="1"/>
      <c r="F1511" s="1"/>
      <c r="G1511" s="1"/>
      <c r="H1511" s="1"/>
    </row>
    <row r="1512" spans="1:8" s="3" customFormat="1" x14ac:dyDescent="0.25">
      <c r="A1512" s="1"/>
      <c r="B1512" s="1"/>
      <c r="C1512" s="6"/>
      <c r="D1512" s="8"/>
      <c r="E1512" s="1"/>
      <c r="F1512" s="1"/>
      <c r="G1512" s="1"/>
      <c r="H1512" s="1"/>
    </row>
    <row r="1513" spans="1:8" s="3" customFormat="1" x14ac:dyDescent="0.25">
      <c r="A1513" s="1"/>
      <c r="B1513" s="1"/>
      <c r="C1513" s="6"/>
      <c r="D1513" s="8"/>
      <c r="E1513" s="1"/>
      <c r="F1513" s="1"/>
      <c r="G1513" s="1"/>
      <c r="H1513" s="1"/>
    </row>
    <row r="1514" spans="1:8" s="3" customFormat="1" x14ac:dyDescent="0.25">
      <c r="A1514" s="1"/>
      <c r="B1514" s="1"/>
      <c r="C1514" s="6"/>
      <c r="D1514" s="8"/>
      <c r="E1514" s="1"/>
      <c r="F1514" s="1"/>
      <c r="G1514" s="1"/>
      <c r="H1514" s="1"/>
    </row>
    <row r="1515" spans="1:8" s="3" customFormat="1" x14ac:dyDescent="0.25">
      <c r="A1515" s="1"/>
      <c r="B1515" s="1"/>
      <c r="C1515" s="6"/>
      <c r="D1515" s="8"/>
      <c r="E1515" s="1"/>
      <c r="F1515" s="1"/>
      <c r="G1515" s="1"/>
      <c r="H1515" s="1"/>
    </row>
    <row r="1516" spans="1:8" s="3" customFormat="1" x14ac:dyDescent="0.25">
      <c r="A1516" s="1"/>
      <c r="B1516" s="1"/>
      <c r="C1516" s="6"/>
      <c r="D1516" s="8"/>
      <c r="E1516" s="1"/>
      <c r="F1516" s="1"/>
      <c r="G1516" s="1"/>
      <c r="H1516" s="1"/>
    </row>
    <row r="1517" spans="1:8" s="3" customFormat="1" x14ac:dyDescent="0.25">
      <c r="A1517" s="1"/>
      <c r="B1517" s="1"/>
      <c r="C1517" s="6"/>
      <c r="D1517" s="8"/>
      <c r="E1517" s="1"/>
      <c r="F1517" s="1"/>
      <c r="G1517" s="1"/>
      <c r="H1517" s="1"/>
    </row>
    <row r="1518" spans="1:8" s="3" customFormat="1" x14ac:dyDescent="0.25">
      <c r="A1518" s="1"/>
      <c r="B1518" s="1"/>
      <c r="C1518" s="6"/>
      <c r="D1518" s="8"/>
      <c r="E1518" s="1"/>
      <c r="F1518" s="1"/>
      <c r="G1518" s="1"/>
      <c r="H1518" s="1"/>
    </row>
    <row r="1519" spans="1:8" s="3" customFormat="1" x14ac:dyDescent="0.25">
      <c r="A1519" s="1"/>
      <c r="B1519" s="1"/>
      <c r="C1519" s="6"/>
      <c r="D1519" s="8"/>
      <c r="E1519" s="1"/>
      <c r="F1519" s="1"/>
      <c r="G1519" s="1"/>
      <c r="H1519" s="1"/>
    </row>
    <row r="1520" spans="1:8" s="3" customFormat="1" x14ac:dyDescent="0.25">
      <c r="A1520" s="1"/>
      <c r="B1520" s="1"/>
      <c r="C1520" s="6"/>
      <c r="D1520" s="8"/>
      <c r="E1520" s="1"/>
      <c r="F1520" s="1"/>
      <c r="G1520" s="1"/>
      <c r="H1520" s="1"/>
    </row>
    <row r="1521" spans="1:8" s="3" customFormat="1" x14ac:dyDescent="0.25">
      <c r="A1521" s="1"/>
      <c r="B1521" s="1"/>
      <c r="C1521" s="6"/>
      <c r="D1521" s="8"/>
      <c r="E1521" s="1"/>
      <c r="F1521" s="1"/>
      <c r="G1521" s="1"/>
      <c r="H1521" s="1"/>
    </row>
    <row r="1522" spans="1:8" s="3" customFormat="1" x14ac:dyDescent="0.25">
      <c r="A1522" s="1"/>
      <c r="B1522" s="1"/>
      <c r="C1522" s="6"/>
      <c r="D1522" s="8"/>
      <c r="E1522" s="1"/>
      <c r="F1522" s="1"/>
      <c r="G1522" s="1"/>
      <c r="H1522" s="1"/>
    </row>
    <row r="1523" spans="1:8" s="3" customFormat="1" x14ac:dyDescent="0.25">
      <c r="A1523" s="1"/>
      <c r="B1523" s="1"/>
      <c r="C1523" s="6"/>
      <c r="D1523" s="8"/>
      <c r="E1523" s="1"/>
      <c r="F1523" s="1"/>
      <c r="G1523" s="1"/>
      <c r="H1523" s="1"/>
    </row>
    <row r="1524" spans="1:8" s="3" customFormat="1" x14ac:dyDescent="0.25">
      <c r="A1524" s="1"/>
      <c r="B1524" s="1"/>
      <c r="C1524" s="6"/>
      <c r="D1524" s="8"/>
      <c r="E1524" s="1"/>
      <c r="F1524" s="1"/>
      <c r="G1524" s="1"/>
      <c r="H1524" s="1"/>
    </row>
    <row r="1525" spans="1:8" s="3" customFormat="1" x14ac:dyDescent="0.25">
      <c r="A1525" s="1"/>
      <c r="B1525" s="1"/>
      <c r="C1525" s="6"/>
      <c r="D1525" s="8"/>
      <c r="E1525" s="1"/>
      <c r="F1525" s="1"/>
      <c r="G1525" s="1"/>
      <c r="H1525" s="1"/>
    </row>
    <row r="1526" spans="1:8" s="3" customFormat="1" x14ac:dyDescent="0.25">
      <c r="A1526" s="1"/>
      <c r="B1526" s="1"/>
      <c r="C1526" s="6"/>
      <c r="D1526" s="8"/>
      <c r="E1526" s="1"/>
      <c r="F1526" s="1"/>
      <c r="G1526" s="1"/>
      <c r="H1526" s="1"/>
    </row>
    <row r="1527" spans="1:8" s="3" customFormat="1" x14ac:dyDescent="0.25">
      <c r="A1527" s="1"/>
      <c r="B1527" s="1"/>
      <c r="C1527" s="6"/>
      <c r="D1527" s="8"/>
      <c r="E1527" s="1"/>
      <c r="F1527" s="1"/>
      <c r="G1527" s="1"/>
      <c r="H1527" s="1"/>
    </row>
    <row r="1528" spans="1:8" s="3" customFormat="1" x14ac:dyDescent="0.25">
      <c r="A1528" s="1"/>
      <c r="B1528" s="1"/>
      <c r="C1528" s="6"/>
      <c r="D1528" s="8"/>
      <c r="E1528" s="1"/>
      <c r="F1528" s="1"/>
      <c r="G1528" s="1"/>
      <c r="H1528" s="1"/>
    </row>
    <row r="1529" spans="1:8" s="3" customFormat="1" x14ac:dyDescent="0.25">
      <c r="A1529" s="1"/>
      <c r="B1529" s="1"/>
      <c r="C1529" s="6"/>
      <c r="D1529" s="8"/>
      <c r="E1529" s="1"/>
      <c r="F1529" s="1"/>
      <c r="G1529" s="1"/>
      <c r="H1529" s="1"/>
    </row>
    <row r="1530" spans="1:8" s="3" customFormat="1" x14ac:dyDescent="0.25">
      <c r="A1530" s="1"/>
      <c r="B1530" s="1"/>
      <c r="C1530" s="6"/>
      <c r="D1530" s="8"/>
      <c r="E1530" s="1"/>
      <c r="F1530" s="1"/>
      <c r="G1530" s="1"/>
      <c r="H1530" s="1"/>
    </row>
    <row r="1531" spans="1:8" s="3" customFormat="1" x14ac:dyDescent="0.25">
      <c r="A1531" s="1"/>
      <c r="B1531" s="1"/>
      <c r="C1531" s="6"/>
      <c r="D1531" s="8"/>
      <c r="E1531" s="1"/>
      <c r="F1531" s="1"/>
      <c r="G1531" s="1"/>
      <c r="H1531" s="1"/>
    </row>
    <row r="1532" spans="1:8" s="3" customFormat="1" x14ac:dyDescent="0.25">
      <c r="A1532" s="1"/>
      <c r="B1532" s="1"/>
      <c r="C1532" s="6"/>
      <c r="D1532" s="8"/>
      <c r="E1532" s="1"/>
      <c r="F1532" s="1"/>
      <c r="G1532" s="1"/>
      <c r="H1532" s="1"/>
    </row>
    <row r="1533" spans="1:8" s="3" customFormat="1" x14ac:dyDescent="0.25">
      <c r="A1533" s="1"/>
      <c r="B1533" s="1"/>
      <c r="C1533" s="6"/>
      <c r="D1533" s="8"/>
      <c r="E1533" s="1"/>
      <c r="F1533" s="1"/>
      <c r="G1533" s="1"/>
      <c r="H1533" s="1"/>
    </row>
    <row r="1534" spans="1:8" s="3" customFormat="1" x14ac:dyDescent="0.25">
      <c r="A1534" s="1"/>
      <c r="B1534" s="1"/>
      <c r="C1534" s="6"/>
      <c r="D1534" s="8"/>
      <c r="E1534" s="1"/>
      <c r="F1534" s="1"/>
      <c r="G1534" s="1"/>
      <c r="H1534" s="1"/>
    </row>
    <row r="1535" spans="1:8" s="3" customFormat="1" x14ac:dyDescent="0.25">
      <c r="A1535" s="1"/>
      <c r="B1535" s="1"/>
      <c r="C1535" s="6"/>
      <c r="D1535" s="8"/>
      <c r="E1535" s="1"/>
      <c r="F1535" s="1"/>
      <c r="G1535" s="1"/>
      <c r="H1535" s="1"/>
    </row>
    <row r="1536" spans="1:8" s="3" customFormat="1" x14ac:dyDescent="0.25">
      <c r="A1536" s="1"/>
      <c r="B1536" s="1"/>
      <c r="C1536" s="6"/>
      <c r="D1536" s="8"/>
      <c r="E1536" s="1"/>
      <c r="F1536" s="1"/>
      <c r="G1536" s="1"/>
      <c r="H1536" s="1"/>
    </row>
    <row r="1537" spans="1:8" s="3" customFormat="1" x14ac:dyDescent="0.25">
      <c r="A1537" s="1"/>
      <c r="B1537" s="1"/>
      <c r="C1537" s="6"/>
      <c r="D1537" s="8"/>
      <c r="E1537" s="1"/>
      <c r="F1537" s="1"/>
      <c r="G1537" s="1"/>
      <c r="H1537" s="1"/>
    </row>
    <row r="1538" spans="1:8" s="3" customFormat="1" x14ac:dyDescent="0.25">
      <c r="A1538" s="1"/>
      <c r="B1538" s="1"/>
      <c r="C1538" s="6"/>
      <c r="D1538" s="8"/>
      <c r="E1538" s="1"/>
      <c r="F1538" s="1"/>
      <c r="G1538" s="1"/>
      <c r="H1538" s="1"/>
    </row>
    <row r="1539" spans="1:8" s="3" customFormat="1" x14ac:dyDescent="0.25">
      <c r="A1539" s="1"/>
      <c r="B1539" s="1"/>
      <c r="C1539" s="6"/>
      <c r="D1539" s="8"/>
      <c r="E1539" s="1"/>
      <c r="F1539" s="1"/>
      <c r="G1539" s="1"/>
      <c r="H1539" s="1"/>
    </row>
    <row r="1540" spans="1:8" s="3" customFormat="1" x14ac:dyDescent="0.25">
      <c r="A1540" s="1"/>
      <c r="B1540" s="1"/>
      <c r="C1540" s="6"/>
      <c r="D1540" s="8"/>
      <c r="E1540" s="1"/>
      <c r="F1540" s="1"/>
      <c r="G1540" s="1"/>
      <c r="H1540" s="1"/>
    </row>
    <row r="1541" spans="1:8" s="3" customFormat="1" x14ac:dyDescent="0.25">
      <c r="A1541" s="1"/>
      <c r="B1541" s="1"/>
      <c r="C1541" s="6"/>
      <c r="D1541" s="8"/>
      <c r="E1541" s="1"/>
      <c r="F1541" s="1"/>
      <c r="G1541" s="1"/>
      <c r="H1541" s="1"/>
    </row>
    <row r="1542" spans="1:8" s="3" customFormat="1" x14ac:dyDescent="0.25">
      <c r="A1542" s="1"/>
      <c r="B1542" s="1"/>
      <c r="C1542" s="6"/>
      <c r="D1542" s="8"/>
      <c r="E1542" s="1"/>
      <c r="F1542" s="1"/>
      <c r="G1542" s="1"/>
      <c r="H1542" s="1"/>
    </row>
    <row r="1543" spans="1:8" s="3" customFormat="1" x14ac:dyDescent="0.25">
      <c r="A1543" s="1"/>
      <c r="B1543" s="1"/>
      <c r="C1543" s="6"/>
      <c r="D1543" s="8"/>
      <c r="E1543" s="1"/>
      <c r="F1543" s="1"/>
      <c r="G1543" s="1"/>
      <c r="H1543" s="1"/>
    </row>
    <row r="1544" spans="1:8" s="3" customFormat="1" x14ac:dyDescent="0.25">
      <c r="A1544" s="1"/>
      <c r="B1544" s="1"/>
      <c r="C1544" s="6"/>
      <c r="D1544" s="8"/>
      <c r="E1544" s="1"/>
      <c r="F1544" s="1"/>
      <c r="G1544" s="1"/>
      <c r="H1544" s="1"/>
    </row>
    <row r="1545" spans="1:8" s="3" customFormat="1" x14ac:dyDescent="0.25">
      <c r="A1545" s="1"/>
      <c r="B1545" s="1"/>
      <c r="C1545" s="6"/>
      <c r="D1545" s="8"/>
      <c r="E1545" s="1"/>
      <c r="F1545" s="1"/>
      <c r="G1545" s="1"/>
      <c r="H1545" s="1"/>
    </row>
    <row r="1546" spans="1:8" s="3" customFormat="1" x14ac:dyDescent="0.25">
      <c r="A1546" s="1"/>
      <c r="B1546" s="1"/>
      <c r="C1546" s="6"/>
      <c r="D1546" s="8"/>
      <c r="E1546" s="1"/>
      <c r="F1546" s="1"/>
      <c r="G1546" s="1"/>
      <c r="H1546" s="1"/>
    </row>
    <row r="1547" spans="1:8" s="3" customFormat="1" x14ac:dyDescent="0.25">
      <c r="A1547" s="1"/>
      <c r="B1547" s="1"/>
      <c r="C1547" s="6"/>
      <c r="D1547" s="8"/>
      <c r="E1547" s="1"/>
      <c r="F1547" s="1"/>
      <c r="G1547" s="1"/>
      <c r="H1547" s="1"/>
    </row>
    <row r="1548" spans="1:8" s="3" customFormat="1" x14ac:dyDescent="0.25">
      <c r="A1548" s="1"/>
      <c r="B1548" s="1"/>
      <c r="C1548" s="6"/>
      <c r="D1548" s="8"/>
      <c r="E1548" s="1"/>
      <c r="F1548" s="1"/>
      <c r="G1548" s="1"/>
      <c r="H1548" s="1"/>
    </row>
    <row r="1549" spans="1:8" s="3" customFormat="1" x14ac:dyDescent="0.25">
      <c r="A1549" s="1"/>
      <c r="B1549" s="1"/>
      <c r="C1549" s="6"/>
      <c r="D1549" s="8"/>
      <c r="E1549" s="1"/>
      <c r="F1549" s="1"/>
      <c r="G1549" s="1"/>
      <c r="H1549" s="1"/>
    </row>
    <row r="1550" spans="1:8" s="3" customFormat="1" x14ac:dyDescent="0.25">
      <c r="A1550" s="1"/>
      <c r="B1550" s="1"/>
      <c r="C1550" s="6"/>
      <c r="D1550" s="8"/>
      <c r="E1550" s="1"/>
      <c r="F1550" s="1"/>
      <c r="G1550" s="1"/>
      <c r="H1550" s="1"/>
    </row>
    <row r="1551" spans="1:8" s="3" customFormat="1" x14ac:dyDescent="0.25">
      <c r="A1551" s="1"/>
      <c r="B1551" s="1"/>
      <c r="C1551" s="6"/>
      <c r="D1551" s="8"/>
      <c r="E1551" s="1"/>
      <c r="F1551" s="1"/>
      <c r="G1551" s="1"/>
      <c r="H1551" s="1"/>
    </row>
    <row r="1552" spans="1:8" s="3" customFormat="1" x14ac:dyDescent="0.25">
      <c r="A1552" s="1"/>
      <c r="B1552" s="1"/>
      <c r="C1552" s="6"/>
      <c r="D1552" s="8"/>
      <c r="E1552" s="1"/>
      <c r="F1552" s="1"/>
      <c r="G1552" s="1"/>
      <c r="H1552" s="1"/>
    </row>
    <row r="1553" spans="1:8" s="3" customFormat="1" x14ac:dyDescent="0.25">
      <c r="A1553" s="1"/>
      <c r="B1553" s="1"/>
      <c r="C1553" s="6"/>
      <c r="D1553" s="8"/>
      <c r="E1553" s="1"/>
      <c r="F1553" s="1"/>
      <c r="G1553" s="1"/>
      <c r="H1553" s="1"/>
    </row>
    <row r="1554" spans="1:8" s="3" customFormat="1" x14ac:dyDescent="0.25">
      <c r="A1554" s="1"/>
      <c r="B1554" s="1"/>
      <c r="C1554" s="6"/>
      <c r="D1554" s="8"/>
      <c r="E1554" s="1"/>
      <c r="F1554" s="1"/>
      <c r="G1554" s="1"/>
      <c r="H1554" s="1"/>
    </row>
    <row r="1555" spans="1:8" s="3" customFormat="1" x14ac:dyDescent="0.25">
      <c r="A1555" s="1"/>
      <c r="B1555" s="1"/>
      <c r="C1555" s="6"/>
      <c r="D1555" s="8"/>
      <c r="E1555" s="1"/>
      <c r="F1555" s="1"/>
      <c r="G1555" s="1"/>
      <c r="H1555" s="1"/>
    </row>
    <row r="1556" spans="1:8" s="3" customFormat="1" x14ac:dyDescent="0.25">
      <c r="A1556" s="1"/>
      <c r="B1556" s="1"/>
      <c r="C1556" s="6"/>
      <c r="D1556" s="8"/>
      <c r="E1556" s="1"/>
      <c r="F1556" s="1"/>
      <c r="G1556" s="1"/>
      <c r="H1556" s="1"/>
    </row>
    <row r="1557" spans="1:8" s="3" customFormat="1" x14ac:dyDescent="0.25">
      <c r="A1557" s="1"/>
      <c r="B1557" s="1"/>
      <c r="C1557" s="6"/>
      <c r="D1557" s="8"/>
      <c r="E1557" s="1"/>
      <c r="F1557" s="1"/>
      <c r="G1557" s="1"/>
      <c r="H1557" s="1"/>
    </row>
    <row r="1558" spans="1:8" s="3" customFormat="1" x14ac:dyDescent="0.25">
      <c r="A1558" s="1"/>
      <c r="B1558" s="1"/>
      <c r="C1558" s="6"/>
      <c r="D1558" s="8"/>
      <c r="E1558" s="1"/>
      <c r="F1558" s="1"/>
      <c r="G1558" s="1"/>
      <c r="H1558" s="1"/>
    </row>
    <row r="1559" spans="1:8" s="3" customFormat="1" x14ac:dyDescent="0.25">
      <c r="A1559" s="1"/>
      <c r="B1559" s="1"/>
      <c r="C1559" s="6"/>
      <c r="D1559" s="8"/>
      <c r="E1559" s="1"/>
      <c r="F1559" s="1"/>
      <c r="G1559" s="1"/>
      <c r="H1559" s="1"/>
    </row>
    <row r="1560" spans="1:8" s="3" customFormat="1" x14ac:dyDescent="0.25">
      <c r="A1560" s="1"/>
      <c r="B1560" s="1"/>
      <c r="C1560" s="6"/>
      <c r="D1560" s="8"/>
      <c r="E1560" s="1"/>
      <c r="F1560" s="1"/>
      <c r="G1560" s="1"/>
      <c r="H1560" s="1"/>
    </row>
    <row r="1561" spans="1:8" s="3" customFormat="1" x14ac:dyDescent="0.25">
      <c r="A1561" s="1"/>
      <c r="B1561" s="1"/>
      <c r="C1561" s="6"/>
      <c r="D1561" s="8"/>
      <c r="E1561" s="1"/>
      <c r="F1561" s="1"/>
      <c r="G1561" s="1"/>
      <c r="H1561" s="1"/>
    </row>
    <row r="1562" spans="1:8" s="3" customFormat="1" x14ac:dyDescent="0.25">
      <c r="A1562" s="1"/>
      <c r="B1562" s="1"/>
      <c r="C1562" s="6"/>
      <c r="D1562" s="8"/>
      <c r="E1562" s="1"/>
      <c r="F1562" s="1"/>
      <c r="G1562" s="1"/>
      <c r="H1562" s="1"/>
    </row>
    <row r="1563" spans="1:8" s="3" customFormat="1" x14ac:dyDescent="0.25">
      <c r="A1563" s="1"/>
      <c r="B1563" s="1"/>
      <c r="C1563" s="6"/>
      <c r="D1563" s="8"/>
      <c r="E1563" s="1"/>
      <c r="F1563" s="1"/>
      <c r="G1563" s="1"/>
      <c r="H1563" s="1"/>
    </row>
    <row r="1564" spans="1:8" s="3" customFormat="1" x14ac:dyDescent="0.25">
      <c r="A1564" s="1"/>
      <c r="B1564" s="1"/>
      <c r="C1564" s="6"/>
      <c r="D1564" s="8"/>
      <c r="E1564" s="1"/>
      <c r="F1564" s="1"/>
      <c r="G1564" s="1"/>
      <c r="H1564" s="1"/>
    </row>
    <row r="1565" spans="1:8" s="3" customFormat="1" x14ac:dyDescent="0.25">
      <c r="A1565" s="1"/>
      <c r="B1565" s="1"/>
      <c r="C1565" s="6"/>
      <c r="D1565" s="8"/>
      <c r="E1565" s="1"/>
      <c r="F1565" s="1"/>
      <c r="G1565" s="1"/>
      <c r="H1565" s="1"/>
    </row>
    <row r="1566" spans="1:8" s="3" customFormat="1" x14ac:dyDescent="0.25">
      <c r="A1566" s="1"/>
      <c r="B1566" s="1"/>
      <c r="C1566" s="6"/>
      <c r="D1566" s="8"/>
      <c r="E1566" s="1"/>
      <c r="F1566" s="1"/>
      <c r="G1566" s="1"/>
      <c r="H1566" s="1"/>
    </row>
    <row r="1567" spans="1:8" s="3" customFormat="1" x14ac:dyDescent="0.25">
      <c r="A1567" s="1"/>
      <c r="B1567" s="1"/>
      <c r="C1567" s="6"/>
      <c r="D1567" s="8"/>
      <c r="E1567" s="1"/>
      <c r="F1567" s="1"/>
      <c r="G1567" s="1"/>
      <c r="H1567" s="1"/>
    </row>
    <row r="1568" spans="1:8" s="3" customFormat="1" x14ac:dyDescent="0.25">
      <c r="A1568" s="1"/>
      <c r="B1568" s="1"/>
      <c r="C1568" s="6"/>
      <c r="D1568" s="8"/>
      <c r="E1568" s="1"/>
      <c r="F1568" s="1"/>
      <c r="G1568" s="1"/>
      <c r="H1568" s="1"/>
    </row>
    <row r="1569" spans="1:8" s="3" customFormat="1" x14ac:dyDescent="0.25">
      <c r="A1569" s="1"/>
      <c r="B1569" s="1"/>
      <c r="C1569" s="6"/>
      <c r="D1569" s="8"/>
      <c r="E1569" s="1"/>
      <c r="F1569" s="1"/>
      <c r="G1569" s="1"/>
      <c r="H1569" s="1"/>
    </row>
    <row r="1570" spans="1:8" s="3" customFormat="1" x14ac:dyDescent="0.25">
      <c r="A1570" s="1"/>
      <c r="B1570" s="1"/>
      <c r="C1570" s="6"/>
      <c r="D1570" s="8"/>
      <c r="E1570" s="1"/>
      <c r="F1570" s="1"/>
      <c r="G1570" s="1"/>
      <c r="H1570" s="1"/>
    </row>
    <row r="1571" spans="1:8" s="3" customFormat="1" x14ac:dyDescent="0.25">
      <c r="A1571" s="1"/>
      <c r="B1571" s="1"/>
      <c r="C1571" s="6"/>
      <c r="D1571" s="8"/>
      <c r="E1571" s="1"/>
      <c r="F1571" s="1"/>
      <c r="G1571" s="1"/>
      <c r="H1571" s="1"/>
    </row>
    <row r="1572" spans="1:8" s="3" customFormat="1" x14ac:dyDescent="0.25">
      <c r="A1572" s="1"/>
      <c r="B1572" s="1"/>
      <c r="C1572" s="6"/>
      <c r="D1572" s="8"/>
      <c r="E1572" s="1"/>
      <c r="F1572" s="1"/>
      <c r="G1572" s="1"/>
      <c r="H1572" s="1"/>
    </row>
    <row r="1573" spans="1:8" s="3" customFormat="1" x14ac:dyDescent="0.25">
      <c r="A1573" s="1"/>
      <c r="B1573" s="1"/>
      <c r="C1573" s="6"/>
      <c r="D1573" s="8"/>
      <c r="E1573" s="1"/>
      <c r="F1573" s="1"/>
      <c r="G1573" s="1"/>
      <c r="H1573" s="1"/>
    </row>
    <row r="1574" spans="1:8" s="3" customFormat="1" x14ac:dyDescent="0.25">
      <c r="A1574" s="1"/>
      <c r="B1574" s="1"/>
      <c r="C1574" s="6"/>
      <c r="D1574" s="8"/>
      <c r="E1574" s="1"/>
      <c r="F1574" s="1"/>
      <c r="G1574" s="1"/>
      <c r="H1574" s="1"/>
    </row>
    <row r="1575" spans="1:8" s="3" customFormat="1" x14ac:dyDescent="0.25">
      <c r="A1575" s="1"/>
      <c r="B1575" s="1"/>
      <c r="C1575" s="6"/>
      <c r="D1575" s="8"/>
      <c r="E1575" s="1"/>
      <c r="F1575" s="1"/>
      <c r="G1575" s="1"/>
      <c r="H1575" s="1"/>
    </row>
    <row r="1576" spans="1:8" s="3" customFormat="1" x14ac:dyDescent="0.25">
      <c r="A1576" s="1"/>
      <c r="B1576" s="1"/>
      <c r="C1576" s="6"/>
      <c r="D1576" s="8"/>
      <c r="E1576" s="1"/>
      <c r="F1576" s="1"/>
      <c r="G1576" s="1"/>
      <c r="H1576" s="1"/>
    </row>
    <row r="1577" spans="1:8" s="3" customFormat="1" x14ac:dyDescent="0.25">
      <c r="A1577" s="1"/>
      <c r="B1577" s="1"/>
      <c r="C1577" s="6"/>
      <c r="D1577" s="8"/>
      <c r="E1577" s="1"/>
      <c r="F1577" s="1"/>
      <c r="G1577" s="1"/>
      <c r="H1577" s="1"/>
    </row>
    <row r="1578" spans="1:8" s="3" customFormat="1" x14ac:dyDescent="0.25">
      <c r="A1578" s="1"/>
      <c r="B1578" s="1"/>
      <c r="C1578" s="6"/>
      <c r="D1578" s="8"/>
      <c r="E1578" s="1"/>
      <c r="F1578" s="1"/>
      <c r="G1578" s="1"/>
      <c r="H1578" s="1"/>
    </row>
    <row r="1579" spans="1:8" s="3" customFormat="1" x14ac:dyDescent="0.25">
      <c r="A1579" s="1"/>
      <c r="B1579" s="1"/>
      <c r="C1579" s="6"/>
      <c r="D1579" s="8"/>
      <c r="E1579" s="1"/>
      <c r="F1579" s="1"/>
      <c r="G1579" s="1"/>
      <c r="H1579" s="1"/>
    </row>
    <row r="1580" spans="1:8" s="3" customFormat="1" x14ac:dyDescent="0.25">
      <c r="A1580" s="1"/>
      <c r="B1580" s="1"/>
      <c r="C1580" s="6"/>
      <c r="D1580" s="8"/>
      <c r="E1580" s="1"/>
      <c r="F1580" s="1"/>
      <c r="G1580" s="1"/>
      <c r="H1580" s="1"/>
    </row>
    <row r="1581" spans="1:8" s="3" customFormat="1" x14ac:dyDescent="0.25">
      <c r="A1581" s="1"/>
      <c r="B1581" s="1"/>
      <c r="C1581" s="6"/>
      <c r="D1581" s="8"/>
      <c r="E1581" s="1"/>
      <c r="F1581" s="1"/>
      <c r="G1581" s="1"/>
      <c r="H1581" s="1"/>
    </row>
    <row r="1582" spans="1:8" s="3" customFormat="1" x14ac:dyDescent="0.25">
      <c r="A1582" s="1"/>
      <c r="B1582" s="1"/>
      <c r="C1582" s="6"/>
      <c r="D1582" s="8"/>
      <c r="E1582" s="1"/>
      <c r="F1582" s="1"/>
      <c r="G1582" s="1"/>
      <c r="H1582" s="1"/>
    </row>
    <row r="1583" spans="1:8" s="3" customFormat="1" x14ac:dyDescent="0.25">
      <c r="A1583" s="1"/>
      <c r="B1583" s="1"/>
      <c r="C1583" s="6"/>
      <c r="D1583" s="8"/>
      <c r="E1583" s="1"/>
      <c r="F1583" s="1"/>
      <c r="G1583" s="1"/>
      <c r="H1583" s="1"/>
    </row>
    <row r="1584" spans="1:8" s="3" customFormat="1" x14ac:dyDescent="0.25">
      <c r="A1584" s="1"/>
      <c r="B1584" s="1"/>
      <c r="C1584" s="6"/>
      <c r="D1584" s="8"/>
      <c r="E1584" s="1"/>
      <c r="F1584" s="1"/>
      <c r="G1584" s="1"/>
      <c r="H1584" s="1"/>
    </row>
    <row r="1585" spans="1:8" s="3" customFormat="1" x14ac:dyDescent="0.25">
      <c r="A1585" s="1"/>
      <c r="B1585" s="1"/>
      <c r="C1585" s="6"/>
      <c r="D1585" s="8"/>
      <c r="E1585" s="1"/>
      <c r="F1585" s="1"/>
      <c r="G1585" s="1"/>
      <c r="H1585" s="1"/>
    </row>
    <row r="1586" spans="1:8" s="3" customFormat="1" x14ac:dyDescent="0.25">
      <c r="A1586" s="1"/>
      <c r="B1586" s="1"/>
      <c r="C1586" s="6"/>
      <c r="D1586" s="8"/>
      <c r="E1586" s="1"/>
      <c r="F1586" s="1"/>
      <c r="G1586" s="1"/>
      <c r="H1586" s="1"/>
    </row>
    <row r="1587" spans="1:8" s="3" customFormat="1" x14ac:dyDescent="0.25">
      <c r="A1587" s="1"/>
      <c r="B1587" s="1"/>
      <c r="C1587" s="6"/>
      <c r="D1587" s="8"/>
      <c r="E1587" s="1"/>
      <c r="F1587" s="1"/>
      <c r="G1587" s="1"/>
      <c r="H1587" s="1"/>
    </row>
    <row r="1588" spans="1:8" s="3" customFormat="1" x14ac:dyDescent="0.25">
      <c r="A1588" s="1"/>
      <c r="B1588" s="1"/>
      <c r="C1588" s="6"/>
      <c r="D1588" s="8"/>
      <c r="E1588" s="1"/>
      <c r="F1588" s="1"/>
      <c r="G1588" s="1"/>
      <c r="H1588" s="1"/>
    </row>
    <row r="1589" spans="1:8" s="3" customFormat="1" x14ac:dyDescent="0.25">
      <c r="A1589" s="1"/>
      <c r="B1589" s="1"/>
      <c r="C1589" s="6"/>
      <c r="D1589" s="8"/>
      <c r="E1589" s="1"/>
      <c r="F1589" s="1"/>
      <c r="G1589" s="1"/>
      <c r="H1589" s="1"/>
    </row>
    <row r="1590" spans="1:8" s="3" customFormat="1" x14ac:dyDescent="0.25">
      <c r="A1590" s="1"/>
      <c r="B1590" s="1"/>
      <c r="C1590" s="6"/>
      <c r="D1590" s="8"/>
      <c r="E1590" s="1"/>
      <c r="F1590" s="1"/>
      <c r="G1590" s="1"/>
      <c r="H1590" s="1"/>
    </row>
    <row r="1591" spans="1:8" s="3" customFormat="1" x14ac:dyDescent="0.25">
      <c r="A1591" s="1"/>
      <c r="B1591" s="1"/>
      <c r="C1591" s="6"/>
      <c r="D1591" s="8"/>
      <c r="E1591" s="1"/>
      <c r="F1591" s="1"/>
      <c r="G1591" s="1"/>
      <c r="H1591" s="1"/>
    </row>
    <row r="1592" spans="1:8" s="3" customFormat="1" x14ac:dyDescent="0.25">
      <c r="A1592" s="1"/>
      <c r="B1592" s="1"/>
      <c r="C1592" s="6"/>
      <c r="D1592" s="8"/>
      <c r="E1592" s="1"/>
      <c r="F1592" s="1"/>
      <c r="G1592" s="1"/>
      <c r="H1592" s="1"/>
    </row>
    <row r="1593" spans="1:8" s="3" customFormat="1" x14ac:dyDescent="0.25">
      <c r="A1593" s="1"/>
      <c r="B1593" s="1"/>
      <c r="C1593" s="6"/>
      <c r="D1593" s="8"/>
      <c r="E1593" s="1"/>
      <c r="F1593" s="1"/>
      <c r="G1593" s="1"/>
      <c r="H1593" s="1"/>
    </row>
    <row r="1594" spans="1:8" s="3" customFormat="1" x14ac:dyDescent="0.25">
      <c r="A1594" s="1"/>
      <c r="B1594" s="1"/>
      <c r="C1594" s="6"/>
      <c r="D1594" s="8"/>
      <c r="E1594" s="1"/>
      <c r="F1594" s="1"/>
      <c r="G1594" s="1"/>
      <c r="H1594" s="1"/>
    </row>
    <row r="1595" spans="1:8" s="3" customFormat="1" x14ac:dyDescent="0.25">
      <c r="A1595" s="1"/>
      <c r="B1595" s="1"/>
      <c r="C1595" s="6"/>
      <c r="D1595" s="8"/>
      <c r="E1595" s="1"/>
      <c r="F1595" s="1"/>
      <c r="G1595" s="1"/>
      <c r="H1595" s="1"/>
    </row>
    <row r="1596" spans="1:8" s="3" customFormat="1" x14ac:dyDescent="0.25">
      <c r="A1596" s="1"/>
      <c r="B1596" s="1"/>
      <c r="C1596" s="6"/>
      <c r="D1596" s="8"/>
      <c r="E1596" s="1"/>
      <c r="F1596" s="1"/>
      <c r="G1596" s="1"/>
      <c r="H1596" s="1"/>
    </row>
    <row r="1597" spans="1:8" s="3" customFormat="1" x14ac:dyDescent="0.25">
      <c r="A1597" s="1"/>
      <c r="B1597" s="1"/>
      <c r="C1597" s="6"/>
      <c r="D1597" s="8"/>
      <c r="E1597" s="1"/>
      <c r="F1597" s="1"/>
      <c r="G1597" s="1"/>
      <c r="H1597" s="1"/>
    </row>
    <row r="1598" spans="1:8" s="3" customFormat="1" x14ac:dyDescent="0.25">
      <c r="A1598" s="1"/>
      <c r="B1598" s="1"/>
      <c r="C1598" s="6"/>
      <c r="D1598" s="8"/>
      <c r="E1598" s="1"/>
      <c r="F1598" s="1"/>
      <c r="G1598" s="1"/>
      <c r="H1598" s="1"/>
    </row>
    <row r="1599" spans="1:8" s="3" customFormat="1" x14ac:dyDescent="0.25">
      <c r="A1599" s="1"/>
      <c r="B1599" s="1"/>
      <c r="C1599" s="6"/>
      <c r="D1599" s="8"/>
      <c r="E1599" s="1"/>
      <c r="F1599" s="1"/>
      <c r="G1599" s="1"/>
      <c r="H1599" s="1"/>
    </row>
    <row r="1600" spans="1:8" s="3" customFormat="1" x14ac:dyDescent="0.25">
      <c r="A1600" s="1"/>
      <c r="B1600" s="1"/>
      <c r="C1600" s="6"/>
      <c r="D1600" s="8"/>
      <c r="E1600" s="1"/>
      <c r="F1600" s="1"/>
      <c r="G1600" s="1"/>
      <c r="H1600" s="1"/>
    </row>
    <row r="1601" spans="1:8" s="3" customFormat="1" x14ac:dyDescent="0.25">
      <c r="A1601" s="1"/>
      <c r="B1601" s="1"/>
      <c r="C1601" s="6"/>
      <c r="D1601" s="8"/>
      <c r="E1601" s="1"/>
      <c r="F1601" s="1"/>
      <c r="G1601" s="1"/>
      <c r="H1601" s="1"/>
    </row>
    <row r="1602" spans="1:8" s="3" customFormat="1" x14ac:dyDescent="0.25">
      <c r="A1602" s="1"/>
      <c r="B1602" s="1"/>
      <c r="C1602" s="6"/>
      <c r="D1602" s="8"/>
      <c r="E1602" s="1"/>
      <c r="F1602" s="1"/>
      <c r="G1602" s="1"/>
      <c r="H1602" s="1"/>
    </row>
    <row r="1603" spans="1:8" s="3" customFormat="1" x14ac:dyDescent="0.25">
      <c r="A1603" s="1"/>
      <c r="B1603" s="1"/>
      <c r="C1603" s="6"/>
      <c r="D1603" s="8"/>
      <c r="E1603" s="1"/>
      <c r="F1603" s="1"/>
      <c r="G1603" s="1"/>
      <c r="H1603" s="1"/>
    </row>
    <row r="1604" spans="1:8" s="3" customFormat="1" x14ac:dyDescent="0.25">
      <c r="A1604" s="1"/>
      <c r="B1604" s="1"/>
      <c r="C1604" s="6"/>
      <c r="D1604" s="8"/>
      <c r="E1604" s="1"/>
      <c r="F1604" s="1"/>
      <c r="G1604" s="1"/>
      <c r="H1604" s="1"/>
    </row>
    <row r="1605" spans="1:8" s="3" customFormat="1" x14ac:dyDescent="0.25">
      <c r="A1605" s="1"/>
      <c r="B1605" s="1"/>
      <c r="C1605" s="6"/>
      <c r="D1605" s="8"/>
      <c r="E1605" s="1"/>
      <c r="F1605" s="1"/>
      <c r="G1605" s="1"/>
      <c r="H1605" s="1"/>
    </row>
    <row r="1606" spans="1:8" s="3" customFormat="1" x14ac:dyDescent="0.25">
      <c r="A1606" s="1"/>
      <c r="B1606" s="1"/>
      <c r="C1606" s="6"/>
      <c r="D1606" s="8"/>
      <c r="E1606" s="1"/>
      <c r="F1606" s="1"/>
      <c r="G1606" s="1"/>
      <c r="H1606" s="1"/>
    </row>
    <row r="1607" spans="1:8" s="3" customFormat="1" x14ac:dyDescent="0.25">
      <c r="A1607" s="1"/>
      <c r="B1607" s="1"/>
      <c r="C1607" s="6"/>
      <c r="D1607" s="8"/>
      <c r="E1607" s="1"/>
      <c r="F1607" s="1"/>
      <c r="G1607" s="1"/>
      <c r="H1607" s="1"/>
    </row>
    <row r="1608" spans="1:8" s="3" customFormat="1" x14ac:dyDescent="0.25">
      <c r="A1608" s="1"/>
      <c r="B1608" s="1"/>
      <c r="C1608" s="6"/>
      <c r="D1608" s="8"/>
      <c r="E1608" s="1"/>
      <c r="F1608" s="1"/>
      <c r="G1608" s="1"/>
      <c r="H1608" s="1"/>
    </row>
    <row r="1609" spans="1:8" s="3" customFormat="1" x14ac:dyDescent="0.25">
      <c r="A1609" s="1"/>
      <c r="B1609" s="1"/>
      <c r="C1609" s="6"/>
      <c r="D1609" s="8"/>
      <c r="E1609" s="1"/>
      <c r="F1609" s="1"/>
      <c r="G1609" s="1"/>
      <c r="H1609" s="1"/>
    </row>
    <row r="1610" spans="1:8" s="3" customFormat="1" x14ac:dyDescent="0.25">
      <c r="A1610" s="1"/>
      <c r="B1610" s="1"/>
      <c r="C1610" s="6"/>
      <c r="D1610" s="8"/>
      <c r="E1610" s="1"/>
      <c r="F1610" s="1"/>
      <c r="G1610" s="1"/>
      <c r="H1610" s="1"/>
    </row>
    <row r="1611" spans="1:8" s="3" customFormat="1" x14ac:dyDescent="0.25">
      <c r="A1611" s="1"/>
      <c r="B1611" s="1"/>
      <c r="C1611" s="6"/>
      <c r="D1611" s="8"/>
      <c r="E1611" s="1"/>
      <c r="F1611" s="1"/>
      <c r="G1611" s="1"/>
      <c r="H1611" s="1"/>
    </row>
    <row r="1612" spans="1:8" s="3" customFormat="1" x14ac:dyDescent="0.25">
      <c r="A1612" s="1"/>
      <c r="B1612" s="1"/>
      <c r="C1612" s="6"/>
      <c r="D1612" s="8"/>
      <c r="E1612" s="1"/>
      <c r="F1612" s="1"/>
      <c r="G1612" s="1"/>
      <c r="H1612" s="1"/>
    </row>
    <row r="1613" spans="1:8" s="3" customFormat="1" x14ac:dyDescent="0.25">
      <c r="A1613" s="1"/>
      <c r="B1613" s="1"/>
      <c r="C1613" s="6"/>
      <c r="D1613" s="8"/>
      <c r="E1613" s="1"/>
      <c r="F1613" s="1"/>
      <c r="G1613" s="1"/>
      <c r="H1613" s="1"/>
    </row>
    <row r="1614" spans="1:8" s="3" customFormat="1" x14ac:dyDescent="0.25">
      <c r="A1614" s="1"/>
      <c r="B1614" s="1"/>
      <c r="C1614" s="6"/>
      <c r="D1614" s="8"/>
      <c r="E1614" s="1"/>
      <c r="F1614" s="1"/>
      <c r="G1614" s="1"/>
      <c r="H1614" s="1"/>
    </row>
    <row r="1615" spans="1:8" s="3" customFormat="1" x14ac:dyDescent="0.25">
      <c r="A1615" s="1"/>
      <c r="B1615" s="1"/>
      <c r="C1615" s="6"/>
      <c r="D1615" s="8"/>
      <c r="E1615" s="1"/>
      <c r="F1615" s="1"/>
      <c r="G1615" s="1"/>
      <c r="H1615" s="1"/>
    </row>
    <row r="1616" spans="1:8" s="3" customFormat="1" x14ac:dyDescent="0.25">
      <c r="A1616" s="1"/>
      <c r="B1616" s="1"/>
      <c r="C1616" s="6"/>
      <c r="D1616" s="8"/>
      <c r="E1616" s="1"/>
      <c r="F1616" s="1"/>
      <c r="G1616" s="1"/>
      <c r="H1616" s="1"/>
    </row>
    <row r="1617" spans="1:8" s="3" customFormat="1" x14ac:dyDescent="0.25">
      <c r="A1617" s="1"/>
      <c r="B1617" s="1"/>
      <c r="C1617" s="6"/>
      <c r="D1617" s="8"/>
      <c r="E1617" s="1"/>
      <c r="F1617" s="1"/>
      <c r="G1617" s="1"/>
      <c r="H1617" s="1"/>
    </row>
    <row r="1618" spans="1:8" s="3" customFormat="1" x14ac:dyDescent="0.25">
      <c r="A1618" s="1"/>
      <c r="B1618" s="1"/>
      <c r="C1618" s="6"/>
      <c r="D1618" s="8"/>
      <c r="E1618" s="1"/>
      <c r="F1618" s="1"/>
      <c r="G1618" s="1"/>
      <c r="H1618" s="1"/>
    </row>
    <row r="1619" spans="1:8" s="3" customFormat="1" x14ac:dyDescent="0.25">
      <c r="A1619" s="1"/>
      <c r="B1619" s="1"/>
      <c r="C1619" s="6"/>
      <c r="D1619" s="8"/>
      <c r="E1619" s="1"/>
      <c r="F1619" s="1"/>
      <c r="G1619" s="1"/>
      <c r="H1619" s="1"/>
    </row>
    <row r="1620" spans="1:8" s="3" customFormat="1" x14ac:dyDescent="0.25">
      <c r="A1620" s="1"/>
      <c r="B1620" s="1"/>
      <c r="C1620" s="6"/>
      <c r="D1620" s="8"/>
      <c r="E1620" s="1"/>
      <c r="F1620" s="1"/>
      <c r="G1620" s="1"/>
      <c r="H1620" s="1"/>
    </row>
    <row r="1621" spans="1:8" s="3" customFormat="1" x14ac:dyDescent="0.25">
      <c r="A1621" s="1"/>
      <c r="B1621" s="1"/>
      <c r="C1621" s="6"/>
      <c r="D1621" s="8"/>
      <c r="E1621" s="1"/>
      <c r="F1621" s="1"/>
      <c r="G1621" s="1"/>
      <c r="H1621" s="1"/>
    </row>
    <row r="1622" spans="1:8" s="3" customFormat="1" x14ac:dyDescent="0.25">
      <c r="A1622" s="1"/>
      <c r="B1622" s="1"/>
      <c r="C1622" s="6"/>
      <c r="D1622" s="8"/>
      <c r="E1622" s="1"/>
      <c r="F1622" s="1"/>
      <c r="G1622" s="1"/>
      <c r="H1622" s="1"/>
    </row>
    <row r="1623" spans="1:8" s="3" customFormat="1" x14ac:dyDescent="0.25">
      <c r="A1623" s="1"/>
      <c r="B1623" s="1"/>
      <c r="C1623" s="6"/>
      <c r="D1623" s="8"/>
      <c r="E1623" s="1"/>
      <c r="F1623" s="1"/>
      <c r="G1623" s="1"/>
      <c r="H1623" s="1"/>
    </row>
    <row r="1624" spans="1:8" s="3" customFormat="1" x14ac:dyDescent="0.25">
      <c r="A1624" s="1"/>
      <c r="B1624" s="1"/>
      <c r="C1624" s="6"/>
      <c r="D1624" s="8"/>
      <c r="E1624" s="1"/>
      <c r="F1624" s="1"/>
      <c r="G1624" s="1"/>
      <c r="H1624" s="1"/>
    </row>
    <row r="1625" spans="1:8" s="3" customFormat="1" x14ac:dyDescent="0.25">
      <c r="A1625" s="1"/>
      <c r="B1625" s="1"/>
      <c r="C1625" s="6"/>
      <c r="D1625" s="8"/>
      <c r="E1625" s="1"/>
      <c r="F1625" s="1"/>
      <c r="G1625" s="1"/>
      <c r="H1625" s="1"/>
    </row>
    <row r="1626" spans="1:8" s="3" customFormat="1" x14ac:dyDescent="0.25">
      <c r="A1626" s="1"/>
      <c r="B1626" s="1"/>
      <c r="C1626" s="6"/>
      <c r="D1626" s="8"/>
      <c r="E1626" s="1"/>
      <c r="F1626" s="1"/>
      <c r="G1626" s="1"/>
      <c r="H1626" s="1"/>
    </row>
    <row r="1627" spans="1:8" s="3" customFormat="1" x14ac:dyDescent="0.25">
      <c r="A1627" s="1"/>
      <c r="B1627" s="1"/>
      <c r="C1627" s="6"/>
      <c r="D1627" s="8"/>
      <c r="E1627" s="1"/>
      <c r="F1627" s="1"/>
      <c r="G1627" s="1"/>
      <c r="H1627" s="1"/>
    </row>
    <row r="1628" spans="1:8" s="3" customFormat="1" x14ac:dyDescent="0.25">
      <c r="A1628" s="1"/>
      <c r="B1628" s="1"/>
      <c r="C1628" s="6"/>
      <c r="D1628" s="8"/>
      <c r="E1628" s="1"/>
      <c r="F1628" s="1"/>
      <c r="G1628" s="1"/>
      <c r="H1628" s="1"/>
    </row>
    <row r="1629" spans="1:8" s="3" customFormat="1" x14ac:dyDescent="0.25">
      <c r="A1629" s="1"/>
      <c r="B1629" s="1"/>
      <c r="C1629" s="6"/>
      <c r="D1629" s="8"/>
      <c r="E1629" s="1"/>
      <c r="F1629" s="1"/>
      <c r="G1629" s="1"/>
      <c r="H1629" s="1"/>
    </row>
    <row r="1630" spans="1:8" s="3" customFormat="1" x14ac:dyDescent="0.25">
      <c r="A1630" s="1"/>
      <c r="B1630" s="1"/>
      <c r="C1630" s="6"/>
      <c r="D1630" s="8"/>
      <c r="E1630" s="1"/>
      <c r="F1630" s="1"/>
      <c r="G1630" s="1"/>
      <c r="H1630" s="1"/>
    </row>
    <row r="1631" spans="1:8" s="3" customFormat="1" x14ac:dyDescent="0.25">
      <c r="A1631" s="1"/>
      <c r="B1631" s="1"/>
      <c r="C1631" s="6"/>
      <c r="D1631" s="8"/>
      <c r="E1631" s="1"/>
      <c r="F1631" s="1"/>
      <c r="G1631" s="1"/>
      <c r="H1631" s="1"/>
    </row>
    <row r="1632" spans="1:8" s="3" customFormat="1" x14ac:dyDescent="0.25">
      <c r="A1632" s="1"/>
      <c r="B1632" s="1"/>
      <c r="C1632" s="6"/>
      <c r="D1632" s="8"/>
      <c r="E1632" s="1"/>
      <c r="F1632" s="1"/>
      <c r="G1632" s="1"/>
      <c r="H1632" s="1"/>
    </row>
    <row r="1633" spans="1:8" s="3" customFormat="1" x14ac:dyDescent="0.25">
      <c r="A1633" s="1"/>
      <c r="B1633" s="1"/>
      <c r="C1633" s="6"/>
      <c r="D1633" s="8"/>
      <c r="E1633" s="1"/>
      <c r="F1633" s="1"/>
      <c r="G1633" s="1"/>
      <c r="H1633" s="1"/>
    </row>
    <row r="1634" spans="1:8" s="3" customFormat="1" x14ac:dyDescent="0.25">
      <c r="A1634" s="1"/>
      <c r="B1634" s="1"/>
      <c r="C1634" s="6"/>
      <c r="D1634" s="8"/>
      <c r="E1634" s="1"/>
      <c r="F1634" s="1"/>
      <c r="G1634" s="1"/>
      <c r="H1634" s="1"/>
    </row>
    <row r="1635" spans="1:8" s="3" customFormat="1" x14ac:dyDescent="0.25">
      <c r="A1635" s="1"/>
      <c r="B1635" s="1"/>
      <c r="C1635" s="6"/>
      <c r="D1635" s="8"/>
      <c r="E1635" s="1"/>
      <c r="F1635" s="1"/>
      <c r="G1635" s="1"/>
      <c r="H1635" s="1"/>
    </row>
    <row r="1636" spans="1:8" s="3" customFormat="1" x14ac:dyDescent="0.25">
      <c r="A1636" s="1"/>
      <c r="B1636" s="1"/>
      <c r="C1636" s="6"/>
      <c r="D1636" s="8"/>
      <c r="E1636" s="1"/>
      <c r="F1636" s="1"/>
      <c r="G1636" s="1"/>
      <c r="H1636" s="1"/>
    </row>
    <row r="1637" spans="1:8" s="3" customFormat="1" x14ac:dyDescent="0.25">
      <c r="A1637" s="1"/>
      <c r="B1637" s="1"/>
      <c r="C1637" s="6"/>
      <c r="D1637" s="8"/>
      <c r="E1637" s="1"/>
      <c r="F1637" s="1"/>
      <c r="G1637" s="1"/>
      <c r="H1637" s="1"/>
    </row>
    <row r="1638" spans="1:8" s="3" customFormat="1" x14ac:dyDescent="0.25">
      <c r="A1638" s="1"/>
      <c r="B1638" s="1"/>
      <c r="C1638" s="6"/>
      <c r="D1638" s="8"/>
      <c r="E1638" s="1"/>
      <c r="F1638" s="1"/>
      <c r="G1638" s="1"/>
      <c r="H1638" s="1"/>
    </row>
    <row r="1639" spans="1:8" s="3" customFormat="1" x14ac:dyDescent="0.25">
      <c r="A1639" s="1"/>
      <c r="B1639" s="1"/>
      <c r="C1639" s="6"/>
      <c r="D1639" s="8"/>
      <c r="E1639" s="1"/>
      <c r="F1639" s="1"/>
      <c r="G1639" s="1"/>
      <c r="H1639" s="1"/>
    </row>
    <row r="1640" spans="1:8" s="3" customFormat="1" x14ac:dyDescent="0.25">
      <c r="A1640" s="1"/>
      <c r="B1640" s="1"/>
      <c r="C1640" s="6"/>
      <c r="D1640" s="8"/>
      <c r="E1640" s="1"/>
      <c r="F1640" s="1"/>
      <c r="G1640" s="1"/>
      <c r="H1640" s="1"/>
    </row>
    <row r="1641" spans="1:8" s="3" customFormat="1" x14ac:dyDescent="0.25">
      <c r="A1641" s="1"/>
      <c r="B1641" s="1"/>
      <c r="C1641" s="6"/>
      <c r="D1641" s="8"/>
      <c r="E1641" s="1"/>
      <c r="F1641" s="1"/>
      <c r="G1641" s="1"/>
      <c r="H1641" s="1"/>
    </row>
    <row r="1642" spans="1:8" s="3" customFormat="1" x14ac:dyDescent="0.25">
      <c r="A1642" s="1"/>
      <c r="B1642" s="1"/>
      <c r="C1642" s="6"/>
      <c r="D1642" s="8"/>
      <c r="E1642" s="1"/>
      <c r="F1642" s="1"/>
      <c r="G1642" s="1"/>
      <c r="H1642" s="1"/>
    </row>
    <row r="1643" spans="1:8" s="3" customFormat="1" x14ac:dyDescent="0.25">
      <c r="A1643" s="1"/>
      <c r="B1643" s="1"/>
      <c r="C1643" s="6"/>
      <c r="D1643" s="8"/>
      <c r="E1643" s="1"/>
      <c r="F1643" s="1"/>
      <c r="G1643" s="1"/>
      <c r="H1643" s="1"/>
    </row>
    <row r="1644" spans="1:8" s="3" customFormat="1" x14ac:dyDescent="0.25">
      <c r="A1644" s="1"/>
      <c r="B1644" s="1"/>
      <c r="C1644" s="6"/>
      <c r="D1644" s="8"/>
      <c r="E1644" s="1"/>
      <c r="F1644" s="1"/>
      <c r="G1644" s="1"/>
      <c r="H1644" s="1"/>
    </row>
    <row r="1645" spans="1:8" s="3" customFormat="1" x14ac:dyDescent="0.25">
      <c r="A1645" s="1"/>
      <c r="B1645" s="1"/>
      <c r="C1645" s="6"/>
      <c r="D1645" s="8"/>
      <c r="E1645" s="1"/>
      <c r="F1645" s="1"/>
      <c r="G1645" s="1"/>
      <c r="H1645" s="1"/>
    </row>
    <row r="1646" spans="1:8" s="3" customFormat="1" x14ac:dyDescent="0.25">
      <c r="A1646" s="1"/>
      <c r="B1646" s="1"/>
      <c r="C1646" s="6"/>
      <c r="D1646" s="8"/>
      <c r="E1646" s="1"/>
      <c r="F1646" s="1"/>
      <c r="G1646" s="1"/>
      <c r="H1646" s="1"/>
    </row>
    <row r="1647" spans="1:8" s="3" customFormat="1" x14ac:dyDescent="0.25">
      <c r="A1647" s="1"/>
      <c r="B1647" s="1"/>
      <c r="C1647" s="6"/>
      <c r="D1647" s="8"/>
      <c r="E1647" s="1"/>
      <c r="F1647" s="1"/>
      <c r="G1647" s="1"/>
      <c r="H1647" s="1"/>
    </row>
    <row r="1648" spans="1:8" s="3" customFormat="1" x14ac:dyDescent="0.25">
      <c r="A1648" s="1"/>
      <c r="B1648" s="1"/>
      <c r="C1648" s="6"/>
      <c r="D1648" s="8"/>
      <c r="E1648" s="1"/>
      <c r="F1648" s="1"/>
      <c r="G1648" s="1"/>
      <c r="H1648" s="1"/>
    </row>
    <row r="1649" spans="1:8" s="3" customFormat="1" x14ac:dyDescent="0.25">
      <c r="A1649" s="1"/>
      <c r="B1649" s="1"/>
      <c r="C1649" s="6"/>
      <c r="D1649" s="8"/>
      <c r="E1649" s="1"/>
      <c r="F1649" s="1"/>
      <c r="G1649" s="1"/>
      <c r="H1649" s="1"/>
    </row>
    <row r="1650" spans="1:8" s="3" customFormat="1" x14ac:dyDescent="0.25">
      <c r="A1650" s="1"/>
      <c r="B1650" s="1"/>
      <c r="C1650" s="6"/>
      <c r="D1650" s="8"/>
      <c r="E1650" s="1"/>
      <c r="F1650" s="1"/>
      <c r="G1650" s="1"/>
      <c r="H1650" s="1"/>
    </row>
    <row r="1651" spans="1:8" s="3" customFormat="1" x14ac:dyDescent="0.25">
      <c r="A1651" s="1"/>
      <c r="B1651" s="1"/>
      <c r="C1651" s="6"/>
      <c r="D1651" s="8"/>
      <c r="E1651" s="1"/>
      <c r="F1651" s="1"/>
      <c r="G1651" s="1"/>
      <c r="H1651" s="1"/>
    </row>
    <row r="1652" spans="1:8" s="3" customFormat="1" x14ac:dyDescent="0.25">
      <c r="A1652" s="1"/>
      <c r="B1652" s="1"/>
      <c r="C1652" s="6"/>
      <c r="D1652" s="8"/>
      <c r="E1652" s="1"/>
      <c r="F1652" s="1"/>
      <c r="G1652" s="1"/>
      <c r="H1652" s="1"/>
    </row>
    <row r="1653" spans="1:8" s="3" customFormat="1" x14ac:dyDescent="0.25">
      <c r="A1653" s="1"/>
      <c r="B1653" s="1"/>
      <c r="C1653" s="6"/>
      <c r="D1653" s="8"/>
      <c r="E1653" s="1"/>
      <c r="F1653" s="1"/>
      <c r="G1653" s="1"/>
      <c r="H1653" s="1"/>
    </row>
    <row r="1654" spans="1:8" s="3" customFormat="1" x14ac:dyDescent="0.25">
      <c r="A1654" s="1"/>
      <c r="B1654" s="1"/>
      <c r="C1654" s="6"/>
      <c r="D1654" s="8"/>
      <c r="E1654" s="1"/>
      <c r="F1654" s="1"/>
      <c r="G1654" s="1"/>
      <c r="H1654" s="1"/>
    </row>
    <row r="1655" spans="1:8" s="3" customFormat="1" x14ac:dyDescent="0.25">
      <c r="A1655" s="1"/>
      <c r="B1655" s="1"/>
      <c r="C1655" s="6"/>
      <c r="D1655" s="8"/>
      <c r="E1655" s="1"/>
      <c r="F1655" s="1"/>
      <c r="G1655" s="1"/>
      <c r="H1655" s="1"/>
    </row>
    <row r="1656" spans="1:8" s="3" customFormat="1" x14ac:dyDescent="0.25">
      <c r="A1656" s="1"/>
      <c r="B1656" s="1"/>
      <c r="C1656" s="6"/>
      <c r="D1656" s="8"/>
      <c r="E1656" s="1"/>
      <c r="F1656" s="1"/>
      <c r="G1656" s="1"/>
      <c r="H1656" s="1"/>
    </row>
    <row r="1657" spans="1:8" s="3" customFormat="1" x14ac:dyDescent="0.25">
      <c r="A1657" s="1"/>
      <c r="B1657" s="1"/>
      <c r="C1657" s="6"/>
      <c r="D1657" s="8"/>
      <c r="E1657" s="1"/>
      <c r="F1657" s="1"/>
      <c r="G1657" s="1"/>
      <c r="H1657" s="1"/>
    </row>
    <row r="1658" spans="1:8" s="3" customFormat="1" x14ac:dyDescent="0.25">
      <c r="A1658" s="1"/>
      <c r="B1658" s="1"/>
      <c r="C1658" s="6"/>
      <c r="D1658" s="8"/>
      <c r="E1658" s="1"/>
      <c r="F1658" s="1"/>
      <c r="G1658" s="1"/>
      <c r="H1658" s="1"/>
    </row>
    <row r="1659" spans="1:8" s="3" customFormat="1" x14ac:dyDescent="0.25">
      <c r="A1659" s="1"/>
      <c r="B1659" s="1"/>
      <c r="C1659" s="6"/>
      <c r="D1659" s="8"/>
      <c r="E1659" s="1"/>
      <c r="F1659" s="1"/>
      <c r="G1659" s="1"/>
      <c r="H1659" s="1"/>
    </row>
    <row r="1660" spans="1:8" s="3" customFormat="1" x14ac:dyDescent="0.25">
      <c r="A1660" s="1"/>
      <c r="B1660" s="1"/>
      <c r="C1660" s="6"/>
      <c r="D1660" s="8"/>
      <c r="E1660" s="1"/>
      <c r="F1660" s="1"/>
      <c r="G1660" s="1"/>
      <c r="H1660" s="1"/>
    </row>
    <row r="1661" spans="1:8" s="3" customFormat="1" x14ac:dyDescent="0.25">
      <c r="A1661" s="1"/>
      <c r="B1661" s="1"/>
      <c r="C1661" s="6"/>
      <c r="D1661" s="8"/>
      <c r="E1661" s="1"/>
      <c r="F1661" s="1"/>
      <c r="G1661" s="1"/>
      <c r="H1661" s="1"/>
    </row>
    <row r="1662" spans="1:8" s="3" customFormat="1" x14ac:dyDescent="0.25">
      <c r="A1662" s="1"/>
      <c r="B1662" s="1"/>
      <c r="C1662" s="6"/>
      <c r="D1662" s="8"/>
      <c r="E1662" s="1"/>
      <c r="F1662" s="1"/>
      <c r="G1662" s="1"/>
      <c r="H1662" s="1"/>
    </row>
    <row r="1663" spans="1:8" s="3" customFormat="1" x14ac:dyDescent="0.25">
      <c r="A1663" s="1"/>
      <c r="B1663" s="1"/>
      <c r="C1663" s="6"/>
      <c r="D1663" s="8"/>
      <c r="E1663" s="1"/>
      <c r="F1663" s="1"/>
      <c r="G1663" s="1"/>
      <c r="H1663" s="1"/>
    </row>
    <row r="1664" spans="1:8" s="3" customFormat="1" x14ac:dyDescent="0.25">
      <c r="A1664" s="1"/>
      <c r="B1664" s="1"/>
      <c r="C1664" s="6"/>
      <c r="D1664" s="8"/>
      <c r="E1664" s="1"/>
      <c r="F1664" s="1"/>
      <c r="G1664" s="1"/>
      <c r="H1664" s="1"/>
    </row>
    <row r="1665" spans="1:8" s="3" customFormat="1" x14ac:dyDescent="0.25">
      <c r="A1665" s="1"/>
      <c r="B1665" s="1"/>
      <c r="C1665" s="6"/>
      <c r="D1665" s="8"/>
      <c r="E1665" s="1"/>
      <c r="F1665" s="1"/>
      <c r="G1665" s="1"/>
      <c r="H1665" s="1"/>
    </row>
    <row r="1666" spans="1:8" s="3" customFormat="1" x14ac:dyDescent="0.25">
      <c r="A1666" s="1"/>
      <c r="B1666" s="1"/>
      <c r="C1666" s="6"/>
      <c r="D1666" s="8"/>
      <c r="E1666" s="1"/>
      <c r="F1666" s="1"/>
      <c r="G1666" s="1"/>
      <c r="H1666" s="1"/>
    </row>
    <row r="1667" spans="1:8" s="3" customFormat="1" x14ac:dyDescent="0.25">
      <c r="A1667" s="1"/>
      <c r="B1667" s="1"/>
      <c r="C1667" s="6"/>
      <c r="D1667" s="8"/>
      <c r="E1667" s="1"/>
      <c r="F1667" s="1"/>
      <c r="G1667" s="1"/>
      <c r="H1667" s="1"/>
    </row>
    <row r="1668" spans="1:8" s="3" customFormat="1" x14ac:dyDescent="0.25">
      <c r="A1668" s="1"/>
      <c r="B1668" s="1"/>
      <c r="C1668" s="6"/>
      <c r="D1668" s="8"/>
      <c r="E1668" s="1"/>
      <c r="F1668" s="1"/>
      <c r="G1668" s="1"/>
      <c r="H1668" s="1"/>
    </row>
    <row r="1669" spans="1:8" s="3" customFormat="1" x14ac:dyDescent="0.25">
      <c r="A1669" s="1"/>
      <c r="B1669" s="1"/>
      <c r="C1669" s="6"/>
      <c r="D1669" s="8"/>
      <c r="E1669" s="1"/>
      <c r="F1669" s="1"/>
      <c r="G1669" s="1"/>
      <c r="H1669" s="1"/>
    </row>
    <row r="1670" spans="1:8" s="3" customFormat="1" x14ac:dyDescent="0.25">
      <c r="A1670" s="1"/>
      <c r="B1670" s="1"/>
      <c r="C1670" s="6"/>
      <c r="D1670" s="8"/>
      <c r="E1670" s="1"/>
      <c r="F1670" s="1"/>
      <c r="G1670" s="1"/>
      <c r="H1670" s="1"/>
    </row>
    <row r="1671" spans="1:8" s="3" customFormat="1" x14ac:dyDescent="0.25">
      <c r="A1671" s="1"/>
      <c r="B1671" s="1"/>
      <c r="C1671" s="6"/>
      <c r="D1671" s="8"/>
      <c r="E1671" s="1"/>
      <c r="F1671" s="1"/>
      <c r="G1671" s="1"/>
      <c r="H1671" s="1"/>
    </row>
    <row r="1672" spans="1:8" s="3" customFormat="1" x14ac:dyDescent="0.25">
      <c r="A1672" s="1"/>
      <c r="B1672" s="1"/>
      <c r="C1672" s="6"/>
      <c r="D1672" s="8"/>
      <c r="E1672" s="1"/>
      <c r="F1672" s="1"/>
      <c r="G1672" s="1"/>
      <c r="H1672" s="1"/>
    </row>
    <row r="1673" spans="1:8" s="3" customFormat="1" x14ac:dyDescent="0.25">
      <c r="A1673" s="1"/>
      <c r="B1673" s="1"/>
      <c r="C1673" s="6"/>
      <c r="D1673" s="8"/>
      <c r="E1673" s="1"/>
      <c r="F1673" s="1"/>
      <c r="G1673" s="1"/>
      <c r="H1673" s="1"/>
    </row>
    <row r="1674" spans="1:8" s="3" customFormat="1" x14ac:dyDescent="0.25">
      <c r="A1674" s="1"/>
      <c r="B1674" s="1"/>
      <c r="C1674" s="6"/>
      <c r="D1674" s="8"/>
      <c r="E1674" s="1"/>
      <c r="F1674" s="1"/>
      <c r="G1674" s="1"/>
      <c r="H1674" s="1"/>
    </row>
    <row r="1675" spans="1:8" s="3" customFormat="1" x14ac:dyDescent="0.25">
      <c r="A1675" s="1"/>
      <c r="B1675" s="1"/>
      <c r="C1675" s="6"/>
      <c r="D1675" s="8"/>
      <c r="E1675" s="1"/>
      <c r="F1675" s="1"/>
      <c r="G1675" s="1"/>
      <c r="H1675" s="1"/>
    </row>
    <row r="1676" spans="1:8" s="3" customFormat="1" x14ac:dyDescent="0.25">
      <c r="A1676" s="1"/>
      <c r="B1676" s="1"/>
      <c r="C1676" s="6"/>
      <c r="D1676" s="8"/>
      <c r="E1676" s="1"/>
      <c r="F1676" s="1"/>
      <c r="G1676" s="1"/>
      <c r="H1676" s="1"/>
    </row>
    <row r="1677" spans="1:8" s="3" customFormat="1" x14ac:dyDescent="0.25">
      <c r="A1677" s="1"/>
      <c r="B1677" s="1"/>
      <c r="C1677" s="6"/>
      <c r="D1677" s="8"/>
      <c r="E1677" s="1"/>
      <c r="F1677" s="1"/>
      <c r="G1677" s="1"/>
      <c r="H1677" s="1"/>
    </row>
    <row r="1678" spans="1:8" s="3" customFormat="1" x14ac:dyDescent="0.25">
      <c r="A1678" s="1"/>
      <c r="B1678" s="1"/>
      <c r="C1678" s="6"/>
      <c r="D1678" s="8"/>
      <c r="E1678" s="1"/>
      <c r="F1678" s="1"/>
      <c r="G1678" s="1"/>
      <c r="H1678" s="1"/>
    </row>
    <row r="1679" spans="1:8" s="3" customFormat="1" x14ac:dyDescent="0.25">
      <c r="A1679" s="1"/>
      <c r="B1679" s="1"/>
      <c r="C1679" s="6"/>
      <c r="D1679" s="8"/>
      <c r="E1679" s="1"/>
      <c r="F1679" s="1"/>
      <c r="G1679" s="1"/>
      <c r="H1679" s="1"/>
    </row>
    <row r="1680" spans="1:8" s="3" customFormat="1" x14ac:dyDescent="0.25">
      <c r="A1680" s="1"/>
      <c r="B1680" s="1"/>
      <c r="C1680" s="6"/>
      <c r="D1680" s="8"/>
      <c r="E1680" s="1"/>
      <c r="F1680" s="1"/>
      <c r="G1680" s="1"/>
      <c r="H1680" s="1"/>
    </row>
    <row r="1681" spans="1:8" s="3" customFormat="1" x14ac:dyDescent="0.25">
      <c r="A1681" s="1"/>
      <c r="B1681" s="1"/>
      <c r="C1681" s="6"/>
      <c r="D1681" s="8"/>
      <c r="E1681" s="1"/>
      <c r="F1681" s="1"/>
      <c r="G1681" s="1"/>
      <c r="H1681" s="1"/>
    </row>
    <row r="1682" spans="1:8" s="3" customFormat="1" x14ac:dyDescent="0.25">
      <c r="A1682" s="1"/>
      <c r="B1682" s="1"/>
      <c r="C1682" s="6"/>
      <c r="D1682" s="8"/>
      <c r="E1682" s="1"/>
      <c r="F1682" s="1"/>
      <c r="G1682" s="1"/>
      <c r="H1682" s="1"/>
    </row>
    <row r="1683" spans="1:8" s="3" customFormat="1" x14ac:dyDescent="0.25">
      <c r="A1683" s="1"/>
      <c r="B1683" s="1"/>
      <c r="C1683" s="6"/>
      <c r="D1683" s="8"/>
      <c r="E1683" s="1"/>
      <c r="F1683" s="1"/>
      <c r="G1683" s="1"/>
      <c r="H1683" s="1"/>
    </row>
    <row r="1684" spans="1:8" s="3" customFormat="1" x14ac:dyDescent="0.25">
      <c r="A1684" s="1"/>
      <c r="B1684" s="1"/>
      <c r="C1684" s="6"/>
      <c r="D1684" s="8"/>
      <c r="E1684" s="1"/>
      <c r="F1684" s="1"/>
      <c r="G1684" s="1"/>
      <c r="H1684" s="1"/>
    </row>
    <row r="1685" spans="1:8" s="3" customFormat="1" x14ac:dyDescent="0.25">
      <c r="A1685" s="1"/>
      <c r="B1685" s="1"/>
      <c r="C1685" s="6"/>
      <c r="D1685" s="8"/>
      <c r="E1685" s="1"/>
      <c r="F1685" s="1"/>
      <c r="G1685" s="1"/>
      <c r="H1685" s="1"/>
    </row>
    <row r="1686" spans="1:8" s="3" customFormat="1" x14ac:dyDescent="0.25">
      <c r="A1686" s="1"/>
      <c r="B1686" s="1"/>
      <c r="C1686" s="6"/>
      <c r="D1686" s="8"/>
      <c r="E1686" s="1"/>
      <c r="F1686" s="1"/>
      <c r="G1686" s="1"/>
      <c r="H1686" s="1"/>
    </row>
    <row r="1687" spans="1:8" s="3" customFormat="1" x14ac:dyDescent="0.25">
      <c r="A1687" s="1"/>
      <c r="B1687" s="1"/>
      <c r="C1687" s="6"/>
      <c r="D1687" s="8"/>
      <c r="E1687" s="1"/>
      <c r="F1687" s="1"/>
      <c r="G1687" s="1"/>
      <c r="H1687" s="1"/>
    </row>
    <row r="1688" spans="1:8" s="3" customFormat="1" x14ac:dyDescent="0.25">
      <c r="A1688" s="1"/>
      <c r="B1688" s="1"/>
      <c r="C1688" s="6"/>
      <c r="D1688" s="8"/>
      <c r="E1688" s="1"/>
      <c r="F1688" s="1"/>
      <c r="G1688" s="1"/>
      <c r="H1688" s="1"/>
    </row>
    <row r="1689" spans="1:8" s="3" customFormat="1" x14ac:dyDescent="0.25">
      <c r="A1689" s="1"/>
      <c r="B1689" s="1"/>
      <c r="C1689" s="6"/>
      <c r="D1689" s="8"/>
      <c r="E1689" s="1"/>
      <c r="F1689" s="1"/>
      <c r="G1689" s="1"/>
      <c r="H1689" s="1"/>
    </row>
    <row r="1690" spans="1:8" s="3" customFormat="1" x14ac:dyDescent="0.25">
      <c r="A1690" s="1"/>
      <c r="B1690" s="1"/>
      <c r="C1690" s="6"/>
      <c r="D1690" s="8"/>
      <c r="E1690" s="1"/>
      <c r="F1690" s="1"/>
      <c r="G1690" s="1"/>
      <c r="H1690" s="1"/>
    </row>
    <row r="1691" spans="1:8" s="3" customFormat="1" x14ac:dyDescent="0.25">
      <c r="A1691" s="1"/>
      <c r="B1691" s="1"/>
      <c r="C1691" s="6"/>
      <c r="D1691" s="8"/>
      <c r="E1691" s="1"/>
      <c r="F1691" s="1"/>
      <c r="G1691" s="1"/>
      <c r="H1691" s="1"/>
    </row>
    <row r="1692" spans="1:8" s="3" customFormat="1" x14ac:dyDescent="0.25">
      <c r="A1692" s="1"/>
      <c r="B1692" s="1"/>
      <c r="C1692" s="6"/>
      <c r="D1692" s="8"/>
      <c r="E1692" s="1"/>
      <c r="F1692" s="1"/>
      <c r="G1692" s="1"/>
      <c r="H1692" s="1"/>
    </row>
    <row r="1693" spans="1:8" s="3" customFormat="1" x14ac:dyDescent="0.25">
      <c r="A1693" s="1"/>
      <c r="B1693" s="1"/>
      <c r="C1693" s="6"/>
      <c r="D1693" s="8"/>
      <c r="E1693" s="1"/>
      <c r="F1693" s="1"/>
      <c r="G1693" s="1"/>
      <c r="H1693" s="1"/>
    </row>
    <row r="1694" spans="1:8" s="3" customFormat="1" x14ac:dyDescent="0.25">
      <c r="A1694" s="1"/>
      <c r="B1694" s="1"/>
      <c r="C1694" s="6"/>
      <c r="D1694" s="8"/>
      <c r="E1694" s="1"/>
      <c r="F1694" s="1"/>
      <c r="G1694" s="1"/>
      <c r="H1694" s="1"/>
    </row>
    <row r="1695" spans="1:8" s="3" customFormat="1" x14ac:dyDescent="0.25">
      <c r="A1695" s="1"/>
      <c r="B1695" s="1"/>
      <c r="C1695" s="6"/>
      <c r="D1695" s="8"/>
      <c r="E1695" s="1"/>
      <c r="F1695" s="1"/>
      <c r="G1695" s="1"/>
      <c r="H1695" s="1"/>
    </row>
    <row r="1696" spans="1:8" s="3" customFormat="1" x14ac:dyDescent="0.25">
      <c r="A1696" s="1"/>
      <c r="B1696" s="1"/>
      <c r="C1696" s="6"/>
      <c r="D1696" s="8"/>
      <c r="E1696" s="1"/>
      <c r="F1696" s="1"/>
      <c r="G1696" s="1"/>
      <c r="H1696" s="1"/>
    </row>
    <row r="1697" spans="1:8" s="3" customFormat="1" x14ac:dyDescent="0.25">
      <c r="A1697" s="1"/>
      <c r="B1697" s="1"/>
      <c r="C1697" s="6"/>
      <c r="D1697" s="8"/>
      <c r="E1697" s="1"/>
      <c r="F1697" s="1"/>
      <c r="G1697" s="1"/>
      <c r="H1697" s="1"/>
    </row>
    <row r="1698" spans="1:8" s="3" customFormat="1" x14ac:dyDescent="0.25">
      <c r="A1698" s="1"/>
      <c r="B1698" s="1"/>
      <c r="C1698" s="6"/>
      <c r="D1698" s="8"/>
      <c r="E1698" s="1"/>
      <c r="F1698" s="1"/>
      <c r="G1698" s="1"/>
      <c r="H1698" s="1"/>
    </row>
    <row r="1699" spans="1:8" s="3" customFormat="1" x14ac:dyDescent="0.25">
      <c r="A1699" s="1"/>
      <c r="B1699" s="1"/>
      <c r="C1699" s="6"/>
      <c r="D1699" s="8"/>
      <c r="E1699" s="1"/>
      <c r="F1699" s="1"/>
      <c r="G1699" s="1"/>
      <c r="H1699" s="1"/>
    </row>
    <row r="1700" spans="1:8" s="3" customFormat="1" x14ac:dyDescent="0.25">
      <c r="A1700" s="1"/>
      <c r="B1700" s="1"/>
      <c r="C1700" s="6"/>
      <c r="D1700" s="8"/>
      <c r="E1700" s="1"/>
      <c r="F1700" s="1"/>
      <c r="G1700" s="1"/>
      <c r="H1700" s="1"/>
    </row>
    <row r="1701" spans="1:8" s="3" customFormat="1" x14ac:dyDescent="0.25">
      <c r="A1701" s="1"/>
      <c r="B1701" s="1"/>
      <c r="C1701" s="6"/>
      <c r="D1701" s="8"/>
      <c r="E1701" s="1"/>
      <c r="F1701" s="1"/>
      <c r="G1701" s="1"/>
      <c r="H1701" s="1"/>
    </row>
    <row r="1702" spans="1:8" s="3" customFormat="1" x14ac:dyDescent="0.25">
      <c r="A1702" s="1"/>
      <c r="B1702" s="1"/>
      <c r="C1702" s="6"/>
      <c r="D1702" s="8"/>
      <c r="E1702" s="1"/>
      <c r="F1702" s="1"/>
      <c r="G1702" s="1"/>
      <c r="H1702" s="1"/>
    </row>
    <row r="1703" spans="1:8" s="3" customFormat="1" x14ac:dyDescent="0.25">
      <c r="A1703" s="1"/>
      <c r="B1703" s="1"/>
      <c r="C1703" s="6"/>
      <c r="D1703" s="8"/>
      <c r="E1703" s="1"/>
      <c r="F1703" s="1"/>
      <c r="G1703" s="1"/>
      <c r="H1703" s="1"/>
    </row>
    <row r="1704" spans="1:8" s="3" customFormat="1" x14ac:dyDescent="0.25">
      <c r="A1704" s="1"/>
      <c r="B1704" s="1"/>
      <c r="C1704" s="6"/>
      <c r="D1704" s="8"/>
      <c r="E1704" s="1"/>
      <c r="F1704" s="1"/>
      <c r="G1704" s="1"/>
      <c r="H1704" s="1"/>
    </row>
    <row r="1705" spans="1:8" s="3" customFormat="1" x14ac:dyDescent="0.25">
      <c r="A1705" s="1"/>
      <c r="B1705" s="1"/>
      <c r="C1705" s="6"/>
      <c r="D1705" s="8"/>
      <c r="E1705" s="1"/>
      <c r="F1705" s="1"/>
      <c r="G1705" s="1"/>
      <c r="H1705" s="1"/>
    </row>
    <row r="1706" spans="1:8" s="3" customFormat="1" x14ac:dyDescent="0.25">
      <c r="A1706" s="1"/>
      <c r="B1706" s="1"/>
      <c r="C1706" s="6"/>
      <c r="D1706" s="8"/>
      <c r="E1706" s="1"/>
      <c r="F1706" s="1"/>
      <c r="G1706" s="1"/>
      <c r="H1706" s="1"/>
    </row>
    <row r="1707" spans="1:8" s="3" customFormat="1" x14ac:dyDescent="0.25">
      <c r="A1707" s="1"/>
      <c r="B1707" s="1"/>
      <c r="C1707" s="6"/>
      <c r="D1707" s="8"/>
      <c r="E1707" s="1"/>
      <c r="F1707" s="1"/>
      <c r="G1707" s="1"/>
      <c r="H1707" s="1"/>
    </row>
    <row r="1708" spans="1:8" s="3" customFormat="1" x14ac:dyDescent="0.25">
      <c r="A1708" s="1"/>
      <c r="B1708" s="1"/>
      <c r="C1708" s="6"/>
      <c r="D1708" s="8"/>
      <c r="E1708" s="1"/>
      <c r="F1708" s="1"/>
      <c r="G1708" s="1"/>
      <c r="H1708" s="1"/>
    </row>
    <row r="1709" spans="1:8" s="3" customFormat="1" x14ac:dyDescent="0.25">
      <c r="A1709" s="1"/>
      <c r="B1709" s="1"/>
      <c r="C1709" s="6"/>
      <c r="D1709" s="8"/>
      <c r="E1709" s="1"/>
      <c r="F1709" s="1"/>
      <c r="G1709" s="1"/>
      <c r="H1709" s="1"/>
    </row>
    <row r="1710" spans="1:8" s="3" customFormat="1" x14ac:dyDescent="0.25">
      <c r="A1710" s="1"/>
      <c r="B1710" s="1"/>
      <c r="C1710" s="6"/>
      <c r="D1710" s="8"/>
      <c r="E1710" s="1"/>
      <c r="F1710" s="1"/>
      <c r="G1710" s="1"/>
      <c r="H1710" s="1"/>
    </row>
    <row r="1711" spans="1:8" s="3" customFormat="1" x14ac:dyDescent="0.25">
      <c r="A1711" s="1"/>
      <c r="B1711" s="1"/>
      <c r="C1711" s="6"/>
      <c r="D1711" s="8"/>
      <c r="E1711" s="1"/>
      <c r="F1711" s="1"/>
      <c r="G1711" s="1"/>
      <c r="H1711" s="1"/>
    </row>
    <row r="1712" spans="1:8" s="3" customFormat="1" x14ac:dyDescent="0.25">
      <c r="A1712" s="1"/>
      <c r="B1712" s="1"/>
      <c r="C1712" s="6"/>
      <c r="D1712" s="8"/>
      <c r="E1712" s="1"/>
      <c r="F1712" s="1"/>
      <c r="G1712" s="1"/>
      <c r="H1712" s="1"/>
    </row>
    <row r="1713" spans="1:8" s="3" customFormat="1" x14ac:dyDescent="0.25">
      <c r="A1713" s="1"/>
      <c r="B1713" s="1"/>
      <c r="C1713" s="6"/>
      <c r="D1713" s="8"/>
      <c r="E1713" s="1"/>
      <c r="F1713" s="1"/>
      <c r="G1713" s="1"/>
      <c r="H1713" s="1"/>
    </row>
    <row r="1714" spans="1:8" s="3" customFormat="1" x14ac:dyDescent="0.25">
      <c r="A1714" s="1"/>
      <c r="B1714" s="1"/>
      <c r="C1714" s="6"/>
      <c r="D1714" s="8"/>
      <c r="E1714" s="1"/>
      <c r="F1714" s="1"/>
      <c r="G1714" s="1"/>
      <c r="H1714" s="1"/>
    </row>
    <row r="1715" spans="1:8" s="3" customFormat="1" x14ac:dyDescent="0.25">
      <c r="A1715" s="1"/>
      <c r="B1715" s="1"/>
      <c r="C1715" s="6"/>
      <c r="D1715" s="8"/>
      <c r="E1715" s="1"/>
      <c r="F1715" s="1"/>
      <c r="G1715" s="1"/>
      <c r="H1715" s="1"/>
    </row>
    <row r="1716" spans="1:8" s="3" customFormat="1" x14ac:dyDescent="0.25">
      <c r="A1716" s="1"/>
      <c r="B1716" s="1"/>
      <c r="C1716" s="6"/>
      <c r="D1716" s="8"/>
      <c r="E1716" s="1"/>
      <c r="F1716" s="1"/>
      <c r="G1716" s="1"/>
      <c r="H1716" s="1"/>
    </row>
    <row r="1717" spans="1:8" s="3" customFormat="1" x14ac:dyDescent="0.25">
      <c r="A1717" s="1"/>
      <c r="B1717" s="1"/>
      <c r="C1717" s="6"/>
      <c r="D1717" s="8"/>
      <c r="E1717" s="1"/>
      <c r="F1717" s="1"/>
      <c r="G1717" s="1"/>
      <c r="H1717" s="1"/>
    </row>
    <row r="1718" spans="1:8" s="3" customFormat="1" x14ac:dyDescent="0.25">
      <c r="A1718" s="1"/>
      <c r="B1718" s="1"/>
      <c r="C1718" s="6"/>
      <c r="D1718" s="8"/>
      <c r="E1718" s="1"/>
      <c r="F1718" s="1"/>
      <c r="G1718" s="1"/>
      <c r="H1718" s="1"/>
    </row>
    <row r="1719" spans="1:8" s="3" customFormat="1" x14ac:dyDescent="0.25">
      <c r="A1719" s="1"/>
      <c r="B1719" s="1"/>
      <c r="C1719" s="6"/>
      <c r="D1719" s="8"/>
      <c r="E1719" s="1"/>
      <c r="F1719" s="1"/>
      <c r="G1719" s="1"/>
      <c r="H1719" s="1"/>
    </row>
    <row r="1720" spans="1:8" s="3" customFormat="1" x14ac:dyDescent="0.25">
      <c r="A1720" s="1"/>
      <c r="B1720" s="1"/>
      <c r="C1720" s="6"/>
      <c r="D1720" s="8"/>
      <c r="E1720" s="1"/>
      <c r="F1720" s="1"/>
      <c r="G1720" s="1"/>
      <c r="H1720" s="1"/>
    </row>
    <row r="1721" spans="1:8" s="3" customFormat="1" x14ac:dyDescent="0.25">
      <c r="A1721" s="1"/>
      <c r="B1721" s="1"/>
      <c r="C1721" s="6"/>
      <c r="D1721" s="8"/>
      <c r="E1721" s="1"/>
      <c r="F1721" s="1"/>
      <c r="G1721" s="1"/>
      <c r="H1721" s="1"/>
    </row>
    <row r="1722" spans="1:8" s="3" customFormat="1" x14ac:dyDescent="0.25">
      <c r="A1722" s="1"/>
      <c r="B1722" s="1"/>
      <c r="C1722" s="6"/>
      <c r="D1722" s="8"/>
      <c r="E1722" s="1"/>
      <c r="F1722" s="1"/>
      <c r="G1722" s="1"/>
      <c r="H1722" s="1"/>
    </row>
    <row r="1723" spans="1:8" s="3" customFormat="1" x14ac:dyDescent="0.25">
      <c r="A1723" s="1"/>
      <c r="B1723" s="1"/>
      <c r="C1723" s="6"/>
      <c r="D1723" s="8"/>
      <c r="E1723" s="1"/>
      <c r="F1723" s="1"/>
      <c r="G1723" s="1"/>
      <c r="H1723" s="1"/>
    </row>
    <row r="1724" spans="1:8" s="3" customFormat="1" x14ac:dyDescent="0.25">
      <c r="A1724" s="1"/>
      <c r="B1724" s="1"/>
      <c r="C1724" s="6"/>
      <c r="D1724" s="8"/>
      <c r="E1724" s="1"/>
      <c r="F1724" s="1"/>
      <c r="G1724" s="1"/>
      <c r="H1724" s="1"/>
    </row>
    <row r="1725" spans="1:8" s="3" customFormat="1" x14ac:dyDescent="0.25">
      <c r="A1725" s="1"/>
      <c r="B1725" s="1"/>
      <c r="C1725" s="6"/>
      <c r="D1725" s="8"/>
      <c r="E1725" s="1"/>
      <c r="F1725" s="1"/>
      <c r="G1725" s="1"/>
      <c r="H1725" s="1"/>
    </row>
    <row r="1726" spans="1:8" s="3" customFormat="1" x14ac:dyDescent="0.25">
      <c r="A1726" s="1"/>
      <c r="B1726" s="1"/>
      <c r="C1726" s="6"/>
      <c r="D1726" s="8"/>
      <c r="E1726" s="1"/>
      <c r="F1726" s="1"/>
      <c r="G1726" s="1"/>
      <c r="H1726" s="1"/>
    </row>
    <row r="1727" spans="1:8" s="3" customFormat="1" x14ac:dyDescent="0.25">
      <c r="A1727" s="1"/>
      <c r="B1727" s="1"/>
      <c r="C1727" s="6"/>
      <c r="D1727" s="8"/>
      <c r="E1727" s="1"/>
      <c r="F1727" s="1"/>
      <c r="G1727" s="1"/>
      <c r="H1727" s="1"/>
    </row>
    <row r="1728" spans="1:8" s="3" customFormat="1" x14ac:dyDescent="0.25">
      <c r="A1728" s="1"/>
      <c r="B1728" s="1"/>
      <c r="C1728" s="6"/>
      <c r="D1728" s="8"/>
      <c r="E1728" s="1"/>
      <c r="F1728" s="1"/>
      <c r="G1728" s="1"/>
      <c r="H1728" s="1"/>
    </row>
    <row r="1729" spans="1:8" s="3" customFormat="1" x14ac:dyDescent="0.25">
      <c r="A1729" s="1"/>
      <c r="B1729" s="1"/>
      <c r="C1729" s="6"/>
      <c r="D1729" s="8"/>
      <c r="E1729" s="1"/>
      <c r="F1729" s="1"/>
      <c r="G1729" s="1"/>
      <c r="H1729" s="1"/>
    </row>
    <row r="1730" spans="1:8" s="3" customFormat="1" x14ac:dyDescent="0.25">
      <c r="A1730" s="1"/>
      <c r="B1730" s="1"/>
      <c r="C1730" s="6"/>
      <c r="D1730" s="8"/>
      <c r="E1730" s="1"/>
      <c r="F1730" s="1"/>
      <c r="G1730" s="1"/>
      <c r="H1730" s="1"/>
    </row>
    <row r="1731" spans="1:8" s="3" customFormat="1" x14ac:dyDescent="0.25">
      <c r="A1731" s="1"/>
      <c r="B1731" s="1"/>
      <c r="C1731" s="6"/>
      <c r="D1731" s="8"/>
      <c r="E1731" s="1"/>
      <c r="F1731" s="1"/>
      <c r="G1731" s="1"/>
      <c r="H1731" s="1"/>
    </row>
    <row r="1732" spans="1:8" s="3" customFormat="1" x14ac:dyDescent="0.25">
      <c r="A1732" s="1"/>
      <c r="B1732" s="1"/>
      <c r="C1732" s="6"/>
      <c r="D1732" s="8"/>
      <c r="E1732" s="1"/>
      <c r="F1732" s="1"/>
      <c r="G1732" s="1"/>
      <c r="H1732" s="1"/>
    </row>
    <row r="1733" spans="1:8" s="3" customFormat="1" x14ac:dyDescent="0.25">
      <c r="A1733" s="1"/>
      <c r="B1733" s="1"/>
      <c r="C1733" s="6"/>
      <c r="D1733" s="8"/>
      <c r="E1733" s="1"/>
      <c r="F1733" s="1"/>
      <c r="G1733" s="1"/>
      <c r="H1733" s="1"/>
    </row>
    <row r="1734" spans="1:8" s="3" customFormat="1" x14ac:dyDescent="0.25">
      <c r="A1734" s="1"/>
      <c r="B1734" s="1"/>
      <c r="C1734" s="6"/>
      <c r="D1734" s="8"/>
      <c r="E1734" s="1"/>
      <c r="F1734" s="1"/>
      <c r="G1734" s="1"/>
      <c r="H1734" s="1"/>
    </row>
    <row r="1735" spans="1:8" s="3" customFormat="1" x14ac:dyDescent="0.25">
      <c r="A1735" s="1"/>
      <c r="B1735" s="1"/>
      <c r="C1735" s="6"/>
      <c r="D1735" s="8"/>
      <c r="E1735" s="1"/>
      <c r="F1735" s="1"/>
      <c r="G1735" s="1"/>
      <c r="H1735" s="1"/>
    </row>
    <row r="1736" spans="1:8" s="3" customFormat="1" x14ac:dyDescent="0.25">
      <c r="A1736" s="1"/>
      <c r="B1736" s="1"/>
      <c r="C1736" s="6"/>
      <c r="D1736" s="8"/>
      <c r="E1736" s="1"/>
      <c r="F1736" s="1"/>
      <c r="G1736" s="1"/>
      <c r="H1736" s="1"/>
    </row>
    <row r="1737" spans="1:8" s="3" customFormat="1" x14ac:dyDescent="0.25">
      <c r="A1737" s="1"/>
      <c r="B1737" s="1"/>
      <c r="C1737" s="6"/>
      <c r="D1737" s="8"/>
      <c r="E1737" s="1"/>
      <c r="F1737" s="1"/>
      <c r="G1737" s="1"/>
      <c r="H1737" s="1"/>
    </row>
    <row r="1738" spans="1:8" s="3" customFormat="1" x14ac:dyDescent="0.25">
      <c r="A1738" s="1"/>
      <c r="B1738" s="1"/>
      <c r="C1738" s="6"/>
      <c r="D1738" s="8"/>
      <c r="E1738" s="1"/>
      <c r="F1738" s="1"/>
      <c r="G1738" s="1"/>
      <c r="H1738" s="1"/>
    </row>
    <row r="1739" spans="1:8" s="3" customFormat="1" x14ac:dyDescent="0.25">
      <c r="A1739" s="1"/>
      <c r="B1739" s="1"/>
      <c r="C1739" s="6"/>
      <c r="D1739" s="8"/>
      <c r="E1739" s="1"/>
      <c r="F1739" s="1"/>
      <c r="G1739" s="1"/>
      <c r="H1739" s="1"/>
    </row>
    <row r="1740" spans="1:8" s="3" customFormat="1" x14ac:dyDescent="0.25">
      <c r="A1740" s="1"/>
      <c r="B1740" s="1"/>
      <c r="C1740" s="6"/>
      <c r="D1740" s="8"/>
      <c r="E1740" s="1"/>
      <c r="F1740" s="1"/>
      <c r="G1740" s="1"/>
      <c r="H1740" s="1"/>
    </row>
    <row r="1741" spans="1:8" s="3" customFormat="1" x14ac:dyDescent="0.25">
      <c r="A1741" s="1"/>
      <c r="B1741" s="1"/>
      <c r="C1741" s="6"/>
      <c r="D1741" s="8"/>
      <c r="E1741" s="1"/>
      <c r="F1741" s="1"/>
      <c r="G1741" s="1"/>
      <c r="H1741" s="1"/>
    </row>
    <row r="1742" spans="1:8" s="3" customFormat="1" x14ac:dyDescent="0.25">
      <c r="A1742" s="1"/>
      <c r="B1742" s="1"/>
      <c r="C1742" s="6"/>
      <c r="D1742" s="8"/>
      <c r="E1742" s="1"/>
      <c r="F1742" s="1"/>
      <c r="G1742" s="1"/>
      <c r="H1742" s="1"/>
    </row>
    <row r="1743" spans="1:8" s="3" customFormat="1" x14ac:dyDescent="0.25">
      <c r="A1743" s="1"/>
      <c r="B1743" s="1"/>
      <c r="C1743" s="6"/>
      <c r="D1743" s="8"/>
      <c r="E1743" s="1"/>
      <c r="F1743" s="1"/>
      <c r="G1743" s="1"/>
      <c r="H1743" s="1"/>
    </row>
    <row r="1744" spans="1:8" s="3" customFormat="1" x14ac:dyDescent="0.25">
      <c r="A1744" s="1"/>
      <c r="B1744" s="1"/>
      <c r="C1744" s="6"/>
      <c r="D1744" s="8"/>
      <c r="E1744" s="1"/>
      <c r="F1744" s="1"/>
      <c r="G1744" s="1"/>
      <c r="H1744" s="1"/>
    </row>
    <row r="1745" spans="1:8" s="3" customFormat="1" x14ac:dyDescent="0.25">
      <c r="A1745" s="1"/>
      <c r="B1745" s="1"/>
      <c r="C1745" s="6"/>
      <c r="D1745" s="8"/>
      <c r="E1745" s="1"/>
      <c r="F1745" s="1"/>
      <c r="G1745" s="1"/>
      <c r="H1745" s="1"/>
    </row>
    <row r="1746" spans="1:8" s="3" customFormat="1" x14ac:dyDescent="0.25">
      <c r="A1746" s="1"/>
      <c r="B1746" s="1"/>
      <c r="C1746" s="6"/>
      <c r="D1746" s="8"/>
      <c r="E1746" s="1"/>
      <c r="F1746" s="1"/>
      <c r="G1746" s="1"/>
      <c r="H1746" s="1"/>
    </row>
    <row r="1747" spans="1:8" s="3" customFormat="1" x14ac:dyDescent="0.25">
      <c r="A1747" s="1"/>
      <c r="B1747" s="1"/>
      <c r="C1747" s="6"/>
      <c r="D1747" s="8"/>
      <c r="E1747" s="1"/>
      <c r="F1747" s="1"/>
      <c r="G1747" s="1"/>
      <c r="H1747" s="1"/>
    </row>
    <row r="1748" spans="1:8" s="3" customFormat="1" x14ac:dyDescent="0.25">
      <c r="A1748" s="1"/>
      <c r="B1748" s="1"/>
      <c r="C1748" s="6"/>
      <c r="D1748" s="8"/>
      <c r="E1748" s="1"/>
      <c r="F1748" s="1"/>
      <c r="G1748" s="1"/>
      <c r="H1748" s="1"/>
    </row>
    <row r="1749" spans="1:8" s="3" customFormat="1" x14ac:dyDescent="0.25">
      <c r="A1749" s="1"/>
      <c r="B1749" s="1"/>
      <c r="C1749" s="6"/>
      <c r="D1749" s="8"/>
      <c r="E1749" s="1"/>
      <c r="F1749" s="1"/>
      <c r="G1749" s="1"/>
      <c r="H1749" s="1"/>
    </row>
    <row r="1750" spans="1:8" s="3" customFormat="1" x14ac:dyDescent="0.25">
      <c r="A1750" s="1"/>
      <c r="B1750" s="1"/>
      <c r="C1750" s="6"/>
      <c r="D1750" s="8"/>
      <c r="E1750" s="1"/>
      <c r="F1750" s="1"/>
      <c r="G1750" s="1"/>
      <c r="H1750" s="1"/>
    </row>
    <row r="1751" spans="1:8" s="3" customFormat="1" x14ac:dyDescent="0.25">
      <c r="A1751" s="1"/>
      <c r="B1751" s="1"/>
      <c r="C1751" s="6"/>
      <c r="D1751" s="8"/>
      <c r="E1751" s="1"/>
      <c r="F1751" s="1"/>
      <c r="G1751" s="1"/>
      <c r="H1751" s="1"/>
    </row>
    <row r="1752" spans="1:8" s="3" customFormat="1" x14ac:dyDescent="0.25">
      <c r="A1752" s="1"/>
      <c r="B1752" s="1"/>
      <c r="C1752" s="6"/>
      <c r="D1752" s="8"/>
      <c r="E1752" s="1"/>
      <c r="F1752" s="1"/>
      <c r="G1752" s="1"/>
      <c r="H1752" s="1"/>
    </row>
    <row r="1753" spans="1:8" s="3" customFormat="1" x14ac:dyDescent="0.25">
      <c r="A1753" s="1"/>
      <c r="B1753" s="1"/>
      <c r="C1753" s="6"/>
      <c r="D1753" s="8"/>
      <c r="E1753" s="1"/>
      <c r="F1753" s="1"/>
      <c r="G1753" s="1"/>
      <c r="H1753" s="1"/>
    </row>
    <row r="1754" spans="1:8" s="3" customFormat="1" x14ac:dyDescent="0.25">
      <c r="A1754" s="1"/>
      <c r="B1754" s="1"/>
      <c r="C1754" s="6"/>
      <c r="D1754" s="8"/>
      <c r="E1754" s="1"/>
      <c r="F1754" s="1"/>
      <c r="G1754" s="1"/>
      <c r="H1754" s="1"/>
    </row>
    <row r="1755" spans="1:8" s="3" customFormat="1" x14ac:dyDescent="0.25">
      <c r="A1755" s="1"/>
      <c r="B1755" s="1"/>
      <c r="C1755" s="6"/>
      <c r="D1755" s="8"/>
      <c r="E1755" s="1"/>
      <c r="F1755" s="1"/>
      <c r="G1755" s="1"/>
      <c r="H1755" s="1"/>
    </row>
    <row r="1756" spans="1:8" s="3" customFormat="1" x14ac:dyDescent="0.25">
      <c r="A1756" s="1"/>
      <c r="B1756" s="1"/>
      <c r="C1756" s="6"/>
      <c r="D1756" s="8"/>
      <c r="E1756" s="1"/>
      <c r="F1756" s="1"/>
      <c r="G1756" s="1"/>
      <c r="H1756" s="1"/>
    </row>
    <row r="1757" spans="1:8" s="3" customFormat="1" x14ac:dyDescent="0.25">
      <c r="A1757" s="1"/>
      <c r="B1757" s="1"/>
      <c r="C1757" s="6"/>
      <c r="D1757" s="8"/>
      <c r="E1757" s="1"/>
      <c r="F1757" s="1"/>
      <c r="G1757" s="1"/>
      <c r="H1757" s="1"/>
    </row>
    <row r="1758" spans="1:8" s="3" customFormat="1" x14ac:dyDescent="0.25">
      <c r="A1758" s="1"/>
      <c r="B1758" s="1"/>
      <c r="C1758" s="6"/>
      <c r="D1758" s="8"/>
      <c r="E1758" s="1"/>
      <c r="F1758" s="1"/>
      <c r="G1758" s="1"/>
      <c r="H1758" s="1"/>
    </row>
    <row r="1759" spans="1:8" s="3" customFormat="1" x14ac:dyDescent="0.25">
      <c r="A1759" s="1"/>
      <c r="B1759" s="1"/>
      <c r="C1759" s="6"/>
      <c r="D1759" s="8"/>
      <c r="E1759" s="1"/>
      <c r="F1759" s="1"/>
      <c r="G1759" s="1"/>
      <c r="H1759" s="1"/>
    </row>
    <row r="1760" spans="1:8" s="3" customFormat="1" x14ac:dyDescent="0.25">
      <c r="A1760" s="1"/>
      <c r="B1760" s="1"/>
      <c r="C1760" s="6"/>
      <c r="D1760" s="8"/>
      <c r="E1760" s="1"/>
      <c r="F1760" s="1"/>
      <c r="G1760" s="1"/>
      <c r="H1760" s="1"/>
    </row>
    <row r="1761" spans="1:8" s="3" customFormat="1" x14ac:dyDescent="0.25">
      <c r="A1761" s="1"/>
      <c r="B1761" s="1"/>
      <c r="C1761" s="6"/>
      <c r="D1761" s="8"/>
      <c r="E1761" s="1"/>
      <c r="F1761" s="1"/>
      <c r="G1761" s="1"/>
      <c r="H1761" s="1"/>
    </row>
    <row r="1762" spans="1:8" s="3" customFormat="1" x14ac:dyDescent="0.25">
      <c r="A1762" s="1"/>
      <c r="B1762" s="1"/>
      <c r="C1762" s="6"/>
      <c r="D1762" s="8"/>
      <c r="E1762" s="1"/>
      <c r="F1762" s="1"/>
      <c r="G1762" s="1"/>
      <c r="H1762" s="1"/>
    </row>
    <row r="1763" spans="1:8" s="3" customFormat="1" x14ac:dyDescent="0.25">
      <c r="A1763" s="1"/>
      <c r="B1763" s="1"/>
      <c r="C1763" s="6"/>
      <c r="D1763" s="8"/>
      <c r="E1763" s="1"/>
      <c r="F1763" s="1"/>
      <c r="G1763" s="1"/>
      <c r="H1763" s="1"/>
    </row>
    <row r="1764" spans="1:8" s="3" customFormat="1" x14ac:dyDescent="0.25">
      <c r="A1764" s="1"/>
      <c r="B1764" s="1"/>
      <c r="C1764" s="6"/>
      <c r="D1764" s="8"/>
      <c r="E1764" s="1"/>
      <c r="F1764" s="1"/>
      <c r="G1764" s="1"/>
      <c r="H1764" s="1"/>
    </row>
    <row r="1765" spans="1:8" s="3" customFormat="1" x14ac:dyDescent="0.25">
      <c r="A1765" s="1"/>
      <c r="B1765" s="1"/>
      <c r="C1765" s="6"/>
      <c r="D1765" s="8"/>
      <c r="E1765" s="1"/>
      <c r="F1765" s="1"/>
      <c r="G1765" s="1"/>
      <c r="H1765" s="1"/>
    </row>
    <row r="1766" spans="1:8" s="3" customFormat="1" x14ac:dyDescent="0.25">
      <c r="A1766" s="1"/>
      <c r="B1766" s="1"/>
      <c r="C1766" s="6"/>
      <c r="D1766" s="8"/>
      <c r="E1766" s="1"/>
      <c r="F1766" s="1"/>
      <c r="G1766" s="1"/>
      <c r="H1766" s="1"/>
    </row>
    <row r="1767" spans="1:8" s="3" customFormat="1" x14ac:dyDescent="0.25">
      <c r="A1767" s="1"/>
      <c r="B1767" s="1"/>
      <c r="C1767" s="6"/>
      <c r="D1767" s="8"/>
      <c r="E1767" s="1"/>
      <c r="F1767" s="1"/>
      <c r="G1767" s="1"/>
      <c r="H1767" s="1"/>
    </row>
    <row r="1768" spans="1:8" s="3" customFormat="1" x14ac:dyDescent="0.25">
      <c r="A1768" s="1"/>
      <c r="B1768" s="1"/>
      <c r="C1768" s="6"/>
      <c r="D1768" s="8"/>
      <c r="E1768" s="1"/>
      <c r="F1768" s="1"/>
      <c r="G1768" s="1"/>
      <c r="H1768" s="1"/>
    </row>
    <row r="1769" spans="1:8" s="3" customFormat="1" x14ac:dyDescent="0.25">
      <c r="A1769" s="1"/>
      <c r="B1769" s="1"/>
      <c r="C1769" s="6"/>
      <c r="D1769" s="8"/>
      <c r="E1769" s="1"/>
      <c r="F1769" s="1"/>
      <c r="G1769" s="1"/>
      <c r="H1769" s="1"/>
    </row>
    <row r="1770" spans="1:8" s="3" customFormat="1" x14ac:dyDescent="0.25">
      <c r="A1770" s="1"/>
      <c r="B1770" s="1"/>
      <c r="C1770" s="6"/>
      <c r="D1770" s="8"/>
      <c r="E1770" s="1"/>
      <c r="F1770" s="1"/>
      <c r="G1770" s="1"/>
      <c r="H1770" s="1"/>
    </row>
    <row r="1771" spans="1:8" s="3" customFormat="1" x14ac:dyDescent="0.25">
      <c r="A1771" s="1"/>
      <c r="B1771" s="1"/>
      <c r="C1771" s="6"/>
      <c r="D1771" s="8"/>
      <c r="E1771" s="1"/>
      <c r="F1771" s="1"/>
      <c r="G1771" s="1"/>
      <c r="H1771" s="1"/>
    </row>
    <row r="1772" spans="1:8" s="3" customFormat="1" x14ac:dyDescent="0.25">
      <c r="A1772" s="1"/>
      <c r="B1772" s="1"/>
      <c r="C1772" s="6"/>
      <c r="D1772" s="8"/>
      <c r="E1772" s="1"/>
      <c r="F1772" s="1"/>
      <c r="G1772" s="1"/>
      <c r="H1772" s="1"/>
    </row>
    <row r="1773" spans="1:8" s="3" customFormat="1" x14ac:dyDescent="0.25">
      <c r="A1773" s="1"/>
      <c r="B1773" s="1"/>
      <c r="C1773" s="6"/>
      <c r="D1773" s="8"/>
      <c r="E1773" s="1"/>
      <c r="F1773" s="1"/>
      <c r="G1773" s="1"/>
      <c r="H1773" s="1"/>
    </row>
    <row r="1774" spans="1:8" s="3" customFormat="1" x14ac:dyDescent="0.25">
      <c r="A1774" s="1"/>
      <c r="B1774" s="1"/>
      <c r="C1774" s="6"/>
      <c r="D1774" s="8"/>
      <c r="E1774" s="1"/>
      <c r="F1774" s="1"/>
      <c r="G1774" s="1"/>
      <c r="H1774" s="1"/>
    </row>
    <row r="1775" spans="1:8" s="3" customFormat="1" x14ac:dyDescent="0.25">
      <c r="A1775" s="1"/>
      <c r="B1775" s="1"/>
      <c r="C1775" s="6"/>
      <c r="D1775" s="8"/>
      <c r="E1775" s="1"/>
      <c r="F1775" s="1"/>
      <c r="G1775" s="1"/>
      <c r="H1775" s="1"/>
    </row>
    <row r="1776" spans="1:8" s="3" customFormat="1" x14ac:dyDescent="0.25">
      <c r="A1776" s="1"/>
      <c r="B1776" s="1"/>
      <c r="C1776" s="6"/>
      <c r="D1776" s="8"/>
      <c r="E1776" s="1"/>
      <c r="F1776" s="1"/>
      <c r="G1776" s="1"/>
      <c r="H1776" s="1"/>
    </row>
    <row r="1777" spans="1:8" s="3" customFormat="1" x14ac:dyDescent="0.25">
      <c r="A1777" s="1"/>
      <c r="B1777" s="1"/>
      <c r="C1777" s="6"/>
      <c r="D1777" s="8"/>
      <c r="E1777" s="1"/>
      <c r="F1777" s="1"/>
      <c r="G1777" s="1"/>
      <c r="H1777" s="1"/>
    </row>
    <row r="1778" spans="1:8" s="3" customFormat="1" x14ac:dyDescent="0.25">
      <c r="A1778" s="1"/>
      <c r="B1778" s="1"/>
      <c r="C1778" s="6"/>
      <c r="D1778" s="8"/>
      <c r="E1778" s="1"/>
      <c r="F1778" s="1"/>
      <c r="G1778" s="1"/>
      <c r="H1778" s="1"/>
    </row>
    <row r="1779" spans="1:8" s="3" customFormat="1" x14ac:dyDescent="0.25">
      <c r="A1779" s="1"/>
      <c r="B1779" s="1"/>
      <c r="C1779" s="6"/>
      <c r="D1779" s="8"/>
      <c r="E1779" s="1"/>
      <c r="F1779" s="1"/>
      <c r="G1779" s="1"/>
      <c r="H1779" s="1"/>
    </row>
    <row r="1780" spans="1:8" s="3" customFormat="1" x14ac:dyDescent="0.25">
      <c r="A1780" s="1"/>
      <c r="B1780" s="1"/>
      <c r="C1780" s="6"/>
      <c r="D1780" s="8"/>
      <c r="E1780" s="1"/>
      <c r="F1780" s="1"/>
      <c r="G1780" s="1"/>
      <c r="H1780" s="1"/>
    </row>
    <row r="1781" spans="1:8" s="3" customFormat="1" x14ac:dyDescent="0.25">
      <c r="A1781" s="1"/>
      <c r="B1781" s="1"/>
      <c r="C1781" s="6"/>
      <c r="D1781" s="8"/>
      <c r="E1781" s="1"/>
      <c r="F1781" s="1"/>
      <c r="G1781" s="1"/>
      <c r="H1781" s="1"/>
    </row>
    <row r="1782" spans="1:8" s="3" customFormat="1" x14ac:dyDescent="0.25">
      <c r="A1782" s="1"/>
      <c r="B1782" s="1"/>
      <c r="C1782" s="6"/>
      <c r="D1782" s="8"/>
      <c r="E1782" s="1"/>
      <c r="F1782" s="1"/>
      <c r="G1782" s="1"/>
      <c r="H1782" s="1"/>
    </row>
    <row r="1783" spans="1:8" s="3" customFormat="1" x14ac:dyDescent="0.25">
      <c r="A1783" s="1"/>
      <c r="B1783" s="1"/>
      <c r="C1783" s="6"/>
      <c r="D1783" s="8"/>
      <c r="E1783" s="1"/>
      <c r="F1783" s="1"/>
      <c r="G1783" s="1"/>
      <c r="H1783" s="1"/>
    </row>
    <row r="1784" spans="1:8" s="3" customFormat="1" x14ac:dyDescent="0.25">
      <c r="A1784" s="1"/>
      <c r="B1784" s="1"/>
      <c r="C1784" s="6"/>
      <c r="D1784" s="8"/>
      <c r="E1784" s="1"/>
      <c r="F1784" s="1"/>
      <c r="G1784" s="1"/>
      <c r="H1784" s="1"/>
    </row>
    <row r="1785" spans="1:8" s="3" customFormat="1" x14ac:dyDescent="0.25">
      <c r="A1785" s="1"/>
      <c r="B1785" s="1"/>
      <c r="C1785" s="6"/>
      <c r="D1785" s="8"/>
      <c r="E1785" s="1"/>
      <c r="F1785" s="1"/>
      <c r="G1785" s="1"/>
      <c r="H1785" s="1"/>
    </row>
    <row r="1786" spans="1:8" s="3" customFormat="1" x14ac:dyDescent="0.25">
      <c r="A1786" s="1"/>
      <c r="B1786" s="1"/>
      <c r="C1786" s="6"/>
      <c r="D1786" s="8"/>
      <c r="E1786" s="1"/>
      <c r="F1786" s="1"/>
      <c r="G1786" s="1"/>
      <c r="H1786" s="1"/>
    </row>
    <row r="1787" spans="1:8" s="3" customFormat="1" x14ac:dyDescent="0.25">
      <c r="A1787" s="1"/>
      <c r="B1787" s="1"/>
      <c r="C1787" s="6"/>
      <c r="D1787" s="8"/>
      <c r="E1787" s="1"/>
      <c r="F1787" s="1"/>
      <c r="G1787" s="1"/>
      <c r="H1787" s="1"/>
    </row>
    <row r="1788" spans="1:8" s="3" customFormat="1" x14ac:dyDescent="0.25">
      <c r="A1788" s="1"/>
      <c r="B1788" s="1"/>
      <c r="C1788" s="6"/>
      <c r="D1788" s="8"/>
      <c r="E1788" s="1"/>
      <c r="F1788" s="1"/>
      <c r="G1788" s="1"/>
      <c r="H1788" s="1"/>
    </row>
    <row r="1789" spans="1:8" s="3" customFormat="1" x14ac:dyDescent="0.25">
      <c r="A1789" s="1"/>
      <c r="B1789" s="1"/>
      <c r="C1789" s="6"/>
      <c r="D1789" s="8"/>
      <c r="E1789" s="1"/>
      <c r="F1789" s="1"/>
      <c r="G1789" s="1"/>
      <c r="H1789" s="1"/>
    </row>
    <row r="1790" spans="1:8" s="3" customFormat="1" x14ac:dyDescent="0.25">
      <c r="A1790" s="1"/>
      <c r="B1790" s="1"/>
      <c r="C1790" s="6"/>
      <c r="D1790" s="8"/>
      <c r="E1790" s="1"/>
      <c r="F1790" s="1"/>
      <c r="G1790" s="1"/>
      <c r="H1790" s="1"/>
    </row>
    <row r="1791" spans="1:8" s="3" customFormat="1" x14ac:dyDescent="0.25">
      <c r="A1791" s="1"/>
      <c r="B1791" s="1"/>
      <c r="C1791" s="6"/>
      <c r="D1791" s="8"/>
      <c r="E1791" s="1"/>
      <c r="F1791" s="1"/>
      <c r="G1791" s="1"/>
      <c r="H1791" s="1"/>
    </row>
    <row r="1792" spans="1:8" s="3" customFormat="1" x14ac:dyDescent="0.25">
      <c r="A1792" s="1"/>
      <c r="B1792" s="1"/>
      <c r="C1792" s="6"/>
      <c r="D1792" s="8"/>
      <c r="E1792" s="1"/>
      <c r="F1792" s="1"/>
      <c r="G1792" s="1"/>
      <c r="H1792" s="1"/>
    </row>
    <row r="1793" spans="1:8" s="3" customFormat="1" x14ac:dyDescent="0.25">
      <c r="A1793" s="1"/>
      <c r="B1793" s="1"/>
      <c r="C1793" s="6"/>
      <c r="D1793" s="8"/>
      <c r="E1793" s="1"/>
      <c r="F1793" s="1"/>
      <c r="G1793" s="1"/>
      <c r="H1793" s="1"/>
    </row>
    <row r="1794" spans="1:8" s="3" customFormat="1" x14ac:dyDescent="0.25">
      <c r="A1794" s="1"/>
      <c r="B1794" s="1"/>
      <c r="C1794" s="6"/>
      <c r="D1794" s="8"/>
      <c r="E1794" s="1"/>
      <c r="F1794" s="1"/>
      <c r="G1794" s="1"/>
      <c r="H1794" s="1"/>
    </row>
    <row r="1795" spans="1:8" s="3" customFormat="1" x14ac:dyDescent="0.25">
      <c r="A1795" s="1"/>
      <c r="B1795" s="1"/>
      <c r="C1795" s="6"/>
      <c r="D1795" s="8"/>
      <c r="E1795" s="1"/>
      <c r="F1795" s="1"/>
      <c r="G1795" s="1"/>
      <c r="H1795" s="1"/>
    </row>
    <row r="1796" spans="1:8" s="3" customFormat="1" x14ac:dyDescent="0.25">
      <c r="A1796" s="1"/>
      <c r="B1796" s="1"/>
      <c r="C1796" s="6"/>
      <c r="D1796" s="8"/>
      <c r="E1796" s="1"/>
      <c r="F1796" s="1"/>
      <c r="G1796" s="1"/>
      <c r="H1796" s="1"/>
    </row>
    <row r="1797" spans="1:8" s="3" customFormat="1" x14ac:dyDescent="0.25">
      <c r="A1797" s="1"/>
      <c r="B1797" s="1"/>
      <c r="C1797" s="6"/>
      <c r="D1797" s="8"/>
      <c r="E1797" s="1"/>
      <c r="F1797" s="1"/>
      <c r="G1797" s="1"/>
      <c r="H1797" s="1"/>
    </row>
    <row r="1798" spans="1:8" s="3" customFormat="1" x14ac:dyDescent="0.25">
      <c r="A1798" s="1"/>
      <c r="B1798" s="1"/>
      <c r="C1798" s="6"/>
      <c r="D1798" s="8"/>
      <c r="E1798" s="1"/>
      <c r="F1798" s="1"/>
      <c r="G1798" s="1"/>
      <c r="H1798" s="1"/>
    </row>
    <row r="1799" spans="1:8" s="3" customFormat="1" x14ac:dyDescent="0.25">
      <c r="A1799" s="1"/>
      <c r="B1799" s="1"/>
      <c r="C1799" s="6"/>
      <c r="D1799" s="8"/>
      <c r="E1799" s="1"/>
      <c r="F1799" s="1"/>
      <c r="G1799" s="1"/>
      <c r="H1799" s="1"/>
    </row>
    <row r="1800" spans="1:8" s="3" customFormat="1" x14ac:dyDescent="0.25">
      <c r="A1800" s="1"/>
      <c r="B1800" s="1"/>
      <c r="C1800" s="6"/>
      <c r="D1800" s="8"/>
      <c r="E1800" s="1"/>
      <c r="F1800" s="1"/>
      <c r="G1800" s="1"/>
      <c r="H1800" s="1"/>
    </row>
    <row r="1801" spans="1:8" s="3" customFormat="1" x14ac:dyDescent="0.25">
      <c r="A1801" s="1"/>
      <c r="B1801" s="1"/>
      <c r="C1801" s="6"/>
      <c r="D1801" s="8"/>
      <c r="E1801" s="1"/>
      <c r="F1801" s="1"/>
      <c r="G1801" s="1"/>
      <c r="H1801" s="1"/>
    </row>
    <row r="1802" spans="1:8" s="3" customFormat="1" x14ac:dyDescent="0.25">
      <c r="A1802" s="1"/>
      <c r="B1802" s="1"/>
      <c r="C1802" s="6"/>
      <c r="D1802" s="8"/>
      <c r="E1802" s="1"/>
      <c r="F1802" s="1"/>
      <c r="G1802" s="1"/>
      <c r="H1802" s="1"/>
    </row>
    <row r="1803" spans="1:8" s="3" customFormat="1" x14ac:dyDescent="0.25">
      <c r="A1803" s="1"/>
      <c r="B1803" s="1"/>
      <c r="C1803" s="6"/>
      <c r="D1803" s="8"/>
      <c r="E1803" s="1"/>
      <c r="F1803" s="1"/>
      <c r="G1803" s="1"/>
      <c r="H1803" s="1"/>
    </row>
    <row r="1804" spans="1:8" s="3" customFormat="1" x14ac:dyDescent="0.25">
      <c r="A1804" s="1"/>
      <c r="B1804" s="1"/>
      <c r="C1804" s="6"/>
      <c r="D1804" s="8"/>
      <c r="E1804" s="1"/>
      <c r="F1804" s="1"/>
      <c r="G1804" s="1"/>
      <c r="H1804" s="1"/>
    </row>
    <row r="1805" spans="1:8" s="3" customFormat="1" x14ac:dyDescent="0.25">
      <c r="A1805" s="1"/>
      <c r="B1805" s="1"/>
      <c r="C1805" s="6"/>
      <c r="D1805" s="8"/>
      <c r="E1805" s="1"/>
      <c r="F1805" s="1"/>
      <c r="G1805" s="1"/>
      <c r="H1805" s="1"/>
    </row>
    <row r="1806" spans="1:8" s="3" customFormat="1" x14ac:dyDescent="0.25">
      <c r="A1806" s="1"/>
      <c r="B1806" s="1"/>
      <c r="C1806" s="6"/>
      <c r="D1806" s="8"/>
      <c r="E1806" s="1"/>
      <c r="F1806" s="1"/>
      <c r="G1806" s="1"/>
      <c r="H1806" s="1"/>
    </row>
    <row r="1807" spans="1:8" s="3" customFormat="1" x14ac:dyDescent="0.25">
      <c r="A1807" s="1"/>
      <c r="B1807" s="1"/>
      <c r="C1807" s="6"/>
      <c r="D1807" s="8"/>
      <c r="E1807" s="1"/>
      <c r="F1807" s="1"/>
      <c r="G1807" s="1"/>
      <c r="H1807" s="1"/>
    </row>
    <row r="1808" spans="1:8" s="3" customFormat="1" x14ac:dyDescent="0.25">
      <c r="A1808" s="1"/>
      <c r="B1808" s="1"/>
      <c r="C1808" s="6"/>
      <c r="D1808" s="8"/>
      <c r="E1808" s="1"/>
      <c r="F1808" s="1"/>
      <c r="G1808" s="1"/>
      <c r="H1808" s="1"/>
    </row>
    <row r="1809" spans="1:8" s="3" customFormat="1" x14ac:dyDescent="0.25">
      <c r="A1809" s="1"/>
      <c r="B1809" s="1"/>
      <c r="C1809" s="6"/>
      <c r="D1809" s="8"/>
      <c r="E1809" s="1"/>
      <c r="F1809" s="1"/>
      <c r="G1809" s="1"/>
      <c r="H1809" s="1"/>
    </row>
    <row r="1810" spans="1:8" s="3" customFormat="1" x14ac:dyDescent="0.25">
      <c r="A1810" s="1"/>
      <c r="B1810" s="1"/>
      <c r="C1810" s="6"/>
      <c r="D1810" s="8"/>
      <c r="E1810" s="1"/>
      <c r="F1810" s="1"/>
      <c r="G1810" s="1"/>
      <c r="H1810" s="1"/>
    </row>
    <row r="1811" spans="1:8" s="3" customFormat="1" x14ac:dyDescent="0.25">
      <c r="A1811" s="1"/>
      <c r="B1811" s="1"/>
      <c r="C1811" s="6"/>
      <c r="D1811" s="8"/>
      <c r="E1811" s="1"/>
      <c r="F1811" s="1"/>
      <c r="G1811" s="1"/>
      <c r="H1811" s="1"/>
    </row>
    <row r="1812" spans="1:8" s="3" customFormat="1" x14ac:dyDescent="0.25">
      <c r="A1812" s="1"/>
      <c r="B1812" s="1"/>
      <c r="C1812" s="6"/>
      <c r="D1812" s="8"/>
      <c r="E1812" s="1"/>
      <c r="F1812" s="1"/>
      <c r="G1812" s="1"/>
      <c r="H1812" s="1"/>
    </row>
    <row r="1813" spans="1:8" s="3" customFormat="1" x14ac:dyDescent="0.25">
      <c r="A1813" s="1"/>
      <c r="B1813" s="1"/>
      <c r="C1813" s="6"/>
      <c r="D1813" s="8"/>
      <c r="E1813" s="1"/>
      <c r="F1813" s="1"/>
      <c r="G1813" s="1"/>
      <c r="H1813" s="1"/>
    </row>
    <row r="1814" spans="1:8" s="3" customFormat="1" x14ac:dyDescent="0.25">
      <c r="A1814" s="1"/>
      <c r="B1814" s="1"/>
      <c r="C1814" s="6"/>
      <c r="D1814" s="8"/>
      <c r="E1814" s="1"/>
      <c r="F1814" s="1"/>
      <c r="G1814" s="1"/>
      <c r="H1814" s="1"/>
    </row>
    <row r="1815" spans="1:8" s="3" customFormat="1" x14ac:dyDescent="0.25">
      <c r="A1815" s="1"/>
      <c r="B1815" s="1"/>
      <c r="C1815" s="6"/>
      <c r="D1815" s="8"/>
      <c r="E1815" s="1"/>
      <c r="F1815" s="1"/>
      <c r="G1815" s="1"/>
      <c r="H1815" s="1"/>
    </row>
    <row r="1816" spans="1:8" s="3" customFormat="1" x14ac:dyDescent="0.25">
      <c r="A1816" s="1"/>
      <c r="B1816" s="1"/>
      <c r="C1816" s="6"/>
      <c r="D1816" s="8"/>
      <c r="E1816" s="1"/>
      <c r="F1816" s="1"/>
      <c r="G1816" s="1"/>
      <c r="H1816" s="1"/>
    </row>
    <row r="1817" spans="1:8" s="3" customFormat="1" x14ac:dyDescent="0.25">
      <c r="A1817" s="1"/>
      <c r="B1817" s="1"/>
      <c r="C1817" s="6"/>
      <c r="D1817" s="8"/>
      <c r="E1817" s="1"/>
      <c r="F1817" s="1"/>
      <c r="G1817" s="1"/>
      <c r="H1817" s="1"/>
    </row>
    <row r="1818" spans="1:8" s="3" customFormat="1" x14ac:dyDescent="0.25">
      <c r="A1818" s="1"/>
      <c r="B1818" s="1"/>
      <c r="C1818" s="6"/>
      <c r="D1818" s="8"/>
      <c r="E1818" s="1"/>
      <c r="F1818" s="1"/>
      <c r="G1818" s="1"/>
      <c r="H1818" s="1"/>
    </row>
    <row r="1819" spans="1:8" s="3" customFormat="1" x14ac:dyDescent="0.25">
      <c r="A1819" s="1"/>
      <c r="B1819" s="1"/>
      <c r="C1819" s="6"/>
      <c r="D1819" s="8"/>
      <c r="E1819" s="1"/>
      <c r="F1819" s="1"/>
      <c r="G1819" s="1"/>
      <c r="H1819" s="1"/>
    </row>
    <row r="1820" spans="1:8" s="3" customFormat="1" x14ac:dyDescent="0.25">
      <c r="A1820" s="1"/>
      <c r="B1820" s="1"/>
      <c r="C1820" s="6"/>
      <c r="D1820" s="8"/>
      <c r="E1820" s="1"/>
      <c r="F1820" s="1"/>
      <c r="G1820" s="1"/>
      <c r="H1820" s="1"/>
    </row>
    <row r="1821" spans="1:8" s="3" customFormat="1" x14ac:dyDescent="0.25">
      <c r="A1821" s="1"/>
      <c r="B1821" s="1"/>
      <c r="C1821" s="6"/>
      <c r="D1821" s="8"/>
      <c r="E1821" s="1"/>
      <c r="F1821" s="1"/>
      <c r="G1821" s="1"/>
      <c r="H1821" s="1"/>
    </row>
    <row r="1822" spans="1:8" s="3" customFormat="1" x14ac:dyDescent="0.25">
      <c r="A1822" s="1"/>
      <c r="B1822" s="1"/>
      <c r="C1822" s="6"/>
      <c r="D1822" s="8"/>
      <c r="E1822" s="1"/>
      <c r="F1822" s="1"/>
      <c r="G1822" s="1"/>
      <c r="H1822" s="1"/>
    </row>
    <row r="1823" spans="1:8" s="3" customFormat="1" x14ac:dyDescent="0.25">
      <c r="A1823" s="1"/>
      <c r="B1823" s="1"/>
      <c r="C1823" s="6"/>
      <c r="D1823" s="8"/>
      <c r="E1823" s="1"/>
      <c r="F1823" s="1"/>
      <c r="G1823" s="1"/>
      <c r="H1823" s="1"/>
    </row>
    <row r="1824" spans="1:8" s="3" customFormat="1" x14ac:dyDescent="0.25">
      <c r="A1824" s="1"/>
      <c r="B1824" s="1"/>
      <c r="C1824" s="6"/>
      <c r="D1824" s="8"/>
      <c r="E1824" s="1"/>
      <c r="F1824" s="1"/>
      <c r="G1824" s="1"/>
      <c r="H1824" s="1"/>
    </row>
    <row r="1825" spans="1:8" s="3" customFormat="1" x14ac:dyDescent="0.25">
      <c r="A1825" s="1"/>
      <c r="B1825" s="1"/>
      <c r="C1825" s="6"/>
      <c r="D1825" s="8"/>
      <c r="E1825" s="1"/>
      <c r="F1825" s="1"/>
      <c r="G1825" s="1"/>
      <c r="H1825" s="1"/>
    </row>
    <row r="1826" spans="1:8" s="3" customFormat="1" x14ac:dyDescent="0.25">
      <c r="A1826" s="1"/>
      <c r="B1826" s="1"/>
      <c r="C1826" s="6"/>
      <c r="D1826" s="8"/>
      <c r="E1826" s="1"/>
      <c r="F1826" s="1"/>
      <c r="G1826" s="1"/>
      <c r="H1826" s="1"/>
    </row>
    <row r="1827" spans="1:8" s="3" customFormat="1" x14ac:dyDescent="0.25">
      <c r="A1827" s="1"/>
      <c r="B1827" s="1"/>
      <c r="C1827" s="6"/>
      <c r="D1827" s="8"/>
      <c r="E1827" s="1"/>
      <c r="F1827" s="1"/>
      <c r="G1827" s="1"/>
      <c r="H1827" s="1"/>
    </row>
    <row r="1828" spans="1:8" s="3" customFormat="1" x14ac:dyDescent="0.25">
      <c r="A1828" s="1"/>
      <c r="B1828" s="1"/>
      <c r="C1828" s="6"/>
      <c r="D1828" s="8"/>
      <c r="E1828" s="1"/>
      <c r="F1828" s="1"/>
      <c r="G1828" s="1"/>
      <c r="H1828" s="1"/>
    </row>
    <row r="1829" spans="1:8" s="3" customFormat="1" x14ac:dyDescent="0.25">
      <c r="A1829" s="1"/>
      <c r="B1829" s="1"/>
      <c r="C1829" s="6"/>
      <c r="D1829" s="8"/>
      <c r="E1829" s="1"/>
      <c r="F1829" s="1"/>
      <c r="G1829" s="1"/>
      <c r="H1829" s="1"/>
    </row>
    <row r="1830" spans="1:8" s="3" customFormat="1" x14ac:dyDescent="0.25">
      <c r="A1830" s="1"/>
      <c r="B1830" s="1"/>
      <c r="C1830" s="6"/>
      <c r="D1830" s="8"/>
      <c r="E1830" s="1"/>
      <c r="F1830" s="1"/>
      <c r="G1830" s="1"/>
      <c r="H1830" s="1"/>
    </row>
    <row r="1831" spans="1:8" s="3" customFormat="1" x14ac:dyDescent="0.25">
      <c r="A1831" s="1"/>
      <c r="B1831" s="1"/>
      <c r="C1831" s="6"/>
      <c r="D1831" s="8"/>
      <c r="E1831" s="1"/>
      <c r="F1831" s="1"/>
      <c r="G1831" s="1"/>
      <c r="H1831" s="1"/>
    </row>
    <row r="1832" spans="1:8" s="3" customFormat="1" x14ac:dyDescent="0.25">
      <c r="A1832" s="1"/>
      <c r="B1832" s="1"/>
      <c r="C1832" s="6"/>
      <c r="D1832" s="8"/>
      <c r="E1832" s="1"/>
      <c r="F1832" s="1"/>
      <c r="G1832" s="1"/>
      <c r="H1832" s="1"/>
    </row>
    <row r="1833" spans="1:8" s="3" customFormat="1" x14ac:dyDescent="0.25">
      <c r="A1833" s="1"/>
      <c r="B1833" s="1"/>
      <c r="C1833" s="6"/>
      <c r="D1833" s="8"/>
      <c r="E1833" s="1"/>
      <c r="F1833" s="1"/>
      <c r="G1833" s="1"/>
      <c r="H1833" s="1"/>
    </row>
    <row r="1834" spans="1:8" s="3" customFormat="1" x14ac:dyDescent="0.25">
      <c r="A1834" s="1"/>
      <c r="B1834" s="1"/>
      <c r="C1834" s="6"/>
      <c r="D1834" s="8"/>
      <c r="E1834" s="1"/>
      <c r="F1834" s="1"/>
      <c r="G1834" s="1"/>
      <c r="H1834" s="1"/>
    </row>
    <row r="1835" spans="1:8" s="3" customFormat="1" x14ac:dyDescent="0.25">
      <c r="A1835" s="1"/>
      <c r="B1835" s="1"/>
      <c r="C1835" s="6"/>
      <c r="D1835" s="8"/>
      <c r="E1835" s="1"/>
      <c r="F1835" s="1"/>
      <c r="G1835" s="1"/>
      <c r="H1835" s="1"/>
    </row>
    <row r="1836" spans="1:8" s="3" customFormat="1" x14ac:dyDescent="0.25">
      <c r="A1836" s="1"/>
      <c r="B1836" s="1"/>
      <c r="C1836" s="6"/>
      <c r="D1836" s="8"/>
      <c r="E1836" s="1"/>
      <c r="F1836" s="1"/>
      <c r="G1836" s="1"/>
      <c r="H1836" s="1"/>
    </row>
    <row r="1837" spans="1:8" s="3" customFormat="1" x14ac:dyDescent="0.25">
      <c r="A1837" s="1"/>
      <c r="B1837" s="1"/>
      <c r="C1837" s="6"/>
      <c r="D1837" s="8"/>
      <c r="E1837" s="1"/>
      <c r="F1837" s="1"/>
      <c r="G1837" s="1"/>
      <c r="H1837" s="1"/>
    </row>
    <row r="1838" spans="1:8" s="3" customFormat="1" x14ac:dyDescent="0.25">
      <c r="A1838" s="1"/>
      <c r="B1838" s="1"/>
      <c r="C1838" s="6"/>
      <c r="D1838" s="8"/>
      <c r="E1838" s="1"/>
      <c r="F1838" s="1"/>
      <c r="G1838" s="1"/>
      <c r="H1838" s="1"/>
    </row>
    <row r="1839" spans="1:8" s="3" customFormat="1" x14ac:dyDescent="0.25">
      <c r="A1839" s="1"/>
      <c r="B1839" s="1"/>
      <c r="C1839" s="6"/>
      <c r="D1839" s="8"/>
      <c r="E1839" s="1"/>
      <c r="F1839" s="1"/>
      <c r="G1839" s="1"/>
      <c r="H1839" s="1"/>
    </row>
    <row r="1840" spans="1:8" s="3" customFormat="1" x14ac:dyDescent="0.25">
      <c r="A1840" s="1"/>
      <c r="B1840" s="1"/>
      <c r="C1840" s="6"/>
      <c r="D1840" s="8"/>
      <c r="E1840" s="1"/>
      <c r="F1840" s="1"/>
      <c r="G1840" s="1"/>
      <c r="H1840" s="1"/>
    </row>
    <row r="1841" spans="1:8" s="3" customFormat="1" x14ac:dyDescent="0.25">
      <c r="A1841" s="1"/>
      <c r="B1841" s="1"/>
      <c r="C1841" s="6"/>
      <c r="D1841" s="8"/>
      <c r="E1841" s="1"/>
      <c r="F1841" s="1"/>
      <c r="G1841" s="1"/>
      <c r="H1841" s="1"/>
    </row>
    <row r="1842" spans="1:8" s="3" customFormat="1" x14ac:dyDescent="0.25">
      <c r="A1842" s="1"/>
      <c r="B1842" s="1"/>
      <c r="C1842" s="6"/>
      <c r="D1842" s="8"/>
      <c r="E1842" s="1"/>
      <c r="F1842" s="1"/>
      <c r="G1842" s="1"/>
      <c r="H1842" s="1"/>
    </row>
    <row r="1843" spans="1:8" s="3" customFormat="1" x14ac:dyDescent="0.25">
      <c r="A1843" s="1"/>
      <c r="B1843" s="1"/>
      <c r="C1843" s="6"/>
      <c r="D1843" s="8"/>
      <c r="E1843" s="1"/>
      <c r="F1843" s="1"/>
      <c r="G1843" s="1"/>
      <c r="H1843" s="1"/>
    </row>
    <row r="1844" spans="1:8" s="3" customFormat="1" x14ac:dyDescent="0.25">
      <c r="A1844" s="1"/>
      <c r="B1844" s="1"/>
      <c r="C1844" s="6"/>
      <c r="D1844" s="8"/>
      <c r="E1844" s="1"/>
      <c r="F1844" s="1"/>
      <c r="G1844" s="1"/>
      <c r="H1844" s="1"/>
    </row>
    <row r="1845" spans="1:8" s="3" customFormat="1" x14ac:dyDescent="0.25">
      <c r="A1845" s="1"/>
      <c r="B1845" s="1"/>
      <c r="C1845" s="6"/>
      <c r="D1845" s="8"/>
      <c r="E1845" s="1"/>
      <c r="F1845" s="1"/>
      <c r="G1845" s="1"/>
      <c r="H1845" s="1"/>
    </row>
    <row r="1846" spans="1:8" s="3" customFormat="1" x14ac:dyDescent="0.25">
      <c r="A1846" s="1"/>
      <c r="B1846" s="1"/>
      <c r="C1846" s="6"/>
      <c r="D1846" s="8"/>
      <c r="E1846" s="1"/>
      <c r="F1846" s="1"/>
      <c r="G1846" s="1"/>
      <c r="H1846" s="1"/>
    </row>
    <row r="1847" spans="1:8" s="3" customFormat="1" x14ac:dyDescent="0.25">
      <c r="A1847" s="1"/>
      <c r="B1847" s="1"/>
      <c r="C1847" s="6"/>
      <c r="D1847" s="8"/>
      <c r="E1847" s="1"/>
      <c r="F1847" s="1"/>
      <c r="G1847" s="1"/>
      <c r="H1847" s="1"/>
    </row>
    <row r="1848" spans="1:8" s="3" customFormat="1" x14ac:dyDescent="0.25">
      <c r="A1848" s="1"/>
      <c r="B1848" s="1"/>
      <c r="C1848" s="6"/>
      <c r="D1848" s="8"/>
      <c r="E1848" s="1"/>
      <c r="F1848" s="1"/>
      <c r="G1848" s="1"/>
      <c r="H1848" s="1"/>
    </row>
    <row r="1849" spans="1:8" s="3" customFormat="1" x14ac:dyDescent="0.25">
      <c r="A1849" s="1"/>
      <c r="B1849" s="1"/>
      <c r="C1849" s="6"/>
      <c r="D1849" s="8"/>
      <c r="E1849" s="1"/>
      <c r="F1849" s="1"/>
      <c r="G1849" s="1"/>
      <c r="H1849" s="1"/>
    </row>
    <row r="1850" spans="1:8" s="3" customFormat="1" x14ac:dyDescent="0.25">
      <c r="A1850" s="1"/>
      <c r="B1850" s="1"/>
      <c r="C1850" s="6"/>
      <c r="D1850" s="8"/>
      <c r="E1850" s="1"/>
      <c r="F1850" s="1"/>
      <c r="G1850" s="1"/>
      <c r="H1850" s="1"/>
    </row>
    <row r="1851" spans="1:8" s="3" customFormat="1" x14ac:dyDescent="0.25">
      <c r="A1851" s="1"/>
      <c r="B1851" s="1"/>
      <c r="C1851" s="6"/>
      <c r="D1851" s="8"/>
      <c r="E1851" s="1"/>
      <c r="F1851" s="1"/>
      <c r="G1851" s="1"/>
      <c r="H1851" s="1"/>
    </row>
    <row r="1852" spans="1:8" s="3" customFormat="1" x14ac:dyDescent="0.25">
      <c r="A1852" s="1"/>
      <c r="B1852" s="1"/>
      <c r="C1852" s="6"/>
      <c r="D1852" s="8"/>
      <c r="E1852" s="1"/>
      <c r="F1852" s="1"/>
      <c r="G1852" s="1"/>
      <c r="H1852" s="1"/>
    </row>
    <row r="1853" spans="1:8" s="3" customFormat="1" x14ac:dyDescent="0.25">
      <c r="A1853" s="1"/>
      <c r="B1853" s="1"/>
      <c r="C1853" s="6"/>
      <c r="D1853" s="8"/>
      <c r="E1853" s="1"/>
      <c r="F1853" s="1"/>
      <c r="G1853" s="1"/>
      <c r="H1853" s="1"/>
    </row>
    <row r="1854" spans="1:8" s="3" customFormat="1" x14ac:dyDescent="0.25">
      <c r="A1854" s="1"/>
      <c r="B1854" s="1"/>
      <c r="C1854" s="6"/>
      <c r="D1854" s="8"/>
      <c r="E1854" s="1"/>
      <c r="F1854" s="1"/>
      <c r="G1854" s="1"/>
      <c r="H1854" s="1"/>
    </row>
    <row r="1855" spans="1:8" s="3" customFormat="1" x14ac:dyDescent="0.25">
      <c r="A1855" s="1"/>
      <c r="B1855" s="1"/>
      <c r="C1855" s="6"/>
      <c r="D1855" s="8"/>
      <c r="E1855" s="1"/>
      <c r="F1855" s="1"/>
      <c r="G1855" s="1"/>
      <c r="H1855" s="1"/>
    </row>
    <row r="1856" spans="1:8" s="3" customFormat="1" x14ac:dyDescent="0.25">
      <c r="A1856" s="1"/>
      <c r="B1856" s="1"/>
      <c r="C1856" s="6"/>
      <c r="D1856" s="8"/>
      <c r="E1856" s="1"/>
      <c r="F1856" s="1"/>
      <c r="G1856" s="1"/>
      <c r="H1856" s="1"/>
    </row>
    <row r="1857" spans="1:8" s="3" customFormat="1" x14ac:dyDescent="0.25">
      <c r="A1857" s="1"/>
      <c r="B1857" s="1"/>
      <c r="C1857" s="6"/>
      <c r="D1857" s="8"/>
      <c r="E1857" s="1"/>
      <c r="F1857" s="1"/>
      <c r="G1857" s="1"/>
      <c r="H1857" s="1"/>
    </row>
    <row r="1858" spans="1:8" s="3" customFormat="1" x14ac:dyDescent="0.25">
      <c r="A1858" s="1"/>
      <c r="B1858" s="1"/>
      <c r="C1858" s="6"/>
      <c r="D1858" s="8"/>
      <c r="E1858" s="1"/>
      <c r="F1858" s="1"/>
      <c r="G1858" s="1"/>
      <c r="H1858" s="1"/>
    </row>
    <row r="1859" spans="1:8" s="3" customFormat="1" x14ac:dyDescent="0.25">
      <c r="A1859" s="1"/>
      <c r="B1859" s="1"/>
      <c r="C1859" s="6"/>
      <c r="D1859" s="8"/>
      <c r="E1859" s="1"/>
      <c r="F1859" s="1"/>
      <c r="G1859" s="1"/>
      <c r="H1859" s="1"/>
    </row>
    <row r="1860" spans="1:8" s="3" customFormat="1" x14ac:dyDescent="0.25">
      <c r="A1860" s="1"/>
      <c r="B1860" s="1"/>
      <c r="C1860" s="6"/>
      <c r="D1860" s="8"/>
      <c r="E1860" s="1"/>
      <c r="F1860" s="1"/>
      <c r="G1860" s="1"/>
      <c r="H1860" s="1"/>
    </row>
    <row r="1861" spans="1:8" s="3" customFormat="1" x14ac:dyDescent="0.25">
      <c r="A1861" s="1"/>
      <c r="B1861" s="1"/>
      <c r="C1861" s="6"/>
      <c r="D1861" s="8"/>
      <c r="E1861" s="1"/>
      <c r="F1861" s="1"/>
      <c r="G1861" s="1"/>
      <c r="H1861" s="1"/>
    </row>
    <row r="1862" spans="1:8" s="3" customFormat="1" x14ac:dyDescent="0.25">
      <c r="A1862" s="1"/>
      <c r="B1862" s="1"/>
      <c r="C1862" s="6"/>
      <c r="D1862" s="8"/>
      <c r="E1862" s="1"/>
      <c r="F1862" s="1"/>
      <c r="G1862" s="1"/>
      <c r="H1862" s="1"/>
    </row>
    <row r="1863" spans="1:8" s="3" customFormat="1" x14ac:dyDescent="0.25">
      <c r="A1863" s="1"/>
      <c r="B1863" s="1"/>
      <c r="C1863" s="6"/>
      <c r="D1863" s="8"/>
      <c r="E1863" s="1"/>
      <c r="F1863" s="1"/>
      <c r="G1863" s="1"/>
      <c r="H1863" s="1"/>
    </row>
    <row r="1864" spans="1:8" s="3" customFormat="1" x14ac:dyDescent="0.25">
      <c r="A1864" s="1"/>
      <c r="B1864" s="1"/>
      <c r="C1864" s="6"/>
      <c r="D1864" s="8"/>
      <c r="E1864" s="1"/>
      <c r="F1864" s="1"/>
      <c r="G1864" s="1"/>
      <c r="H1864" s="1"/>
    </row>
    <row r="1865" spans="1:8" s="3" customFormat="1" x14ac:dyDescent="0.25">
      <c r="A1865" s="1"/>
      <c r="B1865" s="1"/>
      <c r="C1865" s="6"/>
      <c r="D1865" s="8"/>
      <c r="E1865" s="1"/>
      <c r="F1865" s="1"/>
      <c r="G1865" s="1"/>
      <c r="H1865" s="1"/>
    </row>
    <row r="1866" spans="1:8" s="3" customFormat="1" x14ac:dyDescent="0.25">
      <c r="A1866" s="1"/>
      <c r="B1866" s="1"/>
      <c r="C1866" s="6"/>
      <c r="D1866" s="8"/>
      <c r="E1866" s="1"/>
      <c r="F1866" s="1"/>
      <c r="G1866" s="1"/>
      <c r="H1866" s="1"/>
    </row>
    <row r="1867" spans="1:8" s="3" customFormat="1" x14ac:dyDescent="0.25">
      <c r="A1867" s="1"/>
      <c r="B1867" s="1"/>
      <c r="C1867" s="6"/>
      <c r="D1867" s="8"/>
      <c r="E1867" s="1"/>
      <c r="F1867" s="1"/>
      <c r="G1867" s="1"/>
      <c r="H1867" s="1"/>
    </row>
    <row r="1868" spans="1:8" s="3" customFormat="1" x14ac:dyDescent="0.25">
      <c r="A1868" s="1"/>
      <c r="B1868" s="1"/>
      <c r="C1868" s="6"/>
      <c r="D1868" s="8"/>
      <c r="E1868" s="1"/>
      <c r="F1868" s="1"/>
      <c r="G1868" s="1"/>
      <c r="H1868" s="1"/>
    </row>
    <row r="1869" spans="1:8" s="3" customFormat="1" x14ac:dyDescent="0.25">
      <c r="A1869" s="1"/>
      <c r="B1869" s="1"/>
      <c r="C1869" s="6"/>
      <c r="D1869" s="8"/>
      <c r="E1869" s="1"/>
      <c r="F1869" s="1"/>
      <c r="G1869" s="1"/>
      <c r="H1869" s="1"/>
    </row>
    <row r="1870" spans="1:8" s="3" customFormat="1" x14ac:dyDescent="0.25">
      <c r="A1870" s="1"/>
      <c r="B1870" s="1"/>
      <c r="C1870" s="6"/>
      <c r="D1870" s="8"/>
      <c r="E1870" s="1"/>
      <c r="F1870" s="1"/>
      <c r="G1870" s="1"/>
      <c r="H1870" s="1"/>
    </row>
    <row r="1871" spans="1:8" s="3" customFormat="1" x14ac:dyDescent="0.25">
      <c r="A1871" s="1"/>
      <c r="B1871" s="1"/>
      <c r="C1871" s="6"/>
      <c r="D1871" s="8"/>
      <c r="E1871" s="1"/>
      <c r="F1871" s="1"/>
      <c r="G1871" s="1"/>
      <c r="H1871" s="1"/>
    </row>
    <row r="1872" spans="1:8" s="3" customFormat="1" x14ac:dyDescent="0.25">
      <c r="A1872" s="1"/>
      <c r="B1872" s="1"/>
      <c r="C1872" s="6"/>
      <c r="D1872" s="8"/>
      <c r="E1872" s="1"/>
      <c r="F1872" s="1"/>
      <c r="G1872" s="1"/>
      <c r="H1872" s="1"/>
    </row>
    <row r="1873" spans="1:8" s="3" customFormat="1" x14ac:dyDescent="0.25">
      <c r="A1873" s="1"/>
      <c r="B1873" s="1"/>
      <c r="C1873" s="6"/>
      <c r="D1873" s="8"/>
      <c r="E1873" s="1"/>
      <c r="F1873" s="1"/>
      <c r="G1873" s="1"/>
      <c r="H1873" s="1"/>
    </row>
    <row r="1874" spans="1:8" s="3" customFormat="1" x14ac:dyDescent="0.25">
      <c r="A1874" s="1"/>
      <c r="B1874" s="1"/>
      <c r="C1874" s="6"/>
      <c r="D1874" s="8"/>
      <c r="E1874" s="1"/>
      <c r="F1874" s="1"/>
      <c r="G1874" s="1"/>
      <c r="H1874" s="1"/>
    </row>
    <row r="1875" spans="1:8" s="3" customFormat="1" x14ac:dyDescent="0.25">
      <c r="A1875" s="1"/>
      <c r="B1875" s="1"/>
      <c r="C1875" s="6"/>
      <c r="D1875" s="8"/>
      <c r="E1875" s="1"/>
      <c r="F1875" s="1"/>
      <c r="G1875" s="1"/>
      <c r="H1875" s="1"/>
    </row>
    <row r="1876" spans="1:8" s="3" customFormat="1" x14ac:dyDescent="0.25">
      <c r="A1876" s="1"/>
      <c r="B1876" s="1"/>
      <c r="C1876" s="6"/>
      <c r="D1876" s="8"/>
      <c r="E1876" s="1"/>
      <c r="F1876" s="1"/>
      <c r="G1876" s="1"/>
      <c r="H1876" s="1"/>
    </row>
    <row r="1877" spans="1:8" s="3" customFormat="1" x14ac:dyDescent="0.25">
      <c r="A1877" s="1"/>
      <c r="B1877" s="1"/>
      <c r="C1877" s="6"/>
      <c r="D1877" s="8"/>
      <c r="E1877" s="1"/>
      <c r="F1877" s="1"/>
      <c r="G1877" s="1"/>
      <c r="H1877" s="1"/>
    </row>
    <row r="1878" spans="1:8" s="3" customFormat="1" x14ac:dyDescent="0.25">
      <c r="A1878" s="1"/>
      <c r="B1878" s="1"/>
      <c r="C1878" s="6"/>
      <c r="D1878" s="8"/>
      <c r="E1878" s="1"/>
      <c r="F1878" s="1"/>
      <c r="G1878" s="1"/>
      <c r="H1878" s="1"/>
    </row>
    <row r="1879" spans="1:8" s="3" customFormat="1" x14ac:dyDescent="0.25">
      <c r="A1879" s="1"/>
      <c r="B1879" s="1"/>
      <c r="C1879" s="6"/>
      <c r="D1879" s="8"/>
      <c r="E1879" s="1"/>
      <c r="F1879" s="1"/>
      <c r="G1879" s="1"/>
      <c r="H1879" s="1"/>
    </row>
    <row r="1880" spans="1:8" s="3" customFormat="1" x14ac:dyDescent="0.25">
      <c r="A1880" s="1"/>
      <c r="B1880" s="1"/>
      <c r="C1880" s="6"/>
      <c r="D1880" s="8"/>
      <c r="E1880" s="1"/>
      <c r="F1880" s="1"/>
      <c r="G1880" s="1"/>
      <c r="H1880" s="1"/>
    </row>
    <row r="1881" spans="1:8" s="3" customFormat="1" x14ac:dyDescent="0.25">
      <c r="A1881" s="1"/>
      <c r="B1881" s="1"/>
      <c r="C1881" s="6"/>
      <c r="D1881" s="8"/>
      <c r="E1881" s="1"/>
      <c r="F1881" s="1"/>
      <c r="G1881" s="1"/>
      <c r="H1881" s="1"/>
    </row>
    <row r="1882" spans="1:8" s="3" customFormat="1" x14ac:dyDescent="0.25">
      <c r="A1882" s="1"/>
      <c r="B1882" s="1"/>
      <c r="C1882" s="6"/>
      <c r="D1882" s="8"/>
      <c r="E1882" s="1"/>
      <c r="F1882" s="1"/>
      <c r="G1882" s="1"/>
      <c r="H1882" s="1"/>
    </row>
    <row r="1883" spans="1:8" s="3" customFormat="1" x14ac:dyDescent="0.25">
      <c r="A1883" s="1"/>
      <c r="B1883" s="1"/>
      <c r="C1883" s="6"/>
      <c r="D1883" s="8"/>
      <c r="E1883" s="1"/>
      <c r="F1883" s="1"/>
      <c r="G1883" s="1"/>
      <c r="H1883" s="1"/>
    </row>
    <row r="1884" spans="1:8" s="3" customFormat="1" x14ac:dyDescent="0.25">
      <c r="A1884" s="1"/>
      <c r="B1884" s="1"/>
      <c r="C1884" s="6"/>
      <c r="D1884" s="8"/>
      <c r="E1884" s="1"/>
      <c r="F1884" s="1"/>
      <c r="G1884" s="1"/>
      <c r="H1884" s="1"/>
    </row>
    <row r="1885" spans="1:8" s="3" customFormat="1" x14ac:dyDescent="0.25">
      <c r="A1885" s="1"/>
      <c r="B1885" s="1"/>
      <c r="C1885" s="6"/>
      <c r="D1885" s="8"/>
      <c r="E1885" s="1"/>
      <c r="F1885" s="1"/>
      <c r="G1885" s="1"/>
      <c r="H1885" s="1"/>
    </row>
    <row r="1886" spans="1:8" s="3" customFormat="1" x14ac:dyDescent="0.25">
      <c r="A1886" s="1"/>
      <c r="B1886" s="1"/>
      <c r="C1886" s="6"/>
      <c r="D1886" s="8"/>
      <c r="E1886" s="1"/>
      <c r="F1886" s="1"/>
      <c r="G1886" s="1"/>
      <c r="H1886" s="1"/>
    </row>
    <row r="1887" spans="1:8" s="3" customFormat="1" x14ac:dyDescent="0.25">
      <c r="A1887" s="1"/>
      <c r="B1887" s="1"/>
      <c r="C1887" s="6"/>
      <c r="D1887" s="8"/>
      <c r="E1887" s="1"/>
      <c r="F1887" s="1"/>
      <c r="G1887" s="1"/>
      <c r="H1887" s="1"/>
    </row>
    <row r="1888" spans="1:8" s="3" customFormat="1" x14ac:dyDescent="0.25">
      <c r="A1888" s="1"/>
      <c r="B1888" s="1"/>
      <c r="C1888" s="6"/>
      <c r="D1888" s="8"/>
      <c r="E1888" s="1"/>
      <c r="F1888" s="1"/>
      <c r="G1888" s="1"/>
      <c r="H1888" s="1"/>
    </row>
    <row r="1889" spans="1:8" s="3" customFormat="1" x14ac:dyDescent="0.25">
      <c r="A1889" s="1"/>
      <c r="B1889" s="1"/>
      <c r="C1889" s="6"/>
      <c r="D1889" s="8"/>
      <c r="E1889" s="1"/>
      <c r="F1889" s="1"/>
      <c r="G1889" s="1"/>
      <c r="H1889" s="1"/>
    </row>
    <row r="1890" spans="1:8" s="3" customFormat="1" x14ac:dyDescent="0.25">
      <c r="A1890" s="1"/>
      <c r="B1890" s="1"/>
      <c r="C1890" s="6"/>
      <c r="D1890" s="8"/>
      <c r="E1890" s="1"/>
      <c r="F1890" s="1"/>
      <c r="G1890" s="1"/>
      <c r="H1890" s="1"/>
    </row>
    <row r="1891" spans="1:8" s="3" customFormat="1" x14ac:dyDescent="0.25">
      <c r="A1891" s="1"/>
      <c r="B1891" s="1"/>
      <c r="C1891" s="6"/>
      <c r="D1891" s="8"/>
      <c r="E1891" s="1"/>
      <c r="F1891" s="1"/>
      <c r="G1891" s="1"/>
      <c r="H1891" s="1"/>
    </row>
    <row r="1892" spans="1:8" s="3" customFormat="1" x14ac:dyDescent="0.25">
      <c r="A1892" s="1"/>
      <c r="B1892" s="1"/>
      <c r="C1892" s="6"/>
      <c r="D1892" s="8"/>
      <c r="E1892" s="1"/>
      <c r="F1892" s="1"/>
      <c r="G1892" s="1"/>
      <c r="H1892" s="1"/>
    </row>
    <row r="1893" spans="1:8" s="3" customFormat="1" x14ac:dyDescent="0.25">
      <c r="A1893" s="1"/>
      <c r="B1893" s="1"/>
      <c r="C1893" s="6"/>
      <c r="D1893" s="8"/>
      <c r="E1893" s="1"/>
      <c r="F1893" s="1"/>
      <c r="G1893" s="1"/>
      <c r="H1893" s="1"/>
    </row>
    <row r="1894" spans="1:8" s="3" customFormat="1" x14ac:dyDescent="0.25">
      <c r="A1894" s="1"/>
      <c r="B1894" s="1"/>
      <c r="C1894" s="6"/>
      <c r="D1894" s="8"/>
      <c r="E1894" s="1"/>
      <c r="F1894" s="1"/>
      <c r="G1894" s="1"/>
      <c r="H1894" s="1"/>
    </row>
    <row r="1895" spans="1:8" s="3" customFormat="1" x14ac:dyDescent="0.25">
      <c r="A1895" s="1"/>
      <c r="B1895" s="1"/>
      <c r="C1895" s="6"/>
      <c r="D1895" s="8"/>
      <c r="E1895" s="1"/>
      <c r="F1895" s="1"/>
      <c r="G1895" s="1"/>
      <c r="H1895" s="1"/>
    </row>
    <row r="1896" spans="1:8" s="3" customFormat="1" x14ac:dyDescent="0.25">
      <c r="A1896" s="1"/>
      <c r="B1896" s="1"/>
      <c r="C1896" s="6"/>
      <c r="D1896" s="8"/>
      <c r="E1896" s="1"/>
      <c r="F1896" s="1"/>
      <c r="G1896" s="1"/>
      <c r="H1896" s="1"/>
    </row>
    <row r="1897" spans="1:8" s="3" customFormat="1" x14ac:dyDescent="0.25">
      <c r="A1897" s="1"/>
      <c r="B1897" s="1"/>
      <c r="C1897" s="6"/>
      <c r="D1897" s="8"/>
      <c r="E1897" s="1"/>
      <c r="F1897" s="1"/>
      <c r="G1897" s="1"/>
      <c r="H1897" s="1"/>
    </row>
    <row r="1898" spans="1:8" s="3" customFormat="1" x14ac:dyDescent="0.25">
      <c r="A1898" s="1"/>
      <c r="B1898" s="1"/>
      <c r="C1898" s="6"/>
      <c r="D1898" s="8"/>
      <c r="E1898" s="1"/>
      <c r="F1898" s="1"/>
      <c r="G1898" s="1"/>
      <c r="H1898" s="1"/>
    </row>
    <row r="1899" spans="1:8" s="3" customFormat="1" x14ac:dyDescent="0.25">
      <c r="A1899" s="1"/>
      <c r="B1899" s="1"/>
      <c r="C1899" s="6"/>
      <c r="D1899" s="8"/>
      <c r="E1899" s="1"/>
      <c r="F1899" s="1"/>
      <c r="G1899" s="1"/>
      <c r="H1899" s="1"/>
    </row>
    <row r="1900" spans="1:8" s="3" customFormat="1" x14ac:dyDescent="0.25">
      <c r="A1900" s="1"/>
      <c r="B1900" s="1"/>
      <c r="C1900" s="6"/>
      <c r="D1900" s="8"/>
      <c r="E1900" s="1"/>
      <c r="F1900" s="1"/>
      <c r="G1900" s="1"/>
      <c r="H1900" s="1"/>
    </row>
    <row r="1901" spans="1:8" s="3" customFormat="1" x14ac:dyDescent="0.25">
      <c r="A1901" s="1"/>
      <c r="B1901" s="1"/>
      <c r="C1901" s="6"/>
      <c r="D1901" s="8"/>
      <c r="E1901" s="1"/>
      <c r="F1901" s="1"/>
      <c r="G1901" s="1"/>
      <c r="H1901" s="1"/>
    </row>
    <row r="1902" spans="1:8" s="3" customFormat="1" x14ac:dyDescent="0.25">
      <c r="A1902" s="1"/>
      <c r="B1902" s="1"/>
      <c r="C1902" s="6"/>
      <c r="D1902" s="8"/>
      <c r="E1902" s="1"/>
      <c r="F1902" s="1"/>
      <c r="G1902" s="1"/>
      <c r="H1902" s="1"/>
    </row>
    <row r="1903" spans="1:8" s="3" customFormat="1" x14ac:dyDescent="0.25">
      <c r="A1903" s="1"/>
      <c r="B1903" s="1"/>
      <c r="C1903" s="6"/>
      <c r="D1903" s="8"/>
      <c r="E1903" s="1"/>
      <c r="F1903" s="1"/>
      <c r="G1903" s="1"/>
      <c r="H1903" s="1"/>
    </row>
    <row r="1904" spans="1:8" s="3" customFormat="1" x14ac:dyDescent="0.25">
      <c r="A1904" s="1"/>
      <c r="B1904" s="1"/>
      <c r="C1904" s="6"/>
      <c r="D1904" s="8"/>
      <c r="E1904" s="1"/>
      <c r="F1904" s="1"/>
      <c r="G1904" s="1"/>
      <c r="H1904" s="1"/>
    </row>
    <row r="1905" spans="1:8" s="3" customFormat="1" x14ac:dyDescent="0.25">
      <c r="A1905" s="1"/>
      <c r="B1905" s="1"/>
      <c r="C1905" s="6"/>
      <c r="D1905" s="8"/>
      <c r="E1905" s="1"/>
      <c r="F1905" s="1"/>
      <c r="G1905" s="1"/>
      <c r="H1905" s="1"/>
    </row>
    <row r="1906" spans="1:8" s="3" customFormat="1" x14ac:dyDescent="0.25">
      <c r="A1906" s="1"/>
      <c r="B1906" s="1"/>
      <c r="C1906" s="6"/>
      <c r="D1906" s="8"/>
      <c r="E1906" s="1"/>
      <c r="F1906" s="1"/>
      <c r="G1906" s="1"/>
      <c r="H1906" s="1"/>
    </row>
    <row r="1907" spans="1:8" s="3" customFormat="1" x14ac:dyDescent="0.25">
      <c r="A1907" s="1"/>
      <c r="B1907" s="1"/>
      <c r="C1907" s="6"/>
      <c r="D1907" s="8"/>
      <c r="E1907" s="1"/>
      <c r="F1907" s="1"/>
      <c r="G1907" s="1"/>
      <c r="H1907" s="1"/>
    </row>
    <row r="1908" spans="1:8" s="3" customFormat="1" x14ac:dyDescent="0.25">
      <c r="A1908" s="1"/>
      <c r="B1908" s="1"/>
      <c r="C1908" s="6"/>
      <c r="D1908" s="8"/>
      <c r="E1908" s="1"/>
      <c r="F1908" s="1"/>
      <c r="G1908" s="1"/>
      <c r="H1908" s="1"/>
    </row>
    <row r="1909" spans="1:8" s="3" customFormat="1" x14ac:dyDescent="0.25">
      <c r="A1909" s="1"/>
      <c r="B1909" s="1"/>
      <c r="C1909" s="6"/>
      <c r="D1909" s="8"/>
      <c r="E1909" s="1"/>
      <c r="F1909" s="1"/>
      <c r="G1909" s="1"/>
      <c r="H1909" s="1"/>
    </row>
    <row r="1910" spans="1:8" s="3" customFormat="1" x14ac:dyDescent="0.25">
      <c r="A1910" s="1"/>
      <c r="B1910" s="1"/>
      <c r="C1910" s="6"/>
      <c r="D1910" s="8"/>
      <c r="E1910" s="1"/>
      <c r="F1910" s="1"/>
      <c r="G1910" s="1"/>
      <c r="H1910" s="1"/>
    </row>
    <row r="1911" spans="1:8" s="3" customFormat="1" x14ac:dyDescent="0.25">
      <c r="A1911" s="1"/>
      <c r="B1911" s="1"/>
      <c r="C1911" s="6"/>
      <c r="D1911" s="8"/>
      <c r="E1911" s="1"/>
      <c r="F1911" s="1"/>
      <c r="G1911" s="1"/>
      <c r="H1911" s="1"/>
    </row>
    <row r="1912" spans="1:8" s="3" customFormat="1" x14ac:dyDescent="0.25">
      <c r="A1912" s="1"/>
      <c r="B1912" s="1"/>
      <c r="C1912" s="6"/>
      <c r="D1912" s="8"/>
      <c r="E1912" s="1"/>
      <c r="F1912" s="1"/>
      <c r="G1912" s="1"/>
      <c r="H1912" s="1"/>
    </row>
    <row r="1913" spans="1:8" s="3" customFormat="1" x14ac:dyDescent="0.25">
      <c r="A1913" s="1"/>
      <c r="B1913" s="1"/>
      <c r="C1913" s="6"/>
      <c r="D1913" s="8"/>
      <c r="E1913" s="1"/>
      <c r="F1913" s="1"/>
      <c r="G1913" s="1"/>
      <c r="H1913" s="1"/>
    </row>
    <row r="1914" spans="1:8" s="3" customFormat="1" x14ac:dyDescent="0.25">
      <c r="A1914" s="1"/>
      <c r="B1914" s="1"/>
      <c r="C1914" s="6"/>
      <c r="D1914" s="8"/>
      <c r="E1914" s="1"/>
      <c r="F1914" s="1"/>
      <c r="G1914" s="1"/>
      <c r="H1914" s="1"/>
    </row>
    <row r="1915" spans="1:8" s="3" customFormat="1" x14ac:dyDescent="0.25">
      <c r="A1915" s="1"/>
      <c r="B1915" s="1"/>
      <c r="C1915" s="6"/>
      <c r="D1915" s="8"/>
      <c r="E1915" s="1"/>
      <c r="F1915" s="1"/>
      <c r="G1915" s="1"/>
      <c r="H1915" s="1"/>
    </row>
    <row r="1916" spans="1:8" s="3" customFormat="1" x14ac:dyDescent="0.25">
      <c r="A1916" s="1"/>
      <c r="B1916" s="1"/>
      <c r="C1916" s="6"/>
      <c r="D1916" s="8"/>
      <c r="E1916" s="1"/>
      <c r="F1916" s="1"/>
      <c r="G1916" s="1"/>
      <c r="H1916" s="1"/>
    </row>
    <row r="1917" spans="1:8" s="3" customFormat="1" x14ac:dyDescent="0.25">
      <c r="A1917" s="1"/>
      <c r="B1917" s="1"/>
      <c r="C1917" s="6"/>
      <c r="D1917" s="8"/>
      <c r="E1917" s="1"/>
      <c r="F1917" s="1"/>
      <c r="G1917" s="1"/>
      <c r="H1917" s="1"/>
    </row>
    <row r="1918" spans="1:8" s="3" customFormat="1" x14ac:dyDescent="0.25">
      <c r="A1918" s="1"/>
      <c r="B1918" s="1"/>
      <c r="C1918" s="6"/>
      <c r="D1918" s="8"/>
      <c r="E1918" s="1"/>
      <c r="F1918" s="1"/>
      <c r="G1918" s="1"/>
      <c r="H1918" s="1"/>
    </row>
    <row r="1919" spans="1:8" s="3" customFormat="1" x14ac:dyDescent="0.25">
      <c r="A1919" s="1"/>
      <c r="B1919" s="1"/>
      <c r="C1919" s="6"/>
      <c r="D1919" s="8"/>
      <c r="E1919" s="1"/>
      <c r="F1919" s="1"/>
      <c r="G1919" s="1"/>
      <c r="H1919" s="1"/>
    </row>
    <row r="1920" spans="1:8" s="3" customFormat="1" x14ac:dyDescent="0.25">
      <c r="A1920" s="1"/>
      <c r="B1920" s="1"/>
      <c r="C1920" s="6"/>
      <c r="D1920" s="8"/>
      <c r="E1920" s="1"/>
      <c r="F1920" s="1"/>
      <c r="G1920" s="1"/>
      <c r="H1920" s="1"/>
    </row>
    <row r="1921" spans="1:8" s="3" customFormat="1" x14ac:dyDescent="0.25">
      <c r="A1921" s="1"/>
      <c r="B1921" s="1"/>
      <c r="C1921" s="6"/>
      <c r="D1921" s="8"/>
      <c r="E1921" s="1"/>
      <c r="F1921" s="1"/>
      <c r="G1921" s="1"/>
      <c r="H1921" s="1"/>
    </row>
    <row r="1922" spans="1:8" s="3" customFormat="1" x14ac:dyDescent="0.25">
      <c r="A1922" s="1"/>
      <c r="B1922" s="1"/>
      <c r="C1922" s="6"/>
      <c r="D1922" s="8"/>
      <c r="E1922" s="1"/>
      <c r="F1922" s="1"/>
      <c r="G1922" s="1"/>
      <c r="H1922" s="1"/>
    </row>
    <row r="1923" spans="1:8" s="3" customFormat="1" x14ac:dyDescent="0.25">
      <c r="A1923" s="1"/>
      <c r="B1923" s="1"/>
      <c r="C1923" s="6"/>
      <c r="D1923" s="8"/>
      <c r="E1923" s="1"/>
      <c r="F1923" s="1"/>
      <c r="G1923" s="1"/>
      <c r="H1923" s="1"/>
    </row>
    <row r="1924" spans="1:8" s="3" customFormat="1" x14ac:dyDescent="0.25">
      <c r="A1924" s="1"/>
      <c r="B1924" s="1"/>
      <c r="C1924" s="6"/>
      <c r="D1924" s="8"/>
      <c r="E1924" s="1"/>
      <c r="F1924" s="1"/>
      <c r="G1924" s="1"/>
      <c r="H1924" s="1"/>
    </row>
    <row r="1925" spans="1:8" s="3" customFormat="1" x14ac:dyDescent="0.25">
      <c r="A1925" s="1"/>
      <c r="B1925" s="1"/>
      <c r="C1925" s="6"/>
      <c r="D1925" s="8"/>
      <c r="E1925" s="1"/>
      <c r="F1925" s="1"/>
      <c r="G1925" s="1"/>
      <c r="H1925" s="1"/>
    </row>
    <row r="1926" spans="1:8" s="3" customFormat="1" x14ac:dyDescent="0.25">
      <c r="A1926" s="1"/>
      <c r="B1926" s="1"/>
      <c r="C1926" s="6"/>
      <c r="D1926" s="8"/>
      <c r="E1926" s="1"/>
      <c r="F1926" s="1"/>
      <c r="G1926" s="1"/>
      <c r="H1926" s="1"/>
    </row>
    <row r="1927" spans="1:8" s="3" customFormat="1" x14ac:dyDescent="0.25">
      <c r="A1927" s="1"/>
      <c r="B1927" s="1"/>
      <c r="C1927" s="6"/>
      <c r="D1927" s="8"/>
      <c r="E1927" s="1"/>
      <c r="F1927" s="1"/>
      <c r="G1927" s="1"/>
      <c r="H1927" s="1"/>
    </row>
    <row r="1928" spans="1:8" s="3" customFormat="1" x14ac:dyDescent="0.25">
      <c r="A1928" s="1"/>
      <c r="B1928" s="1"/>
      <c r="C1928" s="6"/>
      <c r="D1928" s="8"/>
      <c r="E1928" s="1"/>
      <c r="F1928" s="1"/>
      <c r="G1928" s="1"/>
      <c r="H1928" s="1"/>
    </row>
    <row r="1929" spans="1:8" s="3" customFormat="1" x14ac:dyDescent="0.25">
      <c r="A1929" s="1"/>
      <c r="B1929" s="1"/>
      <c r="C1929" s="6"/>
      <c r="D1929" s="8"/>
      <c r="E1929" s="1"/>
      <c r="F1929" s="1"/>
      <c r="G1929" s="1"/>
      <c r="H1929" s="1"/>
    </row>
    <row r="1930" spans="1:8" s="3" customFormat="1" x14ac:dyDescent="0.25">
      <c r="A1930" s="1"/>
      <c r="B1930" s="1"/>
      <c r="C1930" s="6"/>
      <c r="D1930" s="8"/>
      <c r="E1930" s="1"/>
      <c r="F1930" s="1"/>
      <c r="G1930" s="1"/>
      <c r="H1930" s="1"/>
    </row>
    <row r="1931" spans="1:8" s="3" customFormat="1" x14ac:dyDescent="0.25">
      <c r="A1931" s="1"/>
      <c r="B1931" s="1"/>
      <c r="C1931" s="6"/>
      <c r="D1931" s="8"/>
      <c r="E1931" s="1"/>
      <c r="F1931" s="1"/>
      <c r="G1931" s="1"/>
      <c r="H1931" s="1"/>
    </row>
    <row r="1932" spans="1:8" s="3" customFormat="1" x14ac:dyDescent="0.25">
      <c r="A1932" s="1"/>
      <c r="B1932" s="1"/>
      <c r="C1932" s="6"/>
      <c r="D1932" s="8"/>
      <c r="E1932" s="1"/>
      <c r="F1932" s="1"/>
      <c r="G1932" s="1"/>
      <c r="H1932" s="1"/>
    </row>
    <row r="1933" spans="1:8" s="3" customFormat="1" x14ac:dyDescent="0.25">
      <c r="A1933" s="1"/>
      <c r="B1933" s="1"/>
      <c r="C1933" s="6"/>
      <c r="D1933" s="8"/>
      <c r="E1933" s="1"/>
      <c r="F1933" s="1"/>
      <c r="G1933" s="1"/>
      <c r="H1933" s="1"/>
    </row>
    <row r="1934" spans="1:8" s="3" customFormat="1" x14ac:dyDescent="0.25">
      <c r="A1934" s="1"/>
      <c r="B1934" s="1"/>
      <c r="C1934" s="6"/>
      <c r="D1934" s="8"/>
      <c r="E1934" s="1"/>
      <c r="F1934" s="1"/>
      <c r="G1934" s="1"/>
      <c r="H1934" s="1"/>
    </row>
    <row r="1935" spans="1:8" s="3" customFormat="1" x14ac:dyDescent="0.25">
      <c r="A1935" s="1"/>
      <c r="B1935" s="1"/>
      <c r="C1935" s="6"/>
      <c r="D1935" s="8"/>
      <c r="E1935" s="1"/>
      <c r="F1935" s="1"/>
      <c r="G1935" s="1"/>
      <c r="H1935" s="1"/>
    </row>
    <row r="1936" spans="1:8" s="3" customFormat="1" x14ac:dyDescent="0.25">
      <c r="A1936" s="1"/>
      <c r="B1936" s="1"/>
      <c r="C1936" s="6"/>
      <c r="D1936" s="8"/>
      <c r="E1936" s="1"/>
      <c r="F1936" s="1"/>
      <c r="G1936" s="1"/>
      <c r="H1936" s="1"/>
    </row>
    <row r="1937" spans="1:8" s="3" customFormat="1" x14ac:dyDescent="0.25">
      <c r="A1937" s="1"/>
      <c r="B1937" s="1"/>
      <c r="C1937" s="6"/>
      <c r="D1937" s="8"/>
      <c r="E1937" s="1"/>
      <c r="F1937" s="1"/>
      <c r="G1937" s="1"/>
      <c r="H1937" s="1"/>
    </row>
    <row r="1938" spans="1:8" s="3" customFormat="1" x14ac:dyDescent="0.25">
      <c r="A1938" s="1"/>
      <c r="B1938" s="1"/>
      <c r="C1938" s="6"/>
      <c r="D1938" s="8"/>
      <c r="E1938" s="1"/>
      <c r="F1938" s="1"/>
      <c r="G1938" s="1"/>
      <c r="H1938" s="1"/>
    </row>
    <row r="1939" spans="1:8" s="3" customFormat="1" x14ac:dyDescent="0.25">
      <c r="A1939" s="1"/>
      <c r="B1939" s="1"/>
      <c r="C1939" s="6"/>
      <c r="D1939" s="8"/>
      <c r="E1939" s="1"/>
      <c r="F1939" s="1"/>
      <c r="G1939" s="1"/>
      <c r="H1939" s="1"/>
    </row>
    <row r="1940" spans="1:8" s="3" customFormat="1" x14ac:dyDescent="0.25">
      <c r="A1940" s="1"/>
      <c r="B1940" s="1"/>
      <c r="C1940" s="6"/>
      <c r="D1940" s="8"/>
      <c r="E1940" s="1"/>
      <c r="F1940" s="1"/>
      <c r="G1940" s="1"/>
      <c r="H1940" s="1"/>
    </row>
    <row r="1941" spans="1:8" s="3" customFormat="1" x14ac:dyDescent="0.25">
      <c r="A1941" s="1"/>
      <c r="B1941" s="1"/>
      <c r="C1941" s="6"/>
      <c r="D1941" s="8"/>
      <c r="E1941" s="1"/>
      <c r="F1941" s="1"/>
      <c r="G1941" s="1"/>
      <c r="H1941" s="1"/>
    </row>
    <row r="1942" spans="1:8" s="3" customFormat="1" x14ac:dyDescent="0.25">
      <c r="A1942" s="1"/>
      <c r="B1942" s="1"/>
      <c r="C1942" s="6"/>
      <c r="D1942" s="8"/>
      <c r="E1942" s="1"/>
      <c r="F1942" s="1"/>
      <c r="G1942" s="1"/>
      <c r="H1942" s="1"/>
    </row>
    <row r="1943" spans="1:8" s="3" customFormat="1" x14ac:dyDescent="0.25">
      <c r="A1943" s="1"/>
      <c r="B1943" s="1"/>
      <c r="C1943" s="6"/>
      <c r="D1943" s="8"/>
      <c r="E1943" s="1"/>
      <c r="F1943" s="1"/>
      <c r="G1943" s="1"/>
      <c r="H1943" s="1"/>
    </row>
    <row r="1944" spans="1:8" s="3" customFormat="1" x14ac:dyDescent="0.25">
      <c r="A1944" s="1"/>
      <c r="B1944" s="1"/>
      <c r="C1944" s="6"/>
      <c r="D1944" s="8"/>
      <c r="E1944" s="1"/>
      <c r="F1944" s="1"/>
      <c r="G1944" s="1"/>
      <c r="H1944" s="1"/>
    </row>
    <row r="1945" spans="1:8" s="3" customFormat="1" x14ac:dyDescent="0.25">
      <c r="A1945" s="1"/>
      <c r="B1945" s="1"/>
      <c r="C1945" s="6"/>
      <c r="D1945" s="8"/>
      <c r="E1945" s="1"/>
      <c r="F1945" s="1"/>
      <c r="G1945" s="1"/>
      <c r="H1945" s="1"/>
    </row>
    <row r="1946" spans="1:8" s="3" customFormat="1" x14ac:dyDescent="0.25">
      <c r="A1946" s="1"/>
      <c r="B1946" s="1"/>
      <c r="C1946" s="6"/>
      <c r="D1946" s="8"/>
      <c r="E1946" s="1"/>
      <c r="F1946" s="1"/>
      <c r="G1946" s="1"/>
      <c r="H1946" s="1"/>
    </row>
    <row r="1947" spans="1:8" s="3" customFormat="1" x14ac:dyDescent="0.25">
      <c r="A1947" s="1"/>
      <c r="B1947" s="1"/>
      <c r="C1947" s="6"/>
      <c r="D1947" s="8"/>
      <c r="E1947" s="1"/>
      <c r="F1947" s="1"/>
      <c r="G1947" s="1"/>
      <c r="H1947" s="1"/>
    </row>
    <row r="1948" spans="1:8" s="3" customFormat="1" x14ac:dyDescent="0.25">
      <c r="A1948" s="1"/>
      <c r="B1948" s="1"/>
      <c r="C1948" s="6"/>
      <c r="D1948" s="8"/>
      <c r="E1948" s="1"/>
      <c r="F1948" s="1"/>
      <c r="G1948" s="1"/>
      <c r="H1948" s="1"/>
    </row>
    <row r="1949" spans="1:8" s="3" customFormat="1" x14ac:dyDescent="0.25">
      <c r="A1949" s="1"/>
      <c r="B1949" s="1"/>
      <c r="C1949" s="6"/>
      <c r="D1949" s="8"/>
      <c r="E1949" s="1"/>
      <c r="F1949" s="1"/>
      <c r="G1949" s="1"/>
      <c r="H1949" s="1"/>
    </row>
    <row r="1950" spans="1:8" s="3" customFormat="1" x14ac:dyDescent="0.25">
      <c r="A1950" s="1"/>
      <c r="B1950" s="1"/>
      <c r="C1950" s="6"/>
      <c r="D1950" s="8"/>
      <c r="E1950" s="1"/>
      <c r="F1950" s="1"/>
      <c r="G1950" s="1"/>
      <c r="H1950" s="1"/>
    </row>
    <row r="1951" spans="1:8" s="3" customFormat="1" x14ac:dyDescent="0.25">
      <c r="A1951" s="1"/>
      <c r="B1951" s="1"/>
      <c r="C1951" s="6"/>
      <c r="D1951" s="8"/>
      <c r="E1951" s="1"/>
      <c r="F1951" s="1"/>
      <c r="G1951" s="1"/>
      <c r="H1951" s="1"/>
    </row>
    <row r="1952" spans="1:8" s="3" customFormat="1" x14ac:dyDescent="0.25">
      <c r="A1952" s="1"/>
      <c r="B1952" s="1"/>
      <c r="C1952" s="6"/>
      <c r="D1952" s="8"/>
      <c r="E1952" s="1"/>
      <c r="F1952" s="1"/>
      <c r="G1952" s="1"/>
      <c r="H1952" s="1"/>
    </row>
    <row r="1953" spans="1:8" s="3" customFormat="1" x14ac:dyDescent="0.25">
      <c r="A1953" s="1"/>
      <c r="B1953" s="1"/>
      <c r="C1953" s="6"/>
      <c r="D1953" s="8"/>
      <c r="E1953" s="1"/>
      <c r="F1953" s="1"/>
      <c r="G1953" s="1"/>
      <c r="H1953" s="1"/>
    </row>
    <row r="1954" spans="1:8" s="3" customFormat="1" x14ac:dyDescent="0.25">
      <c r="A1954" s="1"/>
      <c r="B1954" s="1"/>
      <c r="C1954" s="6"/>
      <c r="D1954" s="8"/>
      <c r="E1954" s="1"/>
      <c r="F1954" s="1"/>
      <c r="G1954" s="1"/>
      <c r="H1954" s="1"/>
    </row>
    <row r="1955" spans="1:8" s="3" customFormat="1" x14ac:dyDescent="0.25">
      <c r="A1955" s="1"/>
      <c r="B1955" s="1"/>
      <c r="C1955" s="6"/>
      <c r="D1955" s="8"/>
      <c r="E1955" s="1"/>
      <c r="F1955" s="1"/>
      <c r="G1955" s="1"/>
      <c r="H1955" s="1"/>
    </row>
    <row r="1956" spans="1:8" s="3" customFormat="1" x14ac:dyDescent="0.25">
      <c r="A1956" s="1"/>
      <c r="B1956" s="1"/>
      <c r="C1956" s="6"/>
      <c r="D1956" s="8"/>
      <c r="E1956" s="1"/>
      <c r="F1956" s="1"/>
      <c r="G1956" s="1"/>
      <c r="H1956" s="1"/>
    </row>
    <row r="1957" spans="1:8" s="3" customFormat="1" x14ac:dyDescent="0.25">
      <c r="A1957" s="1"/>
      <c r="B1957" s="1"/>
      <c r="C1957" s="6"/>
      <c r="D1957" s="8"/>
      <c r="E1957" s="1"/>
      <c r="F1957" s="1"/>
      <c r="G1957" s="1"/>
      <c r="H1957" s="1"/>
    </row>
    <row r="1958" spans="1:8" s="3" customFormat="1" x14ac:dyDescent="0.25">
      <c r="A1958" s="1"/>
      <c r="B1958" s="1"/>
      <c r="C1958" s="6"/>
      <c r="D1958" s="8"/>
      <c r="E1958" s="1"/>
      <c r="F1958" s="1"/>
      <c r="G1958" s="1"/>
      <c r="H1958" s="1"/>
    </row>
    <row r="1959" spans="1:8" s="3" customFormat="1" x14ac:dyDescent="0.25">
      <c r="A1959" s="1"/>
      <c r="B1959" s="1"/>
      <c r="C1959" s="6"/>
      <c r="D1959" s="8"/>
      <c r="E1959" s="1"/>
      <c r="F1959" s="1"/>
      <c r="G1959" s="1"/>
      <c r="H1959" s="1"/>
    </row>
    <row r="1960" spans="1:8" s="3" customFormat="1" x14ac:dyDescent="0.25">
      <c r="A1960" s="1"/>
      <c r="B1960" s="1"/>
      <c r="C1960" s="6"/>
      <c r="D1960" s="8"/>
      <c r="E1960" s="1"/>
      <c r="F1960" s="1"/>
      <c r="G1960" s="1"/>
      <c r="H1960" s="1"/>
    </row>
    <row r="1961" spans="1:8" s="3" customFormat="1" x14ac:dyDescent="0.25">
      <c r="A1961" s="1"/>
      <c r="B1961" s="1"/>
      <c r="C1961" s="6"/>
      <c r="D1961" s="8"/>
      <c r="E1961" s="1"/>
      <c r="F1961" s="1"/>
      <c r="G1961" s="1"/>
      <c r="H1961" s="1"/>
    </row>
    <row r="1962" spans="1:8" s="3" customFormat="1" x14ac:dyDescent="0.25">
      <c r="A1962" s="1"/>
      <c r="B1962" s="1"/>
      <c r="C1962" s="6"/>
      <c r="D1962" s="8"/>
      <c r="E1962" s="1"/>
      <c r="F1962" s="1"/>
      <c r="G1962" s="1"/>
      <c r="H1962" s="1"/>
    </row>
    <row r="1963" spans="1:8" s="3" customFormat="1" x14ac:dyDescent="0.25">
      <c r="A1963" s="1"/>
      <c r="B1963" s="1"/>
      <c r="C1963" s="6"/>
      <c r="D1963" s="8"/>
      <c r="E1963" s="1"/>
      <c r="F1963" s="1"/>
      <c r="G1963" s="1"/>
      <c r="H1963" s="1"/>
    </row>
    <row r="1964" spans="1:8" s="3" customFormat="1" x14ac:dyDescent="0.25">
      <c r="A1964" s="1"/>
      <c r="B1964" s="1"/>
      <c r="C1964" s="6"/>
      <c r="D1964" s="8"/>
      <c r="E1964" s="1"/>
      <c r="F1964" s="1"/>
      <c r="G1964" s="1"/>
      <c r="H1964" s="1"/>
    </row>
    <row r="1965" spans="1:8" s="3" customFormat="1" x14ac:dyDescent="0.25">
      <c r="A1965" s="1"/>
      <c r="B1965" s="1"/>
      <c r="C1965" s="6"/>
      <c r="D1965" s="8"/>
      <c r="E1965" s="1"/>
      <c r="F1965" s="1"/>
      <c r="G1965" s="1"/>
      <c r="H1965" s="1"/>
    </row>
    <row r="1966" spans="1:8" s="3" customFormat="1" x14ac:dyDescent="0.25">
      <c r="A1966" s="1"/>
      <c r="B1966" s="1"/>
      <c r="C1966" s="6"/>
      <c r="D1966" s="8"/>
      <c r="E1966" s="1"/>
      <c r="F1966" s="1"/>
      <c r="G1966" s="1"/>
      <c r="H1966" s="1"/>
    </row>
    <row r="1967" spans="1:8" s="3" customFormat="1" x14ac:dyDescent="0.25">
      <c r="A1967" s="1"/>
      <c r="B1967" s="1"/>
      <c r="C1967" s="6"/>
      <c r="D1967" s="8"/>
      <c r="E1967" s="1"/>
      <c r="F1967" s="1"/>
      <c r="G1967" s="1"/>
      <c r="H1967" s="1"/>
    </row>
    <row r="1968" spans="1:8" s="3" customFormat="1" x14ac:dyDescent="0.25">
      <c r="A1968" s="1"/>
      <c r="B1968" s="1"/>
      <c r="C1968" s="6"/>
      <c r="D1968" s="8"/>
      <c r="E1968" s="1"/>
      <c r="F1968" s="1"/>
      <c r="G1968" s="1"/>
      <c r="H1968" s="1"/>
    </row>
    <row r="1969" spans="1:8" s="3" customFormat="1" x14ac:dyDescent="0.25">
      <c r="A1969" s="1"/>
      <c r="B1969" s="1"/>
      <c r="C1969" s="6"/>
      <c r="D1969" s="8"/>
      <c r="E1969" s="1"/>
      <c r="F1969" s="1"/>
      <c r="G1969" s="1"/>
      <c r="H1969" s="1"/>
    </row>
    <row r="1970" spans="1:8" s="3" customFormat="1" x14ac:dyDescent="0.25">
      <c r="A1970" s="1"/>
      <c r="B1970" s="1"/>
      <c r="C1970" s="6"/>
      <c r="D1970" s="8"/>
      <c r="E1970" s="1"/>
      <c r="F1970" s="1"/>
      <c r="G1970" s="1"/>
      <c r="H1970" s="1"/>
    </row>
    <row r="1971" spans="1:8" s="3" customFormat="1" x14ac:dyDescent="0.25">
      <c r="A1971" s="1"/>
      <c r="B1971" s="1"/>
      <c r="C1971" s="6"/>
      <c r="D1971" s="8"/>
      <c r="E1971" s="1"/>
      <c r="F1971" s="1"/>
      <c r="G1971" s="1"/>
      <c r="H1971" s="1"/>
    </row>
    <row r="1972" spans="1:8" s="3" customFormat="1" x14ac:dyDescent="0.25">
      <c r="A1972" s="1"/>
      <c r="B1972" s="1"/>
      <c r="C1972" s="6"/>
      <c r="D1972" s="8"/>
      <c r="E1972" s="1"/>
      <c r="F1972" s="1"/>
      <c r="G1972" s="1"/>
      <c r="H1972" s="1"/>
    </row>
    <row r="1973" spans="1:8" s="3" customFormat="1" x14ac:dyDescent="0.25">
      <c r="A1973" s="1"/>
      <c r="B1973" s="1"/>
      <c r="C1973" s="6"/>
      <c r="D1973" s="8"/>
      <c r="E1973" s="1"/>
      <c r="F1973" s="1"/>
      <c r="G1973" s="1"/>
      <c r="H1973" s="1"/>
    </row>
    <row r="1974" spans="1:8" s="3" customFormat="1" x14ac:dyDescent="0.25">
      <c r="A1974" s="1"/>
      <c r="B1974" s="1"/>
      <c r="C1974" s="6"/>
      <c r="D1974" s="8"/>
      <c r="E1974" s="1"/>
      <c r="F1974" s="1"/>
      <c r="G1974" s="1"/>
      <c r="H1974" s="1"/>
    </row>
    <row r="1975" spans="1:8" s="3" customFormat="1" x14ac:dyDescent="0.25">
      <c r="A1975" s="1"/>
      <c r="B1975" s="1"/>
      <c r="C1975" s="6"/>
      <c r="D1975" s="8"/>
      <c r="E1975" s="1"/>
      <c r="F1975" s="1"/>
      <c r="G1975" s="1"/>
      <c r="H1975" s="1"/>
    </row>
    <row r="1976" spans="1:8" s="3" customFormat="1" x14ac:dyDescent="0.25">
      <c r="A1976" s="1"/>
      <c r="B1976" s="1"/>
      <c r="C1976" s="6"/>
      <c r="D1976" s="8"/>
      <c r="E1976" s="1"/>
      <c r="F1976" s="1"/>
      <c r="G1976" s="1"/>
      <c r="H1976" s="1"/>
    </row>
    <row r="1977" spans="1:8" s="3" customFormat="1" x14ac:dyDescent="0.25">
      <c r="A1977" s="1"/>
      <c r="B1977" s="1"/>
      <c r="C1977" s="6"/>
      <c r="D1977" s="8"/>
      <c r="E1977" s="1"/>
      <c r="F1977" s="1"/>
      <c r="G1977" s="1"/>
      <c r="H1977" s="1"/>
    </row>
    <row r="1978" spans="1:8" s="3" customFormat="1" x14ac:dyDescent="0.25">
      <c r="A1978" s="1"/>
      <c r="B1978" s="1"/>
      <c r="C1978" s="6"/>
      <c r="D1978" s="8"/>
      <c r="E1978" s="1"/>
      <c r="F1978" s="1"/>
      <c r="G1978" s="1"/>
      <c r="H1978" s="1"/>
    </row>
    <row r="1979" spans="1:8" s="3" customFormat="1" x14ac:dyDescent="0.25">
      <c r="A1979" s="1"/>
      <c r="B1979" s="1"/>
      <c r="C1979" s="6"/>
      <c r="D1979" s="8"/>
      <c r="E1979" s="1"/>
      <c r="F1979" s="1"/>
      <c r="G1979" s="1"/>
      <c r="H1979" s="1"/>
    </row>
    <row r="1980" spans="1:8" s="3" customFormat="1" x14ac:dyDescent="0.25">
      <c r="A1980" s="1"/>
      <c r="B1980" s="1"/>
      <c r="C1980" s="6"/>
      <c r="D1980" s="8"/>
      <c r="E1980" s="1"/>
      <c r="F1980" s="1"/>
      <c r="G1980" s="1"/>
      <c r="H1980" s="1"/>
    </row>
    <row r="1981" spans="1:8" s="3" customFormat="1" x14ac:dyDescent="0.25">
      <c r="A1981" s="1"/>
      <c r="B1981" s="1"/>
      <c r="C1981" s="6"/>
      <c r="D1981" s="8"/>
      <c r="E1981" s="1"/>
      <c r="F1981" s="1"/>
      <c r="G1981" s="1"/>
      <c r="H1981" s="1"/>
    </row>
    <row r="1982" spans="1:8" s="3" customFormat="1" x14ac:dyDescent="0.25">
      <c r="A1982" s="1"/>
      <c r="B1982" s="1"/>
      <c r="C1982" s="6"/>
      <c r="D1982" s="8"/>
      <c r="E1982" s="1"/>
      <c r="F1982" s="1"/>
      <c r="G1982" s="1"/>
      <c r="H1982" s="1"/>
    </row>
    <row r="1983" spans="1:8" s="3" customFormat="1" x14ac:dyDescent="0.25">
      <c r="A1983" s="1"/>
      <c r="B1983" s="1"/>
      <c r="C1983" s="6"/>
      <c r="D1983" s="8"/>
      <c r="E1983" s="1"/>
      <c r="F1983" s="1"/>
      <c r="G1983" s="1"/>
      <c r="H1983" s="1"/>
    </row>
    <row r="1984" spans="1:8" s="3" customFormat="1" x14ac:dyDescent="0.25">
      <c r="A1984" s="1"/>
      <c r="B1984" s="1"/>
      <c r="C1984" s="6"/>
      <c r="D1984" s="8"/>
      <c r="E1984" s="1"/>
      <c r="F1984" s="1"/>
      <c r="G1984" s="1"/>
      <c r="H1984" s="1"/>
    </row>
    <row r="1985" spans="1:8" s="3" customFormat="1" x14ac:dyDescent="0.25">
      <c r="A1985" s="1"/>
      <c r="B1985" s="1"/>
      <c r="C1985" s="6"/>
      <c r="D1985" s="8"/>
      <c r="E1985" s="1"/>
      <c r="F1985" s="1"/>
      <c r="G1985" s="1"/>
      <c r="H1985" s="1"/>
    </row>
    <row r="1986" spans="1:8" s="3" customFormat="1" x14ac:dyDescent="0.25">
      <c r="A1986" s="1"/>
      <c r="B1986" s="1"/>
      <c r="C1986" s="6"/>
      <c r="D1986" s="8"/>
      <c r="E1986" s="1"/>
      <c r="F1986" s="1"/>
      <c r="G1986" s="1"/>
      <c r="H1986" s="1"/>
    </row>
    <row r="1987" spans="1:8" s="3" customFormat="1" x14ac:dyDescent="0.25">
      <c r="A1987" s="1"/>
      <c r="B1987" s="1"/>
      <c r="C1987" s="6"/>
      <c r="D1987" s="8"/>
      <c r="E1987" s="1"/>
      <c r="F1987" s="1"/>
      <c r="G1987" s="1"/>
      <c r="H1987" s="1"/>
    </row>
    <row r="1988" spans="1:8" s="3" customFormat="1" x14ac:dyDescent="0.25">
      <c r="A1988" s="1"/>
      <c r="B1988" s="1"/>
      <c r="C1988" s="6"/>
      <c r="D1988" s="8"/>
      <c r="E1988" s="1"/>
      <c r="F1988" s="1"/>
      <c r="G1988" s="1"/>
      <c r="H1988" s="1"/>
    </row>
    <row r="1989" spans="1:8" s="3" customFormat="1" x14ac:dyDescent="0.25">
      <c r="A1989" s="1"/>
      <c r="B1989" s="1"/>
      <c r="C1989" s="6"/>
      <c r="D1989" s="8"/>
      <c r="E1989" s="1"/>
      <c r="F1989" s="1"/>
      <c r="G1989" s="1"/>
      <c r="H1989" s="1"/>
    </row>
    <row r="1990" spans="1:8" s="3" customFormat="1" x14ac:dyDescent="0.25">
      <c r="A1990" s="1"/>
      <c r="B1990" s="1"/>
      <c r="C1990" s="6"/>
      <c r="D1990" s="8"/>
      <c r="E1990" s="1"/>
      <c r="F1990" s="1"/>
      <c r="G1990" s="1"/>
      <c r="H1990" s="1"/>
    </row>
    <row r="1991" spans="1:8" s="3" customFormat="1" x14ac:dyDescent="0.25">
      <c r="A1991" s="1"/>
      <c r="B1991" s="1"/>
      <c r="C1991" s="6"/>
      <c r="D1991" s="8"/>
      <c r="E1991" s="1"/>
      <c r="F1991" s="1"/>
      <c r="G1991" s="1"/>
      <c r="H1991" s="1"/>
    </row>
    <row r="1992" spans="1:8" s="3" customFormat="1" x14ac:dyDescent="0.25">
      <c r="A1992" s="1"/>
      <c r="B1992" s="1"/>
      <c r="C1992" s="6"/>
      <c r="D1992" s="8"/>
      <c r="E1992" s="1"/>
      <c r="F1992" s="1"/>
      <c r="G1992" s="1"/>
      <c r="H1992" s="1"/>
    </row>
    <row r="1993" spans="1:8" s="3" customFormat="1" x14ac:dyDescent="0.25">
      <c r="A1993" s="1"/>
      <c r="B1993" s="1"/>
      <c r="C1993" s="6"/>
      <c r="D1993" s="8"/>
      <c r="E1993" s="1"/>
      <c r="F1993" s="1"/>
      <c r="G1993" s="1"/>
      <c r="H1993" s="1"/>
    </row>
    <row r="1994" spans="1:8" s="3" customFormat="1" x14ac:dyDescent="0.25">
      <c r="A1994" s="1"/>
      <c r="B1994" s="1"/>
      <c r="C1994" s="6"/>
      <c r="D1994" s="8"/>
      <c r="E1994" s="1"/>
      <c r="F1994" s="1"/>
      <c r="G1994" s="1"/>
      <c r="H1994" s="1"/>
    </row>
    <row r="1995" spans="1:8" s="3" customFormat="1" x14ac:dyDescent="0.25">
      <c r="A1995" s="1"/>
      <c r="B1995" s="1"/>
      <c r="C1995" s="6"/>
      <c r="D1995" s="8"/>
      <c r="E1995" s="1"/>
      <c r="F1995" s="1"/>
      <c r="G1995" s="1"/>
      <c r="H1995" s="1"/>
    </row>
    <row r="1996" spans="1:8" s="3" customFormat="1" x14ac:dyDescent="0.25">
      <c r="A1996" s="1"/>
      <c r="B1996" s="1"/>
      <c r="C1996" s="6"/>
      <c r="D1996" s="8"/>
      <c r="E1996" s="1"/>
      <c r="F1996" s="1"/>
      <c r="G1996" s="1"/>
      <c r="H1996" s="1"/>
    </row>
    <row r="1997" spans="1:8" s="3" customFormat="1" x14ac:dyDescent="0.25">
      <c r="A1997" s="1"/>
      <c r="B1997" s="1"/>
      <c r="C1997" s="6"/>
      <c r="D1997" s="8"/>
      <c r="E1997" s="1"/>
      <c r="F1997" s="1"/>
      <c r="G1997" s="1"/>
      <c r="H1997" s="1"/>
    </row>
    <row r="1998" spans="1:8" s="3" customFormat="1" x14ac:dyDescent="0.25">
      <c r="A1998" s="1"/>
      <c r="B1998" s="1"/>
      <c r="C1998" s="6"/>
      <c r="D1998" s="8"/>
      <c r="E1998" s="1"/>
      <c r="F1998" s="1"/>
      <c r="G1998" s="1"/>
      <c r="H1998" s="1"/>
    </row>
    <row r="1999" spans="1:8" s="3" customFormat="1" x14ac:dyDescent="0.25">
      <c r="A1999" s="1"/>
      <c r="B1999" s="1"/>
      <c r="C1999" s="6"/>
      <c r="D1999" s="8"/>
      <c r="E1999" s="1"/>
      <c r="F1999" s="1"/>
      <c r="G1999" s="1"/>
      <c r="H1999" s="1"/>
    </row>
    <row r="2000" spans="1:8" s="3" customFormat="1" x14ac:dyDescent="0.25">
      <c r="A2000" s="1"/>
      <c r="B2000" s="1"/>
      <c r="C2000" s="6"/>
      <c r="D2000" s="8"/>
      <c r="E2000" s="1"/>
      <c r="F2000" s="1"/>
      <c r="G2000" s="1"/>
      <c r="H2000" s="1"/>
    </row>
    <row r="2001" spans="1:8" s="3" customFormat="1" x14ac:dyDescent="0.25">
      <c r="A2001" s="1"/>
      <c r="B2001" s="1"/>
      <c r="C2001" s="6"/>
      <c r="D2001" s="8"/>
      <c r="E2001" s="1"/>
      <c r="F2001" s="1"/>
      <c r="G2001" s="1"/>
      <c r="H2001" s="1"/>
    </row>
    <row r="2002" spans="1:8" s="3" customFormat="1" x14ac:dyDescent="0.25">
      <c r="A2002" s="1"/>
      <c r="B2002" s="1"/>
      <c r="C2002" s="6"/>
      <c r="D2002" s="8"/>
      <c r="E2002" s="1"/>
      <c r="F2002" s="1"/>
      <c r="G2002" s="1"/>
      <c r="H2002" s="1"/>
    </row>
    <row r="2003" spans="1:8" s="3" customFormat="1" x14ac:dyDescent="0.25">
      <c r="A2003" s="1"/>
      <c r="B2003" s="1"/>
      <c r="C2003" s="6"/>
      <c r="D2003" s="8"/>
      <c r="E2003" s="1"/>
      <c r="F2003" s="1"/>
      <c r="G2003" s="1"/>
      <c r="H2003" s="1"/>
    </row>
    <row r="2004" spans="1:8" s="3" customFormat="1" x14ac:dyDescent="0.25">
      <c r="A2004" s="1"/>
      <c r="B2004" s="1"/>
      <c r="C2004" s="6"/>
      <c r="D2004" s="8"/>
      <c r="E2004" s="1"/>
      <c r="F2004" s="1"/>
      <c r="G2004" s="1"/>
      <c r="H2004" s="1"/>
    </row>
    <row r="2005" spans="1:8" s="3" customFormat="1" x14ac:dyDescent="0.25">
      <c r="A2005" s="1"/>
      <c r="B2005" s="1"/>
      <c r="C2005" s="6"/>
      <c r="D2005" s="8"/>
      <c r="E2005" s="1"/>
      <c r="F2005" s="1"/>
      <c r="G2005" s="1"/>
      <c r="H2005" s="1"/>
    </row>
    <row r="2006" spans="1:8" s="3" customFormat="1" x14ac:dyDescent="0.25">
      <c r="A2006" s="1"/>
      <c r="B2006" s="1"/>
      <c r="C2006" s="6"/>
      <c r="D2006" s="8"/>
      <c r="E2006" s="1"/>
      <c r="F2006" s="1"/>
      <c r="G2006" s="1"/>
      <c r="H2006" s="1"/>
    </row>
    <row r="2007" spans="1:8" s="3" customFormat="1" x14ac:dyDescent="0.25">
      <c r="A2007" s="1"/>
      <c r="B2007" s="1"/>
      <c r="C2007" s="6"/>
      <c r="D2007" s="8"/>
      <c r="E2007" s="1"/>
      <c r="F2007" s="1"/>
      <c r="G2007" s="1"/>
      <c r="H2007" s="1"/>
    </row>
    <row r="2008" spans="1:8" s="3" customFormat="1" x14ac:dyDescent="0.25">
      <c r="A2008" s="1"/>
      <c r="B2008" s="1"/>
      <c r="C2008" s="6"/>
      <c r="D2008" s="8"/>
      <c r="E2008" s="1"/>
      <c r="F2008" s="1"/>
      <c r="G2008" s="1"/>
      <c r="H2008" s="1"/>
    </row>
    <row r="2009" spans="1:8" s="3" customFormat="1" x14ac:dyDescent="0.25">
      <c r="A2009" s="1"/>
      <c r="B2009" s="1"/>
      <c r="C2009" s="6"/>
      <c r="D2009" s="8"/>
      <c r="E2009" s="1"/>
      <c r="F2009" s="1"/>
      <c r="G2009" s="1"/>
      <c r="H2009" s="1"/>
    </row>
    <row r="2010" spans="1:8" s="3" customFormat="1" x14ac:dyDescent="0.25">
      <c r="A2010" s="1"/>
      <c r="B2010" s="1"/>
      <c r="C2010" s="6"/>
      <c r="D2010" s="8"/>
      <c r="E2010" s="1"/>
      <c r="F2010" s="1"/>
      <c r="G2010" s="1"/>
      <c r="H2010" s="1"/>
    </row>
    <row r="2011" spans="1:8" s="3" customFormat="1" x14ac:dyDescent="0.25">
      <c r="A2011" s="1"/>
      <c r="B2011" s="1"/>
      <c r="C2011" s="6"/>
      <c r="D2011" s="8"/>
      <c r="E2011" s="1"/>
      <c r="F2011" s="1"/>
      <c r="G2011" s="1"/>
      <c r="H2011" s="1"/>
    </row>
    <row r="2012" spans="1:8" s="3" customFormat="1" x14ac:dyDescent="0.25">
      <c r="A2012" s="1"/>
      <c r="B2012" s="1"/>
      <c r="C2012" s="6"/>
      <c r="D2012" s="8"/>
      <c r="E2012" s="1"/>
      <c r="F2012" s="1"/>
      <c r="G2012" s="1"/>
      <c r="H2012" s="1"/>
    </row>
    <row r="2013" spans="1:8" s="3" customFormat="1" x14ac:dyDescent="0.25">
      <c r="A2013" s="1"/>
      <c r="B2013" s="1"/>
      <c r="C2013" s="6"/>
      <c r="D2013" s="8"/>
      <c r="E2013" s="1"/>
      <c r="F2013" s="1"/>
      <c r="G2013" s="1"/>
      <c r="H2013" s="1"/>
    </row>
    <row r="2014" spans="1:8" s="3" customFormat="1" x14ac:dyDescent="0.25">
      <c r="A2014" s="1"/>
      <c r="B2014" s="1"/>
      <c r="C2014" s="6"/>
      <c r="D2014" s="8"/>
      <c r="E2014" s="1"/>
      <c r="F2014" s="1"/>
      <c r="G2014" s="1"/>
      <c r="H2014" s="1"/>
    </row>
    <row r="2015" spans="1:8" s="3" customFormat="1" x14ac:dyDescent="0.25">
      <c r="A2015" s="1"/>
      <c r="B2015" s="1"/>
      <c r="C2015" s="6"/>
      <c r="D2015" s="8"/>
      <c r="E2015" s="1"/>
      <c r="F2015" s="1"/>
      <c r="G2015" s="1"/>
      <c r="H2015" s="1"/>
    </row>
    <row r="2016" spans="1:8" s="3" customFormat="1" x14ac:dyDescent="0.25">
      <c r="A2016" s="1"/>
      <c r="B2016" s="1"/>
      <c r="C2016" s="6"/>
      <c r="D2016" s="8"/>
      <c r="E2016" s="1"/>
      <c r="F2016" s="1"/>
      <c r="G2016" s="1"/>
      <c r="H2016" s="1"/>
    </row>
    <row r="2017" spans="1:8" s="3" customFormat="1" x14ac:dyDescent="0.25">
      <c r="A2017" s="1"/>
      <c r="B2017" s="1"/>
      <c r="C2017" s="6"/>
      <c r="D2017" s="8"/>
      <c r="E2017" s="1"/>
      <c r="F2017" s="1"/>
      <c r="G2017" s="1"/>
      <c r="H2017" s="1"/>
    </row>
    <row r="2018" spans="1:8" s="3" customFormat="1" x14ac:dyDescent="0.25">
      <c r="A2018" s="1"/>
      <c r="B2018" s="1"/>
      <c r="C2018" s="6"/>
      <c r="D2018" s="8"/>
      <c r="E2018" s="1"/>
      <c r="F2018" s="1"/>
      <c r="G2018" s="1"/>
      <c r="H2018" s="1"/>
    </row>
    <row r="2019" spans="1:8" s="3" customFormat="1" x14ac:dyDescent="0.25">
      <c r="A2019" s="1"/>
      <c r="B2019" s="1"/>
      <c r="C2019" s="6"/>
      <c r="D2019" s="8"/>
      <c r="E2019" s="1"/>
      <c r="F2019" s="1"/>
      <c r="G2019" s="1"/>
      <c r="H2019" s="1"/>
    </row>
    <row r="2020" spans="1:8" s="3" customFormat="1" x14ac:dyDescent="0.25">
      <c r="A2020" s="1"/>
      <c r="B2020" s="1"/>
      <c r="C2020" s="6"/>
      <c r="D2020" s="8"/>
      <c r="E2020" s="1"/>
      <c r="F2020" s="1"/>
      <c r="G2020" s="1"/>
      <c r="H2020" s="1"/>
    </row>
    <row r="2021" spans="1:8" s="3" customFormat="1" x14ac:dyDescent="0.25">
      <c r="A2021" s="1"/>
      <c r="B2021" s="1"/>
      <c r="C2021" s="6"/>
      <c r="D2021" s="8"/>
      <c r="E2021" s="1"/>
      <c r="F2021" s="1"/>
      <c r="G2021" s="1"/>
      <c r="H2021" s="1"/>
    </row>
    <row r="2022" spans="1:8" s="3" customFormat="1" x14ac:dyDescent="0.25">
      <c r="A2022" s="1"/>
      <c r="B2022" s="1"/>
      <c r="C2022" s="6"/>
      <c r="D2022" s="8"/>
      <c r="E2022" s="1"/>
      <c r="F2022" s="1"/>
      <c r="G2022" s="1"/>
      <c r="H2022" s="1"/>
    </row>
    <row r="2023" spans="1:8" s="3" customFormat="1" x14ac:dyDescent="0.25">
      <c r="A2023" s="1"/>
      <c r="B2023" s="1"/>
      <c r="C2023" s="6"/>
      <c r="D2023" s="8"/>
      <c r="E2023" s="1"/>
      <c r="F2023" s="1"/>
      <c r="G2023" s="1"/>
      <c r="H2023" s="1"/>
    </row>
    <row r="2024" spans="1:8" s="3" customFormat="1" x14ac:dyDescent="0.25">
      <c r="A2024" s="1"/>
      <c r="B2024" s="1"/>
      <c r="C2024" s="6"/>
      <c r="D2024" s="8"/>
      <c r="E2024" s="1"/>
      <c r="F2024" s="1"/>
      <c r="G2024" s="1"/>
      <c r="H2024" s="1"/>
    </row>
    <row r="2025" spans="1:8" s="3" customFormat="1" x14ac:dyDescent="0.25">
      <c r="A2025" s="1"/>
      <c r="B2025" s="1"/>
      <c r="C2025" s="6"/>
      <c r="D2025" s="8"/>
      <c r="E2025" s="1"/>
      <c r="F2025" s="1"/>
      <c r="G2025" s="1"/>
      <c r="H2025" s="1"/>
    </row>
    <row r="2026" spans="1:8" s="3" customFormat="1" x14ac:dyDescent="0.25">
      <c r="A2026" s="1"/>
      <c r="B2026" s="1"/>
      <c r="C2026" s="6"/>
      <c r="D2026" s="8"/>
      <c r="E2026" s="1"/>
      <c r="F2026" s="1"/>
      <c r="G2026" s="1"/>
      <c r="H2026" s="1"/>
    </row>
    <row r="2027" spans="1:8" s="3" customFormat="1" x14ac:dyDescent="0.25">
      <c r="A2027" s="1"/>
      <c r="B2027" s="1"/>
      <c r="C2027" s="6"/>
      <c r="D2027" s="8"/>
      <c r="E2027" s="1"/>
      <c r="F2027" s="1"/>
      <c r="G2027" s="1"/>
      <c r="H2027" s="1"/>
    </row>
    <row r="2028" spans="1:8" s="3" customFormat="1" x14ac:dyDescent="0.25">
      <c r="A2028" s="1"/>
      <c r="B2028" s="1"/>
      <c r="C2028" s="6"/>
      <c r="D2028" s="8"/>
      <c r="E2028" s="1"/>
      <c r="F2028" s="1"/>
      <c r="G2028" s="1"/>
      <c r="H2028" s="1"/>
    </row>
    <row r="2029" spans="1:8" s="3" customFormat="1" x14ac:dyDescent="0.25">
      <c r="A2029" s="1"/>
      <c r="B2029" s="1"/>
      <c r="C2029" s="6"/>
      <c r="D2029" s="8"/>
      <c r="E2029" s="1"/>
      <c r="F2029" s="1"/>
      <c r="G2029" s="1"/>
      <c r="H2029" s="1"/>
    </row>
    <row r="2030" spans="1:8" s="3" customFormat="1" x14ac:dyDescent="0.25">
      <c r="A2030" s="1"/>
      <c r="B2030" s="1"/>
      <c r="C2030" s="6"/>
      <c r="D2030" s="8"/>
      <c r="E2030" s="1"/>
      <c r="F2030" s="1"/>
      <c r="G2030" s="1"/>
      <c r="H2030" s="1"/>
    </row>
    <row r="2031" spans="1:8" s="3" customFormat="1" x14ac:dyDescent="0.25">
      <c r="A2031" s="1"/>
      <c r="B2031" s="1"/>
      <c r="C2031" s="6"/>
      <c r="D2031" s="8"/>
      <c r="E2031" s="1"/>
      <c r="F2031" s="1"/>
      <c r="G2031" s="1"/>
      <c r="H2031" s="1"/>
    </row>
    <row r="2032" spans="1:8" s="3" customFormat="1" x14ac:dyDescent="0.25">
      <c r="A2032" s="1"/>
      <c r="B2032" s="1"/>
      <c r="C2032" s="6"/>
      <c r="D2032" s="8"/>
      <c r="E2032" s="1"/>
      <c r="F2032" s="1"/>
      <c r="G2032" s="1"/>
      <c r="H2032" s="1"/>
    </row>
    <row r="2033" spans="1:8" s="3" customFormat="1" x14ac:dyDescent="0.25">
      <c r="A2033" s="1"/>
      <c r="B2033" s="1"/>
      <c r="C2033" s="6"/>
      <c r="D2033" s="8"/>
      <c r="E2033" s="1"/>
      <c r="F2033" s="1"/>
      <c r="G2033" s="1"/>
      <c r="H2033" s="1"/>
    </row>
    <row r="2034" spans="1:8" s="3" customFormat="1" x14ac:dyDescent="0.25">
      <c r="A2034" s="1"/>
      <c r="B2034" s="1"/>
      <c r="C2034" s="6"/>
      <c r="D2034" s="8"/>
      <c r="E2034" s="1"/>
      <c r="F2034" s="1"/>
      <c r="G2034" s="1"/>
      <c r="H2034" s="1"/>
    </row>
    <row r="2035" spans="1:8" s="3" customFormat="1" x14ac:dyDescent="0.25">
      <c r="A2035" s="1"/>
      <c r="B2035" s="1"/>
      <c r="C2035" s="6"/>
      <c r="D2035" s="8"/>
      <c r="E2035" s="1"/>
      <c r="F2035" s="1"/>
      <c r="G2035" s="1"/>
      <c r="H2035" s="1"/>
    </row>
    <row r="2036" spans="1:8" s="3" customFormat="1" x14ac:dyDescent="0.25">
      <c r="A2036" s="1"/>
      <c r="B2036" s="1"/>
      <c r="C2036" s="6"/>
      <c r="D2036" s="8"/>
      <c r="E2036" s="1"/>
      <c r="F2036" s="1"/>
      <c r="G2036" s="1"/>
      <c r="H2036" s="1"/>
    </row>
    <row r="2037" spans="1:8" s="3" customFormat="1" x14ac:dyDescent="0.25">
      <c r="A2037" s="1"/>
      <c r="B2037" s="1"/>
      <c r="C2037" s="6"/>
      <c r="D2037" s="8"/>
      <c r="E2037" s="1"/>
      <c r="F2037" s="1"/>
      <c r="G2037" s="1"/>
      <c r="H2037" s="1"/>
    </row>
    <row r="2038" spans="1:8" s="3" customFormat="1" x14ac:dyDescent="0.25">
      <c r="A2038" s="1"/>
      <c r="B2038" s="1"/>
      <c r="C2038" s="6"/>
      <c r="D2038" s="8"/>
      <c r="E2038" s="1"/>
      <c r="F2038" s="1"/>
      <c r="G2038" s="1"/>
      <c r="H2038" s="1"/>
    </row>
    <row r="2039" spans="1:8" s="3" customFormat="1" x14ac:dyDescent="0.25">
      <c r="A2039" s="1"/>
      <c r="B2039" s="1"/>
      <c r="C2039" s="6"/>
      <c r="D2039" s="8"/>
      <c r="E2039" s="1"/>
      <c r="F2039" s="1"/>
      <c r="G2039" s="1"/>
      <c r="H2039" s="1"/>
    </row>
    <row r="2040" spans="1:8" s="3" customFormat="1" x14ac:dyDescent="0.25">
      <c r="A2040" s="1"/>
      <c r="B2040" s="1"/>
      <c r="C2040" s="6"/>
      <c r="D2040" s="8"/>
      <c r="E2040" s="1"/>
      <c r="F2040" s="1"/>
      <c r="G2040" s="1"/>
      <c r="H2040" s="1"/>
    </row>
    <row r="2041" spans="1:8" s="3" customFormat="1" x14ac:dyDescent="0.25">
      <c r="A2041" s="1"/>
      <c r="B2041" s="1"/>
      <c r="C2041" s="6"/>
      <c r="D2041" s="8"/>
      <c r="E2041" s="1"/>
      <c r="F2041" s="1"/>
      <c r="G2041" s="1"/>
      <c r="H2041" s="1"/>
    </row>
    <row r="2042" spans="1:8" s="3" customFormat="1" x14ac:dyDescent="0.25">
      <c r="A2042" s="1"/>
      <c r="B2042" s="1"/>
      <c r="C2042" s="6"/>
      <c r="D2042" s="8"/>
      <c r="E2042" s="1"/>
      <c r="F2042" s="1"/>
      <c r="G2042" s="1"/>
      <c r="H2042" s="1"/>
    </row>
    <row r="2043" spans="1:8" s="3" customFormat="1" x14ac:dyDescent="0.25">
      <c r="A2043" s="1"/>
      <c r="B2043" s="1"/>
      <c r="C2043" s="6"/>
      <c r="D2043" s="8"/>
      <c r="E2043" s="1"/>
      <c r="F2043" s="1"/>
      <c r="G2043" s="1"/>
      <c r="H2043" s="1"/>
    </row>
    <row r="2044" spans="1:8" s="3" customFormat="1" x14ac:dyDescent="0.25">
      <c r="A2044" s="1"/>
      <c r="B2044" s="1"/>
      <c r="C2044" s="6"/>
      <c r="D2044" s="8"/>
      <c r="E2044" s="1"/>
      <c r="F2044" s="1"/>
      <c r="G2044" s="1"/>
      <c r="H2044" s="1"/>
    </row>
    <row r="2045" spans="1:8" s="3" customFormat="1" x14ac:dyDescent="0.25">
      <c r="A2045" s="1"/>
      <c r="B2045" s="1"/>
      <c r="C2045" s="6"/>
      <c r="D2045" s="8"/>
      <c r="E2045" s="1"/>
      <c r="F2045" s="1"/>
      <c r="G2045" s="1"/>
      <c r="H2045" s="1"/>
    </row>
    <row r="2046" spans="1:8" s="3" customFormat="1" x14ac:dyDescent="0.25">
      <c r="A2046" s="1"/>
      <c r="B2046" s="1"/>
      <c r="C2046" s="6"/>
      <c r="D2046" s="8"/>
      <c r="E2046" s="1"/>
      <c r="F2046" s="1"/>
      <c r="G2046" s="1"/>
      <c r="H2046" s="1"/>
    </row>
    <row r="2047" spans="1:8" s="3" customFormat="1" x14ac:dyDescent="0.25">
      <c r="A2047" s="1"/>
      <c r="B2047" s="1"/>
      <c r="C2047" s="6"/>
      <c r="D2047" s="8"/>
      <c r="E2047" s="1"/>
      <c r="F2047" s="1"/>
      <c r="G2047" s="1"/>
      <c r="H2047" s="1"/>
    </row>
    <row r="2048" spans="1:8" s="3" customFormat="1" x14ac:dyDescent="0.25">
      <c r="A2048" s="1"/>
      <c r="B2048" s="1"/>
      <c r="C2048" s="6"/>
      <c r="D2048" s="8"/>
      <c r="E2048" s="1"/>
      <c r="F2048" s="1"/>
      <c r="G2048" s="1"/>
      <c r="H2048" s="1"/>
    </row>
    <row r="2049" spans="1:8" s="3" customFormat="1" x14ac:dyDescent="0.25">
      <c r="A2049" s="1"/>
      <c r="B2049" s="1"/>
      <c r="C2049" s="6"/>
      <c r="D2049" s="8"/>
      <c r="E2049" s="1"/>
      <c r="F2049" s="1"/>
      <c r="G2049" s="1"/>
      <c r="H2049" s="1"/>
    </row>
    <row r="2050" spans="1:8" s="3" customFormat="1" x14ac:dyDescent="0.25">
      <c r="A2050" s="1"/>
      <c r="B2050" s="1"/>
      <c r="C2050" s="6"/>
      <c r="D2050" s="8"/>
      <c r="E2050" s="1"/>
      <c r="F2050" s="1"/>
      <c r="G2050" s="1"/>
      <c r="H2050" s="1"/>
    </row>
    <row r="2051" spans="1:8" s="3" customFormat="1" x14ac:dyDescent="0.25">
      <c r="A2051" s="1"/>
      <c r="B2051" s="1"/>
      <c r="C2051" s="6"/>
      <c r="D2051" s="8"/>
      <c r="E2051" s="1"/>
      <c r="F2051" s="1"/>
      <c r="G2051" s="1"/>
      <c r="H2051" s="1"/>
    </row>
    <row r="2052" spans="1:8" s="3" customFormat="1" x14ac:dyDescent="0.25">
      <c r="A2052" s="1"/>
      <c r="B2052" s="1"/>
      <c r="C2052" s="6"/>
      <c r="D2052" s="8"/>
      <c r="E2052" s="1"/>
      <c r="F2052" s="1"/>
      <c r="G2052" s="1"/>
      <c r="H2052" s="1"/>
    </row>
    <row r="2053" spans="1:8" s="3" customFormat="1" x14ac:dyDescent="0.25">
      <c r="A2053" s="1"/>
      <c r="B2053" s="1"/>
      <c r="C2053" s="6"/>
      <c r="D2053" s="8"/>
      <c r="E2053" s="1"/>
      <c r="F2053" s="1"/>
      <c r="G2053" s="1"/>
      <c r="H2053" s="1"/>
    </row>
    <row r="2054" spans="1:8" s="3" customFormat="1" x14ac:dyDescent="0.25">
      <c r="A2054" s="1"/>
      <c r="B2054" s="1"/>
      <c r="C2054" s="6"/>
      <c r="D2054" s="8"/>
      <c r="E2054" s="1"/>
      <c r="F2054" s="1"/>
      <c r="G2054" s="1"/>
      <c r="H2054" s="1"/>
    </row>
    <row r="2055" spans="1:8" s="3" customFormat="1" x14ac:dyDescent="0.25">
      <c r="A2055" s="1"/>
      <c r="B2055" s="1"/>
      <c r="C2055" s="6"/>
      <c r="D2055" s="8"/>
      <c r="E2055" s="1"/>
      <c r="F2055" s="1"/>
      <c r="G2055" s="1"/>
      <c r="H2055" s="1"/>
    </row>
    <row r="2056" spans="1:8" s="3" customFormat="1" x14ac:dyDescent="0.25">
      <c r="A2056" s="1"/>
      <c r="B2056" s="1"/>
      <c r="C2056" s="6"/>
      <c r="D2056" s="8"/>
      <c r="E2056" s="1"/>
      <c r="F2056" s="1"/>
      <c r="G2056" s="1"/>
      <c r="H2056" s="1"/>
    </row>
    <row r="2057" spans="1:8" s="3" customFormat="1" x14ac:dyDescent="0.25">
      <c r="A2057" s="1"/>
      <c r="B2057" s="1"/>
      <c r="C2057" s="6"/>
      <c r="D2057" s="8"/>
      <c r="E2057" s="1"/>
      <c r="F2057" s="1"/>
      <c r="G2057" s="1"/>
      <c r="H2057" s="1"/>
    </row>
    <row r="2058" spans="1:8" s="3" customFormat="1" x14ac:dyDescent="0.25">
      <c r="A2058" s="1"/>
      <c r="B2058" s="1"/>
      <c r="C2058" s="6"/>
      <c r="D2058" s="8"/>
      <c r="E2058" s="1"/>
      <c r="F2058" s="1"/>
      <c r="G2058" s="1"/>
      <c r="H2058" s="1"/>
    </row>
    <row r="2059" spans="1:8" s="3" customFormat="1" x14ac:dyDescent="0.25">
      <c r="A2059" s="1"/>
      <c r="B2059" s="1"/>
      <c r="C2059" s="6"/>
      <c r="D2059" s="8"/>
      <c r="E2059" s="1"/>
      <c r="F2059" s="1"/>
      <c r="G2059" s="1"/>
      <c r="H2059" s="1"/>
    </row>
    <row r="2060" spans="1:8" s="3" customFormat="1" x14ac:dyDescent="0.25">
      <c r="A2060" s="1"/>
      <c r="B2060" s="1"/>
      <c r="C2060" s="6"/>
      <c r="D2060" s="8"/>
      <c r="E2060" s="1"/>
      <c r="F2060" s="1"/>
      <c r="G2060" s="1"/>
      <c r="H2060" s="1"/>
    </row>
    <row r="2061" spans="1:8" s="3" customFormat="1" x14ac:dyDescent="0.25">
      <c r="A2061" s="1"/>
      <c r="B2061" s="1"/>
      <c r="C2061" s="6"/>
      <c r="D2061" s="8"/>
      <c r="E2061" s="1"/>
      <c r="F2061" s="1"/>
      <c r="G2061" s="1"/>
      <c r="H2061" s="1"/>
    </row>
    <row r="2062" spans="1:8" s="3" customFormat="1" x14ac:dyDescent="0.25">
      <c r="A2062" s="1"/>
      <c r="B2062" s="1"/>
      <c r="C2062" s="6"/>
      <c r="D2062" s="8"/>
      <c r="E2062" s="1"/>
      <c r="F2062" s="1"/>
      <c r="G2062" s="1"/>
      <c r="H2062" s="1"/>
    </row>
    <row r="2063" spans="1:8" s="3" customFormat="1" x14ac:dyDescent="0.25">
      <c r="A2063" s="1"/>
      <c r="B2063" s="1"/>
      <c r="C2063" s="6"/>
      <c r="D2063" s="8"/>
      <c r="E2063" s="1"/>
      <c r="F2063" s="1"/>
      <c r="G2063" s="1"/>
      <c r="H2063" s="1"/>
    </row>
    <row r="2064" spans="1:8" s="3" customFormat="1" x14ac:dyDescent="0.25">
      <c r="A2064" s="1"/>
      <c r="B2064" s="1"/>
      <c r="C2064" s="6"/>
      <c r="D2064" s="8"/>
      <c r="E2064" s="1"/>
      <c r="F2064" s="1"/>
      <c r="G2064" s="1"/>
      <c r="H2064" s="1"/>
    </row>
    <row r="2065" spans="1:8" s="3" customFormat="1" x14ac:dyDescent="0.25">
      <c r="A2065" s="1"/>
      <c r="B2065" s="1"/>
      <c r="C2065" s="6"/>
      <c r="D2065" s="8"/>
      <c r="E2065" s="1"/>
      <c r="F2065" s="1"/>
      <c r="G2065" s="1"/>
      <c r="H2065" s="1"/>
    </row>
    <row r="2066" spans="1:8" s="3" customFormat="1" x14ac:dyDescent="0.25">
      <c r="A2066" s="1"/>
      <c r="B2066" s="1"/>
      <c r="C2066" s="6"/>
      <c r="D2066" s="8"/>
      <c r="E2066" s="1"/>
      <c r="F2066" s="1"/>
      <c r="G2066" s="1"/>
      <c r="H2066" s="1"/>
    </row>
    <row r="2067" spans="1:8" s="3" customFormat="1" x14ac:dyDescent="0.25">
      <c r="A2067" s="1"/>
      <c r="B2067" s="1"/>
      <c r="C2067" s="6"/>
      <c r="D2067" s="8"/>
      <c r="E2067" s="1"/>
      <c r="F2067" s="1"/>
      <c r="G2067" s="1"/>
      <c r="H2067" s="1"/>
    </row>
    <row r="2068" spans="1:8" s="3" customFormat="1" x14ac:dyDescent="0.25">
      <c r="A2068" s="1"/>
      <c r="B2068" s="1"/>
      <c r="C2068" s="6"/>
      <c r="D2068" s="8"/>
      <c r="E2068" s="1"/>
      <c r="F2068" s="1"/>
      <c r="G2068" s="1"/>
      <c r="H2068" s="1"/>
    </row>
    <row r="2069" spans="1:8" s="3" customFormat="1" x14ac:dyDescent="0.25">
      <c r="A2069" s="1"/>
      <c r="B2069" s="1"/>
      <c r="C2069" s="6"/>
      <c r="D2069" s="8"/>
      <c r="E2069" s="1"/>
      <c r="F2069" s="1"/>
      <c r="G2069" s="1"/>
      <c r="H2069" s="1"/>
    </row>
    <row r="2070" spans="1:8" s="3" customFormat="1" x14ac:dyDescent="0.25">
      <c r="A2070" s="1"/>
      <c r="B2070" s="1"/>
      <c r="C2070" s="6"/>
      <c r="D2070" s="8"/>
      <c r="E2070" s="1"/>
      <c r="F2070" s="1"/>
      <c r="G2070" s="1"/>
      <c r="H2070" s="1"/>
    </row>
    <row r="2071" spans="1:8" s="3" customFormat="1" x14ac:dyDescent="0.25">
      <c r="A2071" s="1"/>
      <c r="B2071" s="1"/>
      <c r="C2071" s="6"/>
      <c r="D2071" s="8"/>
      <c r="E2071" s="1"/>
      <c r="F2071" s="1"/>
      <c r="G2071" s="1"/>
      <c r="H2071" s="1"/>
    </row>
    <row r="2072" spans="1:8" s="3" customFormat="1" x14ac:dyDescent="0.25">
      <c r="A2072" s="1"/>
      <c r="B2072" s="1"/>
      <c r="C2072" s="6"/>
      <c r="D2072" s="8"/>
      <c r="E2072" s="1"/>
      <c r="F2072" s="1"/>
      <c r="G2072" s="1"/>
      <c r="H2072" s="1"/>
    </row>
    <row r="2073" spans="1:8" s="3" customFormat="1" x14ac:dyDescent="0.25">
      <c r="A2073" s="1"/>
      <c r="B2073" s="1"/>
      <c r="C2073" s="6"/>
      <c r="D2073" s="8"/>
      <c r="E2073" s="1"/>
      <c r="F2073" s="1"/>
      <c r="G2073" s="1"/>
      <c r="H2073" s="1"/>
    </row>
    <row r="2074" spans="1:8" s="3" customFormat="1" x14ac:dyDescent="0.25">
      <c r="A2074" s="1"/>
      <c r="B2074" s="1"/>
      <c r="C2074" s="6"/>
      <c r="D2074" s="8"/>
      <c r="E2074" s="1"/>
      <c r="F2074" s="1"/>
      <c r="G2074" s="1"/>
      <c r="H2074" s="1"/>
    </row>
    <row r="2075" spans="1:8" s="3" customFormat="1" x14ac:dyDescent="0.25">
      <c r="A2075" s="1"/>
      <c r="B2075" s="1"/>
      <c r="C2075" s="6"/>
      <c r="D2075" s="8"/>
      <c r="E2075" s="1"/>
      <c r="F2075" s="1"/>
      <c r="G2075" s="1"/>
      <c r="H2075" s="1"/>
    </row>
    <row r="2076" spans="1:8" s="3" customFormat="1" x14ac:dyDescent="0.25">
      <c r="A2076" s="1"/>
      <c r="B2076" s="1"/>
      <c r="C2076" s="6"/>
      <c r="D2076" s="8"/>
      <c r="E2076" s="1"/>
      <c r="F2076" s="1"/>
      <c r="G2076" s="1"/>
      <c r="H2076" s="1"/>
    </row>
    <row r="2077" spans="1:8" s="3" customFormat="1" x14ac:dyDescent="0.25">
      <c r="A2077" s="1"/>
      <c r="B2077" s="1"/>
      <c r="C2077" s="6"/>
      <c r="D2077" s="8"/>
      <c r="E2077" s="1"/>
      <c r="F2077" s="1"/>
      <c r="G2077" s="1"/>
      <c r="H2077" s="1"/>
    </row>
    <row r="2078" spans="1:8" s="3" customFormat="1" x14ac:dyDescent="0.25">
      <c r="A2078" s="1"/>
      <c r="B2078" s="1"/>
      <c r="C2078" s="6"/>
      <c r="D2078" s="8"/>
      <c r="E2078" s="1"/>
      <c r="F2078" s="1"/>
      <c r="G2078" s="1"/>
      <c r="H2078" s="1"/>
    </row>
    <row r="2079" spans="1:8" s="3" customFormat="1" x14ac:dyDescent="0.25">
      <c r="A2079" s="1"/>
      <c r="B2079" s="1"/>
      <c r="C2079" s="6"/>
      <c r="D2079" s="8"/>
      <c r="E2079" s="1"/>
      <c r="F2079" s="1"/>
      <c r="G2079" s="1"/>
      <c r="H2079" s="1"/>
    </row>
    <row r="2080" spans="1:8" s="3" customFormat="1" x14ac:dyDescent="0.25">
      <c r="A2080" s="1"/>
      <c r="B2080" s="1"/>
      <c r="C2080" s="6"/>
      <c r="D2080" s="8"/>
      <c r="E2080" s="1"/>
      <c r="F2080" s="1"/>
      <c r="G2080" s="1"/>
      <c r="H2080" s="1"/>
    </row>
    <row r="2081" spans="1:8" s="3" customFormat="1" x14ac:dyDescent="0.25">
      <c r="A2081" s="1"/>
      <c r="B2081" s="1"/>
      <c r="C2081" s="6"/>
      <c r="D2081" s="8"/>
      <c r="E2081" s="1"/>
      <c r="F2081" s="1"/>
      <c r="G2081" s="1"/>
      <c r="H2081" s="1"/>
    </row>
    <row r="2082" spans="1:8" s="3" customFormat="1" x14ac:dyDescent="0.25">
      <c r="A2082" s="1"/>
      <c r="B2082" s="1"/>
      <c r="C2082" s="6"/>
      <c r="D2082" s="8"/>
      <c r="E2082" s="1"/>
      <c r="F2082" s="1"/>
      <c r="G2082" s="1"/>
      <c r="H2082" s="1"/>
    </row>
    <row r="2083" spans="1:8" s="3" customFormat="1" x14ac:dyDescent="0.25">
      <c r="A2083" s="1"/>
      <c r="B2083" s="1"/>
      <c r="C2083" s="6"/>
      <c r="D2083" s="8"/>
      <c r="E2083" s="1"/>
      <c r="F2083" s="1"/>
      <c r="G2083" s="1"/>
      <c r="H2083" s="1"/>
    </row>
    <row r="2084" spans="1:8" s="3" customFormat="1" x14ac:dyDescent="0.25">
      <c r="A2084" s="1"/>
      <c r="B2084" s="1"/>
      <c r="C2084" s="6"/>
      <c r="D2084" s="8"/>
      <c r="E2084" s="1"/>
      <c r="F2084" s="1"/>
      <c r="G2084" s="1"/>
      <c r="H2084" s="1"/>
    </row>
    <row r="2085" spans="1:8" s="3" customFormat="1" x14ac:dyDescent="0.25">
      <c r="A2085" s="1"/>
      <c r="B2085" s="1"/>
      <c r="C2085" s="6"/>
      <c r="D2085" s="8"/>
      <c r="E2085" s="1"/>
      <c r="F2085" s="1"/>
      <c r="G2085" s="1"/>
      <c r="H2085" s="1"/>
    </row>
    <row r="2086" spans="1:8" s="3" customFormat="1" x14ac:dyDescent="0.25">
      <c r="A2086" s="1"/>
      <c r="B2086" s="1"/>
      <c r="C2086" s="6"/>
      <c r="D2086" s="8"/>
      <c r="E2086" s="1"/>
      <c r="F2086" s="1"/>
      <c r="G2086" s="1"/>
      <c r="H2086" s="1"/>
    </row>
    <row r="2087" spans="1:8" s="3" customFormat="1" x14ac:dyDescent="0.25">
      <c r="A2087" s="1"/>
      <c r="B2087" s="1"/>
      <c r="C2087" s="6"/>
      <c r="D2087" s="8"/>
      <c r="E2087" s="1"/>
      <c r="F2087" s="1"/>
      <c r="G2087" s="1"/>
      <c r="H2087" s="1"/>
    </row>
    <row r="2088" spans="1:8" s="3" customFormat="1" x14ac:dyDescent="0.25">
      <c r="A2088" s="1"/>
      <c r="B2088" s="1"/>
      <c r="C2088" s="6"/>
      <c r="D2088" s="8"/>
      <c r="E2088" s="1"/>
      <c r="F2088" s="1"/>
      <c r="G2088" s="1"/>
      <c r="H2088" s="1"/>
    </row>
    <row r="2089" spans="1:8" s="3" customFormat="1" x14ac:dyDescent="0.25">
      <c r="A2089" s="1"/>
      <c r="B2089" s="1"/>
      <c r="C2089" s="6"/>
      <c r="D2089" s="8"/>
      <c r="E2089" s="1"/>
      <c r="F2089" s="1"/>
      <c r="G2089" s="1"/>
      <c r="H2089" s="1"/>
    </row>
    <row r="2090" spans="1:8" s="3" customFormat="1" x14ac:dyDescent="0.25">
      <c r="A2090" s="1"/>
      <c r="B2090" s="1"/>
      <c r="C2090" s="6"/>
      <c r="D2090" s="8"/>
      <c r="E2090" s="1"/>
      <c r="F2090" s="1"/>
      <c r="G2090" s="1"/>
      <c r="H2090" s="1"/>
    </row>
    <row r="2091" spans="1:8" s="3" customFormat="1" x14ac:dyDescent="0.25">
      <c r="A2091" s="1"/>
      <c r="B2091" s="1"/>
      <c r="C2091" s="6"/>
      <c r="D2091" s="8"/>
      <c r="E2091" s="1"/>
      <c r="F2091" s="1"/>
      <c r="G2091" s="1"/>
      <c r="H2091" s="1"/>
    </row>
    <row r="2092" spans="1:8" s="3" customFormat="1" x14ac:dyDescent="0.25">
      <c r="A2092" s="1"/>
      <c r="B2092" s="1"/>
      <c r="C2092" s="6"/>
      <c r="D2092" s="8"/>
      <c r="E2092" s="1"/>
      <c r="F2092" s="1"/>
      <c r="G2092" s="1"/>
      <c r="H2092" s="1"/>
    </row>
    <row r="2093" spans="1:8" s="3" customFormat="1" x14ac:dyDescent="0.25">
      <c r="A2093" s="1"/>
      <c r="B2093" s="1"/>
      <c r="C2093" s="6"/>
      <c r="D2093" s="8"/>
      <c r="E2093" s="1"/>
      <c r="F2093" s="1"/>
      <c r="G2093" s="1"/>
      <c r="H2093" s="1"/>
    </row>
    <row r="2094" spans="1:8" s="3" customFormat="1" x14ac:dyDescent="0.25">
      <c r="A2094" s="1"/>
      <c r="B2094" s="1"/>
      <c r="C2094" s="6"/>
      <c r="D2094" s="8"/>
      <c r="E2094" s="1"/>
      <c r="F2094" s="1"/>
      <c r="G2094" s="1"/>
      <c r="H2094" s="1"/>
    </row>
    <row r="2095" spans="1:8" s="3" customFormat="1" x14ac:dyDescent="0.25">
      <c r="A2095" s="1"/>
      <c r="B2095" s="1"/>
      <c r="C2095" s="6"/>
      <c r="D2095" s="8"/>
      <c r="E2095" s="1"/>
      <c r="F2095" s="1"/>
      <c r="G2095" s="1"/>
      <c r="H2095" s="1"/>
    </row>
    <row r="2096" spans="1:8" s="3" customFormat="1" x14ac:dyDescent="0.25">
      <c r="A2096" s="1"/>
      <c r="B2096" s="1"/>
      <c r="C2096" s="6"/>
      <c r="D2096" s="8"/>
      <c r="E2096" s="1"/>
      <c r="F2096" s="1"/>
      <c r="G2096" s="1"/>
      <c r="H2096" s="1"/>
    </row>
    <row r="2097" spans="1:8" s="3" customFormat="1" x14ac:dyDescent="0.25">
      <c r="A2097" s="1"/>
      <c r="B2097" s="1"/>
      <c r="C2097" s="6"/>
      <c r="D2097" s="8"/>
      <c r="E2097" s="1"/>
      <c r="F2097" s="1"/>
      <c r="G2097" s="1"/>
      <c r="H2097" s="1"/>
    </row>
    <row r="2098" spans="1:8" s="3" customFormat="1" x14ac:dyDescent="0.25">
      <c r="A2098" s="1"/>
      <c r="B2098" s="1"/>
      <c r="C2098" s="6"/>
      <c r="D2098" s="8"/>
      <c r="E2098" s="1"/>
      <c r="F2098" s="1"/>
      <c r="G2098" s="1"/>
      <c r="H2098" s="1"/>
    </row>
    <row r="2099" spans="1:8" s="3" customFormat="1" x14ac:dyDescent="0.25">
      <c r="A2099" s="1"/>
      <c r="B2099" s="1"/>
      <c r="C2099" s="6"/>
      <c r="D2099" s="8"/>
      <c r="E2099" s="1"/>
      <c r="F2099" s="1"/>
      <c r="G2099" s="1"/>
      <c r="H2099" s="1"/>
    </row>
    <row r="2100" spans="1:8" s="3" customFormat="1" x14ac:dyDescent="0.25">
      <c r="A2100" s="1"/>
      <c r="B2100" s="1"/>
      <c r="C2100" s="6"/>
      <c r="D2100" s="8"/>
      <c r="E2100" s="1"/>
      <c r="F2100" s="1"/>
      <c r="G2100" s="1"/>
      <c r="H2100" s="1"/>
    </row>
    <row r="2101" spans="1:8" s="3" customFormat="1" x14ac:dyDescent="0.25">
      <c r="A2101" s="1"/>
      <c r="B2101" s="1"/>
      <c r="C2101" s="6"/>
      <c r="D2101" s="8"/>
      <c r="E2101" s="1"/>
      <c r="F2101" s="1"/>
      <c r="G2101" s="1"/>
      <c r="H2101" s="1"/>
    </row>
    <row r="2102" spans="1:8" s="3" customFormat="1" x14ac:dyDescent="0.25">
      <c r="A2102" s="1"/>
      <c r="B2102" s="1"/>
      <c r="C2102" s="6"/>
      <c r="D2102" s="8"/>
      <c r="E2102" s="1"/>
      <c r="F2102" s="1"/>
      <c r="G2102" s="1"/>
      <c r="H2102" s="1"/>
    </row>
    <row r="2103" spans="1:8" s="3" customFormat="1" x14ac:dyDescent="0.25">
      <c r="A2103" s="1"/>
      <c r="B2103" s="1"/>
      <c r="C2103" s="6"/>
      <c r="D2103" s="8"/>
      <c r="E2103" s="1"/>
      <c r="F2103" s="1"/>
      <c r="G2103" s="1"/>
      <c r="H2103" s="1"/>
    </row>
    <row r="2104" spans="1:8" s="3" customFormat="1" x14ac:dyDescent="0.25">
      <c r="A2104" s="1"/>
      <c r="B2104" s="1"/>
      <c r="C2104" s="6"/>
      <c r="D2104" s="8"/>
      <c r="E2104" s="1"/>
      <c r="F2104" s="1"/>
      <c r="G2104" s="1"/>
      <c r="H2104" s="1"/>
    </row>
    <row r="2105" spans="1:8" s="3" customFormat="1" x14ac:dyDescent="0.25">
      <c r="A2105" s="1"/>
      <c r="B2105" s="1"/>
      <c r="C2105" s="6"/>
      <c r="D2105" s="8"/>
      <c r="E2105" s="1"/>
      <c r="F2105" s="1"/>
      <c r="G2105" s="1"/>
      <c r="H2105" s="1"/>
    </row>
    <row r="2106" spans="1:8" s="3" customFormat="1" x14ac:dyDescent="0.25">
      <c r="A2106" s="1"/>
      <c r="B2106" s="1"/>
      <c r="C2106" s="6"/>
      <c r="D2106" s="8"/>
      <c r="E2106" s="1"/>
      <c r="F2106" s="1"/>
      <c r="G2106" s="1"/>
      <c r="H2106" s="1"/>
    </row>
    <row r="2107" spans="1:8" s="3" customFormat="1" x14ac:dyDescent="0.25">
      <c r="A2107" s="1"/>
      <c r="B2107" s="1"/>
      <c r="C2107" s="6"/>
      <c r="D2107" s="8"/>
      <c r="E2107" s="1"/>
      <c r="F2107" s="1"/>
      <c r="G2107" s="1"/>
      <c r="H2107" s="1"/>
    </row>
    <row r="2108" spans="1:8" s="3" customFormat="1" x14ac:dyDescent="0.25">
      <c r="A2108" s="1"/>
      <c r="B2108" s="1"/>
      <c r="C2108" s="6"/>
      <c r="D2108" s="8"/>
      <c r="E2108" s="1"/>
      <c r="F2108" s="1"/>
      <c r="G2108" s="1"/>
      <c r="H2108" s="1"/>
    </row>
    <row r="2109" spans="1:8" s="3" customFormat="1" x14ac:dyDescent="0.25">
      <c r="A2109" s="1"/>
      <c r="B2109" s="1"/>
      <c r="C2109" s="6"/>
      <c r="D2109" s="8"/>
      <c r="E2109" s="1"/>
      <c r="F2109" s="1"/>
      <c r="G2109" s="1"/>
      <c r="H2109" s="1"/>
    </row>
    <row r="2110" spans="1:8" s="3" customFormat="1" x14ac:dyDescent="0.25">
      <c r="A2110" s="1"/>
      <c r="B2110" s="1"/>
      <c r="C2110" s="6"/>
      <c r="D2110" s="8"/>
      <c r="E2110" s="1"/>
      <c r="F2110" s="1"/>
      <c r="G2110" s="1"/>
      <c r="H2110" s="1"/>
    </row>
    <row r="2111" spans="1:8" s="3" customFormat="1" x14ac:dyDescent="0.25">
      <c r="A2111" s="1"/>
      <c r="B2111" s="1"/>
      <c r="C2111" s="6"/>
      <c r="D2111" s="8"/>
      <c r="E2111" s="1"/>
      <c r="F2111" s="1"/>
      <c r="G2111" s="1"/>
      <c r="H2111" s="1"/>
    </row>
    <row r="2112" spans="1:8" s="3" customFormat="1" x14ac:dyDescent="0.25">
      <c r="A2112" s="1"/>
      <c r="B2112" s="1"/>
      <c r="C2112" s="6"/>
      <c r="D2112" s="8"/>
      <c r="E2112" s="1"/>
      <c r="F2112" s="1"/>
      <c r="G2112" s="1"/>
      <c r="H2112" s="1"/>
    </row>
    <row r="2113" spans="1:8" s="3" customFormat="1" x14ac:dyDescent="0.25">
      <c r="A2113" s="1"/>
      <c r="B2113" s="1"/>
      <c r="C2113" s="6"/>
      <c r="D2113" s="8"/>
      <c r="E2113" s="1"/>
      <c r="F2113" s="1"/>
      <c r="G2113" s="1"/>
      <c r="H2113" s="1"/>
    </row>
    <row r="2114" spans="1:8" s="3" customFormat="1" x14ac:dyDescent="0.25">
      <c r="A2114" s="1"/>
      <c r="B2114" s="1"/>
      <c r="C2114" s="6"/>
      <c r="D2114" s="8"/>
      <c r="E2114" s="1"/>
      <c r="F2114" s="1"/>
      <c r="G2114" s="1"/>
      <c r="H2114" s="1"/>
    </row>
    <row r="2115" spans="1:8" s="3" customFormat="1" x14ac:dyDescent="0.25">
      <c r="A2115" s="1"/>
      <c r="B2115" s="1"/>
      <c r="C2115" s="6"/>
      <c r="D2115" s="8"/>
      <c r="E2115" s="1"/>
      <c r="F2115" s="1"/>
      <c r="G2115" s="1"/>
      <c r="H2115" s="1"/>
    </row>
    <row r="2116" spans="1:8" s="3" customFormat="1" x14ac:dyDescent="0.25">
      <c r="A2116" s="1"/>
      <c r="B2116" s="1"/>
      <c r="C2116" s="6"/>
      <c r="D2116" s="8"/>
      <c r="E2116" s="1"/>
      <c r="F2116" s="1"/>
      <c r="G2116" s="1"/>
      <c r="H2116" s="1"/>
    </row>
    <row r="2117" spans="1:8" s="3" customFormat="1" x14ac:dyDescent="0.25">
      <c r="A2117" s="1"/>
      <c r="B2117" s="1"/>
      <c r="C2117" s="6"/>
      <c r="D2117" s="8"/>
      <c r="E2117" s="1"/>
      <c r="F2117" s="1"/>
      <c r="G2117" s="1"/>
      <c r="H2117" s="1"/>
    </row>
    <row r="2118" spans="1:8" s="3" customFormat="1" x14ac:dyDescent="0.25">
      <c r="A2118" s="1"/>
      <c r="B2118" s="1"/>
      <c r="C2118" s="6"/>
      <c r="D2118" s="8"/>
      <c r="E2118" s="1"/>
      <c r="F2118" s="1"/>
      <c r="G2118" s="1"/>
      <c r="H2118" s="1"/>
    </row>
    <row r="2119" spans="1:8" s="3" customFormat="1" x14ac:dyDescent="0.25">
      <c r="A2119" s="1"/>
      <c r="B2119" s="1"/>
      <c r="C2119" s="6"/>
      <c r="D2119" s="8"/>
      <c r="E2119" s="1"/>
      <c r="F2119" s="1"/>
      <c r="G2119" s="1"/>
      <c r="H2119" s="1"/>
    </row>
    <row r="2120" spans="1:8" s="3" customFormat="1" x14ac:dyDescent="0.25">
      <c r="A2120" s="1"/>
      <c r="B2120" s="1"/>
      <c r="C2120" s="6"/>
      <c r="D2120" s="8"/>
      <c r="E2120" s="1"/>
      <c r="F2120" s="1"/>
      <c r="G2120" s="1"/>
      <c r="H2120" s="1"/>
    </row>
    <row r="2121" spans="1:8" s="3" customFormat="1" x14ac:dyDescent="0.25">
      <c r="A2121" s="1"/>
      <c r="B2121" s="1"/>
      <c r="C2121" s="6"/>
      <c r="D2121" s="8"/>
      <c r="E2121" s="1"/>
      <c r="F2121" s="1"/>
      <c r="G2121" s="1"/>
      <c r="H2121" s="1"/>
    </row>
    <row r="2122" spans="1:8" s="3" customFormat="1" x14ac:dyDescent="0.25">
      <c r="A2122" s="1"/>
      <c r="B2122" s="1"/>
      <c r="C2122" s="6"/>
      <c r="D2122" s="8"/>
      <c r="E2122" s="1"/>
      <c r="F2122" s="1"/>
      <c r="G2122" s="1"/>
      <c r="H2122" s="1"/>
    </row>
    <row r="2123" spans="1:8" s="3" customFormat="1" x14ac:dyDescent="0.25">
      <c r="A2123" s="1"/>
      <c r="B2123" s="1"/>
      <c r="C2123" s="6"/>
      <c r="D2123" s="8"/>
      <c r="E2123" s="1"/>
      <c r="F2123" s="1"/>
      <c r="G2123" s="1"/>
      <c r="H2123" s="1"/>
    </row>
    <row r="2124" spans="1:8" s="3" customFormat="1" x14ac:dyDescent="0.25">
      <c r="A2124" s="1"/>
      <c r="B2124" s="1"/>
      <c r="C2124" s="6"/>
      <c r="D2124" s="8"/>
      <c r="E2124" s="1"/>
      <c r="F2124" s="1"/>
      <c r="G2124" s="1"/>
      <c r="H2124" s="1"/>
    </row>
    <row r="2125" spans="1:8" s="3" customFormat="1" x14ac:dyDescent="0.25">
      <c r="A2125" s="1"/>
      <c r="B2125" s="1"/>
      <c r="C2125" s="6"/>
      <c r="D2125" s="8"/>
      <c r="E2125" s="1"/>
      <c r="F2125" s="1"/>
      <c r="G2125" s="1"/>
      <c r="H2125" s="1"/>
    </row>
    <row r="2126" spans="1:8" s="3" customFormat="1" x14ac:dyDescent="0.25">
      <c r="A2126" s="1"/>
      <c r="B2126" s="1"/>
      <c r="C2126" s="6"/>
      <c r="D2126" s="8"/>
      <c r="E2126" s="1"/>
      <c r="F2126" s="1"/>
      <c r="G2126" s="1"/>
      <c r="H2126" s="1"/>
    </row>
    <row r="2127" spans="1:8" s="3" customFormat="1" x14ac:dyDescent="0.25">
      <c r="A2127" s="1"/>
      <c r="B2127" s="1"/>
      <c r="C2127" s="6"/>
      <c r="D2127" s="8"/>
      <c r="E2127" s="1"/>
      <c r="F2127" s="1"/>
      <c r="G2127" s="1"/>
      <c r="H2127" s="1"/>
    </row>
    <row r="2128" spans="1:8" s="3" customFormat="1" x14ac:dyDescent="0.25">
      <c r="A2128" s="1"/>
      <c r="B2128" s="1"/>
      <c r="C2128" s="6"/>
      <c r="D2128" s="8"/>
      <c r="E2128" s="1"/>
      <c r="F2128" s="1"/>
      <c r="G2128" s="1"/>
      <c r="H2128" s="1"/>
    </row>
    <row r="2129" spans="1:8" s="3" customFormat="1" x14ac:dyDescent="0.25">
      <c r="A2129" s="1"/>
      <c r="B2129" s="1"/>
      <c r="C2129" s="6"/>
      <c r="D2129" s="8"/>
      <c r="E2129" s="1"/>
      <c r="F2129" s="1"/>
      <c r="G2129" s="1"/>
      <c r="H2129" s="1"/>
    </row>
    <row r="2130" spans="1:8" s="3" customFormat="1" x14ac:dyDescent="0.25">
      <c r="A2130" s="1"/>
      <c r="B2130" s="1"/>
      <c r="C2130" s="6"/>
      <c r="D2130" s="8"/>
      <c r="E2130" s="1"/>
      <c r="F2130" s="1"/>
      <c r="G2130" s="1"/>
      <c r="H2130" s="1"/>
    </row>
    <row r="2131" spans="1:8" s="3" customFormat="1" x14ac:dyDescent="0.25">
      <c r="A2131" s="1"/>
      <c r="B2131" s="1"/>
      <c r="C2131" s="6"/>
      <c r="D2131" s="8"/>
      <c r="E2131" s="1"/>
      <c r="F2131" s="1"/>
      <c r="G2131" s="1"/>
      <c r="H2131" s="1"/>
    </row>
    <row r="2132" spans="1:8" s="3" customFormat="1" x14ac:dyDescent="0.25">
      <c r="A2132" s="1"/>
      <c r="B2132" s="1"/>
      <c r="C2132" s="6"/>
      <c r="D2132" s="8"/>
      <c r="E2132" s="1"/>
      <c r="F2132" s="1"/>
      <c r="G2132" s="1"/>
      <c r="H2132" s="1"/>
    </row>
    <row r="2133" spans="1:8" s="3" customFormat="1" x14ac:dyDescent="0.25">
      <c r="A2133" s="1"/>
      <c r="B2133" s="1"/>
      <c r="C2133" s="6"/>
      <c r="D2133" s="8"/>
      <c r="E2133" s="1"/>
      <c r="F2133" s="1"/>
      <c r="G2133" s="1"/>
      <c r="H2133" s="1"/>
    </row>
    <row r="2134" spans="1:8" s="3" customFormat="1" x14ac:dyDescent="0.25">
      <c r="A2134" s="1"/>
      <c r="B2134" s="1"/>
      <c r="C2134" s="6"/>
      <c r="D2134" s="8"/>
      <c r="E2134" s="1"/>
      <c r="F2134" s="1"/>
      <c r="G2134" s="1"/>
      <c r="H2134" s="1"/>
    </row>
    <row r="2135" spans="1:8" s="3" customFormat="1" x14ac:dyDescent="0.25">
      <c r="A2135" s="1"/>
      <c r="B2135" s="1"/>
      <c r="C2135" s="6"/>
      <c r="D2135" s="8"/>
      <c r="E2135" s="1"/>
      <c r="F2135" s="1"/>
      <c r="G2135" s="1"/>
      <c r="H2135" s="1"/>
    </row>
    <row r="2136" spans="1:8" s="3" customFormat="1" x14ac:dyDescent="0.25">
      <c r="A2136" s="1"/>
      <c r="B2136" s="1"/>
      <c r="C2136" s="6"/>
      <c r="D2136" s="8"/>
      <c r="E2136" s="1"/>
      <c r="F2136" s="1"/>
      <c r="G2136" s="1"/>
      <c r="H2136" s="1"/>
    </row>
    <row r="2137" spans="1:8" s="3" customFormat="1" x14ac:dyDescent="0.25">
      <c r="A2137" s="1"/>
      <c r="B2137" s="1"/>
      <c r="C2137" s="6"/>
      <c r="D2137" s="8"/>
      <c r="E2137" s="1"/>
      <c r="F2137" s="1"/>
      <c r="G2137" s="1"/>
      <c r="H2137" s="1"/>
    </row>
    <row r="2138" spans="1:8" s="3" customFormat="1" x14ac:dyDescent="0.25">
      <c r="A2138" s="1"/>
      <c r="B2138" s="1"/>
      <c r="C2138" s="6"/>
      <c r="D2138" s="8"/>
      <c r="E2138" s="1"/>
      <c r="F2138" s="1"/>
      <c r="G2138" s="1"/>
      <c r="H2138" s="1"/>
    </row>
    <row r="2139" spans="1:8" s="3" customFormat="1" x14ac:dyDescent="0.25">
      <c r="A2139" s="1"/>
      <c r="B2139" s="1"/>
      <c r="C2139" s="6"/>
      <c r="D2139" s="8"/>
      <c r="E2139" s="1"/>
      <c r="F2139" s="1"/>
      <c r="G2139" s="1"/>
      <c r="H2139" s="1"/>
    </row>
    <row r="2140" spans="1:8" s="3" customFormat="1" x14ac:dyDescent="0.25">
      <c r="A2140" s="1"/>
      <c r="B2140" s="1"/>
      <c r="C2140" s="6"/>
      <c r="D2140" s="8"/>
      <c r="E2140" s="1"/>
      <c r="F2140" s="1"/>
      <c r="G2140" s="1"/>
      <c r="H2140" s="1"/>
    </row>
    <row r="2141" spans="1:8" s="3" customFormat="1" x14ac:dyDescent="0.25">
      <c r="A2141" s="1"/>
      <c r="B2141" s="1"/>
      <c r="C2141" s="6"/>
      <c r="D2141" s="8"/>
      <c r="E2141" s="1"/>
      <c r="F2141" s="1"/>
      <c r="G2141" s="1"/>
      <c r="H2141" s="1"/>
    </row>
    <row r="2142" spans="1:8" s="3" customFormat="1" x14ac:dyDescent="0.25">
      <c r="A2142" s="1"/>
      <c r="B2142" s="1"/>
      <c r="C2142" s="6"/>
      <c r="D2142" s="8"/>
      <c r="E2142" s="1"/>
      <c r="F2142" s="1"/>
      <c r="G2142" s="1"/>
      <c r="H2142" s="1"/>
    </row>
    <row r="2143" spans="1:8" s="3" customFormat="1" x14ac:dyDescent="0.25">
      <c r="A2143" s="1"/>
      <c r="B2143" s="1"/>
      <c r="C2143" s="6"/>
      <c r="D2143" s="8"/>
      <c r="E2143" s="1"/>
      <c r="F2143" s="1"/>
      <c r="G2143" s="1"/>
      <c r="H2143" s="1"/>
    </row>
    <row r="2144" spans="1:8" s="3" customFormat="1" x14ac:dyDescent="0.25">
      <c r="A2144" s="1"/>
      <c r="B2144" s="1"/>
      <c r="C2144" s="6"/>
      <c r="D2144" s="8"/>
      <c r="E2144" s="1"/>
      <c r="F2144" s="1"/>
      <c r="G2144" s="1"/>
      <c r="H2144" s="1"/>
    </row>
    <row r="2145" spans="1:8" s="3" customFormat="1" x14ac:dyDescent="0.25">
      <c r="A2145" s="1"/>
      <c r="B2145" s="1"/>
      <c r="C2145" s="6"/>
      <c r="D2145" s="8"/>
      <c r="E2145" s="1"/>
      <c r="F2145" s="1"/>
      <c r="G2145" s="1"/>
      <c r="H2145" s="1"/>
    </row>
    <row r="2146" spans="1:8" s="3" customFormat="1" x14ac:dyDescent="0.25">
      <c r="A2146" s="1"/>
      <c r="B2146" s="1"/>
      <c r="C2146" s="6"/>
      <c r="D2146" s="8"/>
      <c r="E2146" s="1"/>
      <c r="F2146" s="1"/>
      <c r="G2146" s="1"/>
      <c r="H2146" s="1"/>
    </row>
    <row r="2147" spans="1:8" s="3" customFormat="1" x14ac:dyDescent="0.25">
      <c r="A2147" s="1"/>
      <c r="B2147" s="1"/>
      <c r="C2147" s="6"/>
      <c r="D2147" s="8"/>
      <c r="E2147" s="1"/>
      <c r="F2147" s="1"/>
      <c r="G2147" s="1"/>
      <c r="H2147" s="1"/>
    </row>
    <row r="2148" spans="1:8" s="3" customFormat="1" x14ac:dyDescent="0.25">
      <c r="A2148" s="1"/>
      <c r="B2148" s="1"/>
      <c r="C2148" s="6"/>
      <c r="D2148" s="8"/>
      <c r="E2148" s="1"/>
      <c r="F2148" s="1"/>
      <c r="G2148" s="1"/>
      <c r="H2148" s="1"/>
    </row>
    <row r="2149" spans="1:8" s="3" customFormat="1" x14ac:dyDescent="0.25">
      <c r="A2149" s="1"/>
      <c r="B2149" s="1"/>
      <c r="C2149" s="6"/>
      <c r="D2149" s="8"/>
      <c r="E2149" s="1"/>
      <c r="F2149" s="1"/>
      <c r="G2149" s="1"/>
      <c r="H2149" s="1"/>
    </row>
    <row r="2150" spans="1:8" s="3" customFormat="1" x14ac:dyDescent="0.25">
      <c r="A2150" s="1"/>
      <c r="B2150" s="1"/>
      <c r="C2150" s="6"/>
      <c r="D2150" s="8"/>
      <c r="E2150" s="1"/>
      <c r="F2150" s="1"/>
      <c r="G2150" s="1"/>
      <c r="H2150" s="1"/>
    </row>
    <row r="2151" spans="1:8" s="3" customFormat="1" x14ac:dyDescent="0.25">
      <c r="A2151" s="1"/>
      <c r="B2151" s="1"/>
      <c r="C2151" s="6"/>
      <c r="D2151" s="8"/>
      <c r="E2151" s="1"/>
      <c r="F2151" s="1"/>
      <c r="G2151" s="1"/>
      <c r="H2151" s="1"/>
    </row>
    <row r="2152" spans="1:8" s="3" customFormat="1" x14ac:dyDescent="0.25">
      <c r="A2152" s="1"/>
      <c r="B2152" s="1"/>
      <c r="C2152" s="6"/>
      <c r="D2152" s="8"/>
      <c r="E2152" s="1"/>
      <c r="F2152" s="1"/>
      <c r="G2152" s="1"/>
      <c r="H2152" s="1"/>
    </row>
    <row r="2153" spans="1:8" s="3" customFormat="1" x14ac:dyDescent="0.25">
      <c r="A2153" s="1"/>
      <c r="B2153" s="1"/>
      <c r="C2153" s="6"/>
      <c r="D2153" s="8"/>
      <c r="E2153" s="1"/>
      <c r="F2153" s="1"/>
      <c r="G2153" s="1"/>
      <c r="H2153" s="1"/>
    </row>
    <row r="2154" spans="1:8" s="3" customFormat="1" x14ac:dyDescent="0.25">
      <c r="A2154" s="1"/>
      <c r="B2154" s="1"/>
      <c r="C2154" s="6"/>
      <c r="D2154" s="8"/>
      <c r="E2154" s="1"/>
      <c r="F2154" s="1"/>
      <c r="G2154" s="1"/>
      <c r="H2154" s="1"/>
    </row>
    <row r="2155" spans="1:8" s="3" customFormat="1" x14ac:dyDescent="0.25">
      <c r="A2155" s="1"/>
      <c r="B2155" s="1"/>
      <c r="C2155" s="6"/>
      <c r="D2155" s="8"/>
      <c r="E2155" s="1"/>
      <c r="F2155" s="1"/>
      <c r="G2155" s="1"/>
      <c r="H2155" s="1"/>
    </row>
    <row r="2156" spans="1:8" s="3" customFormat="1" x14ac:dyDescent="0.25">
      <c r="A2156" s="1"/>
      <c r="B2156" s="1"/>
      <c r="C2156" s="6"/>
      <c r="D2156" s="8"/>
      <c r="E2156" s="1"/>
      <c r="F2156" s="1"/>
      <c r="G2156" s="1"/>
      <c r="H2156" s="1"/>
    </row>
    <row r="2157" spans="1:8" s="3" customFormat="1" x14ac:dyDescent="0.25">
      <c r="A2157" s="1"/>
      <c r="B2157" s="1"/>
      <c r="C2157" s="6"/>
      <c r="D2157" s="8"/>
      <c r="E2157" s="1"/>
      <c r="F2157" s="1"/>
      <c r="G2157" s="1"/>
      <c r="H2157" s="1"/>
    </row>
    <row r="2158" spans="1:8" s="3" customFormat="1" x14ac:dyDescent="0.25">
      <c r="A2158" s="1"/>
      <c r="B2158" s="1"/>
      <c r="C2158" s="6"/>
      <c r="D2158" s="8"/>
      <c r="E2158" s="1"/>
      <c r="F2158" s="1"/>
      <c r="G2158" s="1"/>
      <c r="H2158" s="1"/>
    </row>
    <row r="2159" spans="1:8" s="3" customFormat="1" x14ac:dyDescent="0.25">
      <c r="A2159" s="1"/>
      <c r="B2159" s="1"/>
      <c r="C2159" s="6"/>
      <c r="D2159" s="8"/>
      <c r="E2159" s="1"/>
      <c r="F2159" s="1"/>
      <c r="G2159" s="1"/>
      <c r="H2159" s="1"/>
    </row>
    <row r="2160" spans="1:8" s="3" customFormat="1" x14ac:dyDescent="0.25">
      <c r="A2160" s="1"/>
      <c r="B2160" s="1"/>
      <c r="C2160" s="6"/>
      <c r="D2160" s="8"/>
      <c r="E2160" s="1"/>
      <c r="F2160" s="1"/>
      <c r="G2160" s="1"/>
      <c r="H2160" s="1"/>
    </row>
    <row r="2161" spans="1:8" s="3" customFormat="1" x14ac:dyDescent="0.25">
      <c r="A2161" s="1"/>
      <c r="B2161" s="1"/>
      <c r="C2161" s="6"/>
      <c r="D2161" s="8"/>
      <c r="E2161" s="1"/>
      <c r="F2161" s="1"/>
      <c r="G2161" s="1"/>
      <c r="H2161" s="1"/>
    </row>
    <row r="2162" spans="1:8" s="3" customFormat="1" x14ac:dyDescent="0.25">
      <c r="A2162" s="1"/>
      <c r="B2162" s="1"/>
      <c r="C2162" s="6"/>
      <c r="D2162" s="8"/>
      <c r="E2162" s="1"/>
      <c r="F2162" s="1"/>
      <c r="G2162" s="1"/>
      <c r="H2162" s="1"/>
    </row>
    <row r="2163" spans="1:8" s="3" customFormat="1" x14ac:dyDescent="0.25">
      <c r="A2163" s="1"/>
      <c r="B2163" s="1"/>
      <c r="C2163" s="6"/>
      <c r="D2163" s="8"/>
      <c r="E2163" s="1"/>
      <c r="F2163" s="1"/>
      <c r="G2163" s="1"/>
      <c r="H2163" s="1"/>
    </row>
    <row r="2164" spans="1:8" s="3" customFormat="1" x14ac:dyDescent="0.25">
      <c r="A2164" s="1"/>
      <c r="B2164" s="1"/>
      <c r="C2164" s="6"/>
      <c r="D2164" s="8"/>
      <c r="E2164" s="1"/>
      <c r="F2164" s="1"/>
      <c r="G2164" s="1"/>
      <c r="H2164" s="1"/>
    </row>
    <row r="2165" spans="1:8" s="3" customFormat="1" x14ac:dyDescent="0.25">
      <c r="A2165" s="1"/>
      <c r="B2165" s="1"/>
      <c r="C2165" s="6"/>
      <c r="D2165" s="8"/>
      <c r="E2165" s="1"/>
      <c r="F2165" s="1"/>
      <c r="G2165" s="1"/>
      <c r="H2165" s="1"/>
    </row>
    <row r="2166" spans="1:8" s="3" customFormat="1" x14ac:dyDescent="0.25">
      <c r="A2166" s="1"/>
      <c r="B2166" s="1"/>
      <c r="C2166" s="6"/>
      <c r="D2166" s="8"/>
      <c r="E2166" s="1"/>
      <c r="F2166" s="1"/>
      <c r="G2166" s="1"/>
      <c r="H2166" s="1"/>
    </row>
    <row r="2167" spans="1:8" s="3" customFormat="1" x14ac:dyDescent="0.25">
      <c r="A2167" s="1"/>
      <c r="B2167" s="1"/>
      <c r="C2167" s="6"/>
      <c r="D2167" s="8"/>
      <c r="E2167" s="1"/>
      <c r="F2167" s="1"/>
      <c r="G2167" s="1"/>
      <c r="H2167" s="1"/>
    </row>
    <row r="2168" spans="1:8" s="3" customFormat="1" x14ac:dyDescent="0.25">
      <c r="A2168" s="1"/>
      <c r="B2168" s="1"/>
      <c r="C2168" s="6"/>
      <c r="D2168" s="8"/>
      <c r="E2168" s="1"/>
      <c r="F2168" s="1"/>
      <c r="G2168" s="1"/>
      <c r="H2168" s="1"/>
    </row>
    <row r="2169" spans="1:8" s="3" customFormat="1" x14ac:dyDescent="0.25">
      <c r="A2169" s="1"/>
      <c r="B2169" s="1"/>
      <c r="C2169" s="6"/>
      <c r="D2169" s="8"/>
      <c r="E2169" s="1"/>
      <c r="F2169" s="1"/>
      <c r="G2169" s="1"/>
      <c r="H2169" s="1"/>
    </row>
    <row r="2170" spans="1:8" s="3" customFormat="1" x14ac:dyDescent="0.25">
      <c r="A2170" s="1"/>
      <c r="B2170" s="1"/>
      <c r="C2170" s="6"/>
      <c r="D2170" s="8"/>
      <c r="E2170" s="1"/>
      <c r="F2170" s="1"/>
      <c r="G2170" s="1"/>
      <c r="H2170" s="1"/>
    </row>
    <row r="2171" spans="1:8" s="3" customFormat="1" x14ac:dyDescent="0.25">
      <c r="A2171" s="1"/>
      <c r="B2171" s="1"/>
      <c r="C2171" s="6"/>
      <c r="D2171" s="8"/>
      <c r="E2171" s="1"/>
      <c r="F2171" s="1"/>
      <c r="G2171" s="1"/>
      <c r="H2171" s="1"/>
    </row>
    <row r="2172" spans="1:8" s="3" customFormat="1" x14ac:dyDescent="0.25">
      <c r="A2172" s="1"/>
      <c r="B2172" s="1"/>
      <c r="C2172" s="6"/>
      <c r="D2172" s="8"/>
      <c r="E2172" s="1"/>
      <c r="F2172" s="1"/>
      <c r="G2172" s="1"/>
      <c r="H2172" s="1"/>
    </row>
    <row r="2173" spans="1:8" s="3" customFormat="1" x14ac:dyDescent="0.25">
      <c r="A2173" s="1"/>
      <c r="B2173" s="1"/>
      <c r="C2173" s="6"/>
      <c r="D2173" s="8"/>
      <c r="E2173" s="1"/>
      <c r="F2173" s="1"/>
      <c r="G2173" s="1"/>
      <c r="H2173" s="1"/>
    </row>
    <row r="2174" spans="1:8" s="3" customFormat="1" x14ac:dyDescent="0.25">
      <c r="A2174" s="1"/>
      <c r="B2174" s="1"/>
      <c r="C2174" s="6"/>
      <c r="D2174" s="8"/>
      <c r="E2174" s="1"/>
      <c r="F2174" s="1"/>
      <c r="G2174" s="1"/>
      <c r="H2174" s="1"/>
    </row>
    <row r="2175" spans="1:8" s="3" customFormat="1" x14ac:dyDescent="0.25">
      <c r="A2175" s="1"/>
      <c r="B2175" s="1"/>
      <c r="C2175" s="6"/>
      <c r="D2175" s="8"/>
      <c r="E2175" s="1"/>
      <c r="F2175" s="1"/>
      <c r="G2175" s="1"/>
      <c r="H2175" s="1"/>
    </row>
    <row r="2176" spans="1:8" s="3" customFormat="1" x14ac:dyDescent="0.25">
      <c r="A2176" s="1"/>
      <c r="B2176" s="1"/>
      <c r="C2176" s="6"/>
      <c r="D2176" s="8"/>
      <c r="E2176" s="1"/>
      <c r="F2176" s="1"/>
      <c r="G2176" s="1"/>
      <c r="H2176" s="1"/>
    </row>
    <row r="2177" spans="1:8" s="3" customFormat="1" x14ac:dyDescent="0.25">
      <c r="A2177" s="1"/>
      <c r="B2177" s="1"/>
      <c r="C2177" s="6"/>
      <c r="D2177" s="8"/>
      <c r="E2177" s="1"/>
      <c r="F2177" s="1"/>
      <c r="G2177" s="1"/>
      <c r="H2177" s="1"/>
    </row>
    <row r="2178" spans="1:8" s="3" customFormat="1" x14ac:dyDescent="0.25">
      <c r="A2178" s="1"/>
      <c r="B2178" s="1"/>
      <c r="C2178" s="6"/>
      <c r="D2178" s="8"/>
      <c r="E2178" s="1"/>
      <c r="F2178" s="1"/>
      <c r="G2178" s="1"/>
      <c r="H2178" s="1"/>
    </row>
    <row r="2179" spans="1:8" s="3" customFormat="1" x14ac:dyDescent="0.25">
      <c r="A2179" s="1"/>
      <c r="B2179" s="1"/>
      <c r="C2179" s="6"/>
      <c r="D2179" s="8"/>
      <c r="E2179" s="1"/>
      <c r="F2179" s="1"/>
      <c r="G2179" s="1"/>
      <c r="H2179" s="1"/>
    </row>
    <row r="2180" spans="1:8" s="3" customFormat="1" x14ac:dyDescent="0.25">
      <c r="A2180" s="1"/>
      <c r="B2180" s="1"/>
      <c r="C2180" s="6"/>
      <c r="D2180" s="8"/>
      <c r="E2180" s="1"/>
      <c r="F2180" s="1"/>
      <c r="G2180" s="1"/>
      <c r="H2180" s="1"/>
    </row>
    <row r="2181" spans="1:8" s="3" customFormat="1" x14ac:dyDescent="0.25">
      <c r="A2181" s="1"/>
      <c r="B2181" s="1"/>
      <c r="C2181" s="6"/>
      <c r="D2181" s="8"/>
      <c r="E2181" s="1"/>
      <c r="F2181" s="1"/>
      <c r="G2181" s="1"/>
      <c r="H2181" s="1"/>
    </row>
    <row r="2182" spans="1:8" s="3" customFormat="1" x14ac:dyDescent="0.25">
      <c r="A2182" s="1"/>
      <c r="B2182" s="1"/>
      <c r="C2182" s="6"/>
      <c r="D2182" s="8"/>
      <c r="E2182" s="1"/>
      <c r="F2182" s="1"/>
      <c r="G2182" s="1"/>
      <c r="H2182" s="1"/>
    </row>
    <row r="2183" spans="1:8" s="3" customFormat="1" x14ac:dyDescent="0.25">
      <c r="A2183" s="1"/>
      <c r="B2183" s="1"/>
      <c r="C2183" s="6"/>
      <c r="D2183" s="8"/>
      <c r="E2183" s="1"/>
      <c r="F2183" s="1"/>
      <c r="G2183" s="1"/>
      <c r="H2183" s="1"/>
    </row>
    <row r="2184" spans="1:8" s="3" customFormat="1" x14ac:dyDescent="0.25">
      <c r="A2184" s="1"/>
      <c r="B2184" s="1"/>
      <c r="C2184" s="6"/>
      <c r="D2184" s="8"/>
      <c r="E2184" s="1"/>
      <c r="F2184" s="1"/>
      <c r="G2184" s="1"/>
      <c r="H2184" s="1"/>
    </row>
    <row r="2185" spans="1:8" s="3" customFormat="1" x14ac:dyDescent="0.25">
      <c r="A2185" s="1"/>
      <c r="B2185" s="1"/>
      <c r="C2185" s="6"/>
      <c r="D2185" s="8"/>
      <c r="E2185" s="1"/>
      <c r="F2185" s="1"/>
      <c r="G2185" s="1"/>
      <c r="H2185" s="1"/>
    </row>
    <row r="2186" spans="1:8" s="3" customFormat="1" x14ac:dyDescent="0.25">
      <c r="A2186" s="1"/>
      <c r="B2186" s="1"/>
      <c r="C2186" s="6"/>
      <c r="D2186" s="8"/>
      <c r="E2186" s="1"/>
      <c r="F2186" s="1"/>
      <c r="G2186" s="1"/>
      <c r="H2186" s="1"/>
    </row>
    <row r="2187" spans="1:8" s="3" customFormat="1" x14ac:dyDescent="0.25">
      <c r="A2187" s="1"/>
      <c r="B2187" s="1"/>
      <c r="C2187" s="6"/>
      <c r="D2187" s="8"/>
      <c r="E2187" s="1"/>
      <c r="F2187" s="1"/>
      <c r="G2187" s="1"/>
      <c r="H2187" s="1"/>
    </row>
    <row r="2188" spans="1:8" s="3" customFormat="1" x14ac:dyDescent="0.25">
      <c r="A2188" s="1"/>
      <c r="B2188" s="1"/>
      <c r="C2188" s="6"/>
      <c r="D2188" s="8"/>
      <c r="E2188" s="1"/>
      <c r="F2188" s="1"/>
      <c r="G2188" s="1"/>
      <c r="H2188" s="1"/>
    </row>
    <row r="2189" spans="1:8" s="3" customFormat="1" x14ac:dyDescent="0.25">
      <c r="A2189" s="1"/>
      <c r="B2189" s="1"/>
      <c r="C2189" s="6"/>
      <c r="D2189" s="8"/>
      <c r="E2189" s="1"/>
      <c r="F2189" s="1"/>
      <c r="G2189" s="1"/>
      <c r="H2189" s="1"/>
    </row>
    <row r="2190" spans="1:8" s="3" customFormat="1" x14ac:dyDescent="0.25">
      <c r="A2190" s="1"/>
      <c r="B2190" s="1"/>
      <c r="C2190" s="6"/>
      <c r="D2190" s="8"/>
      <c r="E2190" s="1"/>
      <c r="F2190" s="1"/>
      <c r="G2190" s="1"/>
      <c r="H2190" s="1"/>
    </row>
    <row r="2191" spans="1:8" s="3" customFormat="1" x14ac:dyDescent="0.25">
      <c r="A2191" s="1"/>
      <c r="B2191" s="1"/>
      <c r="C2191" s="6"/>
      <c r="D2191" s="8"/>
      <c r="E2191" s="1"/>
      <c r="F2191" s="1"/>
      <c r="G2191" s="1"/>
      <c r="H2191" s="1"/>
    </row>
    <row r="2192" spans="1:8" s="3" customFormat="1" x14ac:dyDescent="0.25">
      <c r="A2192" s="1"/>
      <c r="B2192" s="1"/>
      <c r="C2192" s="6"/>
      <c r="D2192" s="8"/>
      <c r="E2192" s="1"/>
      <c r="F2192" s="1"/>
      <c r="G2192" s="1"/>
      <c r="H2192" s="1"/>
    </row>
    <row r="2193" spans="1:8" s="3" customFormat="1" x14ac:dyDescent="0.25">
      <c r="A2193" s="1"/>
      <c r="B2193" s="1"/>
      <c r="C2193" s="6"/>
      <c r="D2193" s="8"/>
      <c r="E2193" s="1"/>
      <c r="F2193" s="1"/>
      <c r="G2193" s="1"/>
      <c r="H2193" s="1"/>
    </row>
    <row r="2194" spans="1:8" s="3" customFormat="1" x14ac:dyDescent="0.25">
      <c r="A2194" s="1"/>
      <c r="B2194" s="1"/>
      <c r="C2194" s="6"/>
      <c r="D2194" s="8"/>
      <c r="E2194" s="1"/>
      <c r="F2194" s="1"/>
      <c r="G2194" s="1"/>
      <c r="H2194" s="1"/>
    </row>
    <row r="2195" spans="1:8" s="3" customFormat="1" x14ac:dyDescent="0.25">
      <c r="A2195" s="1"/>
      <c r="B2195" s="1"/>
      <c r="C2195" s="6"/>
      <c r="D2195" s="8"/>
      <c r="E2195" s="1"/>
      <c r="F2195" s="1"/>
      <c r="G2195" s="1"/>
      <c r="H2195" s="1"/>
    </row>
    <row r="2196" spans="1:8" s="3" customFormat="1" x14ac:dyDescent="0.25">
      <c r="A2196" s="1"/>
      <c r="B2196" s="1"/>
      <c r="C2196" s="6"/>
      <c r="D2196" s="8"/>
      <c r="E2196" s="1"/>
      <c r="F2196" s="1"/>
      <c r="G2196" s="1"/>
      <c r="H2196" s="1"/>
    </row>
    <row r="2197" spans="1:8" s="3" customFormat="1" x14ac:dyDescent="0.25">
      <c r="A2197" s="1"/>
      <c r="B2197" s="1"/>
      <c r="C2197" s="6"/>
      <c r="D2197" s="8"/>
      <c r="E2197" s="1"/>
      <c r="F2197" s="1"/>
      <c r="G2197" s="1"/>
      <c r="H2197" s="1"/>
    </row>
    <row r="2198" spans="1:8" s="3" customFormat="1" x14ac:dyDescent="0.25">
      <c r="A2198" s="1"/>
      <c r="B2198" s="1"/>
      <c r="C2198" s="6"/>
      <c r="D2198" s="8"/>
      <c r="E2198" s="1"/>
      <c r="F2198" s="1"/>
      <c r="G2198" s="1"/>
      <c r="H2198" s="1"/>
    </row>
    <row r="2199" spans="1:8" s="3" customFormat="1" x14ac:dyDescent="0.25">
      <c r="A2199" s="1"/>
      <c r="B2199" s="1"/>
      <c r="C2199" s="6"/>
      <c r="D2199" s="8"/>
      <c r="E2199" s="1"/>
      <c r="F2199" s="1"/>
      <c r="G2199" s="1"/>
      <c r="H2199" s="1"/>
    </row>
    <row r="2200" spans="1:8" s="3" customFormat="1" x14ac:dyDescent="0.25">
      <c r="A2200" s="1"/>
      <c r="B2200" s="1"/>
      <c r="C2200" s="6"/>
      <c r="D2200" s="8"/>
      <c r="E2200" s="1"/>
      <c r="F2200" s="1"/>
      <c r="G2200" s="1"/>
      <c r="H2200" s="1"/>
    </row>
    <row r="2201" spans="1:8" s="3" customFormat="1" x14ac:dyDescent="0.25">
      <c r="A2201" s="1"/>
      <c r="B2201" s="1"/>
      <c r="C2201" s="6"/>
      <c r="D2201" s="8"/>
      <c r="E2201" s="1"/>
      <c r="F2201" s="1"/>
      <c r="G2201" s="1"/>
      <c r="H2201" s="1"/>
    </row>
    <row r="2202" spans="1:8" s="3" customFormat="1" x14ac:dyDescent="0.25">
      <c r="A2202" s="1"/>
      <c r="B2202" s="1"/>
      <c r="C2202" s="6"/>
      <c r="D2202" s="8"/>
      <c r="E2202" s="1"/>
      <c r="F2202" s="1"/>
      <c r="G2202" s="1"/>
      <c r="H2202" s="1"/>
    </row>
    <row r="2203" spans="1:8" s="3" customFormat="1" x14ac:dyDescent="0.25">
      <c r="A2203" s="1"/>
      <c r="B2203" s="1"/>
      <c r="C2203" s="6"/>
      <c r="D2203" s="8"/>
      <c r="E2203" s="1"/>
      <c r="F2203" s="1"/>
      <c r="G2203" s="1"/>
      <c r="H2203" s="1"/>
    </row>
    <row r="2204" spans="1:8" s="3" customFormat="1" x14ac:dyDescent="0.25">
      <c r="A2204" s="1"/>
      <c r="B2204" s="1"/>
      <c r="C2204" s="6"/>
      <c r="D2204" s="8"/>
      <c r="E2204" s="1"/>
      <c r="F2204" s="1"/>
      <c r="G2204" s="1"/>
      <c r="H2204" s="1"/>
    </row>
    <row r="2205" spans="1:8" s="3" customFormat="1" x14ac:dyDescent="0.25">
      <c r="A2205" s="1"/>
      <c r="B2205" s="1"/>
      <c r="C2205" s="6"/>
      <c r="D2205" s="8"/>
      <c r="E2205" s="1"/>
      <c r="F2205" s="1"/>
      <c r="G2205" s="1"/>
      <c r="H2205" s="1"/>
    </row>
    <row r="2206" spans="1:8" s="3" customFormat="1" x14ac:dyDescent="0.25">
      <c r="A2206" s="1"/>
      <c r="B2206" s="1"/>
      <c r="C2206" s="6"/>
      <c r="D2206" s="8"/>
      <c r="E2206" s="1"/>
      <c r="F2206" s="1"/>
      <c r="G2206" s="1"/>
      <c r="H2206" s="1"/>
    </row>
    <row r="2207" spans="1:8" s="3" customFormat="1" x14ac:dyDescent="0.25">
      <c r="A2207" s="1"/>
      <c r="B2207" s="1"/>
      <c r="C2207" s="6"/>
      <c r="D2207" s="8"/>
      <c r="E2207" s="1"/>
      <c r="F2207" s="1"/>
      <c r="G2207" s="1"/>
      <c r="H2207" s="1"/>
    </row>
    <row r="2208" spans="1:8" s="3" customFormat="1" x14ac:dyDescent="0.25">
      <c r="A2208" s="1"/>
      <c r="B2208" s="1"/>
      <c r="C2208" s="6"/>
      <c r="D2208" s="8"/>
      <c r="E2208" s="1"/>
      <c r="F2208" s="1"/>
      <c r="G2208" s="1"/>
      <c r="H2208" s="1"/>
    </row>
    <row r="2209" spans="1:8" s="3" customFormat="1" x14ac:dyDescent="0.25">
      <c r="A2209" s="1"/>
      <c r="B2209" s="1"/>
      <c r="C2209" s="6"/>
      <c r="D2209" s="8"/>
      <c r="E2209" s="1"/>
      <c r="F2209" s="1"/>
      <c r="G2209" s="1"/>
      <c r="H2209" s="1"/>
    </row>
    <row r="2210" spans="1:8" s="3" customFormat="1" x14ac:dyDescent="0.25">
      <c r="A2210" s="1"/>
      <c r="B2210" s="1"/>
      <c r="C2210" s="6"/>
      <c r="D2210" s="8"/>
      <c r="E2210" s="1"/>
      <c r="F2210" s="1"/>
      <c r="G2210" s="1"/>
      <c r="H2210" s="1"/>
    </row>
    <row r="2211" spans="1:8" s="3" customFormat="1" x14ac:dyDescent="0.25">
      <c r="A2211" s="1"/>
      <c r="B2211" s="1"/>
      <c r="C2211" s="6"/>
      <c r="D2211" s="8"/>
      <c r="E2211" s="1"/>
      <c r="F2211" s="1"/>
      <c r="G2211" s="1"/>
      <c r="H2211" s="1"/>
    </row>
    <row r="2212" spans="1:8" s="3" customFormat="1" x14ac:dyDescent="0.25">
      <c r="A2212" s="1"/>
      <c r="B2212" s="1"/>
      <c r="C2212" s="6"/>
      <c r="D2212" s="8"/>
      <c r="E2212" s="1"/>
      <c r="F2212" s="1"/>
      <c r="G2212" s="1"/>
      <c r="H2212" s="1"/>
    </row>
    <row r="2213" spans="1:8" s="3" customFormat="1" x14ac:dyDescent="0.25">
      <c r="A2213" s="1"/>
      <c r="B2213" s="1"/>
      <c r="C2213" s="6"/>
      <c r="D2213" s="8"/>
      <c r="E2213" s="1"/>
      <c r="F2213" s="1"/>
      <c r="G2213" s="1"/>
      <c r="H2213" s="1"/>
    </row>
    <row r="2214" spans="1:8" s="3" customFormat="1" x14ac:dyDescent="0.25">
      <c r="A2214" s="1"/>
      <c r="B2214" s="1"/>
      <c r="C2214" s="6"/>
      <c r="D2214" s="8"/>
      <c r="E2214" s="1"/>
      <c r="F2214" s="1"/>
      <c r="G2214" s="1"/>
      <c r="H2214" s="1"/>
    </row>
    <row r="2215" spans="1:8" s="3" customFormat="1" x14ac:dyDescent="0.25">
      <c r="A2215" s="1"/>
      <c r="B2215" s="1"/>
      <c r="C2215" s="6"/>
      <c r="D2215" s="8"/>
      <c r="E2215" s="1"/>
      <c r="F2215" s="1"/>
      <c r="G2215" s="1"/>
      <c r="H2215" s="1"/>
    </row>
    <row r="2216" spans="1:8" s="3" customFormat="1" x14ac:dyDescent="0.25">
      <c r="A2216" s="1"/>
      <c r="B2216" s="1"/>
      <c r="C2216" s="6"/>
      <c r="D2216" s="8"/>
      <c r="E2216" s="1"/>
      <c r="F2216" s="1"/>
      <c r="G2216" s="1"/>
      <c r="H2216" s="1"/>
    </row>
    <row r="2217" spans="1:8" s="3" customFormat="1" x14ac:dyDescent="0.25">
      <c r="A2217" s="1"/>
      <c r="B2217" s="1"/>
      <c r="C2217" s="6"/>
      <c r="D2217" s="8"/>
      <c r="E2217" s="1"/>
      <c r="F2217" s="1"/>
      <c r="G2217" s="1"/>
      <c r="H2217" s="1"/>
    </row>
    <row r="2218" spans="1:8" s="3" customFormat="1" x14ac:dyDescent="0.25">
      <c r="A2218" s="1"/>
      <c r="B2218" s="1"/>
      <c r="C2218" s="6"/>
      <c r="D2218" s="8"/>
      <c r="E2218" s="1"/>
      <c r="F2218" s="1"/>
      <c r="G2218" s="1"/>
      <c r="H2218" s="1"/>
    </row>
    <row r="2219" spans="1:8" s="3" customFormat="1" x14ac:dyDescent="0.25">
      <c r="A2219" s="1"/>
      <c r="B2219" s="1"/>
      <c r="C2219" s="6"/>
      <c r="D2219" s="8"/>
      <c r="E2219" s="1"/>
      <c r="F2219" s="1"/>
      <c r="G2219" s="1"/>
      <c r="H2219" s="1"/>
    </row>
    <row r="2220" spans="1:8" s="3" customFormat="1" x14ac:dyDescent="0.25">
      <c r="A2220" s="1"/>
      <c r="B2220" s="1"/>
      <c r="C2220" s="6"/>
      <c r="D2220" s="8"/>
      <c r="E2220" s="1"/>
      <c r="F2220" s="1"/>
      <c r="G2220" s="1"/>
      <c r="H2220" s="1"/>
    </row>
    <row r="2221" spans="1:8" s="3" customFormat="1" x14ac:dyDescent="0.25">
      <c r="A2221" s="1"/>
      <c r="B2221" s="1"/>
      <c r="C2221" s="6"/>
      <c r="D2221" s="8"/>
      <c r="E2221" s="1"/>
      <c r="F2221" s="1"/>
      <c r="G2221" s="1"/>
      <c r="H2221" s="1"/>
    </row>
    <row r="2222" spans="1:8" s="3" customFormat="1" x14ac:dyDescent="0.25">
      <c r="A2222" s="1"/>
      <c r="B2222" s="1"/>
      <c r="C2222" s="6"/>
      <c r="D2222" s="8"/>
      <c r="E2222" s="1"/>
      <c r="F2222" s="1"/>
      <c r="G2222" s="1"/>
      <c r="H2222" s="1"/>
    </row>
    <row r="2223" spans="1:8" s="3" customFormat="1" x14ac:dyDescent="0.25">
      <c r="A2223" s="1"/>
      <c r="B2223" s="1"/>
      <c r="C2223" s="6"/>
      <c r="D2223" s="8"/>
      <c r="E2223" s="1"/>
      <c r="F2223" s="1"/>
      <c r="G2223" s="1"/>
      <c r="H2223" s="1"/>
    </row>
    <row r="2224" spans="1:8" s="3" customFormat="1" x14ac:dyDescent="0.25">
      <c r="A2224" s="1"/>
      <c r="B2224" s="1"/>
      <c r="C2224" s="6"/>
      <c r="D2224" s="8"/>
      <c r="E2224" s="1"/>
      <c r="F2224" s="1"/>
      <c r="G2224" s="1"/>
      <c r="H2224" s="1"/>
    </row>
    <row r="2225" spans="1:8" s="3" customFormat="1" x14ac:dyDescent="0.25">
      <c r="A2225" s="1"/>
      <c r="B2225" s="1"/>
      <c r="C2225" s="6"/>
      <c r="D2225" s="8"/>
      <c r="E2225" s="1"/>
      <c r="F2225" s="1"/>
      <c r="G2225" s="1"/>
      <c r="H2225" s="1"/>
    </row>
    <row r="2226" spans="1:8" s="3" customFormat="1" x14ac:dyDescent="0.25">
      <c r="A2226" s="1"/>
      <c r="B2226" s="1"/>
      <c r="C2226" s="6"/>
      <c r="D2226" s="8"/>
      <c r="E2226" s="1"/>
      <c r="F2226" s="1"/>
      <c r="G2226" s="1"/>
      <c r="H2226" s="1"/>
    </row>
    <row r="2227" spans="1:8" s="3" customFormat="1" x14ac:dyDescent="0.25">
      <c r="A2227" s="1"/>
      <c r="B2227" s="1"/>
      <c r="C2227" s="6"/>
      <c r="D2227" s="8"/>
      <c r="E2227" s="1"/>
      <c r="F2227" s="1"/>
      <c r="G2227" s="1"/>
      <c r="H2227" s="1"/>
    </row>
    <row r="2228" spans="1:8" s="3" customFormat="1" x14ac:dyDescent="0.25">
      <c r="A2228" s="1"/>
      <c r="B2228" s="1"/>
      <c r="C2228" s="6"/>
      <c r="D2228" s="8"/>
      <c r="E2228" s="1"/>
      <c r="F2228" s="1"/>
      <c r="G2228" s="1"/>
      <c r="H2228" s="1"/>
    </row>
    <row r="2229" spans="1:8" s="3" customFormat="1" x14ac:dyDescent="0.25">
      <c r="A2229" s="1"/>
      <c r="B2229" s="1"/>
      <c r="C2229" s="6"/>
      <c r="D2229" s="8"/>
      <c r="E2229" s="1"/>
      <c r="F2229" s="1"/>
      <c r="G2229" s="1"/>
      <c r="H2229" s="1"/>
    </row>
    <row r="2230" spans="1:8" s="3" customFormat="1" x14ac:dyDescent="0.25">
      <c r="A2230" s="1"/>
      <c r="B2230" s="1"/>
      <c r="C2230" s="6"/>
      <c r="D2230" s="8"/>
      <c r="E2230" s="1"/>
      <c r="F2230" s="1"/>
      <c r="G2230" s="1"/>
      <c r="H2230" s="1"/>
    </row>
    <row r="2231" spans="1:8" s="3" customFormat="1" x14ac:dyDescent="0.25">
      <c r="A2231" s="1"/>
      <c r="B2231" s="1"/>
      <c r="C2231" s="6"/>
      <c r="D2231" s="8"/>
      <c r="E2231" s="1"/>
      <c r="F2231" s="1"/>
      <c r="G2231" s="1"/>
      <c r="H2231" s="1"/>
    </row>
    <row r="2232" spans="1:8" s="3" customFormat="1" x14ac:dyDescent="0.25">
      <c r="A2232" s="1"/>
      <c r="B2232" s="1"/>
      <c r="C2232" s="6"/>
      <c r="D2232" s="8"/>
      <c r="E2232" s="1"/>
      <c r="F2232" s="1"/>
      <c r="G2232" s="1"/>
      <c r="H2232" s="1"/>
    </row>
    <row r="2233" spans="1:8" s="3" customFormat="1" x14ac:dyDescent="0.25">
      <c r="A2233" s="1"/>
      <c r="B2233" s="1"/>
      <c r="C2233" s="6"/>
      <c r="D2233" s="8"/>
      <c r="E2233" s="1"/>
      <c r="F2233" s="1"/>
      <c r="G2233" s="1"/>
      <c r="H2233" s="1"/>
    </row>
    <row r="2234" spans="1:8" s="3" customFormat="1" x14ac:dyDescent="0.25">
      <c r="A2234" s="1"/>
      <c r="B2234" s="1"/>
      <c r="C2234" s="6"/>
      <c r="D2234" s="8"/>
      <c r="E2234" s="1"/>
      <c r="F2234" s="1"/>
      <c r="G2234" s="1"/>
      <c r="H2234" s="1"/>
    </row>
    <row r="2235" spans="1:8" s="3" customFormat="1" x14ac:dyDescent="0.25">
      <c r="A2235" s="1"/>
      <c r="B2235" s="1"/>
      <c r="C2235" s="6"/>
      <c r="D2235" s="8"/>
      <c r="E2235" s="1"/>
      <c r="F2235" s="1"/>
      <c r="G2235" s="1"/>
      <c r="H2235" s="1"/>
    </row>
    <row r="2236" spans="1:8" s="3" customFormat="1" x14ac:dyDescent="0.25">
      <c r="A2236" s="1"/>
      <c r="B2236" s="1"/>
      <c r="C2236" s="6"/>
      <c r="D2236" s="8"/>
      <c r="E2236" s="1"/>
      <c r="F2236" s="1"/>
      <c r="G2236" s="1"/>
      <c r="H2236" s="1"/>
    </row>
    <row r="2237" spans="1:8" s="3" customFormat="1" x14ac:dyDescent="0.25">
      <c r="A2237" s="1"/>
      <c r="B2237" s="1"/>
      <c r="C2237" s="6"/>
      <c r="D2237" s="8"/>
      <c r="E2237" s="1"/>
      <c r="F2237" s="1"/>
      <c r="G2237" s="1"/>
      <c r="H2237" s="1"/>
    </row>
    <row r="2238" spans="1:8" s="3" customFormat="1" x14ac:dyDescent="0.25">
      <c r="A2238" s="1"/>
      <c r="B2238" s="1"/>
      <c r="C2238" s="6"/>
      <c r="D2238" s="8"/>
      <c r="E2238" s="1"/>
      <c r="F2238" s="1"/>
      <c r="G2238" s="1"/>
      <c r="H2238" s="1"/>
    </row>
    <row r="2239" spans="1:8" s="3" customFormat="1" x14ac:dyDescent="0.25">
      <c r="A2239" s="1"/>
      <c r="B2239" s="1"/>
      <c r="C2239" s="6"/>
      <c r="D2239" s="8"/>
      <c r="E2239" s="1"/>
      <c r="F2239" s="1"/>
      <c r="G2239" s="1"/>
      <c r="H2239" s="1"/>
    </row>
    <row r="2240" spans="1:8" s="3" customFormat="1" x14ac:dyDescent="0.25">
      <c r="A2240" s="1"/>
      <c r="B2240" s="1"/>
      <c r="C2240" s="6"/>
      <c r="D2240" s="8"/>
      <c r="E2240" s="1"/>
      <c r="F2240" s="1"/>
      <c r="G2240" s="1"/>
      <c r="H2240" s="1"/>
    </row>
    <row r="2241" spans="1:8" s="3" customFormat="1" x14ac:dyDescent="0.25">
      <c r="A2241" s="1"/>
      <c r="B2241" s="1"/>
      <c r="C2241" s="6"/>
      <c r="D2241" s="8"/>
      <c r="E2241" s="1"/>
      <c r="F2241" s="1"/>
      <c r="G2241" s="1"/>
      <c r="H2241" s="1"/>
    </row>
    <row r="2242" spans="1:8" s="3" customFormat="1" x14ac:dyDescent="0.25">
      <c r="A2242" s="1"/>
      <c r="B2242" s="1"/>
      <c r="C2242" s="6"/>
      <c r="D2242" s="8"/>
      <c r="E2242" s="1"/>
      <c r="F2242" s="1"/>
      <c r="G2242" s="1"/>
      <c r="H2242" s="1"/>
    </row>
    <row r="2243" spans="1:8" s="3" customFormat="1" x14ac:dyDescent="0.25">
      <c r="A2243" s="1"/>
      <c r="B2243" s="1"/>
      <c r="C2243" s="6"/>
      <c r="D2243" s="8"/>
      <c r="E2243" s="1"/>
      <c r="F2243" s="1"/>
      <c r="G2243" s="1"/>
      <c r="H2243" s="1"/>
    </row>
    <row r="2244" spans="1:8" s="3" customFormat="1" x14ac:dyDescent="0.25">
      <c r="A2244" s="1"/>
      <c r="B2244" s="1"/>
      <c r="C2244" s="6"/>
      <c r="D2244" s="8"/>
      <c r="E2244" s="1"/>
      <c r="F2244" s="1"/>
      <c r="G2244" s="1"/>
      <c r="H2244" s="1"/>
    </row>
    <row r="2245" spans="1:8" s="3" customFormat="1" x14ac:dyDescent="0.25">
      <c r="A2245" s="1"/>
      <c r="B2245" s="1"/>
      <c r="C2245" s="6"/>
      <c r="D2245" s="8"/>
      <c r="E2245" s="1"/>
      <c r="F2245" s="1"/>
      <c r="G2245" s="1"/>
      <c r="H2245" s="1"/>
    </row>
    <row r="2246" spans="1:8" s="3" customFormat="1" x14ac:dyDescent="0.25">
      <c r="A2246" s="1"/>
      <c r="B2246" s="1"/>
      <c r="C2246" s="6"/>
      <c r="D2246" s="8"/>
      <c r="E2246" s="1"/>
      <c r="F2246" s="1"/>
      <c r="G2246" s="1"/>
      <c r="H2246" s="1"/>
    </row>
    <row r="2247" spans="1:8" s="3" customFormat="1" x14ac:dyDescent="0.25">
      <c r="A2247" s="1"/>
      <c r="B2247" s="1"/>
      <c r="C2247" s="6"/>
      <c r="D2247" s="8"/>
      <c r="E2247" s="1"/>
      <c r="F2247" s="1"/>
      <c r="G2247" s="1"/>
      <c r="H2247" s="1"/>
    </row>
    <row r="2248" spans="1:8" s="3" customFormat="1" x14ac:dyDescent="0.25">
      <c r="A2248" s="1"/>
      <c r="B2248" s="1"/>
      <c r="C2248" s="6"/>
      <c r="D2248" s="8"/>
      <c r="E2248" s="1"/>
      <c r="F2248" s="1"/>
      <c r="G2248" s="1"/>
      <c r="H2248" s="1"/>
    </row>
    <row r="2249" spans="1:8" s="3" customFormat="1" x14ac:dyDescent="0.25">
      <c r="A2249" s="1"/>
      <c r="B2249" s="1"/>
      <c r="C2249" s="6"/>
      <c r="D2249" s="8"/>
      <c r="E2249" s="1"/>
      <c r="F2249" s="1"/>
      <c r="G2249" s="1"/>
      <c r="H2249" s="1"/>
    </row>
    <row r="2250" spans="1:8" s="3" customFormat="1" x14ac:dyDescent="0.25">
      <c r="A2250" s="1"/>
      <c r="B2250" s="1"/>
      <c r="C2250" s="6"/>
      <c r="D2250" s="8"/>
      <c r="E2250" s="1"/>
      <c r="F2250" s="1"/>
      <c r="G2250" s="1"/>
      <c r="H2250" s="1"/>
    </row>
    <row r="2251" spans="1:8" s="3" customFormat="1" x14ac:dyDescent="0.25">
      <c r="A2251" s="1"/>
      <c r="B2251" s="1"/>
      <c r="C2251" s="6"/>
      <c r="D2251" s="8"/>
      <c r="E2251" s="1"/>
      <c r="F2251" s="1"/>
      <c r="G2251" s="1"/>
      <c r="H2251" s="1"/>
    </row>
    <row r="2252" spans="1:8" s="3" customFormat="1" x14ac:dyDescent="0.25">
      <c r="A2252" s="1"/>
      <c r="B2252" s="1"/>
      <c r="C2252" s="6"/>
      <c r="D2252" s="8"/>
      <c r="E2252" s="1"/>
      <c r="F2252" s="1"/>
      <c r="G2252" s="1"/>
      <c r="H2252" s="1"/>
    </row>
    <row r="2253" spans="1:8" s="3" customFormat="1" x14ac:dyDescent="0.25">
      <c r="A2253" s="1"/>
      <c r="B2253" s="1"/>
      <c r="C2253" s="6"/>
      <c r="D2253" s="8"/>
      <c r="E2253" s="1"/>
      <c r="F2253" s="1"/>
      <c r="G2253" s="1"/>
      <c r="H2253" s="1"/>
    </row>
    <row r="2254" spans="1:8" s="3" customFormat="1" x14ac:dyDescent="0.25">
      <c r="A2254" s="1"/>
      <c r="B2254" s="1"/>
      <c r="C2254" s="6"/>
      <c r="D2254" s="8"/>
      <c r="E2254" s="1"/>
      <c r="F2254" s="1"/>
      <c r="G2254" s="1"/>
      <c r="H2254" s="1"/>
    </row>
    <row r="2255" spans="1:8" s="3" customFormat="1" x14ac:dyDescent="0.25">
      <c r="A2255" s="1"/>
      <c r="B2255" s="1"/>
      <c r="C2255" s="6"/>
      <c r="D2255" s="8"/>
      <c r="E2255" s="1"/>
      <c r="F2255" s="1"/>
      <c r="G2255" s="1"/>
      <c r="H2255" s="1"/>
    </row>
    <row r="2256" spans="1:8" s="3" customFormat="1" x14ac:dyDescent="0.25">
      <c r="A2256" s="1"/>
      <c r="B2256" s="1"/>
      <c r="C2256" s="6"/>
      <c r="D2256" s="8"/>
      <c r="E2256" s="1"/>
      <c r="F2256" s="1"/>
      <c r="G2256" s="1"/>
      <c r="H2256" s="1"/>
    </row>
    <row r="2257" spans="1:8" s="3" customFormat="1" x14ac:dyDescent="0.25">
      <c r="A2257" s="1"/>
      <c r="B2257" s="1"/>
      <c r="C2257" s="6"/>
      <c r="D2257" s="8"/>
      <c r="E2257" s="1"/>
      <c r="F2257" s="1"/>
      <c r="G2257" s="1"/>
      <c r="H2257" s="1"/>
    </row>
    <row r="2258" spans="1:8" s="3" customFormat="1" x14ac:dyDescent="0.25">
      <c r="A2258" s="1"/>
      <c r="B2258" s="1"/>
      <c r="C2258" s="6"/>
      <c r="D2258" s="8"/>
      <c r="E2258" s="1"/>
      <c r="F2258" s="1"/>
      <c r="G2258" s="1"/>
      <c r="H2258" s="1"/>
    </row>
    <row r="2259" spans="1:8" s="3" customFormat="1" x14ac:dyDescent="0.25">
      <c r="A2259" s="1"/>
      <c r="B2259" s="1"/>
      <c r="C2259" s="6"/>
      <c r="D2259" s="8"/>
      <c r="E2259" s="1"/>
      <c r="F2259" s="1"/>
      <c r="G2259" s="1"/>
      <c r="H2259" s="1"/>
    </row>
    <row r="2260" spans="1:8" s="3" customFormat="1" x14ac:dyDescent="0.25">
      <c r="A2260" s="1"/>
      <c r="B2260" s="1"/>
      <c r="C2260" s="6"/>
      <c r="D2260" s="8"/>
      <c r="E2260" s="1"/>
      <c r="F2260" s="1"/>
      <c r="G2260" s="1"/>
      <c r="H2260" s="1"/>
    </row>
    <row r="2261" spans="1:8" s="3" customFormat="1" x14ac:dyDescent="0.25">
      <c r="A2261" s="1"/>
      <c r="B2261" s="1"/>
      <c r="C2261" s="6"/>
      <c r="D2261" s="8"/>
      <c r="E2261" s="1"/>
      <c r="F2261" s="1"/>
      <c r="G2261" s="1"/>
      <c r="H2261" s="1"/>
    </row>
    <row r="2262" spans="1:8" s="3" customFormat="1" x14ac:dyDescent="0.25">
      <c r="A2262" s="1"/>
      <c r="B2262" s="1"/>
      <c r="C2262" s="6"/>
      <c r="D2262" s="8"/>
      <c r="E2262" s="1"/>
      <c r="F2262" s="1"/>
      <c r="G2262" s="1"/>
      <c r="H2262" s="1"/>
    </row>
    <row r="2263" spans="1:8" s="3" customFormat="1" x14ac:dyDescent="0.25">
      <c r="A2263" s="1"/>
      <c r="B2263" s="1"/>
      <c r="C2263" s="6"/>
      <c r="D2263" s="8"/>
      <c r="E2263" s="1"/>
      <c r="F2263" s="1"/>
      <c r="G2263" s="1"/>
      <c r="H2263" s="1"/>
    </row>
    <row r="2264" spans="1:8" s="3" customFormat="1" x14ac:dyDescent="0.25">
      <c r="A2264" s="1"/>
      <c r="B2264" s="1"/>
      <c r="C2264" s="6"/>
      <c r="D2264" s="8"/>
      <c r="E2264" s="1"/>
      <c r="F2264" s="1"/>
      <c r="G2264" s="1"/>
      <c r="H2264" s="1"/>
    </row>
    <row r="2265" spans="1:8" s="3" customFormat="1" x14ac:dyDescent="0.25">
      <c r="A2265" s="1"/>
      <c r="B2265" s="1"/>
      <c r="C2265" s="6"/>
      <c r="D2265" s="8"/>
      <c r="E2265" s="1"/>
      <c r="F2265" s="1"/>
      <c r="G2265" s="1"/>
      <c r="H2265" s="1"/>
    </row>
    <row r="2266" spans="1:8" s="3" customFormat="1" x14ac:dyDescent="0.25">
      <c r="A2266" s="1"/>
      <c r="B2266" s="1"/>
      <c r="C2266" s="6"/>
      <c r="D2266" s="8"/>
      <c r="E2266" s="1"/>
      <c r="F2266" s="1"/>
      <c r="G2266" s="1"/>
      <c r="H2266" s="1"/>
    </row>
    <row r="2267" spans="1:8" s="3" customFormat="1" x14ac:dyDescent="0.25">
      <c r="A2267" s="1"/>
      <c r="B2267" s="1"/>
      <c r="C2267" s="6"/>
      <c r="D2267" s="8"/>
      <c r="E2267" s="1"/>
      <c r="F2267" s="1"/>
      <c r="G2267" s="1"/>
      <c r="H2267" s="1"/>
    </row>
    <row r="2268" spans="1:8" s="3" customFormat="1" x14ac:dyDescent="0.25">
      <c r="A2268" s="1"/>
      <c r="B2268" s="1"/>
      <c r="C2268" s="6"/>
      <c r="D2268" s="8"/>
      <c r="E2268" s="1"/>
      <c r="F2268" s="1"/>
      <c r="G2268" s="1"/>
      <c r="H2268" s="1"/>
    </row>
    <row r="2269" spans="1:8" s="3" customFormat="1" x14ac:dyDescent="0.25">
      <c r="A2269" s="1"/>
      <c r="B2269" s="1"/>
      <c r="C2269" s="6"/>
      <c r="D2269" s="8"/>
      <c r="E2269" s="1"/>
      <c r="F2269" s="1"/>
      <c r="G2269" s="1"/>
      <c r="H2269" s="1"/>
    </row>
    <row r="2270" spans="1:8" s="3" customFormat="1" x14ac:dyDescent="0.25">
      <c r="A2270" s="1"/>
      <c r="B2270" s="1"/>
      <c r="C2270" s="6"/>
      <c r="D2270" s="8"/>
      <c r="E2270" s="1"/>
      <c r="F2270" s="1"/>
      <c r="G2270" s="1"/>
      <c r="H2270" s="1"/>
    </row>
    <row r="2271" spans="1:8" s="3" customFormat="1" x14ac:dyDescent="0.25">
      <c r="A2271" s="1"/>
      <c r="B2271" s="1"/>
      <c r="C2271" s="6"/>
      <c r="D2271" s="8"/>
      <c r="E2271" s="1"/>
      <c r="F2271" s="1"/>
      <c r="G2271" s="1"/>
      <c r="H2271" s="1"/>
    </row>
    <row r="2272" spans="1:8" s="3" customFormat="1" x14ac:dyDescent="0.25">
      <c r="A2272" s="1"/>
      <c r="B2272" s="1"/>
      <c r="C2272" s="6"/>
      <c r="D2272" s="8"/>
      <c r="E2272" s="1"/>
      <c r="F2272" s="1"/>
      <c r="G2272" s="1"/>
      <c r="H2272" s="1"/>
    </row>
    <row r="2273" spans="1:8" s="3" customFormat="1" x14ac:dyDescent="0.25">
      <c r="A2273" s="1"/>
      <c r="B2273" s="1"/>
      <c r="C2273" s="6"/>
      <c r="D2273" s="8"/>
      <c r="E2273" s="1"/>
      <c r="F2273" s="1"/>
      <c r="G2273" s="1"/>
      <c r="H2273" s="1"/>
    </row>
    <row r="2274" spans="1:8" s="3" customFormat="1" x14ac:dyDescent="0.25">
      <c r="A2274" s="1"/>
      <c r="B2274" s="1"/>
      <c r="C2274" s="6"/>
      <c r="D2274" s="8"/>
      <c r="E2274" s="1"/>
      <c r="F2274" s="1"/>
      <c r="G2274" s="1"/>
      <c r="H2274" s="1"/>
    </row>
    <row r="2275" spans="1:8" s="3" customFormat="1" x14ac:dyDescent="0.25">
      <c r="A2275" s="1"/>
      <c r="B2275" s="1"/>
      <c r="C2275" s="6"/>
      <c r="D2275" s="8"/>
      <c r="E2275" s="1"/>
      <c r="F2275" s="1"/>
      <c r="G2275" s="1"/>
      <c r="H2275" s="1"/>
    </row>
    <row r="2276" spans="1:8" s="3" customFormat="1" x14ac:dyDescent="0.25">
      <c r="A2276" s="1"/>
      <c r="B2276" s="1"/>
      <c r="C2276" s="6"/>
      <c r="D2276" s="8"/>
      <c r="E2276" s="1"/>
      <c r="F2276" s="1"/>
      <c r="G2276" s="1"/>
      <c r="H2276" s="1"/>
    </row>
    <row r="2277" spans="1:8" s="3" customFormat="1" x14ac:dyDescent="0.25">
      <c r="A2277" s="1"/>
      <c r="B2277" s="1"/>
      <c r="C2277" s="6"/>
      <c r="D2277" s="8"/>
      <c r="E2277" s="1"/>
      <c r="F2277" s="1"/>
      <c r="G2277" s="1"/>
      <c r="H2277" s="1"/>
    </row>
    <row r="2278" spans="1:8" s="3" customFormat="1" x14ac:dyDescent="0.25">
      <c r="A2278" s="1"/>
      <c r="B2278" s="1"/>
      <c r="C2278" s="6"/>
      <c r="D2278" s="8"/>
      <c r="E2278" s="1"/>
      <c r="F2278" s="1"/>
      <c r="G2278" s="1"/>
      <c r="H2278" s="1"/>
    </row>
    <row r="2279" spans="1:8" s="3" customFormat="1" x14ac:dyDescent="0.25">
      <c r="A2279" s="1"/>
      <c r="B2279" s="1"/>
      <c r="C2279" s="6"/>
      <c r="D2279" s="8"/>
      <c r="E2279" s="1"/>
      <c r="F2279" s="1"/>
      <c r="G2279" s="1"/>
      <c r="H2279" s="1"/>
    </row>
    <row r="2280" spans="1:8" s="3" customFormat="1" x14ac:dyDescent="0.25">
      <c r="A2280" s="1"/>
      <c r="B2280" s="1"/>
      <c r="C2280" s="6"/>
      <c r="D2280" s="8"/>
      <c r="E2280" s="1"/>
      <c r="F2280" s="1"/>
      <c r="G2280" s="1"/>
      <c r="H2280" s="1"/>
    </row>
    <row r="2281" spans="1:8" s="3" customFormat="1" x14ac:dyDescent="0.25">
      <c r="A2281" s="1"/>
      <c r="B2281" s="1"/>
      <c r="C2281" s="6"/>
      <c r="D2281" s="8"/>
      <c r="E2281" s="1"/>
      <c r="F2281" s="1"/>
      <c r="G2281" s="1"/>
      <c r="H2281" s="1"/>
    </row>
    <row r="2282" spans="1:8" s="3" customFormat="1" x14ac:dyDescent="0.25">
      <c r="A2282" s="1"/>
      <c r="B2282" s="1"/>
      <c r="C2282" s="6"/>
      <c r="D2282" s="8"/>
      <c r="E2282" s="1"/>
      <c r="F2282" s="1"/>
      <c r="G2282" s="1"/>
      <c r="H2282" s="1"/>
    </row>
    <row r="2283" spans="1:8" s="3" customFormat="1" x14ac:dyDescent="0.25">
      <c r="A2283" s="1"/>
      <c r="B2283" s="1"/>
      <c r="C2283" s="6"/>
      <c r="D2283" s="8"/>
      <c r="E2283" s="1"/>
      <c r="F2283" s="1"/>
      <c r="G2283" s="1"/>
      <c r="H2283" s="1"/>
    </row>
    <row r="2284" spans="1:8" s="3" customFormat="1" x14ac:dyDescent="0.25">
      <c r="A2284" s="1"/>
      <c r="B2284" s="1"/>
      <c r="C2284" s="6"/>
      <c r="D2284" s="8"/>
      <c r="E2284" s="1"/>
      <c r="F2284" s="1"/>
      <c r="G2284" s="1"/>
      <c r="H2284" s="1"/>
    </row>
    <row r="2285" spans="1:8" s="3" customFormat="1" x14ac:dyDescent="0.25">
      <c r="A2285" s="1"/>
      <c r="B2285" s="1"/>
      <c r="C2285" s="6"/>
      <c r="D2285" s="8"/>
      <c r="E2285" s="1"/>
      <c r="F2285" s="1"/>
      <c r="G2285" s="1"/>
      <c r="H2285" s="1"/>
    </row>
    <row r="2286" spans="1:8" s="3" customFormat="1" x14ac:dyDescent="0.25">
      <c r="A2286" s="1"/>
      <c r="B2286" s="1"/>
      <c r="C2286" s="6"/>
      <c r="D2286" s="8"/>
      <c r="E2286" s="1"/>
      <c r="F2286" s="1"/>
      <c r="G2286" s="1"/>
      <c r="H2286" s="1"/>
    </row>
    <row r="2287" spans="1:8" s="3" customFormat="1" x14ac:dyDescent="0.25">
      <c r="A2287" s="1"/>
      <c r="B2287" s="1"/>
      <c r="C2287" s="6"/>
      <c r="D2287" s="8"/>
      <c r="E2287" s="1"/>
      <c r="F2287" s="1"/>
      <c r="G2287" s="1"/>
      <c r="H2287" s="1"/>
    </row>
    <row r="2288" spans="1:8" s="3" customFormat="1" x14ac:dyDescent="0.25">
      <c r="A2288" s="1"/>
      <c r="B2288" s="1"/>
      <c r="C2288" s="6"/>
      <c r="D2288" s="8"/>
      <c r="E2288" s="1"/>
      <c r="F2288" s="1"/>
      <c r="G2288" s="1"/>
      <c r="H2288" s="1"/>
    </row>
    <row r="2289" spans="1:8" s="3" customFormat="1" x14ac:dyDescent="0.25">
      <c r="A2289" s="1"/>
      <c r="B2289" s="1"/>
      <c r="C2289" s="6"/>
      <c r="D2289" s="8"/>
      <c r="E2289" s="1"/>
      <c r="F2289" s="1"/>
      <c r="G2289" s="1"/>
      <c r="H2289" s="1"/>
    </row>
    <row r="2290" spans="1:8" s="3" customFormat="1" x14ac:dyDescent="0.25">
      <c r="A2290" s="1"/>
      <c r="B2290" s="1"/>
      <c r="C2290" s="6"/>
      <c r="D2290" s="8"/>
      <c r="E2290" s="1"/>
      <c r="F2290" s="1"/>
      <c r="G2290" s="1"/>
      <c r="H2290" s="1"/>
    </row>
    <row r="2291" spans="1:8" s="3" customFormat="1" x14ac:dyDescent="0.25">
      <c r="A2291" s="1"/>
      <c r="B2291" s="1"/>
      <c r="C2291" s="6"/>
      <c r="D2291" s="8"/>
      <c r="E2291" s="1"/>
      <c r="F2291" s="1"/>
      <c r="G2291" s="1"/>
      <c r="H2291" s="1"/>
    </row>
    <row r="2292" spans="1:8" s="3" customFormat="1" x14ac:dyDescent="0.25">
      <c r="A2292" s="1"/>
      <c r="B2292" s="1"/>
      <c r="C2292" s="6"/>
      <c r="D2292" s="8"/>
      <c r="E2292" s="1"/>
      <c r="F2292" s="1"/>
      <c r="G2292" s="1"/>
      <c r="H2292" s="1"/>
    </row>
    <row r="2293" spans="1:8" s="3" customFormat="1" x14ac:dyDescent="0.25">
      <c r="A2293" s="1"/>
      <c r="B2293" s="1"/>
      <c r="C2293" s="6"/>
      <c r="D2293" s="8"/>
      <c r="E2293" s="1"/>
      <c r="F2293" s="1"/>
      <c r="G2293" s="1"/>
      <c r="H2293" s="1"/>
    </row>
    <row r="2294" spans="1:8" s="3" customFormat="1" x14ac:dyDescent="0.25">
      <c r="A2294" s="1"/>
      <c r="B2294" s="1"/>
      <c r="C2294" s="6"/>
      <c r="D2294" s="8"/>
      <c r="E2294" s="1"/>
      <c r="F2294" s="1"/>
      <c r="G2294" s="1"/>
      <c r="H2294" s="1"/>
    </row>
    <row r="2295" spans="1:8" s="3" customFormat="1" x14ac:dyDescent="0.25">
      <c r="A2295" s="1"/>
      <c r="B2295" s="1"/>
      <c r="C2295" s="6"/>
      <c r="D2295" s="8"/>
      <c r="E2295" s="1"/>
      <c r="F2295" s="1"/>
      <c r="G2295" s="1"/>
      <c r="H2295" s="1"/>
    </row>
    <row r="2296" spans="1:8" s="3" customFormat="1" x14ac:dyDescent="0.25">
      <c r="A2296" s="1"/>
      <c r="B2296" s="1"/>
      <c r="C2296" s="6"/>
      <c r="D2296" s="8"/>
      <c r="E2296" s="1"/>
      <c r="F2296" s="1"/>
      <c r="G2296" s="1"/>
      <c r="H2296" s="1"/>
    </row>
    <row r="2297" spans="1:8" s="3" customFormat="1" x14ac:dyDescent="0.25">
      <c r="A2297" s="1"/>
      <c r="B2297" s="1"/>
      <c r="C2297" s="6"/>
      <c r="D2297" s="8"/>
      <c r="E2297" s="1"/>
      <c r="F2297" s="1"/>
      <c r="G2297" s="1"/>
      <c r="H2297" s="1"/>
    </row>
    <row r="2298" spans="1:8" s="3" customFormat="1" x14ac:dyDescent="0.25">
      <c r="A2298" s="1"/>
      <c r="B2298" s="1"/>
      <c r="C2298" s="6"/>
      <c r="D2298" s="8"/>
      <c r="E2298" s="1"/>
      <c r="F2298" s="1"/>
      <c r="G2298" s="1"/>
      <c r="H2298" s="1"/>
    </row>
    <row r="2299" spans="1:8" s="3" customFormat="1" x14ac:dyDescent="0.25">
      <c r="A2299" s="1"/>
      <c r="B2299" s="1"/>
      <c r="C2299" s="6"/>
      <c r="D2299" s="8"/>
      <c r="E2299" s="1"/>
      <c r="F2299" s="1"/>
      <c r="G2299" s="1"/>
      <c r="H2299" s="1"/>
    </row>
    <row r="2300" spans="1:8" s="3" customFormat="1" x14ac:dyDescent="0.25">
      <c r="A2300" s="1"/>
      <c r="B2300" s="1"/>
      <c r="C2300" s="6"/>
      <c r="D2300" s="8"/>
      <c r="E2300" s="1"/>
      <c r="F2300" s="1"/>
      <c r="G2300" s="1"/>
      <c r="H2300" s="1"/>
    </row>
    <row r="2301" spans="1:8" s="3" customFormat="1" x14ac:dyDescent="0.25">
      <c r="A2301" s="1"/>
      <c r="B2301" s="1"/>
      <c r="C2301" s="6"/>
      <c r="D2301" s="8"/>
      <c r="E2301" s="1"/>
      <c r="F2301" s="1"/>
      <c r="G2301" s="1"/>
      <c r="H2301" s="1"/>
    </row>
    <row r="2302" spans="1:8" s="3" customFormat="1" x14ac:dyDescent="0.25">
      <c r="A2302" s="1"/>
      <c r="B2302" s="1"/>
      <c r="C2302" s="6"/>
      <c r="D2302" s="8"/>
      <c r="E2302" s="1"/>
      <c r="F2302" s="1"/>
      <c r="G2302" s="1"/>
      <c r="H2302" s="1"/>
    </row>
    <row r="2303" spans="1:8" s="3" customFormat="1" x14ac:dyDescent="0.25">
      <c r="A2303" s="1"/>
      <c r="B2303" s="1"/>
      <c r="C2303" s="6"/>
      <c r="D2303" s="8"/>
      <c r="E2303" s="1"/>
      <c r="F2303" s="1"/>
      <c r="G2303" s="1"/>
      <c r="H2303" s="1"/>
    </row>
    <row r="2304" spans="1:8" s="3" customFormat="1" x14ac:dyDescent="0.25">
      <c r="A2304" s="1"/>
      <c r="B2304" s="1"/>
      <c r="C2304" s="6"/>
      <c r="D2304" s="8"/>
      <c r="E2304" s="1"/>
      <c r="F2304" s="1"/>
      <c r="G2304" s="1"/>
      <c r="H2304" s="1"/>
    </row>
    <row r="2305" spans="1:8" s="3" customFormat="1" x14ac:dyDescent="0.25">
      <c r="A2305" s="1"/>
      <c r="B2305" s="1"/>
      <c r="C2305" s="6"/>
      <c r="D2305" s="8"/>
      <c r="E2305" s="1"/>
      <c r="F2305" s="1"/>
      <c r="G2305" s="1"/>
      <c r="H2305" s="1"/>
    </row>
    <row r="2306" spans="1:8" s="3" customFormat="1" x14ac:dyDescent="0.25">
      <c r="A2306" s="1"/>
      <c r="B2306" s="1"/>
      <c r="C2306" s="6"/>
      <c r="D2306" s="8"/>
      <c r="E2306" s="1"/>
      <c r="F2306" s="1"/>
      <c r="G2306" s="1"/>
      <c r="H2306" s="1"/>
    </row>
    <row r="2307" spans="1:8" s="3" customFormat="1" x14ac:dyDescent="0.25">
      <c r="A2307" s="1"/>
      <c r="B2307" s="1"/>
      <c r="C2307" s="6"/>
      <c r="D2307" s="8"/>
      <c r="E2307" s="1"/>
      <c r="F2307" s="1"/>
      <c r="G2307" s="1"/>
      <c r="H2307" s="1"/>
    </row>
    <row r="2308" spans="1:8" s="3" customFormat="1" x14ac:dyDescent="0.25">
      <c r="A2308" s="1"/>
      <c r="B2308" s="1"/>
      <c r="C2308" s="6"/>
      <c r="D2308" s="8"/>
      <c r="E2308" s="1"/>
      <c r="F2308" s="1"/>
      <c r="G2308" s="1"/>
      <c r="H2308" s="1"/>
    </row>
    <row r="2309" spans="1:8" s="3" customFormat="1" x14ac:dyDescent="0.25">
      <c r="A2309" s="1"/>
      <c r="B2309" s="1"/>
      <c r="C2309" s="6"/>
      <c r="D2309" s="8"/>
      <c r="E2309" s="1"/>
      <c r="F2309" s="1"/>
      <c r="G2309" s="1"/>
      <c r="H2309" s="1"/>
    </row>
    <row r="2310" spans="1:8" s="3" customFormat="1" x14ac:dyDescent="0.25">
      <c r="A2310" s="1"/>
      <c r="B2310" s="1"/>
      <c r="C2310" s="6"/>
      <c r="D2310" s="8"/>
      <c r="E2310" s="1"/>
      <c r="F2310" s="1"/>
      <c r="G2310" s="1"/>
      <c r="H2310" s="1"/>
    </row>
    <row r="2311" spans="1:8" s="3" customFormat="1" x14ac:dyDescent="0.25">
      <c r="A2311" s="1"/>
      <c r="B2311" s="1"/>
      <c r="C2311" s="6"/>
      <c r="D2311" s="8"/>
      <c r="E2311" s="1"/>
      <c r="F2311" s="1"/>
      <c r="G2311" s="1"/>
      <c r="H2311" s="1"/>
    </row>
    <row r="2312" spans="1:8" s="3" customFormat="1" x14ac:dyDescent="0.25">
      <c r="A2312" s="1"/>
      <c r="B2312" s="1"/>
      <c r="C2312" s="6"/>
      <c r="D2312" s="8"/>
      <c r="E2312" s="1"/>
      <c r="F2312" s="1"/>
      <c r="G2312" s="1"/>
      <c r="H2312" s="1"/>
    </row>
    <row r="2313" spans="1:8" s="3" customFormat="1" x14ac:dyDescent="0.25">
      <c r="A2313" s="1"/>
      <c r="B2313" s="1"/>
      <c r="C2313" s="6"/>
      <c r="D2313" s="8"/>
      <c r="E2313" s="1"/>
      <c r="F2313" s="1"/>
      <c r="G2313" s="1"/>
      <c r="H2313" s="1"/>
    </row>
    <row r="2314" spans="1:8" s="3" customFormat="1" x14ac:dyDescent="0.25">
      <c r="A2314" s="1"/>
      <c r="B2314" s="1"/>
      <c r="C2314" s="6"/>
      <c r="D2314" s="8"/>
      <c r="E2314" s="1"/>
      <c r="F2314" s="1"/>
      <c r="G2314" s="1"/>
      <c r="H2314" s="1"/>
    </row>
    <row r="2315" spans="1:8" s="3" customFormat="1" x14ac:dyDescent="0.25">
      <c r="A2315" s="1"/>
      <c r="B2315" s="1"/>
      <c r="C2315" s="6"/>
      <c r="D2315" s="8"/>
      <c r="E2315" s="1"/>
      <c r="F2315" s="1"/>
      <c r="G2315" s="1"/>
      <c r="H2315" s="1"/>
    </row>
    <row r="2316" spans="1:8" s="3" customFormat="1" x14ac:dyDescent="0.25">
      <c r="A2316" s="1"/>
      <c r="B2316" s="1"/>
      <c r="C2316" s="6"/>
      <c r="D2316" s="8"/>
      <c r="E2316" s="1"/>
      <c r="F2316" s="1"/>
      <c r="G2316" s="1"/>
      <c r="H2316" s="1"/>
    </row>
    <row r="2317" spans="1:8" s="3" customFormat="1" x14ac:dyDescent="0.25">
      <c r="A2317" s="1"/>
      <c r="B2317" s="1"/>
      <c r="C2317" s="6"/>
      <c r="D2317" s="8"/>
      <c r="E2317" s="1"/>
      <c r="F2317" s="1"/>
      <c r="G2317" s="1"/>
      <c r="H2317" s="1"/>
    </row>
    <row r="2318" spans="1:8" s="3" customFormat="1" x14ac:dyDescent="0.25">
      <c r="A2318" s="1"/>
      <c r="B2318" s="1"/>
      <c r="C2318" s="6"/>
      <c r="D2318" s="8"/>
      <c r="E2318" s="1"/>
      <c r="F2318" s="1"/>
      <c r="G2318" s="1"/>
      <c r="H2318" s="1"/>
    </row>
    <row r="2319" spans="1:8" s="3" customFormat="1" x14ac:dyDescent="0.25">
      <c r="A2319" s="1"/>
      <c r="B2319" s="1"/>
      <c r="C2319" s="6"/>
      <c r="D2319" s="8"/>
      <c r="E2319" s="1"/>
      <c r="F2319" s="1"/>
      <c r="G2319" s="1"/>
      <c r="H2319" s="1"/>
    </row>
    <row r="2320" spans="1:8" s="3" customFormat="1" x14ac:dyDescent="0.25">
      <c r="A2320" s="1"/>
      <c r="B2320" s="1"/>
      <c r="C2320" s="6"/>
      <c r="D2320" s="8"/>
      <c r="E2320" s="1"/>
      <c r="F2320" s="1"/>
      <c r="G2320" s="1"/>
      <c r="H2320" s="1"/>
    </row>
    <row r="2321" spans="1:8" s="3" customFormat="1" x14ac:dyDescent="0.25">
      <c r="A2321" s="1"/>
      <c r="B2321" s="1"/>
      <c r="C2321" s="6"/>
      <c r="D2321" s="8"/>
      <c r="E2321" s="1"/>
      <c r="F2321" s="1"/>
      <c r="G2321" s="1"/>
      <c r="H2321" s="1"/>
    </row>
    <row r="2322" spans="1:8" s="3" customFormat="1" x14ac:dyDescent="0.25">
      <c r="A2322" s="1"/>
      <c r="B2322" s="1"/>
      <c r="C2322" s="6"/>
      <c r="D2322" s="8"/>
      <c r="E2322" s="1"/>
      <c r="F2322" s="1"/>
      <c r="G2322" s="1"/>
      <c r="H2322" s="1"/>
    </row>
    <row r="2323" spans="1:8" s="3" customFormat="1" x14ac:dyDescent="0.25">
      <c r="A2323" s="1"/>
      <c r="B2323" s="1"/>
      <c r="C2323" s="6"/>
      <c r="D2323" s="8"/>
      <c r="E2323" s="1"/>
      <c r="F2323" s="1"/>
      <c r="G2323" s="1"/>
      <c r="H2323" s="1"/>
    </row>
    <row r="2324" spans="1:8" s="3" customFormat="1" x14ac:dyDescent="0.25">
      <c r="A2324" s="1"/>
      <c r="B2324" s="1"/>
      <c r="C2324" s="6"/>
      <c r="D2324" s="8"/>
      <c r="E2324" s="1"/>
      <c r="F2324" s="1"/>
      <c r="G2324" s="1"/>
      <c r="H2324" s="1"/>
    </row>
    <row r="2325" spans="1:8" s="3" customFormat="1" x14ac:dyDescent="0.25">
      <c r="A2325" s="1"/>
      <c r="B2325" s="1"/>
      <c r="C2325" s="6"/>
      <c r="D2325" s="8"/>
      <c r="E2325" s="1"/>
      <c r="F2325" s="1"/>
      <c r="G2325" s="1"/>
      <c r="H2325" s="1"/>
    </row>
    <row r="2326" spans="1:8" s="3" customFormat="1" x14ac:dyDescent="0.25">
      <c r="A2326" s="1"/>
      <c r="B2326" s="1"/>
      <c r="C2326" s="6"/>
      <c r="D2326" s="8"/>
      <c r="E2326" s="1"/>
      <c r="F2326" s="1"/>
      <c r="G2326" s="1"/>
      <c r="H2326" s="1"/>
    </row>
    <row r="2327" spans="1:8" s="3" customFormat="1" x14ac:dyDescent="0.25">
      <c r="A2327" s="1"/>
      <c r="B2327" s="1"/>
      <c r="C2327" s="6"/>
      <c r="D2327" s="8"/>
      <c r="E2327" s="1"/>
      <c r="F2327" s="1"/>
      <c r="G2327" s="1"/>
      <c r="H2327" s="1"/>
    </row>
    <row r="2328" spans="1:8" s="3" customFormat="1" x14ac:dyDescent="0.25">
      <c r="A2328" s="1"/>
      <c r="B2328" s="1"/>
      <c r="C2328" s="6"/>
      <c r="D2328" s="8"/>
      <c r="E2328" s="1"/>
      <c r="F2328" s="1"/>
      <c r="G2328" s="1"/>
      <c r="H2328" s="1"/>
    </row>
    <row r="2329" spans="1:8" s="3" customFormat="1" x14ac:dyDescent="0.25">
      <c r="A2329" s="1"/>
      <c r="B2329" s="1"/>
      <c r="C2329" s="6"/>
      <c r="D2329" s="8"/>
      <c r="E2329" s="1"/>
      <c r="F2329" s="1"/>
      <c r="G2329" s="1"/>
      <c r="H2329" s="1"/>
    </row>
    <row r="2330" spans="1:8" s="3" customFormat="1" x14ac:dyDescent="0.25">
      <c r="A2330" s="1"/>
      <c r="B2330" s="1"/>
      <c r="C2330" s="6"/>
      <c r="D2330" s="8"/>
      <c r="E2330" s="1"/>
      <c r="F2330" s="1"/>
      <c r="G2330" s="1"/>
      <c r="H2330" s="1"/>
    </row>
    <row r="2331" spans="1:8" s="3" customFormat="1" x14ac:dyDescent="0.25">
      <c r="A2331" s="1"/>
      <c r="B2331" s="1"/>
      <c r="C2331" s="6"/>
      <c r="D2331" s="8"/>
      <c r="E2331" s="1"/>
      <c r="F2331" s="1"/>
      <c r="G2331" s="1"/>
      <c r="H2331" s="1"/>
    </row>
    <row r="2332" spans="1:8" s="3" customFormat="1" x14ac:dyDescent="0.25">
      <c r="A2332" s="1"/>
      <c r="B2332" s="1"/>
      <c r="C2332" s="6"/>
      <c r="D2332" s="8"/>
      <c r="E2332" s="1"/>
      <c r="F2332" s="1"/>
      <c r="G2332" s="1"/>
      <c r="H2332" s="1"/>
    </row>
    <row r="2333" spans="1:8" s="3" customFormat="1" x14ac:dyDescent="0.25">
      <c r="A2333" s="1"/>
      <c r="B2333" s="1"/>
      <c r="C2333" s="6"/>
      <c r="D2333" s="8"/>
      <c r="E2333" s="1"/>
      <c r="F2333" s="1"/>
      <c r="G2333" s="1"/>
      <c r="H2333" s="1"/>
    </row>
    <row r="2334" spans="1:8" s="3" customFormat="1" x14ac:dyDescent="0.25">
      <c r="A2334" s="1"/>
      <c r="B2334" s="1"/>
      <c r="C2334" s="6"/>
      <c r="D2334" s="8"/>
      <c r="E2334" s="1"/>
      <c r="F2334" s="1"/>
      <c r="G2334" s="1"/>
      <c r="H2334" s="1"/>
    </row>
    <row r="2335" spans="1:8" s="3" customFormat="1" x14ac:dyDescent="0.25">
      <c r="A2335" s="1"/>
      <c r="B2335" s="1"/>
      <c r="C2335" s="6"/>
      <c r="D2335" s="8"/>
      <c r="E2335" s="1"/>
      <c r="F2335" s="1"/>
      <c r="G2335" s="1"/>
      <c r="H2335" s="1"/>
    </row>
    <row r="2336" spans="1:8" s="3" customFormat="1" x14ac:dyDescent="0.25">
      <c r="A2336" s="1"/>
      <c r="B2336" s="1"/>
      <c r="C2336" s="6"/>
      <c r="D2336" s="8"/>
      <c r="E2336" s="1"/>
      <c r="F2336" s="1"/>
      <c r="G2336" s="1"/>
      <c r="H2336" s="1"/>
    </row>
    <row r="2337" spans="1:8" s="3" customFormat="1" x14ac:dyDescent="0.25">
      <c r="A2337" s="1"/>
      <c r="B2337" s="1"/>
      <c r="C2337" s="6"/>
      <c r="D2337" s="8"/>
      <c r="E2337" s="1"/>
      <c r="F2337" s="1"/>
      <c r="G2337" s="1"/>
      <c r="H2337" s="1"/>
    </row>
    <row r="2338" spans="1:8" s="3" customFormat="1" x14ac:dyDescent="0.25">
      <c r="A2338" s="1"/>
      <c r="B2338" s="1"/>
      <c r="C2338" s="6"/>
      <c r="D2338" s="8"/>
      <c r="E2338" s="1"/>
      <c r="F2338" s="1"/>
      <c r="G2338" s="1"/>
      <c r="H2338" s="1"/>
    </row>
    <row r="2339" spans="1:8" s="3" customFormat="1" x14ac:dyDescent="0.25">
      <c r="A2339" s="1"/>
      <c r="B2339" s="1"/>
      <c r="C2339" s="6"/>
      <c r="D2339" s="8"/>
      <c r="E2339" s="1"/>
      <c r="F2339" s="1"/>
      <c r="G2339" s="1"/>
      <c r="H2339" s="1"/>
    </row>
    <row r="2340" spans="1:8" s="3" customFormat="1" x14ac:dyDescent="0.25">
      <c r="A2340" s="1"/>
      <c r="B2340" s="1"/>
      <c r="C2340" s="6"/>
      <c r="D2340" s="8"/>
      <c r="E2340" s="1"/>
      <c r="F2340" s="1"/>
      <c r="G2340" s="1"/>
      <c r="H2340" s="1"/>
    </row>
    <row r="2341" spans="1:8" s="3" customFormat="1" x14ac:dyDescent="0.25">
      <c r="A2341" s="1"/>
      <c r="B2341" s="1"/>
      <c r="C2341" s="6"/>
      <c r="D2341" s="8"/>
      <c r="E2341" s="1"/>
      <c r="F2341" s="1"/>
      <c r="G2341" s="1"/>
      <c r="H2341" s="1"/>
    </row>
    <row r="2342" spans="1:8" s="3" customFormat="1" x14ac:dyDescent="0.25">
      <c r="A2342" s="1"/>
      <c r="B2342" s="1"/>
      <c r="C2342" s="6"/>
      <c r="D2342" s="8"/>
      <c r="E2342" s="1"/>
      <c r="F2342" s="1"/>
      <c r="G2342" s="1"/>
      <c r="H2342" s="1"/>
    </row>
    <row r="2343" spans="1:8" s="3" customFormat="1" x14ac:dyDescent="0.25">
      <c r="A2343" s="1"/>
      <c r="B2343" s="1"/>
      <c r="C2343" s="6"/>
      <c r="D2343" s="8"/>
      <c r="E2343" s="1"/>
      <c r="F2343" s="1"/>
      <c r="G2343" s="1"/>
      <c r="H2343" s="1"/>
    </row>
    <row r="2344" spans="1:8" s="3" customFormat="1" x14ac:dyDescent="0.25">
      <c r="A2344" s="1"/>
      <c r="B2344" s="1"/>
      <c r="C2344" s="6"/>
      <c r="D2344" s="8"/>
      <c r="E2344" s="1"/>
      <c r="F2344" s="1"/>
      <c r="G2344" s="1"/>
      <c r="H2344" s="1"/>
    </row>
    <row r="2345" spans="1:8" s="3" customFormat="1" x14ac:dyDescent="0.25">
      <c r="A2345" s="1"/>
      <c r="B2345" s="1"/>
      <c r="C2345" s="6"/>
      <c r="D2345" s="8"/>
      <c r="E2345" s="1"/>
      <c r="F2345" s="1"/>
      <c r="G2345" s="1"/>
      <c r="H2345" s="1"/>
    </row>
    <row r="2346" spans="1:8" s="3" customFormat="1" x14ac:dyDescent="0.25">
      <c r="A2346" s="1"/>
      <c r="B2346" s="1"/>
      <c r="C2346" s="6"/>
      <c r="D2346" s="8"/>
      <c r="E2346" s="1"/>
      <c r="F2346" s="1"/>
      <c r="G2346" s="1"/>
      <c r="H2346" s="1"/>
    </row>
    <row r="2347" spans="1:8" s="3" customFormat="1" x14ac:dyDescent="0.25">
      <c r="A2347" s="1"/>
      <c r="B2347" s="1"/>
      <c r="C2347" s="6"/>
      <c r="D2347" s="8"/>
      <c r="E2347" s="1"/>
      <c r="F2347" s="1"/>
      <c r="G2347" s="1"/>
      <c r="H2347" s="1"/>
    </row>
    <row r="2348" spans="1:8" s="3" customFormat="1" x14ac:dyDescent="0.25">
      <c r="A2348" s="1"/>
      <c r="B2348" s="1"/>
      <c r="C2348" s="6"/>
      <c r="D2348" s="8"/>
      <c r="E2348" s="1"/>
      <c r="F2348" s="1"/>
      <c r="G2348" s="1"/>
      <c r="H2348" s="1"/>
    </row>
    <row r="2349" spans="1:8" s="3" customFormat="1" x14ac:dyDescent="0.25">
      <c r="A2349" s="1"/>
      <c r="B2349" s="1"/>
      <c r="C2349" s="6"/>
      <c r="D2349" s="8"/>
      <c r="E2349" s="1"/>
      <c r="F2349" s="1"/>
      <c r="G2349" s="1"/>
      <c r="H2349" s="1"/>
    </row>
    <row r="2350" spans="1:8" s="3" customFormat="1" x14ac:dyDescent="0.25">
      <c r="A2350" s="1"/>
      <c r="B2350" s="1"/>
      <c r="C2350" s="6"/>
      <c r="D2350" s="8"/>
      <c r="E2350" s="1"/>
      <c r="F2350" s="1"/>
      <c r="G2350" s="1"/>
      <c r="H2350" s="1"/>
    </row>
    <row r="2351" spans="1:8" s="3" customFormat="1" x14ac:dyDescent="0.25">
      <c r="A2351" s="1"/>
      <c r="B2351" s="1"/>
      <c r="C2351" s="6"/>
      <c r="D2351" s="8"/>
      <c r="E2351" s="1"/>
      <c r="F2351" s="1"/>
      <c r="G2351" s="1"/>
      <c r="H2351" s="1"/>
    </row>
    <row r="2352" spans="1:8" s="3" customFormat="1" x14ac:dyDescent="0.25">
      <c r="A2352" s="1"/>
      <c r="B2352" s="1"/>
      <c r="C2352" s="6"/>
      <c r="D2352" s="8"/>
      <c r="E2352" s="1"/>
      <c r="F2352" s="1"/>
      <c r="G2352" s="1"/>
      <c r="H2352" s="1"/>
    </row>
    <row r="2353" spans="1:8" s="3" customFormat="1" x14ac:dyDescent="0.25">
      <c r="A2353" s="1"/>
      <c r="B2353" s="1"/>
      <c r="C2353" s="6"/>
      <c r="D2353" s="8"/>
      <c r="E2353" s="1"/>
      <c r="F2353" s="1"/>
      <c r="G2353" s="1"/>
      <c r="H2353" s="1"/>
    </row>
    <row r="2354" spans="1:8" s="3" customFormat="1" x14ac:dyDescent="0.25">
      <c r="A2354" s="1"/>
      <c r="B2354" s="1"/>
      <c r="C2354" s="6"/>
      <c r="D2354" s="8"/>
      <c r="E2354" s="1"/>
      <c r="F2354" s="1"/>
      <c r="G2354" s="1"/>
      <c r="H2354" s="1"/>
    </row>
    <row r="2355" spans="1:8" s="3" customFormat="1" x14ac:dyDescent="0.25">
      <c r="A2355" s="1"/>
      <c r="B2355" s="1"/>
      <c r="C2355" s="6"/>
      <c r="D2355" s="8"/>
      <c r="E2355" s="1"/>
      <c r="F2355" s="1"/>
      <c r="G2355" s="1"/>
      <c r="H2355" s="1"/>
    </row>
    <row r="2356" spans="1:8" s="3" customFormat="1" x14ac:dyDescent="0.25">
      <c r="A2356" s="1"/>
      <c r="B2356" s="1"/>
      <c r="C2356" s="6"/>
      <c r="D2356" s="8"/>
      <c r="E2356" s="1"/>
      <c r="F2356" s="1"/>
      <c r="G2356" s="1"/>
      <c r="H2356" s="1"/>
    </row>
    <row r="2357" spans="1:8" s="3" customFormat="1" x14ac:dyDescent="0.25">
      <c r="A2357" s="1"/>
      <c r="B2357" s="1"/>
      <c r="C2357" s="6"/>
      <c r="D2357" s="8"/>
      <c r="E2357" s="1"/>
      <c r="F2357" s="1"/>
      <c r="G2357" s="1"/>
      <c r="H2357" s="1"/>
    </row>
    <row r="2358" spans="1:8" s="3" customFormat="1" x14ac:dyDescent="0.25">
      <c r="A2358" s="1"/>
      <c r="B2358" s="1"/>
      <c r="C2358" s="6"/>
      <c r="D2358" s="8"/>
      <c r="E2358" s="1"/>
      <c r="F2358" s="1"/>
      <c r="G2358" s="1"/>
      <c r="H2358" s="1"/>
    </row>
    <row r="2359" spans="1:8" s="3" customFormat="1" x14ac:dyDescent="0.25">
      <c r="A2359" s="1"/>
      <c r="B2359" s="1"/>
      <c r="C2359" s="6"/>
      <c r="D2359" s="8"/>
      <c r="E2359" s="1"/>
      <c r="F2359" s="1"/>
      <c r="G2359" s="1"/>
      <c r="H2359" s="1"/>
    </row>
    <row r="2360" spans="1:8" s="3" customFormat="1" x14ac:dyDescent="0.25">
      <c r="A2360" s="1"/>
      <c r="B2360" s="1"/>
      <c r="C2360" s="6"/>
      <c r="D2360" s="8"/>
      <c r="E2360" s="1"/>
      <c r="F2360" s="1"/>
      <c r="G2360" s="1"/>
      <c r="H2360" s="1"/>
    </row>
    <row r="2361" spans="1:8" s="3" customFormat="1" x14ac:dyDescent="0.25">
      <c r="A2361" s="1"/>
      <c r="B2361" s="1"/>
      <c r="C2361" s="6"/>
      <c r="D2361" s="8"/>
      <c r="E2361" s="1"/>
      <c r="F2361" s="1"/>
      <c r="G2361" s="1"/>
      <c r="H2361" s="1"/>
    </row>
    <row r="2362" spans="1:8" s="3" customFormat="1" x14ac:dyDescent="0.25">
      <c r="A2362" s="1"/>
      <c r="B2362" s="1"/>
      <c r="C2362" s="6"/>
      <c r="D2362" s="8"/>
      <c r="E2362" s="1"/>
      <c r="F2362" s="1"/>
      <c r="G2362" s="1"/>
      <c r="H2362" s="1"/>
    </row>
    <row r="2363" spans="1:8" s="3" customFormat="1" x14ac:dyDescent="0.25">
      <c r="A2363" s="1"/>
      <c r="B2363" s="1"/>
      <c r="C2363" s="6"/>
      <c r="D2363" s="8"/>
      <c r="E2363" s="1"/>
      <c r="F2363" s="1"/>
      <c r="G2363" s="1"/>
      <c r="H2363" s="1"/>
    </row>
    <row r="2364" spans="1:8" s="3" customFormat="1" x14ac:dyDescent="0.25">
      <c r="A2364" s="1"/>
      <c r="B2364" s="1"/>
      <c r="C2364" s="6"/>
      <c r="D2364" s="8"/>
      <c r="E2364" s="1"/>
      <c r="F2364" s="1"/>
      <c r="G2364" s="1"/>
      <c r="H2364" s="1"/>
    </row>
    <row r="2365" spans="1:8" s="3" customFormat="1" x14ac:dyDescent="0.25">
      <c r="A2365" s="1"/>
      <c r="B2365" s="1"/>
      <c r="C2365" s="6"/>
      <c r="D2365" s="8"/>
      <c r="E2365" s="1"/>
      <c r="F2365" s="1"/>
      <c r="G2365" s="1"/>
      <c r="H2365" s="1"/>
    </row>
    <row r="2366" spans="1:8" s="3" customFormat="1" x14ac:dyDescent="0.25">
      <c r="A2366" s="1"/>
      <c r="B2366" s="1"/>
      <c r="C2366" s="6"/>
      <c r="D2366" s="8"/>
      <c r="E2366" s="1"/>
      <c r="F2366" s="1"/>
      <c r="G2366" s="1"/>
      <c r="H2366" s="1"/>
    </row>
    <row r="2367" spans="1:8" s="3" customFormat="1" x14ac:dyDescent="0.25">
      <c r="A2367" s="1"/>
      <c r="B2367" s="1"/>
      <c r="C2367" s="6"/>
      <c r="D2367" s="8"/>
      <c r="E2367" s="1"/>
      <c r="F2367" s="1"/>
      <c r="G2367" s="1"/>
      <c r="H2367" s="1"/>
    </row>
    <row r="2368" spans="1:8" s="3" customFormat="1" x14ac:dyDescent="0.25">
      <c r="A2368" s="1"/>
      <c r="B2368" s="1"/>
      <c r="C2368" s="6"/>
      <c r="D2368" s="8"/>
      <c r="E2368" s="1"/>
      <c r="F2368" s="1"/>
      <c r="G2368" s="1"/>
      <c r="H2368" s="1"/>
    </row>
    <row r="2369" spans="1:8" s="3" customFormat="1" x14ac:dyDescent="0.25">
      <c r="A2369" s="1"/>
      <c r="B2369" s="1"/>
      <c r="C2369" s="6"/>
      <c r="D2369" s="8"/>
      <c r="E2369" s="1"/>
      <c r="F2369" s="1"/>
      <c r="G2369" s="1"/>
      <c r="H2369" s="1"/>
    </row>
    <row r="2370" spans="1:8" s="3" customFormat="1" x14ac:dyDescent="0.25">
      <c r="A2370" s="1"/>
      <c r="B2370" s="1"/>
      <c r="C2370" s="6"/>
      <c r="D2370" s="8"/>
      <c r="E2370" s="1"/>
      <c r="F2370" s="1"/>
      <c r="G2370" s="1"/>
      <c r="H2370" s="1"/>
    </row>
    <row r="2371" spans="1:8" s="3" customFormat="1" x14ac:dyDescent="0.25">
      <c r="A2371" s="1"/>
      <c r="B2371" s="1"/>
      <c r="C2371" s="6"/>
      <c r="D2371" s="8"/>
      <c r="E2371" s="1"/>
      <c r="F2371" s="1"/>
      <c r="G2371" s="1"/>
      <c r="H2371" s="1"/>
    </row>
    <row r="2372" spans="1:8" s="3" customFormat="1" x14ac:dyDescent="0.25">
      <c r="A2372" s="1"/>
      <c r="B2372" s="1"/>
      <c r="C2372" s="6"/>
      <c r="D2372" s="8"/>
      <c r="E2372" s="1"/>
      <c r="F2372" s="1"/>
      <c r="G2372" s="1"/>
      <c r="H2372" s="1"/>
    </row>
    <row r="2373" spans="1:8" s="3" customFormat="1" x14ac:dyDescent="0.25">
      <c r="A2373" s="1"/>
      <c r="B2373" s="1"/>
      <c r="C2373" s="6"/>
      <c r="D2373" s="8"/>
      <c r="E2373" s="1"/>
      <c r="F2373" s="1"/>
      <c r="G2373" s="1"/>
      <c r="H2373" s="1"/>
    </row>
    <row r="2374" spans="1:8" s="3" customFormat="1" x14ac:dyDescent="0.25">
      <c r="A2374" s="1"/>
      <c r="B2374" s="1"/>
      <c r="C2374" s="6"/>
      <c r="D2374" s="8"/>
      <c r="E2374" s="1"/>
      <c r="F2374" s="1"/>
      <c r="G2374" s="1"/>
      <c r="H2374" s="1"/>
    </row>
    <row r="2375" spans="1:8" s="3" customFormat="1" x14ac:dyDescent="0.25">
      <c r="A2375" s="1"/>
      <c r="B2375" s="1"/>
      <c r="C2375" s="6"/>
      <c r="D2375" s="8"/>
      <c r="E2375" s="1"/>
      <c r="F2375" s="1"/>
      <c r="G2375" s="1"/>
      <c r="H2375" s="1"/>
    </row>
    <row r="2376" spans="1:8" s="3" customFormat="1" x14ac:dyDescent="0.25">
      <c r="A2376" s="1"/>
      <c r="B2376" s="1"/>
      <c r="C2376" s="6"/>
      <c r="D2376" s="8"/>
      <c r="E2376" s="1"/>
      <c r="F2376" s="1"/>
      <c r="G2376" s="1"/>
      <c r="H2376" s="1"/>
    </row>
    <row r="2377" spans="1:8" s="3" customFormat="1" x14ac:dyDescent="0.25">
      <c r="A2377" s="1"/>
      <c r="B2377" s="1"/>
      <c r="C2377" s="6"/>
      <c r="D2377" s="8"/>
      <c r="E2377" s="1"/>
      <c r="F2377" s="1"/>
      <c r="G2377" s="1"/>
      <c r="H2377" s="1"/>
    </row>
    <row r="2378" spans="1:8" s="3" customFormat="1" x14ac:dyDescent="0.25">
      <c r="A2378" s="1"/>
      <c r="B2378" s="1"/>
      <c r="C2378" s="6"/>
      <c r="D2378" s="8"/>
      <c r="E2378" s="1"/>
      <c r="F2378" s="1"/>
      <c r="G2378" s="1"/>
      <c r="H2378" s="1"/>
    </row>
    <row r="2379" spans="1:8" s="3" customFormat="1" x14ac:dyDescent="0.25">
      <c r="A2379" s="1"/>
      <c r="B2379" s="1"/>
      <c r="C2379" s="6"/>
      <c r="D2379" s="8"/>
      <c r="E2379" s="1"/>
      <c r="F2379" s="1"/>
      <c r="G2379" s="1"/>
      <c r="H2379" s="1"/>
    </row>
    <row r="2380" spans="1:8" s="3" customFormat="1" x14ac:dyDescent="0.25">
      <c r="A2380" s="1"/>
      <c r="B2380" s="1"/>
      <c r="C2380" s="6"/>
      <c r="D2380" s="8"/>
      <c r="E2380" s="1"/>
      <c r="F2380" s="1"/>
      <c r="G2380" s="1"/>
      <c r="H2380" s="1"/>
    </row>
    <row r="2381" spans="1:8" s="3" customFormat="1" x14ac:dyDescent="0.25">
      <c r="A2381" s="1"/>
      <c r="B2381" s="1"/>
      <c r="C2381" s="6"/>
      <c r="D2381" s="8"/>
      <c r="E2381" s="1"/>
      <c r="F2381" s="1"/>
      <c r="G2381" s="1"/>
      <c r="H2381" s="1"/>
    </row>
    <row r="2382" spans="1:8" s="3" customFormat="1" x14ac:dyDescent="0.25">
      <c r="A2382" s="1"/>
      <c r="B2382" s="1"/>
      <c r="C2382" s="6"/>
      <c r="D2382" s="8"/>
      <c r="E2382" s="1"/>
      <c r="F2382" s="1"/>
      <c r="G2382" s="1"/>
      <c r="H2382" s="1"/>
    </row>
    <row r="2383" spans="1:8" s="3" customFormat="1" x14ac:dyDescent="0.25">
      <c r="A2383" s="1"/>
      <c r="B2383" s="1"/>
      <c r="C2383" s="6"/>
      <c r="D2383" s="8"/>
      <c r="E2383" s="1"/>
      <c r="F2383" s="1"/>
      <c r="G2383" s="1"/>
      <c r="H2383" s="1"/>
    </row>
    <row r="2384" spans="1:8" s="3" customFormat="1" x14ac:dyDescent="0.25">
      <c r="A2384" s="1"/>
      <c r="B2384" s="1"/>
      <c r="C2384" s="6"/>
      <c r="D2384" s="8"/>
      <c r="E2384" s="1"/>
      <c r="F2384" s="1"/>
      <c r="G2384" s="1"/>
      <c r="H2384" s="1"/>
    </row>
    <row r="2385" spans="1:8" s="3" customFormat="1" x14ac:dyDescent="0.25">
      <c r="A2385" s="1"/>
      <c r="B2385" s="1"/>
      <c r="C2385" s="6"/>
      <c r="D2385" s="8"/>
      <c r="E2385" s="1"/>
      <c r="F2385" s="1"/>
      <c r="G2385" s="1"/>
      <c r="H2385" s="1"/>
    </row>
    <row r="2386" spans="1:8" s="3" customFormat="1" x14ac:dyDescent="0.25">
      <c r="A2386" s="1"/>
      <c r="B2386" s="1"/>
      <c r="C2386" s="6"/>
      <c r="D2386" s="8"/>
      <c r="E2386" s="1"/>
      <c r="F2386" s="1"/>
      <c r="G2386" s="1"/>
      <c r="H2386" s="1"/>
    </row>
    <row r="2387" spans="1:8" s="3" customFormat="1" x14ac:dyDescent="0.25">
      <c r="A2387" s="1"/>
      <c r="B2387" s="1"/>
      <c r="C2387" s="6"/>
      <c r="D2387" s="8"/>
      <c r="E2387" s="1"/>
      <c r="F2387" s="1"/>
      <c r="G2387" s="1"/>
      <c r="H2387" s="1"/>
    </row>
    <row r="2388" spans="1:8" s="3" customFormat="1" x14ac:dyDescent="0.25">
      <c r="A2388" s="1"/>
      <c r="B2388" s="1"/>
      <c r="C2388" s="6"/>
      <c r="D2388" s="8"/>
      <c r="E2388" s="1"/>
      <c r="F2388" s="1"/>
      <c r="G2388" s="1"/>
      <c r="H2388" s="1"/>
    </row>
    <row r="2389" spans="1:8" s="3" customFormat="1" x14ac:dyDescent="0.25">
      <c r="A2389" s="1"/>
      <c r="B2389" s="1"/>
      <c r="C2389" s="6"/>
      <c r="D2389" s="8"/>
      <c r="E2389" s="1"/>
      <c r="F2389" s="1"/>
      <c r="G2389" s="1"/>
      <c r="H2389" s="1"/>
    </row>
    <row r="2390" spans="1:8" s="3" customFormat="1" x14ac:dyDescent="0.25">
      <c r="A2390" s="1"/>
      <c r="B2390" s="1"/>
      <c r="C2390" s="6"/>
      <c r="D2390" s="8"/>
      <c r="E2390" s="1"/>
      <c r="F2390" s="1"/>
      <c r="G2390" s="1"/>
      <c r="H2390" s="1"/>
    </row>
    <row r="2391" spans="1:8" s="3" customFormat="1" x14ac:dyDescent="0.25">
      <c r="A2391" s="1"/>
      <c r="B2391" s="1"/>
      <c r="C2391" s="6"/>
      <c r="D2391" s="8"/>
      <c r="E2391" s="1"/>
      <c r="F2391" s="1"/>
      <c r="G2391" s="1"/>
      <c r="H2391" s="1"/>
    </row>
    <row r="2392" spans="1:8" s="3" customFormat="1" x14ac:dyDescent="0.25">
      <c r="A2392" s="1"/>
      <c r="B2392" s="1"/>
      <c r="C2392" s="6"/>
      <c r="D2392" s="8"/>
      <c r="E2392" s="1"/>
      <c r="F2392" s="1"/>
      <c r="G2392" s="1"/>
      <c r="H2392" s="1"/>
    </row>
    <row r="2393" spans="1:8" s="3" customFormat="1" x14ac:dyDescent="0.25">
      <c r="A2393" s="1"/>
      <c r="B2393" s="1"/>
      <c r="C2393" s="6"/>
      <c r="D2393" s="8"/>
      <c r="E2393" s="1"/>
      <c r="F2393" s="1"/>
      <c r="G2393" s="1"/>
      <c r="H2393" s="1"/>
    </row>
    <row r="2394" spans="1:8" s="3" customFormat="1" x14ac:dyDescent="0.25">
      <c r="A2394" s="1"/>
      <c r="B2394" s="1"/>
      <c r="C2394" s="6"/>
      <c r="D2394" s="8"/>
      <c r="E2394" s="1"/>
      <c r="F2394" s="1"/>
      <c r="G2394" s="1"/>
      <c r="H2394" s="1"/>
    </row>
    <row r="2395" spans="1:8" s="3" customFormat="1" x14ac:dyDescent="0.25">
      <c r="A2395" s="1"/>
      <c r="B2395" s="1"/>
      <c r="C2395" s="6"/>
      <c r="D2395" s="8"/>
      <c r="E2395" s="1"/>
      <c r="F2395" s="1"/>
      <c r="G2395" s="1"/>
      <c r="H2395" s="1"/>
    </row>
    <row r="2396" spans="1:8" s="3" customFormat="1" x14ac:dyDescent="0.25">
      <c r="A2396" s="1"/>
      <c r="B2396" s="1"/>
      <c r="C2396" s="6"/>
      <c r="D2396" s="8"/>
      <c r="E2396" s="1"/>
      <c r="F2396" s="1"/>
      <c r="G2396" s="1"/>
      <c r="H2396" s="1"/>
    </row>
    <row r="2397" spans="1:8" s="3" customFormat="1" x14ac:dyDescent="0.25">
      <c r="A2397" s="1"/>
      <c r="B2397" s="1"/>
      <c r="C2397" s="6"/>
      <c r="D2397" s="8"/>
      <c r="E2397" s="1"/>
      <c r="F2397" s="1"/>
      <c r="G2397" s="1"/>
      <c r="H2397" s="1"/>
    </row>
    <row r="2398" spans="1:8" s="3" customFormat="1" x14ac:dyDescent="0.25">
      <c r="A2398" s="1"/>
      <c r="B2398" s="1"/>
      <c r="C2398" s="6"/>
      <c r="D2398" s="8"/>
      <c r="E2398" s="1"/>
      <c r="F2398" s="1"/>
      <c r="G2398" s="1"/>
      <c r="H2398" s="1"/>
    </row>
    <row r="2399" spans="1:8" s="3" customFormat="1" x14ac:dyDescent="0.25">
      <c r="A2399" s="1"/>
      <c r="B2399" s="1"/>
      <c r="C2399" s="6"/>
      <c r="D2399" s="8"/>
      <c r="E2399" s="1"/>
      <c r="F2399" s="1"/>
      <c r="G2399" s="1"/>
      <c r="H2399" s="1"/>
    </row>
    <row r="2400" spans="1:8" s="3" customFormat="1" x14ac:dyDescent="0.25">
      <c r="A2400" s="1"/>
      <c r="B2400" s="1"/>
      <c r="C2400" s="6"/>
      <c r="D2400" s="8"/>
      <c r="E2400" s="1"/>
      <c r="F2400" s="1"/>
      <c r="G2400" s="1"/>
      <c r="H2400" s="1"/>
    </row>
    <row r="2401" spans="1:8" s="3" customFormat="1" x14ac:dyDescent="0.25">
      <c r="A2401" s="1"/>
      <c r="B2401" s="1"/>
      <c r="C2401" s="6"/>
      <c r="D2401" s="8"/>
      <c r="E2401" s="1"/>
      <c r="F2401" s="1"/>
      <c r="G2401" s="1"/>
      <c r="H2401" s="1"/>
    </row>
    <row r="2402" spans="1:8" s="3" customFormat="1" x14ac:dyDescent="0.25">
      <c r="A2402" s="1"/>
      <c r="B2402" s="1"/>
      <c r="C2402" s="6"/>
      <c r="D2402" s="8"/>
      <c r="E2402" s="1"/>
      <c r="F2402" s="1"/>
      <c r="G2402" s="1"/>
      <c r="H2402" s="1"/>
    </row>
    <row r="2403" spans="1:8" s="3" customFormat="1" x14ac:dyDescent="0.25">
      <c r="A2403" s="1"/>
      <c r="B2403" s="1"/>
      <c r="C2403" s="6"/>
      <c r="D2403" s="8"/>
      <c r="E2403" s="1"/>
      <c r="F2403" s="1"/>
      <c r="G2403" s="1"/>
      <c r="H2403" s="1"/>
    </row>
    <row r="2404" spans="1:8" s="3" customFormat="1" x14ac:dyDescent="0.25">
      <c r="A2404" s="1"/>
      <c r="B2404" s="1"/>
      <c r="C2404" s="6"/>
      <c r="D2404" s="8"/>
      <c r="E2404" s="1"/>
      <c r="F2404" s="1"/>
      <c r="G2404" s="1"/>
      <c r="H2404" s="1"/>
    </row>
    <row r="2405" spans="1:8" s="3" customFormat="1" x14ac:dyDescent="0.25">
      <c r="A2405" s="1"/>
      <c r="B2405" s="1"/>
      <c r="C2405" s="6"/>
      <c r="D2405" s="8"/>
      <c r="E2405" s="1"/>
      <c r="F2405" s="1"/>
      <c r="G2405" s="1"/>
      <c r="H2405" s="1"/>
    </row>
    <row r="2406" spans="1:8" s="3" customFormat="1" x14ac:dyDescent="0.25">
      <c r="A2406" s="1"/>
      <c r="B2406" s="1"/>
      <c r="C2406" s="6"/>
      <c r="D2406" s="8"/>
      <c r="E2406" s="1"/>
      <c r="F2406" s="1"/>
      <c r="G2406" s="1"/>
      <c r="H2406" s="1"/>
    </row>
    <row r="2407" spans="1:8" s="3" customFormat="1" x14ac:dyDescent="0.25">
      <c r="A2407" s="1"/>
      <c r="B2407" s="1"/>
      <c r="C2407" s="6"/>
      <c r="D2407" s="8"/>
      <c r="E2407" s="1"/>
      <c r="F2407" s="1"/>
      <c r="G2407" s="1"/>
      <c r="H2407" s="1"/>
    </row>
    <row r="2408" spans="1:8" s="3" customFormat="1" x14ac:dyDescent="0.25">
      <c r="A2408" s="1"/>
      <c r="B2408" s="1"/>
      <c r="C2408" s="6"/>
      <c r="D2408" s="8"/>
      <c r="E2408" s="1"/>
      <c r="F2408" s="1"/>
      <c r="G2408" s="1"/>
      <c r="H2408" s="1"/>
    </row>
    <row r="2409" spans="1:8" s="3" customFormat="1" x14ac:dyDescent="0.25">
      <c r="A2409" s="1"/>
      <c r="B2409" s="1"/>
      <c r="C2409" s="6"/>
      <c r="D2409" s="8"/>
      <c r="E2409" s="1"/>
      <c r="F2409" s="1"/>
      <c r="G2409" s="1"/>
      <c r="H2409" s="1"/>
    </row>
    <row r="2410" spans="1:8" s="3" customFormat="1" x14ac:dyDescent="0.25">
      <c r="A2410" s="1"/>
      <c r="B2410" s="1"/>
      <c r="C2410" s="6"/>
      <c r="D2410" s="8"/>
      <c r="E2410" s="1"/>
      <c r="F2410" s="1"/>
      <c r="G2410" s="1"/>
      <c r="H2410" s="1"/>
    </row>
    <row r="2411" spans="1:8" s="3" customFormat="1" x14ac:dyDescent="0.25">
      <c r="A2411" s="1"/>
      <c r="B2411" s="1"/>
      <c r="C2411" s="6"/>
      <c r="D2411" s="8"/>
      <c r="E2411" s="1"/>
      <c r="F2411" s="1"/>
      <c r="G2411" s="1"/>
      <c r="H2411" s="1"/>
    </row>
    <row r="2412" spans="1:8" s="3" customFormat="1" x14ac:dyDescent="0.25">
      <c r="A2412" s="1"/>
      <c r="B2412" s="1"/>
      <c r="C2412" s="6"/>
      <c r="D2412" s="8"/>
      <c r="E2412" s="1"/>
      <c r="F2412" s="1"/>
      <c r="G2412" s="1"/>
      <c r="H2412" s="1"/>
    </row>
    <row r="2413" spans="1:8" s="3" customFormat="1" x14ac:dyDescent="0.25">
      <c r="A2413" s="1"/>
      <c r="B2413" s="1"/>
      <c r="C2413" s="6"/>
      <c r="D2413" s="8"/>
      <c r="E2413" s="1"/>
      <c r="F2413" s="1"/>
      <c r="G2413" s="1"/>
      <c r="H2413" s="1"/>
    </row>
    <row r="2414" spans="1:8" s="3" customFormat="1" x14ac:dyDescent="0.25">
      <c r="A2414" s="1"/>
      <c r="B2414" s="1"/>
      <c r="C2414" s="6"/>
      <c r="D2414" s="8"/>
      <c r="E2414" s="1"/>
      <c r="F2414" s="1"/>
      <c r="G2414" s="1"/>
      <c r="H2414" s="1"/>
    </row>
    <row r="2415" spans="1:8" s="3" customFormat="1" x14ac:dyDescent="0.25">
      <c r="A2415" s="1"/>
      <c r="B2415" s="1"/>
      <c r="C2415" s="6"/>
      <c r="D2415" s="8"/>
      <c r="E2415" s="1"/>
      <c r="F2415" s="1"/>
      <c r="G2415" s="1"/>
      <c r="H2415" s="1"/>
    </row>
    <row r="2416" spans="1:8" s="3" customFormat="1" x14ac:dyDescent="0.25">
      <c r="A2416" s="1"/>
      <c r="B2416" s="1"/>
      <c r="C2416" s="6"/>
      <c r="D2416" s="8"/>
      <c r="E2416" s="1"/>
      <c r="F2416" s="1"/>
      <c r="G2416" s="1"/>
      <c r="H2416" s="1"/>
    </row>
    <row r="2417" spans="1:8" s="3" customFormat="1" x14ac:dyDescent="0.25">
      <c r="A2417" s="1"/>
      <c r="B2417" s="1"/>
      <c r="C2417" s="6"/>
      <c r="D2417" s="8"/>
      <c r="E2417" s="1"/>
      <c r="F2417" s="1"/>
      <c r="G2417" s="1"/>
      <c r="H2417" s="1"/>
    </row>
    <row r="2418" spans="1:8" s="3" customFormat="1" x14ac:dyDescent="0.25">
      <c r="A2418" s="1"/>
      <c r="B2418" s="1"/>
      <c r="C2418" s="6"/>
      <c r="D2418" s="8"/>
      <c r="E2418" s="1"/>
      <c r="F2418" s="1"/>
      <c r="G2418" s="1"/>
      <c r="H2418" s="1"/>
    </row>
    <row r="2419" spans="1:8" s="3" customFormat="1" x14ac:dyDescent="0.25">
      <c r="A2419" s="1"/>
      <c r="B2419" s="1"/>
      <c r="C2419" s="6"/>
      <c r="D2419" s="8"/>
      <c r="E2419" s="1"/>
      <c r="F2419" s="1"/>
      <c r="G2419" s="1"/>
      <c r="H2419" s="1"/>
    </row>
    <row r="2420" spans="1:8" s="3" customFormat="1" x14ac:dyDescent="0.25">
      <c r="A2420" s="1"/>
      <c r="B2420" s="1"/>
      <c r="C2420" s="6"/>
      <c r="D2420" s="8"/>
      <c r="E2420" s="1"/>
      <c r="F2420" s="1"/>
      <c r="G2420" s="1"/>
      <c r="H2420" s="1"/>
    </row>
    <row r="2421" spans="1:8" s="3" customFormat="1" x14ac:dyDescent="0.25">
      <c r="A2421" s="1"/>
      <c r="B2421" s="1"/>
      <c r="C2421" s="6"/>
      <c r="D2421" s="8"/>
      <c r="E2421" s="1"/>
      <c r="F2421" s="1"/>
      <c r="G2421" s="1"/>
      <c r="H2421" s="1"/>
    </row>
    <row r="2422" spans="1:8" s="3" customFormat="1" x14ac:dyDescent="0.25">
      <c r="A2422" s="1"/>
      <c r="B2422" s="1"/>
      <c r="C2422" s="6"/>
      <c r="D2422" s="8"/>
      <c r="E2422" s="1"/>
      <c r="F2422" s="1"/>
      <c r="G2422" s="1"/>
      <c r="H2422" s="1"/>
    </row>
    <row r="2423" spans="1:8" s="3" customFormat="1" x14ac:dyDescent="0.25">
      <c r="A2423" s="1"/>
      <c r="B2423" s="1"/>
      <c r="C2423" s="6"/>
      <c r="D2423" s="8"/>
      <c r="E2423" s="1"/>
      <c r="F2423" s="1"/>
      <c r="G2423" s="1"/>
      <c r="H2423" s="1"/>
    </row>
    <row r="2424" spans="1:8" s="3" customFormat="1" x14ac:dyDescent="0.25">
      <c r="A2424" s="1"/>
      <c r="B2424" s="1"/>
      <c r="C2424" s="6"/>
      <c r="D2424" s="8"/>
      <c r="E2424" s="1"/>
      <c r="F2424" s="1"/>
      <c r="G2424" s="1"/>
      <c r="H2424" s="1"/>
    </row>
    <row r="2425" spans="1:8" s="3" customFormat="1" x14ac:dyDescent="0.25">
      <c r="A2425" s="1"/>
      <c r="B2425" s="1"/>
      <c r="C2425" s="6"/>
      <c r="D2425" s="8"/>
      <c r="E2425" s="1"/>
      <c r="F2425" s="1"/>
      <c r="G2425" s="1"/>
      <c r="H2425" s="1"/>
    </row>
    <row r="2426" spans="1:8" s="3" customFormat="1" x14ac:dyDescent="0.25">
      <c r="A2426" s="1"/>
      <c r="B2426" s="1"/>
      <c r="C2426" s="6"/>
      <c r="D2426" s="8"/>
      <c r="E2426" s="1"/>
      <c r="F2426" s="1"/>
      <c r="G2426" s="1"/>
      <c r="H2426" s="1"/>
    </row>
    <row r="2427" spans="1:8" s="3" customFormat="1" x14ac:dyDescent="0.25">
      <c r="A2427" s="1"/>
      <c r="B2427" s="1"/>
      <c r="C2427" s="6"/>
      <c r="D2427" s="8"/>
      <c r="E2427" s="1"/>
      <c r="F2427" s="1"/>
      <c r="G2427" s="1"/>
      <c r="H2427" s="1"/>
    </row>
    <row r="2428" spans="1:8" s="3" customFormat="1" x14ac:dyDescent="0.25">
      <c r="A2428" s="1"/>
      <c r="B2428" s="1"/>
      <c r="C2428" s="6"/>
      <c r="D2428" s="8"/>
      <c r="E2428" s="1"/>
      <c r="F2428" s="1"/>
      <c r="G2428" s="1"/>
      <c r="H2428" s="1"/>
    </row>
    <row r="2429" spans="1:8" s="3" customFormat="1" x14ac:dyDescent="0.25">
      <c r="A2429" s="1"/>
      <c r="B2429" s="1"/>
      <c r="C2429" s="6"/>
      <c r="D2429" s="8"/>
      <c r="E2429" s="1"/>
      <c r="F2429" s="1"/>
      <c r="G2429" s="1"/>
      <c r="H2429" s="1"/>
    </row>
    <row r="2430" spans="1:8" s="3" customFormat="1" x14ac:dyDescent="0.25">
      <c r="A2430" s="1"/>
      <c r="B2430" s="1"/>
      <c r="C2430" s="6"/>
      <c r="D2430" s="8"/>
      <c r="E2430" s="1"/>
      <c r="F2430" s="1"/>
      <c r="G2430" s="1"/>
      <c r="H2430" s="1"/>
    </row>
    <row r="2431" spans="1:8" s="3" customFormat="1" x14ac:dyDescent="0.25">
      <c r="A2431" s="1"/>
      <c r="B2431" s="1"/>
      <c r="C2431" s="6"/>
      <c r="D2431" s="8"/>
      <c r="E2431" s="1"/>
      <c r="F2431" s="1"/>
      <c r="G2431" s="1"/>
      <c r="H2431" s="1"/>
    </row>
    <row r="2432" spans="1:8" s="3" customFormat="1" x14ac:dyDescent="0.25">
      <c r="A2432" s="1"/>
      <c r="B2432" s="1"/>
      <c r="C2432" s="6"/>
      <c r="D2432" s="8"/>
      <c r="E2432" s="1"/>
      <c r="F2432" s="1"/>
      <c r="G2432" s="1"/>
      <c r="H2432" s="1"/>
    </row>
    <row r="2433" spans="1:8" s="3" customFormat="1" x14ac:dyDescent="0.25">
      <c r="A2433" s="1"/>
      <c r="B2433" s="1"/>
      <c r="C2433" s="6"/>
      <c r="D2433" s="8"/>
      <c r="E2433" s="1"/>
      <c r="F2433" s="1"/>
      <c r="G2433" s="1"/>
      <c r="H2433" s="1"/>
    </row>
    <row r="2434" spans="1:8" s="3" customFormat="1" x14ac:dyDescent="0.25">
      <c r="A2434" s="1"/>
      <c r="B2434" s="1"/>
      <c r="C2434" s="6"/>
      <c r="D2434" s="8"/>
      <c r="E2434" s="1"/>
      <c r="F2434" s="1"/>
      <c r="G2434" s="1"/>
      <c r="H2434" s="1"/>
    </row>
    <row r="2435" spans="1:8" s="3" customFormat="1" x14ac:dyDescent="0.25">
      <c r="A2435" s="1"/>
      <c r="B2435" s="1"/>
      <c r="C2435" s="6"/>
      <c r="D2435" s="8"/>
      <c r="E2435" s="1"/>
      <c r="F2435" s="1"/>
      <c r="G2435" s="1"/>
      <c r="H2435" s="1"/>
    </row>
    <row r="2436" spans="1:8" s="3" customFormat="1" x14ac:dyDescent="0.25">
      <c r="A2436" s="1"/>
      <c r="B2436" s="1"/>
      <c r="C2436" s="6"/>
      <c r="D2436" s="8"/>
      <c r="E2436" s="1"/>
      <c r="F2436" s="1"/>
      <c r="G2436" s="1"/>
      <c r="H2436" s="1"/>
    </row>
    <row r="2437" spans="1:8" s="3" customFormat="1" x14ac:dyDescent="0.25">
      <c r="A2437" s="1"/>
      <c r="B2437" s="1"/>
      <c r="C2437" s="6"/>
      <c r="D2437" s="8"/>
      <c r="E2437" s="1"/>
      <c r="F2437" s="1"/>
      <c r="G2437" s="1"/>
      <c r="H2437" s="1"/>
    </row>
    <row r="2438" spans="1:8" s="3" customFormat="1" x14ac:dyDescent="0.25">
      <c r="A2438" s="1"/>
      <c r="B2438" s="1"/>
      <c r="C2438" s="6"/>
      <c r="D2438" s="8"/>
      <c r="E2438" s="1"/>
      <c r="F2438" s="1"/>
      <c r="G2438" s="1"/>
      <c r="H2438" s="1"/>
    </row>
    <row r="2439" spans="1:8" s="3" customFormat="1" x14ac:dyDescent="0.25">
      <c r="A2439" s="1"/>
      <c r="B2439" s="1"/>
      <c r="C2439" s="6"/>
      <c r="D2439" s="8"/>
      <c r="E2439" s="1"/>
      <c r="F2439" s="1"/>
      <c r="G2439" s="1"/>
      <c r="H2439" s="1"/>
    </row>
    <row r="2440" spans="1:8" s="3" customFormat="1" x14ac:dyDescent="0.25">
      <c r="A2440" s="1"/>
      <c r="B2440" s="1"/>
      <c r="C2440" s="6"/>
      <c r="D2440" s="8"/>
      <c r="E2440" s="1"/>
      <c r="F2440" s="1"/>
      <c r="G2440" s="1"/>
      <c r="H2440" s="1"/>
    </row>
    <row r="2441" spans="1:8" s="3" customFormat="1" x14ac:dyDescent="0.25">
      <c r="A2441" s="1"/>
      <c r="B2441" s="1"/>
      <c r="C2441" s="6"/>
      <c r="D2441" s="8"/>
      <c r="E2441" s="1"/>
      <c r="F2441" s="1"/>
      <c r="G2441" s="1"/>
      <c r="H2441" s="1"/>
    </row>
    <row r="2442" spans="1:8" s="3" customFormat="1" x14ac:dyDescent="0.25">
      <c r="A2442" s="1"/>
      <c r="B2442" s="1"/>
      <c r="C2442" s="6"/>
      <c r="D2442" s="8"/>
      <c r="E2442" s="1"/>
      <c r="F2442" s="1"/>
      <c r="G2442" s="1"/>
      <c r="H2442" s="1"/>
    </row>
    <row r="2443" spans="1:8" s="3" customFormat="1" x14ac:dyDescent="0.25">
      <c r="A2443" s="1"/>
      <c r="B2443" s="1"/>
      <c r="C2443" s="6"/>
      <c r="D2443" s="8"/>
      <c r="E2443" s="1"/>
      <c r="F2443" s="1"/>
      <c r="G2443" s="1"/>
      <c r="H2443" s="1"/>
    </row>
    <row r="2444" spans="1:8" s="3" customFormat="1" x14ac:dyDescent="0.25">
      <c r="A2444" s="1"/>
      <c r="B2444" s="1"/>
      <c r="C2444" s="6"/>
      <c r="D2444" s="8"/>
      <c r="E2444" s="1"/>
      <c r="F2444" s="1"/>
      <c r="G2444" s="1"/>
      <c r="H2444" s="1"/>
    </row>
    <row r="2445" spans="1:8" s="3" customFormat="1" x14ac:dyDescent="0.25">
      <c r="A2445" s="1"/>
      <c r="B2445" s="1"/>
      <c r="C2445" s="6"/>
      <c r="D2445" s="8"/>
      <c r="E2445" s="1"/>
      <c r="F2445" s="1"/>
      <c r="G2445" s="1"/>
      <c r="H2445" s="1"/>
    </row>
    <row r="2446" spans="1:8" s="3" customFormat="1" x14ac:dyDescent="0.25">
      <c r="A2446" s="1"/>
      <c r="B2446" s="1"/>
      <c r="C2446" s="6"/>
      <c r="D2446" s="8"/>
      <c r="E2446" s="1"/>
      <c r="F2446" s="1"/>
      <c r="G2446" s="1"/>
      <c r="H2446" s="1"/>
    </row>
    <row r="2447" spans="1:8" s="3" customFormat="1" x14ac:dyDescent="0.25">
      <c r="A2447" s="1"/>
      <c r="B2447" s="1"/>
      <c r="C2447" s="6"/>
      <c r="D2447" s="8"/>
      <c r="E2447" s="1"/>
      <c r="F2447" s="1"/>
      <c r="G2447" s="1"/>
      <c r="H2447" s="1"/>
    </row>
    <row r="2448" spans="1:8" s="3" customFormat="1" x14ac:dyDescent="0.25">
      <c r="A2448" s="1"/>
      <c r="B2448" s="1"/>
      <c r="C2448" s="6"/>
      <c r="D2448" s="8"/>
      <c r="E2448" s="1"/>
      <c r="F2448" s="1"/>
      <c r="G2448" s="1"/>
      <c r="H2448" s="1"/>
    </row>
    <row r="2449" spans="1:8" s="3" customFormat="1" x14ac:dyDescent="0.25">
      <c r="A2449" s="1"/>
      <c r="B2449" s="1"/>
      <c r="C2449" s="6"/>
      <c r="D2449" s="8"/>
      <c r="E2449" s="1"/>
      <c r="F2449" s="1"/>
      <c r="G2449" s="1"/>
      <c r="H2449" s="1"/>
    </row>
    <row r="2450" spans="1:8" s="3" customFormat="1" x14ac:dyDescent="0.25">
      <c r="A2450" s="1"/>
      <c r="B2450" s="1"/>
      <c r="C2450" s="6"/>
      <c r="D2450" s="8"/>
      <c r="E2450" s="1"/>
      <c r="F2450" s="1"/>
      <c r="G2450" s="1"/>
      <c r="H2450" s="1"/>
    </row>
    <row r="2451" spans="1:8" s="3" customFormat="1" x14ac:dyDescent="0.25">
      <c r="A2451" s="1"/>
      <c r="B2451" s="1"/>
      <c r="C2451" s="6"/>
      <c r="D2451" s="8"/>
      <c r="E2451" s="1"/>
      <c r="F2451" s="1"/>
      <c r="G2451" s="1"/>
      <c r="H2451" s="1"/>
    </row>
    <row r="2452" spans="1:8" s="3" customFormat="1" x14ac:dyDescent="0.25">
      <c r="A2452" s="1"/>
      <c r="B2452" s="1"/>
      <c r="C2452" s="6"/>
      <c r="D2452" s="8"/>
      <c r="E2452" s="1"/>
      <c r="F2452" s="1"/>
      <c r="G2452" s="1"/>
      <c r="H2452" s="1"/>
    </row>
    <row r="2453" spans="1:8" s="3" customFormat="1" x14ac:dyDescent="0.25">
      <c r="A2453" s="1"/>
      <c r="B2453" s="1"/>
      <c r="C2453" s="6"/>
      <c r="D2453" s="8"/>
      <c r="E2453" s="1"/>
      <c r="F2453" s="1"/>
      <c r="G2453" s="1"/>
      <c r="H2453" s="1"/>
    </row>
    <row r="2454" spans="1:8" s="3" customFormat="1" x14ac:dyDescent="0.25">
      <c r="A2454" s="1"/>
      <c r="B2454" s="1"/>
      <c r="C2454" s="6"/>
      <c r="D2454" s="8"/>
      <c r="E2454" s="1"/>
      <c r="F2454" s="1"/>
      <c r="G2454" s="1"/>
      <c r="H2454" s="1"/>
    </row>
    <row r="2455" spans="1:8" s="3" customFormat="1" x14ac:dyDescent="0.25">
      <c r="A2455" s="1"/>
      <c r="B2455" s="1"/>
      <c r="C2455" s="6"/>
      <c r="D2455" s="8"/>
      <c r="E2455" s="1"/>
      <c r="F2455" s="1"/>
      <c r="G2455" s="1"/>
      <c r="H2455" s="1"/>
    </row>
    <row r="2456" spans="1:8" s="3" customFormat="1" x14ac:dyDescent="0.25">
      <c r="A2456" s="1"/>
      <c r="B2456" s="1"/>
      <c r="C2456" s="6"/>
      <c r="D2456" s="8"/>
      <c r="E2456" s="1"/>
      <c r="F2456" s="1"/>
      <c r="G2456" s="1"/>
      <c r="H2456" s="1"/>
    </row>
    <row r="2457" spans="1:8" s="3" customFormat="1" x14ac:dyDescent="0.25">
      <c r="A2457" s="1"/>
      <c r="B2457" s="1"/>
      <c r="C2457" s="6"/>
      <c r="D2457" s="8"/>
      <c r="E2457" s="1"/>
      <c r="F2457" s="1"/>
      <c r="G2457" s="1"/>
      <c r="H2457" s="1"/>
    </row>
    <row r="2458" spans="1:8" s="3" customFormat="1" x14ac:dyDescent="0.25">
      <c r="A2458" s="1"/>
      <c r="B2458" s="1"/>
      <c r="C2458" s="6"/>
      <c r="D2458" s="8"/>
      <c r="E2458" s="1"/>
      <c r="F2458" s="1"/>
      <c r="G2458" s="1"/>
      <c r="H2458" s="1"/>
    </row>
    <row r="2459" spans="1:8" s="3" customFormat="1" x14ac:dyDescent="0.25">
      <c r="A2459" s="1"/>
      <c r="B2459" s="1"/>
      <c r="C2459" s="6"/>
      <c r="D2459" s="8"/>
      <c r="E2459" s="1"/>
      <c r="F2459" s="1"/>
      <c r="G2459" s="1"/>
      <c r="H2459" s="1"/>
    </row>
    <row r="2460" spans="1:8" s="3" customFormat="1" x14ac:dyDescent="0.25">
      <c r="A2460" s="1"/>
      <c r="B2460" s="1"/>
      <c r="C2460" s="6"/>
      <c r="D2460" s="8"/>
      <c r="E2460" s="1"/>
      <c r="F2460" s="1"/>
      <c r="G2460" s="1"/>
      <c r="H2460" s="1"/>
    </row>
    <row r="2461" spans="1:8" s="3" customFormat="1" x14ac:dyDescent="0.25">
      <c r="A2461" s="1"/>
      <c r="B2461" s="1"/>
      <c r="C2461" s="6"/>
      <c r="D2461" s="8"/>
      <c r="E2461" s="1"/>
      <c r="F2461" s="1"/>
      <c r="G2461" s="1"/>
      <c r="H2461" s="1"/>
    </row>
    <row r="2462" spans="1:8" s="3" customFormat="1" x14ac:dyDescent="0.25">
      <c r="A2462" s="1"/>
      <c r="B2462" s="1"/>
      <c r="C2462" s="6"/>
      <c r="D2462" s="8"/>
      <c r="E2462" s="1"/>
      <c r="F2462" s="1"/>
      <c r="G2462" s="1"/>
      <c r="H2462" s="1"/>
    </row>
    <row r="2463" spans="1:8" s="3" customFormat="1" x14ac:dyDescent="0.25">
      <c r="A2463" s="1"/>
      <c r="B2463" s="1"/>
      <c r="C2463" s="6"/>
      <c r="D2463" s="8"/>
      <c r="E2463" s="1"/>
      <c r="F2463" s="1"/>
      <c r="G2463" s="1"/>
      <c r="H2463" s="1"/>
    </row>
    <row r="2464" spans="1:8" s="3" customFormat="1" x14ac:dyDescent="0.25">
      <c r="A2464" s="1"/>
      <c r="B2464" s="1"/>
      <c r="C2464" s="6"/>
      <c r="D2464" s="8"/>
      <c r="E2464" s="1"/>
      <c r="F2464" s="1"/>
      <c r="G2464" s="1"/>
      <c r="H2464" s="1"/>
    </row>
    <row r="2465" spans="1:8" s="3" customFormat="1" x14ac:dyDescent="0.25">
      <c r="A2465" s="1"/>
      <c r="B2465" s="1"/>
      <c r="C2465" s="6"/>
      <c r="D2465" s="8"/>
      <c r="E2465" s="1"/>
      <c r="F2465" s="1"/>
      <c r="G2465" s="1"/>
      <c r="H2465" s="1"/>
    </row>
    <row r="2466" spans="1:8" s="3" customFormat="1" x14ac:dyDescent="0.25">
      <c r="A2466" s="1"/>
      <c r="B2466" s="1"/>
      <c r="C2466" s="6"/>
      <c r="D2466" s="8"/>
      <c r="E2466" s="1"/>
      <c r="F2466" s="1"/>
      <c r="G2466" s="1"/>
      <c r="H2466" s="1"/>
    </row>
    <row r="2467" spans="1:8" s="3" customFormat="1" x14ac:dyDescent="0.25">
      <c r="A2467" s="1"/>
      <c r="B2467" s="1"/>
      <c r="C2467" s="6"/>
      <c r="D2467" s="8"/>
      <c r="E2467" s="1"/>
      <c r="F2467" s="1"/>
      <c r="G2467" s="1"/>
      <c r="H2467" s="1"/>
    </row>
    <row r="2468" spans="1:8" s="3" customFormat="1" x14ac:dyDescent="0.25">
      <c r="A2468" s="1"/>
      <c r="B2468" s="1"/>
      <c r="C2468" s="6"/>
      <c r="D2468" s="8"/>
      <c r="E2468" s="1"/>
      <c r="F2468" s="1"/>
      <c r="G2468" s="1"/>
      <c r="H2468" s="1"/>
    </row>
    <row r="2469" spans="1:8" s="3" customFormat="1" x14ac:dyDescent="0.25">
      <c r="A2469" s="1"/>
      <c r="B2469" s="1"/>
      <c r="C2469" s="6"/>
      <c r="D2469" s="8"/>
      <c r="E2469" s="1"/>
      <c r="F2469" s="1"/>
      <c r="G2469" s="1"/>
      <c r="H2469" s="1"/>
    </row>
    <row r="2470" spans="1:8" s="3" customFormat="1" x14ac:dyDescent="0.25">
      <c r="A2470" s="1"/>
      <c r="B2470" s="1"/>
      <c r="C2470" s="6"/>
      <c r="D2470" s="8"/>
      <c r="E2470" s="1"/>
      <c r="F2470" s="1"/>
      <c r="G2470" s="1"/>
      <c r="H2470" s="1"/>
    </row>
    <row r="2471" spans="1:8" s="3" customFormat="1" x14ac:dyDescent="0.25">
      <c r="A2471" s="1"/>
      <c r="B2471" s="1"/>
      <c r="C2471" s="6"/>
      <c r="D2471" s="8"/>
      <c r="E2471" s="1"/>
      <c r="F2471" s="1"/>
      <c r="G2471" s="1"/>
      <c r="H2471" s="1"/>
    </row>
    <row r="2472" spans="1:8" s="3" customFormat="1" x14ac:dyDescent="0.25">
      <c r="A2472" s="1"/>
      <c r="B2472" s="1"/>
      <c r="C2472" s="6"/>
      <c r="D2472" s="8"/>
      <c r="E2472" s="1"/>
      <c r="F2472" s="1"/>
      <c r="G2472" s="1"/>
      <c r="H2472" s="1"/>
    </row>
    <row r="2473" spans="1:8" s="3" customFormat="1" x14ac:dyDescent="0.25">
      <c r="A2473" s="1"/>
      <c r="B2473" s="1"/>
      <c r="C2473" s="6"/>
      <c r="D2473" s="8"/>
      <c r="E2473" s="1"/>
      <c r="F2473" s="1"/>
      <c r="G2473" s="1"/>
      <c r="H2473" s="1"/>
    </row>
    <row r="2474" spans="1:8" s="3" customFormat="1" x14ac:dyDescent="0.25">
      <c r="A2474" s="1"/>
      <c r="B2474" s="1"/>
      <c r="C2474" s="6"/>
      <c r="D2474" s="8"/>
      <c r="E2474" s="1"/>
      <c r="F2474" s="1"/>
      <c r="G2474" s="1"/>
      <c r="H2474" s="1"/>
    </row>
    <row r="2475" spans="1:8" s="3" customFormat="1" x14ac:dyDescent="0.25">
      <c r="A2475" s="1"/>
      <c r="B2475" s="1"/>
      <c r="C2475" s="6"/>
      <c r="D2475" s="8"/>
      <c r="E2475" s="1"/>
      <c r="F2475" s="1"/>
      <c r="G2475" s="1"/>
      <c r="H2475" s="1"/>
    </row>
    <row r="2476" spans="1:8" s="3" customFormat="1" x14ac:dyDescent="0.25">
      <c r="A2476" s="1"/>
      <c r="B2476" s="1"/>
      <c r="C2476" s="6"/>
      <c r="D2476" s="8"/>
      <c r="E2476" s="1"/>
      <c r="F2476" s="1"/>
      <c r="G2476" s="1"/>
      <c r="H2476" s="1"/>
    </row>
    <row r="2477" spans="1:8" s="3" customFormat="1" x14ac:dyDescent="0.25">
      <c r="A2477" s="1"/>
      <c r="B2477" s="1"/>
      <c r="C2477" s="6"/>
      <c r="D2477" s="8"/>
      <c r="E2477" s="1"/>
      <c r="F2477" s="1"/>
      <c r="G2477" s="1"/>
      <c r="H2477" s="1"/>
    </row>
    <row r="2478" spans="1:8" s="3" customFormat="1" x14ac:dyDescent="0.25">
      <c r="A2478" s="1"/>
      <c r="B2478" s="1"/>
      <c r="C2478" s="6"/>
      <c r="D2478" s="8"/>
      <c r="E2478" s="1"/>
      <c r="F2478" s="1"/>
      <c r="G2478" s="1"/>
      <c r="H2478" s="1"/>
    </row>
    <row r="2479" spans="1:8" s="3" customFormat="1" x14ac:dyDescent="0.25">
      <c r="A2479" s="1"/>
      <c r="B2479" s="1"/>
      <c r="C2479" s="6"/>
      <c r="D2479" s="8"/>
      <c r="E2479" s="1"/>
      <c r="F2479" s="1"/>
      <c r="G2479" s="1"/>
      <c r="H2479" s="1"/>
    </row>
    <row r="2480" spans="1:8" s="3" customFormat="1" x14ac:dyDescent="0.25">
      <c r="A2480" s="1"/>
      <c r="B2480" s="1"/>
      <c r="C2480" s="6"/>
      <c r="D2480" s="8"/>
      <c r="E2480" s="1"/>
      <c r="F2480" s="1"/>
      <c r="G2480" s="1"/>
      <c r="H2480" s="1"/>
    </row>
    <row r="2481" spans="1:8" s="3" customFormat="1" x14ac:dyDescent="0.25">
      <c r="A2481" s="1"/>
      <c r="B2481" s="1"/>
      <c r="C2481" s="6"/>
      <c r="D2481" s="8"/>
      <c r="E2481" s="1"/>
      <c r="F2481" s="1"/>
      <c r="G2481" s="1"/>
      <c r="H2481" s="1"/>
    </row>
    <row r="2482" spans="1:8" s="3" customFormat="1" x14ac:dyDescent="0.25">
      <c r="A2482" s="1"/>
      <c r="B2482" s="1"/>
      <c r="C2482" s="6"/>
      <c r="D2482" s="8"/>
      <c r="E2482" s="1"/>
      <c r="F2482" s="1"/>
      <c r="G2482" s="1"/>
      <c r="H2482" s="1"/>
    </row>
    <row r="2483" spans="1:8" s="3" customFormat="1" x14ac:dyDescent="0.25">
      <c r="A2483" s="1"/>
      <c r="B2483" s="1"/>
      <c r="C2483" s="6"/>
      <c r="D2483" s="8"/>
      <c r="E2483" s="1"/>
      <c r="F2483" s="1"/>
      <c r="G2483" s="1"/>
      <c r="H2483" s="1"/>
    </row>
    <row r="2484" spans="1:8" s="3" customFormat="1" x14ac:dyDescent="0.25">
      <c r="A2484" s="1"/>
      <c r="B2484" s="1"/>
      <c r="C2484" s="6"/>
      <c r="D2484" s="8"/>
      <c r="E2484" s="1"/>
      <c r="F2484" s="1"/>
      <c r="G2484" s="1"/>
      <c r="H2484" s="1"/>
    </row>
    <row r="2485" spans="1:8" s="3" customFormat="1" x14ac:dyDescent="0.25">
      <c r="A2485" s="1"/>
      <c r="B2485" s="1"/>
      <c r="C2485" s="6"/>
      <c r="D2485" s="8"/>
      <c r="E2485" s="1"/>
      <c r="F2485" s="1"/>
      <c r="G2485" s="1"/>
      <c r="H2485" s="1"/>
    </row>
    <row r="2486" spans="1:8" s="3" customFormat="1" x14ac:dyDescent="0.25">
      <c r="A2486" s="1"/>
      <c r="B2486" s="1"/>
      <c r="C2486" s="6"/>
      <c r="D2486" s="8"/>
      <c r="E2486" s="1"/>
      <c r="F2486" s="1"/>
      <c r="G2486" s="1"/>
      <c r="H2486" s="1"/>
    </row>
    <row r="2487" spans="1:8" s="3" customFormat="1" x14ac:dyDescent="0.25">
      <c r="A2487" s="1"/>
      <c r="B2487" s="1"/>
      <c r="C2487" s="6"/>
      <c r="D2487" s="8"/>
      <c r="E2487" s="1"/>
      <c r="F2487" s="1"/>
      <c r="G2487" s="1"/>
      <c r="H2487" s="1"/>
    </row>
    <row r="2488" spans="1:8" s="3" customFormat="1" x14ac:dyDescent="0.25">
      <c r="A2488" s="1"/>
      <c r="B2488" s="1"/>
      <c r="C2488" s="6"/>
      <c r="D2488" s="8"/>
      <c r="E2488" s="1"/>
      <c r="F2488" s="1"/>
      <c r="G2488" s="1"/>
      <c r="H2488" s="1"/>
    </row>
    <row r="2489" spans="1:8" s="3" customFormat="1" x14ac:dyDescent="0.25">
      <c r="A2489" s="1"/>
      <c r="B2489" s="1"/>
      <c r="C2489" s="6"/>
      <c r="D2489" s="8"/>
      <c r="E2489" s="1"/>
      <c r="F2489" s="1"/>
      <c r="G2489" s="1"/>
      <c r="H2489" s="1"/>
    </row>
    <row r="2490" spans="1:8" s="3" customFormat="1" x14ac:dyDescent="0.25">
      <c r="A2490" s="1"/>
      <c r="B2490" s="1"/>
      <c r="C2490" s="6"/>
      <c r="D2490" s="8"/>
      <c r="E2490" s="1"/>
      <c r="F2490" s="1"/>
      <c r="G2490" s="1"/>
      <c r="H2490" s="1"/>
    </row>
    <row r="2491" spans="1:8" s="3" customFormat="1" x14ac:dyDescent="0.25">
      <c r="A2491" s="1"/>
      <c r="B2491" s="1"/>
      <c r="C2491" s="6"/>
      <c r="D2491" s="8"/>
      <c r="E2491" s="1"/>
      <c r="F2491" s="1"/>
      <c r="G2491" s="1"/>
      <c r="H2491" s="1"/>
    </row>
    <row r="2492" spans="1:8" s="3" customFormat="1" x14ac:dyDescent="0.25">
      <c r="A2492" s="1"/>
      <c r="B2492" s="1"/>
      <c r="C2492" s="6"/>
      <c r="D2492" s="8"/>
      <c r="E2492" s="1"/>
      <c r="F2492" s="1"/>
      <c r="G2492" s="1"/>
      <c r="H2492" s="1"/>
    </row>
    <row r="2493" spans="1:8" s="3" customFormat="1" x14ac:dyDescent="0.25">
      <c r="A2493" s="1"/>
      <c r="B2493" s="1"/>
      <c r="C2493" s="6"/>
      <c r="D2493" s="8"/>
      <c r="E2493" s="1"/>
      <c r="F2493" s="1"/>
      <c r="G2493" s="1"/>
      <c r="H2493" s="1"/>
    </row>
    <row r="2494" spans="1:8" s="3" customFormat="1" x14ac:dyDescent="0.25">
      <c r="A2494" s="1"/>
      <c r="B2494" s="1"/>
      <c r="C2494" s="6"/>
      <c r="D2494" s="8"/>
      <c r="E2494" s="1"/>
      <c r="F2494" s="1"/>
      <c r="G2494" s="1"/>
      <c r="H2494" s="1"/>
    </row>
    <row r="2495" spans="1:8" s="3" customFormat="1" x14ac:dyDescent="0.25">
      <c r="A2495" s="1"/>
      <c r="B2495" s="1"/>
      <c r="C2495" s="6"/>
      <c r="D2495" s="8"/>
      <c r="E2495" s="1"/>
      <c r="F2495" s="1"/>
      <c r="G2495" s="1"/>
      <c r="H2495" s="1"/>
    </row>
    <row r="2496" spans="1:8" s="3" customFormat="1" x14ac:dyDescent="0.25">
      <c r="A2496" s="1"/>
      <c r="B2496" s="1"/>
      <c r="C2496" s="6"/>
      <c r="D2496" s="8"/>
      <c r="E2496" s="1"/>
      <c r="F2496" s="1"/>
      <c r="G2496" s="1"/>
      <c r="H2496" s="1"/>
    </row>
    <row r="2497" spans="1:8" s="3" customFormat="1" x14ac:dyDescent="0.25">
      <c r="A2497" s="1"/>
      <c r="B2497" s="1"/>
      <c r="C2497" s="6"/>
      <c r="D2497" s="8"/>
      <c r="E2497" s="1"/>
      <c r="F2497" s="1"/>
      <c r="G2497" s="1"/>
      <c r="H2497" s="1"/>
    </row>
    <row r="2498" spans="1:8" s="3" customFormat="1" x14ac:dyDescent="0.25">
      <c r="A2498" s="1"/>
      <c r="B2498" s="1"/>
      <c r="C2498" s="6"/>
      <c r="D2498" s="8"/>
      <c r="E2498" s="1"/>
      <c r="F2498" s="1"/>
      <c r="G2498" s="1"/>
      <c r="H2498" s="1"/>
    </row>
    <row r="2499" spans="1:8" s="3" customFormat="1" x14ac:dyDescent="0.25">
      <c r="A2499" s="1"/>
      <c r="B2499" s="1"/>
      <c r="C2499" s="6"/>
      <c r="D2499" s="8"/>
      <c r="E2499" s="1"/>
      <c r="F2499" s="1"/>
      <c r="G2499" s="1"/>
      <c r="H2499" s="1"/>
    </row>
    <row r="2500" spans="1:8" s="3" customFormat="1" x14ac:dyDescent="0.25">
      <c r="A2500" s="1"/>
      <c r="B2500" s="1"/>
      <c r="C2500" s="6"/>
      <c r="D2500" s="8"/>
      <c r="E2500" s="1"/>
      <c r="F2500" s="1"/>
      <c r="G2500" s="1"/>
      <c r="H2500" s="1"/>
    </row>
    <row r="2501" spans="1:8" s="3" customFormat="1" x14ac:dyDescent="0.25">
      <c r="A2501" s="1"/>
      <c r="B2501" s="1"/>
      <c r="C2501" s="6"/>
      <c r="D2501" s="8"/>
      <c r="E2501" s="1"/>
      <c r="F2501" s="1"/>
      <c r="G2501" s="1"/>
      <c r="H2501" s="1"/>
    </row>
    <row r="2502" spans="1:8" s="3" customFormat="1" x14ac:dyDescent="0.25">
      <c r="A2502" s="1"/>
      <c r="B2502" s="1"/>
      <c r="C2502" s="6"/>
      <c r="D2502" s="8"/>
      <c r="E2502" s="1"/>
      <c r="F2502" s="1"/>
      <c r="G2502" s="1"/>
      <c r="H2502" s="1"/>
    </row>
    <row r="2503" spans="1:8" s="3" customFormat="1" x14ac:dyDescent="0.25">
      <c r="A2503" s="1"/>
      <c r="B2503" s="1"/>
      <c r="C2503" s="6"/>
      <c r="D2503" s="8"/>
      <c r="E2503" s="1"/>
      <c r="F2503" s="1"/>
      <c r="G2503" s="1"/>
      <c r="H2503" s="1"/>
    </row>
    <row r="2504" spans="1:8" s="3" customFormat="1" x14ac:dyDescent="0.25">
      <c r="A2504" s="1"/>
      <c r="B2504" s="1"/>
      <c r="C2504" s="6"/>
      <c r="D2504" s="8"/>
      <c r="E2504" s="1"/>
      <c r="F2504" s="1"/>
      <c r="G2504" s="1"/>
      <c r="H2504" s="1"/>
    </row>
    <row r="2505" spans="1:8" s="3" customFormat="1" x14ac:dyDescent="0.25">
      <c r="A2505" s="1"/>
      <c r="B2505" s="1"/>
      <c r="C2505" s="6"/>
      <c r="D2505" s="8"/>
      <c r="E2505" s="1"/>
      <c r="F2505" s="1"/>
      <c r="G2505" s="1"/>
      <c r="H2505" s="1"/>
    </row>
    <row r="2506" spans="1:8" s="3" customFormat="1" x14ac:dyDescent="0.25">
      <c r="A2506" s="1"/>
      <c r="B2506" s="1"/>
      <c r="C2506" s="6"/>
      <c r="D2506" s="8"/>
      <c r="E2506" s="1"/>
      <c r="F2506" s="1"/>
      <c r="G2506" s="1"/>
      <c r="H2506" s="1"/>
    </row>
    <row r="2507" spans="1:8" s="3" customFormat="1" x14ac:dyDescent="0.25">
      <c r="A2507" s="1"/>
      <c r="B2507" s="1"/>
      <c r="C2507" s="6"/>
      <c r="D2507" s="8"/>
      <c r="E2507" s="1"/>
      <c r="F2507" s="1"/>
      <c r="G2507" s="1"/>
      <c r="H2507" s="1"/>
    </row>
    <row r="2508" spans="1:8" s="3" customFormat="1" x14ac:dyDescent="0.25">
      <c r="A2508" s="1"/>
      <c r="B2508" s="1"/>
      <c r="C2508" s="6"/>
      <c r="D2508" s="8"/>
      <c r="E2508" s="1"/>
      <c r="F2508" s="1"/>
      <c r="G2508" s="1"/>
      <c r="H2508" s="1"/>
    </row>
    <row r="2509" spans="1:8" s="3" customFormat="1" x14ac:dyDescent="0.25">
      <c r="A2509" s="1"/>
      <c r="B2509" s="1"/>
      <c r="C2509" s="6"/>
      <c r="D2509" s="8"/>
      <c r="E2509" s="1"/>
      <c r="F2509" s="1"/>
      <c r="G2509" s="1"/>
      <c r="H2509" s="1"/>
    </row>
    <row r="2510" spans="1:8" s="3" customFormat="1" x14ac:dyDescent="0.25">
      <c r="A2510" s="1"/>
      <c r="B2510" s="1"/>
      <c r="C2510" s="6"/>
      <c r="D2510" s="8"/>
      <c r="E2510" s="1"/>
      <c r="F2510" s="1"/>
      <c r="G2510" s="1"/>
      <c r="H2510" s="1"/>
    </row>
    <row r="2511" spans="1:8" s="3" customFormat="1" x14ac:dyDescent="0.25">
      <c r="A2511" s="1"/>
      <c r="B2511" s="1"/>
      <c r="C2511" s="6"/>
      <c r="D2511" s="8"/>
      <c r="E2511" s="1"/>
      <c r="F2511" s="1"/>
      <c r="G2511" s="1"/>
      <c r="H2511" s="1"/>
    </row>
    <row r="2512" spans="1:8" s="3" customFormat="1" x14ac:dyDescent="0.25">
      <c r="A2512" s="1"/>
      <c r="B2512" s="1"/>
      <c r="C2512" s="6"/>
      <c r="D2512" s="8"/>
      <c r="E2512" s="1"/>
      <c r="F2512" s="1"/>
      <c r="G2512" s="1"/>
      <c r="H2512" s="1"/>
    </row>
    <row r="2513" spans="1:8" s="3" customFormat="1" x14ac:dyDescent="0.25">
      <c r="A2513" s="1"/>
      <c r="B2513" s="1"/>
      <c r="C2513" s="6"/>
      <c r="D2513" s="8"/>
      <c r="E2513" s="1"/>
      <c r="F2513" s="1"/>
      <c r="G2513" s="1"/>
      <c r="H2513" s="1"/>
    </row>
    <row r="2514" spans="1:8" s="3" customFormat="1" x14ac:dyDescent="0.25">
      <c r="A2514" s="1"/>
      <c r="B2514" s="1"/>
      <c r="C2514" s="6"/>
      <c r="D2514" s="8"/>
      <c r="E2514" s="1"/>
      <c r="F2514" s="1"/>
      <c r="G2514" s="1"/>
      <c r="H2514" s="1"/>
    </row>
    <row r="2515" spans="1:8" s="3" customFormat="1" x14ac:dyDescent="0.25">
      <c r="A2515" s="1"/>
      <c r="B2515" s="1"/>
      <c r="C2515" s="6"/>
      <c r="D2515" s="8"/>
      <c r="E2515" s="1"/>
      <c r="F2515" s="1"/>
      <c r="G2515" s="1"/>
      <c r="H2515" s="1"/>
    </row>
    <row r="2516" spans="1:8" s="3" customFormat="1" x14ac:dyDescent="0.25">
      <c r="A2516" s="1"/>
      <c r="B2516" s="1"/>
      <c r="C2516" s="6"/>
      <c r="D2516" s="8"/>
      <c r="E2516" s="1"/>
      <c r="F2516" s="1"/>
      <c r="G2516" s="1"/>
      <c r="H2516" s="1"/>
    </row>
    <row r="2517" spans="1:8" s="3" customFormat="1" x14ac:dyDescent="0.25">
      <c r="A2517" s="1"/>
      <c r="B2517" s="1"/>
      <c r="C2517" s="6"/>
      <c r="D2517" s="8"/>
      <c r="E2517" s="1"/>
      <c r="F2517" s="1"/>
      <c r="G2517" s="1"/>
      <c r="H2517" s="1"/>
    </row>
    <row r="2518" spans="1:8" s="3" customFormat="1" x14ac:dyDescent="0.25">
      <c r="A2518" s="1"/>
      <c r="B2518" s="1"/>
      <c r="C2518" s="6"/>
      <c r="D2518" s="8"/>
      <c r="E2518" s="1"/>
      <c r="F2518" s="1"/>
      <c r="G2518" s="1"/>
      <c r="H2518" s="1"/>
    </row>
    <row r="2519" spans="1:8" s="3" customFormat="1" x14ac:dyDescent="0.25">
      <c r="A2519" s="1"/>
      <c r="B2519" s="1"/>
      <c r="C2519" s="6"/>
      <c r="D2519" s="8"/>
      <c r="E2519" s="1"/>
      <c r="F2519" s="1"/>
      <c r="G2519" s="1"/>
      <c r="H2519" s="1"/>
    </row>
    <row r="2520" spans="1:8" s="3" customFormat="1" x14ac:dyDescent="0.25">
      <c r="A2520" s="1"/>
      <c r="B2520" s="1"/>
      <c r="C2520" s="6"/>
      <c r="D2520" s="8"/>
      <c r="E2520" s="1"/>
      <c r="F2520" s="1"/>
      <c r="G2520" s="1"/>
      <c r="H2520" s="1"/>
    </row>
    <row r="2521" spans="1:8" s="3" customFormat="1" x14ac:dyDescent="0.25">
      <c r="A2521" s="1"/>
      <c r="B2521" s="1"/>
      <c r="C2521" s="6"/>
      <c r="D2521" s="8"/>
      <c r="E2521" s="1"/>
      <c r="F2521" s="1"/>
      <c r="G2521" s="1"/>
      <c r="H2521" s="1"/>
    </row>
    <row r="2522" spans="1:8" s="3" customFormat="1" x14ac:dyDescent="0.25">
      <c r="A2522" s="1"/>
      <c r="B2522" s="1"/>
      <c r="C2522" s="6"/>
      <c r="D2522" s="8"/>
      <c r="E2522" s="1"/>
      <c r="F2522" s="1"/>
      <c r="G2522" s="1"/>
      <c r="H2522" s="1"/>
    </row>
    <row r="2523" spans="1:8" s="3" customFormat="1" x14ac:dyDescent="0.25">
      <c r="A2523" s="1"/>
      <c r="B2523" s="1"/>
      <c r="C2523" s="6"/>
      <c r="D2523" s="8"/>
      <c r="E2523" s="1"/>
      <c r="F2523" s="1"/>
      <c r="G2523" s="1"/>
      <c r="H2523" s="1"/>
    </row>
    <row r="2524" spans="1:8" s="3" customFormat="1" x14ac:dyDescent="0.25">
      <c r="A2524" s="1"/>
      <c r="B2524" s="1"/>
      <c r="C2524" s="6"/>
      <c r="D2524" s="8"/>
      <c r="E2524" s="1"/>
      <c r="F2524" s="1"/>
      <c r="G2524" s="1"/>
      <c r="H2524" s="1"/>
    </row>
    <row r="2525" spans="1:8" s="3" customFormat="1" x14ac:dyDescent="0.25">
      <c r="A2525" s="1"/>
      <c r="B2525" s="1"/>
      <c r="C2525" s="6"/>
      <c r="D2525" s="8"/>
      <c r="E2525" s="1"/>
      <c r="F2525" s="1"/>
      <c r="G2525" s="1"/>
      <c r="H2525" s="1"/>
    </row>
    <row r="2526" spans="1:8" s="3" customFormat="1" x14ac:dyDescent="0.25">
      <c r="A2526" s="1"/>
      <c r="B2526" s="1"/>
      <c r="C2526" s="6"/>
      <c r="D2526" s="8"/>
      <c r="E2526" s="1"/>
      <c r="F2526" s="1"/>
      <c r="G2526" s="1"/>
      <c r="H2526" s="1"/>
    </row>
    <row r="2527" spans="1:8" s="3" customFormat="1" x14ac:dyDescent="0.25">
      <c r="A2527" s="1"/>
      <c r="B2527" s="1"/>
      <c r="C2527" s="6"/>
      <c r="D2527" s="8"/>
      <c r="E2527" s="1"/>
      <c r="F2527" s="1"/>
      <c r="G2527" s="1"/>
      <c r="H2527" s="1"/>
    </row>
    <row r="2528" spans="1:8" s="3" customFormat="1" x14ac:dyDescent="0.25">
      <c r="A2528" s="1"/>
      <c r="B2528" s="1"/>
      <c r="C2528" s="6"/>
      <c r="D2528" s="8"/>
      <c r="E2528" s="1"/>
      <c r="F2528" s="1"/>
      <c r="G2528" s="1"/>
      <c r="H2528" s="1"/>
    </row>
    <row r="2529" spans="1:8" s="3" customFormat="1" x14ac:dyDescent="0.25">
      <c r="A2529" s="1"/>
      <c r="B2529" s="1"/>
      <c r="C2529" s="6"/>
      <c r="D2529" s="8"/>
      <c r="E2529" s="1"/>
      <c r="F2529" s="1"/>
      <c r="G2529" s="1"/>
      <c r="H2529" s="1"/>
    </row>
    <row r="2530" spans="1:8" s="3" customFormat="1" x14ac:dyDescent="0.25">
      <c r="A2530" s="1"/>
      <c r="B2530" s="1"/>
      <c r="C2530" s="6"/>
      <c r="D2530" s="8"/>
      <c r="E2530" s="1"/>
      <c r="F2530" s="1"/>
      <c r="G2530" s="1"/>
      <c r="H2530" s="1"/>
    </row>
    <row r="2531" spans="1:8" s="3" customFormat="1" x14ac:dyDescent="0.25">
      <c r="A2531" s="1"/>
      <c r="B2531" s="1"/>
      <c r="C2531" s="6"/>
      <c r="D2531" s="8"/>
      <c r="E2531" s="1"/>
      <c r="F2531" s="1"/>
      <c r="G2531" s="1"/>
      <c r="H2531" s="1"/>
    </row>
    <row r="2532" spans="1:8" s="3" customFormat="1" x14ac:dyDescent="0.25">
      <c r="A2532" s="1"/>
      <c r="B2532" s="1"/>
      <c r="C2532" s="6"/>
      <c r="D2532" s="8"/>
      <c r="E2532" s="1"/>
      <c r="F2532" s="1"/>
      <c r="G2532" s="1"/>
      <c r="H2532" s="1"/>
    </row>
    <row r="2533" spans="1:8" s="3" customFormat="1" x14ac:dyDescent="0.25">
      <c r="A2533" s="1"/>
      <c r="B2533" s="1"/>
      <c r="C2533" s="6"/>
      <c r="D2533" s="8"/>
      <c r="E2533" s="1"/>
      <c r="F2533" s="1"/>
      <c r="G2533" s="1"/>
      <c r="H2533" s="1"/>
    </row>
    <row r="2534" spans="1:8" s="3" customFormat="1" x14ac:dyDescent="0.25">
      <c r="A2534" s="1"/>
      <c r="B2534" s="1"/>
      <c r="C2534" s="6"/>
      <c r="D2534" s="8"/>
      <c r="E2534" s="1"/>
      <c r="F2534" s="1"/>
      <c r="G2534" s="1"/>
      <c r="H2534" s="1"/>
    </row>
    <row r="2535" spans="1:8" s="3" customFormat="1" x14ac:dyDescent="0.25">
      <c r="A2535" s="1"/>
      <c r="B2535" s="1"/>
      <c r="C2535" s="6"/>
      <c r="D2535" s="8"/>
      <c r="E2535" s="1"/>
      <c r="F2535" s="1"/>
      <c r="G2535" s="1"/>
      <c r="H2535" s="1"/>
    </row>
    <row r="2536" spans="1:8" s="3" customFormat="1" x14ac:dyDescent="0.25">
      <c r="A2536" s="1"/>
      <c r="B2536" s="1"/>
      <c r="C2536" s="6"/>
      <c r="D2536" s="8"/>
      <c r="E2536" s="1"/>
      <c r="F2536" s="1"/>
      <c r="G2536" s="1"/>
      <c r="H2536" s="1"/>
    </row>
    <row r="2537" spans="1:8" s="3" customFormat="1" x14ac:dyDescent="0.25">
      <c r="A2537" s="1"/>
      <c r="B2537" s="1"/>
      <c r="C2537" s="6"/>
      <c r="D2537" s="8"/>
      <c r="E2537" s="1"/>
      <c r="F2537" s="1"/>
      <c r="G2537" s="1"/>
      <c r="H2537" s="1"/>
    </row>
    <row r="2538" spans="1:8" s="3" customFormat="1" x14ac:dyDescent="0.25">
      <c r="A2538" s="1"/>
      <c r="B2538" s="1"/>
      <c r="C2538" s="6"/>
      <c r="D2538" s="8"/>
      <c r="E2538" s="1"/>
      <c r="F2538" s="1"/>
      <c r="G2538" s="1"/>
      <c r="H2538" s="1"/>
    </row>
    <row r="2539" spans="1:8" s="3" customFormat="1" x14ac:dyDescent="0.25">
      <c r="A2539" s="1"/>
      <c r="B2539" s="1"/>
      <c r="C2539" s="6"/>
      <c r="D2539" s="8"/>
      <c r="E2539" s="1"/>
      <c r="F2539" s="1"/>
      <c r="G2539" s="1"/>
      <c r="H2539" s="1"/>
    </row>
    <row r="2540" spans="1:8" s="3" customFormat="1" x14ac:dyDescent="0.25">
      <c r="A2540" s="1"/>
      <c r="B2540" s="1"/>
      <c r="C2540" s="6"/>
      <c r="D2540" s="8"/>
      <c r="E2540" s="1"/>
      <c r="F2540" s="1"/>
      <c r="G2540" s="1"/>
      <c r="H2540" s="1"/>
    </row>
    <row r="2541" spans="1:8" s="3" customFormat="1" x14ac:dyDescent="0.25">
      <c r="A2541" s="1"/>
      <c r="B2541" s="1"/>
      <c r="C2541" s="6"/>
      <c r="D2541" s="8"/>
      <c r="E2541" s="1"/>
      <c r="F2541" s="1"/>
      <c r="G2541" s="1"/>
      <c r="H2541" s="1"/>
    </row>
    <row r="2542" spans="1:8" s="3" customFormat="1" x14ac:dyDescent="0.25">
      <c r="A2542" s="1"/>
      <c r="B2542" s="1"/>
      <c r="C2542" s="6"/>
      <c r="D2542" s="8"/>
      <c r="E2542" s="1"/>
      <c r="F2542" s="1"/>
      <c r="G2542" s="1"/>
      <c r="H2542" s="1"/>
    </row>
    <row r="2543" spans="1:8" s="3" customFormat="1" x14ac:dyDescent="0.25">
      <c r="A2543" s="1"/>
      <c r="B2543" s="1"/>
      <c r="C2543" s="6"/>
      <c r="D2543" s="8"/>
      <c r="E2543" s="1"/>
      <c r="F2543" s="1"/>
      <c r="G2543" s="1"/>
      <c r="H2543" s="1"/>
    </row>
    <row r="2544" spans="1:8" s="3" customFormat="1" x14ac:dyDescent="0.25">
      <c r="A2544" s="1"/>
      <c r="B2544" s="1"/>
      <c r="C2544" s="6"/>
      <c r="D2544" s="8"/>
      <c r="E2544" s="1"/>
      <c r="F2544" s="1"/>
      <c r="G2544" s="1"/>
      <c r="H2544" s="1"/>
    </row>
    <row r="2545" spans="1:8" s="3" customFormat="1" x14ac:dyDescent="0.25">
      <c r="A2545" s="1"/>
      <c r="B2545" s="1"/>
      <c r="C2545" s="6"/>
      <c r="D2545" s="8"/>
      <c r="E2545" s="1"/>
      <c r="F2545" s="1"/>
      <c r="G2545" s="1"/>
      <c r="H2545" s="1"/>
    </row>
    <row r="2546" spans="1:8" s="3" customFormat="1" x14ac:dyDescent="0.25">
      <c r="A2546" s="1"/>
      <c r="B2546" s="1"/>
      <c r="C2546" s="6"/>
      <c r="D2546" s="8"/>
      <c r="E2546" s="1"/>
      <c r="F2546" s="1"/>
      <c r="G2546" s="1"/>
      <c r="H2546" s="1"/>
    </row>
    <row r="2547" spans="1:8" s="3" customFormat="1" x14ac:dyDescent="0.25">
      <c r="A2547" s="1"/>
      <c r="B2547" s="1"/>
      <c r="C2547" s="6"/>
      <c r="D2547" s="8"/>
      <c r="E2547" s="1"/>
      <c r="F2547" s="1"/>
      <c r="G2547" s="1"/>
      <c r="H2547" s="1"/>
    </row>
    <row r="2548" spans="1:8" s="3" customFormat="1" x14ac:dyDescent="0.25">
      <c r="A2548" s="1"/>
      <c r="B2548" s="1"/>
      <c r="C2548" s="6"/>
      <c r="D2548" s="8"/>
      <c r="E2548" s="1"/>
      <c r="F2548" s="1"/>
      <c r="G2548" s="1"/>
      <c r="H2548" s="1"/>
    </row>
    <row r="2549" spans="1:8" s="3" customFormat="1" x14ac:dyDescent="0.25">
      <c r="A2549" s="1"/>
      <c r="B2549" s="1"/>
      <c r="C2549" s="6"/>
      <c r="D2549" s="8"/>
      <c r="E2549" s="1"/>
      <c r="F2549" s="1"/>
      <c r="G2549" s="1"/>
      <c r="H2549" s="1"/>
    </row>
    <row r="2550" spans="1:8" s="3" customFormat="1" x14ac:dyDescent="0.25">
      <c r="A2550" s="1"/>
      <c r="B2550" s="1"/>
      <c r="C2550" s="6"/>
      <c r="D2550" s="8"/>
      <c r="E2550" s="1"/>
      <c r="F2550" s="1"/>
      <c r="G2550" s="1"/>
      <c r="H2550" s="1"/>
    </row>
    <row r="2551" spans="1:8" s="3" customFormat="1" x14ac:dyDescent="0.25">
      <c r="A2551" s="1"/>
      <c r="B2551" s="1"/>
      <c r="C2551" s="6"/>
      <c r="D2551" s="8"/>
      <c r="E2551" s="1"/>
      <c r="F2551" s="1"/>
      <c r="G2551" s="1"/>
      <c r="H2551" s="1"/>
    </row>
    <row r="2552" spans="1:8" s="3" customFormat="1" x14ac:dyDescent="0.25">
      <c r="A2552" s="1"/>
      <c r="B2552" s="1"/>
      <c r="C2552" s="6"/>
      <c r="D2552" s="8"/>
      <c r="E2552" s="1"/>
      <c r="F2552" s="1"/>
      <c r="G2552" s="1"/>
      <c r="H2552" s="1"/>
    </row>
    <row r="2553" spans="1:8" s="3" customFormat="1" x14ac:dyDescent="0.25">
      <c r="A2553" s="1"/>
      <c r="B2553" s="1"/>
      <c r="C2553" s="6"/>
      <c r="D2553" s="8"/>
      <c r="E2553" s="1"/>
      <c r="F2553" s="1"/>
      <c r="G2553" s="1"/>
      <c r="H2553" s="1"/>
    </row>
    <row r="2554" spans="1:8" s="3" customFormat="1" x14ac:dyDescent="0.25">
      <c r="A2554" s="1"/>
      <c r="B2554" s="1"/>
      <c r="C2554" s="6"/>
      <c r="D2554" s="8"/>
      <c r="E2554" s="1"/>
      <c r="F2554" s="1"/>
      <c r="G2554" s="1"/>
      <c r="H2554" s="1"/>
    </row>
    <row r="2555" spans="1:8" s="3" customFormat="1" x14ac:dyDescent="0.25">
      <c r="A2555" s="1"/>
      <c r="B2555" s="1"/>
      <c r="C2555" s="6"/>
      <c r="D2555" s="8"/>
      <c r="E2555" s="1"/>
      <c r="F2555" s="1"/>
      <c r="G2555" s="1"/>
      <c r="H2555" s="1"/>
    </row>
    <row r="2556" spans="1:8" s="3" customFormat="1" x14ac:dyDescent="0.25">
      <c r="A2556" s="1"/>
      <c r="B2556" s="1"/>
      <c r="C2556" s="6"/>
      <c r="D2556" s="8"/>
      <c r="E2556" s="1"/>
      <c r="F2556" s="1"/>
      <c r="G2556" s="1"/>
      <c r="H2556" s="1"/>
    </row>
    <row r="2557" spans="1:8" s="3" customFormat="1" x14ac:dyDescent="0.25">
      <c r="A2557" s="1"/>
      <c r="B2557" s="1"/>
      <c r="C2557" s="6"/>
      <c r="D2557" s="8"/>
      <c r="E2557" s="1"/>
      <c r="F2557" s="1"/>
      <c r="G2557" s="1"/>
      <c r="H2557" s="1"/>
    </row>
    <row r="2558" spans="1:8" s="3" customFormat="1" x14ac:dyDescent="0.25">
      <c r="A2558" s="1"/>
      <c r="B2558" s="1"/>
      <c r="C2558" s="6"/>
      <c r="D2558" s="8"/>
      <c r="E2558" s="1"/>
      <c r="F2558" s="1"/>
      <c r="G2558" s="1"/>
      <c r="H2558" s="1"/>
    </row>
    <row r="2559" spans="1:8" s="3" customFormat="1" x14ac:dyDescent="0.25">
      <c r="A2559" s="1"/>
      <c r="B2559" s="1"/>
      <c r="C2559" s="6"/>
      <c r="D2559" s="8"/>
      <c r="E2559" s="1"/>
      <c r="F2559" s="1"/>
      <c r="G2559" s="1"/>
      <c r="H2559" s="1"/>
    </row>
    <row r="2560" spans="1:8" s="3" customFormat="1" x14ac:dyDescent="0.25">
      <c r="A2560" s="1"/>
      <c r="B2560" s="1"/>
      <c r="C2560" s="6"/>
      <c r="D2560" s="8"/>
      <c r="E2560" s="1"/>
      <c r="F2560" s="1"/>
      <c r="G2560" s="1"/>
      <c r="H2560" s="1"/>
    </row>
    <row r="2561" spans="1:8" s="3" customFormat="1" x14ac:dyDescent="0.25">
      <c r="A2561" s="1"/>
      <c r="B2561" s="1"/>
      <c r="C2561" s="6"/>
      <c r="D2561" s="8"/>
      <c r="E2561" s="1"/>
      <c r="F2561" s="1"/>
      <c r="G2561" s="1"/>
      <c r="H2561" s="1"/>
    </row>
    <row r="2562" spans="1:8" s="3" customFormat="1" x14ac:dyDescent="0.25">
      <c r="A2562" s="1"/>
      <c r="B2562" s="1"/>
      <c r="C2562" s="6"/>
      <c r="D2562" s="8"/>
      <c r="E2562" s="1"/>
      <c r="F2562" s="1"/>
      <c r="G2562" s="1"/>
      <c r="H2562" s="1"/>
    </row>
    <row r="2563" spans="1:8" s="3" customFormat="1" x14ac:dyDescent="0.25">
      <c r="A2563" s="1"/>
      <c r="B2563" s="1"/>
      <c r="C2563" s="6"/>
      <c r="D2563" s="8"/>
      <c r="E2563" s="1"/>
      <c r="F2563" s="1"/>
      <c r="G2563" s="1"/>
      <c r="H2563" s="1"/>
    </row>
    <row r="2564" spans="1:8" s="3" customFormat="1" x14ac:dyDescent="0.25">
      <c r="A2564" s="1"/>
      <c r="B2564" s="1"/>
      <c r="C2564" s="6"/>
      <c r="D2564" s="8"/>
      <c r="E2564" s="1"/>
      <c r="F2564" s="1"/>
      <c r="G2564" s="1"/>
      <c r="H2564" s="1"/>
    </row>
    <row r="2565" spans="1:8" s="3" customFormat="1" x14ac:dyDescent="0.25">
      <c r="A2565" s="1"/>
      <c r="B2565" s="1"/>
      <c r="C2565" s="6"/>
      <c r="D2565" s="8"/>
      <c r="E2565" s="1"/>
      <c r="F2565" s="1"/>
      <c r="G2565" s="1"/>
      <c r="H2565" s="1"/>
    </row>
    <row r="2566" spans="1:8" s="3" customFormat="1" x14ac:dyDescent="0.25">
      <c r="A2566" s="1"/>
      <c r="B2566" s="1"/>
      <c r="C2566" s="6"/>
      <c r="D2566" s="8"/>
      <c r="E2566" s="1"/>
      <c r="F2566" s="1"/>
      <c r="G2566" s="1"/>
      <c r="H2566" s="1"/>
    </row>
    <row r="2567" spans="1:8" s="3" customFormat="1" x14ac:dyDescent="0.25">
      <c r="A2567" s="1"/>
      <c r="B2567" s="1"/>
      <c r="C2567" s="6"/>
      <c r="D2567" s="8"/>
      <c r="E2567" s="1"/>
      <c r="F2567" s="1"/>
      <c r="G2567" s="1"/>
      <c r="H2567" s="1"/>
    </row>
    <row r="2568" spans="1:8" s="3" customFormat="1" x14ac:dyDescent="0.25">
      <c r="A2568" s="1"/>
      <c r="B2568" s="1"/>
      <c r="C2568" s="6"/>
      <c r="D2568" s="8"/>
      <c r="E2568" s="1"/>
      <c r="F2568" s="1"/>
      <c r="G2568" s="1"/>
      <c r="H2568" s="1"/>
    </row>
    <row r="2569" spans="1:8" s="3" customFormat="1" x14ac:dyDescent="0.25">
      <c r="A2569" s="1"/>
      <c r="B2569" s="1"/>
      <c r="C2569" s="6"/>
      <c r="D2569" s="8"/>
      <c r="E2569" s="1"/>
      <c r="F2569" s="1"/>
      <c r="G2569" s="1"/>
      <c r="H2569" s="1"/>
    </row>
    <row r="2570" spans="1:8" s="3" customFormat="1" x14ac:dyDescent="0.25">
      <c r="A2570" s="1"/>
      <c r="B2570" s="1"/>
      <c r="C2570" s="6"/>
      <c r="D2570" s="8"/>
      <c r="E2570" s="1"/>
      <c r="F2570" s="1"/>
      <c r="G2570" s="1"/>
      <c r="H2570" s="1"/>
    </row>
    <row r="2571" spans="1:8" s="3" customFormat="1" x14ac:dyDescent="0.25">
      <c r="A2571" s="1"/>
      <c r="B2571" s="1"/>
      <c r="C2571" s="6"/>
      <c r="D2571" s="8"/>
      <c r="E2571" s="1"/>
      <c r="F2571" s="1"/>
      <c r="G2571" s="1"/>
      <c r="H2571" s="1"/>
    </row>
    <row r="2572" spans="1:8" s="3" customFormat="1" x14ac:dyDescent="0.25">
      <c r="A2572" s="1"/>
      <c r="B2572" s="1"/>
      <c r="C2572" s="6"/>
      <c r="D2572" s="8"/>
      <c r="E2572" s="1"/>
      <c r="F2572" s="1"/>
      <c r="G2572" s="1"/>
      <c r="H2572" s="1"/>
    </row>
    <row r="2573" spans="1:8" s="3" customFormat="1" x14ac:dyDescent="0.25">
      <c r="A2573" s="1"/>
      <c r="B2573" s="1"/>
      <c r="C2573" s="6"/>
      <c r="D2573" s="8"/>
      <c r="E2573" s="1"/>
      <c r="F2573" s="1"/>
      <c r="G2573" s="1"/>
      <c r="H2573" s="1"/>
    </row>
    <row r="2574" spans="1:8" s="3" customFormat="1" x14ac:dyDescent="0.25">
      <c r="A2574" s="1"/>
      <c r="B2574" s="1"/>
      <c r="C2574" s="6"/>
      <c r="D2574" s="8"/>
      <c r="E2574" s="1"/>
      <c r="F2574" s="1"/>
      <c r="G2574" s="1"/>
      <c r="H2574" s="1"/>
    </row>
    <row r="2575" spans="1:8" s="3" customFormat="1" x14ac:dyDescent="0.25">
      <c r="A2575" s="1"/>
      <c r="B2575" s="1"/>
      <c r="C2575" s="6"/>
      <c r="D2575" s="8"/>
      <c r="E2575" s="1"/>
      <c r="F2575" s="1"/>
      <c r="G2575" s="1"/>
      <c r="H2575" s="1"/>
    </row>
    <row r="2576" spans="1:8" s="3" customFormat="1" x14ac:dyDescent="0.25">
      <c r="A2576" s="1"/>
      <c r="B2576" s="1"/>
      <c r="C2576" s="6"/>
      <c r="D2576" s="8"/>
      <c r="E2576" s="1"/>
      <c r="F2576" s="1"/>
      <c r="G2576" s="1"/>
      <c r="H2576" s="1"/>
    </row>
    <row r="2577" spans="1:8" s="3" customFormat="1" x14ac:dyDescent="0.25">
      <c r="A2577" s="1"/>
      <c r="B2577" s="1"/>
      <c r="C2577" s="6"/>
      <c r="D2577" s="8"/>
      <c r="E2577" s="1"/>
      <c r="F2577" s="1"/>
      <c r="G2577" s="1"/>
      <c r="H2577" s="1"/>
    </row>
    <row r="2578" spans="1:8" s="3" customFormat="1" x14ac:dyDescent="0.25">
      <c r="A2578" s="1"/>
      <c r="B2578" s="1"/>
      <c r="C2578" s="6"/>
      <c r="D2578" s="8"/>
      <c r="E2578" s="1"/>
      <c r="F2578" s="1"/>
      <c r="G2578" s="1"/>
      <c r="H2578" s="1"/>
    </row>
    <row r="2579" spans="1:8" s="3" customFormat="1" x14ac:dyDescent="0.25">
      <c r="A2579" s="1"/>
      <c r="B2579" s="1"/>
      <c r="C2579" s="6"/>
      <c r="D2579" s="8"/>
      <c r="E2579" s="1"/>
      <c r="F2579" s="1"/>
      <c r="G2579" s="1"/>
      <c r="H2579" s="1"/>
    </row>
    <row r="2580" spans="1:8" s="3" customFormat="1" x14ac:dyDescent="0.25">
      <c r="A2580" s="1"/>
      <c r="B2580" s="1"/>
      <c r="C2580" s="6"/>
      <c r="D2580" s="8"/>
      <c r="E2580" s="1"/>
      <c r="F2580" s="1"/>
      <c r="G2580" s="1"/>
      <c r="H2580" s="1"/>
    </row>
    <row r="2581" spans="1:8" s="3" customFormat="1" x14ac:dyDescent="0.25">
      <c r="A2581" s="1"/>
      <c r="B2581" s="1"/>
      <c r="C2581" s="6"/>
      <c r="D2581" s="8"/>
      <c r="E2581" s="1"/>
      <c r="F2581" s="1"/>
      <c r="G2581" s="1"/>
      <c r="H2581" s="1"/>
    </row>
    <row r="2582" spans="1:8" s="3" customFormat="1" x14ac:dyDescent="0.25">
      <c r="A2582" s="1"/>
      <c r="B2582" s="1"/>
      <c r="C2582" s="6"/>
      <c r="D2582" s="8"/>
      <c r="E2582" s="1"/>
      <c r="F2582" s="1"/>
      <c r="G2582" s="1"/>
      <c r="H2582" s="1"/>
    </row>
    <row r="2583" spans="1:8" s="3" customFormat="1" x14ac:dyDescent="0.25">
      <c r="A2583" s="1"/>
      <c r="B2583" s="1"/>
      <c r="C2583" s="6"/>
      <c r="D2583" s="8"/>
      <c r="E2583" s="1"/>
      <c r="F2583" s="1"/>
      <c r="G2583" s="1"/>
      <c r="H2583" s="1"/>
    </row>
    <row r="2584" spans="1:8" s="3" customFormat="1" x14ac:dyDescent="0.25">
      <c r="A2584" s="1"/>
      <c r="B2584" s="1"/>
      <c r="C2584" s="6"/>
      <c r="D2584" s="8"/>
      <c r="E2584" s="1"/>
      <c r="F2584" s="1"/>
      <c r="G2584" s="1"/>
      <c r="H2584" s="1"/>
    </row>
    <row r="2585" spans="1:8" s="3" customFormat="1" x14ac:dyDescent="0.25">
      <c r="A2585" s="1"/>
      <c r="B2585" s="1"/>
      <c r="C2585" s="6"/>
      <c r="D2585" s="8"/>
      <c r="E2585" s="1"/>
      <c r="F2585" s="1"/>
      <c r="G2585" s="1"/>
      <c r="H2585" s="1"/>
    </row>
    <row r="2586" spans="1:8" s="3" customFormat="1" x14ac:dyDescent="0.25">
      <c r="A2586" s="1"/>
      <c r="B2586" s="1"/>
      <c r="C2586" s="6"/>
      <c r="D2586" s="8"/>
      <c r="E2586" s="1"/>
      <c r="F2586" s="1"/>
      <c r="G2586" s="1"/>
      <c r="H2586" s="1"/>
    </row>
    <row r="2587" spans="1:8" s="3" customFormat="1" x14ac:dyDescent="0.25">
      <c r="A2587" s="1"/>
      <c r="B2587" s="1"/>
      <c r="C2587" s="6"/>
      <c r="D2587" s="8"/>
      <c r="E2587" s="1"/>
      <c r="F2587" s="1"/>
      <c r="G2587" s="1"/>
      <c r="H2587" s="1"/>
    </row>
    <row r="2588" spans="1:8" s="3" customFormat="1" x14ac:dyDescent="0.25">
      <c r="A2588" s="1"/>
      <c r="B2588" s="1"/>
      <c r="C2588" s="6"/>
      <c r="D2588" s="8"/>
      <c r="E2588" s="1"/>
      <c r="F2588" s="1"/>
      <c r="G2588" s="1"/>
      <c r="H2588" s="1"/>
    </row>
    <row r="2589" spans="1:8" s="3" customFormat="1" x14ac:dyDescent="0.25">
      <c r="A2589" s="1"/>
      <c r="B2589" s="1"/>
      <c r="C2589" s="6"/>
      <c r="D2589" s="8"/>
      <c r="E2589" s="1"/>
      <c r="F2589" s="1"/>
      <c r="G2589" s="1"/>
      <c r="H2589" s="1"/>
    </row>
    <row r="2590" spans="1:8" s="3" customFormat="1" x14ac:dyDescent="0.25">
      <c r="A2590" s="1"/>
      <c r="B2590" s="1"/>
      <c r="C2590" s="6"/>
      <c r="D2590" s="8"/>
      <c r="E2590" s="1"/>
      <c r="F2590" s="1"/>
      <c r="G2590" s="1"/>
      <c r="H2590" s="1"/>
    </row>
    <row r="2591" spans="1:8" s="3" customFormat="1" x14ac:dyDescent="0.25">
      <c r="A2591" s="1"/>
      <c r="B2591" s="1"/>
      <c r="C2591" s="6"/>
      <c r="D2591" s="8"/>
      <c r="E2591" s="1"/>
      <c r="F2591" s="1"/>
      <c r="G2591" s="1"/>
      <c r="H2591" s="1"/>
    </row>
    <row r="2592" spans="1:8" s="3" customFormat="1" x14ac:dyDescent="0.25">
      <c r="A2592" s="1"/>
      <c r="B2592" s="1"/>
      <c r="C2592" s="6"/>
      <c r="D2592" s="8"/>
      <c r="E2592" s="1"/>
      <c r="F2592" s="1"/>
      <c r="G2592" s="1"/>
      <c r="H2592" s="1"/>
    </row>
    <row r="2593" spans="1:8" s="3" customFormat="1" x14ac:dyDescent="0.25">
      <c r="A2593" s="1"/>
      <c r="B2593" s="1"/>
      <c r="C2593" s="6"/>
      <c r="D2593" s="8"/>
      <c r="E2593" s="1"/>
      <c r="F2593" s="1"/>
      <c r="G2593" s="1"/>
      <c r="H2593" s="1"/>
    </row>
    <row r="2594" spans="1:8" s="3" customFormat="1" x14ac:dyDescent="0.25">
      <c r="A2594" s="1"/>
      <c r="B2594" s="1"/>
      <c r="C2594" s="6"/>
      <c r="D2594" s="8"/>
      <c r="E2594" s="1"/>
      <c r="F2594" s="1"/>
      <c r="G2594" s="1"/>
      <c r="H2594" s="1"/>
    </row>
    <row r="2595" spans="1:8" s="3" customFormat="1" x14ac:dyDescent="0.25">
      <c r="A2595" s="1"/>
      <c r="B2595" s="1"/>
      <c r="C2595" s="6"/>
      <c r="D2595" s="8"/>
      <c r="E2595" s="1"/>
      <c r="F2595" s="1"/>
      <c r="G2595" s="1"/>
      <c r="H2595" s="1"/>
    </row>
    <row r="2596" spans="1:8" s="3" customFormat="1" x14ac:dyDescent="0.25">
      <c r="A2596" s="1"/>
      <c r="B2596" s="1"/>
      <c r="C2596" s="6"/>
      <c r="D2596" s="8"/>
      <c r="E2596" s="1"/>
      <c r="F2596" s="1"/>
      <c r="G2596" s="1"/>
      <c r="H2596" s="1"/>
    </row>
    <row r="2597" spans="1:8" s="3" customFormat="1" x14ac:dyDescent="0.25">
      <c r="A2597" s="1"/>
      <c r="B2597" s="1"/>
      <c r="C2597" s="6"/>
      <c r="D2597" s="8"/>
      <c r="E2597" s="1"/>
      <c r="F2597" s="1"/>
      <c r="G2597" s="1"/>
      <c r="H2597" s="1"/>
    </row>
    <row r="2598" spans="1:8" s="3" customFormat="1" x14ac:dyDescent="0.25">
      <c r="A2598" s="1"/>
      <c r="B2598" s="1"/>
      <c r="C2598" s="6"/>
      <c r="D2598" s="8"/>
      <c r="E2598" s="1"/>
      <c r="F2598" s="1"/>
      <c r="G2598" s="1"/>
      <c r="H2598" s="1"/>
    </row>
    <row r="2599" spans="1:8" s="3" customFormat="1" x14ac:dyDescent="0.25">
      <c r="A2599" s="1"/>
      <c r="B2599" s="1"/>
      <c r="C2599" s="6"/>
      <c r="D2599" s="8"/>
      <c r="E2599" s="1"/>
      <c r="F2599" s="1"/>
      <c r="G2599" s="1"/>
      <c r="H2599" s="1"/>
    </row>
    <row r="2600" spans="1:8" s="3" customFormat="1" x14ac:dyDescent="0.25">
      <c r="A2600" s="1"/>
      <c r="B2600" s="1"/>
      <c r="C2600" s="6"/>
      <c r="D2600" s="8"/>
      <c r="E2600" s="1"/>
      <c r="F2600" s="1"/>
      <c r="G2600" s="1"/>
      <c r="H2600" s="1"/>
    </row>
    <row r="2601" spans="1:8" s="3" customFormat="1" x14ac:dyDescent="0.25">
      <c r="A2601" s="1"/>
      <c r="B2601" s="1"/>
      <c r="C2601" s="6"/>
      <c r="D2601" s="8"/>
      <c r="E2601" s="1"/>
      <c r="F2601" s="1"/>
      <c r="G2601" s="1"/>
      <c r="H2601" s="1"/>
    </row>
    <row r="2602" spans="1:8" s="3" customFormat="1" x14ac:dyDescent="0.25">
      <c r="A2602" s="1"/>
      <c r="B2602" s="1"/>
      <c r="C2602" s="6"/>
      <c r="D2602" s="8"/>
      <c r="E2602" s="1"/>
      <c r="F2602" s="1"/>
      <c r="G2602" s="1"/>
      <c r="H2602" s="1"/>
    </row>
    <row r="2603" spans="1:8" s="3" customFormat="1" x14ac:dyDescent="0.25">
      <c r="A2603" s="1"/>
      <c r="B2603" s="1"/>
      <c r="C2603" s="6"/>
      <c r="D2603" s="8"/>
      <c r="E2603" s="1"/>
      <c r="F2603" s="1"/>
      <c r="G2603" s="1"/>
      <c r="H2603" s="1"/>
    </row>
    <row r="2604" spans="1:8" s="3" customFormat="1" x14ac:dyDescent="0.25">
      <c r="A2604" s="1"/>
      <c r="B2604" s="1"/>
      <c r="C2604" s="6"/>
      <c r="D2604" s="8"/>
      <c r="E2604" s="1"/>
      <c r="F2604" s="1"/>
      <c r="G2604" s="1"/>
      <c r="H2604" s="1"/>
    </row>
    <row r="2605" spans="1:8" s="3" customFormat="1" x14ac:dyDescent="0.25">
      <c r="A2605" s="1"/>
      <c r="B2605" s="1"/>
      <c r="C2605" s="6"/>
      <c r="D2605" s="8"/>
      <c r="E2605" s="1"/>
      <c r="F2605" s="1"/>
      <c r="G2605" s="1"/>
      <c r="H2605" s="1"/>
    </row>
    <row r="2606" spans="1:8" s="3" customFormat="1" x14ac:dyDescent="0.25">
      <c r="A2606" s="1"/>
      <c r="B2606" s="1"/>
      <c r="C2606" s="6"/>
      <c r="D2606" s="8"/>
      <c r="E2606" s="1"/>
      <c r="F2606" s="1"/>
      <c r="G2606" s="1"/>
      <c r="H2606" s="1"/>
    </row>
    <row r="2607" spans="1:8" s="3" customFormat="1" x14ac:dyDescent="0.25">
      <c r="A2607" s="1"/>
      <c r="B2607" s="1"/>
      <c r="C2607" s="6"/>
      <c r="D2607" s="8"/>
      <c r="E2607" s="1"/>
      <c r="F2607" s="1"/>
      <c r="G2607" s="1"/>
      <c r="H2607" s="1"/>
    </row>
    <row r="2608" spans="1:8" s="3" customFormat="1" x14ac:dyDescent="0.25">
      <c r="A2608" s="1"/>
      <c r="B2608" s="1"/>
      <c r="C2608" s="6"/>
      <c r="D2608" s="8"/>
      <c r="E2608" s="1"/>
      <c r="F2608" s="1"/>
      <c r="G2608" s="1"/>
      <c r="H2608" s="1"/>
    </row>
    <row r="2609" spans="1:8" s="3" customFormat="1" x14ac:dyDescent="0.25">
      <c r="A2609" s="1"/>
      <c r="B2609" s="1"/>
      <c r="C2609" s="6"/>
      <c r="D2609" s="8"/>
      <c r="E2609" s="1"/>
      <c r="F2609" s="1"/>
      <c r="G2609" s="1"/>
      <c r="H2609" s="1"/>
    </row>
    <row r="2610" spans="1:8" s="3" customFormat="1" x14ac:dyDescent="0.25">
      <c r="A2610" s="1"/>
      <c r="B2610" s="1"/>
      <c r="C2610" s="6"/>
      <c r="D2610" s="8"/>
      <c r="E2610" s="1"/>
      <c r="F2610" s="1"/>
      <c r="G2610" s="1"/>
      <c r="H2610" s="1"/>
    </row>
    <row r="2611" spans="1:8" s="3" customFormat="1" x14ac:dyDescent="0.25">
      <c r="A2611" s="1"/>
      <c r="B2611" s="1"/>
      <c r="C2611" s="6"/>
      <c r="D2611" s="8"/>
      <c r="E2611" s="1"/>
      <c r="F2611" s="1"/>
      <c r="G2611" s="1"/>
      <c r="H2611" s="1"/>
    </row>
    <row r="2612" spans="1:8" s="3" customFormat="1" x14ac:dyDescent="0.25">
      <c r="A2612" s="1"/>
      <c r="B2612" s="1"/>
      <c r="C2612" s="6"/>
      <c r="D2612" s="8"/>
      <c r="E2612" s="1"/>
      <c r="F2612" s="1"/>
      <c r="G2612" s="1"/>
      <c r="H2612" s="1"/>
    </row>
    <row r="2613" spans="1:8" s="3" customFormat="1" x14ac:dyDescent="0.25">
      <c r="A2613" s="1"/>
      <c r="B2613" s="1"/>
      <c r="C2613" s="6"/>
      <c r="D2613" s="8"/>
      <c r="E2613" s="1"/>
      <c r="F2613" s="1"/>
      <c r="G2613" s="1"/>
      <c r="H2613" s="1"/>
    </row>
    <row r="2614" spans="1:8" s="3" customFormat="1" x14ac:dyDescent="0.25">
      <c r="A2614" s="1"/>
      <c r="B2614" s="1"/>
      <c r="C2614" s="6"/>
      <c r="D2614" s="8"/>
      <c r="E2614" s="1"/>
      <c r="F2614" s="1"/>
      <c r="G2614" s="1"/>
      <c r="H2614" s="1"/>
    </row>
    <row r="2615" spans="1:8" s="3" customFormat="1" x14ac:dyDescent="0.25">
      <c r="A2615" s="1"/>
      <c r="B2615" s="1"/>
      <c r="C2615" s="6"/>
      <c r="D2615" s="8"/>
      <c r="E2615" s="1"/>
      <c r="F2615" s="1"/>
      <c r="G2615" s="1"/>
      <c r="H2615" s="1"/>
    </row>
    <row r="2616" spans="1:8" s="3" customFormat="1" x14ac:dyDescent="0.25">
      <c r="A2616" s="1"/>
      <c r="B2616" s="1"/>
      <c r="C2616" s="6"/>
      <c r="D2616" s="8"/>
      <c r="E2616" s="1"/>
      <c r="F2616" s="1"/>
      <c r="G2616" s="1"/>
      <c r="H2616" s="1"/>
    </row>
    <row r="2617" spans="1:8" s="3" customFormat="1" x14ac:dyDescent="0.25">
      <c r="A2617" s="1"/>
      <c r="B2617" s="1"/>
      <c r="C2617" s="6"/>
      <c r="D2617" s="8"/>
      <c r="E2617" s="1"/>
      <c r="F2617" s="1"/>
      <c r="G2617" s="1"/>
      <c r="H2617" s="1"/>
    </row>
    <row r="2618" spans="1:8" s="3" customFormat="1" x14ac:dyDescent="0.25">
      <c r="A2618" s="1"/>
      <c r="B2618" s="1"/>
      <c r="C2618" s="6"/>
      <c r="D2618" s="8"/>
      <c r="E2618" s="1"/>
      <c r="F2618" s="1"/>
      <c r="G2618" s="1"/>
      <c r="H2618" s="1"/>
    </row>
    <row r="2619" spans="1:8" s="3" customFormat="1" x14ac:dyDescent="0.25">
      <c r="A2619" s="1"/>
      <c r="B2619" s="1"/>
      <c r="C2619" s="6"/>
      <c r="D2619" s="8"/>
      <c r="E2619" s="1"/>
      <c r="F2619" s="1"/>
      <c r="G2619" s="1"/>
      <c r="H2619" s="1"/>
    </row>
    <row r="2620" spans="1:8" s="3" customFormat="1" x14ac:dyDescent="0.25">
      <c r="A2620" s="1"/>
      <c r="B2620" s="1"/>
      <c r="C2620" s="6"/>
      <c r="D2620" s="8"/>
      <c r="E2620" s="1"/>
      <c r="F2620" s="1"/>
      <c r="G2620" s="1"/>
      <c r="H2620" s="1"/>
    </row>
    <row r="2621" spans="1:8" s="3" customFormat="1" x14ac:dyDescent="0.25">
      <c r="A2621" s="1"/>
      <c r="B2621" s="1"/>
      <c r="C2621" s="6"/>
      <c r="D2621" s="8"/>
      <c r="E2621" s="1"/>
      <c r="F2621" s="1"/>
      <c r="G2621" s="1"/>
      <c r="H2621" s="1"/>
    </row>
    <row r="2622" spans="1:8" s="3" customFormat="1" x14ac:dyDescent="0.25">
      <c r="A2622" s="1"/>
      <c r="B2622" s="1"/>
      <c r="C2622" s="6"/>
      <c r="D2622" s="8"/>
      <c r="E2622" s="1"/>
      <c r="F2622" s="1"/>
      <c r="G2622" s="1"/>
      <c r="H2622" s="1"/>
    </row>
    <row r="2623" spans="1:8" s="3" customFormat="1" x14ac:dyDescent="0.25">
      <c r="A2623" s="1"/>
      <c r="B2623" s="1"/>
      <c r="C2623" s="6"/>
      <c r="D2623" s="8"/>
      <c r="E2623" s="1"/>
      <c r="F2623" s="1"/>
      <c r="G2623" s="1"/>
      <c r="H2623" s="1"/>
    </row>
    <row r="2624" spans="1:8" s="3" customFormat="1" x14ac:dyDescent="0.25">
      <c r="A2624" s="1"/>
      <c r="B2624" s="1"/>
      <c r="C2624" s="6"/>
      <c r="D2624" s="8"/>
      <c r="E2624" s="1"/>
      <c r="F2624" s="1"/>
      <c r="G2624" s="1"/>
      <c r="H2624" s="1"/>
    </row>
    <row r="2625" spans="1:8" s="3" customFormat="1" x14ac:dyDescent="0.25">
      <c r="A2625" s="1"/>
      <c r="B2625" s="1"/>
      <c r="C2625" s="6"/>
      <c r="D2625" s="8"/>
      <c r="E2625" s="1"/>
      <c r="F2625" s="1"/>
      <c r="G2625" s="1"/>
      <c r="H2625" s="1"/>
    </row>
    <row r="2626" spans="1:8" s="3" customFormat="1" x14ac:dyDescent="0.25">
      <c r="A2626" s="1"/>
      <c r="B2626" s="1"/>
      <c r="C2626" s="6"/>
      <c r="D2626" s="8"/>
      <c r="E2626" s="1"/>
      <c r="F2626" s="1"/>
      <c r="G2626" s="1"/>
      <c r="H2626" s="1"/>
    </row>
    <row r="2627" spans="1:8" s="3" customFormat="1" x14ac:dyDescent="0.25">
      <c r="A2627" s="1"/>
      <c r="B2627" s="1"/>
      <c r="C2627" s="6"/>
      <c r="D2627" s="8"/>
      <c r="E2627" s="1"/>
      <c r="F2627" s="1"/>
      <c r="G2627" s="1"/>
      <c r="H2627" s="1"/>
    </row>
    <row r="2628" spans="1:8" s="3" customFormat="1" x14ac:dyDescent="0.25">
      <c r="A2628" s="1"/>
      <c r="B2628" s="1"/>
      <c r="C2628" s="6"/>
      <c r="D2628" s="8"/>
      <c r="E2628" s="1"/>
      <c r="F2628" s="1"/>
      <c r="G2628" s="1"/>
      <c r="H2628" s="1"/>
    </row>
    <row r="2629" spans="1:8" s="3" customFormat="1" x14ac:dyDescent="0.25">
      <c r="A2629" s="1"/>
      <c r="B2629" s="1"/>
      <c r="C2629" s="6"/>
      <c r="D2629" s="8"/>
      <c r="E2629" s="1"/>
      <c r="F2629" s="1"/>
      <c r="G2629" s="1"/>
      <c r="H2629" s="1"/>
    </row>
    <row r="2630" spans="1:8" s="3" customFormat="1" x14ac:dyDescent="0.25">
      <c r="A2630" s="1"/>
      <c r="B2630" s="1"/>
      <c r="C2630" s="6"/>
      <c r="D2630" s="8"/>
      <c r="E2630" s="1"/>
      <c r="F2630" s="1"/>
      <c r="G2630" s="1"/>
      <c r="H2630" s="1"/>
    </row>
    <row r="2631" spans="1:8" s="3" customFormat="1" x14ac:dyDescent="0.25">
      <c r="A2631" s="1"/>
      <c r="B2631" s="1"/>
      <c r="C2631" s="6"/>
      <c r="D2631" s="8"/>
      <c r="E2631" s="1"/>
      <c r="F2631" s="1"/>
      <c r="G2631" s="1"/>
      <c r="H2631" s="1"/>
    </row>
    <row r="2632" spans="1:8" s="3" customFormat="1" x14ac:dyDescent="0.25">
      <c r="A2632" s="1"/>
      <c r="B2632" s="1"/>
      <c r="C2632" s="6"/>
      <c r="D2632" s="8"/>
      <c r="E2632" s="1"/>
      <c r="F2632" s="1"/>
      <c r="G2632" s="1"/>
      <c r="H2632" s="1"/>
    </row>
    <row r="2633" spans="1:8" s="3" customFormat="1" x14ac:dyDescent="0.25">
      <c r="A2633" s="1"/>
      <c r="B2633" s="1"/>
      <c r="C2633" s="6"/>
      <c r="D2633" s="8"/>
      <c r="E2633" s="1"/>
      <c r="F2633" s="1"/>
      <c r="G2633" s="1"/>
      <c r="H2633" s="1"/>
    </row>
    <row r="2634" spans="1:8" s="3" customFormat="1" x14ac:dyDescent="0.25">
      <c r="A2634" s="1"/>
      <c r="B2634" s="1"/>
      <c r="C2634" s="6"/>
      <c r="D2634" s="8"/>
      <c r="E2634" s="1"/>
      <c r="F2634" s="1"/>
      <c r="G2634" s="1"/>
      <c r="H2634" s="1"/>
    </row>
    <row r="2635" spans="1:8" s="3" customFormat="1" x14ac:dyDescent="0.25">
      <c r="A2635" s="1"/>
      <c r="B2635" s="1"/>
      <c r="C2635" s="6"/>
      <c r="D2635" s="8"/>
      <c r="E2635" s="1"/>
      <c r="F2635" s="1"/>
      <c r="G2635" s="1"/>
      <c r="H2635" s="1"/>
    </row>
    <row r="2636" spans="1:8" s="3" customFormat="1" x14ac:dyDescent="0.25">
      <c r="A2636" s="1"/>
      <c r="B2636" s="1"/>
      <c r="C2636" s="6"/>
      <c r="D2636" s="8"/>
      <c r="E2636" s="1"/>
      <c r="F2636" s="1"/>
      <c r="G2636" s="1"/>
      <c r="H2636" s="1"/>
    </row>
    <row r="2637" spans="1:8" s="3" customFormat="1" x14ac:dyDescent="0.25">
      <c r="A2637" s="1"/>
      <c r="B2637" s="1"/>
      <c r="C2637" s="6"/>
      <c r="D2637" s="8"/>
      <c r="E2637" s="1"/>
      <c r="F2637" s="1"/>
      <c r="G2637" s="1"/>
      <c r="H2637" s="1"/>
    </row>
    <row r="2638" spans="1:8" s="3" customFormat="1" x14ac:dyDescent="0.25">
      <c r="A2638" s="1"/>
      <c r="B2638" s="1"/>
      <c r="C2638" s="6"/>
      <c r="D2638" s="8"/>
      <c r="E2638" s="1"/>
      <c r="F2638" s="1"/>
      <c r="G2638" s="1"/>
      <c r="H2638" s="1"/>
    </row>
    <row r="2639" spans="1:8" s="3" customFormat="1" x14ac:dyDescent="0.25">
      <c r="A2639" s="1"/>
      <c r="B2639" s="1"/>
      <c r="C2639" s="6"/>
      <c r="D2639" s="8"/>
      <c r="E2639" s="1"/>
      <c r="F2639" s="1"/>
      <c r="G2639" s="1"/>
      <c r="H2639" s="1"/>
    </row>
    <row r="2640" spans="1:8" s="3" customFormat="1" x14ac:dyDescent="0.25">
      <c r="A2640" s="1"/>
      <c r="B2640" s="1"/>
      <c r="C2640" s="6"/>
      <c r="D2640" s="8"/>
      <c r="E2640" s="1"/>
      <c r="F2640" s="1"/>
      <c r="G2640" s="1"/>
      <c r="H2640" s="1"/>
    </row>
    <row r="2641" spans="1:8" s="3" customFormat="1" x14ac:dyDescent="0.25">
      <c r="A2641" s="1"/>
      <c r="B2641" s="1"/>
      <c r="C2641" s="6"/>
      <c r="D2641" s="8"/>
      <c r="E2641" s="1"/>
      <c r="F2641" s="1"/>
      <c r="G2641" s="1"/>
      <c r="H2641" s="1"/>
    </row>
    <row r="2642" spans="1:8" s="3" customFormat="1" x14ac:dyDescent="0.25">
      <c r="A2642" s="1"/>
      <c r="B2642" s="1"/>
      <c r="C2642" s="6"/>
      <c r="D2642" s="8"/>
      <c r="E2642" s="1"/>
      <c r="F2642" s="1"/>
      <c r="G2642" s="1"/>
      <c r="H2642" s="1"/>
    </row>
    <row r="2643" spans="1:8" s="3" customFormat="1" x14ac:dyDescent="0.25">
      <c r="A2643" s="1"/>
      <c r="B2643" s="1"/>
      <c r="C2643" s="6"/>
      <c r="D2643" s="8"/>
      <c r="E2643" s="1"/>
      <c r="F2643" s="1"/>
      <c r="G2643" s="1"/>
      <c r="H2643" s="1"/>
    </row>
    <row r="2644" spans="1:8" s="3" customFormat="1" x14ac:dyDescent="0.25">
      <c r="A2644" s="1"/>
      <c r="B2644" s="1"/>
      <c r="C2644" s="6"/>
      <c r="D2644" s="8"/>
      <c r="E2644" s="1"/>
      <c r="F2644" s="1"/>
      <c r="G2644" s="1"/>
      <c r="H2644" s="1"/>
    </row>
    <row r="2645" spans="1:8" s="3" customFormat="1" x14ac:dyDescent="0.25">
      <c r="A2645" s="1"/>
      <c r="B2645" s="1"/>
      <c r="C2645" s="6"/>
      <c r="D2645" s="8"/>
      <c r="E2645" s="1"/>
      <c r="F2645" s="1"/>
      <c r="G2645" s="1"/>
      <c r="H2645" s="1"/>
    </row>
    <row r="2646" spans="1:8" s="3" customFormat="1" x14ac:dyDescent="0.25">
      <c r="A2646" s="1"/>
      <c r="B2646" s="1"/>
      <c r="C2646" s="6"/>
      <c r="D2646" s="8"/>
      <c r="E2646" s="1"/>
      <c r="F2646" s="1"/>
      <c r="G2646" s="1"/>
      <c r="H2646" s="1"/>
    </row>
    <row r="2647" spans="1:8" s="3" customFormat="1" x14ac:dyDescent="0.25">
      <c r="A2647" s="1"/>
      <c r="B2647" s="1"/>
      <c r="C2647" s="6"/>
      <c r="D2647" s="8"/>
      <c r="E2647" s="1"/>
      <c r="F2647" s="1"/>
      <c r="G2647" s="1"/>
      <c r="H2647" s="1"/>
    </row>
    <row r="2648" spans="1:8" s="3" customFormat="1" x14ac:dyDescent="0.25">
      <c r="A2648" s="1"/>
      <c r="B2648" s="1"/>
      <c r="C2648" s="6"/>
      <c r="D2648" s="8"/>
      <c r="E2648" s="1"/>
      <c r="F2648" s="1"/>
      <c r="G2648" s="1"/>
      <c r="H2648" s="1"/>
    </row>
    <row r="2649" spans="1:8" s="3" customFormat="1" x14ac:dyDescent="0.25">
      <c r="A2649" s="1"/>
      <c r="B2649" s="1"/>
      <c r="C2649" s="6"/>
      <c r="D2649" s="8"/>
      <c r="E2649" s="1"/>
      <c r="F2649" s="1"/>
      <c r="G2649" s="1"/>
      <c r="H2649" s="1"/>
    </row>
    <row r="2650" spans="1:8" s="3" customFormat="1" x14ac:dyDescent="0.25">
      <c r="A2650" s="1"/>
      <c r="B2650" s="1"/>
      <c r="C2650" s="6"/>
      <c r="D2650" s="8"/>
      <c r="E2650" s="1"/>
      <c r="F2650" s="1"/>
      <c r="G2650" s="1"/>
      <c r="H2650" s="1"/>
    </row>
    <row r="2651" spans="1:8" s="3" customFormat="1" x14ac:dyDescent="0.25">
      <c r="A2651" s="1"/>
      <c r="B2651" s="1"/>
      <c r="C2651" s="6"/>
      <c r="D2651" s="8"/>
      <c r="E2651" s="1"/>
      <c r="F2651" s="1"/>
      <c r="G2651" s="1"/>
      <c r="H2651" s="1"/>
    </row>
    <row r="2652" spans="1:8" s="3" customFormat="1" x14ac:dyDescent="0.25">
      <c r="A2652" s="1"/>
      <c r="B2652" s="1"/>
      <c r="C2652" s="6"/>
      <c r="D2652" s="8"/>
      <c r="E2652" s="1"/>
      <c r="F2652" s="1"/>
      <c r="G2652" s="1"/>
      <c r="H2652" s="1"/>
    </row>
    <row r="2653" spans="1:8" s="3" customFormat="1" x14ac:dyDescent="0.25">
      <c r="A2653" s="1"/>
      <c r="B2653" s="1"/>
      <c r="C2653" s="6"/>
      <c r="D2653" s="8"/>
      <c r="E2653" s="1"/>
      <c r="F2653" s="1"/>
      <c r="G2653" s="1"/>
      <c r="H2653" s="1"/>
    </row>
    <row r="2654" spans="1:8" s="3" customFormat="1" x14ac:dyDescent="0.25">
      <c r="A2654" s="1"/>
      <c r="B2654" s="1"/>
      <c r="C2654" s="6"/>
      <c r="D2654" s="8"/>
      <c r="E2654" s="1"/>
      <c r="F2654" s="1"/>
      <c r="G2654" s="1"/>
      <c r="H2654" s="1"/>
    </row>
    <row r="2655" spans="1:8" s="3" customFormat="1" x14ac:dyDescent="0.25">
      <c r="A2655" s="1"/>
      <c r="B2655" s="1"/>
      <c r="C2655" s="6"/>
      <c r="D2655" s="8"/>
      <c r="E2655" s="1"/>
      <c r="F2655" s="1"/>
      <c r="G2655" s="1"/>
      <c r="H2655" s="1"/>
    </row>
    <row r="2656" spans="1:8" s="3" customFormat="1" x14ac:dyDescent="0.25">
      <c r="A2656" s="1"/>
      <c r="B2656" s="1"/>
      <c r="C2656" s="6"/>
      <c r="D2656" s="8"/>
      <c r="E2656" s="1"/>
      <c r="F2656" s="1"/>
      <c r="G2656" s="1"/>
      <c r="H2656" s="1"/>
    </row>
    <row r="2657" spans="1:8" s="3" customFormat="1" x14ac:dyDescent="0.25">
      <c r="A2657" s="1"/>
      <c r="B2657" s="1"/>
      <c r="C2657" s="6"/>
      <c r="D2657" s="8"/>
      <c r="E2657" s="1"/>
      <c r="F2657" s="1"/>
      <c r="G2657" s="1"/>
      <c r="H2657" s="1"/>
    </row>
    <row r="2658" spans="1:8" s="3" customFormat="1" x14ac:dyDescent="0.25">
      <c r="A2658" s="1"/>
      <c r="B2658" s="1"/>
      <c r="C2658" s="6"/>
      <c r="D2658" s="8"/>
      <c r="E2658" s="1"/>
      <c r="F2658" s="1"/>
      <c r="G2658" s="1"/>
      <c r="H2658" s="1"/>
    </row>
    <row r="2659" spans="1:8" s="3" customFormat="1" x14ac:dyDescent="0.25">
      <c r="A2659" s="1"/>
      <c r="B2659" s="1"/>
      <c r="C2659" s="6"/>
      <c r="D2659" s="8"/>
      <c r="E2659" s="1"/>
      <c r="F2659" s="1"/>
      <c r="G2659" s="1"/>
      <c r="H2659" s="1"/>
    </row>
    <row r="2660" spans="1:8" s="3" customFormat="1" x14ac:dyDescent="0.25">
      <c r="A2660" s="1"/>
      <c r="B2660" s="1"/>
      <c r="C2660" s="6"/>
      <c r="D2660" s="8"/>
      <c r="E2660" s="1"/>
      <c r="F2660" s="1"/>
      <c r="G2660" s="1"/>
      <c r="H2660" s="1"/>
    </row>
    <row r="2661" spans="1:8" s="3" customFormat="1" x14ac:dyDescent="0.25">
      <c r="A2661" s="1"/>
      <c r="B2661" s="1"/>
      <c r="C2661" s="6"/>
      <c r="D2661" s="8"/>
      <c r="E2661" s="1"/>
      <c r="F2661" s="1"/>
      <c r="G2661" s="1"/>
      <c r="H2661" s="1"/>
    </row>
    <row r="2662" spans="1:8" s="3" customFormat="1" x14ac:dyDescent="0.25">
      <c r="A2662" s="1"/>
      <c r="B2662" s="1"/>
      <c r="C2662" s="6"/>
      <c r="D2662" s="8"/>
      <c r="E2662" s="1"/>
      <c r="F2662" s="1"/>
      <c r="G2662" s="1"/>
      <c r="H2662" s="1"/>
    </row>
    <row r="2663" spans="1:8" s="3" customFormat="1" x14ac:dyDescent="0.25">
      <c r="A2663" s="1"/>
      <c r="B2663" s="1"/>
      <c r="C2663" s="6"/>
      <c r="D2663" s="8"/>
      <c r="E2663" s="1"/>
      <c r="F2663" s="1"/>
      <c r="G2663" s="1"/>
      <c r="H2663" s="1"/>
    </row>
    <row r="2664" spans="1:8" s="3" customFormat="1" x14ac:dyDescent="0.25">
      <c r="A2664" s="1"/>
      <c r="B2664" s="1"/>
      <c r="C2664" s="6"/>
      <c r="D2664" s="8"/>
      <c r="E2664" s="1"/>
      <c r="F2664" s="1"/>
      <c r="G2664" s="1"/>
      <c r="H2664" s="1"/>
    </row>
    <row r="2665" spans="1:8" s="3" customFormat="1" x14ac:dyDescent="0.25">
      <c r="A2665" s="1"/>
      <c r="B2665" s="1"/>
      <c r="C2665" s="6"/>
      <c r="D2665" s="8"/>
      <c r="E2665" s="1"/>
      <c r="F2665" s="1"/>
      <c r="G2665" s="1"/>
      <c r="H2665" s="1"/>
    </row>
    <row r="2666" spans="1:8" s="3" customFormat="1" x14ac:dyDescent="0.25">
      <c r="A2666" s="1"/>
      <c r="B2666" s="1"/>
      <c r="C2666" s="6"/>
      <c r="D2666" s="8"/>
      <c r="E2666" s="1"/>
      <c r="F2666" s="1"/>
      <c r="G2666" s="1"/>
      <c r="H2666" s="1"/>
    </row>
    <row r="2667" spans="1:8" s="3" customFormat="1" x14ac:dyDescent="0.25">
      <c r="A2667" s="1"/>
      <c r="B2667" s="1"/>
      <c r="C2667" s="6"/>
      <c r="D2667" s="8"/>
      <c r="E2667" s="1"/>
      <c r="F2667" s="1"/>
      <c r="G2667" s="1"/>
      <c r="H2667" s="1"/>
    </row>
    <row r="2668" spans="1:8" s="3" customFormat="1" x14ac:dyDescent="0.25">
      <c r="A2668" s="1"/>
      <c r="B2668" s="1"/>
      <c r="C2668" s="6"/>
      <c r="D2668" s="8"/>
      <c r="E2668" s="1"/>
      <c r="F2668" s="1"/>
      <c r="G2668" s="1"/>
      <c r="H2668" s="1"/>
    </row>
    <row r="2669" spans="1:8" s="3" customFormat="1" x14ac:dyDescent="0.25">
      <c r="A2669" s="1"/>
      <c r="B2669" s="1"/>
      <c r="C2669" s="6"/>
      <c r="D2669" s="8"/>
      <c r="E2669" s="1"/>
      <c r="F2669" s="1"/>
      <c r="G2669" s="1"/>
      <c r="H2669" s="1"/>
    </row>
    <row r="2670" spans="1:8" s="3" customFormat="1" x14ac:dyDescent="0.25">
      <c r="A2670" s="1"/>
      <c r="B2670" s="1"/>
      <c r="C2670" s="6"/>
      <c r="D2670" s="8"/>
      <c r="E2670" s="1"/>
      <c r="F2670" s="1"/>
      <c r="G2670" s="1"/>
      <c r="H2670" s="1"/>
    </row>
    <row r="2671" spans="1:8" s="3" customFormat="1" x14ac:dyDescent="0.25">
      <c r="A2671" s="1"/>
      <c r="B2671" s="1"/>
      <c r="C2671" s="6"/>
      <c r="D2671" s="8"/>
      <c r="E2671" s="1"/>
      <c r="F2671" s="1"/>
      <c r="G2671" s="1"/>
      <c r="H2671" s="1"/>
    </row>
    <row r="2672" spans="1:8" s="3" customFormat="1" x14ac:dyDescent="0.25">
      <c r="A2672" s="1"/>
      <c r="B2672" s="1"/>
      <c r="C2672" s="6"/>
      <c r="D2672" s="8"/>
      <c r="E2672" s="1"/>
      <c r="F2672" s="1"/>
      <c r="G2672" s="1"/>
      <c r="H2672" s="1"/>
    </row>
    <row r="2673" spans="1:8" s="3" customFormat="1" x14ac:dyDescent="0.25">
      <c r="A2673" s="1"/>
      <c r="B2673" s="1"/>
      <c r="C2673" s="6"/>
      <c r="D2673" s="8"/>
      <c r="E2673" s="1"/>
      <c r="F2673" s="1"/>
      <c r="G2673" s="1"/>
      <c r="H2673" s="1"/>
    </row>
    <row r="2674" spans="1:8" s="3" customFormat="1" x14ac:dyDescent="0.25">
      <c r="A2674" s="1"/>
      <c r="B2674" s="1"/>
      <c r="C2674" s="6"/>
      <c r="D2674" s="8"/>
      <c r="E2674" s="1"/>
      <c r="F2674" s="1"/>
      <c r="G2674" s="1"/>
      <c r="H2674" s="1"/>
    </row>
    <row r="2675" spans="1:8" s="3" customFormat="1" x14ac:dyDescent="0.25">
      <c r="A2675" s="1"/>
      <c r="B2675" s="1"/>
      <c r="C2675" s="6"/>
      <c r="D2675" s="8"/>
      <c r="E2675" s="1"/>
      <c r="F2675" s="1"/>
      <c r="G2675" s="1"/>
      <c r="H2675" s="1"/>
    </row>
    <row r="2676" spans="1:8" s="3" customFormat="1" x14ac:dyDescent="0.25">
      <c r="A2676" s="1"/>
      <c r="B2676" s="1"/>
      <c r="C2676" s="6"/>
      <c r="D2676" s="8"/>
      <c r="E2676" s="1"/>
      <c r="F2676" s="1"/>
      <c r="G2676" s="1"/>
      <c r="H2676" s="1"/>
    </row>
    <row r="2677" spans="1:8" s="3" customFormat="1" x14ac:dyDescent="0.25">
      <c r="A2677" s="1"/>
      <c r="B2677" s="1"/>
      <c r="C2677" s="6"/>
      <c r="D2677" s="8"/>
      <c r="E2677" s="1"/>
      <c r="F2677" s="1"/>
      <c r="G2677" s="1"/>
      <c r="H2677" s="1"/>
    </row>
    <row r="2678" spans="1:8" s="3" customFormat="1" x14ac:dyDescent="0.25">
      <c r="A2678" s="1"/>
      <c r="B2678" s="1"/>
      <c r="C2678" s="6"/>
      <c r="D2678" s="8"/>
      <c r="E2678" s="1"/>
      <c r="F2678" s="1"/>
      <c r="G2678" s="1"/>
      <c r="H2678" s="1"/>
    </row>
    <row r="2679" spans="1:8" s="3" customFormat="1" x14ac:dyDescent="0.25">
      <c r="A2679" s="1"/>
      <c r="B2679" s="1"/>
      <c r="C2679" s="6"/>
      <c r="D2679" s="8"/>
      <c r="E2679" s="1"/>
      <c r="F2679" s="1"/>
      <c r="G2679" s="1"/>
      <c r="H2679" s="1"/>
    </row>
    <row r="2680" spans="1:8" s="3" customFormat="1" x14ac:dyDescent="0.25">
      <c r="A2680" s="1"/>
      <c r="B2680" s="1"/>
      <c r="C2680" s="6"/>
      <c r="D2680" s="8"/>
      <c r="E2680" s="1"/>
      <c r="F2680" s="1"/>
      <c r="G2680" s="1"/>
      <c r="H2680" s="1"/>
    </row>
    <row r="2681" spans="1:8" s="3" customFormat="1" x14ac:dyDescent="0.25">
      <c r="A2681" s="1"/>
      <c r="B2681" s="1"/>
      <c r="C2681" s="6"/>
      <c r="D2681" s="8"/>
      <c r="E2681" s="1"/>
      <c r="F2681" s="1"/>
      <c r="G2681" s="1"/>
      <c r="H2681" s="1"/>
    </row>
    <row r="2682" spans="1:8" s="3" customFormat="1" x14ac:dyDescent="0.25">
      <c r="A2682" s="1"/>
      <c r="B2682" s="1"/>
      <c r="C2682" s="6"/>
      <c r="D2682" s="8"/>
      <c r="E2682" s="1"/>
      <c r="F2682" s="1"/>
      <c r="G2682" s="1"/>
      <c r="H2682" s="1"/>
    </row>
    <row r="2683" spans="1:8" s="3" customFormat="1" x14ac:dyDescent="0.25">
      <c r="A2683" s="1"/>
      <c r="B2683" s="1"/>
      <c r="C2683" s="6"/>
      <c r="D2683" s="8"/>
      <c r="E2683" s="1"/>
      <c r="F2683" s="1"/>
      <c r="G2683" s="1"/>
      <c r="H2683" s="1"/>
    </row>
    <row r="2684" spans="1:8" s="3" customFormat="1" x14ac:dyDescent="0.25">
      <c r="A2684" s="1"/>
      <c r="B2684" s="1"/>
      <c r="C2684" s="6"/>
      <c r="D2684" s="8"/>
      <c r="E2684" s="1"/>
      <c r="F2684" s="1"/>
      <c r="G2684" s="1"/>
      <c r="H2684" s="1"/>
    </row>
    <row r="2685" spans="1:8" s="3" customFormat="1" x14ac:dyDescent="0.25">
      <c r="A2685" s="1"/>
      <c r="B2685" s="1"/>
      <c r="C2685" s="6"/>
      <c r="D2685" s="8"/>
      <c r="E2685" s="1"/>
      <c r="F2685" s="1"/>
      <c r="G2685" s="1"/>
      <c r="H2685" s="1"/>
    </row>
    <row r="2686" spans="1:8" s="3" customFormat="1" x14ac:dyDescent="0.25">
      <c r="A2686" s="1"/>
      <c r="B2686" s="1"/>
      <c r="C2686" s="6"/>
      <c r="D2686" s="8"/>
      <c r="E2686" s="1"/>
      <c r="F2686" s="1"/>
      <c r="G2686" s="1"/>
      <c r="H2686" s="1"/>
    </row>
    <row r="2687" spans="1:8" s="3" customFormat="1" x14ac:dyDescent="0.25">
      <c r="A2687" s="1"/>
      <c r="B2687" s="1"/>
      <c r="C2687" s="6"/>
      <c r="D2687" s="8"/>
      <c r="E2687" s="1"/>
      <c r="F2687" s="1"/>
      <c r="G2687" s="1"/>
      <c r="H2687" s="1"/>
    </row>
    <row r="2688" spans="1:8" s="3" customFormat="1" x14ac:dyDescent="0.25">
      <c r="A2688" s="1"/>
      <c r="B2688" s="1"/>
      <c r="C2688" s="6"/>
      <c r="D2688" s="8"/>
      <c r="E2688" s="1"/>
      <c r="F2688" s="1"/>
      <c r="G2688" s="1"/>
      <c r="H2688" s="1"/>
    </row>
    <row r="2689" spans="1:8" s="3" customFormat="1" x14ac:dyDescent="0.25">
      <c r="A2689" s="1"/>
      <c r="B2689" s="1"/>
      <c r="C2689" s="6"/>
      <c r="D2689" s="8"/>
      <c r="E2689" s="1"/>
      <c r="F2689" s="1"/>
      <c r="G2689" s="1"/>
      <c r="H2689" s="1"/>
    </row>
    <row r="2690" spans="1:8" s="3" customFormat="1" x14ac:dyDescent="0.25">
      <c r="A2690" s="1"/>
      <c r="B2690" s="1"/>
      <c r="C2690" s="6"/>
      <c r="D2690" s="8"/>
      <c r="E2690" s="1"/>
      <c r="F2690" s="1"/>
      <c r="G2690" s="1"/>
      <c r="H2690" s="1"/>
    </row>
    <row r="2691" spans="1:8" s="3" customFormat="1" x14ac:dyDescent="0.25">
      <c r="A2691" s="1"/>
      <c r="B2691" s="1"/>
      <c r="C2691" s="6"/>
      <c r="D2691" s="8"/>
      <c r="E2691" s="1"/>
      <c r="F2691" s="1"/>
      <c r="G2691" s="1"/>
      <c r="H2691" s="1"/>
    </row>
    <row r="2692" spans="1:8" s="3" customFormat="1" x14ac:dyDescent="0.25">
      <c r="A2692" s="1"/>
      <c r="B2692" s="1"/>
      <c r="C2692" s="6"/>
      <c r="D2692" s="8"/>
      <c r="E2692" s="1"/>
      <c r="F2692" s="1"/>
      <c r="G2692" s="1"/>
      <c r="H2692" s="1"/>
    </row>
    <row r="2693" spans="1:8" s="3" customFormat="1" x14ac:dyDescent="0.25">
      <c r="A2693" s="1"/>
      <c r="B2693" s="1"/>
      <c r="C2693" s="6"/>
      <c r="D2693" s="8"/>
      <c r="E2693" s="1"/>
      <c r="F2693" s="1"/>
      <c r="G2693" s="1"/>
      <c r="H2693" s="1"/>
    </row>
    <row r="2694" spans="1:8" s="3" customFormat="1" x14ac:dyDescent="0.25">
      <c r="A2694" s="1"/>
      <c r="B2694" s="1"/>
      <c r="C2694" s="6"/>
      <c r="D2694" s="8"/>
      <c r="E2694" s="1"/>
      <c r="F2694" s="1"/>
      <c r="G2694" s="1"/>
      <c r="H2694" s="1"/>
    </row>
    <row r="2695" spans="1:8" s="3" customFormat="1" x14ac:dyDescent="0.25">
      <c r="A2695" s="1"/>
      <c r="B2695" s="1"/>
      <c r="C2695" s="6"/>
      <c r="D2695" s="8"/>
      <c r="E2695" s="1"/>
      <c r="F2695" s="1"/>
      <c r="G2695" s="1"/>
      <c r="H2695" s="1"/>
    </row>
    <row r="2696" spans="1:8" s="3" customFormat="1" x14ac:dyDescent="0.25">
      <c r="A2696" s="1"/>
      <c r="B2696" s="1"/>
      <c r="C2696" s="6"/>
      <c r="D2696" s="8"/>
      <c r="E2696" s="1"/>
      <c r="F2696" s="1"/>
      <c r="G2696" s="1"/>
      <c r="H2696" s="1"/>
    </row>
    <row r="2697" spans="1:8" s="3" customFormat="1" x14ac:dyDescent="0.25">
      <c r="A2697" s="1"/>
      <c r="B2697" s="1"/>
      <c r="C2697" s="6"/>
      <c r="D2697" s="8"/>
      <c r="E2697" s="1"/>
      <c r="F2697" s="1"/>
      <c r="G2697" s="1"/>
      <c r="H2697" s="1"/>
    </row>
    <row r="2698" spans="1:8" s="3" customFormat="1" x14ac:dyDescent="0.25">
      <c r="A2698" s="1"/>
      <c r="B2698" s="1"/>
      <c r="C2698" s="6"/>
      <c r="D2698" s="8"/>
      <c r="E2698" s="1"/>
      <c r="F2698" s="1"/>
      <c r="G2698" s="1"/>
      <c r="H2698" s="1"/>
    </row>
    <row r="2699" spans="1:8" s="3" customFormat="1" x14ac:dyDescent="0.25">
      <c r="A2699" s="1"/>
      <c r="B2699" s="1"/>
      <c r="C2699" s="6"/>
      <c r="D2699" s="8"/>
      <c r="E2699" s="1"/>
      <c r="F2699" s="1"/>
      <c r="G2699" s="1"/>
      <c r="H2699" s="1"/>
    </row>
    <row r="2700" spans="1:8" s="3" customFormat="1" x14ac:dyDescent="0.25">
      <c r="A2700" s="1"/>
      <c r="B2700" s="1"/>
      <c r="C2700" s="6"/>
      <c r="D2700" s="8"/>
      <c r="E2700" s="1"/>
      <c r="F2700" s="1"/>
      <c r="G2700" s="1"/>
      <c r="H2700" s="1"/>
    </row>
    <row r="2701" spans="1:8" s="3" customFormat="1" x14ac:dyDescent="0.25">
      <c r="A2701" s="1"/>
      <c r="B2701" s="1"/>
      <c r="C2701" s="6"/>
      <c r="D2701" s="8"/>
      <c r="E2701" s="1"/>
      <c r="F2701" s="1"/>
      <c r="G2701" s="1"/>
      <c r="H2701" s="1"/>
    </row>
    <row r="2702" spans="1:8" s="3" customFormat="1" x14ac:dyDescent="0.25">
      <c r="A2702" s="1"/>
      <c r="B2702" s="1"/>
      <c r="C2702" s="6"/>
      <c r="D2702" s="8"/>
      <c r="E2702" s="1"/>
      <c r="F2702" s="1"/>
      <c r="G2702" s="1"/>
      <c r="H2702" s="1"/>
    </row>
    <row r="2703" spans="1:8" s="3" customFormat="1" x14ac:dyDescent="0.25">
      <c r="A2703" s="1"/>
      <c r="B2703" s="1"/>
      <c r="C2703" s="6"/>
      <c r="D2703" s="8"/>
      <c r="E2703" s="1"/>
      <c r="F2703" s="1"/>
      <c r="G2703" s="1"/>
      <c r="H2703" s="1"/>
    </row>
    <row r="2704" spans="1:8" s="3" customFormat="1" x14ac:dyDescent="0.25">
      <c r="A2704" s="1"/>
      <c r="B2704" s="1"/>
      <c r="C2704" s="6"/>
      <c r="D2704" s="8"/>
      <c r="E2704" s="1"/>
      <c r="F2704" s="1"/>
      <c r="G2704" s="1"/>
      <c r="H2704" s="1"/>
    </row>
    <row r="2705" spans="1:8" s="3" customFormat="1" x14ac:dyDescent="0.25">
      <c r="A2705" s="1"/>
      <c r="B2705" s="1"/>
      <c r="C2705" s="6"/>
      <c r="D2705" s="8"/>
      <c r="E2705" s="1"/>
      <c r="F2705" s="1"/>
      <c r="G2705" s="1"/>
      <c r="H2705" s="1"/>
    </row>
    <row r="2706" spans="1:8" s="3" customFormat="1" x14ac:dyDescent="0.25">
      <c r="A2706" s="1"/>
      <c r="B2706" s="1"/>
      <c r="C2706" s="6"/>
      <c r="D2706" s="8"/>
      <c r="E2706" s="1"/>
      <c r="F2706" s="1"/>
      <c r="G2706" s="1"/>
      <c r="H2706" s="1"/>
    </row>
    <row r="2707" spans="1:8" s="3" customFormat="1" x14ac:dyDescent="0.25">
      <c r="A2707" s="1"/>
      <c r="B2707" s="1"/>
      <c r="C2707" s="6"/>
      <c r="D2707" s="8"/>
      <c r="E2707" s="1"/>
      <c r="F2707" s="1"/>
      <c r="G2707" s="1"/>
      <c r="H2707" s="1"/>
    </row>
    <row r="2708" spans="1:8" s="3" customFormat="1" x14ac:dyDescent="0.25">
      <c r="A2708" s="1"/>
      <c r="B2708" s="1"/>
      <c r="C2708" s="6"/>
      <c r="D2708" s="8"/>
      <c r="E2708" s="1"/>
      <c r="F2708" s="1"/>
      <c r="G2708" s="1"/>
      <c r="H2708" s="1"/>
    </row>
    <row r="2709" spans="1:8" s="3" customFormat="1" x14ac:dyDescent="0.25">
      <c r="A2709" s="1"/>
      <c r="B2709" s="1"/>
      <c r="C2709" s="6"/>
      <c r="D2709" s="8"/>
      <c r="E2709" s="1"/>
      <c r="F2709" s="1"/>
      <c r="G2709" s="1"/>
      <c r="H2709" s="1"/>
    </row>
    <row r="2710" spans="1:8" s="3" customFormat="1" x14ac:dyDescent="0.25">
      <c r="A2710" s="1"/>
      <c r="B2710" s="1"/>
      <c r="C2710" s="6"/>
      <c r="D2710" s="8"/>
      <c r="E2710" s="1"/>
      <c r="F2710" s="1"/>
      <c r="G2710" s="1"/>
      <c r="H2710" s="1"/>
    </row>
    <row r="2711" spans="1:8" s="3" customFormat="1" x14ac:dyDescent="0.25">
      <c r="A2711" s="1"/>
      <c r="B2711" s="1"/>
      <c r="C2711" s="6"/>
      <c r="D2711" s="8"/>
      <c r="E2711" s="1"/>
      <c r="F2711" s="1"/>
      <c r="G2711" s="1"/>
      <c r="H2711" s="1"/>
    </row>
    <row r="2712" spans="1:8" s="3" customFormat="1" x14ac:dyDescent="0.25">
      <c r="A2712" s="1"/>
      <c r="B2712" s="1"/>
      <c r="C2712" s="6"/>
      <c r="D2712" s="8"/>
      <c r="E2712" s="1"/>
      <c r="F2712" s="1"/>
      <c r="G2712" s="1"/>
      <c r="H2712" s="1"/>
    </row>
    <row r="2713" spans="1:8" s="3" customFormat="1" x14ac:dyDescent="0.25">
      <c r="A2713" s="1"/>
      <c r="B2713" s="1"/>
      <c r="C2713" s="6"/>
      <c r="D2713" s="8"/>
      <c r="E2713" s="1"/>
      <c r="F2713" s="1"/>
      <c r="G2713" s="1"/>
      <c r="H2713" s="1"/>
    </row>
    <row r="2714" spans="1:8" s="3" customFormat="1" x14ac:dyDescent="0.25">
      <c r="A2714" s="1"/>
      <c r="B2714" s="1"/>
      <c r="C2714" s="6"/>
      <c r="D2714" s="8"/>
      <c r="E2714" s="1"/>
      <c r="F2714" s="1"/>
      <c r="G2714" s="1"/>
      <c r="H2714" s="1"/>
    </row>
    <row r="2715" spans="1:8" s="3" customFormat="1" x14ac:dyDescent="0.25">
      <c r="A2715" s="1"/>
      <c r="B2715" s="1"/>
      <c r="C2715" s="6"/>
      <c r="D2715" s="8"/>
      <c r="E2715" s="1"/>
      <c r="F2715" s="1"/>
      <c r="G2715" s="1"/>
      <c r="H2715" s="1"/>
    </row>
    <row r="2716" spans="1:8" s="3" customFormat="1" x14ac:dyDescent="0.25">
      <c r="A2716" s="1"/>
      <c r="B2716" s="1"/>
      <c r="C2716" s="6"/>
      <c r="D2716" s="8"/>
      <c r="E2716" s="1"/>
      <c r="F2716" s="1"/>
      <c r="G2716" s="1"/>
      <c r="H2716" s="1"/>
    </row>
    <row r="2717" spans="1:8" s="3" customFormat="1" x14ac:dyDescent="0.25">
      <c r="A2717" s="1"/>
      <c r="B2717" s="1"/>
      <c r="C2717" s="6"/>
      <c r="D2717" s="8"/>
      <c r="E2717" s="1"/>
      <c r="F2717" s="1"/>
      <c r="G2717" s="1"/>
      <c r="H2717" s="1"/>
    </row>
    <row r="2718" spans="1:8" s="3" customFormat="1" x14ac:dyDescent="0.25">
      <c r="A2718" s="1"/>
      <c r="B2718" s="1"/>
      <c r="C2718" s="6"/>
      <c r="D2718" s="8"/>
      <c r="E2718" s="1"/>
      <c r="F2718" s="1"/>
      <c r="G2718" s="1"/>
      <c r="H2718" s="1"/>
    </row>
    <row r="2719" spans="1:8" s="3" customFormat="1" x14ac:dyDescent="0.25">
      <c r="A2719" s="1"/>
      <c r="B2719" s="1"/>
      <c r="C2719" s="6"/>
      <c r="D2719" s="8"/>
      <c r="E2719" s="1"/>
      <c r="F2719" s="1"/>
      <c r="G2719" s="1"/>
      <c r="H2719" s="1"/>
    </row>
    <row r="2720" spans="1:8" s="3" customFormat="1" x14ac:dyDescent="0.25">
      <c r="A2720" s="1"/>
      <c r="B2720" s="1"/>
      <c r="C2720" s="6"/>
      <c r="D2720" s="8"/>
      <c r="E2720" s="1"/>
      <c r="F2720" s="1"/>
      <c r="G2720" s="1"/>
      <c r="H2720" s="1"/>
    </row>
    <row r="2721" spans="1:8" s="3" customFormat="1" x14ac:dyDescent="0.25">
      <c r="A2721" s="1"/>
      <c r="B2721" s="1"/>
      <c r="C2721" s="6"/>
      <c r="D2721" s="8"/>
      <c r="E2721" s="1"/>
      <c r="F2721" s="1"/>
      <c r="G2721" s="1"/>
      <c r="H2721" s="1"/>
    </row>
    <row r="2722" spans="1:8" s="3" customFormat="1" x14ac:dyDescent="0.25">
      <c r="A2722" s="1"/>
      <c r="B2722" s="1"/>
      <c r="C2722" s="6"/>
      <c r="D2722" s="8"/>
      <c r="E2722" s="1"/>
      <c r="F2722" s="1"/>
      <c r="G2722" s="1"/>
      <c r="H2722" s="1"/>
    </row>
    <row r="2723" spans="1:8" s="3" customFormat="1" x14ac:dyDescent="0.25">
      <c r="A2723" s="1"/>
      <c r="B2723" s="1"/>
      <c r="C2723" s="6"/>
      <c r="D2723" s="8"/>
      <c r="E2723" s="1"/>
      <c r="F2723" s="1"/>
      <c r="G2723" s="1"/>
      <c r="H2723" s="1"/>
    </row>
    <row r="2724" spans="1:8" s="3" customFormat="1" x14ac:dyDescent="0.25">
      <c r="A2724" s="1"/>
      <c r="B2724" s="1"/>
      <c r="C2724" s="6"/>
      <c r="D2724" s="8"/>
      <c r="E2724" s="1"/>
      <c r="F2724" s="1"/>
      <c r="G2724" s="1"/>
      <c r="H2724" s="1"/>
    </row>
    <row r="2725" spans="1:8" s="3" customFormat="1" x14ac:dyDescent="0.25">
      <c r="A2725" s="1"/>
      <c r="B2725" s="1"/>
      <c r="C2725" s="6"/>
      <c r="D2725" s="8"/>
      <c r="E2725" s="1"/>
      <c r="F2725" s="1"/>
      <c r="G2725" s="1"/>
      <c r="H2725" s="1"/>
    </row>
    <row r="2726" spans="1:8" s="3" customFormat="1" x14ac:dyDescent="0.25">
      <c r="A2726" s="1"/>
      <c r="B2726" s="1"/>
      <c r="C2726" s="6"/>
      <c r="D2726" s="8"/>
      <c r="E2726" s="1"/>
      <c r="F2726" s="1"/>
      <c r="G2726" s="1"/>
      <c r="H2726" s="1"/>
    </row>
    <row r="2727" spans="1:8" s="3" customFormat="1" x14ac:dyDescent="0.25">
      <c r="A2727" s="1"/>
      <c r="B2727" s="1"/>
      <c r="C2727" s="6"/>
      <c r="D2727" s="8"/>
      <c r="E2727" s="1"/>
      <c r="F2727" s="1"/>
      <c r="G2727" s="1"/>
      <c r="H2727" s="1"/>
    </row>
    <row r="2728" spans="1:8" s="3" customFormat="1" x14ac:dyDescent="0.25">
      <c r="A2728" s="1"/>
      <c r="B2728" s="1"/>
      <c r="C2728" s="6"/>
      <c r="D2728" s="8"/>
      <c r="E2728" s="1"/>
      <c r="F2728" s="1"/>
      <c r="G2728" s="1"/>
      <c r="H2728" s="1"/>
    </row>
    <row r="2729" spans="1:8" s="3" customFormat="1" x14ac:dyDescent="0.25">
      <c r="A2729" s="1"/>
      <c r="B2729" s="1"/>
      <c r="C2729" s="6"/>
      <c r="D2729" s="8"/>
      <c r="E2729" s="1"/>
      <c r="F2729" s="1"/>
      <c r="G2729" s="1"/>
      <c r="H2729" s="1"/>
    </row>
    <row r="2730" spans="1:8" s="3" customFormat="1" x14ac:dyDescent="0.25">
      <c r="A2730" s="1"/>
      <c r="B2730" s="1"/>
      <c r="C2730" s="6"/>
      <c r="D2730" s="8"/>
      <c r="E2730" s="1"/>
      <c r="F2730" s="1"/>
      <c r="G2730" s="1"/>
      <c r="H2730" s="1"/>
    </row>
    <row r="2731" spans="1:8" s="3" customFormat="1" x14ac:dyDescent="0.25">
      <c r="A2731" s="1"/>
      <c r="B2731" s="1"/>
      <c r="C2731" s="6"/>
      <c r="D2731" s="8"/>
      <c r="E2731" s="1"/>
      <c r="F2731" s="1"/>
      <c r="G2731" s="1"/>
      <c r="H2731" s="1"/>
    </row>
    <row r="2732" spans="1:8" s="3" customFormat="1" x14ac:dyDescent="0.25">
      <c r="A2732" s="1"/>
      <c r="B2732" s="1"/>
      <c r="C2732" s="6"/>
      <c r="D2732" s="8"/>
      <c r="E2732" s="1"/>
      <c r="F2732" s="1"/>
      <c r="G2732" s="1"/>
      <c r="H2732" s="1"/>
    </row>
    <row r="2733" spans="1:8" s="3" customFormat="1" x14ac:dyDescent="0.25">
      <c r="A2733" s="1"/>
      <c r="B2733" s="1"/>
      <c r="C2733" s="6"/>
      <c r="D2733" s="8"/>
      <c r="E2733" s="1"/>
      <c r="F2733" s="1"/>
      <c r="G2733" s="1"/>
      <c r="H2733" s="1"/>
    </row>
    <row r="2734" spans="1:8" s="3" customFormat="1" x14ac:dyDescent="0.25">
      <c r="A2734" s="1"/>
      <c r="B2734" s="1"/>
      <c r="C2734" s="6"/>
      <c r="D2734" s="8"/>
      <c r="E2734" s="1"/>
      <c r="F2734" s="1"/>
      <c r="G2734" s="1"/>
      <c r="H2734" s="1"/>
    </row>
    <row r="2735" spans="1:8" s="3" customFormat="1" x14ac:dyDescent="0.25">
      <c r="A2735" s="1"/>
      <c r="B2735" s="1"/>
      <c r="C2735" s="6"/>
      <c r="D2735" s="8"/>
      <c r="E2735" s="1"/>
      <c r="F2735" s="1"/>
      <c r="G2735" s="1"/>
      <c r="H2735" s="1"/>
    </row>
    <row r="2736" spans="1:8" s="3" customFormat="1" x14ac:dyDescent="0.25">
      <c r="A2736" s="1"/>
      <c r="B2736" s="1"/>
      <c r="C2736" s="6"/>
      <c r="D2736" s="8"/>
      <c r="E2736" s="1"/>
      <c r="F2736" s="1"/>
      <c r="G2736" s="1"/>
      <c r="H2736" s="1"/>
    </row>
    <row r="2737" spans="1:8" s="3" customFormat="1" x14ac:dyDescent="0.25">
      <c r="A2737" s="1"/>
      <c r="B2737" s="1"/>
      <c r="C2737" s="6"/>
      <c r="D2737" s="8"/>
      <c r="E2737" s="1"/>
      <c r="F2737" s="1"/>
      <c r="G2737" s="1"/>
      <c r="H2737" s="1"/>
    </row>
    <row r="2738" spans="1:8" s="3" customFormat="1" x14ac:dyDescent="0.25">
      <c r="A2738" s="1"/>
      <c r="B2738" s="1"/>
      <c r="C2738" s="6"/>
      <c r="D2738" s="8"/>
      <c r="E2738" s="1"/>
      <c r="F2738" s="1"/>
      <c r="G2738" s="1"/>
      <c r="H2738" s="1"/>
    </row>
    <row r="2739" spans="1:8" s="3" customFormat="1" x14ac:dyDescent="0.25">
      <c r="A2739" s="1"/>
      <c r="B2739" s="1"/>
      <c r="C2739" s="6"/>
      <c r="D2739" s="8"/>
      <c r="E2739" s="1"/>
      <c r="F2739" s="1"/>
      <c r="G2739" s="1"/>
      <c r="H2739" s="1"/>
    </row>
    <row r="2740" spans="1:8" s="3" customFormat="1" x14ac:dyDescent="0.25">
      <c r="A2740" s="1"/>
      <c r="B2740" s="1"/>
      <c r="C2740" s="6"/>
      <c r="D2740" s="8"/>
      <c r="E2740" s="1"/>
      <c r="F2740" s="1"/>
      <c r="G2740" s="1"/>
      <c r="H2740" s="1"/>
    </row>
    <row r="2741" spans="1:8" s="3" customFormat="1" x14ac:dyDescent="0.25">
      <c r="A2741" s="1"/>
      <c r="B2741" s="1"/>
      <c r="C2741" s="6"/>
      <c r="D2741" s="8"/>
      <c r="E2741" s="1"/>
      <c r="F2741" s="1"/>
      <c r="G2741" s="1"/>
      <c r="H2741" s="1"/>
    </row>
    <row r="2742" spans="1:8" s="3" customFormat="1" x14ac:dyDescent="0.25">
      <c r="A2742" s="1"/>
      <c r="B2742" s="1"/>
      <c r="C2742" s="6"/>
      <c r="D2742" s="8"/>
      <c r="E2742" s="1"/>
      <c r="F2742" s="1"/>
      <c r="G2742" s="1"/>
      <c r="H2742" s="1"/>
    </row>
    <row r="2743" spans="1:8" s="3" customFormat="1" x14ac:dyDescent="0.25">
      <c r="A2743" s="1"/>
      <c r="B2743" s="1"/>
      <c r="C2743" s="6"/>
      <c r="D2743" s="8"/>
      <c r="E2743" s="1"/>
      <c r="F2743" s="1"/>
      <c r="G2743" s="1"/>
      <c r="H2743" s="1"/>
    </row>
    <row r="2744" spans="1:8" s="3" customFormat="1" x14ac:dyDescent="0.25">
      <c r="A2744" s="1"/>
      <c r="B2744" s="1"/>
      <c r="C2744" s="6"/>
      <c r="D2744" s="8"/>
      <c r="E2744" s="1"/>
      <c r="F2744" s="1"/>
      <c r="G2744" s="1"/>
      <c r="H2744" s="1"/>
    </row>
    <row r="2745" spans="1:8" s="3" customFormat="1" x14ac:dyDescent="0.25">
      <c r="A2745" s="1"/>
      <c r="B2745" s="1"/>
      <c r="C2745" s="6"/>
      <c r="D2745" s="8"/>
      <c r="E2745" s="1"/>
      <c r="F2745" s="1"/>
      <c r="G2745" s="1"/>
      <c r="H2745" s="1"/>
    </row>
    <row r="2746" spans="1:8" s="3" customFormat="1" x14ac:dyDescent="0.25">
      <c r="A2746" s="1"/>
      <c r="B2746" s="1"/>
      <c r="C2746" s="6"/>
      <c r="D2746" s="8"/>
      <c r="E2746" s="1"/>
      <c r="F2746" s="1"/>
      <c r="G2746" s="1"/>
      <c r="H2746" s="1"/>
    </row>
    <row r="2747" spans="1:8" s="3" customFormat="1" x14ac:dyDescent="0.25">
      <c r="A2747" s="1"/>
      <c r="B2747" s="1"/>
      <c r="C2747" s="6"/>
      <c r="D2747" s="8"/>
      <c r="E2747" s="1"/>
      <c r="F2747" s="1"/>
      <c r="G2747" s="1"/>
      <c r="H2747" s="1"/>
    </row>
    <row r="2748" spans="1:8" s="3" customFormat="1" x14ac:dyDescent="0.25">
      <c r="A2748" s="1"/>
      <c r="B2748" s="1"/>
      <c r="C2748" s="6"/>
      <c r="D2748" s="8"/>
      <c r="E2748" s="1"/>
      <c r="F2748" s="1"/>
      <c r="G2748" s="1"/>
      <c r="H2748" s="1"/>
    </row>
    <row r="2749" spans="1:8" s="3" customFormat="1" x14ac:dyDescent="0.25">
      <c r="A2749" s="1"/>
      <c r="B2749" s="1"/>
      <c r="C2749" s="6"/>
      <c r="D2749" s="8"/>
      <c r="E2749" s="1"/>
      <c r="F2749" s="1"/>
      <c r="G2749" s="1"/>
      <c r="H2749" s="1"/>
    </row>
    <row r="2750" spans="1:8" s="3" customFormat="1" x14ac:dyDescent="0.25">
      <c r="A2750" s="1"/>
      <c r="B2750" s="1"/>
      <c r="C2750" s="6"/>
      <c r="D2750" s="8"/>
      <c r="E2750" s="1"/>
      <c r="F2750" s="1"/>
      <c r="G2750" s="1"/>
      <c r="H2750" s="1"/>
    </row>
    <row r="2751" spans="1:8" s="3" customFormat="1" x14ac:dyDescent="0.25">
      <c r="A2751" s="1"/>
      <c r="B2751" s="1"/>
      <c r="C2751" s="6"/>
      <c r="D2751" s="8"/>
      <c r="E2751" s="1"/>
      <c r="F2751" s="1"/>
      <c r="G2751" s="1"/>
      <c r="H2751" s="1"/>
    </row>
    <row r="2752" spans="1:8" s="3" customFormat="1" x14ac:dyDescent="0.25">
      <c r="A2752" s="1"/>
      <c r="B2752" s="1"/>
      <c r="C2752" s="6"/>
      <c r="D2752" s="8"/>
      <c r="E2752" s="1"/>
      <c r="F2752" s="1"/>
      <c r="G2752" s="1"/>
      <c r="H2752" s="1"/>
    </row>
    <row r="2753" spans="1:8" s="3" customFormat="1" x14ac:dyDescent="0.25">
      <c r="A2753" s="1"/>
      <c r="B2753" s="1"/>
      <c r="C2753" s="6"/>
      <c r="D2753" s="8"/>
      <c r="E2753" s="1"/>
      <c r="F2753" s="1"/>
      <c r="G2753" s="1"/>
      <c r="H2753" s="1"/>
    </row>
    <row r="2754" spans="1:8" s="3" customFormat="1" x14ac:dyDescent="0.25">
      <c r="A2754" s="1"/>
      <c r="B2754" s="1"/>
      <c r="C2754" s="6"/>
      <c r="D2754" s="8"/>
      <c r="E2754" s="1"/>
      <c r="F2754" s="1"/>
      <c r="G2754" s="1"/>
      <c r="H2754" s="1"/>
    </row>
    <row r="2755" spans="1:8" s="3" customFormat="1" x14ac:dyDescent="0.25">
      <c r="A2755" s="1"/>
      <c r="B2755" s="1"/>
      <c r="C2755" s="6"/>
      <c r="D2755" s="8"/>
      <c r="E2755" s="1"/>
      <c r="F2755" s="1"/>
      <c r="G2755" s="1"/>
      <c r="H2755" s="1"/>
    </row>
    <row r="2756" spans="1:8" s="3" customFormat="1" x14ac:dyDescent="0.25">
      <c r="A2756" s="1"/>
      <c r="B2756" s="1"/>
      <c r="C2756" s="6"/>
      <c r="D2756" s="8"/>
      <c r="E2756" s="1"/>
      <c r="F2756" s="1"/>
      <c r="G2756" s="1"/>
      <c r="H2756" s="1"/>
    </row>
    <row r="2757" spans="1:8" s="3" customFormat="1" x14ac:dyDescent="0.25">
      <c r="A2757" s="1"/>
      <c r="B2757" s="1"/>
      <c r="C2757" s="6"/>
      <c r="D2757" s="8"/>
      <c r="E2757" s="1"/>
      <c r="F2757" s="1"/>
      <c r="G2757" s="1"/>
      <c r="H2757" s="1"/>
    </row>
    <row r="2758" spans="1:8" s="3" customFormat="1" x14ac:dyDescent="0.25">
      <c r="A2758" s="1"/>
      <c r="B2758" s="1"/>
      <c r="C2758" s="6"/>
      <c r="D2758" s="8"/>
      <c r="E2758" s="1"/>
      <c r="F2758" s="1"/>
      <c r="G2758" s="1"/>
      <c r="H2758" s="1"/>
    </row>
    <row r="2759" spans="1:8" s="3" customFormat="1" x14ac:dyDescent="0.25">
      <c r="A2759" s="1"/>
      <c r="B2759" s="1"/>
      <c r="C2759" s="6"/>
      <c r="D2759" s="8"/>
      <c r="E2759" s="1"/>
      <c r="F2759" s="1"/>
      <c r="G2759" s="1"/>
      <c r="H2759" s="1"/>
    </row>
    <row r="2760" spans="1:8" s="3" customFormat="1" x14ac:dyDescent="0.25">
      <c r="A2760" s="1"/>
      <c r="B2760" s="1"/>
      <c r="C2760" s="6"/>
      <c r="D2760" s="8"/>
      <c r="E2760" s="1"/>
      <c r="F2760" s="1"/>
      <c r="G2760" s="1"/>
      <c r="H2760" s="1"/>
    </row>
    <row r="2761" spans="1:8" s="3" customFormat="1" x14ac:dyDescent="0.25">
      <c r="A2761" s="1"/>
      <c r="B2761" s="1"/>
      <c r="C2761" s="6"/>
      <c r="D2761" s="8"/>
      <c r="E2761" s="1"/>
      <c r="F2761" s="1"/>
      <c r="G2761" s="1"/>
      <c r="H2761" s="1"/>
    </row>
    <row r="2762" spans="1:8" s="3" customFormat="1" x14ac:dyDescent="0.25">
      <c r="A2762" s="1"/>
      <c r="B2762" s="1"/>
      <c r="C2762" s="6"/>
      <c r="D2762" s="8"/>
      <c r="E2762" s="1"/>
      <c r="F2762" s="1"/>
      <c r="G2762" s="1"/>
      <c r="H2762" s="1"/>
    </row>
    <row r="2763" spans="1:8" s="3" customFormat="1" x14ac:dyDescent="0.25">
      <c r="A2763" s="1"/>
      <c r="B2763" s="1"/>
      <c r="C2763" s="6"/>
      <c r="D2763" s="8"/>
      <c r="E2763" s="1"/>
      <c r="F2763" s="1"/>
      <c r="G2763" s="1"/>
      <c r="H2763" s="1"/>
    </row>
    <row r="2764" spans="1:8" s="3" customFormat="1" x14ac:dyDescent="0.25">
      <c r="A2764" s="1"/>
      <c r="B2764" s="1"/>
      <c r="C2764" s="6"/>
      <c r="D2764" s="8"/>
      <c r="E2764" s="1"/>
      <c r="F2764" s="1"/>
      <c r="G2764" s="1"/>
      <c r="H2764" s="1"/>
    </row>
    <row r="2765" spans="1:8" s="3" customFormat="1" x14ac:dyDescent="0.25">
      <c r="A2765" s="1"/>
      <c r="B2765" s="1"/>
      <c r="C2765" s="6"/>
      <c r="D2765" s="8"/>
      <c r="E2765" s="1"/>
      <c r="F2765" s="1"/>
      <c r="G2765" s="1"/>
      <c r="H2765" s="1"/>
    </row>
    <row r="2766" spans="1:8" s="3" customFormat="1" x14ac:dyDescent="0.25">
      <c r="A2766" s="1"/>
      <c r="B2766" s="1"/>
      <c r="C2766" s="6"/>
      <c r="D2766" s="8"/>
      <c r="E2766" s="1"/>
      <c r="F2766" s="1"/>
      <c r="G2766" s="1"/>
      <c r="H2766" s="1"/>
    </row>
    <row r="2767" spans="1:8" s="3" customFormat="1" x14ac:dyDescent="0.25">
      <c r="A2767" s="1"/>
      <c r="B2767" s="1"/>
      <c r="C2767" s="6"/>
      <c r="D2767" s="8"/>
      <c r="E2767" s="1"/>
      <c r="F2767" s="1"/>
      <c r="G2767" s="1"/>
      <c r="H2767" s="1"/>
    </row>
    <row r="2768" spans="1:8" s="3" customFormat="1" x14ac:dyDescent="0.25">
      <c r="A2768" s="1"/>
      <c r="B2768" s="1"/>
      <c r="C2768" s="6"/>
      <c r="D2768" s="8"/>
      <c r="E2768" s="1"/>
      <c r="F2768" s="1"/>
      <c r="G2768" s="1"/>
      <c r="H2768" s="1"/>
    </row>
    <row r="2769" spans="1:8" s="3" customFormat="1" x14ac:dyDescent="0.25">
      <c r="A2769" s="1"/>
      <c r="B2769" s="1"/>
      <c r="C2769" s="6"/>
      <c r="D2769" s="8"/>
      <c r="E2769" s="1"/>
      <c r="F2769" s="1"/>
      <c r="G2769" s="1"/>
      <c r="H2769" s="1"/>
    </row>
    <row r="2770" spans="1:8" s="3" customFormat="1" x14ac:dyDescent="0.25">
      <c r="A2770" s="1"/>
      <c r="B2770" s="1"/>
      <c r="C2770" s="6"/>
      <c r="D2770" s="8"/>
      <c r="E2770" s="1"/>
      <c r="F2770" s="1"/>
      <c r="G2770" s="1"/>
      <c r="H2770" s="1"/>
    </row>
    <row r="2771" spans="1:8" s="3" customFormat="1" x14ac:dyDescent="0.25">
      <c r="A2771" s="1"/>
      <c r="B2771" s="1"/>
      <c r="C2771" s="6"/>
      <c r="D2771" s="8"/>
      <c r="E2771" s="1"/>
      <c r="F2771" s="1"/>
      <c r="G2771" s="1"/>
      <c r="H2771" s="1"/>
    </row>
    <row r="2772" spans="1:8" s="3" customFormat="1" x14ac:dyDescent="0.25">
      <c r="A2772" s="1"/>
      <c r="B2772" s="1"/>
      <c r="C2772" s="6"/>
      <c r="D2772" s="8"/>
      <c r="E2772" s="1"/>
      <c r="F2772" s="1"/>
      <c r="G2772" s="1"/>
      <c r="H2772" s="1"/>
    </row>
    <row r="2773" spans="1:8" s="3" customFormat="1" x14ac:dyDescent="0.25">
      <c r="A2773" s="1"/>
      <c r="B2773" s="1"/>
      <c r="C2773" s="6"/>
      <c r="D2773" s="8"/>
      <c r="E2773" s="1"/>
      <c r="F2773" s="1"/>
      <c r="G2773" s="1"/>
      <c r="H2773" s="1"/>
    </row>
    <row r="2774" spans="1:8" s="3" customFormat="1" x14ac:dyDescent="0.25">
      <c r="A2774" s="1"/>
      <c r="B2774" s="1"/>
      <c r="C2774" s="6"/>
      <c r="D2774" s="8"/>
      <c r="E2774" s="1"/>
      <c r="F2774" s="1"/>
      <c r="G2774" s="1"/>
      <c r="H2774" s="1"/>
    </row>
    <row r="2775" spans="1:8" s="3" customFormat="1" x14ac:dyDescent="0.25">
      <c r="A2775" s="1"/>
      <c r="B2775" s="1"/>
      <c r="C2775" s="6"/>
      <c r="D2775" s="8"/>
      <c r="E2775" s="1"/>
      <c r="F2775" s="1"/>
      <c r="G2775" s="1"/>
      <c r="H2775" s="1"/>
    </row>
    <row r="2776" spans="1:8" s="3" customFormat="1" x14ac:dyDescent="0.25">
      <c r="A2776" s="1"/>
      <c r="B2776" s="1"/>
      <c r="C2776" s="6"/>
      <c r="D2776" s="8"/>
      <c r="E2776" s="1"/>
      <c r="F2776" s="1"/>
      <c r="G2776" s="1"/>
      <c r="H2776" s="1"/>
    </row>
    <row r="2777" spans="1:8" s="3" customFormat="1" x14ac:dyDescent="0.25">
      <c r="A2777" s="1"/>
      <c r="B2777" s="1"/>
      <c r="C2777" s="6"/>
      <c r="D2777" s="8"/>
      <c r="E2777" s="1"/>
      <c r="F2777" s="1"/>
      <c r="G2777" s="1"/>
      <c r="H2777" s="1"/>
    </row>
    <row r="2778" spans="1:8" s="3" customFormat="1" x14ac:dyDescent="0.25">
      <c r="A2778" s="1"/>
      <c r="B2778" s="1"/>
      <c r="C2778" s="6"/>
      <c r="D2778" s="8"/>
      <c r="E2778" s="1"/>
      <c r="F2778" s="1"/>
      <c r="G2778" s="1"/>
      <c r="H2778" s="1"/>
    </row>
    <row r="2779" spans="1:8" s="3" customFormat="1" x14ac:dyDescent="0.25">
      <c r="A2779" s="1"/>
      <c r="B2779" s="1"/>
      <c r="C2779" s="6"/>
      <c r="D2779" s="8"/>
      <c r="E2779" s="1"/>
      <c r="F2779" s="1"/>
      <c r="G2779" s="1"/>
      <c r="H2779" s="1"/>
    </row>
    <row r="2780" spans="1:8" s="3" customFormat="1" x14ac:dyDescent="0.25">
      <c r="A2780" s="1"/>
      <c r="B2780" s="1"/>
      <c r="C2780" s="6"/>
      <c r="D2780" s="8"/>
      <c r="E2780" s="1"/>
      <c r="F2780" s="1"/>
      <c r="G2780" s="1"/>
      <c r="H2780" s="1"/>
    </row>
    <row r="2781" spans="1:8" s="3" customFormat="1" x14ac:dyDescent="0.25">
      <c r="A2781" s="1"/>
      <c r="B2781" s="1"/>
      <c r="C2781" s="6"/>
      <c r="D2781" s="8"/>
      <c r="E2781" s="1"/>
      <c r="F2781" s="1"/>
      <c r="G2781" s="1"/>
      <c r="H2781" s="1"/>
    </row>
    <row r="2782" spans="1:8" s="3" customFormat="1" x14ac:dyDescent="0.25">
      <c r="A2782" s="1"/>
      <c r="B2782" s="1"/>
      <c r="C2782" s="6"/>
      <c r="D2782" s="8"/>
      <c r="E2782" s="1"/>
      <c r="F2782" s="1"/>
      <c r="G2782" s="1"/>
      <c r="H2782" s="1"/>
    </row>
    <row r="2783" spans="1:8" s="3" customFormat="1" x14ac:dyDescent="0.25">
      <c r="A2783" s="1"/>
      <c r="B2783" s="1"/>
      <c r="C2783" s="6"/>
      <c r="D2783" s="8"/>
      <c r="E2783" s="1"/>
      <c r="F2783" s="1"/>
      <c r="G2783" s="1"/>
      <c r="H2783" s="1"/>
    </row>
    <row r="2784" spans="1:8" s="3" customFormat="1" x14ac:dyDescent="0.25">
      <c r="A2784" s="1"/>
      <c r="B2784" s="1"/>
      <c r="C2784" s="6"/>
      <c r="D2784" s="8"/>
      <c r="E2784" s="1"/>
      <c r="F2784" s="1"/>
      <c r="G2784" s="1"/>
      <c r="H2784" s="1"/>
    </row>
    <row r="2785" spans="1:8" s="3" customFormat="1" x14ac:dyDescent="0.25">
      <c r="A2785" s="1"/>
      <c r="B2785" s="1"/>
      <c r="C2785" s="6"/>
      <c r="D2785" s="8"/>
      <c r="E2785" s="1"/>
      <c r="F2785" s="1"/>
      <c r="G2785" s="1"/>
      <c r="H2785" s="1"/>
    </row>
    <row r="2786" spans="1:8" s="3" customFormat="1" x14ac:dyDescent="0.25">
      <c r="A2786" s="1"/>
      <c r="B2786" s="1"/>
      <c r="C2786" s="6"/>
      <c r="D2786" s="8"/>
      <c r="E2786" s="1"/>
      <c r="F2786" s="1"/>
      <c r="G2786" s="1"/>
      <c r="H2786" s="1"/>
    </row>
    <row r="2787" spans="1:8" s="3" customFormat="1" x14ac:dyDescent="0.25">
      <c r="A2787" s="1"/>
      <c r="B2787" s="1"/>
      <c r="C2787" s="6"/>
      <c r="D2787" s="8"/>
      <c r="E2787" s="1"/>
      <c r="F2787" s="1"/>
      <c r="G2787" s="1"/>
      <c r="H2787" s="1"/>
    </row>
    <row r="2788" spans="1:8" s="3" customFormat="1" x14ac:dyDescent="0.25">
      <c r="A2788" s="1"/>
      <c r="B2788" s="1"/>
      <c r="C2788" s="6"/>
      <c r="D2788" s="8"/>
      <c r="E2788" s="1"/>
      <c r="F2788" s="1"/>
      <c r="G2788" s="1"/>
      <c r="H2788" s="1"/>
    </row>
    <row r="2789" spans="1:8" s="3" customFormat="1" x14ac:dyDescent="0.25">
      <c r="A2789" s="1"/>
      <c r="B2789" s="1"/>
      <c r="C2789" s="6"/>
      <c r="D2789" s="8"/>
      <c r="E2789" s="1"/>
      <c r="F2789" s="1"/>
      <c r="G2789" s="1"/>
      <c r="H2789" s="1"/>
    </row>
    <row r="2790" spans="1:8" s="3" customFormat="1" x14ac:dyDescent="0.25">
      <c r="A2790" s="1"/>
      <c r="B2790" s="1"/>
      <c r="C2790" s="6"/>
      <c r="D2790" s="8"/>
      <c r="E2790" s="1"/>
      <c r="F2790" s="1"/>
      <c r="G2790" s="1"/>
      <c r="H2790" s="1"/>
    </row>
    <row r="2791" spans="1:8" s="3" customFormat="1" x14ac:dyDescent="0.25">
      <c r="A2791" s="1"/>
      <c r="B2791" s="1"/>
      <c r="C2791" s="6"/>
      <c r="D2791" s="8"/>
      <c r="E2791" s="1"/>
      <c r="F2791" s="1"/>
      <c r="G2791" s="1"/>
      <c r="H2791" s="1"/>
    </row>
    <row r="2792" spans="1:8" s="3" customFormat="1" x14ac:dyDescent="0.25">
      <c r="A2792" s="1"/>
      <c r="B2792" s="1"/>
      <c r="C2792" s="6"/>
      <c r="D2792" s="8"/>
      <c r="E2792" s="1"/>
      <c r="F2792" s="1"/>
      <c r="G2792" s="1"/>
      <c r="H2792" s="1"/>
    </row>
    <row r="2793" spans="1:8" s="3" customFormat="1" x14ac:dyDescent="0.25">
      <c r="A2793" s="1"/>
      <c r="B2793" s="1"/>
      <c r="C2793" s="6"/>
      <c r="D2793" s="8"/>
      <c r="E2793" s="1"/>
      <c r="F2793" s="1"/>
      <c r="G2793" s="1"/>
      <c r="H2793" s="1"/>
    </row>
    <row r="2794" spans="1:8" s="3" customFormat="1" x14ac:dyDescent="0.25">
      <c r="A2794" s="1"/>
      <c r="B2794" s="1"/>
      <c r="C2794" s="6"/>
      <c r="D2794" s="8"/>
      <c r="E2794" s="1"/>
      <c r="F2794" s="1"/>
      <c r="G2794" s="1"/>
      <c r="H2794" s="1"/>
    </row>
    <row r="2795" spans="1:8" s="3" customFormat="1" x14ac:dyDescent="0.25">
      <c r="A2795" s="1"/>
      <c r="B2795" s="1"/>
      <c r="C2795" s="6"/>
      <c r="D2795" s="8"/>
      <c r="E2795" s="1"/>
      <c r="F2795" s="1"/>
      <c r="G2795" s="1"/>
      <c r="H2795" s="1"/>
    </row>
    <row r="2796" spans="1:8" s="3" customFormat="1" x14ac:dyDescent="0.25">
      <c r="A2796" s="1"/>
      <c r="B2796" s="1"/>
      <c r="C2796" s="6"/>
      <c r="D2796" s="8"/>
      <c r="E2796" s="1"/>
      <c r="F2796" s="1"/>
      <c r="G2796" s="1"/>
      <c r="H2796" s="1"/>
    </row>
    <row r="2797" spans="1:8" s="3" customFormat="1" x14ac:dyDescent="0.25">
      <c r="A2797" s="1"/>
      <c r="B2797" s="1"/>
      <c r="C2797" s="6"/>
      <c r="D2797" s="8"/>
      <c r="E2797" s="1"/>
      <c r="F2797" s="1"/>
      <c r="G2797" s="1"/>
      <c r="H2797" s="1"/>
    </row>
    <row r="2798" spans="1:8" s="3" customFormat="1" x14ac:dyDescent="0.25">
      <c r="A2798" s="1"/>
      <c r="B2798" s="1"/>
      <c r="C2798" s="6"/>
      <c r="D2798" s="8"/>
      <c r="E2798" s="1"/>
      <c r="F2798" s="1"/>
      <c r="G2798" s="1"/>
      <c r="H2798" s="1"/>
    </row>
    <row r="2799" spans="1:8" s="3" customFormat="1" x14ac:dyDescent="0.25">
      <c r="A2799" s="1"/>
      <c r="B2799" s="1"/>
      <c r="C2799" s="6"/>
      <c r="D2799" s="8"/>
      <c r="E2799" s="1"/>
      <c r="F2799" s="1"/>
      <c r="G2799" s="1"/>
      <c r="H2799" s="1"/>
    </row>
    <row r="2800" spans="1:8" s="3" customFormat="1" x14ac:dyDescent="0.25">
      <c r="A2800" s="1"/>
      <c r="B2800" s="1"/>
      <c r="C2800" s="6"/>
      <c r="D2800" s="8"/>
      <c r="E2800" s="1"/>
      <c r="F2800" s="1"/>
      <c r="G2800" s="1"/>
      <c r="H2800" s="1"/>
    </row>
    <row r="2801" spans="1:8" s="3" customFormat="1" x14ac:dyDescent="0.25">
      <c r="A2801" s="1"/>
      <c r="B2801" s="1"/>
      <c r="C2801" s="6"/>
      <c r="D2801" s="8"/>
      <c r="E2801" s="1"/>
      <c r="F2801" s="1"/>
      <c r="G2801" s="1"/>
      <c r="H2801" s="1"/>
    </row>
    <row r="2802" spans="1:8" s="3" customFormat="1" x14ac:dyDescent="0.25">
      <c r="A2802" s="1"/>
      <c r="B2802" s="1"/>
      <c r="C2802" s="6"/>
      <c r="D2802" s="8"/>
      <c r="E2802" s="1"/>
      <c r="F2802" s="1"/>
      <c r="G2802" s="1"/>
      <c r="H2802" s="1"/>
    </row>
    <row r="2803" spans="1:8" s="3" customFormat="1" x14ac:dyDescent="0.25">
      <c r="A2803" s="1"/>
      <c r="B2803" s="1"/>
      <c r="C2803" s="6"/>
      <c r="D2803" s="8"/>
      <c r="E2803" s="1"/>
      <c r="F2803" s="1"/>
      <c r="G2803" s="1"/>
      <c r="H2803" s="1"/>
    </row>
    <row r="2804" spans="1:8" s="3" customFormat="1" x14ac:dyDescent="0.25">
      <c r="A2804" s="1"/>
      <c r="B2804" s="1"/>
      <c r="C2804" s="6"/>
      <c r="D2804" s="8"/>
      <c r="E2804" s="1"/>
      <c r="F2804" s="1"/>
      <c r="G2804" s="1"/>
      <c r="H2804" s="1"/>
    </row>
    <row r="2805" spans="1:8" s="3" customFormat="1" x14ac:dyDescent="0.25">
      <c r="A2805" s="1"/>
      <c r="B2805" s="1"/>
      <c r="C2805" s="6"/>
      <c r="D2805" s="8"/>
      <c r="E2805" s="1"/>
      <c r="F2805" s="1"/>
      <c r="G2805" s="1"/>
      <c r="H2805" s="1"/>
    </row>
    <row r="2806" spans="1:8" s="3" customFormat="1" x14ac:dyDescent="0.25">
      <c r="A2806" s="1"/>
      <c r="B2806" s="1"/>
      <c r="C2806" s="6"/>
      <c r="D2806" s="8"/>
      <c r="E2806" s="1"/>
      <c r="F2806" s="1"/>
      <c r="G2806" s="1"/>
      <c r="H2806" s="1"/>
    </row>
    <row r="2807" spans="1:8" s="3" customFormat="1" x14ac:dyDescent="0.25">
      <c r="A2807" s="1"/>
      <c r="B2807" s="1"/>
      <c r="C2807" s="6"/>
      <c r="D2807" s="8"/>
      <c r="E2807" s="1"/>
      <c r="F2807" s="1"/>
      <c r="G2807" s="1"/>
      <c r="H2807" s="1"/>
    </row>
    <row r="2808" spans="1:8" s="3" customFormat="1" x14ac:dyDescent="0.25">
      <c r="A2808" s="1"/>
      <c r="B2808" s="1"/>
      <c r="C2808" s="6"/>
      <c r="D2808" s="8"/>
      <c r="E2808" s="1"/>
      <c r="F2808" s="1"/>
      <c r="G2808" s="1"/>
      <c r="H2808" s="1"/>
    </row>
    <row r="2809" spans="1:8" s="3" customFormat="1" x14ac:dyDescent="0.25">
      <c r="A2809" s="1"/>
      <c r="B2809" s="1"/>
      <c r="C2809" s="6"/>
      <c r="D2809" s="8"/>
      <c r="E2809" s="1"/>
      <c r="F2809" s="1"/>
      <c r="G2809" s="1"/>
      <c r="H2809" s="1"/>
    </row>
    <row r="2810" spans="1:8" s="3" customFormat="1" x14ac:dyDescent="0.25">
      <c r="A2810" s="1"/>
      <c r="B2810" s="1"/>
      <c r="C2810" s="6"/>
      <c r="D2810" s="8"/>
      <c r="E2810" s="1"/>
      <c r="F2810" s="1"/>
      <c r="G2810" s="1"/>
      <c r="H2810" s="1"/>
    </row>
    <row r="2811" spans="1:8" s="3" customFormat="1" x14ac:dyDescent="0.25">
      <c r="A2811" s="1"/>
      <c r="B2811" s="1"/>
      <c r="C2811" s="6"/>
      <c r="D2811" s="8"/>
      <c r="E2811" s="1"/>
      <c r="F2811" s="1"/>
      <c r="G2811" s="1"/>
      <c r="H2811" s="1"/>
    </row>
    <row r="2812" spans="1:8" s="3" customFormat="1" x14ac:dyDescent="0.25">
      <c r="A2812" s="1"/>
      <c r="B2812" s="1"/>
      <c r="C2812" s="6"/>
      <c r="D2812" s="8"/>
      <c r="E2812" s="1"/>
      <c r="F2812" s="1"/>
      <c r="G2812" s="1"/>
      <c r="H2812" s="1"/>
    </row>
    <row r="2813" spans="1:8" s="3" customFormat="1" x14ac:dyDescent="0.25">
      <c r="A2813" s="1"/>
      <c r="B2813" s="1"/>
      <c r="C2813" s="6"/>
      <c r="D2813" s="8"/>
      <c r="E2813" s="1"/>
      <c r="F2813" s="1"/>
      <c r="G2813" s="1"/>
      <c r="H2813" s="1"/>
    </row>
    <row r="2814" spans="1:8" s="3" customFormat="1" x14ac:dyDescent="0.25">
      <c r="A2814" s="1"/>
      <c r="B2814" s="1"/>
      <c r="C2814" s="6"/>
      <c r="D2814" s="8"/>
      <c r="E2814" s="1"/>
      <c r="F2814" s="1"/>
      <c r="G2814" s="1"/>
      <c r="H2814" s="1"/>
    </row>
    <row r="2815" spans="1:8" s="3" customFormat="1" x14ac:dyDescent="0.25">
      <c r="A2815" s="1"/>
      <c r="B2815" s="1"/>
      <c r="C2815" s="6"/>
      <c r="D2815" s="8"/>
      <c r="E2815" s="1"/>
      <c r="F2815" s="1"/>
      <c r="G2815" s="1"/>
      <c r="H2815" s="1"/>
    </row>
    <row r="2816" spans="1:8" s="3" customFormat="1" x14ac:dyDescent="0.25">
      <c r="A2816" s="1"/>
      <c r="B2816" s="1"/>
      <c r="C2816" s="6"/>
      <c r="D2816" s="8"/>
      <c r="E2816" s="1"/>
      <c r="F2816" s="1"/>
      <c r="G2816" s="1"/>
      <c r="H2816" s="1"/>
    </row>
    <row r="2817" spans="1:8" s="3" customFormat="1" x14ac:dyDescent="0.25">
      <c r="A2817" s="1"/>
      <c r="B2817" s="1"/>
      <c r="C2817" s="6"/>
      <c r="D2817" s="8"/>
      <c r="E2817" s="1"/>
      <c r="F2817" s="1"/>
      <c r="G2817" s="1"/>
      <c r="H2817" s="1"/>
    </row>
    <row r="2818" spans="1:8" s="3" customFormat="1" x14ac:dyDescent="0.25">
      <c r="A2818" s="1"/>
      <c r="B2818" s="1"/>
      <c r="C2818" s="6"/>
      <c r="D2818" s="8"/>
      <c r="E2818" s="1"/>
      <c r="F2818" s="1"/>
      <c r="G2818" s="1"/>
      <c r="H2818" s="1"/>
    </row>
    <row r="2819" spans="1:8" s="3" customFormat="1" x14ac:dyDescent="0.25">
      <c r="A2819" s="1"/>
      <c r="B2819" s="1"/>
      <c r="C2819" s="6"/>
      <c r="D2819" s="8"/>
      <c r="E2819" s="1"/>
      <c r="F2819" s="1"/>
      <c r="G2819" s="1"/>
      <c r="H2819" s="1"/>
    </row>
    <row r="2820" spans="1:8" s="3" customFormat="1" x14ac:dyDescent="0.25">
      <c r="A2820" s="1"/>
      <c r="B2820" s="1"/>
      <c r="C2820" s="6"/>
      <c r="D2820" s="8"/>
      <c r="E2820" s="1"/>
      <c r="F2820" s="1"/>
      <c r="G2820" s="1"/>
      <c r="H2820" s="1"/>
    </row>
    <row r="2821" spans="1:8" s="3" customFormat="1" x14ac:dyDescent="0.25">
      <c r="A2821" s="1"/>
      <c r="B2821" s="1"/>
      <c r="C2821" s="6"/>
      <c r="D2821" s="8"/>
      <c r="E2821" s="1"/>
      <c r="F2821" s="1"/>
      <c r="G2821" s="1"/>
      <c r="H2821" s="1"/>
    </row>
    <row r="2822" spans="1:8" s="3" customFormat="1" x14ac:dyDescent="0.25">
      <c r="A2822" s="1"/>
      <c r="B2822" s="1"/>
      <c r="C2822" s="6"/>
      <c r="D2822" s="8"/>
      <c r="E2822" s="1"/>
      <c r="F2822" s="1"/>
      <c r="G2822" s="1"/>
      <c r="H2822" s="1"/>
    </row>
    <row r="2823" spans="1:8" s="3" customFormat="1" x14ac:dyDescent="0.25">
      <c r="A2823" s="1"/>
      <c r="B2823" s="1"/>
      <c r="C2823" s="6"/>
      <c r="D2823" s="8"/>
      <c r="E2823" s="1"/>
      <c r="F2823" s="1"/>
      <c r="G2823" s="1"/>
      <c r="H2823" s="1"/>
    </row>
    <row r="2824" spans="1:8" s="3" customFormat="1" x14ac:dyDescent="0.25">
      <c r="A2824" s="1"/>
      <c r="B2824" s="1"/>
      <c r="C2824" s="6"/>
      <c r="D2824" s="8"/>
      <c r="E2824" s="1"/>
      <c r="F2824" s="1"/>
      <c r="G2824" s="1"/>
      <c r="H2824" s="1"/>
    </row>
    <row r="2825" spans="1:8" s="3" customFormat="1" x14ac:dyDescent="0.25">
      <c r="A2825" s="1"/>
      <c r="B2825" s="1"/>
      <c r="C2825" s="6"/>
      <c r="D2825" s="8"/>
      <c r="E2825" s="1"/>
      <c r="F2825" s="1"/>
      <c r="G2825" s="1"/>
      <c r="H2825" s="1"/>
    </row>
    <row r="2826" spans="1:8" s="3" customFormat="1" x14ac:dyDescent="0.25">
      <c r="A2826" s="1"/>
      <c r="B2826" s="1"/>
      <c r="C2826" s="6"/>
      <c r="D2826" s="8"/>
      <c r="E2826" s="1"/>
      <c r="F2826" s="1"/>
      <c r="G2826" s="1"/>
      <c r="H2826" s="1"/>
    </row>
    <row r="2827" spans="1:8" s="3" customFormat="1" x14ac:dyDescent="0.25">
      <c r="A2827" s="1"/>
      <c r="B2827" s="1"/>
      <c r="C2827" s="6"/>
      <c r="D2827" s="8"/>
      <c r="E2827" s="1"/>
      <c r="F2827" s="1"/>
      <c r="G2827" s="1"/>
      <c r="H2827" s="1"/>
    </row>
    <row r="2828" spans="1:8" s="3" customFormat="1" x14ac:dyDescent="0.25">
      <c r="A2828" s="1"/>
      <c r="B2828" s="1"/>
      <c r="C2828" s="6"/>
      <c r="D2828" s="8"/>
      <c r="E2828" s="1"/>
      <c r="F2828" s="1"/>
      <c r="G2828" s="1"/>
      <c r="H2828" s="1"/>
    </row>
    <row r="2829" spans="1:8" s="3" customFormat="1" x14ac:dyDescent="0.25">
      <c r="A2829" s="1"/>
      <c r="B2829" s="1"/>
      <c r="C2829" s="6"/>
      <c r="D2829" s="8"/>
      <c r="E2829" s="1"/>
      <c r="F2829" s="1"/>
      <c r="G2829" s="1"/>
      <c r="H2829" s="1"/>
    </row>
    <row r="2830" spans="1:8" s="3" customFormat="1" x14ac:dyDescent="0.25">
      <c r="A2830" s="1"/>
      <c r="B2830" s="1"/>
      <c r="C2830" s="6"/>
      <c r="D2830" s="8"/>
      <c r="E2830" s="1"/>
      <c r="F2830" s="1"/>
      <c r="G2830" s="1"/>
      <c r="H2830" s="1"/>
    </row>
    <row r="2831" spans="1:8" s="3" customFormat="1" x14ac:dyDescent="0.25">
      <c r="A2831" s="1"/>
      <c r="B2831" s="1"/>
      <c r="C2831" s="6"/>
      <c r="D2831" s="8"/>
      <c r="E2831" s="1"/>
      <c r="F2831" s="1"/>
      <c r="G2831" s="1"/>
      <c r="H2831" s="1"/>
    </row>
    <row r="2832" spans="1:8" s="3" customFormat="1" x14ac:dyDescent="0.25">
      <c r="A2832" s="1"/>
      <c r="B2832" s="1"/>
      <c r="C2832" s="6"/>
      <c r="D2832" s="8"/>
      <c r="E2832" s="1"/>
      <c r="F2832" s="1"/>
      <c r="G2832" s="1"/>
      <c r="H2832" s="1"/>
    </row>
    <row r="2833" spans="1:8" s="3" customFormat="1" x14ac:dyDescent="0.25">
      <c r="A2833" s="1"/>
      <c r="B2833" s="1"/>
      <c r="C2833" s="6"/>
      <c r="D2833" s="8"/>
      <c r="E2833" s="1"/>
      <c r="F2833" s="1"/>
      <c r="G2833" s="1"/>
      <c r="H2833" s="1"/>
    </row>
    <row r="2834" spans="1:8" s="3" customFormat="1" x14ac:dyDescent="0.25">
      <c r="A2834" s="1"/>
      <c r="B2834" s="1"/>
      <c r="C2834" s="6"/>
      <c r="D2834" s="8"/>
      <c r="E2834" s="1"/>
      <c r="F2834" s="1"/>
      <c r="G2834" s="1"/>
      <c r="H2834" s="1"/>
    </row>
    <row r="2835" spans="1:8" s="3" customFormat="1" x14ac:dyDescent="0.25">
      <c r="A2835" s="1"/>
      <c r="B2835" s="1"/>
      <c r="C2835" s="6"/>
      <c r="D2835" s="8"/>
      <c r="E2835" s="1"/>
      <c r="F2835" s="1"/>
      <c r="G2835" s="1"/>
      <c r="H2835" s="1"/>
    </row>
    <row r="2836" spans="1:8" s="3" customFormat="1" x14ac:dyDescent="0.25">
      <c r="A2836" s="1"/>
      <c r="B2836" s="1"/>
      <c r="C2836" s="6"/>
      <c r="D2836" s="8"/>
      <c r="E2836" s="1"/>
      <c r="F2836" s="1"/>
      <c r="G2836" s="1"/>
      <c r="H2836" s="1"/>
    </row>
    <row r="2837" spans="1:8" s="3" customFormat="1" x14ac:dyDescent="0.25">
      <c r="A2837" s="1"/>
      <c r="B2837" s="1"/>
      <c r="C2837" s="6"/>
      <c r="D2837" s="8"/>
      <c r="E2837" s="1"/>
      <c r="F2837" s="1"/>
      <c r="G2837" s="1"/>
      <c r="H2837" s="1"/>
    </row>
    <row r="2838" spans="1:8" s="3" customFormat="1" x14ac:dyDescent="0.25">
      <c r="A2838" s="1"/>
      <c r="B2838" s="1"/>
      <c r="C2838" s="6"/>
      <c r="D2838" s="8"/>
      <c r="E2838" s="1"/>
      <c r="F2838" s="1"/>
      <c r="G2838" s="1"/>
      <c r="H2838" s="1"/>
    </row>
    <row r="2839" spans="1:8" s="3" customFormat="1" x14ac:dyDescent="0.25">
      <c r="A2839" s="1"/>
      <c r="B2839" s="1"/>
      <c r="C2839" s="6"/>
      <c r="D2839" s="8"/>
      <c r="E2839" s="1"/>
      <c r="F2839" s="1"/>
      <c r="G2839" s="1"/>
      <c r="H2839" s="1"/>
    </row>
    <row r="2840" spans="1:8" s="3" customFormat="1" x14ac:dyDescent="0.25">
      <c r="A2840" s="1"/>
      <c r="B2840" s="1"/>
      <c r="C2840" s="6"/>
      <c r="D2840" s="8"/>
      <c r="E2840" s="1"/>
      <c r="F2840" s="1"/>
      <c r="G2840" s="1"/>
      <c r="H2840" s="1"/>
    </row>
    <row r="2841" spans="1:8" s="3" customFormat="1" x14ac:dyDescent="0.25">
      <c r="A2841" s="1"/>
      <c r="B2841" s="1"/>
      <c r="C2841" s="6"/>
      <c r="D2841" s="8"/>
      <c r="E2841" s="1"/>
      <c r="F2841" s="1"/>
      <c r="G2841" s="1"/>
      <c r="H2841" s="1"/>
    </row>
    <row r="2842" spans="1:8" s="3" customFormat="1" x14ac:dyDescent="0.25">
      <c r="A2842" s="1"/>
      <c r="B2842" s="1"/>
      <c r="C2842" s="6"/>
      <c r="D2842" s="8"/>
      <c r="E2842" s="1"/>
      <c r="F2842" s="1"/>
      <c r="G2842" s="1"/>
      <c r="H2842" s="1"/>
    </row>
    <row r="2843" spans="1:8" s="3" customFormat="1" x14ac:dyDescent="0.25">
      <c r="A2843" s="1"/>
      <c r="B2843" s="1"/>
      <c r="C2843" s="6"/>
      <c r="D2843" s="8"/>
      <c r="E2843" s="1"/>
      <c r="F2843" s="1"/>
      <c r="G2843" s="1"/>
      <c r="H2843" s="1"/>
    </row>
    <row r="2844" spans="1:8" s="3" customFormat="1" x14ac:dyDescent="0.25">
      <c r="A2844" s="1"/>
      <c r="B2844" s="1"/>
      <c r="C2844" s="6"/>
      <c r="D2844" s="8"/>
      <c r="E2844" s="1"/>
      <c r="F2844" s="1"/>
      <c r="G2844" s="1"/>
      <c r="H2844" s="1"/>
    </row>
    <row r="2845" spans="1:8" s="3" customFormat="1" x14ac:dyDescent="0.25">
      <c r="A2845" s="1"/>
      <c r="B2845" s="1"/>
      <c r="C2845" s="6"/>
      <c r="D2845" s="8"/>
      <c r="E2845" s="1"/>
      <c r="F2845" s="1"/>
      <c r="G2845" s="1"/>
      <c r="H2845" s="1"/>
    </row>
    <row r="2846" spans="1:8" s="3" customFormat="1" x14ac:dyDescent="0.25">
      <c r="A2846" s="1"/>
      <c r="B2846" s="1"/>
      <c r="C2846" s="6"/>
      <c r="D2846" s="8"/>
      <c r="E2846" s="1"/>
      <c r="F2846" s="1"/>
      <c r="G2846" s="1"/>
      <c r="H2846" s="1"/>
    </row>
    <row r="2847" spans="1:8" s="3" customFormat="1" x14ac:dyDescent="0.25">
      <c r="A2847" s="1"/>
      <c r="B2847" s="1"/>
      <c r="C2847" s="6"/>
      <c r="D2847" s="8"/>
      <c r="E2847" s="1"/>
      <c r="F2847" s="1"/>
      <c r="G2847" s="1"/>
      <c r="H2847" s="1"/>
    </row>
    <row r="2848" spans="1:8" s="3" customFormat="1" x14ac:dyDescent="0.25">
      <c r="A2848" s="1"/>
      <c r="B2848" s="1"/>
      <c r="C2848" s="6"/>
      <c r="D2848" s="8"/>
      <c r="E2848" s="1"/>
      <c r="F2848" s="1"/>
      <c r="G2848" s="1"/>
      <c r="H2848" s="1"/>
    </row>
    <row r="2849" spans="1:8" s="3" customFormat="1" x14ac:dyDescent="0.25">
      <c r="A2849" s="1"/>
      <c r="B2849" s="1"/>
      <c r="C2849" s="6"/>
      <c r="D2849" s="8"/>
      <c r="E2849" s="1"/>
      <c r="F2849" s="1"/>
      <c r="G2849" s="1"/>
      <c r="H2849" s="1"/>
    </row>
    <row r="2850" spans="1:8" s="3" customFormat="1" x14ac:dyDescent="0.25">
      <c r="A2850" s="1"/>
      <c r="B2850" s="1"/>
      <c r="C2850" s="6"/>
      <c r="D2850" s="8"/>
      <c r="E2850" s="1"/>
      <c r="F2850" s="1"/>
      <c r="G2850" s="1"/>
      <c r="H2850" s="1"/>
    </row>
    <row r="2851" spans="1:8" s="3" customFormat="1" x14ac:dyDescent="0.25">
      <c r="A2851" s="1"/>
      <c r="B2851" s="1"/>
      <c r="C2851" s="6"/>
      <c r="D2851" s="8"/>
      <c r="E2851" s="1"/>
      <c r="F2851" s="1"/>
      <c r="G2851" s="1"/>
      <c r="H2851" s="1"/>
    </row>
    <row r="2852" spans="1:8" s="3" customFormat="1" x14ac:dyDescent="0.25">
      <c r="A2852" s="1"/>
      <c r="B2852" s="1"/>
      <c r="C2852" s="6"/>
      <c r="D2852" s="8"/>
      <c r="E2852" s="1"/>
      <c r="F2852" s="1"/>
      <c r="G2852" s="1"/>
      <c r="H2852" s="1"/>
    </row>
    <row r="2853" spans="1:8" s="3" customFormat="1" x14ac:dyDescent="0.25">
      <c r="A2853" s="1"/>
      <c r="B2853" s="1"/>
      <c r="C2853" s="6"/>
      <c r="D2853" s="8"/>
      <c r="E2853" s="1"/>
      <c r="F2853" s="1"/>
      <c r="G2853" s="1"/>
      <c r="H2853" s="1"/>
    </row>
    <row r="2854" spans="1:8" s="3" customFormat="1" x14ac:dyDescent="0.25">
      <c r="A2854" s="1"/>
      <c r="B2854" s="1"/>
      <c r="C2854" s="6"/>
      <c r="D2854" s="8"/>
      <c r="E2854" s="1"/>
      <c r="F2854" s="1"/>
      <c r="G2854" s="1"/>
      <c r="H2854" s="1"/>
    </row>
    <row r="2855" spans="1:8" s="3" customFormat="1" x14ac:dyDescent="0.25">
      <c r="A2855" s="1"/>
      <c r="B2855" s="1"/>
      <c r="C2855" s="6"/>
      <c r="D2855" s="8"/>
      <c r="E2855" s="1"/>
      <c r="F2855" s="1"/>
      <c r="G2855" s="1"/>
      <c r="H2855" s="1"/>
    </row>
    <row r="2856" spans="1:8" s="3" customFormat="1" x14ac:dyDescent="0.25">
      <c r="A2856" s="1"/>
      <c r="B2856" s="1"/>
      <c r="C2856" s="6"/>
      <c r="D2856" s="8"/>
      <c r="E2856" s="1"/>
      <c r="F2856" s="1"/>
      <c r="G2856" s="1"/>
      <c r="H2856" s="1"/>
    </row>
    <row r="2857" spans="1:8" s="3" customFormat="1" x14ac:dyDescent="0.25">
      <c r="A2857" s="1"/>
      <c r="B2857" s="1"/>
      <c r="C2857" s="6"/>
      <c r="D2857" s="8"/>
      <c r="E2857" s="1"/>
      <c r="F2857" s="1"/>
      <c r="G2857" s="1"/>
      <c r="H2857" s="1"/>
    </row>
    <row r="2858" spans="1:8" s="3" customFormat="1" x14ac:dyDescent="0.25">
      <c r="A2858" s="1"/>
      <c r="B2858" s="1"/>
      <c r="C2858" s="6"/>
      <c r="D2858" s="8"/>
      <c r="E2858" s="1"/>
      <c r="F2858" s="1"/>
      <c r="G2858" s="1"/>
      <c r="H2858" s="1"/>
    </row>
    <row r="2859" spans="1:8" s="3" customFormat="1" x14ac:dyDescent="0.25">
      <c r="A2859" s="1"/>
      <c r="B2859" s="1"/>
      <c r="C2859" s="6"/>
      <c r="D2859" s="8"/>
      <c r="E2859" s="1"/>
      <c r="F2859" s="1"/>
      <c r="G2859" s="1"/>
      <c r="H2859" s="1"/>
    </row>
    <row r="2860" spans="1:8" s="3" customFormat="1" x14ac:dyDescent="0.25">
      <c r="A2860" s="1"/>
      <c r="B2860" s="1"/>
      <c r="C2860" s="6"/>
      <c r="D2860" s="8"/>
      <c r="E2860" s="1"/>
      <c r="F2860" s="1"/>
      <c r="G2860" s="1"/>
      <c r="H2860" s="1"/>
    </row>
    <row r="2861" spans="1:8" s="3" customFormat="1" x14ac:dyDescent="0.25">
      <c r="A2861" s="1"/>
      <c r="B2861" s="1"/>
      <c r="C2861" s="6"/>
      <c r="D2861" s="8"/>
      <c r="E2861" s="1"/>
      <c r="F2861" s="1"/>
      <c r="G2861" s="1"/>
      <c r="H2861" s="1"/>
    </row>
    <row r="2862" spans="1:8" s="3" customFormat="1" x14ac:dyDescent="0.25">
      <c r="A2862" s="1"/>
      <c r="B2862" s="1"/>
      <c r="C2862" s="6"/>
      <c r="D2862" s="8"/>
      <c r="E2862" s="1"/>
      <c r="F2862" s="1"/>
      <c r="G2862" s="1"/>
      <c r="H2862" s="1"/>
    </row>
    <row r="2863" spans="1:8" s="3" customFormat="1" x14ac:dyDescent="0.25">
      <c r="A2863" s="1"/>
      <c r="B2863" s="1"/>
      <c r="C2863" s="6"/>
      <c r="D2863" s="8"/>
      <c r="E2863" s="1"/>
      <c r="F2863" s="1"/>
      <c r="G2863" s="1"/>
      <c r="H2863" s="1"/>
    </row>
    <row r="2864" spans="1:8" s="3" customFormat="1" x14ac:dyDescent="0.25">
      <c r="A2864" s="1"/>
      <c r="B2864" s="1"/>
      <c r="C2864" s="6"/>
      <c r="D2864" s="8"/>
      <c r="E2864" s="1"/>
      <c r="F2864" s="1"/>
      <c r="G2864" s="1"/>
      <c r="H2864" s="1"/>
    </row>
    <row r="2865" spans="1:8" s="3" customFormat="1" x14ac:dyDescent="0.25">
      <c r="A2865" s="1"/>
      <c r="B2865" s="1"/>
      <c r="C2865" s="6"/>
      <c r="D2865" s="8"/>
      <c r="E2865" s="1"/>
      <c r="F2865" s="1"/>
      <c r="G2865" s="1"/>
      <c r="H2865" s="1"/>
    </row>
    <row r="2866" spans="1:8" s="3" customFormat="1" x14ac:dyDescent="0.25">
      <c r="A2866" s="1"/>
      <c r="B2866" s="1"/>
      <c r="C2866" s="6"/>
      <c r="D2866" s="8"/>
      <c r="E2866" s="1"/>
      <c r="F2866" s="1"/>
      <c r="G2866" s="1"/>
      <c r="H2866" s="1"/>
    </row>
    <row r="2867" spans="1:8" s="3" customFormat="1" x14ac:dyDescent="0.25">
      <c r="A2867" s="1"/>
      <c r="B2867" s="1"/>
      <c r="C2867" s="6"/>
      <c r="D2867" s="8"/>
      <c r="E2867" s="1"/>
      <c r="F2867" s="1"/>
      <c r="G2867" s="1"/>
      <c r="H2867" s="1"/>
    </row>
    <row r="2868" spans="1:8" s="3" customFormat="1" x14ac:dyDescent="0.25">
      <c r="A2868" s="1"/>
      <c r="B2868" s="1"/>
      <c r="C2868" s="6"/>
      <c r="D2868" s="8"/>
      <c r="E2868" s="1"/>
      <c r="F2868" s="1"/>
      <c r="G2868" s="1"/>
      <c r="H2868" s="1"/>
    </row>
    <row r="2869" spans="1:8" s="3" customFormat="1" x14ac:dyDescent="0.25">
      <c r="A2869" s="1"/>
      <c r="B2869" s="1"/>
      <c r="C2869" s="6"/>
      <c r="D2869" s="8"/>
      <c r="E2869" s="1"/>
      <c r="F2869" s="1"/>
      <c r="G2869" s="1"/>
      <c r="H2869" s="1"/>
    </row>
    <row r="2870" spans="1:8" s="3" customFormat="1" x14ac:dyDescent="0.25">
      <c r="A2870" s="1"/>
      <c r="B2870" s="1"/>
      <c r="C2870" s="6"/>
      <c r="D2870" s="8"/>
      <c r="E2870" s="1"/>
      <c r="F2870" s="1"/>
      <c r="G2870" s="1"/>
      <c r="H2870" s="1"/>
    </row>
    <row r="2871" spans="1:8" s="3" customFormat="1" x14ac:dyDescent="0.25">
      <c r="A2871" s="1"/>
      <c r="B2871" s="1"/>
      <c r="C2871" s="6"/>
      <c r="D2871" s="8"/>
      <c r="E2871" s="1"/>
      <c r="F2871" s="1"/>
      <c r="G2871" s="1"/>
      <c r="H2871" s="1"/>
    </row>
    <row r="2872" spans="1:8" s="3" customFormat="1" x14ac:dyDescent="0.25">
      <c r="A2872" s="1"/>
      <c r="B2872" s="1"/>
      <c r="C2872" s="6"/>
      <c r="D2872" s="8"/>
      <c r="E2872" s="1"/>
      <c r="F2872" s="1"/>
      <c r="G2872" s="1"/>
      <c r="H2872" s="1"/>
    </row>
    <row r="2873" spans="1:8" s="3" customFormat="1" x14ac:dyDescent="0.25">
      <c r="A2873" s="1"/>
      <c r="B2873" s="1"/>
      <c r="C2873" s="6"/>
      <c r="D2873" s="8"/>
      <c r="E2873" s="1"/>
      <c r="F2873" s="1"/>
      <c r="G2873" s="1"/>
      <c r="H2873" s="1"/>
    </row>
    <row r="2874" spans="1:8" s="3" customFormat="1" x14ac:dyDescent="0.25">
      <c r="A2874" s="1"/>
      <c r="B2874" s="1"/>
      <c r="C2874" s="6"/>
      <c r="D2874" s="8"/>
      <c r="E2874" s="1"/>
      <c r="F2874" s="1"/>
      <c r="G2874" s="1"/>
      <c r="H2874" s="1"/>
    </row>
    <row r="2875" spans="1:8" s="3" customFormat="1" x14ac:dyDescent="0.25">
      <c r="A2875" s="1"/>
      <c r="B2875" s="1"/>
      <c r="C2875" s="6"/>
      <c r="D2875" s="8"/>
      <c r="E2875" s="1"/>
      <c r="F2875" s="1"/>
      <c r="G2875" s="1"/>
      <c r="H2875" s="1"/>
    </row>
    <row r="2876" spans="1:8" s="3" customFormat="1" x14ac:dyDescent="0.25">
      <c r="A2876" s="1"/>
      <c r="B2876" s="1"/>
      <c r="C2876" s="6"/>
      <c r="D2876" s="8"/>
      <c r="E2876" s="1"/>
      <c r="F2876" s="1"/>
      <c r="G2876" s="1"/>
      <c r="H2876" s="1"/>
    </row>
    <row r="2877" spans="1:8" s="3" customFormat="1" x14ac:dyDescent="0.25">
      <c r="A2877" s="1"/>
      <c r="B2877" s="1"/>
      <c r="C2877" s="6"/>
      <c r="D2877" s="8"/>
      <c r="E2877" s="1"/>
      <c r="F2877" s="1"/>
      <c r="G2877" s="1"/>
      <c r="H2877" s="1"/>
    </row>
    <row r="2878" spans="1:8" s="3" customFormat="1" x14ac:dyDescent="0.25">
      <c r="A2878" s="1"/>
      <c r="B2878" s="1"/>
      <c r="C2878" s="6"/>
      <c r="D2878" s="8"/>
      <c r="E2878" s="1"/>
      <c r="F2878" s="1"/>
      <c r="G2878" s="1"/>
      <c r="H2878" s="1"/>
    </row>
    <row r="2879" spans="1:8" s="3" customFormat="1" x14ac:dyDescent="0.25">
      <c r="A2879" s="1"/>
      <c r="B2879" s="1"/>
      <c r="C2879" s="6"/>
      <c r="D2879" s="8"/>
      <c r="E2879" s="1"/>
      <c r="F2879" s="1"/>
      <c r="G2879" s="1"/>
      <c r="H2879" s="1"/>
    </row>
    <row r="2880" spans="1:8" s="3" customFormat="1" x14ac:dyDescent="0.25">
      <c r="A2880" s="1"/>
      <c r="B2880" s="1"/>
      <c r="C2880" s="6"/>
      <c r="D2880" s="8"/>
      <c r="E2880" s="1"/>
      <c r="F2880" s="1"/>
      <c r="G2880" s="1"/>
      <c r="H2880" s="1"/>
    </row>
    <row r="2881" spans="1:8" s="3" customFormat="1" x14ac:dyDescent="0.25">
      <c r="A2881" s="1"/>
      <c r="B2881" s="1"/>
      <c r="C2881" s="6"/>
      <c r="D2881" s="8"/>
      <c r="E2881" s="1"/>
      <c r="F2881" s="1"/>
      <c r="G2881" s="1"/>
      <c r="H2881" s="1"/>
    </row>
    <row r="2882" spans="1:8" s="3" customFormat="1" x14ac:dyDescent="0.25">
      <c r="A2882" s="1"/>
      <c r="B2882" s="1"/>
      <c r="C2882" s="6"/>
      <c r="D2882" s="8"/>
      <c r="E2882" s="1"/>
      <c r="F2882" s="1"/>
      <c r="G2882" s="1"/>
      <c r="H2882" s="1"/>
    </row>
    <row r="2883" spans="1:8" s="3" customFormat="1" x14ac:dyDescent="0.25">
      <c r="A2883" s="1"/>
      <c r="B2883" s="1"/>
      <c r="C2883" s="6"/>
      <c r="D2883" s="8"/>
      <c r="E2883" s="1"/>
      <c r="F2883" s="1"/>
      <c r="G2883" s="1"/>
      <c r="H2883" s="1"/>
    </row>
    <row r="2884" spans="1:8" s="3" customFormat="1" x14ac:dyDescent="0.25">
      <c r="A2884" s="1"/>
      <c r="B2884" s="1"/>
      <c r="C2884" s="6"/>
      <c r="D2884" s="8"/>
      <c r="E2884" s="1"/>
      <c r="F2884" s="1"/>
      <c r="G2884" s="1"/>
      <c r="H2884" s="1"/>
    </row>
    <row r="2885" spans="1:8" s="3" customFormat="1" x14ac:dyDescent="0.25">
      <c r="A2885" s="1"/>
      <c r="B2885" s="1"/>
      <c r="C2885" s="6"/>
      <c r="D2885" s="8"/>
      <c r="E2885" s="1"/>
      <c r="F2885" s="1"/>
      <c r="G2885" s="1"/>
      <c r="H2885" s="1"/>
    </row>
    <row r="2886" spans="1:8" s="3" customFormat="1" x14ac:dyDescent="0.25">
      <c r="A2886" s="1"/>
      <c r="B2886" s="1"/>
      <c r="C2886" s="6"/>
      <c r="D2886" s="8"/>
      <c r="E2886" s="1"/>
      <c r="F2886" s="1"/>
      <c r="G2886" s="1"/>
      <c r="H2886" s="1"/>
    </row>
    <row r="2887" spans="1:8" s="3" customFormat="1" x14ac:dyDescent="0.25">
      <c r="A2887" s="1"/>
      <c r="B2887" s="1"/>
      <c r="C2887" s="6"/>
      <c r="D2887" s="8"/>
      <c r="E2887" s="1"/>
      <c r="F2887" s="1"/>
      <c r="G2887" s="1"/>
      <c r="H2887" s="1"/>
    </row>
    <row r="2888" spans="1:8" s="3" customFormat="1" x14ac:dyDescent="0.25">
      <c r="A2888" s="1"/>
      <c r="B2888" s="1"/>
      <c r="C2888" s="6"/>
      <c r="D2888" s="8"/>
      <c r="E2888" s="1"/>
      <c r="F2888" s="1"/>
      <c r="G2888" s="1"/>
      <c r="H2888" s="1"/>
    </row>
    <row r="2889" spans="1:8" s="3" customFormat="1" x14ac:dyDescent="0.25">
      <c r="A2889" s="1"/>
      <c r="B2889" s="1"/>
      <c r="C2889" s="6"/>
      <c r="D2889" s="8"/>
      <c r="E2889" s="1"/>
      <c r="F2889" s="1"/>
      <c r="G2889" s="1"/>
      <c r="H2889" s="1"/>
    </row>
    <row r="2890" spans="1:8" s="3" customFormat="1" x14ac:dyDescent="0.25">
      <c r="A2890" s="1"/>
      <c r="B2890" s="1"/>
      <c r="C2890" s="6"/>
      <c r="D2890" s="8"/>
      <c r="E2890" s="1"/>
      <c r="F2890" s="1"/>
      <c r="G2890" s="1"/>
      <c r="H2890" s="1"/>
    </row>
    <row r="2891" spans="1:8" s="3" customFormat="1" x14ac:dyDescent="0.25">
      <c r="A2891" s="1"/>
      <c r="B2891" s="1"/>
      <c r="C2891" s="6"/>
      <c r="D2891" s="8"/>
      <c r="E2891" s="1"/>
      <c r="F2891" s="1"/>
      <c r="G2891" s="1"/>
      <c r="H2891" s="1"/>
    </row>
    <row r="2892" spans="1:8" s="3" customFormat="1" x14ac:dyDescent="0.25">
      <c r="A2892" s="1"/>
      <c r="B2892" s="1"/>
      <c r="C2892" s="6"/>
      <c r="D2892" s="8"/>
      <c r="E2892" s="1"/>
      <c r="F2892" s="1"/>
      <c r="G2892" s="1"/>
      <c r="H2892" s="1"/>
    </row>
    <row r="2893" spans="1:8" s="3" customFormat="1" x14ac:dyDescent="0.25">
      <c r="A2893" s="1"/>
      <c r="B2893" s="1"/>
      <c r="C2893" s="6"/>
      <c r="D2893" s="8"/>
      <c r="E2893" s="1"/>
      <c r="F2893" s="1"/>
      <c r="G2893" s="1"/>
      <c r="H2893" s="1"/>
    </row>
    <row r="2894" spans="1:8" s="3" customFormat="1" x14ac:dyDescent="0.25">
      <c r="A2894" s="1"/>
      <c r="B2894" s="1"/>
      <c r="C2894" s="6"/>
      <c r="D2894" s="8"/>
      <c r="E2894" s="1"/>
      <c r="F2894" s="1"/>
      <c r="G2894" s="1"/>
      <c r="H2894" s="1"/>
    </row>
    <row r="2895" spans="1:8" s="3" customFormat="1" x14ac:dyDescent="0.25">
      <c r="A2895" s="1"/>
      <c r="B2895" s="1"/>
      <c r="C2895" s="6"/>
      <c r="D2895" s="8"/>
      <c r="E2895" s="1"/>
      <c r="F2895" s="1"/>
      <c r="G2895" s="1"/>
      <c r="H2895" s="1"/>
    </row>
    <row r="2896" spans="1:8" s="3" customFormat="1" x14ac:dyDescent="0.25">
      <c r="A2896" s="1"/>
      <c r="B2896" s="1"/>
      <c r="C2896" s="6"/>
      <c r="D2896" s="8"/>
      <c r="E2896" s="1"/>
      <c r="F2896" s="1"/>
      <c r="G2896" s="1"/>
      <c r="H2896" s="1"/>
    </row>
    <row r="2897" spans="1:8" s="3" customFormat="1" x14ac:dyDescent="0.25">
      <c r="A2897" s="1"/>
      <c r="B2897" s="1"/>
      <c r="C2897" s="6"/>
      <c r="D2897" s="8"/>
      <c r="E2897" s="1"/>
      <c r="F2897" s="1"/>
      <c r="G2897" s="1"/>
      <c r="H2897" s="1"/>
    </row>
    <row r="2898" spans="1:8" s="3" customFormat="1" x14ac:dyDescent="0.25">
      <c r="A2898" s="1"/>
      <c r="B2898" s="1"/>
      <c r="C2898" s="6"/>
      <c r="D2898" s="8"/>
      <c r="E2898" s="1"/>
      <c r="F2898" s="1"/>
      <c r="G2898" s="1"/>
      <c r="H2898" s="1"/>
    </row>
    <row r="2899" spans="1:8" s="3" customFormat="1" x14ac:dyDescent="0.25">
      <c r="A2899" s="1"/>
      <c r="B2899" s="1"/>
      <c r="C2899" s="6"/>
      <c r="D2899" s="8"/>
      <c r="E2899" s="1"/>
      <c r="F2899" s="1"/>
      <c r="G2899" s="1"/>
      <c r="H2899" s="1"/>
    </row>
    <row r="2900" spans="1:8" s="3" customFormat="1" x14ac:dyDescent="0.25">
      <c r="A2900" s="1"/>
      <c r="B2900" s="1"/>
      <c r="C2900" s="6"/>
      <c r="D2900" s="8"/>
      <c r="E2900" s="1"/>
      <c r="F2900" s="1"/>
      <c r="G2900" s="1"/>
      <c r="H2900" s="1"/>
    </row>
    <row r="2901" spans="1:8" s="3" customFormat="1" x14ac:dyDescent="0.25">
      <c r="A2901" s="1"/>
      <c r="B2901" s="1"/>
      <c r="C2901" s="6"/>
      <c r="D2901" s="8"/>
      <c r="E2901" s="1"/>
      <c r="F2901" s="1"/>
      <c r="G2901" s="1"/>
      <c r="H2901" s="1"/>
    </row>
    <row r="2902" spans="1:8" s="3" customFormat="1" x14ac:dyDescent="0.25">
      <c r="A2902" s="1"/>
      <c r="B2902" s="1"/>
      <c r="C2902" s="6"/>
      <c r="D2902" s="8"/>
      <c r="E2902" s="1"/>
      <c r="F2902" s="1"/>
      <c r="G2902" s="1"/>
      <c r="H2902" s="1"/>
    </row>
    <row r="2903" spans="1:8" s="3" customFormat="1" x14ac:dyDescent="0.25">
      <c r="A2903" s="1"/>
      <c r="B2903" s="1"/>
      <c r="C2903" s="6"/>
      <c r="D2903" s="8"/>
      <c r="E2903" s="1"/>
      <c r="F2903" s="1"/>
      <c r="G2903" s="1"/>
      <c r="H2903" s="1"/>
    </row>
    <row r="2904" spans="1:8" s="3" customFormat="1" x14ac:dyDescent="0.25">
      <c r="A2904" s="1"/>
      <c r="B2904" s="1"/>
      <c r="C2904" s="6"/>
      <c r="D2904" s="8"/>
      <c r="E2904" s="1"/>
      <c r="F2904" s="1"/>
      <c r="G2904" s="1"/>
      <c r="H2904" s="1"/>
    </row>
    <row r="2905" spans="1:8" s="3" customFormat="1" x14ac:dyDescent="0.25">
      <c r="A2905" s="1"/>
      <c r="B2905" s="1"/>
      <c r="C2905" s="6"/>
      <c r="D2905" s="8"/>
      <c r="E2905" s="1"/>
      <c r="F2905" s="1"/>
      <c r="G2905" s="1"/>
      <c r="H2905" s="1"/>
    </row>
    <row r="2906" spans="1:8" s="3" customFormat="1" x14ac:dyDescent="0.25">
      <c r="A2906" s="1"/>
      <c r="B2906" s="1"/>
      <c r="C2906" s="6"/>
      <c r="D2906" s="8"/>
      <c r="E2906" s="1"/>
      <c r="F2906" s="1"/>
      <c r="G2906" s="1"/>
      <c r="H2906" s="1"/>
    </row>
    <row r="2907" spans="1:8" s="3" customFormat="1" x14ac:dyDescent="0.25">
      <c r="A2907" s="1"/>
      <c r="B2907" s="1"/>
      <c r="C2907" s="6"/>
      <c r="D2907" s="8"/>
      <c r="E2907" s="1"/>
      <c r="F2907" s="1"/>
      <c r="G2907" s="1"/>
      <c r="H2907" s="1"/>
    </row>
    <row r="2908" spans="1:8" s="3" customFormat="1" x14ac:dyDescent="0.25">
      <c r="A2908" s="1"/>
      <c r="B2908" s="1"/>
      <c r="C2908" s="6"/>
      <c r="D2908" s="8"/>
      <c r="E2908" s="1"/>
      <c r="F2908" s="1"/>
      <c r="G2908" s="1"/>
      <c r="H2908" s="1"/>
    </row>
    <row r="2909" spans="1:8" s="3" customFormat="1" x14ac:dyDescent="0.25">
      <c r="A2909" s="1"/>
      <c r="B2909" s="1"/>
      <c r="C2909" s="6"/>
      <c r="D2909" s="8"/>
      <c r="E2909" s="1"/>
      <c r="F2909" s="1"/>
      <c r="G2909" s="1"/>
      <c r="H2909" s="1"/>
    </row>
    <row r="2910" spans="1:8" s="3" customFormat="1" x14ac:dyDescent="0.25">
      <c r="A2910" s="1"/>
      <c r="B2910" s="1"/>
      <c r="C2910" s="6"/>
      <c r="D2910" s="8"/>
      <c r="E2910" s="1"/>
      <c r="F2910" s="1"/>
      <c r="G2910" s="1"/>
      <c r="H2910" s="1"/>
    </row>
    <row r="2911" spans="1:8" s="3" customFormat="1" x14ac:dyDescent="0.25">
      <c r="A2911" s="1"/>
      <c r="B2911" s="1"/>
      <c r="C2911" s="6"/>
      <c r="D2911" s="8"/>
      <c r="E2911" s="1"/>
      <c r="F2911" s="1"/>
      <c r="G2911" s="1"/>
      <c r="H2911" s="1"/>
    </row>
    <row r="2912" spans="1:8" s="3" customFormat="1" x14ac:dyDescent="0.25">
      <c r="A2912" s="1"/>
      <c r="B2912" s="1"/>
      <c r="C2912" s="6"/>
      <c r="D2912" s="8"/>
      <c r="E2912" s="1"/>
      <c r="F2912" s="1"/>
      <c r="G2912" s="1"/>
      <c r="H2912" s="1"/>
    </row>
    <row r="2913" spans="1:8" s="3" customFormat="1" x14ac:dyDescent="0.25">
      <c r="A2913" s="1"/>
      <c r="B2913" s="1"/>
      <c r="C2913" s="6"/>
      <c r="D2913" s="8"/>
      <c r="E2913" s="1"/>
      <c r="F2913" s="1"/>
      <c r="G2913" s="1"/>
      <c r="H2913" s="1"/>
    </row>
    <row r="2914" spans="1:8" s="3" customFormat="1" x14ac:dyDescent="0.25">
      <c r="A2914" s="1"/>
      <c r="B2914" s="1"/>
      <c r="C2914" s="6"/>
      <c r="D2914" s="8"/>
      <c r="E2914" s="1"/>
      <c r="F2914" s="1"/>
      <c r="G2914" s="1"/>
      <c r="H2914" s="1"/>
    </row>
    <row r="2915" spans="1:8" s="3" customFormat="1" x14ac:dyDescent="0.25">
      <c r="A2915" s="1"/>
      <c r="B2915" s="1"/>
      <c r="C2915" s="6"/>
      <c r="D2915" s="8"/>
      <c r="E2915" s="1"/>
      <c r="F2915" s="1"/>
      <c r="G2915" s="1"/>
      <c r="H2915" s="1"/>
    </row>
    <row r="2916" spans="1:8" s="3" customFormat="1" x14ac:dyDescent="0.25">
      <c r="A2916" s="1"/>
      <c r="B2916" s="1"/>
      <c r="C2916" s="6"/>
      <c r="D2916" s="8"/>
      <c r="E2916" s="1"/>
      <c r="F2916" s="1"/>
      <c r="G2916" s="1"/>
      <c r="H2916" s="1"/>
    </row>
    <row r="2917" spans="1:8" s="3" customFormat="1" x14ac:dyDescent="0.25">
      <c r="A2917" s="1"/>
      <c r="B2917" s="1"/>
      <c r="C2917" s="6"/>
      <c r="D2917" s="8"/>
      <c r="E2917" s="1"/>
      <c r="F2917" s="1"/>
      <c r="G2917" s="1"/>
      <c r="H2917" s="1"/>
    </row>
    <row r="2918" spans="1:8" s="3" customFormat="1" x14ac:dyDescent="0.25">
      <c r="A2918" s="1"/>
      <c r="B2918" s="1"/>
      <c r="C2918" s="6"/>
      <c r="D2918" s="8"/>
      <c r="E2918" s="1"/>
      <c r="F2918" s="1"/>
      <c r="G2918" s="1"/>
      <c r="H2918" s="1"/>
    </row>
    <row r="2919" spans="1:8" s="3" customFormat="1" x14ac:dyDescent="0.25">
      <c r="A2919" s="1"/>
      <c r="B2919" s="1"/>
      <c r="C2919" s="6"/>
      <c r="D2919" s="8"/>
      <c r="E2919" s="1"/>
      <c r="F2919" s="1"/>
      <c r="G2919" s="1"/>
      <c r="H2919" s="1"/>
    </row>
    <row r="2920" spans="1:8" s="3" customFormat="1" x14ac:dyDescent="0.25">
      <c r="A2920" s="1"/>
      <c r="B2920" s="1"/>
      <c r="C2920" s="6"/>
      <c r="D2920" s="8"/>
      <c r="E2920" s="1"/>
      <c r="F2920" s="1"/>
      <c r="G2920" s="1"/>
      <c r="H2920" s="1"/>
    </row>
    <row r="2921" spans="1:8" s="3" customFormat="1" x14ac:dyDescent="0.25">
      <c r="A2921" s="1"/>
      <c r="B2921" s="1"/>
      <c r="C2921" s="6"/>
      <c r="D2921" s="8"/>
      <c r="E2921" s="1"/>
      <c r="F2921" s="1"/>
      <c r="G2921" s="1"/>
      <c r="H2921" s="1"/>
    </row>
    <row r="2922" spans="1:8" s="3" customFormat="1" x14ac:dyDescent="0.25">
      <c r="A2922" s="1"/>
      <c r="B2922" s="1"/>
      <c r="C2922" s="6"/>
      <c r="D2922" s="8"/>
      <c r="E2922" s="1"/>
      <c r="F2922" s="1"/>
      <c r="G2922" s="1"/>
      <c r="H2922" s="1"/>
    </row>
    <row r="2923" spans="1:8" s="3" customFormat="1" x14ac:dyDescent="0.25">
      <c r="A2923" s="1"/>
      <c r="B2923" s="1"/>
      <c r="C2923" s="6"/>
      <c r="D2923" s="8"/>
      <c r="E2923" s="1"/>
      <c r="F2923" s="1"/>
      <c r="G2923" s="1"/>
      <c r="H2923" s="1"/>
    </row>
    <row r="2924" spans="1:8" s="3" customFormat="1" x14ac:dyDescent="0.25">
      <c r="A2924" s="1"/>
      <c r="B2924" s="1"/>
      <c r="C2924" s="6"/>
      <c r="D2924" s="8"/>
      <c r="E2924" s="1"/>
      <c r="F2924" s="1"/>
      <c r="G2924" s="1"/>
      <c r="H2924" s="1"/>
    </row>
    <row r="2925" spans="1:8" s="3" customFormat="1" x14ac:dyDescent="0.25">
      <c r="A2925" s="1"/>
      <c r="B2925" s="1"/>
      <c r="C2925" s="6"/>
      <c r="D2925" s="8"/>
      <c r="E2925" s="1"/>
      <c r="F2925" s="1"/>
      <c r="G2925" s="1"/>
      <c r="H2925" s="1"/>
    </row>
    <row r="2926" spans="1:8" s="3" customFormat="1" x14ac:dyDescent="0.25">
      <c r="A2926" s="1"/>
      <c r="B2926" s="1"/>
      <c r="C2926" s="6"/>
      <c r="D2926" s="8"/>
      <c r="E2926" s="1"/>
      <c r="F2926" s="1"/>
      <c r="G2926" s="1"/>
      <c r="H2926" s="1"/>
    </row>
    <row r="2927" spans="1:8" s="3" customFormat="1" x14ac:dyDescent="0.25">
      <c r="A2927" s="1"/>
      <c r="B2927" s="1"/>
      <c r="C2927" s="6"/>
      <c r="D2927" s="8"/>
      <c r="E2927" s="1"/>
      <c r="F2927" s="1"/>
      <c r="G2927" s="1"/>
      <c r="H2927" s="1"/>
    </row>
    <row r="2928" spans="1:8" s="3" customFormat="1" x14ac:dyDescent="0.25">
      <c r="A2928" s="1"/>
      <c r="B2928" s="1"/>
      <c r="C2928" s="6"/>
      <c r="D2928" s="8"/>
      <c r="E2928" s="1"/>
      <c r="F2928" s="1"/>
      <c r="G2928" s="1"/>
      <c r="H2928" s="1"/>
    </row>
    <row r="2929" spans="1:8" s="3" customFormat="1" x14ac:dyDescent="0.25">
      <c r="A2929" s="1"/>
      <c r="B2929" s="1"/>
      <c r="C2929" s="6"/>
      <c r="D2929" s="8"/>
      <c r="E2929" s="1"/>
      <c r="F2929" s="1"/>
      <c r="G2929" s="1"/>
      <c r="H2929" s="1"/>
    </row>
    <row r="2930" spans="1:8" s="3" customFormat="1" x14ac:dyDescent="0.25">
      <c r="A2930" s="1"/>
      <c r="B2930" s="1"/>
      <c r="C2930" s="6"/>
      <c r="D2930" s="8"/>
      <c r="E2930" s="1"/>
      <c r="F2930" s="1"/>
      <c r="G2930" s="1"/>
      <c r="H2930" s="1"/>
    </row>
    <row r="2931" spans="1:8" s="3" customFormat="1" x14ac:dyDescent="0.25">
      <c r="A2931" s="1"/>
      <c r="B2931" s="1"/>
      <c r="C2931" s="6"/>
      <c r="D2931" s="8"/>
      <c r="E2931" s="1"/>
      <c r="F2931" s="1"/>
      <c r="G2931" s="1"/>
      <c r="H2931" s="1"/>
    </row>
    <row r="2932" spans="1:8" s="3" customFormat="1" x14ac:dyDescent="0.25">
      <c r="A2932" s="1"/>
      <c r="B2932" s="1"/>
      <c r="C2932" s="6"/>
      <c r="D2932" s="8"/>
      <c r="E2932" s="1"/>
      <c r="F2932" s="1"/>
      <c r="G2932" s="1"/>
      <c r="H2932" s="1"/>
    </row>
    <row r="2933" spans="1:8" s="3" customFormat="1" x14ac:dyDescent="0.25">
      <c r="A2933" s="1"/>
      <c r="B2933" s="1"/>
      <c r="C2933" s="6"/>
      <c r="D2933" s="8"/>
      <c r="E2933" s="1"/>
      <c r="F2933" s="1"/>
      <c r="G2933" s="1"/>
      <c r="H2933" s="1"/>
    </row>
    <row r="2934" spans="1:8" s="3" customFormat="1" x14ac:dyDescent="0.25">
      <c r="A2934" s="1"/>
      <c r="B2934" s="1"/>
      <c r="C2934" s="6"/>
      <c r="D2934" s="8"/>
      <c r="E2934" s="1"/>
      <c r="F2934" s="1"/>
      <c r="G2934" s="1"/>
      <c r="H2934" s="1"/>
    </row>
    <row r="2935" spans="1:8" s="3" customFormat="1" x14ac:dyDescent="0.25">
      <c r="A2935" s="1"/>
      <c r="B2935" s="1"/>
      <c r="C2935" s="6"/>
      <c r="D2935" s="8"/>
      <c r="E2935" s="1"/>
      <c r="F2935" s="1"/>
      <c r="G2935" s="1"/>
      <c r="H2935" s="1"/>
    </row>
    <row r="2936" spans="1:8" s="3" customFormat="1" x14ac:dyDescent="0.25">
      <c r="A2936" s="1"/>
      <c r="B2936" s="1"/>
      <c r="C2936" s="6"/>
      <c r="D2936" s="8"/>
      <c r="E2936" s="1"/>
      <c r="F2936" s="1"/>
      <c r="G2936" s="1"/>
      <c r="H2936" s="1"/>
    </row>
    <row r="2937" spans="1:8" s="3" customFormat="1" x14ac:dyDescent="0.25">
      <c r="A2937" s="1"/>
      <c r="B2937" s="1"/>
      <c r="C2937" s="6"/>
      <c r="D2937" s="8"/>
      <c r="E2937" s="1"/>
      <c r="F2937" s="1"/>
      <c r="G2937" s="1"/>
      <c r="H2937" s="1"/>
    </row>
    <row r="2938" spans="1:8" s="3" customFormat="1" x14ac:dyDescent="0.25">
      <c r="A2938" s="1"/>
      <c r="B2938" s="1"/>
      <c r="C2938" s="6"/>
      <c r="D2938" s="8"/>
      <c r="E2938" s="1"/>
      <c r="F2938" s="1"/>
      <c r="G2938" s="1"/>
      <c r="H2938" s="1"/>
    </row>
    <row r="2939" spans="1:8" s="3" customFormat="1" x14ac:dyDescent="0.25">
      <c r="A2939" s="1"/>
      <c r="B2939" s="1"/>
      <c r="C2939" s="6"/>
      <c r="D2939" s="8"/>
      <c r="E2939" s="1"/>
      <c r="F2939" s="1"/>
      <c r="G2939" s="1"/>
      <c r="H2939" s="1"/>
    </row>
    <row r="2940" spans="1:8" s="3" customFormat="1" x14ac:dyDescent="0.25">
      <c r="A2940" s="1"/>
      <c r="B2940" s="1"/>
      <c r="C2940" s="6"/>
      <c r="D2940" s="8"/>
      <c r="E2940" s="1"/>
      <c r="F2940" s="1"/>
      <c r="G2940" s="1"/>
      <c r="H2940" s="1"/>
    </row>
    <row r="2941" spans="1:8" s="3" customFormat="1" x14ac:dyDescent="0.25">
      <c r="A2941" s="1"/>
      <c r="B2941" s="1"/>
      <c r="C2941" s="6"/>
      <c r="D2941" s="8"/>
      <c r="E2941" s="1"/>
      <c r="F2941" s="1"/>
      <c r="G2941" s="1"/>
      <c r="H2941" s="1"/>
    </row>
    <row r="2942" spans="1:8" s="3" customFormat="1" x14ac:dyDescent="0.25">
      <c r="A2942" s="1"/>
      <c r="B2942" s="1"/>
      <c r="C2942" s="6"/>
      <c r="D2942" s="8"/>
      <c r="E2942" s="1"/>
      <c r="F2942" s="1"/>
      <c r="G2942" s="1"/>
      <c r="H2942" s="1"/>
    </row>
    <row r="2943" spans="1:8" s="3" customFormat="1" x14ac:dyDescent="0.25">
      <c r="A2943" s="1"/>
      <c r="B2943" s="1"/>
      <c r="C2943" s="6"/>
      <c r="D2943" s="8"/>
      <c r="E2943" s="1"/>
      <c r="F2943" s="1"/>
      <c r="G2943" s="1"/>
      <c r="H2943" s="1"/>
    </row>
    <row r="2944" spans="1:8" s="3" customFormat="1" x14ac:dyDescent="0.25">
      <c r="A2944" s="1"/>
      <c r="B2944" s="1"/>
      <c r="C2944" s="6"/>
      <c r="D2944" s="8"/>
      <c r="E2944" s="1"/>
      <c r="F2944" s="1"/>
      <c r="G2944" s="1"/>
      <c r="H2944" s="1"/>
    </row>
    <row r="2945" spans="1:8" s="3" customFormat="1" x14ac:dyDescent="0.25">
      <c r="A2945" s="1"/>
      <c r="B2945" s="1"/>
      <c r="C2945" s="6"/>
      <c r="D2945" s="8"/>
      <c r="E2945" s="1"/>
      <c r="F2945" s="1"/>
      <c r="G2945" s="1"/>
      <c r="H2945" s="1"/>
    </row>
    <row r="2946" spans="1:8" s="3" customFormat="1" x14ac:dyDescent="0.25">
      <c r="A2946" s="1"/>
      <c r="B2946" s="1"/>
      <c r="C2946" s="6"/>
      <c r="D2946" s="8"/>
      <c r="E2946" s="1"/>
      <c r="F2946" s="1"/>
      <c r="G2946" s="1"/>
      <c r="H2946" s="1"/>
    </row>
    <row r="2947" spans="1:8" s="3" customFormat="1" x14ac:dyDescent="0.25">
      <c r="A2947" s="1"/>
      <c r="B2947" s="1"/>
      <c r="C2947" s="6"/>
      <c r="D2947" s="8"/>
      <c r="E2947" s="1"/>
      <c r="F2947" s="1"/>
      <c r="G2947" s="1"/>
      <c r="H2947" s="1"/>
    </row>
    <row r="2948" spans="1:8" s="3" customFormat="1" x14ac:dyDescent="0.25">
      <c r="A2948" s="1"/>
      <c r="B2948" s="1"/>
      <c r="C2948" s="6"/>
      <c r="D2948" s="8"/>
      <c r="E2948" s="1"/>
      <c r="F2948" s="1"/>
      <c r="G2948" s="1"/>
      <c r="H2948" s="1"/>
    </row>
    <row r="2949" spans="1:8" s="3" customFormat="1" x14ac:dyDescent="0.25">
      <c r="A2949" s="1"/>
      <c r="B2949" s="1"/>
      <c r="C2949" s="6"/>
      <c r="D2949" s="8"/>
      <c r="E2949" s="1"/>
      <c r="F2949" s="1"/>
      <c r="G2949" s="1"/>
      <c r="H2949" s="1"/>
    </row>
    <row r="2950" spans="1:8" s="3" customFormat="1" x14ac:dyDescent="0.25">
      <c r="A2950" s="1"/>
      <c r="B2950" s="1"/>
      <c r="C2950" s="6"/>
      <c r="D2950" s="8"/>
      <c r="E2950" s="1"/>
      <c r="F2950" s="1"/>
      <c r="G2950" s="1"/>
      <c r="H2950" s="1"/>
    </row>
    <row r="2951" spans="1:8" s="3" customFormat="1" x14ac:dyDescent="0.25">
      <c r="A2951" s="1"/>
      <c r="B2951" s="1"/>
      <c r="C2951" s="6"/>
      <c r="D2951" s="8"/>
      <c r="E2951" s="1"/>
      <c r="F2951" s="1"/>
      <c r="G2951" s="1"/>
      <c r="H2951" s="1"/>
    </row>
    <row r="2952" spans="1:8" s="3" customFormat="1" x14ac:dyDescent="0.25">
      <c r="A2952" s="1"/>
      <c r="B2952" s="1"/>
      <c r="C2952" s="6"/>
      <c r="D2952" s="8"/>
      <c r="E2952" s="1"/>
      <c r="F2952" s="1"/>
      <c r="G2952" s="1"/>
      <c r="H2952" s="1"/>
    </row>
    <row r="2953" spans="1:8" s="3" customFormat="1" x14ac:dyDescent="0.25">
      <c r="A2953" s="1"/>
      <c r="B2953" s="1"/>
      <c r="C2953" s="6"/>
      <c r="D2953" s="8"/>
      <c r="E2953" s="1"/>
      <c r="F2953" s="1"/>
      <c r="G2953" s="1"/>
      <c r="H2953" s="1"/>
    </row>
    <row r="2954" spans="1:8" s="3" customFormat="1" x14ac:dyDescent="0.25">
      <c r="A2954" s="1"/>
      <c r="B2954" s="1"/>
      <c r="C2954" s="6"/>
      <c r="D2954" s="8"/>
      <c r="E2954" s="1"/>
      <c r="F2954" s="1"/>
      <c r="G2954" s="1"/>
      <c r="H2954" s="1"/>
    </row>
    <row r="2955" spans="1:8" s="3" customFormat="1" x14ac:dyDescent="0.25">
      <c r="A2955" s="1"/>
      <c r="B2955" s="1"/>
      <c r="C2955" s="6"/>
      <c r="D2955" s="8"/>
      <c r="E2955" s="1"/>
      <c r="F2955" s="1"/>
      <c r="G2955" s="1"/>
      <c r="H2955" s="1"/>
    </row>
    <row r="2956" spans="1:8" s="3" customFormat="1" x14ac:dyDescent="0.25">
      <c r="A2956" s="1"/>
      <c r="B2956" s="1"/>
      <c r="C2956" s="6"/>
      <c r="D2956" s="8"/>
      <c r="E2956" s="1"/>
      <c r="F2956" s="1"/>
      <c r="G2956" s="1"/>
      <c r="H2956" s="1"/>
    </row>
    <row r="2957" spans="1:8" s="3" customFormat="1" x14ac:dyDescent="0.25">
      <c r="A2957" s="1"/>
      <c r="B2957" s="1"/>
      <c r="C2957" s="6"/>
      <c r="D2957" s="8"/>
      <c r="E2957" s="1"/>
      <c r="F2957" s="1"/>
      <c r="G2957" s="1"/>
      <c r="H2957" s="1"/>
    </row>
    <row r="2958" spans="1:8" s="3" customFormat="1" x14ac:dyDescent="0.25">
      <c r="A2958" s="1"/>
      <c r="B2958" s="1"/>
      <c r="C2958" s="6"/>
      <c r="D2958" s="8"/>
      <c r="E2958" s="1"/>
      <c r="F2958" s="1"/>
      <c r="G2958" s="1"/>
      <c r="H2958" s="1"/>
    </row>
    <row r="2959" spans="1:8" s="3" customFormat="1" x14ac:dyDescent="0.25">
      <c r="A2959" s="1"/>
      <c r="B2959" s="1"/>
      <c r="C2959" s="6"/>
      <c r="D2959" s="8"/>
      <c r="E2959" s="1"/>
      <c r="F2959" s="1"/>
      <c r="G2959" s="1"/>
      <c r="H2959" s="1"/>
    </row>
    <row r="2960" spans="1:8" s="3" customFormat="1" x14ac:dyDescent="0.25">
      <c r="A2960" s="1"/>
      <c r="B2960" s="1"/>
      <c r="C2960" s="6"/>
      <c r="D2960" s="8"/>
      <c r="E2960" s="1"/>
      <c r="F2960" s="1"/>
      <c r="G2960" s="1"/>
      <c r="H2960" s="1"/>
    </row>
    <row r="2961" spans="1:8" s="3" customFormat="1" x14ac:dyDescent="0.25">
      <c r="A2961" s="1"/>
      <c r="B2961" s="1"/>
      <c r="C2961" s="6"/>
      <c r="D2961" s="8"/>
      <c r="E2961" s="1"/>
      <c r="F2961" s="1"/>
      <c r="G2961" s="1"/>
      <c r="H2961" s="1"/>
    </row>
    <row r="2962" spans="1:8" s="3" customFormat="1" x14ac:dyDescent="0.25">
      <c r="A2962" s="1"/>
      <c r="B2962" s="1"/>
      <c r="C2962" s="6"/>
      <c r="D2962" s="8"/>
      <c r="E2962" s="1"/>
      <c r="F2962" s="1"/>
      <c r="G2962" s="1"/>
      <c r="H2962" s="1"/>
    </row>
    <row r="2963" spans="1:8" s="3" customFormat="1" x14ac:dyDescent="0.25">
      <c r="A2963" s="1"/>
      <c r="B2963" s="1"/>
      <c r="C2963" s="6"/>
      <c r="D2963" s="8"/>
      <c r="E2963" s="1"/>
      <c r="F2963" s="1"/>
      <c r="G2963" s="1"/>
      <c r="H2963" s="1"/>
    </row>
    <row r="2964" spans="1:8" s="3" customFormat="1" x14ac:dyDescent="0.25">
      <c r="A2964" s="1"/>
      <c r="B2964" s="1"/>
      <c r="C2964" s="6"/>
      <c r="D2964" s="8"/>
      <c r="E2964" s="1"/>
      <c r="F2964" s="1"/>
      <c r="G2964" s="1"/>
      <c r="H2964" s="1"/>
    </row>
    <row r="2965" spans="1:8" s="3" customFormat="1" x14ac:dyDescent="0.25">
      <c r="A2965" s="1"/>
      <c r="B2965" s="1"/>
      <c r="C2965" s="6"/>
      <c r="D2965" s="8"/>
      <c r="E2965" s="1"/>
      <c r="F2965" s="1"/>
      <c r="G2965" s="1"/>
      <c r="H2965" s="1"/>
    </row>
    <row r="2966" spans="1:8" s="3" customFormat="1" x14ac:dyDescent="0.25">
      <c r="A2966" s="1"/>
      <c r="B2966" s="1"/>
      <c r="C2966" s="6"/>
      <c r="D2966" s="8"/>
      <c r="E2966" s="1"/>
      <c r="F2966" s="1"/>
      <c r="G2966" s="1"/>
      <c r="H2966" s="1"/>
    </row>
    <row r="2967" spans="1:8" s="3" customFormat="1" x14ac:dyDescent="0.25">
      <c r="A2967" s="1"/>
      <c r="B2967" s="1"/>
      <c r="C2967" s="6"/>
      <c r="D2967" s="8"/>
      <c r="E2967" s="1"/>
      <c r="F2967" s="1"/>
      <c r="G2967" s="1"/>
      <c r="H2967" s="1"/>
    </row>
    <row r="2968" spans="1:8" s="3" customFormat="1" x14ac:dyDescent="0.25">
      <c r="A2968" s="1"/>
      <c r="B2968" s="1"/>
      <c r="C2968" s="6"/>
      <c r="D2968" s="8"/>
      <c r="E2968" s="1"/>
      <c r="F2968" s="1"/>
      <c r="G2968" s="1"/>
      <c r="H2968" s="1"/>
    </row>
    <row r="2969" spans="1:8" s="3" customFormat="1" x14ac:dyDescent="0.25">
      <c r="A2969" s="1"/>
      <c r="B2969" s="1"/>
      <c r="C2969" s="6"/>
      <c r="D2969" s="8"/>
      <c r="E2969" s="1"/>
      <c r="F2969" s="1"/>
      <c r="G2969" s="1"/>
      <c r="H2969" s="1"/>
    </row>
    <row r="2970" spans="1:8" s="3" customFormat="1" x14ac:dyDescent="0.25">
      <c r="A2970" s="1"/>
      <c r="B2970" s="1"/>
      <c r="C2970" s="6"/>
      <c r="D2970" s="8"/>
      <c r="E2970" s="1"/>
      <c r="F2970" s="1"/>
      <c r="G2970" s="1"/>
      <c r="H2970" s="1"/>
    </row>
    <row r="2971" spans="1:8" s="3" customFormat="1" x14ac:dyDescent="0.25">
      <c r="A2971" s="1"/>
      <c r="B2971" s="1"/>
      <c r="C2971" s="6"/>
      <c r="D2971" s="8"/>
      <c r="E2971" s="1"/>
      <c r="F2971" s="1"/>
      <c r="G2971" s="1"/>
      <c r="H2971" s="1"/>
    </row>
    <row r="2972" spans="1:8" s="3" customFormat="1" x14ac:dyDescent="0.25">
      <c r="A2972" s="1"/>
      <c r="B2972" s="1"/>
      <c r="C2972" s="6"/>
      <c r="D2972" s="8"/>
      <c r="E2972" s="1"/>
      <c r="F2972" s="1"/>
      <c r="G2972" s="1"/>
      <c r="H2972" s="1"/>
    </row>
    <row r="2973" spans="1:8" s="3" customFormat="1" x14ac:dyDescent="0.25">
      <c r="A2973" s="1"/>
      <c r="B2973" s="1"/>
      <c r="C2973" s="6"/>
      <c r="D2973" s="8"/>
      <c r="E2973" s="1"/>
      <c r="F2973" s="1"/>
      <c r="G2973" s="1"/>
      <c r="H2973" s="1"/>
    </row>
    <row r="2974" spans="1:8" s="3" customFormat="1" x14ac:dyDescent="0.25">
      <c r="A2974" s="1"/>
      <c r="B2974" s="1"/>
      <c r="C2974" s="6"/>
      <c r="D2974" s="8"/>
      <c r="E2974" s="1"/>
      <c r="F2974" s="1"/>
      <c r="G2974" s="1"/>
      <c r="H2974" s="1"/>
    </row>
    <row r="2975" spans="1:8" s="3" customFormat="1" x14ac:dyDescent="0.25">
      <c r="A2975" s="1"/>
      <c r="B2975" s="1"/>
      <c r="C2975" s="6"/>
      <c r="D2975" s="8"/>
      <c r="E2975" s="1"/>
      <c r="F2975" s="1"/>
      <c r="G2975" s="1"/>
      <c r="H2975" s="1"/>
    </row>
    <row r="2976" spans="1:8" s="3" customFormat="1" x14ac:dyDescent="0.25">
      <c r="A2976" s="1"/>
      <c r="B2976" s="1"/>
      <c r="C2976" s="6"/>
      <c r="D2976" s="8"/>
      <c r="E2976" s="1"/>
      <c r="F2976" s="1"/>
      <c r="G2976" s="1"/>
      <c r="H2976" s="1"/>
    </row>
    <row r="2977" spans="1:8" s="3" customFormat="1" x14ac:dyDescent="0.25">
      <c r="A2977" s="1"/>
      <c r="B2977" s="1"/>
      <c r="C2977" s="6"/>
      <c r="D2977" s="8"/>
      <c r="E2977" s="1"/>
      <c r="F2977" s="1"/>
      <c r="G2977" s="1"/>
      <c r="H2977" s="1"/>
    </row>
    <row r="2978" spans="1:8" s="3" customFormat="1" x14ac:dyDescent="0.25">
      <c r="A2978" s="1"/>
      <c r="B2978" s="1"/>
      <c r="C2978" s="6"/>
      <c r="D2978" s="8"/>
      <c r="E2978" s="1"/>
      <c r="F2978" s="1"/>
      <c r="G2978" s="1"/>
      <c r="H2978" s="1"/>
    </row>
    <row r="2979" spans="1:8" s="3" customFormat="1" x14ac:dyDescent="0.25">
      <c r="A2979" s="1"/>
      <c r="B2979" s="1"/>
      <c r="C2979" s="6"/>
      <c r="D2979" s="8"/>
      <c r="E2979" s="1"/>
      <c r="F2979" s="1"/>
      <c r="G2979" s="1"/>
      <c r="H2979" s="1"/>
    </row>
    <row r="2980" spans="1:8" s="3" customFormat="1" x14ac:dyDescent="0.25">
      <c r="A2980" s="1"/>
      <c r="B2980" s="1"/>
      <c r="C2980" s="6"/>
      <c r="D2980" s="8"/>
      <c r="E2980" s="1"/>
      <c r="F2980" s="1"/>
      <c r="G2980" s="1"/>
      <c r="H2980" s="1"/>
    </row>
    <row r="2981" spans="1:8" s="3" customFormat="1" x14ac:dyDescent="0.25">
      <c r="A2981" s="1"/>
      <c r="B2981" s="1"/>
      <c r="C2981" s="6"/>
      <c r="D2981" s="8"/>
      <c r="E2981" s="1"/>
      <c r="F2981" s="1"/>
      <c r="G2981" s="1"/>
      <c r="H2981" s="1"/>
    </row>
    <row r="2982" spans="1:8" s="3" customFormat="1" x14ac:dyDescent="0.25">
      <c r="A2982" s="1"/>
      <c r="B2982" s="1"/>
      <c r="C2982" s="6"/>
      <c r="D2982" s="8"/>
      <c r="E2982" s="1"/>
      <c r="F2982" s="1"/>
      <c r="G2982" s="1"/>
      <c r="H2982" s="1"/>
    </row>
    <row r="2983" spans="1:8" s="3" customFormat="1" x14ac:dyDescent="0.25">
      <c r="A2983" s="1"/>
      <c r="B2983" s="1"/>
      <c r="C2983" s="6"/>
      <c r="D2983" s="8"/>
      <c r="E2983" s="1"/>
      <c r="F2983" s="1"/>
      <c r="G2983" s="1"/>
      <c r="H2983" s="1"/>
    </row>
    <row r="2984" spans="1:8" s="3" customFormat="1" x14ac:dyDescent="0.25">
      <c r="A2984" s="1"/>
      <c r="B2984" s="1"/>
      <c r="C2984" s="6"/>
      <c r="D2984" s="8"/>
      <c r="E2984" s="1"/>
      <c r="F2984" s="1"/>
      <c r="G2984" s="1"/>
      <c r="H2984" s="1"/>
    </row>
    <row r="2985" spans="1:8" s="3" customFormat="1" x14ac:dyDescent="0.25">
      <c r="A2985" s="1"/>
      <c r="B2985" s="1"/>
      <c r="C2985" s="6"/>
      <c r="D2985" s="8"/>
      <c r="E2985" s="1"/>
      <c r="F2985" s="1"/>
      <c r="G2985" s="1"/>
      <c r="H2985" s="1"/>
    </row>
    <row r="2986" spans="1:8" s="3" customFormat="1" x14ac:dyDescent="0.25">
      <c r="A2986" s="1"/>
      <c r="B2986" s="1"/>
      <c r="C2986" s="6"/>
      <c r="D2986" s="8"/>
      <c r="E2986" s="1"/>
      <c r="F2986" s="1"/>
      <c r="G2986" s="1"/>
      <c r="H2986" s="1"/>
    </row>
    <row r="2987" spans="1:8" s="3" customFormat="1" x14ac:dyDescent="0.25">
      <c r="A2987" s="1"/>
      <c r="B2987" s="1"/>
      <c r="C2987" s="6"/>
      <c r="D2987" s="8"/>
      <c r="E2987" s="1"/>
      <c r="F2987" s="1"/>
      <c r="G2987" s="1"/>
      <c r="H2987" s="1"/>
    </row>
    <row r="2988" spans="1:8" s="3" customFormat="1" x14ac:dyDescent="0.25">
      <c r="A2988" s="1"/>
      <c r="B2988" s="1"/>
      <c r="C2988" s="6"/>
      <c r="D2988" s="8"/>
      <c r="E2988" s="1"/>
      <c r="F2988" s="1"/>
      <c r="G2988" s="1"/>
      <c r="H2988" s="1"/>
    </row>
    <row r="2989" spans="1:8" s="3" customFormat="1" x14ac:dyDescent="0.25">
      <c r="A2989" s="1"/>
      <c r="B2989" s="1"/>
      <c r="C2989" s="6"/>
      <c r="D2989" s="8"/>
      <c r="E2989" s="1"/>
      <c r="F2989" s="1"/>
      <c r="G2989" s="1"/>
      <c r="H2989" s="1"/>
    </row>
    <row r="2990" spans="1:8" s="3" customFormat="1" x14ac:dyDescent="0.25">
      <c r="A2990" s="1"/>
      <c r="B2990" s="1"/>
      <c r="C2990" s="6"/>
      <c r="D2990" s="8"/>
      <c r="E2990" s="1"/>
      <c r="F2990" s="1"/>
      <c r="G2990" s="1"/>
      <c r="H2990" s="1"/>
    </row>
    <row r="2991" spans="1:8" s="3" customFormat="1" x14ac:dyDescent="0.25">
      <c r="A2991" s="1"/>
      <c r="B2991" s="1"/>
      <c r="C2991" s="6"/>
      <c r="D2991" s="8"/>
      <c r="E2991" s="1"/>
      <c r="F2991" s="1"/>
      <c r="G2991" s="1"/>
      <c r="H2991" s="1"/>
    </row>
    <row r="2992" spans="1:8" s="3" customFormat="1" x14ac:dyDescent="0.25">
      <c r="A2992" s="1"/>
      <c r="B2992" s="1"/>
      <c r="C2992" s="6"/>
      <c r="D2992" s="8"/>
      <c r="E2992" s="1"/>
      <c r="F2992" s="1"/>
      <c r="G2992" s="1"/>
      <c r="H2992" s="1"/>
    </row>
    <row r="2993" spans="1:8" s="3" customFormat="1" x14ac:dyDescent="0.25">
      <c r="A2993" s="1"/>
      <c r="B2993" s="1"/>
      <c r="C2993" s="6"/>
      <c r="D2993" s="8"/>
      <c r="E2993" s="1"/>
      <c r="F2993" s="1"/>
      <c r="G2993" s="1"/>
      <c r="H2993" s="1"/>
    </row>
    <row r="2994" spans="1:8" s="3" customFormat="1" x14ac:dyDescent="0.25">
      <c r="A2994" s="1"/>
      <c r="B2994" s="1"/>
      <c r="C2994" s="6"/>
      <c r="D2994" s="8"/>
      <c r="E2994" s="1"/>
      <c r="F2994" s="1"/>
      <c r="G2994" s="1"/>
      <c r="H2994" s="1"/>
    </row>
    <row r="2995" spans="1:8" s="3" customFormat="1" x14ac:dyDescent="0.25">
      <c r="A2995" s="1"/>
      <c r="B2995" s="1"/>
      <c r="C2995" s="6"/>
      <c r="D2995" s="8"/>
      <c r="E2995" s="1"/>
      <c r="F2995" s="1"/>
      <c r="G2995" s="1"/>
      <c r="H2995" s="1"/>
    </row>
    <row r="2996" spans="1:8" s="3" customFormat="1" x14ac:dyDescent="0.25">
      <c r="A2996" s="1"/>
      <c r="B2996" s="1"/>
      <c r="C2996" s="6"/>
      <c r="D2996" s="8"/>
      <c r="E2996" s="1"/>
      <c r="F2996" s="1"/>
      <c r="G2996" s="1"/>
      <c r="H2996" s="1"/>
    </row>
    <row r="2997" spans="1:8" s="3" customFormat="1" x14ac:dyDescent="0.25">
      <c r="A2997" s="1"/>
      <c r="B2997" s="1"/>
      <c r="C2997" s="6"/>
      <c r="D2997" s="8"/>
      <c r="E2997" s="1"/>
      <c r="F2997" s="1"/>
      <c r="G2997" s="1"/>
      <c r="H2997" s="1"/>
    </row>
    <row r="2998" spans="1:8" s="3" customFormat="1" x14ac:dyDescent="0.25">
      <c r="A2998" s="1"/>
      <c r="B2998" s="1"/>
      <c r="C2998" s="6"/>
      <c r="D2998" s="8"/>
      <c r="E2998" s="1"/>
      <c r="F2998" s="1"/>
      <c r="G2998" s="1"/>
      <c r="H2998" s="1"/>
    </row>
    <row r="2999" spans="1:8" s="3" customFormat="1" x14ac:dyDescent="0.25">
      <c r="A2999" s="1"/>
      <c r="B2999" s="1"/>
      <c r="C2999" s="6"/>
      <c r="D2999" s="8"/>
      <c r="E2999" s="1"/>
      <c r="F2999" s="1"/>
      <c r="G2999" s="1"/>
      <c r="H2999" s="1"/>
    </row>
    <row r="3000" spans="1:8" s="3" customFormat="1" x14ac:dyDescent="0.25">
      <c r="A3000" s="1"/>
      <c r="B3000" s="1"/>
      <c r="C3000" s="6"/>
      <c r="D3000" s="8"/>
      <c r="E3000" s="1"/>
      <c r="F3000" s="1"/>
      <c r="G3000" s="1"/>
      <c r="H3000" s="1"/>
    </row>
    <row r="3001" spans="1:8" s="3" customFormat="1" x14ac:dyDescent="0.25">
      <c r="A3001" s="1"/>
      <c r="B3001" s="1"/>
      <c r="C3001" s="6"/>
      <c r="D3001" s="8"/>
      <c r="E3001" s="1"/>
      <c r="F3001" s="1"/>
      <c r="G3001" s="1"/>
      <c r="H3001" s="1"/>
    </row>
    <row r="3002" spans="1:8" s="3" customFormat="1" x14ac:dyDescent="0.25">
      <c r="A3002" s="1"/>
      <c r="B3002" s="1"/>
      <c r="C3002" s="6"/>
      <c r="D3002" s="8"/>
      <c r="E3002" s="1"/>
      <c r="F3002" s="1"/>
      <c r="G3002" s="1"/>
      <c r="H3002" s="1"/>
    </row>
    <row r="3003" spans="1:8" s="3" customFormat="1" x14ac:dyDescent="0.25">
      <c r="A3003" s="1"/>
      <c r="B3003" s="1"/>
      <c r="C3003" s="6"/>
      <c r="D3003" s="8"/>
      <c r="E3003" s="1"/>
      <c r="F3003" s="1"/>
      <c r="G3003" s="1"/>
      <c r="H3003" s="1"/>
    </row>
    <row r="3004" spans="1:8" s="3" customFormat="1" x14ac:dyDescent="0.25">
      <c r="A3004" s="1"/>
      <c r="B3004" s="1"/>
      <c r="C3004" s="6"/>
      <c r="D3004" s="8"/>
      <c r="E3004" s="1"/>
      <c r="F3004" s="1"/>
      <c r="G3004" s="1"/>
      <c r="H3004" s="1"/>
    </row>
    <row r="3005" spans="1:8" s="3" customFormat="1" x14ac:dyDescent="0.25">
      <c r="A3005" s="1"/>
      <c r="B3005" s="1"/>
      <c r="C3005" s="6"/>
      <c r="D3005" s="8"/>
      <c r="E3005" s="1"/>
      <c r="F3005" s="1"/>
      <c r="G3005" s="1"/>
      <c r="H3005" s="1"/>
    </row>
    <row r="3006" spans="1:8" s="3" customFormat="1" x14ac:dyDescent="0.25">
      <c r="A3006" s="1"/>
      <c r="B3006" s="1"/>
      <c r="C3006" s="6"/>
      <c r="D3006" s="8"/>
      <c r="E3006" s="1"/>
      <c r="F3006" s="1"/>
      <c r="G3006" s="1"/>
      <c r="H3006" s="1"/>
    </row>
    <row r="3007" spans="1:8" s="3" customFormat="1" x14ac:dyDescent="0.25">
      <c r="A3007" s="1"/>
      <c r="B3007" s="1"/>
      <c r="C3007" s="6"/>
      <c r="D3007" s="8"/>
      <c r="E3007" s="1"/>
      <c r="F3007" s="1"/>
      <c r="G3007" s="1"/>
      <c r="H3007" s="1"/>
    </row>
    <row r="3008" spans="1:8" s="3" customFormat="1" x14ac:dyDescent="0.25">
      <c r="A3008" s="1"/>
      <c r="B3008" s="1"/>
      <c r="C3008" s="6"/>
      <c r="D3008" s="8"/>
      <c r="E3008" s="1"/>
      <c r="F3008" s="1"/>
      <c r="G3008" s="1"/>
      <c r="H3008" s="1"/>
    </row>
    <row r="3009" spans="1:8" s="3" customFormat="1" x14ac:dyDescent="0.25">
      <c r="A3009" s="1"/>
      <c r="B3009" s="1"/>
      <c r="C3009" s="6"/>
      <c r="D3009" s="8"/>
      <c r="E3009" s="1"/>
      <c r="F3009" s="1"/>
      <c r="G3009" s="1"/>
      <c r="H3009" s="1"/>
    </row>
    <row r="3010" spans="1:8" s="3" customFormat="1" x14ac:dyDescent="0.25">
      <c r="A3010" s="1"/>
      <c r="B3010" s="1"/>
      <c r="C3010" s="6"/>
      <c r="D3010" s="8"/>
      <c r="E3010" s="1"/>
      <c r="F3010" s="1"/>
      <c r="G3010" s="1"/>
      <c r="H3010" s="1"/>
    </row>
    <row r="3011" spans="1:8" s="3" customFormat="1" x14ac:dyDescent="0.25">
      <c r="A3011" s="1"/>
      <c r="B3011" s="1"/>
      <c r="C3011" s="6"/>
      <c r="D3011" s="8"/>
      <c r="E3011" s="1"/>
      <c r="F3011" s="1"/>
      <c r="G3011" s="1"/>
      <c r="H3011" s="1"/>
    </row>
    <row r="3012" spans="1:8" s="3" customFormat="1" x14ac:dyDescent="0.25">
      <c r="A3012" s="1"/>
      <c r="B3012" s="1"/>
      <c r="C3012" s="6"/>
      <c r="D3012" s="8"/>
      <c r="E3012" s="1"/>
      <c r="F3012" s="1"/>
      <c r="G3012" s="1"/>
      <c r="H3012" s="1"/>
    </row>
    <row r="3013" spans="1:8" s="3" customFormat="1" x14ac:dyDescent="0.25">
      <c r="A3013" s="1"/>
      <c r="B3013" s="1"/>
      <c r="C3013" s="6"/>
      <c r="D3013" s="8"/>
      <c r="E3013" s="1"/>
      <c r="F3013" s="1"/>
      <c r="G3013" s="1"/>
      <c r="H3013" s="1"/>
    </row>
    <row r="3014" spans="1:8" s="3" customFormat="1" x14ac:dyDescent="0.25">
      <c r="A3014" s="1"/>
      <c r="B3014" s="1"/>
      <c r="C3014" s="6"/>
      <c r="D3014" s="8"/>
      <c r="E3014" s="1"/>
      <c r="F3014" s="1"/>
      <c r="G3014" s="1"/>
      <c r="H3014" s="1"/>
    </row>
    <row r="3015" spans="1:8" s="3" customFormat="1" x14ac:dyDescent="0.25">
      <c r="A3015" s="1"/>
      <c r="B3015" s="1"/>
      <c r="C3015" s="6"/>
      <c r="D3015" s="8"/>
      <c r="E3015" s="1"/>
      <c r="F3015" s="1"/>
      <c r="G3015" s="1"/>
      <c r="H3015" s="1"/>
    </row>
    <row r="3016" spans="1:8" s="3" customFormat="1" x14ac:dyDescent="0.25">
      <c r="A3016" s="1"/>
      <c r="B3016" s="1"/>
      <c r="C3016" s="6"/>
      <c r="D3016" s="8"/>
      <c r="E3016" s="1"/>
      <c r="F3016" s="1"/>
      <c r="G3016" s="1"/>
      <c r="H3016" s="1"/>
    </row>
    <row r="3017" spans="1:8" s="3" customFormat="1" x14ac:dyDescent="0.25">
      <c r="A3017" s="1"/>
      <c r="B3017" s="1"/>
      <c r="C3017" s="6"/>
      <c r="D3017" s="8"/>
      <c r="E3017" s="1"/>
      <c r="F3017" s="1"/>
      <c r="G3017" s="1"/>
      <c r="H3017" s="1"/>
    </row>
    <row r="3018" spans="1:8" s="3" customFormat="1" x14ac:dyDescent="0.25">
      <c r="A3018" s="1"/>
      <c r="B3018" s="1"/>
      <c r="C3018" s="6"/>
      <c r="D3018" s="8"/>
      <c r="E3018" s="1"/>
      <c r="F3018" s="1"/>
      <c r="G3018" s="1"/>
      <c r="H3018" s="1"/>
    </row>
    <row r="3019" spans="1:8" s="3" customFormat="1" x14ac:dyDescent="0.25">
      <c r="A3019" s="1"/>
      <c r="B3019" s="1"/>
      <c r="C3019" s="6"/>
      <c r="D3019" s="8"/>
      <c r="E3019" s="1"/>
      <c r="F3019" s="1"/>
      <c r="G3019" s="1"/>
      <c r="H3019" s="1"/>
    </row>
    <row r="3020" spans="1:8" s="3" customFormat="1" x14ac:dyDescent="0.25">
      <c r="A3020" s="1"/>
      <c r="B3020" s="1"/>
      <c r="C3020" s="6"/>
      <c r="D3020" s="8"/>
      <c r="E3020" s="1"/>
      <c r="F3020" s="1"/>
      <c r="G3020" s="1"/>
      <c r="H3020" s="1"/>
    </row>
    <row r="3021" spans="1:8" s="3" customFormat="1" x14ac:dyDescent="0.25">
      <c r="A3021" s="1"/>
      <c r="B3021" s="1"/>
      <c r="C3021" s="6"/>
      <c r="D3021" s="8"/>
      <c r="E3021" s="1"/>
      <c r="F3021" s="1"/>
      <c r="G3021" s="1"/>
      <c r="H3021" s="1"/>
    </row>
    <row r="3022" spans="1:8" s="3" customFormat="1" x14ac:dyDescent="0.25">
      <c r="A3022" s="1"/>
      <c r="B3022" s="1"/>
      <c r="C3022" s="6"/>
      <c r="D3022" s="8"/>
      <c r="E3022" s="1"/>
      <c r="F3022" s="1"/>
      <c r="G3022" s="1"/>
      <c r="H3022" s="1"/>
    </row>
    <row r="3023" spans="1:8" s="3" customFormat="1" x14ac:dyDescent="0.25">
      <c r="A3023" s="1"/>
      <c r="B3023" s="1"/>
      <c r="C3023" s="6"/>
      <c r="D3023" s="8"/>
      <c r="E3023" s="1"/>
      <c r="F3023" s="1"/>
      <c r="G3023" s="1"/>
      <c r="H3023" s="1"/>
    </row>
    <row r="3024" spans="1:8" s="3" customFormat="1" x14ac:dyDescent="0.25">
      <c r="A3024" s="1"/>
      <c r="B3024" s="1"/>
      <c r="C3024" s="6"/>
      <c r="D3024" s="8"/>
      <c r="E3024" s="1"/>
      <c r="F3024" s="1"/>
      <c r="G3024" s="1"/>
      <c r="H3024" s="1"/>
    </row>
    <row r="3025" spans="1:8" s="3" customFormat="1" x14ac:dyDescent="0.25">
      <c r="A3025" s="1"/>
      <c r="B3025" s="1"/>
      <c r="C3025" s="6"/>
      <c r="D3025" s="8"/>
      <c r="E3025" s="1"/>
      <c r="F3025" s="1"/>
      <c r="G3025" s="1"/>
      <c r="H3025" s="1"/>
    </row>
    <row r="3026" spans="1:8" s="3" customFormat="1" x14ac:dyDescent="0.25">
      <c r="A3026" s="1"/>
      <c r="B3026" s="1"/>
      <c r="C3026" s="6"/>
      <c r="D3026" s="8"/>
      <c r="E3026" s="1"/>
      <c r="F3026" s="1"/>
      <c r="G3026" s="1"/>
      <c r="H3026" s="1"/>
    </row>
    <row r="3027" spans="1:8" s="3" customFormat="1" x14ac:dyDescent="0.25">
      <c r="A3027" s="1"/>
      <c r="B3027" s="1"/>
      <c r="C3027" s="6"/>
      <c r="D3027" s="8"/>
      <c r="E3027" s="1"/>
      <c r="F3027" s="1"/>
      <c r="G3027" s="1"/>
      <c r="H3027" s="1"/>
    </row>
    <row r="3028" spans="1:8" s="3" customFormat="1" x14ac:dyDescent="0.25">
      <c r="A3028" s="1"/>
      <c r="B3028" s="1"/>
      <c r="C3028" s="6"/>
      <c r="D3028" s="8"/>
      <c r="E3028" s="1"/>
      <c r="F3028" s="1"/>
      <c r="G3028" s="1"/>
      <c r="H3028" s="1"/>
    </row>
    <row r="3029" spans="1:8" s="3" customFormat="1" x14ac:dyDescent="0.25">
      <c r="A3029" s="1"/>
      <c r="B3029" s="1"/>
      <c r="C3029" s="6"/>
      <c r="D3029" s="8"/>
      <c r="E3029" s="1"/>
      <c r="F3029" s="1"/>
      <c r="G3029" s="1"/>
      <c r="H3029" s="1"/>
    </row>
    <row r="3030" spans="1:8" s="3" customFormat="1" x14ac:dyDescent="0.25">
      <c r="A3030" s="1"/>
      <c r="B3030" s="1"/>
      <c r="C3030" s="6"/>
      <c r="D3030" s="8"/>
      <c r="E3030" s="1"/>
      <c r="F3030" s="1"/>
      <c r="G3030" s="1"/>
      <c r="H3030" s="1"/>
    </row>
    <row r="3031" spans="1:8" s="3" customFormat="1" x14ac:dyDescent="0.25">
      <c r="A3031" s="1"/>
      <c r="B3031" s="1"/>
      <c r="C3031" s="6"/>
      <c r="D3031" s="8"/>
      <c r="E3031" s="1"/>
      <c r="F3031" s="1"/>
      <c r="G3031" s="1"/>
      <c r="H3031" s="1"/>
    </row>
    <row r="3032" spans="1:8" s="3" customFormat="1" x14ac:dyDescent="0.25">
      <c r="A3032" s="1"/>
      <c r="B3032" s="1"/>
      <c r="C3032" s="6"/>
      <c r="D3032" s="8"/>
      <c r="E3032" s="1"/>
      <c r="F3032" s="1"/>
      <c r="G3032" s="1"/>
      <c r="H3032" s="1"/>
    </row>
    <row r="3033" spans="1:8" s="3" customFormat="1" x14ac:dyDescent="0.25">
      <c r="A3033" s="1"/>
      <c r="B3033" s="1"/>
      <c r="C3033" s="6"/>
      <c r="D3033" s="8"/>
      <c r="E3033" s="1"/>
      <c r="F3033" s="1"/>
      <c r="G3033" s="1"/>
      <c r="H3033" s="1"/>
    </row>
    <row r="3034" spans="1:8" s="3" customFormat="1" x14ac:dyDescent="0.25">
      <c r="A3034" s="1"/>
      <c r="B3034" s="1"/>
      <c r="C3034" s="6"/>
      <c r="D3034" s="8"/>
      <c r="E3034" s="1"/>
      <c r="F3034" s="1"/>
      <c r="G3034" s="1"/>
      <c r="H3034" s="1"/>
    </row>
    <row r="3035" spans="1:8" s="3" customFormat="1" x14ac:dyDescent="0.25">
      <c r="A3035" s="1"/>
      <c r="B3035" s="1"/>
      <c r="C3035" s="6"/>
      <c r="D3035" s="8"/>
      <c r="E3035" s="1"/>
      <c r="F3035" s="1"/>
      <c r="G3035" s="1"/>
      <c r="H3035" s="1"/>
    </row>
    <row r="3036" spans="1:8" s="3" customFormat="1" x14ac:dyDescent="0.25">
      <c r="A3036" s="1"/>
      <c r="B3036" s="1"/>
      <c r="C3036" s="6"/>
      <c r="D3036" s="8"/>
      <c r="E3036" s="1"/>
      <c r="F3036" s="1"/>
      <c r="G3036" s="1"/>
      <c r="H3036" s="1"/>
    </row>
    <row r="3037" spans="1:8" s="3" customFormat="1" x14ac:dyDescent="0.25">
      <c r="A3037" s="1"/>
      <c r="B3037" s="1"/>
      <c r="C3037" s="6"/>
      <c r="D3037" s="8"/>
      <c r="E3037" s="1"/>
      <c r="F3037" s="1"/>
      <c r="G3037" s="1"/>
      <c r="H3037" s="1"/>
    </row>
    <row r="3038" spans="1:8" s="3" customFormat="1" x14ac:dyDescent="0.25">
      <c r="A3038" s="1"/>
      <c r="B3038" s="1"/>
      <c r="C3038" s="6"/>
      <c r="D3038" s="8"/>
      <c r="E3038" s="1"/>
      <c r="F3038" s="1"/>
      <c r="G3038" s="1"/>
      <c r="H3038" s="1"/>
    </row>
    <row r="3039" spans="1:8" s="3" customFormat="1" x14ac:dyDescent="0.25">
      <c r="A3039" s="1"/>
      <c r="B3039" s="1"/>
      <c r="C3039" s="6"/>
      <c r="D3039" s="8"/>
      <c r="E3039" s="1"/>
      <c r="F3039" s="1"/>
      <c r="G3039" s="1"/>
      <c r="H3039" s="1"/>
    </row>
    <row r="3040" spans="1:8" s="3" customFormat="1" x14ac:dyDescent="0.25">
      <c r="A3040" s="1"/>
      <c r="B3040" s="1"/>
      <c r="C3040" s="6"/>
      <c r="D3040" s="8"/>
      <c r="E3040" s="1"/>
      <c r="F3040" s="1"/>
      <c r="G3040" s="1"/>
      <c r="H3040" s="1"/>
    </row>
    <row r="3041" spans="1:8" s="3" customFormat="1" x14ac:dyDescent="0.25">
      <c r="A3041" s="1"/>
      <c r="B3041" s="1"/>
      <c r="C3041" s="6"/>
      <c r="D3041" s="8"/>
      <c r="E3041" s="1"/>
      <c r="F3041" s="1"/>
      <c r="G3041" s="1"/>
      <c r="H3041" s="1"/>
    </row>
    <row r="3042" spans="1:8" s="3" customFormat="1" x14ac:dyDescent="0.25">
      <c r="A3042" s="1"/>
      <c r="B3042" s="1"/>
      <c r="C3042" s="6"/>
      <c r="D3042" s="8"/>
      <c r="E3042" s="1"/>
      <c r="F3042" s="1"/>
      <c r="G3042" s="1"/>
      <c r="H3042" s="1"/>
    </row>
    <row r="3043" spans="1:8" s="3" customFormat="1" x14ac:dyDescent="0.25">
      <c r="A3043" s="1"/>
      <c r="B3043" s="1"/>
      <c r="C3043" s="6"/>
      <c r="D3043" s="8"/>
      <c r="E3043" s="1"/>
      <c r="F3043" s="1"/>
      <c r="G3043" s="1"/>
      <c r="H3043" s="1"/>
    </row>
    <row r="3044" spans="1:8" s="3" customFormat="1" x14ac:dyDescent="0.25">
      <c r="A3044" s="1"/>
      <c r="B3044" s="1"/>
      <c r="C3044" s="6"/>
      <c r="D3044" s="8"/>
      <c r="E3044" s="1"/>
      <c r="F3044" s="1"/>
      <c r="G3044" s="1"/>
      <c r="H3044" s="1"/>
    </row>
    <row r="3045" spans="1:8" s="3" customFormat="1" x14ac:dyDescent="0.25">
      <c r="A3045" s="1"/>
      <c r="B3045" s="1"/>
      <c r="C3045" s="6"/>
      <c r="D3045" s="8"/>
      <c r="E3045" s="1"/>
      <c r="F3045" s="1"/>
      <c r="G3045" s="1"/>
      <c r="H3045" s="1"/>
    </row>
    <row r="3046" spans="1:8" s="3" customFormat="1" x14ac:dyDescent="0.25">
      <c r="A3046" s="1"/>
      <c r="B3046" s="1"/>
      <c r="C3046" s="6"/>
      <c r="D3046" s="8"/>
      <c r="E3046" s="1"/>
      <c r="F3046" s="1"/>
      <c r="G3046" s="1"/>
      <c r="H3046" s="1"/>
    </row>
    <row r="3047" spans="1:8" s="3" customFormat="1" x14ac:dyDescent="0.25">
      <c r="A3047" s="1"/>
      <c r="B3047" s="1"/>
      <c r="C3047" s="6"/>
      <c r="D3047" s="8"/>
      <c r="E3047" s="1"/>
      <c r="F3047" s="1"/>
      <c r="G3047" s="1"/>
      <c r="H3047" s="1"/>
    </row>
    <row r="3048" spans="1:8" s="3" customFormat="1" x14ac:dyDescent="0.25">
      <c r="A3048" s="1"/>
      <c r="B3048" s="1"/>
      <c r="C3048" s="6"/>
      <c r="D3048" s="8"/>
      <c r="E3048" s="1"/>
      <c r="F3048" s="1"/>
      <c r="G3048" s="1"/>
      <c r="H3048" s="1"/>
    </row>
    <row r="3049" spans="1:8" s="3" customFormat="1" x14ac:dyDescent="0.25">
      <c r="A3049" s="1"/>
      <c r="B3049" s="1"/>
      <c r="C3049" s="6"/>
      <c r="D3049" s="8"/>
      <c r="E3049" s="1"/>
      <c r="F3049" s="1"/>
      <c r="G3049" s="1"/>
      <c r="H3049" s="1"/>
    </row>
    <row r="3050" spans="1:8" s="3" customFormat="1" x14ac:dyDescent="0.25">
      <c r="A3050" s="1"/>
      <c r="B3050" s="1"/>
      <c r="C3050" s="6"/>
      <c r="D3050" s="8"/>
      <c r="E3050" s="1"/>
      <c r="F3050" s="1"/>
      <c r="G3050" s="1"/>
      <c r="H3050" s="1"/>
    </row>
    <row r="3051" spans="1:8" s="3" customFormat="1" x14ac:dyDescent="0.25">
      <c r="A3051" s="1"/>
      <c r="B3051" s="1"/>
      <c r="C3051" s="6"/>
      <c r="D3051" s="8"/>
      <c r="E3051" s="1"/>
      <c r="F3051" s="1"/>
      <c r="G3051" s="1"/>
      <c r="H3051" s="1"/>
    </row>
    <row r="3052" spans="1:8" s="3" customFormat="1" x14ac:dyDescent="0.25">
      <c r="A3052" s="1"/>
      <c r="B3052" s="1"/>
      <c r="C3052" s="6"/>
      <c r="D3052" s="8"/>
      <c r="E3052" s="1"/>
      <c r="F3052" s="1"/>
      <c r="G3052" s="1"/>
      <c r="H3052" s="1"/>
    </row>
    <row r="3053" spans="1:8" s="3" customFormat="1" x14ac:dyDescent="0.25">
      <c r="A3053" s="1"/>
      <c r="B3053" s="1"/>
      <c r="C3053" s="6"/>
      <c r="D3053" s="8"/>
      <c r="E3053" s="1"/>
      <c r="F3053" s="1"/>
      <c r="G3053" s="1"/>
      <c r="H3053" s="1"/>
    </row>
    <row r="3054" spans="1:8" s="3" customFormat="1" x14ac:dyDescent="0.25">
      <c r="A3054" s="1"/>
      <c r="B3054" s="1"/>
      <c r="C3054" s="6"/>
      <c r="D3054" s="8"/>
      <c r="E3054" s="1"/>
      <c r="F3054" s="1"/>
      <c r="G3054" s="1"/>
      <c r="H3054" s="1"/>
    </row>
    <row r="3055" spans="1:8" s="3" customFormat="1" x14ac:dyDescent="0.25">
      <c r="A3055" s="1"/>
      <c r="B3055" s="1"/>
      <c r="C3055" s="6"/>
      <c r="D3055" s="8"/>
      <c r="E3055" s="1"/>
      <c r="F3055" s="1"/>
      <c r="G3055" s="1"/>
      <c r="H3055" s="1"/>
    </row>
    <row r="3056" spans="1:8" s="3" customFormat="1" x14ac:dyDescent="0.25">
      <c r="A3056" s="1"/>
      <c r="B3056" s="1"/>
      <c r="C3056" s="6"/>
      <c r="D3056" s="8"/>
      <c r="E3056" s="1"/>
      <c r="F3056" s="1"/>
      <c r="G3056" s="1"/>
      <c r="H3056" s="1"/>
    </row>
    <row r="3057" spans="1:8" s="3" customFormat="1" x14ac:dyDescent="0.25">
      <c r="A3057" s="1"/>
      <c r="B3057" s="1"/>
      <c r="C3057" s="6"/>
      <c r="D3057" s="8"/>
      <c r="E3057" s="1"/>
      <c r="F3057" s="1"/>
      <c r="G3057" s="1"/>
      <c r="H3057" s="1"/>
    </row>
    <row r="3058" spans="1:8" s="3" customFormat="1" x14ac:dyDescent="0.25">
      <c r="A3058" s="1"/>
      <c r="B3058" s="1"/>
      <c r="C3058" s="6"/>
      <c r="D3058" s="8"/>
      <c r="E3058" s="1"/>
      <c r="F3058" s="1"/>
      <c r="G3058" s="1"/>
      <c r="H3058" s="1"/>
    </row>
    <row r="3059" spans="1:8" s="3" customFormat="1" x14ac:dyDescent="0.25">
      <c r="A3059" s="1"/>
      <c r="B3059" s="1"/>
      <c r="C3059" s="6"/>
      <c r="D3059" s="8"/>
      <c r="E3059" s="1"/>
      <c r="F3059" s="1"/>
      <c r="G3059" s="1"/>
      <c r="H3059" s="1"/>
    </row>
    <row r="3060" spans="1:8" s="3" customFormat="1" x14ac:dyDescent="0.25">
      <c r="A3060" s="1"/>
      <c r="B3060" s="1"/>
      <c r="C3060" s="6"/>
      <c r="D3060" s="8"/>
      <c r="E3060" s="1"/>
      <c r="F3060" s="1"/>
      <c r="G3060" s="1"/>
      <c r="H3060" s="1"/>
    </row>
    <row r="3061" spans="1:8" s="3" customFormat="1" x14ac:dyDescent="0.25">
      <c r="A3061" s="1"/>
      <c r="B3061" s="1"/>
      <c r="C3061" s="6"/>
      <c r="D3061" s="8"/>
      <c r="E3061" s="1"/>
      <c r="F3061" s="1"/>
      <c r="G3061" s="1"/>
      <c r="H3061" s="1"/>
    </row>
    <row r="3062" spans="1:8" s="3" customFormat="1" x14ac:dyDescent="0.25">
      <c r="A3062" s="1"/>
      <c r="B3062" s="1"/>
      <c r="C3062" s="6"/>
      <c r="D3062" s="8"/>
      <c r="E3062" s="1"/>
      <c r="F3062" s="1"/>
      <c r="G3062" s="1"/>
      <c r="H3062" s="1"/>
    </row>
    <row r="3063" spans="1:8" s="3" customFormat="1" x14ac:dyDescent="0.25">
      <c r="A3063" s="1"/>
      <c r="B3063" s="1"/>
      <c r="C3063" s="6"/>
      <c r="D3063" s="8"/>
      <c r="E3063" s="1"/>
      <c r="F3063" s="1"/>
      <c r="G3063" s="1"/>
      <c r="H3063" s="1"/>
    </row>
    <row r="3064" spans="1:8" s="3" customFormat="1" x14ac:dyDescent="0.25">
      <c r="A3064" s="1"/>
      <c r="B3064" s="1"/>
      <c r="C3064" s="6"/>
      <c r="D3064" s="8"/>
      <c r="E3064" s="1"/>
      <c r="F3064" s="1"/>
      <c r="G3064" s="1"/>
      <c r="H3064" s="1"/>
    </row>
    <row r="3065" spans="1:8" s="3" customFormat="1" x14ac:dyDescent="0.25">
      <c r="A3065" s="1"/>
      <c r="B3065" s="1"/>
      <c r="C3065" s="6"/>
      <c r="D3065" s="8"/>
      <c r="E3065" s="1"/>
      <c r="F3065" s="1"/>
      <c r="G3065" s="1"/>
      <c r="H3065" s="1"/>
    </row>
    <row r="3066" spans="1:8" s="3" customFormat="1" x14ac:dyDescent="0.25">
      <c r="A3066" s="1"/>
      <c r="B3066" s="1"/>
      <c r="C3066" s="6"/>
      <c r="D3066" s="8"/>
      <c r="E3066" s="1"/>
      <c r="F3066" s="1"/>
      <c r="G3066" s="1"/>
      <c r="H3066" s="1"/>
    </row>
    <row r="3067" spans="1:8" s="3" customFormat="1" x14ac:dyDescent="0.25">
      <c r="A3067" s="1"/>
      <c r="B3067" s="1"/>
      <c r="C3067" s="6"/>
      <c r="D3067" s="8"/>
      <c r="E3067" s="1"/>
      <c r="F3067" s="1"/>
      <c r="G3067" s="1"/>
      <c r="H3067" s="1"/>
    </row>
    <row r="3068" spans="1:8" s="3" customFormat="1" x14ac:dyDescent="0.25">
      <c r="A3068" s="1"/>
      <c r="B3068" s="1"/>
      <c r="C3068" s="6"/>
      <c r="D3068" s="8"/>
      <c r="E3068" s="1"/>
      <c r="F3068" s="1"/>
      <c r="G3068" s="1"/>
      <c r="H3068" s="1"/>
    </row>
    <row r="3069" spans="1:8" s="3" customFormat="1" x14ac:dyDescent="0.25">
      <c r="A3069" s="1"/>
      <c r="B3069" s="1"/>
      <c r="C3069" s="6"/>
      <c r="D3069" s="8"/>
      <c r="E3069" s="1"/>
      <c r="F3069" s="1"/>
      <c r="G3069" s="1"/>
      <c r="H3069" s="1"/>
    </row>
    <row r="3070" spans="1:8" s="3" customFormat="1" x14ac:dyDescent="0.25">
      <c r="A3070" s="1"/>
      <c r="B3070" s="1"/>
      <c r="C3070" s="6"/>
      <c r="D3070" s="8"/>
      <c r="E3070" s="1"/>
      <c r="F3070" s="1"/>
      <c r="G3070" s="1"/>
      <c r="H3070" s="1"/>
    </row>
    <row r="3071" spans="1:8" s="3" customFormat="1" x14ac:dyDescent="0.25">
      <c r="A3071" s="1"/>
      <c r="B3071" s="1"/>
      <c r="C3071" s="6"/>
      <c r="D3071" s="8"/>
      <c r="E3071" s="1"/>
      <c r="F3071" s="1"/>
      <c r="G3071" s="1"/>
      <c r="H3071" s="1"/>
    </row>
    <row r="3072" spans="1:8" s="3" customFormat="1" x14ac:dyDescent="0.25">
      <c r="A3072" s="1"/>
      <c r="B3072" s="1"/>
      <c r="C3072" s="6"/>
      <c r="D3072" s="8"/>
      <c r="E3072" s="1"/>
      <c r="F3072" s="1"/>
      <c r="G3072" s="1"/>
      <c r="H3072" s="1"/>
    </row>
    <row r="3073" spans="1:8" s="3" customFormat="1" x14ac:dyDescent="0.25">
      <c r="A3073" s="1"/>
      <c r="B3073" s="1"/>
      <c r="C3073" s="6"/>
      <c r="D3073" s="8"/>
      <c r="E3073" s="1"/>
      <c r="F3073" s="1"/>
      <c r="G3073" s="1"/>
      <c r="H3073" s="1"/>
    </row>
    <row r="3074" spans="1:8" s="3" customFormat="1" x14ac:dyDescent="0.25">
      <c r="A3074" s="1"/>
      <c r="B3074" s="1"/>
      <c r="C3074" s="6"/>
      <c r="D3074" s="8"/>
      <c r="E3074" s="1"/>
      <c r="F3074" s="1"/>
      <c r="G3074" s="1"/>
      <c r="H3074" s="1"/>
    </row>
    <row r="3075" spans="1:8" s="3" customFormat="1" x14ac:dyDescent="0.25">
      <c r="A3075" s="1"/>
      <c r="B3075" s="1"/>
      <c r="C3075" s="6"/>
      <c r="D3075" s="8"/>
      <c r="E3075" s="1"/>
      <c r="F3075" s="1"/>
      <c r="G3075" s="1"/>
      <c r="H3075" s="1"/>
    </row>
    <row r="3076" spans="1:8" s="3" customFormat="1" x14ac:dyDescent="0.25">
      <c r="A3076" s="1"/>
      <c r="B3076" s="1"/>
      <c r="C3076" s="6"/>
      <c r="D3076" s="8"/>
      <c r="E3076" s="1"/>
      <c r="F3076" s="1"/>
      <c r="G3076" s="1"/>
      <c r="H3076" s="1"/>
    </row>
    <row r="3077" spans="1:8" s="3" customFormat="1" x14ac:dyDescent="0.25">
      <c r="A3077" s="1"/>
      <c r="B3077" s="1"/>
      <c r="C3077" s="6"/>
      <c r="D3077" s="8"/>
      <c r="E3077" s="1"/>
      <c r="F3077" s="1"/>
      <c r="G3077" s="1"/>
      <c r="H3077" s="1"/>
    </row>
    <row r="3078" spans="1:8" s="3" customFormat="1" x14ac:dyDescent="0.25">
      <c r="A3078" s="1"/>
      <c r="B3078" s="1"/>
      <c r="C3078" s="6"/>
      <c r="D3078" s="8"/>
      <c r="E3078" s="1"/>
      <c r="F3078" s="1"/>
      <c r="G3078" s="1"/>
      <c r="H3078" s="1"/>
    </row>
    <row r="3079" spans="1:8" s="3" customFormat="1" x14ac:dyDescent="0.25">
      <c r="A3079" s="1"/>
      <c r="B3079" s="1"/>
      <c r="C3079" s="6"/>
      <c r="D3079" s="8"/>
      <c r="E3079" s="1"/>
      <c r="F3079" s="1"/>
      <c r="G3079" s="1"/>
      <c r="H3079" s="1"/>
    </row>
    <row r="3080" spans="1:8" s="3" customFormat="1" x14ac:dyDescent="0.25">
      <c r="A3080" s="1"/>
      <c r="B3080" s="1"/>
      <c r="C3080" s="6"/>
      <c r="D3080" s="8"/>
      <c r="E3080" s="1"/>
      <c r="F3080" s="1"/>
      <c r="G3080" s="1"/>
      <c r="H3080" s="1"/>
    </row>
    <row r="3081" spans="1:8" s="3" customFormat="1" x14ac:dyDescent="0.25">
      <c r="A3081" s="1"/>
      <c r="B3081" s="1"/>
      <c r="C3081" s="6"/>
      <c r="D3081" s="8"/>
      <c r="E3081" s="1"/>
      <c r="F3081" s="1"/>
      <c r="G3081" s="1"/>
      <c r="H3081" s="1"/>
    </row>
    <row r="3082" spans="1:8" s="3" customFormat="1" x14ac:dyDescent="0.25">
      <c r="A3082" s="1"/>
      <c r="B3082" s="1"/>
      <c r="C3082" s="6"/>
      <c r="D3082" s="8"/>
      <c r="E3082" s="1"/>
      <c r="F3082" s="1"/>
      <c r="G3082" s="1"/>
      <c r="H3082" s="1"/>
    </row>
    <row r="3083" spans="1:8" s="3" customFormat="1" x14ac:dyDescent="0.25">
      <c r="A3083" s="1"/>
      <c r="B3083" s="1"/>
      <c r="C3083" s="6"/>
      <c r="D3083" s="8"/>
      <c r="E3083" s="1"/>
      <c r="F3083" s="1"/>
      <c r="G3083" s="1"/>
      <c r="H3083" s="1"/>
    </row>
    <row r="3084" spans="1:8" s="3" customFormat="1" x14ac:dyDescent="0.25">
      <c r="A3084" s="1"/>
      <c r="B3084" s="1"/>
      <c r="C3084" s="6"/>
      <c r="D3084" s="8"/>
      <c r="E3084" s="1"/>
      <c r="F3084" s="1"/>
      <c r="G3084" s="1"/>
      <c r="H3084" s="1"/>
    </row>
    <row r="3085" spans="1:8" s="3" customFormat="1" x14ac:dyDescent="0.25">
      <c r="A3085" s="1"/>
      <c r="B3085" s="1"/>
      <c r="C3085" s="6"/>
      <c r="D3085" s="8"/>
      <c r="E3085" s="1"/>
      <c r="F3085" s="1"/>
      <c r="G3085" s="1"/>
      <c r="H3085" s="1"/>
    </row>
    <row r="3086" spans="1:8" s="3" customFormat="1" x14ac:dyDescent="0.25">
      <c r="A3086" s="1"/>
      <c r="B3086" s="1"/>
      <c r="C3086" s="6"/>
      <c r="D3086" s="8"/>
      <c r="E3086" s="1"/>
      <c r="F3086" s="1"/>
      <c r="G3086" s="1"/>
      <c r="H3086" s="1"/>
    </row>
    <row r="3087" spans="1:8" s="3" customFormat="1" x14ac:dyDescent="0.25">
      <c r="A3087" s="1"/>
      <c r="B3087" s="1"/>
      <c r="C3087" s="6"/>
      <c r="D3087" s="8"/>
      <c r="E3087" s="1"/>
      <c r="F3087" s="1"/>
      <c r="G3087" s="1"/>
      <c r="H3087" s="1"/>
    </row>
    <row r="3088" spans="1:8" s="3" customFormat="1" x14ac:dyDescent="0.25">
      <c r="A3088" s="1"/>
      <c r="B3088" s="1"/>
      <c r="C3088" s="6"/>
      <c r="D3088" s="8"/>
      <c r="E3088" s="1"/>
      <c r="F3088" s="1"/>
      <c r="G3088" s="1"/>
      <c r="H3088" s="1"/>
    </row>
    <row r="3089" spans="1:8" s="3" customFormat="1" x14ac:dyDescent="0.25">
      <c r="A3089" s="1"/>
      <c r="B3089" s="1"/>
      <c r="C3089" s="6"/>
      <c r="D3089" s="8"/>
      <c r="E3089" s="1"/>
      <c r="F3089" s="1"/>
      <c r="G3089" s="1"/>
      <c r="H3089" s="1"/>
    </row>
    <row r="3090" spans="1:8" s="3" customFormat="1" x14ac:dyDescent="0.25">
      <c r="A3090" s="1"/>
      <c r="B3090" s="1"/>
      <c r="C3090" s="6"/>
      <c r="D3090" s="8"/>
      <c r="E3090" s="1"/>
      <c r="F3090" s="1"/>
      <c r="G3090" s="1"/>
      <c r="H3090" s="1"/>
    </row>
    <row r="3091" spans="1:8" s="3" customFormat="1" x14ac:dyDescent="0.25">
      <c r="A3091" s="1"/>
      <c r="B3091" s="1"/>
      <c r="C3091" s="6"/>
      <c r="D3091" s="8"/>
      <c r="E3091" s="1"/>
      <c r="F3091" s="1"/>
      <c r="G3091" s="1"/>
      <c r="H3091" s="1"/>
    </row>
    <row r="3092" spans="1:8" s="3" customFormat="1" x14ac:dyDescent="0.25">
      <c r="A3092" s="1"/>
      <c r="B3092" s="1"/>
      <c r="C3092" s="6"/>
      <c r="D3092" s="8"/>
      <c r="E3092" s="1"/>
      <c r="F3092" s="1"/>
      <c r="G3092" s="1"/>
      <c r="H3092" s="1"/>
    </row>
    <row r="3093" spans="1:8" s="3" customFormat="1" x14ac:dyDescent="0.25">
      <c r="A3093" s="1"/>
      <c r="B3093" s="1"/>
      <c r="C3093" s="6"/>
      <c r="D3093" s="8"/>
      <c r="E3093" s="1"/>
      <c r="F3093" s="1"/>
      <c r="G3093" s="1"/>
      <c r="H3093" s="1"/>
    </row>
    <row r="3094" spans="1:8" s="3" customFormat="1" x14ac:dyDescent="0.25">
      <c r="A3094" s="1"/>
      <c r="B3094" s="1"/>
      <c r="C3094" s="6"/>
      <c r="D3094" s="8"/>
      <c r="E3094" s="1"/>
      <c r="F3094" s="1"/>
      <c r="G3094" s="1"/>
      <c r="H3094" s="1"/>
    </row>
    <row r="3095" spans="1:8" s="3" customFormat="1" x14ac:dyDescent="0.25">
      <c r="A3095" s="1"/>
      <c r="B3095" s="1"/>
      <c r="C3095" s="6"/>
      <c r="D3095" s="8"/>
      <c r="E3095" s="1"/>
      <c r="F3095" s="1"/>
      <c r="G3095" s="1"/>
      <c r="H3095" s="1"/>
    </row>
    <row r="3096" spans="1:8" s="3" customFormat="1" x14ac:dyDescent="0.25">
      <c r="A3096" s="1"/>
      <c r="B3096" s="1"/>
      <c r="C3096" s="6"/>
      <c r="D3096" s="8"/>
      <c r="E3096" s="1"/>
      <c r="F3096" s="1"/>
      <c r="G3096" s="1"/>
      <c r="H3096" s="1"/>
    </row>
    <row r="3097" spans="1:8" s="3" customFormat="1" x14ac:dyDescent="0.25">
      <c r="A3097" s="1"/>
      <c r="B3097" s="1"/>
      <c r="C3097" s="6"/>
      <c r="D3097" s="8"/>
      <c r="E3097" s="1"/>
      <c r="F3097" s="1"/>
      <c r="G3097" s="1"/>
      <c r="H3097" s="1"/>
    </row>
    <row r="3098" spans="1:8" s="3" customFormat="1" x14ac:dyDescent="0.25">
      <c r="A3098" s="1"/>
      <c r="B3098" s="1"/>
      <c r="C3098" s="6"/>
      <c r="D3098" s="8"/>
      <c r="E3098" s="1"/>
      <c r="F3098" s="1"/>
      <c r="G3098" s="1"/>
      <c r="H3098" s="1"/>
    </row>
    <row r="3099" spans="1:8" s="3" customFormat="1" x14ac:dyDescent="0.25">
      <c r="A3099" s="1"/>
      <c r="B3099" s="1"/>
      <c r="C3099" s="6"/>
      <c r="D3099" s="8"/>
      <c r="E3099" s="1"/>
      <c r="F3099" s="1"/>
      <c r="G3099" s="1"/>
      <c r="H3099" s="1"/>
    </row>
    <row r="3100" spans="1:8" s="3" customFormat="1" x14ac:dyDescent="0.25">
      <c r="A3100" s="1"/>
      <c r="B3100" s="1"/>
      <c r="C3100" s="6"/>
      <c r="D3100" s="8"/>
      <c r="E3100" s="1"/>
      <c r="F3100" s="1"/>
      <c r="G3100" s="1"/>
      <c r="H3100" s="1"/>
    </row>
    <row r="3101" spans="1:8" s="3" customFormat="1" x14ac:dyDescent="0.25">
      <c r="A3101" s="1"/>
      <c r="B3101" s="1"/>
      <c r="C3101" s="6"/>
      <c r="D3101" s="8"/>
      <c r="E3101" s="1"/>
      <c r="F3101" s="1"/>
      <c r="G3101" s="1"/>
      <c r="H3101" s="1"/>
    </row>
    <row r="3102" spans="1:8" s="3" customFormat="1" x14ac:dyDescent="0.25">
      <c r="A3102" s="1"/>
      <c r="B3102" s="1"/>
      <c r="C3102" s="6"/>
      <c r="D3102" s="8"/>
      <c r="E3102" s="1"/>
      <c r="F3102" s="1"/>
      <c r="G3102" s="1"/>
      <c r="H3102" s="1"/>
    </row>
    <row r="3103" spans="1:8" s="3" customFormat="1" x14ac:dyDescent="0.25">
      <c r="A3103" s="1"/>
      <c r="B3103" s="1"/>
      <c r="C3103" s="6"/>
      <c r="D3103" s="8"/>
      <c r="E3103" s="1"/>
      <c r="F3103" s="1"/>
      <c r="G3103" s="1"/>
      <c r="H3103" s="1"/>
    </row>
    <row r="3104" spans="1:8" s="3" customFormat="1" x14ac:dyDescent="0.25">
      <c r="A3104" s="1"/>
      <c r="B3104" s="1"/>
      <c r="C3104" s="6"/>
      <c r="D3104" s="8"/>
      <c r="E3104" s="1"/>
      <c r="F3104" s="1"/>
      <c r="G3104" s="1"/>
      <c r="H3104" s="1"/>
    </row>
    <row r="3105" spans="1:8" s="3" customFormat="1" x14ac:dyDescent="0.25">
      <c r="A3105" s="1"/>
      <c r="B3105" s="1"/>
      <c r="C3105" s="6"/>
      <c r="D3105" s="8"/>
      <c r="E3105" s="1"/>
      <c r="F3105" s="1"/>
      <c r="G3105" s="1"/>
      <c r="H3105" s="1"/>
    </row>
    <row r="3106" spans="1:8" s="3" customFormat="1" x14ac:dyDescent="0.25">
      <c r="A3106" s="1"/>
      <c r="B3106" s="1"/>
      <c r="C3106" s="6"/>
      <c r="D3106" s="8"/>
      <c r="E3106" s="1"/>
      <c r="F3106" s="1"/>
      <c r="G3106" s="1"/>
      <c r="H3106" s="1"/>
    </row>
    <row r="3107" spans="1:8" s="3" customFormat="1" x14ac:dyDescent="0.25">
      <c r="A3107" s="1"/>
      <c r="B3107" s="1"/>
      <c r="C3107" s="6"/>
      <c r="D3107" s="8"/>
      <c r="E3107" s="1"/>
      <c r="F3107" s="1"/>
      <c r="G3107" s="1"/>
      <c r="H3107" s="1"/>
    </row>
    <row r="3108" spans="1:8" s="3" customFormat="1" x14ac:dyDescent="0.25">
      <c r="A3108" s="1"/>
      <c r="B3108" s="1"/>
      <c r="C3108" s="6"/>
      <c r="D3108" s="8"/>
      <c r="E3108" s="1"/>
      <c r="F3108" s="1"/>
      <c r="G3108" s="1"/>
      <c r="H3108" s="1"/>
    </row>
    <row r="3109" spans="1:8" s="3" customFormat="1" x14ac:dyDescent="0.25">
      <c r="A3109" s="1"/>
      <c r="B3109" s="1"/>
      <c r="C3109" s="6"/>
      <c r="D3109" s="8"/>
      <c r="E3109" s="1"/>
      <c r="F3109" s="1"/>
      <c r="G3109" s="1"/>
      <c r="H3109" s="1"/>
    </row>
    <row r="3110" spans="1:8" s="3" customFormat="1" x14ac:dyDescent="0.25">
      <c r="A3110" s="1"/>
      <c r="B3110" s="1"/>
      <c r="C3110" s="6"/>
      <c r="D3110" s="8"/>
      <c r="E3110" s="1"/>
      <c r="F3110" s="1"/>
      <c r="G3110" s="1"/>
      <c r="H3110" s="1"/>
    </row>
    <row r="3111" spans="1:8" s="3" customFormat="1" x14ac:dyDescent="0.25">
      <c r="A3111" s="1"/>
      <c r="B3111" s="1"/>
      <c r="C3111" s="6"/>
      <c r="D3111" s="8"/>
      <c r="E3111" s="1"/>
      <c r="F3111" s="1"/>
      <c r="G3111" s="1"/>
      <c r="H3111" s="1"/>
    </row>
    <row r="3112" spans="1:8" s="3" customFormat="1" x14ac:dyDescent="0.25">
      <c r="A3112" s="1"/>
      <c r="B3112" s="1"/>
      <c r="C3112" s="6"/>
      <c r="D3112" s="8"/>
      <c r="E3112" s="1"/>
      <c r="F3112" s="1"/>
      <c r="G3112" s="1"/>
      <c r="H3112" s="1"/>
    </row>
    <row r="3113" spans="1:8" s="3" customFormat="1" x14ac:dyDescent="0.25">
      <c r="A3113" s="1"/>
      <c r="B3113" s="1"/>
      <c r="C3113" s="6"/>
      <c r="D3113" s="8"/>
      <c r="E3113" s="1"/>
      <c r="F3113" s="1"/>
      <c r="G3113" s="1"/>
      <c r="H3113" s="1"/>
    </row>
    <row r="3114" spans="1:8" s="3" customFormat="1" x14ac:dyDescent="0.25">
      <c r="A3114" s="1"/>
      <c r="B3114" s="1"/>
      <c r="C3114" s="6"/>
      <c r="D3114" s="8"/>
      <c r="E3114" s="1"/>
      <c r="F3114" s="1"/>
      <c r="G3114" s="1"/>
      <c r="H3114" s="1"/>
    </row>
    <row r="3115" spans="1:8" s="3" customFormat="1" x14ac:dyDescent="0.25">
      <c r="A3115" s="1"/>
      <c r="B3115" s="1"/>
      <c r="C3115" s="6"/>
      <c r="D3115" s="8"/>
      <c r="E3115" s="1"/>
      <c r="F3115" s="1"/>
      <c r="G3115" s="1"/>
      <c r="H3115" s="1"/>
    </row>
    <row r="3116" spans="1:8" s="3" customFormat="1" x14ac:dyDescent="0.25">
      <c r="A3116" s="1"/>
      <c r="B3116" s="1"/>
      <c r="C3116" s="6"/>
      <c r="D3116" s="8"/>
      <c r="E3116" s="1"/>
      <c r="F3116" s="1"/>
      <c r="G3116" s="1"/>
      <c r="H3116" s="1"/>
    </row>
    <row r="3117" spans="1:8" s="3" customFormat="1" x14ac:dyDescent="0.25">
      <c r="A3117" s="1"/>
      <c r="B3117" s="1"/>
      <c r="C3117" s="6"/>
      <c r="D3117" s="8"/>
      <c r="E3117" s="1"/>
      <c r="F3117" s="1"/>
      <c r="G3117" s="1"/>
      <c r="H3117" s="1"/>
    </row>
    <row r="3118" spans="1:8" s="3" customFormat="1" x14ac:dyDescent="0.25">
      <c r="A3118" s="1"/>
      <c r="B3118" s="1"/>
      <c r="C3118" s="6"/>
      <c r="D3118" s="8"/>
      <c r="E3118" s="1"/>
      <c r="F3118" s="1"/>
      <c r="G3118" s="1"/>
      <c r="H3118" s="1"/>
    </row>
    <row r="3119" spans="1:8" s="3" customFormat="1" x14ac:dyDescent="0.25">
      <c r="A3119" s="1"/>
      <c r="B3119" s="1"/>
      <c r="C3119" s="6"/>
      <c r="D3119" s="8"/>
      <c r="E3119" s="1"/>
      <c r="F3119" s="1"/>
      <c r="G3119" s="1"/>
      <c r="H3119" s="1"/>
    </row>
    <row r="3120" spans="1:8" s="3" customFormat="1" x14ac:dyDescent="0.25">
      <c r="A3120" s="1"/>
      <c r="B3120" s="1"/>
      <c r="C3120" s="6"/>
      <c r="D3120" s="8"/>
      <c r="E3120" s="1"/>
      <c r="F3120" s="1"/>
      <c r="G3120" s="1"/>
      <c r="H3120" s="1"/>
    </row>
    <row r="3121" spans="1:8" s="3" customFormat="1" x14ac:dyDescent="0.25">
      <c r="A3121" s="1"/>
      <c r="B3121" s="1"/>
      <c r="C3121" s="6"/>
      <c r="D3121" s="8"/>
      <c r="E3121" s="1"/>
      <c r="F3121" s="1"/>
      <c r="G3121" s="1"/>
      <c r="H3121" s="1"/>
    </row>
    <row r="3122" spans="1:8" s="3" customFormat="1" x14ac:dyDescent="0.25">
      <c r="A3122" s="1"/>
      <c r="B3122" s="1"/>
      <c r="C3122" s="6"/>
      <c r="D3122" s="8"/>
      <c r="E3122" s="1"/>
      <c r="F3122" s="1"/>
      <c r="G3122" s="1"/>
      <c r="H3122" s="1"/>
    </row>
    <row r="3123" spans="1:8" s="3" customFormat="1" x14ac:dyDescent="0.25">
      <c r="A3123" s="1"/>
      <c r="B3123" s="1"/>
      <c r="C3123" s="6"/>
      <c r="D3123" s="8"/>
      <c r="E3123" s="1"/>
      <c r="F3123" s="1"/>
      <c r="G3123" s="1"/>
      <c r="H3123" s="1"/>
    </row>
    <row r="3124" spans="1:8" s="3" customFormat="1" x14ac:dyDescent="0.25">
      <c r="A3124" s="1"/>
      <c r="B3124" s="1"/>
      <c r="C3124" s="6"/>
      <c r="D3124" s="8"/>
      <c r="E3124" s="1"/>
      <c r="F3124" s="1"/>
      <c r="G3124" s="1"/>
      <c r="H3124" s="1"/>
    </row>
    <row r="3125" spans="1:8" s="3" customFormat="1" x14ac:dyDescent="0.25">
      <c r="A3125" s="1"/>
      <c r="B3125" s="1"/>
      <c r="C3125" s="6"/>
      <c r="D3125" s="8"/>
      <c r="E3125" s="1"/>
      <c r="F3125" s="1"/>
      <c r="G3125" s="1"/>
      <c r="H3125" s="1"/>
    </row>
    <row r="3126" spans="1:8" s="3" customFormat="1" x14ac:dyDescent="0.25">
      <c r="A3126" s="1"/>
      <c r="B3126" s="1"/>
      <c r="C3126" s="6"/>
      <c r="D3126" s="8"/>
      <c r="E3126" s="1"/>
      <c r="F3126" s="1"/>
      <c r="G3126" s="1"/>
      <c r="H3126" s="1"/>
    </row>
    <row r="3127" spans="1:8" s="3" customFormat="1" x14ac:dyDescent="0.25">
      <c r="A3127" s="1"/>
      <c r="B3127" s="1"/>
      <c r="C3127" s="6"/>
      <c r="D3127" s="8"/>
      <c r="E3127" s="1"/>
      <c r="F3127" s="1"/>
      <c r="G3127" s="1"/>
      <c r="H3127" s="1"/>
    </row>
    <row r="3128" spans="1:8" s="3" customFormat="1" x14ac:dyDescent="0.25">
      <c r="A3128" s="1"/>
      <c r="B3128" s="1"/>
      <c r="C3128" s="6"/>
      <c r="D3128" s="8"/>
      <c r="E3128" s="1"/>
      <c r="F3128" s="1"/>
      <c r="G3128" s="1"/>
      <c r="H3128" s="1"/>
    </row>
    <row r="3129" spans="1:8" s="3" customFormat="1" x14ac:dyDescent="0.25">
      <c r="A3129" s="1"/>
      <c r="B3129" s="1"/>
      <c r="C3129" s="6"/>
      <c r="D3129" s="8"/>
      <c r="E3129" s="1"/>
      <c r="F3129" s="1"/>
      <c r="G3129" s="1"/>
      <c r="H3129" s="1"/>
    </row>
    <row r="3130" spans="1:8" s="3" customFormat="1" x14ac:dyDescent="0.25">
      <c r="A3130" s="1"/>
      <c r="B3130" s="1"/>
      <c r="C3130" s="6"/>
      <c r="D3130" s="8"/>
      <c r="E3130" s="1"/>
      <c r="F3130" s="1"/>
      <c r="G3130" s="1"/>
      <c r="H3130" s="1"/>
    </row>
    <row r="3131" spans="1:8" s="3" customFormat="1" x14ac:dyDescent="0.25">
      <c r="A3131" s="1"/>
      <c r="B3131" s="1"/>
      <c r="C3131" s="6"/>
      <c r="D3131" s="8"/>
      <c r="E3131" s="1"/>
      <c r="F3131" s="1"/>
      <c r="G3131" s="1"/>
      <c r="H3131" s="1"/>
    </row>
    <row r="3132" spans="1:8" s="3" customFormat="1" x14ac:dyDescent="0.25">
      <c r="A3132" s="1"/>
      <c r="B3132" s="1"/>
      <c r="C3132" s="6"/>
      <c r="D3132" s="8"/>
      <c r="E3132" s="1"/>
      <c r="F3132" s="1"/>
      <c r="G3132" s="1"/>
      <c r="H3132" s="1"/>
    </row>
    <row r="3133" spans="1:8" s="3" customFormat="1" x14ac:dyDescent="0.25">
      <c r="A3133" s="1"/>
      <c r="B3133" s="1"/>
      <c r="C3133" s="6"/>
      <c r="D3133" s="8"/>
      <c r="E3133" s="1"/>
      <c r="F3133" s="1"/>
      <c r="G3133" s="1"/>
      <c r="H3133" s="1"/>
    </row>
    <row r="3134" spans="1:8" s="3" customFormat="1" x14ac:dyDescent="0.25">
      <c r="A3134" s="1"/>
      <c r="B3134" s="1"/>
      <c r="C3134" s="6"/>
      <c r="D3134" s="8"/>
      <c r="E3134" s="1"/>
      <c r="F3134" s="1"/>
      <c r="G3134" s="1"/>
      <c r="H3134" s="1"/>
    </row>
    <row r="3135" spans="1:8" s="3" customFormat="1" x14ac:dyDescent="0.25">
      <c r="A3135" s="1"/>
      <c r="B3135" s="1"/>
      <c r="C3135" s="6"/>
      <c r="D3135" s="8"/>
      <c r="E3135" s="1"/>
      <c r="F3135" s="1"/>
      <c r="G3135" s="1"/>
      <c r="H3135" s="1"/>
    </row>
    <row r="3136" spans="1:8" s="3" customFormat="1" x14ac:dyDescent="0.25">
      <c r="A3136" s="1"/>
      <c r="B3136" s="1"/>
      <c r="C3136" s="6"/>
      <c r="D3136" s="8"/>
      <c r="E3136" s="1"/>
      <c r="F3136" s="1"/>
      <c r="G3136" s="1"/>
      <c r="H3136" s="1"/>
    </row>
    <row r="3137" spans="1:8" s="3" customFormat="1" x14ac:dyDescent="0.25">
      <c r="A3137" s="1"/>
      <c r="B3137" s="1"/>
      <c r="C3137" s="6"/>
      <c r="D3137" s="8"/>
      <c r="E3137" s="1"/>
      <c r="F3137" s="1"/>
      <c r="G3137" s="1"/>
      <c r="H3137" s="1"/>
    </row>
    <row r="3138" spans="1:8" s="3" customFormat="1" x14ac:dyDescent="0.25">
      <c r="A3138" s="1"/>
      <c r="B3138" s="1"/>
      <c r="C3138" s="6"/>
      <c r="D3138" s="8"/>
      <c r="E3138" s="1"/>
      <c r="F3138" s="1"/>
      <c r="G3138" s="1"/>
      <c r="H3138" s="1"/>
    </row>
    <row r="3139" spans="1:8" s="3" customFormat="1" x14ac:dyDescent="0.25">
      <c r="A3139" s="1"/>
      <c r="B3139" s="1"/>
      <c r="C3139" s="6"/>
      <c r="D3139" s="8"/>
      <c r="E3139" s="1"/>
      <c r="F3139" s="1"/>
      <c r="G3139" s="1"/>
      <c r="H3139" s="1"/>
    </row>
    <row r="3140" spans="1:8" s="3" customFormat="1" x14ac:dyDescent="0.25">
      <c r="A3140" s="1"/>
      <c r="B3140" s="1"/>
      <c r="C3140" s="6"/>
      <c r="D3140" s="8"/>
      <c r="E3140" s="1"/>
      <c r="F3140" s="1"/>
      <c r="G3140" s="1"/>
      <c r="H3140" s="1"/>
    </row>
    <row r="3141" spans="1:8" s="3" customFormat="1" x14ac:dyDescent="0.25">
      <c r="A3141" s="1"/>
      <c r="B3141" s="1"/>
      <c r="C3141" s="6"/>
      <c r="D3141" s="8"/>
      <c r="E3141" s="1"/>
      <c r="F3141" s="1"/>
      <c r="G3141" s="1"/>
      <c r="H3141" s="1"/>
    </row>
    <row r="3142" spans="1:8" s="3" customFormat="1" x14ac:dyDescent="0.25">
      <c r="A3142" s="1"/>
      <c r="B3142" s="1"/>
      <c r="C3142" s="6"/>
      <c r="D3142" s="8"/>
      <c r="E3142" s="1"/>
      <c r="F3142" s="1"/>
      <c r="G3142" s="1"/>
      <c r="H3142" s="1"/>
    </row>
    <row r="3143" spans="1:8" s="3" customFormat="1" x14ac:dyDescent="0.25">
      <c r="A3143" s="1"/>
      <c r="B3143" s="1"/>
      <c r="C3143" s="6"/>
      <c r="D3143" s="8"/>
      <c r="E3143" s="1"/>
      <c r="F3143" s="1"/>
      <c r="G3143" s="1"/>
      <c r="H3143" s="1"/>
    </row>
    <row r="3144" spans="1:8" s="3" customFormat="1" x14ac:dyDescent="0.25">
      <c r="A3144" s="1"/>
      <c r="B3144" s="1"/>
      <c r="C3144" s="6"/>
      <c r="D3144" s="8"/>
      <c r="E3144" s="1"/>
      <c r="F3144" s="1"/>
      <c r="G3144" s="1"/>
      <c r="H3144" s="1"/>
    </row>
    <row r="3145" spans="1:8" s="3" customFormat="1" x14ac:dyDescent="0.25">
      <c r="A3145" s="1"/>
      <c r="B3145" s="1"/>
      <c r="C3145" s="6"/>
      <c r="D3145" s="8"/>
      <c r="E3145" s="1"/>
      <c r="F3145" s="1"/>
      <c r="G3145" s="1"/>
      <c r="H3145" s="1"/>
    </row>
    <row r="3146" spans="1:8" s="3" customFormat="1" x14ac:dyDescent="0.25">
      <c r="A3146" s="1"/>
      <c r="B3146" s="1"/>
      <c r="C3146" s="6"/>
      <c r="D3146" s="8"/>
      <c r="E3146" s="1"/>
      <c r="F3146" s="1"/>
      <c r="G3146" s="1"/>
      <c r="H3146" s="1"/>
    </row>
    <row r="3147" spans="1:8" s="3" customFormat="1" x14ac:dyDescent="0.25">
      <c r="A3147" s="1"/>
      <c r="B3147" s="1"/>
      <c r="C3147" s="6"/>
      <c r="D3147" s="8"/>
      <c r="E3147" s="1"/>
      <c r="F3147" s="1"/>
      <c r="G3147" s="1"/>
      <c r="H3147" s="1"/>
    </row>
    <row r="3148" spans="1:8" s="3" customFormat="1" x14ac:dyDescent="0.25">
      <c r="A3148" s="1"/>
      <c r="B3148" s="1"/>
      <c r="C3148" s="6"/>
      <c r="D3148" s="8"/>
      <c r="E3148" s="1"/>
      <c r="F3148" s="1"/>
      <c r="G3148" s="1"/>
      <c r="H3148" s="1"/>
    </row>
    <row r="3149" spans="1:8" s="3" customFormat="1" x14ac:dyDescent="0.25">
      <c r="A3149" s="1"/>
      <c r="B3149" s="1"/>
      <c r="C3149" s="6"/>
      <c r="D3149" s="8"/>
      <c r="E3149" s="1"/>
      <c r="F3149" s="1"/>
      <c r="G3149" s="1"/>
      <c r="H3149" s="1"/>
    </row>
    <row r="3150" spans="1:8" s="3" customFormat="1" x14ac:dyDescent="0.25">
      <c r="A3150" s="1"/>
      <c r="B3150" s="1"/>
      <c r="C3150" s="6"/>
      <c r="D3150" s="8"/>
      <c r="E3150" s="1"/>
      <c r="F3150" s="1"/>
      <c r="G3150" s="1"/>
      <c r="H3150" s="1"/>
    </row>
    <row r="3151" spans="1:8" s="3" customFormat="1" x14ac:dyDescent="0.25">
      <c r="A3151" s="1"/>
      <c r="B3151" s="1"/>
      <c r="C3151" s="6"/>
      <c r="D3151" s="8"/>
      <c r="E3151" s="1"/>
      <c r="F3151" s="1"/>
      <c r="G3151" s="1"/>
      <c r="H3151" s="1"/>
    </row>
    <row r="3152" spans="1:8" s="3" customFormat="1" x14ac:dyDescent="0.25">
      <c r="A3152" s="1"/>
      <c r="B3152" s="1"/>
      <c r="C3152" s="6"/>
      <c r="D3152" s="8"/>
      <c r="E3152" s="1"/>
      <c r="F3152" s="1"/>
      <c r="G3152" s="1"/>
      <c r="H3152" s="1"/>
    </row>
    <row r="3153" spans="1:8" s="3" customFormat="1" x14ac:dyDescent="0.25">
      <c r="A3153" s="1"/>
      <c r="B3153" s="1"/>
      <c r="C3153" s="6"/>
      <c r="D3153" s="8"/>
      <c r="E3153" s="1"/>
      <c r="F3153" s="1"/>
      <c r="G3153" s="1"/>
      <c r="H3153" s="1"/>
    </row>
    <row r="3154" spans="1:8" s="3" customFormat="1" x14ac:dyDescent="0.25">
      <c r="A3154" s="1"/>
      <c r="B3154" s="1"/>
      <c r="C3154" s="6"/>
      <c r="D3154" s="8"/>
      <c r="E3154" s="1"/>
      <c r="F3154" s="1"/>
      <c r="G3154" s="1"/>
      <c r="H3154" s="1"/>
    </row>
    <row r="3155" spans="1:8" s="3" customFormat="1" x14ac:dyDescent="0.25">
      <c r="A3155" s="1"/>
      <c r="B3155" s="1"/>
      <c r="C3155" s="6"/>
      <c r="D3155" s="8"/>
      <c r="E3155" s="1"/>
      <c r="F3155" s="1"/>
      <c r="G3155" s="1"/>
      <c r="H3155" s="1"/>
    </row>
    <row r="3156" spans="1:8" s="3" customFormat="1" x14ac:dyDescent="0.25">
      <c r="A3156" s="1"/>
      <c r="B3156" s="1"/>
      <c r="C3156" s="6"/>
      <c r="D3156" s="8"/>
      <c r="E3156" s="1"/>
      <c r="F3156" s="1"/>
      <c r="G3156" s="1"/>
      <c r="H3156" s="1"/>
    </row>
    <row r="3157" spans="1:8" s="3" customFormat="1" x14ac:dyDescent="0.25">
      <c r="A3157" s="1"/>
      <c r="B3157" s="1"/>
      <c r="C3157" s="6"/>
      <c r="D3157" s="8"/>
      <c r="E3157" s="1"/>
      <c r="F3157" s="1"/>
      <c r="G3157" s="1"/>
      <c r="H3157" s="1"/>
    </row>
    <row r="3158" spans="1:8" s="3" customFormat="1" x14ac:dyDescent="0.25">
      <c r="A3158" s="1"/>
      <c r="B3158" s="1"/>
      <c r="C3158" s="6"/>
      <c r="D3158" s="8"/>
      <c r="E3158" s="1"/>
      <c r="F3158" s="1"/>
      <c r="G3158" s="1"/>
      <c r="H3158" s="1"/>
    </row>
    <row r="3159" spans="1:8" s="3" customFormat="1" x14ac:dyDescent="0.25">
      <c r="A3159" s="1"/>
      <c r="B3159" s="1"/>
      <c r="C3159" s="6"/>
      <c r="D3159" s="8"/>
      <c r="E3159" s="1"/>
      <c r="F3159" s="1"/>
      <c r="G3159" s="1"/>
      <c r="H3159" s="1"/>
    </row>
    <row r="3160" spans="1:8" s="3" customFormat="1" x14ac:dyDescent="0.25">
      <c r="A3160" s="1"/>
      <c r="B3160" s="1"/>
      <c r="C3160" s="6"/>
      <c r="D3160" s="8"/>
      <c r="E3160" s="1"/>
      <c r="F3160" s="1"/>
      <c r="G3160" s="1"/>
      <c r="H3160" s="1"/>
    </row>
    <row r="3161" spans="1:8" s="3" customFormat="1" x14ac:dyDescent="0.25">
      <c r="A3161" s="1"/>
      <c r="B3161" s="1"/>
      <c r="C3161" s="6"/>
      <c r="D3161" s="8"/>
      <c r="E3161" s="1"/>
      <c r="F3161" s="1"/>
      <c r="G3161" s="1"/>
      <c r="H3161" s="1"/>
    </row>
    <row r="3162" spans="1:8" s="3" customFormat="1" x14ac:dyDescent="0.25">
      <c r="A3162" s="1"/>
      <c r="B3162" s="1"/>
      <c r="C3162" s="6"/>
      <c r="D3162" s="8"/>
      <c r="E3162" s="1"/>
      <c r="F3162" s="1"/>
      <c r="G3162" s="1"/>
      <c r="H3162" s="1"/>
    </row>
    <row r="3163" spans="1:8" s="3" customFormat="1" x14ac:dyDescent="0.25">
      <c r="A3163" s="1"/>
      <c r="B3163" s="1"/>
      <c r="C3163" s="6"/>
      <c r="D3163" s="8"/>
      <c r="E3163" s="1"/>
      <c r="F3163" s="1"/>
      <c r="G3163" s="1"/>
      <c r="H3163" s="1"/>
    </row>
    <row r="3164" spans="1:8" s="3" customFormat="1" x14ac:dyDescent="0.25">
      <c r="A3164" s="1"/>
      <c r="B3164" s="1"/>
      <c r="C3164" s="6"/>
      <c r="D3164" s="8"/>
      <c r="E3164" s="1"/>
      <c r="F3164" s="1"/>
      <c r="G3164" s="1"/>
      <c r="H3164" s="1"/>
    </row>
    <row r="3165" spans="1:8" s="3" customFormat="1" x14ac:dyDescent="0.25">
      <c r="A3165" s="1"/>
      <c r="B3165" s="1"/>
      <c r="C3165" s="6"/>
      <c r="D3165" s="8"/>
      <c r="E3165" s="1"/>
      <c r="F3165" s="1"/>
      <c r="G3165" s="1"/>
      <c r="H3165" s="1"/>
    </row>
    <row r="3166" spans="1:8" s="3" customFormat="1" x14ac:dyDescent="0.25">
      <c r="A3166" s="1"/>
      <c r="B3166" s="1"/>
      <c r="C3166" s="6"/>
      <c r="D3166" s="8"/>
      <c r="E3166" s="1"/>
      <c r="F3166" s="1"/>
      <c r="G3166" s="1"/>
      <c r="H3166" s="1"/>
    </row>
    <row r="3167" spans="1:8" s="3" customFormat="1" x14ac:dyDescent="0.25">
      <c r="A3167" s="1"/>
      <c r="B3167" s="1"/>
      <c r="C3167" s="6"/>
      <c r="D3167" s="8"/>
      <c r="E3167" s="1"/>
      <c r="F3167" s="1"/>
      <c r="G3167" s="1"/>
      <c r="H3167" s="1"/>
    </row>
    <row r="3168" spans="1:8" s="3" customFormat="1" x14ac:dyDescent="0.25">
      <c r="A3168" s="1"/>
      <c r="B3168" s="1"/>
      <c r="C3168" s="6"/>
      <c r="D3168" s="8"/>
      <c r="E3168" s="1"/>
      <c r="F3168" s="1"/>
      <c r="G3168" s="1"/>
      <c r="H3168" s="1"/>
    </row>
    <row r="3169" spans="1:8" s="3" customFormat="1" x14ac:dyDescent="0.25">
      <c r="A3169" s="1"/>
      <c r="B3169" s="1"/>
      <c r="C3169" s="6"/>
      <c r="D3169" s="8"/>
      <c r="E3169" s="1"/>
      <c r="F3169" s="1"/>
      <c r="G3169" s="1"/>
      <c r="H3169" s="1"/>
    </row>
    <row r="3170" spans="1:8" s="3" customFormat="1" x14ac:dyDescent="0.25">
      <c r="A3170" s="1"/>
      <c r="B3170" s="1"/>
      <c r="C3170" s="6"/>
      <c r="D3170" s="8"/>
      <c r="E3170" s="1"/>
      <c r="F3170" s="1"/>
      <c r="G3170" s="1"/>
      <c r="H3170" s="1"/>
    </row>
    <row r="3171" spans="1:8" s="3" customFormat="1" x14ac:dyDescent="0.25">
      <c r="A3171" s="1"/>
      <c r="B3171" s="1"/>
      <c r="C3171" s="6"/>
      <c r="D3171" s="8"/>
      <c r="E3171" s="1"/>
      <c r="F3171" s="1"/>
      <c r="G3171" s="1"/>
      <c r="H3171" s="1"/>
    </row>
    <row r="3172" spans="1:8" s="3" customFormat="1" x14ac:dyDescent="0.25">
      <c r="A3172" s="1"/>
      <c r="B3172" s="1"/>
      <c r="C3172" s="6"/>
      <c r="D3172" s="8"/>
      <c r="E3172" s="1"/>
      <c r="F3172" s="1"/>
      <c r="G3172" s="1"/>
      <c r="H3172" s="1"/>
    </row>
    <row r="3173" spans="1:8" s="3" customFormat="1" x14ac:dyDescent="0.25">
      <c r="A3173" s="1"/>
      <c r="B3173" s="1"/>
      <c r="C3173" s="6"/>
      <c r="D3173" s="8"/>
      <c r="E3173" s="1"/>
      <c r="F3173" s="1"/>
      <c r="G3173" s="1"/>
      <c r="H3173" s="1"/>
    </row>
    <row r="3174" spans="1:8" s="3" customFormat="1" x14ac:dyDescent="0.25">
      <c r="A3174" s="1"/>
      <c r="B3174" s="1"/>
      <c r="C3174" s="6"/>
      <c r="D3174" s="8"/>
      <c r="E3174" s="1"/>
      <c r="F3174" s="1"/>
      <c r="G3174" s="1"/>
      <c r="H3174" s="1"/>
    </row>
    <row r="3175" spans="1:8" s="3" customFormat="1" x14ac:dyDescent="0.25">
      <c r="A3175" s="1"/>
      <c r="B3175" s="1"/>
      <c r="C3175" s="6"/>
      <c r="D3175" s="8"/>
      <c r="E3175" s="1"/>
      <c r="F3175" s="1"/>
      <c r="G3175" s="1"/>
      <c r="H3175" s="1"/>
    </row>
    <row r="3176" spans="1:8" s="3" customFormat="1" x14ac:dyDescent="0.25">
      <c r="A3176" s="1"/>
      <c r="B3176" s="1"/>
      <c r="C3176" s="6"/>
      <c r="D3176" s="8"/>
      <c r="E3176" s="1"/>
      <c r="F3176" s="1"/>
      <c r="G3176" s="1"/>
      <c r="H3176" s="1"/>
    </row>
    <row r="3177" spans="1:8" s="3" customFormat="1" x14ac:dyDescent="0.25">
      <c r="A3177" s="1"/>
      <c r="B3177" s="1"/>
      <c r="C3177" s="6"/>
      <c r="D3177" s="8"/>
      <c r="E3177" s="1"/>
      <c r="F3177" s="1"/>
      <c r="G3177" s="1"/>
      <c r="H3177" s="1"/>
    </row>
    <row r="3178" spans="1:8" s="3" customFormat="1" x14ac:dyDescent="0.25">
      <c r="A3178" s="1"/>
      <c r="B3178" s="1"/>
      <c r="C3178" s="6"/>
      <c r="D3178" s="8"/>
      <c r="E3178" s="1"/>
      <c r="F3178" s="1"/>
      <c r="G3178" s="1"/>
      <c r="H3178" s="1"/>
    </row>
    <row r="3179" spans="1:8" s="3" customFormat="1" x14ac:dyDescent="0.25">
      <c r="A3179" s="1"/>
      <c r="B3179" s="1"/>
      <c r="C3179" s="6"/>
      <c r="D3179" s="8"/>
      <c r="E3179" s="1"/>
      <c r="F3179" s="1"/>
      <c r="G3179" s="1"/>
      <c r="H3179" s="1"/>
    </row>
    <row r="3180" spans="1:8" s="3" customFormat="1" x14ac:dyDescent="0.25">
      <c r="A3180" s="1"/>
      <c r="B3180" s="1"/>
      <c r="C3180" s="6"/>
      <c r="D3180" s="8"/>
      <c r="E3180" s="1"/>
      <c r="F3180" s="1"/>
      <c r="G3180" s="1"/>
      <c r="H3180" s="1"/>
    </row>
    <row r="3181" spans="1:8" s="3" customFormat="1" x14ac:dyDescent="0.25">
      <c r="A3181" s="1"/>
      <c r="B3181" s="1"/>
      <c r="C3181" s="6"/>
      <c r="D3181" s="8"/>
      <c r="E3181" s="1"/>
      <c r="F3181" s="1"/>
      <c r="G3181" s="1"/>
      <c r="H3181" s="1"/>
    </row>
    <row r="3182" spans="1:8" s="3" customFormat="1" x14ac:dyDescent="0.25">
      <c r="A3182" s="1"/>
      <c r="B3182" s="1"/>
      <c r="C3182" s="6"/>
      <c r="D3182" s="8"/>
      <c r="E3182" s="1"/>
      <c r="F3182" s="1"/>
      <c r="G3182" s="1"/>
      <c r="H3182" s="1"/>
    </row>
    <row r="3183" spans="1:8" s="3" customFormat="1" x14ac:dyDescent="0.25">
      <c r="A3183" s="1"/>
      <c r="B3183" s="1"/>
      <c r="C3183" s="6"/>
      <c r="D3183" s="8"/>
      <c r="E3183" s="1"/>
      <c r="F3183" s="1"/>
      <c r="G3183" s="1"/>
      <c r="H3183" s="1"/>
    </row>
    <row r="3184" spans="1:8" s="3" customFormat="1" x14ac:dyDescent="0.25">
      <c r="A3184" s="1"/>
      <c r="B3184" s="1"/>
      <c r="C3184" s="6"/>
      <c r="D3184" s="8"/>
      <c r="E3184" s="1"/>
      <c r="F3184" s="1"/>
      <c r="G3184" s="1"/>
      <c r="H3184" s="1"/>
    </row>
    <row r="3185" spans="1:8" s="3" customFormat="1" x14ac:dyDescent="0.25">
      <c r="A3185" s="1"/>
      <c r="B3185" s="1"/>
      <c r="C3185" s="6"/>
      <c r="D3185" s="8"/>
      <c r="E3185" s="1"/>
      <c r="F3185" s="1"/>
      <c r="G3185" s="1"/>
      <c r="H3185" s="1"/>
    </row>
    <row r="3186" spans="1:8" s="3" customFormat="1" x14ac:dyDescent="0.25">
      <c r="A3186" s="1"/>
      <c r="B3186" s="1"/>
      <c r="C3186" s="6"/>
      <c r="D3186" s="8"/>
      <c r="E3186" s="1"/>
      <c r="F3186" s="1"/>
      <c r="G3186" s="1"/>
      <c r="H3186" s="1"/>
    </row>
    <row r="3187" spans="1:8" s="3" customFormat="1" x14ac:dyDescent="0.25">
      <c r="A3187" s="1"/>
      <c r="B3187" s="1"/>
      <c r="C3187" s="6"/>
      <c r="D3187" s="8"/>
      <c r="E3187" s="1"/>
      <c r="F3187" s="1"/>
      <c r="G3187" s="1"/>
      <c r="H3187" s="1"/>
    </row>
    <row r="3188" spans="1:8" s="3" customFormat="1" x14ac:dyDescent="0.25">
      <c r="A3188" s="1"/>
      <c r="B3188" s="1"/>
      <c r="C3188" s="6"/>
      <c r="D3188" s="8"/>
      <c r="E3188" s="1"/>
      <c r="F3188" s="1"/>
      <c r="G3188" s="1"/>
      <c r="H3188" s="1"/>
    </row>
    <row r="3189" spans="1:8" s="3" customFormat="1" x14ac:dyDescent="0.25">
      <c r="A3189" s="1"/>
      <c r="B3189" s="1"/>
      <c r="C3189" s="6"/>
      <c r="D3189" s="8"/>
      <c r="E3189" s="1"/>
      <c r="F3189" s="1"/>
      <c r="G3189" s="1"/>
      <c r="H3189" s="1"/>
    </row>
    <row r="3190" spans="1:8" s="3" customFormat="1" x14ac:dyDescent="0.25">
      <c r="A3190" s="1"/>
      <c r="B3190" s="1"/>
      <c r="C3190" s="6"/>
      <c r="D3190" s="8"/>
      <c r="E3190" s="1"/>
      <c r="F3190" s="1"/>
      <c r="G3190" s="1"/>
      <c r="H3190" s="1"/>
    </row>
    <row r="3191" spans="1:8" s="3" customFormat="1" x14ac:dyDescent="0.25">
      <c r="A3191" s="1"/>
      <c r="B3191" s="1"/>
      <c r="C3191" s="6"/>
      <c r="D3191" s="8"/>
      <c r="E3191" s="1"/>
      <c r="F3191" s="1"/>
      <c r="G3191" s="1"/>
      <c r="H3191" s="1"/>
    </row>
    <row r="3192" spans="1:8" s="3" customFormat="1" x14ac:dyDescent="0.25">
      <c r="A3192" s="1"/>
      <c r="B3192" s="1"/>
      <c r="C3192" s="6"/>
      <c r="D3192" s="8"/>
      <c r="E3192" s="1"/>
      <c r="F3192" s="1"/>
      <c r="G3192" s="1"/>
      <c r="H3192" s="1"/>
    </row>
    <row r="3193" spans="1:8" s="3" customFormat="1" x14ac:dyDescent="0.25">
      <c r="A3193" s="1"/>
      <c r="B3193" s="1"/>
      <c r="C3193" s="6"/>
      <c r="D3193" s="8"/>
      <c r="E3193" s="1"/>
      <c r="F3193" s="1"/>
      <c r="G3193" s="1"/>
      <c r="H3193" s="1"/>
    </row>
    <row r="3194" spans="1:8" s="3" customFormat="1" x14ac:dyDescent="0.25">
      <c r="A3194" s="1"/>
      <c r="B3194" s="1"/>
      <c r="C3194" s="6"/>
      <c r="D3194" s="8"/>
      <c r="E3194" s="1"/>
      <c r="F3194" s="1"/>
      <c r="G3194" s="1"/>
      <c r="H3194" s="1"/>
    </row>
    <row r="3195" spans="1:8" s="3" customFormat="1" x14ac:dyDescent="0.25">
      <c r="A3195" s="1"/>
      <c r="B3195" s="1"/>
      <c r="C3195" s="6"/>
      <c r="D3195" s="8"/>
      <c r="E3195" s="1"/>
      <c r="F3195" s="1"/>
      <c r="G3195" s="1"/>
      <c r="H3195" s="1"/>
    </row>
    <row r="3196" spans="1:8" s="3" customFormat="1" x14ac:dyDescent="0.25">
      <c r="A3196" s="1"/>
      <c r="B3196" s="1"/>
      <c r="C3196" s="6"/>
      <c r="D3196" s="8"/>
      <c r="E3196" s="1"/>
      <c r="F3196" s="1"/>
      <c r="G3196" s="1"/>
      <c r="H3196" s="1"/>
    </row>
    <row r="3197" spans="1:8" s="3" customFormat="1" x14ac:dyDescent="0.25">
      <c r="A3197" s="1"/>
      <c r="B3197" s="1"/>
      <c r="C3197" s="6"/>
      <c r="D3197" s="8"/>
      <c r="E3197" s="1"/>
      <c r="F3197" s="1"/>
      <c r="G3197" s="1"/>
      <c r="H3197" s="1"/>
    </row>
    <row r="3198" spans="1:8" s="3" customFormat="1" x14ac:dyDescent="0.25">
      <c r="A3198" s="1"/>
      <c r="B3198" s="1"/>
      <c r="C3198" s="6"/>
      <c r="D3198" s="8"/>
      <c r="E3198" s="1"/>
      <c r="F3198" s="1"/>
      <c r="G3198" s="1"/>
      <c r="H3198" s="1"/>
    </row>
    <row r="3199" spans="1:8" s="3" customFormat="1" x14ac:dyDescent="0.25">
      <c r="A3199" s="1"/>
      <c r="B3199" s="1"/>
      <c r="C3199" s="6"/>
      <c r="D3199" s="8"/>
      <c r="E3199" s="1"/>
      <c r="F3199" s="1"/>
      <c r="G3199" s="1"/>
      <c r="H3199" s="1"/>
    </row>
    <row r="3200" spans="1:8" s="3" customFormat="1" x14ac:dyDescent="0.25">
      <c r="A3200" s="1"/>
      <c r="B3200" s="1"/>
      <c r="C3200" s="6"/>
      <c r="D3200" s="8"/>
      <c r="E3200" s="1"/>
      <c r="F3200" s="1"/>
      <c r="G3200" s="1"/>
      <c r="H3200" s="1"/>
    </row>
    <row r="3201" spans="1:8" s="3" customFormat="1" x14ac:dyDescent="0.25">
      <c r="A3201" s="1"/>
      <c r="B3201" s="1"/>
      <c r="C3201" s="6"/>
      <c r="D3201" s="8"/>
      <c r="E3201" s="1"/>
      <c r="F3201" s="1"/>
      <c r="G3201" s="1"/>
      <c r="H3201" s="1"/>
    </row>
    <row r="3202" spans="1:8" s="3" customFormat="1" x14ac:dyDescent="0.25">
      <c r="A3202" s="1"/>
      <c r="B3202" s="1"/>
      <c r="C3202" s="6"/>
      <c r="D3202" s="8"/>
      <c r="E3202" s="1"/>
      <c r="F3202" s="1"/>
      <c r="G3202" s="1"/>
      <c r="H3202" s="1"/>
    </row>
    <row r="3203" spans="1:8" s="3" customFormat="1" x14ac:dyDescent="0.25">
      <c r="A3203" s="1"/>
      <c r="B3203" s="1"/>
      <c r="C3203" s="6"/>
      <c r="D3203" s="8"/>
      <c r="E3203" s="1"/>
      <c r="F3203" s="1"/>
      <c r="G3203" s="1"/>
      <c r="H3203" s="1"/>
    </row>
    <row r="3204" spans="1:8" s="3" customFormat="1" x14ac:dyDescent="0.25">
      <c r="A3204" s="1"/>
      <c r="B3204" s="1"/>
      <c r="C3204" s="6"/>
      <c r="D3204" s="8"/>
      <c r="E3204" s="1"/>
      <c r="F3204" s="1"/>
      <c r="G3204" s="1"/>
      <c r="H3204" s="1"/>
    </row>
    <row r="3205" spans="1:8" s="3" customFormat="1" x14ac:dyDescent="0.25">
      <c r="A3205" s="1"/>
      <c r="B3205" s="1"/>
      <c r="C3205" s="6"/>
      <c r="D3205" s="8"/>
      <c r="E3205" s="1"/>
      <c r="F3205" s="1"/>
      <c r="G3205" s="1"/>
      <c r="H3205" s="1"/>
    </row>
    <row r="3206" spans="1:8" s="3" customFormat="1" x14ac:dyDescent="0.25">
      <c r="A3206" s="1"/>
      <c r="B3206" s="1"/>
      <c r="C3206" s="6"/>
      <c r="D3206" s="8"/>
      <c r="E3206" s="1"/>
      <c r="F3206" s="1"/>
      <c r="G3206" s="1"/>
      <c r="H3206" s="1"/>
    </row>
    <row r="3207" spans="1:8" s="3" customFormat="1" x14ac:dyDescent="0.25">
      <c r="A3207" s="1"/>
      <c r="B3207" s="1"/>
      <c r="C3207" s="6"/>
      <c r="D3207" s="8"/>
      <c r="E3207" s="1"/>
      <c r="F3207" s="1"/>
      <c r="G3207" s="1"/>
      <c r="H3207" s="1"/>
    </row>
    <row r="3208" spans="1:8" s="3" customFormat="1" x14ac:dyDescent="0.25">
      <c r="A3208" s="1"/>
      <c r="B3208" s="1"/>
      <c r="C3208" s="6"/>
      <c r="D3208" s="8"/>
      <c r="E3208" s="1"/>
      <c r="F3208" s="1"/>
      <c r="G3208" s="1"/>
      <c r="H3208" s="1"/>
    </row>
    <row r="3209" spans="1:8" s="3" customFormat="1" x14ac:dyDescent="0.25">
      <c r="A3209" s="1"/>
      <c r="B3209" s="1"/>
      <c r="C3209" s="6"/>
      <c r="D3209" s="8"/>
      <c r="E3209" s="1"/>
      <c r="F3209" s="1"/>
      <c r="G3209" s="1"/>
      <c r="H3209" s="1"/>
    </row>
    <row r="3210" spans="1:8" s="3" customFormat="1" x14ac:dyDescent="0.25">
      <c r="A3210" s="1"/>
      <c r="B3210" s="1"/>
      <c r="C3210" s="6"/>
      <c r="D3210" s="8"/>
      <c r="E3210" s="1"/>
      <c r="F3210" s="1"/>
      <c r="G3210" s="1"/>
      <c r="H3210" s="1"/>
    </row>
    <row r="3211" spans="1:8" s="3" customFormat="1" x14ac:dyDescent="0.25">
      <c r="A3211" s="1"/>
      <c r="B3211" s="1"/>
      <c r="C3211" s="6"/>
      <c r="D3211" s="8"/>
      <c r="E3211" s="1"/>
      <c r="F3211" s="1"/>
      <c r="G3211" s="1"/>
      <c r="H3211" s="1"/>
    </row>
    <row r="3212" spans="1:8" s="3" customFormat="1" x14ac:dyDescent="0.25">
      <c r="A3212" s="1"/>
      <c r="B3212" s="1"/>
      <c r="C3212" s="6"/>
      <c r="D3212" s="8"/>
      <c r="E3212" s="1"/>
      <c r="F3212" s="1"/>
      <c r="G3212" s="1"/>
      <c r="H3212" s="1"/>
    </row>
    <row r="3213" spans="1:8" s="3" customFormat="1" x14ac:dyDescent="0.25">
      <c r="A3213" s="1"/>
      <c r="B3213" s="1"/>
      <c r="C3213" s="6"/>
      <c r="D3213" s="8"/>
      <c r="E3213" s="1"/>
      <c r="F3213" s="1"/>
      <c r="G3213" s="1"/>
      <c r="H3213" s="1"/>
    </row>
    <row r="3214" spans="1:8" s="3" customFormat="1" x14ac:dyDescent="0.25">
      <c r="A3214" s="1"/>
      <c r="B3214" s="1"/>
      <c r="C3214" s="6"/>
      <c r="D3214" s="8"/>
      <c r="E3214" s="1"/>
      <c r="F3214" s="1"/>
      <c r="G3214" s="1"/>
      <c r="H3214" s="1"/>
    </row>
    <row r="3215" spans="1:8" s="3" customFormat="1" x14ac:dyDescent="0.25">
      <c r="A3215" s="1"/>
      <c r="B3215" s="1"/>
      <c r="C3215" s="6"/>
      <c r="D3215" s="8"/>
      <c r="E3215" s="1"/>
      <c r="F3215" s="1"/>
      <c r="G3215" s="1"/>
      <c r="H3215" s="1"/>
    </row>
    <row r="3216" spans="1:8" s="3" customFormat="1" x14ac:dyDescent="0.25">
      <c r="A3216" s="1"/>
      <c r="B3216" s="1"/>
      <c r="C3216" s="6"/>
      <c r="D3216" s="8"/>
      <c r="E3216" s="1"/>
      <c r="F3216" s="1"/>
      <c r="G3216" s="1"/>
      <c r="H3216" s="1"/>
    </row>
    <row r="3217" spans="1:8" s="3" customFormat="1" x14ac:dyDescent="0.25">
      <c r="A3217" s="1"/>
      <c r="B3217" s="1"/>
      <c r="C3217" s="6"/>
      <c r="D3217" s="8"/>
      <c r="E3217" s="1"/>
      <c r="F3217" s="1"/>
      <c r="G3217" s="1"/>
      <c r="H3217" s="1"/>
    </row>
    <row r="3218" spans="1:8" s="3" customFormat="1" x14ac:dyDescent="0.25">
      <c r="A3218" s="1"/>
      <c r="B3218" s="1"/>
      <c r="C3218" s="6"/>
      <c r="D3218" s="8"/>
      <c r="E3218" s="1"/>
      <c r="F3218" s="1"/>
      <c r="G3218" s="1"/>
      <c r="H3218" s="1"/>
    </row>
    <row r="3219" spans="1:8" s="3" customFormat="1" x14ac:dyDescent="0.25">
      <c r="A3219" s="1"/>
      <c r="B3219" s="1"/>
      <c r="C3219" s="6"/>
      <c r="D3219" s="8"/>
      <c r="E3219" s="1"/>
      <c r="F3219" s="1"/>
      <c r="G3219" s="1"/>
      <c r="H3219" s="1"/>
    </row>
    <row r="3220" spans="1:8" s="3" customFormat="1" x14ac:dyDescent="0.25">
      <c r="A3220" s="1"/>
      <c r="B3220" s="1"/>
      <c r="C3220" s="6"/>
      <c r="D3220" s="8"/>
      <c r="E3220" s="1"/>
      <c r="F3220" s="1"/>
      <c r="G3220" s="1"/>
      <c r="H3220" s="1"/>
    </row>
    <row r="3221" spans="1:8" s="3" customFormat="1" x14ac:dyDescent="0.25">
      <c r="A3221" s="1"/>
      <c r="B3221" s="1"/>
      <c r="C3221" s="6"/>
      <c r="D3221" s="8"/>
      <c r="E3221" s="1"/>
      <c r="F3221" s="1"/>
      <c r="G3221" s="1"/>
      <c r="H3221" s="1"/>
    </row>
    <row r="3222" spans="1:8" s="3" customFormat="1" x14ac:dyDescent="0.25">
      <c r="A3222" s="1"/>
      <c r="B3222" s="1"/>
      <c r="C3222" s="6"/>
      <c r="D3222" s="8"/>
      <c r="E3222" s="1"/>
      <c r="F3222" s="1"/>
      <c r="G3222" s="1"/>
      <c r="H3222" s="1"/>
    </row>
    <row r="3223" spans="1:8" s="3" customFormat="1" x14ac:dyDescent="0.25">
      <c r="A3223" s="1"/>
      <c r="B3223" s="1"/>
      <c r="C3223" s="6"/>
      <c r="D3223" s="8"/>
      <c r="E3223" s="1"/>
      <c r="F3223" s="1"/>
      <c r="G3223" s="1"/>
      <c r="H3223" s="1"/>
    </row>
    <row r="3224" spans="1:8" s="3" customFormat="1" x14ac:dyDescent="0.25">
      <c r="A3224" s="1"/>
      <c r="B3224" s="1"/>
      <c r="C3224" s="6"/>
      <c r="D3224" s="8"/>
      <c r="E3224" s="1"/>
      <c r="F3224" s="1"/>
      <c r="G3224" s="1"/>
      <c r="H3224" s="1"/>
    </row>
    <row r="3225" spans="1:8" s="3" customFormat="1" x14ac:dyDescent="0.25">
      <c r="A3225" s="1"/>
      <c r="B3225" s="1"/>
      <c r="C3225" s="6"/>
      <c r="D3225" s="8"/>
      <c r="E3225" s="1"/>
      <c r="F3225" s="1"/>
      <c r="G3225" s="1"/>
      <c r="H3225" s="1"/>
    </row>
    <row r="3226" spans="1:8" s="3" customFormat="1" x14ac:dyDescent="0.25">
      <c r="A3226" s="1"/>
      <c r="B3226" s="1"/>
      <c r="C3226" s="6"/>
      <c r="D3226" s="8"/>
      <c r="E3226" s="1"/>
      <c r="F3226" s="1"/>
      <c r="G3226" s="1"/>
      <c r="H3226" s="1"/>
    </row>
    <row r="3227" spans="1:8" s="3" customFormat="1" x14ac:dyDescent="0.25">
      <c r="A3227" s="1"/>
      <c r="B3227" s="1"/>
      <c r="C3227" s="6"/>
      <c r="D3227" s="8"/>
      <c r="E3227" s="1"/>
      <c r="F3227" s="1"/>
      <c r="G3227" s="1"/>
      <c r="H3227" s="1"/>
    </row>
    <row r="3228" spans="1:8" s="3" customFormat="1" x14ac:dyDescent="0.25">
      <c r="A3228" s="1"/>
      <c r="B3228" s="1"/>
      <c r="C3228" s="6"/>
      <c r="D3228" s="8"/>
      <c r="E3228" s="1"/>
      <c r="F3228" s="1"/>
      <c r="G3228" s="1"/>
      <c r="H3228" s="1"/>
    </row>
    <row r="3229" spans="1:8" s="3" customFormat="1" x14ac:dyDescent="0.25">
      <c r="A3229" s="1"/>
      <c r="B3229" s="1"/>
      <c r="C3229" s="6"/>
      <c r="D3229" s="8"/>
      <c r="E3229" s="1"/>
      <c r="F3229" s="1"/>
      <c r="G3229" s="1"/>
      <c r="H3229" s="1"/>
    </row>
    <row r="3230" spans="1:8" s="3" customFormat="1" x14ac:dyDescent="0.25">
      <c r="A3230" s="1"/>
      <c r="B3230" s="1"/>
      <c r="C3230" s="6"/>
      <c r="D3230" s="8"/>
      <c r="E3230" s="1"/>
      <c r="F3230" s="1"/>
      <c r="G3230" s="1"/>
      <c r="H3230" s="1"/>
    </row>
    <row r="3231" spans="1:8" s="3" customFormat="1" x14ac:dyDescent="0.25">
      <c r="A3231" s="1"/>
      <c r="B3231" s="1"/>
      <c r="C3231" s="6"/>
      <c r="D3231" s="8"/>
      <c r="E3231" s="1"/>
      <c r="F3231" s="1"/>
      <c r="G3231" s="1"/>
      <c r="H3231" s="1"/>
    </row>
    <row r="3232" spans="1:8" s="3" customFormat="1" x14ac:dyDescent="0.25">
      <c r="A3232" s="1"/>
      <c r="B3232" s="1"/>
      <c r="C3232" s="6"/>
      <c r="D3232" s="8"/>
      <c r="E3232" s="1"/>
      <c r="F3232" s="1"/>
      <c r="G3232" s="1"/>
      <c r="H3232" s="1"/>
    </row>
    <row r="3233" spans="1:8" s="3" customFormat="1" x14ac:dyDescent="0.25">
      <c r="A3233" s="1"/>
      <c r="B3233" s="1"/>
      <c r="C3233" s="6"/>
      <c r="D3233" s="8"/>
      <c r="E3233" s="1"/>
      <c r="F3233" s="1"/>
      <c r="G3233" s="1"/>
      <c r="H3233" s="1"/>
    </row>
    <row r="3234" spans="1:8" s="3" customFormat="1" x14ac:dyDescent="0.25">
      <c r="A3234" s="1"/>
      <c r="B3234" s="1"/>
      <c r="C3234" s="6"/>
      <c r="D3234" s="8"/>
      <c r="E3234" s="1"/>
      <c r="F3234" s="1"/>
      <c r="G3234" s="1"/>
      <c r="H3234" s="1"/>
    </row>
    <row r="3235" spans="1:8" s="3" customFormat="1" x14ac:dyDescent="0.25">
      <c r="A3235" s="1"/>
      <c r="B3235" s="1"/>
      <c r="C3235" s="6"/>
      <c r="D3235" s="8"/>
      <c r="E3235" s="1"/>
      <c r="F3235" s="1"/>
      <c r="G3235" s="1"/>
      <c r="H3235" s="1"/>
    </row>
    <row r="3236" spans="1:8" s="3" customFormat="1" x14ac:dyDescent="0.25">
      <c r="A3236" s="1"/>
      <c r="B3236" s="1"/>
      <c r="C3236" s="6"/>
      <c r="D3236" s="8"/>
      <c r="E3236" s="1"/>
      <c r="F3236" s="1"/>
      <c r="G3236" s="1"/>
      <c r="H3236" s="1"/>
    </row>
    <row r="3237" spans="1:8" s="3" customFormat="1" x14ac:dyDescent="0.25">
      <c r="A3237" s="1"/>
      <c r="B3237" s="1"/>
      <c r="C3237" s="6"/>
      <c r="D3237" s="8"/>
      <c r="E3237" s="1"/>
      <c r="F3237" s="1"/>
      <c r="G3237" s="1"/>
      <c r="H3237" s="1"/>
    </row>
    <row r="3238" spans="1:8" s="3" customFormat="1" x14ac:dyDescent="0.25">
      <c r="A3238" s="1"/>
      <c r="B3238" s="1"/>
      <c r="C3238" s="6"/>
      <c r="D3238" s="8"/>
      <c r="E3238" s="1"/>
      <c r="F3238" s="1"/>
      <c r="G3238" s="1"/>
      <c r="H3238" s="1"/>
    </row>
    <row r="3239" spans="1:8" s="3" customFormat="1" x14ac:dyDescent="0.25">
      <c r="A3239" s="1"/>
      <c r="B3239" s="1"/>
      <c r="C3239" s="6"/>
      <c r="D3239" s="8"/>
      <c r="E3239" s="1"/>
      <c r="F3239" s="1"/>
      <c r="G3239" s="1"/>
      <c r="H3239" s="1"/>
    </row>
    <row r="3240" spans="1:8" s="3" customFormat="1" x14ac:dyDescent="0.25">
      <c r="A3240" s="1"/>
      <c r="B3240" s="1"/>
      <c r="C3240" s="6"/>
      <c r="D3240" s="8"/>
      <c r="E3240" s="1"/>
      <c r="F3240" s="1"/>
      <c r="G3240" s="1"/>
      <c r="H3240" s="1"/>
    </row>
    <row r="3241" spans="1:8" s="3" customFormat="1" x14ac:dyDescent="0.25">
      <c r="A3241" s="1"/>
      <c r="B3241" s="1"/>
      <c r="C3241" s="6"/>
      <c r="D3241" s="8"/>
      <c r="E3241" s="1"/>
      <c r="F3241" s="1"/>
      <c r="G3241" s="1"/>
      <c r="H3241" s="1"/>
    </row>
    <row r="3242" spans="1:8" s="3" customFormat="1" x14ac:dyDescent="0.25">
      <c r="A3242" s="1"/>
      <c r="B3242" s="1"/>
      <c r="C3242" s="6"/>
      <c r="D3242" s="8"/>
      <c r="E3242" s="1"/>
      <c r="F3242" s="1"/>
      <c r="G3242" s="1"/>
      <c r="H3242" s="1"/>
    </row>
    <row r="3243" spans="1:8" s="3" customFormat="1" x14ac:dyDescent="0.25">
      <c r="A3243" s="1"/>
      <c r="B3243" s="1"/>
      <c r="C3243" s="6"/>
      <c r="D3243" s="8"/>
      <c r="E3243" s="1"/>
      <c r="F3243" s="1"/>
      <c r="G3243" s="1"/>
      <c r="H3243" s="1"/>
    </row>
    <row r="3244" spans="1:8" s="3" customFormat="1" x14ac:dyDescent="0.25">
      <c r="A3244" s="1"/>
      <c r="B3244" s="1"/>
      <c r="C3244" s="6"/>
      <c r="D3244" s="8"/>
      <c r="E3244" s="1"/>
      <c r="F3244" s="1"/>
      <c r="G3244" s="1"/>
      <c r="H3244" s="1"/>
    </row>
    <row r="3245" spans="1:8" s="3" customFormat="1" x14ac:dyDescent="0.25">
      <c r="A3245" s="1"/>
      <c r="B3245" s="1"/>
      <c r="C3245" s="6"/>
      <c r="D3245" s="8"/>
      <c r="E3245" s="1"/>
      <c r="F3245" s="1"/>
      <c r="G3245" s="1"/>
      <c r="H3245" s="1"/>
    </row>
    <row r="3246" spans="1:8" s="3" customFormat="1" x14ac:dyDescent="0.25">
      <c r="A3246" s="1"/>
      <c r="B3246" s="1"/>
      <c r="C3246" s="6"/>
      <c r="D3246" s="8"/>
      <c r="E3246" s="1"/>
      <c r="F3246" s="1"/>
      <c r="G3246" s="1"/>
      <c r="H3246" s="1"/>
    </row>
    <row r="3247" spans="1:8" s="3" customFormat="1" x14ac:dyDescent="0.25">
      <c r="A3247" s="1"/>
      <c r="B3247" s="1"/>
      <c r="C3247" s="6"/>
      <c r="D3247" s="8"/>
      <c r="E3247" s="1"/>
      <c r="F3247" s="1"/>
      <c r="G3247" s="1"/>
      <c r="H3247" s="1"/>
    </row>
    <row r="3248" spans="1:8" s="3" customFormat="1" x14ac:dyDescent="0.25">
      <c r="A3248" s="1"/>
      <c r="B3248" s="1"/>
      <c r="C3248" s="6"/>
      <c r="D3248" s="8"/>
      <c r="E3248" s="1"/>
      <c r="F3248" s="1"/>
      <c r="G3248" s="1"/>
      <c r="H3248" s="1"/>
    </row>
    <row r="3249" spans="1:8" s="3" customFormat="1" x14ac:dyDescent="0.25">
      <c r="A3249" s="1"/>
      <c r="B3249" s="1"/>
      <c r="C3249" s="6"/>
      <c r="D3249" s="8"/>
      <c r="E3249" s="1"/>
      <c r="F3249" s="1"/>
      <c r="G3249" s="1"/>
      <c r="H3249" s="1"/>
    </row>
    <row r="3250" spans="1:8" s="3" customFormat="1" x14ac:dyDescent="0.25">
      <c r="A3250" s="1"/>
      <c r="B3250" s="1"/>
      <c r="C3250" s="6"/>
      <c r="D3250" s="8"/>
      <c r="E3250" s="1"/>
      <c r="F3250" s="1"/>
      <c r="G3250" s="1"/>
      <c r="H3250" s="1"/>
    </row>
    <row r="3251" spans="1:8" s="3" customFormat="1" x14ac:dyDescent="0.25">
      <c r="A3251" s="1"/>
      <c r="B3251" s="1"/>
      <c r="C3251" s="6"/>
      <c r="D3251" s="8"/>
      <c r="E3251" s="1"/>
      <c r="F3251" s="1"/>
      <c r="G3251" s="1"/>
      <c r="H3251" s="1"/>
    </row>
    <row r="3252" spans="1:8" s="3" customFormat="1" x14ac:dyDescent="0.25">
      <c r="A3252" s="1"/>
      <c r="B3252" s="1"/>
      <c r="C3252" s="6"/>
      <c r="D3252" s="8"/>
      <c r="E3252" s="1"/>
      <c r="F3252" s="1"/>
      <c r="G3252" s="1"/>
      <c r="H3252" s="1"/>
    </row>
    <row r="3253" spans="1:8" s="3" customFormat="1" x14ac:dyDescent="0.25">
      <c r="A3253" s="1"/>
      <c r="B3253" s="1"/>
      <c r="C3253" s="6"/>
      <c r="D3253" s="8"/>
      <c r="E3253" s="1"/>
      <c r="F3253" s="1"/>
      <c r="G3253" s="1"/>
      <c r="H3253" s="1"/>
    </row>
    <row r="3254" spans="1:8" s="3" customFormat="1" x14ac:dyDescent="0.25">
      <c r="A3254" s="1"/>
      <c r="B3254" s="1"/>
      <c r="C3254" s="6"/>
      <c r="D3254" s="8"/>
      <c r="E3254" s="1"/>
      <c r="F3254" s="1"/>
      <c r="G3254" s="1"/>
      <c r="H3254" s="1"/>
    </row>
    <row r="3255" spans="1:8" s="3" customFormat="1" x14ac:dyDescent="0.25">
      <c r="A3255" s="1"/>
      <c r="B3255" s="1"/>
      <c r="C3255" s="6"/>
      <c r="D3255" s="8"/>
      <c r="E3255" s="1"/>
      <c r="F3255" s="1"/>
      <c r="G3255" s="1"/>
      <c r="H3255" s="1"/>
    </row>
    <row r="3256" spans="1:8" s="3" customFormat="1" x14ac:dyDescent="0.25">
      <c r="A3256" s="1"/>
      <c r="B3256" s="1"/>
      <c r="C3256" s="6"/>
      <c r="D3256" s="8"/>
      <c r="E3256" s="1"/>
      <c r="F3256" s="1"/>
      <c r="G3256" s="1"/>
      <c r="H3256" s="1"/>
    </row>
    <row r="3257" spans="1:8" s="3" customFormat="1" x14ac:dyDescent="0.25">
      <c r="A3257" s="1"/>
      <c r="B3257" s="1"/>
      <c r="C3257" s="6"/>
      <c r="D3257" s="8"/>
      <c r="E3257" s="1"/>
      <c r="F3257" s="1"/>
      <c r="G3257" s="1"/>
      <c r="H3257" s="1"/>
    </row>
    <row r="3258" spans="1:8" s="3" customFormat="1" x14ac:dyDescent="0.25">
      <c r="A3258" s="1"/>
      <c r="B3258" s="1"/>
      <c r="C3258" s="6"/>
      <c r="D3258" s="8"/>
      <c r="E3258" s="1"/>
      <c r="F3258" s="1"/>
      <c r="G3258" s="1"/>
      <c r="H3258" s="1"/>
    </row>
    <row r="3259" spans="1:8" s="3" customFormat="1" x14ac:dyDescent="0.25">
      <c r="A3259" s="1"/>
      <c r="B3259" s="1"/>
      <c r="C3259" s="6"/>
      <c r="D3259" s="8"/>
      <c r="E3259" s="1"/>
      <c r="F3259" s="1"/>
      <c r="G3259" s="1"/>
      <c r="H3259" s="1"/>
    </row>
    <row r="3260" spans="1:8" s="3" customFormat="1" x14ac:dyDescent="0.25">
      <c r="A3260" s="1"/>
      <c r="B3260" s="1"/>
      <c r="C3260" s="6"/>
      <c r="D3260" s="8"/>
      <c r="E3260" s="1"/>
      <c r="F3260" s="1"/>
      <c r="G3260" s="1"/>
      <c r="H3260" s="1"/>
    </row>
    <row r="3261" spans="1:8" s="3" customFormat="1" x14ac:dyDescent="0.25">
      <c r="A3261" s="1"/>
      <c r="B3261" s="1"/>
      <c r="C3261" s="6"/>
      <c r="D3261" s="8"/>
      <c r="E3261" s="1"/>
      <c r="F3261" s="1"/>
      <c r="G3261" s="1"/>
      <c r="H3261" s="1"/>
    </row>
    <row r="3262" spans="1:8" s="3" customFormat="1" x14ac:dyDescent="0.25">
      <c r="A3262" s="1"/>
      <c r="B3262" s="1"/>
      <c r="C3262" s="6"/>
      <c r="D3262" s="8"/>
      <c r="E3262" s="1"/>
      <c r="F3262" s="1"/>
      <c r="G3262" s="1"/>
      <c r="H3262" s="1"/>
    </row>
    <row r="3263" spans="1:8" s="3" customFormat="1" x14ac:dyDescent="0.25">
      <c r="A3263" s="1"/>
      <c r="B3263" s="1"/>
      <c r="C3263" s="6"/>
      <c r="D3263" s="8"/>
      <c r="E3263" s="1"/>
      <c r="F3263" s="1"/>
      <c r="G3263" s="1"/>
      <c r="H3263" s="1"/>
    </row>
    <row r="3264" spans="1:8" s="3" customFormat="1" x14ac:dyDescent="0.25">
      <c r="A3264" s="1"/>
      <c r="B3264" s="1"/>
      <c r="C3264" s="6"/>
      <c r="D3264" s="8"/>
      <c r="E3264" s="1"/>
      <c r="F3264" s="1"/>
      <c r="G3264" s="1"/>
      <c r="H3264" s="1"/>
    </row>
    <row r="3265" spans="1:8" s="3" customFormat="1" x14ac:dyDescent="0.25">
      <c r="A3265" s="1"/>
      <c r="B3265" s="1"/>
      <c r="C3265" s="6"/>
      <c r="D3265" s="8"/>
      <c r="E3265" s="1"/>
      <c r="F3265" s="1"/>
      <c r="G3265" s="1"/>
      <c r="H3265" s="1"/>
    </row>
    <row r="3266" spans="1:8" s="3" customFormat="1" x14ac:dyDescent="0.25">
      <c r="A3266" s="1"/>
      <c r="B3266" s="1"/>
      <c r="C3266" s="6"/>
      <c r="D3266" s="8"/>
      <c r="E3266" s="1"/>
      <c r="F3266" s="1"/>
      <c r="G3266" s="1"/>
      <c r="H3266" s="1"/>
    </row>
    <row r="3267" spans="1:8" s="3" customFormat="1" x14ac:dyDescent="0.25">
      <c r="A3267" s="1"/>
      <c r="B3267" s="1"/>
      <c r="C3267" s="6"/>
      <c r="D3267" s="8"/>
      <c r="E3267" s="1"/>
      <c r="F3267" s="1"/>
      <c r="G3267" s="1"/>
      <c r="H3267" s="1"/>
    </row>
    <row r="3268" spans="1:8" s="3" customFormat="1" x14ac:dyDescent="0.25">
      <c r="A3268" s="1"/>
      <c r="B3268" s="1"/>
      <c r="C3268" s="6"/>
      <c r="D3268" s="8"/>
      <c r="E3268" s="1"/>
      <c r="F3268" s="1"/>
      <c r="G3268" s="1"/>
      <c r="H3268" s="1"/>
    </row>
    <row r="3269" spans="1:8" s="3" customFormat="1" x14ac:dyDescent="0.25">
      <c r="A3269" s="1"/>
      <c r="B3269" s="1"/>
      <c r="C3269" s="6"/>
      <c r="D3269" s="8"/>
      <c r="E3269" s="1"/>
      <c r="F3269" s="1"/>
      <c r="G3269" s="1"/>
      <c r="H3269" s="1"/>
    </row>
    <row r="3270" spans="1:8" s="3" customFormat="1" x14ac:dyDescent="0.25">
      <c r="A3270" s="1"/>
      <c r="B3270" s="1"/>
      <c r="C3270" s="6"/>
      <c r="D3270" s="8"/>
      <c r="E3270" s="1"/>
      <c r="F3270" s="1"/>
      <c r="G3270" s="1"/>
      <c r="H3270" s="1"/>
    </row>
    <row r="3271" spans="1:8" s="3" customFormat="1" x14ac:dyDescent="0.25">
      <c r="A3271" s="1"/>
      <c r="B3271" s="1"/>
      <c r="C3271" s="6"/>
      <c r="D3271" s="8"/>
      <c r="E3271" s="1"/>
      <c r="F3271" s="1"/>
      <c r="G3271" s="1"/>
      <c r="H3271" s="1"/>
    </row>
    <row r="3272" spans="1:8" s="3" customFormat="1" x14ac:dyDescent="0.25">
      <c r="A3272" s="1"/>
      <c r="B3272" s="1"/>
      <c r="C3272" s="6"/>
      <c r="D3272" s="8"/>
      <c r="E3272" s="1"/>
      <c r="F3272" s="1"/>
      <c r="G3272" s="1"/>
      <c r="H3272" s="1"/>
    </row>
    <row r="3273" spans="1:8" s="3" customFormat="1" x14ac:dyDescent="0.25">
      <c r="A3273" s="1"/>
      <c r="B3273" s="1"/>
      <c r="C3273" s="6"/>
      <c r="D3273" s="8"/>
      <c r="E3273" s="1"/>
      <c r="F3273" s="1"/>
      <c r="G3273" s="1"/>
      <c r="H3273" s="1"/>
    </row>
    <row r="3274" spans="1:8" s="3" customFormat="1" x14ac:dyDescent="0.25">
      <c r="A3274" s="1"/>
      <c r="B3274" s="1"/>
      <c r="C3274" s="6"/>
      <c r="D3274" s="8"/>
      <c r="E3274" s="1"/>
      <c r="F3274" s="1"/>
      <c r="G3274" s="1"/>
      <c r="H3274" s="1"/>
    </row>
    <row r="3275" spans="1:8" s="3" customFormat="1" x14ac:dyDescent="0.25">
      <c r="A3275" s="1"/>
      <c r="B3275" s="1"/>
      <c r="C3275" s="6"/>
      <c r="D3275" s="8"/>
      <c r="E3275" s="1"/>
      <c r="F3275" s="1"/>
      <c r="G3275" s="1"/>
      <c r="H3275" s="1"/>
    </row>
    <row r="3276" spans="1:8" s="3" customFormat="1" x14ac:dyDescent="0.25">
      <c r="A3276" s="1"/>
      <c r="B3276" s="1"/>
      <c r="C3276" s="6"/>
      <c r="D3276" s="8"/>
      <c r="E3276" s="1"/>
      <c r="F3276" s="1"/>
      <c r="G3276" s="1"/>
      <c r="H3276" s="1"/>
    </row>
    <row r="3277" spans="1:8" s="3" customFormat="1" x14ac:dyDescent="0.25">
      <c r="A3277" s="1"/>
      <c r="B3277" s="1"/>
      <c r="C3277" s="6"/>
      <c r="D3277" s="8"/>
      <c r="E3277" s="1"/>
      <c r="F3277" s="1"/>
      <c r="G3277" s="1"/>
      <c r="H3277" s="1"/>
    </row>
    <row r="3278" spans="1:8" s="3" customFormat="1" x14ac:dyDescent="0.25">
      <c r="A3278" s="1"/>
      <c r="B3278" s="1"/>
      <c r="C3278" s="6"/>
      <c r="D3278" s="8"/>
      <c r="E3278" s="1"/>
      <c r="F3278" s="1"/>
      <c r="G3278" s="1"/>
      <c r="H3278" s="1"/>
    </row>
    <row r="3279" spans="1:8" s="3" customFormat="1" x14ac:dyDescent="0.25">
      <c r="A3279" s="1"/>
      <c r="B3279" s="1"/>
      <c r="C3279" s="6"/>
      <c r="D3279" s="8"/>
      <c r="E3279" s="1"/>
      <c r="F3279" s="1"/>
      <c r="G3279" s="1"/>
      <c r="H3279" s="1"/>
    </row>
    <row r="3280" spans="1:8" s="3" customFormat="1" x14ac:dyDescent="0.25">
      <c r="A3280" s="1"/>
      <c r="B3280" s="1"/>
      <c r="C3280" s="6"/>
      <c r="D3280" s="8"/>
      <c r="E3280" s="1"/>
      <c r="F3280" s="1"/>
      <c r="G3280" s="1"/>
      <c r="H3280" s="1"/>
    </row>
    <row r="3281" spans="1:8" s="3" customFormat="1" x14ac:dyDescent="0.25">
      <c r="A3281" s="1"/>
      <c r="B3281" s="1"/>
      <c r="C3281" s="6"/>
      <c r="D3281" s="8"/>
      <c r="E3281" s="1"/>
      <c r="F3281" s="1"/>
      <c r="G3281" s="1"/>
      <c r="H3281" s="1"/>
    </row>
    <row r="3282" spans="1:8" s="3" customFormat="1" x14ac:dyDescent="0.25">
      <c r="A3282" s="1"/>
      <c r="B3282" s="1"/>
      <c r="C3282" s="6"/>
      <c r="D3282" s="8"/>
      <c r="E3282" s="1"/>
      <c r="F3282" s="1"/>
      <c r="G3282" s="1"/>
      <c r="H3282" s="1"/>
    </row>
    <row r="3283" spans="1:8" s="3" customFormat="1" x14ac:dyDescent="0.25">
      <c r="A3283" s="1"/>
      <c r="B3283" s="1"/>
      <c r="C3283" s="6"/>
      <c r="D3283" s="8"/>
      <c r="E3283" s="1"/>
      <c r="F3283" s="1"/>
      <c r="G3283" s="1"/>
      <c r="H3283" s="1"/>
    </row>
    <row r="3284" spans="1:8" s="3" customFormat="1" x14ac:dyDescent="0.25">
      <c r="A3284" s="1"/>
      <c r="B3284" s="1"/>
      <c r="C3284" s="6"/>
      <c r="D3284" s="8"/>
      <c r="E3284" s="1"/>
      <c r="F3284" s="1"/>
      <c r="G3284" s="1"/>
      <c r="H3284" s="1"/>
    </row>
    <row r="3285" spans="1:8" s="3" customFormat="1" x14ac:dyDescent="0.25">
      <c r="A3285" s="1"/>
      <c r="B3285" s="1"/>
      <c r="C3285" s="6"/>
      <c r="D3285" s="8"/>
      <c r="E3285" s="1"/>
      <c r="F3285" s="1"/>
      <c r="G3285" s="1"/>
      <c r="H3285" s="1"/>
    </row>
    <row r="3286" spans="1:8" s="3" customFormat="1" x14ac:dyDescent="0.25">
      <c r="A3286" s="1"/>
      <c r="B3286" s="1"/>
      <c r="C3286" s="6"/>
      <c r="D3286" s="8"/>
      <c r="E3286" s="1"/>
      <c r="F3286" s="1"/>
      <c r="G3286" s="1"/>
      <c r="H3286" s="1"/>
    </row>
    <row r="3287" spans="1:8" s="3" customFormat="1" x14ac:dyDescent="0.25">
      <c r="A3287" s="1"/>
      <c r="B3287" s="1"/>
      <c r="C3287" s="6"/>
      <c r="D3287" s="8"/>
      <c r="E3287" s="1"/>
      <c r="F3287" s="1"/>
      <c r="G3287" s="1"/>
      <c r="H3287" s="1"/>
    </row>
    <row r="3288" spans="1:8" s="3" customFormat="1" x14ac:dyDescent="0.25">
      <c r="A3288" s="1"/>
      <c r="B3288" s="1"/>
      <c r="C3288" s="6"/>
      <c r="D3288" s="8"/>
      <c r="E3288" s="1"/>
      <c r="F3288" s="1"/>
      <c r="G3288" s="1"/>
      <c r="H3288" s="1"/>
    </row>
    <row r="3289" spans="1:8" s="3" customFormat="1" x14ac:dyDescent="0.25">
      <c r="A3289" s="1"/>
      <c r="B3289" s="1"/>
      <c r="C3289" s="6"/>
      <c r="D3289" s="8"/>
      <c r="E3289" s="1"/>
      <c r="F3289" s="1"/>
      <c r="G3289" s="1"/>
      <c r="H3289" s="1"/>
    </row>
    <row r="3290" spans="1:8" s="3" customFormat="1" x14ac:dyDescent="0.25">
      <c r="A3290" s="1"/>
      <c r="B3290" s="1"/>
      <c r="C3290" s="6"/>
      <c r="D3290" s="8"/>
      <c r="E3290" s="1"/>
      <c r="F3290" s="1"/>
      <c r="G3290" s="1"/>
      <c r="H3290" s="1"/>
    </row>
    <row r="3291" spans="1:8" s="3" customFormat="1" x14ac:dyDescent="0.25">
      <c r="A3291" s="1"/>
      <c r="B3291" s="1"/>
      <c r="C3291" s="6"/>
      <c r="D3291" s="8"/>
      <c r="E3291" s="1"/>
      <c r="F3291" s="1"/>
      <c r="G3291" s="1"/>
      <c r="H3291" s="1"/>
    </row>
    <row r="3292" spans="1:8" s="3" customFormat="1" x14ac:dyDescent="0.25">
      <c r="A3292" s="1"/>
      <c r="B3292" s="1"/>
      <c r="C3292" s="6"/>
      <c r="D3292" s="8"/>
      <c r="E3292" s="1"/>
      <c r="F3292" s="1"/>
      <c r="G3292" s="1"/>
      <c r="H3292" s="1"/>
    </row>
    <row r="3293" spans="1:8" s="3" customFormat="1" x14ac:dyDescent="0.25">
      <c r="A3293" s="1"/>
      <c r="B3293" s="1"/>
      <c r="C3293" s="6"/>
      <c r="D3293" s="8"/>
      <c r="E3293" s="1"/>
      <c r="F3293" s="1"/>
      <c r="G3293" s="1"/>
      <c r="H3293" s="1"/>
    </row>
    <row r="3294" spans="1:8" s="3" customFormat="1" x14ac:dyDescent="0.25">
      <c r="A3294" s="1"/>
      <c r="B3294" s="1"/>
      <c r="C3294" s="6"/>
      <c r="D3294" s="8"/>
      <c r="E3294" s="1"/>
      <c r="F3294" s="1"/>
      <c r="G3294" s="1"/>
      <c r="H3294" s="1"/>
    </row>
    <row r="3295" spans="1:8" s="3" customFormat="1" x14ac:dyDescent="0.25">
      <c r="A3295" s="1"/>
      <c r="B3295" s="1"/>
      <c r="C3295" s="6"/>
      <c r="D3295" s="8"/>
      <c r="E3295" s="1"/>
      <c r="F3295" s="1"/>
      <c r="G3295" s="1"/>
      <c r="H3295" s="1"/>
    </row>
    <row r="3296" spans="1:8" s="3" customFormat="1" x14ac:dyDescent="0.25">
      <c r="A3296" s="1"/>
      <c r="B3296" s="1"/>
      <c r="C3296" s="6"/>
      <c r="D3296" s="8"/>
      <c r="E3296" s="1"/>
      <c r="F3296" s="1"/>
      <c r="G3296" s="1"/>
      <c r="H3296" s="1"/>
    </row>
    <row r="3297" spans="1:8" s="3" customFormat="1" x14ac:dyDescent="0.25">
      <c r="A3297" s="1"/>
      <c r="B3297" s="1"/>
      <c r="C3297" s="6"/>
      <c r="D3297" s="8"/>
      <c r="E3297" s="1"/>
      <c r="F3297" s="1"/>
      <c r="G3297" s="1"/>
      <c r="H3297" s="1"/>
    </row>
    <row r="3298" spans="1:8" s="3" customFormat="1" x14ac:dyDescent="0.25">
      <c r="A3298" s="1"/>
      <c r="B3298" s="1"/>
      <c r="C3298" s="6"/>
      <c r="D3298" s="8"/>
      <c r="E3298" s="1"/>
      <c r="F3298" s="1"/>
      <c r="G3298" s="1"/>
      <c r="H3298" s="1"/>
    </row>
    <row r="3299" spans="1:8" s="3" customFormat="1" x14ac:dyDescent="0.25">
      <c r="A3299" s="1"/>
      <c r="B3299" s="1"/>
      <c r="C3299" s="6"/>
      <c r="D3299" s="8"/>
      <c r="E3299" s="1"/>
      <c r="F3299" s="1"/>
      <c r="G3299" s="1"/>
      <c r="H3299" s="1"/>
    </row>
    <row r="3300" spans="1:8" s="3" customFormat="1" x14ac:dyDescent="0.25">
      <c r="A3300" s="1"/>
      <c r="B3300" s="1"/>
      <c r="C3300" s="6"/>
      <c r="D3300" s="8"/>
      <c r="E3300" s="1"/>
      <c r="F3300" s="1"/>
      <c r="G3300" s="1"/>
      <c r="H3300" s="1"/>
    </row>
    <row r="3301" spans="1:8" s="3" customFormat="1" x14ac:dyDescent="0.25">
      <c r="A3301" s="1"/>
      <c r="B3301" s="1"/>
      <c r="C3301" s="6"/>
      <c r="D3301" s="8"/>
      <c r="E3301" s="1"/>
      <c r="F3301" s="1"/>
      <c r="G3301" s="1"/>
      <c r="H3301" s="1"/>
    </row>
    <row r="3302" spans="1:8" s="3" customFormat="1" x14ac:dyDescent="0.25">
      <c r="A3302" s="1"/>
      <c r="B3302" s="1"/>
      <c r="C3302" s="6"/>
      <c r="D3302" s="8"/>
      <c r="E3302" s="1"/>
      <c r="F3302" s="1"/>
      <c r="G3302" s="1"/>
      <c r="H3302" s="1"/>
    </row>
    <row r="3303" spans="1:8" s="3" customFormat="1" x14ac:dyDescent="0.25">
      <c r="A3303" s="1"/>
      <c r="B3303" s="1"/>
      <c r="C3303" s="6"/>
      <c r="D3303" s="8"/>
      <c r="E3303" s="1"/>
      <c r="F3303" s="1"/>
      <c r="G3303" s="1"/>
      <c r="H3303" s="1"/>
    </row>
    <row r="3304" spans="1:8" s="3" customFormat="1" x14ac:dyDescent="0.25">
      <c r="A3304" s="1"/>
      <c r="B3304" s="1"/>
      <c r="C3304" s="6"/>
      <c r="D3304" s="8"/>
      <c r="E3304" s="1"/>
      <c r="F3304" s="1"/>
      <c r="G3304" s="1"/>
      <c r="H3304" s="1"/>
    </row>
    <row r="3305" spans="1:8" s="3" customFormat="1" x14ac:dyDescent="0.25">
      <c r="A3305" s="1"/>
      <c r="B3305" s="1"/>
      <c r="C3305" s="6"/>
      <c r="D3305" s="8"/>
      <c r="E3305" s="1"/>
      <c r="F3305" s="1"/>
      <c r="G3305" s="1"/>
      <c r="H3305" s="1"/>
    </row>
    <row r="3306" spans="1:8" s="3" customFormat="1" x14ac:dyDescent="0.25">
      <c r="A3306" s="1"/>
      <c r="B3306" s="1"/>
      <c r="C3306" s="6"/>
      <c r="D3306" s="8"/>
      <c r="E3306" s="1"/>
      <c r="F3306" s="1"/>
      <c r="G3306" s="1"/>
      <c r="H3306" s="1"/>
    </row>
    <row r="3307" spans="1:8" s="3" customFormat="1" x14ac:dyDescent="0.25">
      <c r="A3307" s="1"/>
      <c r="B3307" s="1"/>
      <c r="C3307" s="6"/>
      <c r="D3307" s="8"/>
      <c r="E3307" s="1"/>
      <c r="F3307" s="1"/>
      <c r="G3307" s="1"/>
      <c r="H3307" s="1"/>
    </row>
    <row r="3308" spans="1:8" s="3" customFormat="1" x14ac:dyDescent="0.25">
      <c r="A3308" s="1"/>
      <c r="B3308" s="1"/>
      <c r="C3308" s="6"/>
      <c r="D3308" s="8"/>
      <c r="E3308" s="1"/>
      <c r="F3308" s="1"/>
      <c r="G3308" s="1"/>
      <c r="H3308" s="1"/>
    </row>
    <row r="3309" spans="1:8" s="3" customFormat="1" x14ac:dyDescent="0.25">
      <c r="A3309" s="1"/>
      <c r="B3309" s="1"/>
      <c r="C3309" s="6"/>
      <c r="D3309" s="8"/>
      <c r="E3309" s="1"/>
      <c r="F3309" s="1"/>
      <c r="G3309" s="1"/>
      <c r="H3309" s="1"/>
    </row>
    <row r="3310" spans="1:8" s="3" customFormat="1" x14ac:dyDescent="0.25">
      <c r="A3310" s="1"/>
      <c r="B3310" s="1"/>
      <c r="C3310" s="6"/>
      <c r="D3310" s="8"/>
      <c r="E3310" s="1"/>
      <c r="F3310" s="1"/>
      <c r="G3310" s="1"/>
      <c r="H3310" s="1"/>
    </row>
    <row r="3311" spans="1:8" s="3" customFormat="1" x14ac:dyDescent="0.25">
      <c r="A3311" s="1"/>
      <c r="B3311" s="1"/>
      <c r="C3311" s="6"/>
      <c r="D3311" s="8"/>
      <c r="E3311" s="1"/>
      <c r="F3311" s="1"/>
      <c r="G3311" s="1"/>
      <c r="H3311" s="1"/>
    </row>
    <row r="3312" spans="1:8" s="3" customFormat="1" x14ac:dyDescent="0.25">
      <c r="A3312" s="1"/>
      <c r="B3312" s="1"/>
      <c r="C3312" s="6"/>
      <c r="D3312" s="8"/>
      <c r="E3312" s="1"/>
      <c r="F3312" s="1"/>
      <c r="G3312" s="1"/>
      <c r="H3312" s="1"/>
    </row>
    <row r="3313" spans="1:8" s="3" customFormat="1" x14ac:dyDescent="0.25">
      <c r="A3313" s="1"/>
      <c r="B3313" s="1"/>
      <c r="C3313" s="6"/>
      <c r="D3313" s="8"/>
      <c r="E3313" s="1"/>
      <c r="F3313" s="1"/>
      <c r="G3313" s="1"/>
      <c r="H3313" s="1"/>
    </row>
    <row r="3314" spans="1:8" s="3" customFormat="1" x14ac:dyDescent="0.25">
      <c r="A3314" s="1"/>
      <c r="B3314" s="1"/>
      <c r="C3314" s="6"/>
      <c r="D3314" s="8"/>
      <c r="E3314" s="1"/>
      <c r="F3314" s="1"/>
      <c r="G3314" s="1"/>
      <c r="H3314" s="1"/>
    </row>
    <row r="3315" spans="1:8" s="3" customFormat="1" x14ac:dyDescent="0.25">
      <c r="A3315" s="1"/>
      <c r="B3315" s="1"/>
      <c r="C3315" s="6"/>
      <c r="D3315" s="8"/>
      <c r="E3315" s="1"/>
      <c r="F3315" s="1"/>
      <c r="G3315" s="1"/>
      <c r="H3315" s="1"/>
    </row>
    <row r="3316" spans="1:8" s="3" customFormat="1" x14ac:dyDescent="0.25">
      <c r="A3316" s="1"/>
      <c r="B3316" s="1"/>
      <c r="C3316" s="6"/>
      <c r="D3316" s="8"/>
      <c r="E3316" s="1"/>
      <c r="F3316" s="1"/>
      <c r="G3316" s="1"/>
      <c r="H3316" s="1"/>
    </row>
    <row r="3317" spans="1:8" s="3" customFormat="1" x14ac:dyDescent="0.25">
      <c r="A3317" s="1"/>
      <c r="B3317" s="1"/>
      <c r="C3317" s="6"/>
      <c r="D3317" s="8"/>
      <c r="E3317" s="1"/>
      <c r="F3317" s="1"/>
      <c r="G3317" s="1"/>
      <c r="H3317" s="1"/>
    </row>
    <row r="3318" spans="1:8" s="3" customFormat="1" x14ac:dyDescent="0.25">
      <c r="A3318" s="1"/>
      <c r="B3318" s="1"/>
      <c r="C3318" s="6"/>
      <c r="D3318" s="8"/>
      <c r="E3318" s="1"/>
      <c r="F3318" s="1"/>
      <c r="G3318" s="1"/>
      <c r="H3318" s="1"/>
    </row>
    <row r="3319" spans="1:8" s="3" customFormat="1" x14ac:dyDescent="0.25">
      <c r="A3319" s="1"/>
      <c r="B3319" s="1"/>
      <c r="C3319" s="6"/>
      <c r="D3319" s="8"/>
      <c r="E3319" s="1"/>
      <c r="F3319" s="1"/>
      <c r="G3319" s="1"/>
      <c r="H3319" s="1"/>
    </row>
    <row r="3320" spans="1:8" s="3" customFormat="1" x14ac:dyDescent="0.25">
      <c r="A3320" s="1"/>
      <c r="B3320" s="1"/>
      <c r="C3320" s="6"/>
      <c r="D3320" s="8"/>
      <c r="E3320" s="1"/>
      <c r="F3320" s="1"/>
      <c r="G3320" s="1"/>
      <c r="H3320" s="1"/>
    </row>
    <row r="3321" spans="1:8" s="3" customFormat="1" x14ac:dyDescent="0.25">
      <c r="A3321" s="1"/>
      <c r="B3321" s="1"/>
      <c r="C3321" s="6"/>
      <c r="D3321" s="8"/>
      <c r="E3321" s="1"/>
      <c r="F3321" s="1"/>
      <c r="G3321" s="1"/>
      <c r="H3321" s="1"/>
    </row>
    <row r="3322" spans="1:8" s="3" customFormat="1" x14ac:dyDescent="0.25">
      <c r="A3322" s="1"/>
      <c r="B3322" s="1"/>
      <c r="C3322" s="6"/>
      <c r="D3322" s="8"/>
      <c r="E3322" s="1"/>
      <c r="F3322" s="1"/>
      <c r="G3322" s="1"/>
      <c r="H3322" s="1"/>
    </row>
    <row r="3323" spans="1:8" s="3" customFormat="1" x14ac:dyDescent="0.25">
      <c r="A3323" s="1"/>
      <c r="B3323" s="1"/>
      <c r="C3323" s="6"/>
      <c r="D3323" s="8"/>
      <c r="E3323" s="1"/>
      <c r="F3323" s="1"/>
      <c r="G3323" s="1"/>
      <c r="H3323" s="1"/>
    </row>
    <row r="3324" spans="1:8" s="3" customFormat="1" x14ac:dyDescent="0.25">
      <c r="A3324" s="1"/>
      <c r="B3324" s="1"/>
      <c r="C3324" s="6"/>
      <c r="D3324" s="8"/>
      <c r="E3324" s="1"/>
      <c r="F3324" s="1"/>
      <c r="G3324" s="1"/>
      <c r="H3324" s="1"/>
    </row>
    <row r="3325" spans="1:8" s="3" customFormat="1" x14ac:dyDescent="0.25">
      <c r="A3325" s="1"/>
      <c r="B3325" s="1"/>
      <c r="C3325" s="6"/>
      <c r="D3325" s="8"/>
      <c r="E3325" s="1"/>
      <c r="F3325" s="1"/>
      <c r="G3325" s="1"/>
      <c r="H3325" s="1"/>
    </row>
    <row r="3326" spans="1:8" s="3" customFormat="1" x14ac:dyDescent="0.25">
      <c r="A3326" s="1"/>
      <c r="B3326" s="1"/>
      <c r="C3326" s="6"/>
      <c r="D3326" s="8"/>
      <c r="E3326" s="1"/>
      <c r="F3326" s="1"/>
      <c r="G3326" s="1"/>
      <c r="H3326" s="1"/>
    </row>
    <row r="3327" spans="1:8" s="3" customFormat="1" x14ac:dyDescent="0.25">
      <c r="A3327" s="1"/>
      <c r="B3327" s="1"/>
      <c r="C3327" s="6"/>
      <c r="D3327" s="8"/>
      <c r="E3327" s="1"/>
      <c r="F3327" s="1"/>
      <c r="G3327" s="1"/>
      <c r="H3327" s="1"/>
    </row>
    <row r="3328" spans="1:8" s="3" customFormat="1" x14ac:dyDescent="0.25">
      <c r="A3328" s="1"/>
      <c r="B3328" s="1"/>
      <c r="C3328" s="6"/>
      <c r="D3328" s="8"/>
      <c r="E3328" s="1"/>
      <c r="F3328" s="1"/>
      <c r="G3328" s="1"/>
      <c r="H3328" s="1"/>
    </row>
    <row r="3329" spans="1:8" s="3" customFormat="1" x14ac:dyDescent="0.25">
      <c r="A3329" s="1"/>
      <c r="B3329" s="1"/>
      <c r="C3329" s="6"/>
      <c r="D3329" s="8"/>
      <c r="E3329" s="1"/>
      <c r="F3329" s="1"/>
      <c r="G3329" s="1"/>
      <c r="H3329" s="1"/>
    </row>
    <row r="3330" spans="1:8" s="3" customFormat="1" x14ac:dyDescent="0.25">
      <c r="A3330" s="1"/>
      <c r="B3330" s="1"/>
      <c r="C3330" s="6"/>
      <c r="D3330" s="8"/>
      <c r="E3330" s="1"/>
      <c r="F3330" s="1"/>
      <c r="G3330" s="1"/>
      <c r="H3330" s="1"/>
    </row>
    <row r="3331" spans="1:8" s="3" customFormat="1" x14ac:dyDescent="0.25">
      <c r="A3331" s="1"/>
      <c r="B3331" s="1"/>
      <c r="C3331" s="6"/>
      <c r="D3331" s="8"/>
      <c r="E3331" s="1"/>
      <c r="F3331" s="1"/>
      <c r="G3331" s="1"/>
      <c r="H3331" s="1"/>
    </row>
    <row r="3332" spans="1:8" s="3" customFormat="1" x14ac:dyDescent="0.25">
      <c r="A3332" s="1"/>
      <c r="B3332" s="1"/>
      <c r="C3332" s="6"/>
      <c r="D3332" s="8"/>
      <c r="E3332" s="1"/>
      <c r="F3332" s="1"/>
      <c r="G3332" s="1"/>
      <c r="H3332" s="1"/>
    </row>
    <row r="3333" spans="1:8" s="3" customFormat="1" x14ac:dyDescent="0.25">
      <c r="A3333" s="1"/>
      <c r="B3333" s="1"/>
      <c r="C3333" s="6"/>
      <c r="D3333" s="8"/>
      <c r="E3333" s="1"/>
      <c r="F3333" s="1"/>
      <c r="G3333" s="1"/>
      <c r="H3333" s="1"/>
    </row>
    <row r="3334" spans="1:8" s="3" customFormat="1" x14ac:dyDescent="0.25">
      <c r="A3334" s="1"/>
      <c r="B3334" s="1"/>
      <c r="C3334" s="6"/>
      <c r="D3334" s="8"/>
      <c r="E3334" s="1"/>
      <c r="F3334" s="1"/>
      <c r="G3334" s="1"/>
      <c r="H3334" s="1"/>
    </row>
    <row r="3335" spans="1:8" s="3" customFormat="1" x14ac:dyDescent="0.25">
      <c r="A3335" s="1"/>
      <c r="B3335" s="1"/>
      <c r="C3335" s="6"/>
      <c r="D3335" s="8"/>
      <c r="E3335" s="1"/>
      <c r="F3335" s="1"/>
      <c r="G3335" s="1"/>
      <c r="H3335" s="1"/>
    </row>
    <row r="3336" spans="1:8" s="3" customFormat="1" x14ac:dyDescent="0.25">
      <c r="A3336" s="1"/>
      <c r="B3336" s="1"/>
      <c r="C3336" s="6"/>
      <c r="D3336" s="8"/>
      <c r="E3336" s="1"/>
      <c r="F3336" s="1"/>
      <c r="G3336" s="1"/>
      <c r="H3336" s="1"/>
    </row>
    <row r="3337" spans="1:8" s="3" customFormat="1" x14ac:dyDescent="0.25">
      <c r="A3337" s="1"/>
      <c r="B3337" s="1"/>
      <c r="C3337" s="6"/>
      <c r="D3337" s="8"/>
      <c r="E3337" s="1"/>
      <c r="F3337" s="1"/>
      <c r="G3337" s="1"/>
      <c r="H3337" s="1"/>
    </row>
    <row r="3338" spans="1:8" s="3" customFormat="1" x14ac:dyDescent="0.25">
      <c r="A3338" s="1"/>
      <c r="B3338" s="1"/>
      <c r="C3338" s="6"/>
      <c r="D3338" s="8"/>
      <c r="E3338" s="1"/>
      <c r="F3338" s="1"/>
      <c r="G3338" s="1"/>
      <c r="H3338" s="1"/>
    </row>
    <row r="3339" spans="1:8" s="3" customFormat="1" x14ac:dyDescent="0.25">
      <c r="A3339" s="1"/>
      <c r="B3339" s="1"/>
      <c r="C3339" s="6"/>
      <c r="D3339" s="8"/>
      <c r="E3339" s="1"/>
      <c r="F3339" s="1"/>
      <c r="G3339" s="1"/>
      <c r="H3339" s="1"/>
    </row>
    <row r="3340" spans="1:8" s="3" customFormat="1" x14ac:dyDescent="0.25">
      <c r="A3340" s="1"/>
      <c r="B3340" s="1"/>
      <c r="C3340" s="6"/>
      <c r="D3340" s="8"/>
      <c r="E3340" s="1"/>
      <c r="F3340" s="1"/>
      <c r="G3340" s="1"/>
      <c r="H3340" s="1"/>
    </row>
    <row r="3341" spans="1:8" s="3" customFormat="1" x14ac:dyDescent="0.25">
      <c r="A3341" s="1"/>
      <c r="B3341" s="1"/>
      <c r="C3341" s="6"/>
      <c r="D3341" s="8"/>
      <c r="E3341" s="1"/>
      <c r="F3341" s="1"/>
      <c r="G3341" s="1"/>
      <c r="H3341" s="1"/>
    </row>
    <row r="3342" spans="1:8" s="3" customFormat="1" x14ac:dyDescent="0.25">
      <c r="A3342" s="1"/>
      <c r="B3342" s="1"/>
      <c r="C3342" s="6"/>
      <c r="D3342" s="8"/>
      <c r="E3342" s="1"/>
      <c r="F3342" s="1"/>
      <c r="G3342" s="1"/>
      <c r="H3342" s="1"/>
    </row>
    <row r="3343" spans="1:8" s="3" customFormat="1" x14ac:dyDescent="0.25">
      <c r="A3343" s="1"/>
      <c r="B3343" s="1"/>
      <c r="C3343" s="6"/>
      <c r="D3343" s="8"/>
      <c r="E3343" s="1"/>
      <c r="F3343" s="1"/>
      <c r="G3343" s="1"/>
      <c r="H3343" s="1"/>
    </row>
    <row r="3344" spans="1:8" s="3" customFormat="1" x14ac:dyDescent="0.25">
      <c r="A3344" s="1"/>
      <c r="B3344" s="1"/>
      <c r="C3344" s="6"/>
      <c r="D3344" s="8"/>
      <c r="E3344" s="1"/>
      <c r="F3344" s="1"/>
      <c r="G3344" s="1"/>
      <c r="H3344" s="1"/>
    </row>
    <row r="3345" spans="1:8" s="3" customFormat="1" x14ac:dyDescent="0.25">
      <c r="A3345" s="1"/>
      <c r="B3345" s="1"/>
      <c r="C3345" s="6"/>
      <c r="D3345" s="8"/>
      <c r="E3345" s="1"/>
      <c r="F3345" s="1"/>
      <c r="G3345" s="1"/>
      <c r="H3345" s="1"/>
    </row>
    <row r="3346" spans="1:8" s="3" customFormat="1" x14ac:dyDescent="0.25">
      <c r="A3346" s="1"/>
      <c r="B3346" s="1"/>
      <c r="C3346" s="6"/>
      <c r="D3346" s="8"/>
      <c r="E3346" s="1"/>
      <c r="F3346" s="1"/>
      <c r="G3346" s="1"/>
      <c r="H3346" s="1"/>
    </row>
    <row r="3347" spans="1:8" s="3" customFormat="1" x14ac:dyDescent="0.25">
      <c r="A3347" s="1"/>
      <c r="B3347" s="1"/>
      <c r="C3347" s="6"/>
      <c r="D3347" s="8"/>
      <c r="E3347" s="1"/>
      <c r="F3347" s="1"/>
      <c r="G3347" s="1"/>
      <c r="H3347" s="1"/>
    </row>
    <row r="3348" spans="1:8" s="3" customFormat="1" x14ac:dyDescent="0.25">
      <c r="A3348" s="1"/>
      <c r="B3348" s="1"/>
      <c r="C3348" s="6"/>
      <c r="D3348" s="8"/>
      <c r="E3348" s="1"/>
      <c r="F3348" s="1"/>
      <c r="G3348" s="1"/>
      <c r="H3348" s="1"/>
    </row>
    <row r="3349" spans="1:8" s="3" customFormat="1" x14ac:dyDescent="0.25">
      <c r="A3349" s="1"/>
      <c r="B3349" s="1"/>
      <c r="C3349" s="6"/>
      <c r="D3349" s="8"/>
      <c r="E3349" s="1"/>
      <c r="F3349" s="1"/>
      <c r="G3349" s="1"/>
      <c r="H3349" s="1"/>
    </row>
    <row r="3350" spans="1:8" s="3" customFormat="1" x14ac:dyDescent="0.25">
      <c r="A3350" s="1"/>
      <c r="B3350" s="1"/>
      <c r="C3350" s="6"/>
      <c r="D3350" s="8"/>
      <c r="E3350" s="1"/>
      <c r="F3350" s="1"/>
      <c r="G3350" s="1"/>
      <c r="H3350" s="1"/>
    </row>
    <row r="3351" spans="1:8" s="3" customFormat="1" x14ac:dyDescent="0.25">
      <c r="A3351" s="1"/>
      <c r="B3351" s="1"/>
      <c r="C3351" s="6"/>
      <c r="D3351" s="8"/>
      <c r="E3351" s="1"/>
      <c r="F3351" s="1"/>
      <c r="G3351" s="1"/>
      <c r="H3351" s="1"/>
    </row>
    <row r="3352" spans="1:8" s="3" customFormat="1" x14ac:dyDescent="0.25">
      <c r="A3352" s="1"/>
      <c r="B3352" s="1"/>
      <c r="C3352" s="6"/>
      <c r="D3352" s="8"/>
      <c r="E3352" s="1"/>
      <c r="F3352" s="1"/>
      <c r="G3352" s="1"/>
      <c r="H3352" s="1"/>
    </row>
    <row r="3353" spans="1:8" s="3" customFormat="1" x14ac:dyDescent="0.25">
      <c r="A3353" s="1"/>
      <c r="B3353" s="1"/>
      <c r="C3353" s="6"/>
      <c r="D3353" s="8"/>
      <c r="E3353" s="1"/>
      <c r="F3353" s="1"/>
      <c r="G3353" s="1"/>
      <c r="H3353" s="1"/>
    </row>
    <row r="3354" spans="1:8" s="3" customFormat="1" x14ac:dyDescent="0.25">
      <c r="A3354" s="1"/>
      <c r="B3354" s="1"/>
      <c r="C3354" s="6"/>
      <c r="D3354" s="8"/>
      <c r="E3354" s="1"/>
      <c r="F3354" s="1"/>
      <c r="G3354" s="1"/>
      <c r="H3354" s="1"/>
    </row>
    <row r="3355" spans="1:8" s="3" customFormat="1" x14ac:dyDescent="0.25">
      <c r="A3355" s="1"/>
      <c r="B3355" s="1"/>
      <c r="C3355" s="6"/>
      <c r="D3355" s="8"/>
      <c r="E3355" s="1"/>
      <c r="F3355" s="1"/>
      <c r="G3355" s="1"/>
      <c r="H3355" s="1"/>
    </row>
    <row r="3356" spans="1:8" s="3" customFormat="1" x14ac:dyDescent="0.25">
      <c r="A3356" s="1"/>
      <c r="B3356" s="1"/>
      <c r="C3356" s="6"/>
      <c r="D3356" s="8"/>
      <c r="E3356" s="1"/>
      <c r="F3356" s="1"/>
      <c r="G3356" s="1"/>
      <c r="H3356" s="1"/>
    </row>
    <row r="3357" spans="1:8" s="3" customFormat="1" x14ac:dyDescent="0.25">
      <c r="A3357" s="1"/>
      <c r="B3357" s="1"/>
      <c r="C3357" s="6"/>
      <c r="D3357" s="8"/>
      <c r="E3357" s="1"/>
      <c r="F3357" s="1"/>
      <c r="G3357" s="1"/>
      <c r="H3357" s="1"/>
    </row>
    <row r="3358" spans="1:8" s="3" customFormat="1" x14ac:dyDescent="0.25">
      <c r="A3358" s="1"/>
      <c r="B3358" s="1"/>
      <c r="C3358" s="6"/>
      <c r="D3358" s="8"/>
      <c r="E3358" s="1"/>
      <c r="F3358" s="1"/>
      <c r="G3358" s="1"/>
      <c r="H3358" s="1"/>
    </row>
    <row r="3359" spans="1:8" s="3" customFormat="1" x14ac:dyDescent="0.25">
      <c r="A3359" s="1"/>
      <c r="B3359" s="1"/>
      <c r="C3359" s="6"/>
      <c r="D3359" s="8"/>
      <c r="E3359" s="1"/>
      <c r="F3359" s="1"/>
      <c r="G3359" s="1"/>
      <c r="H3359" s="1"/>
    </row>
    <row r="3360" spans="1:8" s="3" customFormat="1" x14ac:dyDescent="0.25">
      <c r="A3360" s="1"/>
      <c r="B3360" s="1"/>
      <c r="C3360" s="6"/>
      <c r="D3360" s="8"/>
      <c r="E3360" s="1"/>
      <c r="F3360" s="1"/>
      <c r="G3360" s="1"/>
      <c r="H3360" s="1"/>
    </row>
    <row r="3361" spans="1:8" s="3" customFormat="1" x14ac:dyDescent="0.25">
      <c r="A3361" s="1"/>
      <c r="B3361" s="1"/>
      <c r="C3361" s="6"/>
      <c r="D3361" s="8"/>
      <c r="E3361" s="1"/>
      <c r="F3361" s="1"/>
      <c r="G3361" s="1"/>
      <c r="H3361" s="1"/>
    </row>
    <row r="3362" spans="1:8" s="3" customFormat="1" x14ac:dyDescent="0.25">
      <c r="A3362" s="1"/>
      <c r="B3362" s="1"/>
      <c r="C3362" s="6"/>
      <c r="D3362" s="8"/>
      <c r="E3362" s="1"/>
      <c r="F3362" s="1"/>
      <c r="G3362" s="1"/>
      <c r="H3362" s="1"/>
    </row>
    <row r="3363" spans="1:8" s="3" customFormat="1" x14ac:dyDescent="0.25">
      <c r="A3363" s="1"/>
      <c r="B3363" s="1"/>
      <c r="C3363" s="6"/>
      <c r="D3363" s="8"/>
      <c r="E3363" s="1"/>
      <c r="F3363" s="1"/>
      <c r="G3363" s="1"/>
      <c r="H3363" s="1"/>
    </row>
    <row r="3364" spans="1:8" s="3" customFormat="1" x14ac:dyDescent="0.25">
      <c r="A3364" s="1"/>
      <c r="B3364" s="1"/>
      <c r="C3364" s="6"/>
      <c r="D3364" s="8"/>
      <c r="E3364" s="1"/>
      <c r="F3364" s="1"/>
      <c r="G3364" s="1"/>
      <c r="H3364" s="1"/>
    </row>
    <row r="3365" spans="1:8" s="3" customFormat="1" x14ac:dyDescent="0.25">
      <c r="A3365" s="1"/>
      <c r="B3365" s="1"/>
      <c r="C3365" s="6"/>
      <c r="D3365" s="8"/>
      <c r="E3365" s="1"/>
      <c r="F3365" s="1"/>
      <c r="G3365" s="1"/>
      <c r="H3365" s="1"/>
    </row>
    <row r="3366" spans="1:8" s="3" customFormat="1" x14ac:dyDescent="0.25">
      <c r="A3366" s="1"/>
      <c r="B3366" s="1"/>
      <c r="C3366" s="6"/>
      <c r="D3366" s="8"/>
      <c r="E3366" s="1"/>
      <c r="F3366" s="1"/>
      <c r="G3366" s="1"/>
      <c r="H3366" s="1"/>
    </row>
    <row r="3367" spans="1:8" s="3" customFormat="1" x14ac:dyDescent="0.25">
      <c r="A3367" s="1"/>
      <c r="B3367" s="1"/>
      <c r="C3367" s="6"/>
      <c r="D3367" s="8"/>
      <c r="E3367" s="1"/>
      <c r="F3367" s="1"/>
      <c r="G3367" s="1"/>
      <c r="H3367" s="1"/>
    </row>
    <row r="3368" spans="1:8" s="3" customFormat="1" x14ac:dyDescent="0.25">
      <c r="A3368" s="1"/>
      <c r="B3368" s="1"/>
      <c r="C3368" s="6"/>
      <c r="D3368" s="8"/>
      <c r="E3368" s="1"/>
      <c r="F3368" s="1"/>
      <c r="G3368" s="1"/>
      <c r="H3368" s="1"/>
    </row>
    <row r="3369" spans="1:8" s="3" customFormat="1" x14ac:dyDescent="0.25">
      <c r="A3369" s="1"/>
      <c r="B3369" s="1"/>
      <c r="C3369" s="6"/>
      <c r="D3369" s="8"/>
      <c r="E3369" s="1"/>
      <c r="F3369" s="1"/>
      <c r="G3369" s="1"/>
      <c r="H3369" s="1"/>
    </row>
    <row r="3370" spans="1:8" s="3" customFormat="1" x14ac:dyDescent="0.25">
      <c r="A3370" s="1"/>
      <c r="B3370" s="1"/>
      <c r="C3370" s="6"/>
      <c r="D3370" s="8"/>
      <c r="E3370" s="1"/>
      <c r="F3370" s="1"/>
      <c r="G3370" s="1"/>
      <c r="H3370" s="1"/>
    </row>
    <row r="3371" spans="1:8" s="3" customFormat="1" x14ac:dyDescent="0.25">
      <c r="A3371" s="1"/>
      <c r="B3371" s="1"/>
      <c r="C3371" s="6"/>
      <c r="D3371" s="8"/>
      <c r="E3371" s="1"/>
      <c r="F3371" s="1"/>
      <c r="G3371" s="1"/>
      <c r="H3371" s="1"/>
    </row>
    <row r="3372" spans="1:8" s="3" customFormat="1" x14ac:dyDescent="0.25">
      <c r="A3372" s="1"/>
      <c r="B3372" s="1"/>
      <c r="C3372" s="6"/>
      <c r="D3372" s="8"/>
      <c r="E3372" s="1"/>
      <c r="F3372" s="1"/>
      <c r="G3372" s="1"/>
      <c r="H3372" s="1"/>
    </row>
    <row r="3373" spans="1:8" s="3" customFormat="1" x14ac:dyDescent="0.25">
      <c r="A3373" s="1"/>
      <c r="B3373" s="1"/>
      <c r="C3373" s="6"/>
      <c r="D3373" s="8"/>
      <c r="E3373" s="1"/>
      <c r="F3373" s="1"/>
      <c r="G3373" s="1"/>
      <c r="H3373" s="1"/>
    </row>
    <row r="3374" spans="1:8" s="3" customFormat="1" x14ac:dyDescent="0.25">
      <c r="A3374" s="1"/>
      <c r="B3374" s="1"/>
      <c r="C3374" s="6"/>
      <c r="D3374" s="8"/>
      <c r="E3374" s="1"/>
      <c r="F3374" s="1"/>
      <c r="G3374" s="1"/>
      <c r="H3374" s="1"/>
    </row>
    <row r="3375" spans="1:8" s="3" customFormat="1" x14ac:dyDescent="0.25">
      <c r="A3375" s="1"/>
      <c r="B3375" s="1"/>
      <c r="C3375" s="6"/>
      <c r="D3375" s="8"/>
      <c r="E3375" s="1"/>
      <c r="F3375" s="1"/>
      <c r="G3375" s="1"/>
      <c r="H3375" s="1"/>
    </row>
    <row r="3376" spans="1:8" s="3" customFormat="1" x14ac:dyDescent="0.25">
      <c r="A3376" s="1"/>
      <c r="B3376" s="1"/>
      <c r="C3376" s="6"/>
      <c r="D3376" s="8"/>
      <c r="E3376" s="1"/>
      <c r="F3376" s="1"/>
      <c r="G3376" s="1"/>
      <c r="H3376" s="1"/>
    </row>
    <row r="3377" spans="1:8" s="3" customFormat="1" x14ac:dyDescent="0.25">
      <c r="A3377" s="1"/>
      <c r="B3377" s="1"/>
      <c r="C3377" s="6"/>
      <c r="D3377" s="8"/>
      <c r="E3377" s="1"/>
      <c r="F3377" s="1"/>
      <c r="G3377" s="1"/>
      <c r="H3377" s="1"/>
    </row>
    <row r="3378" spans="1:8" s="3" customFormat="1" x14ac:dyDescent="0.25">
      <c r="A3378" s="1"/>
      <c r="B3378" s="1"/>
      <c r="C3378" s="6"/>
      <c r="D3378" s="8"/>
      <c r="E3378" s="1"/>
      <c r="F3378" s="1"/>
      <c r="G3378" s="1"/>
      <c r="H3378" s="1"/>
    </row>
    <row r="3379" spans="1:8" s="3" customFormat="1" x14ac:dyDescent="0.25">
      <c r="A3379" s="1"/>
      <c r="B3379" s="1"/>
      <c r="C3379" s="6"/>
      <c r="D3379" s="8"/>
      <c r="E3379" s="1"/>
      <c r="F3379" s="1"/>
      <c r="G3379" s="1"/>
      <c r="H3379" s="1"/>
    </row>
    <row r="3380" spans="1:8" s="3" customFormat="1" x14ac:dyDescent="0.25">
      <c r="A3380" s="1"/>
      <c r="B3380" s="1"/>
      <c r="C3380" s="6"/>
      <c r="D3380" s="8"/>
      <c r="E3380" s="1"/>
      <c r="F3380" s="1"/>
      <c r="G3380" s="1"/>
      <c r="H3380" s="1"/>
    </row>
    <row r="3381" spans="1:8" s="3" customFormat="1" x14ac:dyDescent="0.25">
      <c r="A3381" s="1"/>
      <c r="B3381" s="1"/>
      <c r="C3381" s="6"/>
      <c r="D3381" s="8"/>
      <c r="E3381" s="1"/>
      <c r="F3381" s="1"/>
      <c r="G3381" s="1"/>
      <c r="H3381" s="1"/>
    </row>
    <row r="3382" spans="1:8" s="3" customFormat="1" x14ac:dyDescent="0.25">
      <c r="A3382" s="1"/>
      <c r="B3382" s="1"/>
      <c r="C3382" s="6"/>
      <c r="D3382" s="8"/>
      <c r="E3382" s="1"/>
      <c r="F3382" s="1"/>
      <c r="G3382" s="1"/>
      <c r="H3382" s="1"/>
    </row>
    <row r="3383" spans="1:8" s="3" customFormat="1" x14ac:dyDescent="0.25">
      <c r="A3383" s="1"/>
      <c r="B3383" s="1"/>
      <c r="C3383" s="6"/>
      <c r="D3383" s="8"/>
      <c r="E3383" s="1"/>
      <c r="F3383" s="1"/>
      <c r="G3383" s="1"/>
      <c r="H3383" s="1"/>
    </row>
    <row r="3384" spans="1:8" s="3" customFormat="1" x14ac:dyDescent="0.25">
      <c r="A3384" s="1"/>
      <c r="B3384" s="1"/>
      <c r="C3384" s="6"/>
      <c r="D3384" s="8"/>
      <c r="E3384" s="1"/>
      <c r="F3384" s="1"/>
      <c r="G3384" s="1"/>
      <c r="H3384" s="1"/>
    </row>
    <row r="3385" spans="1:8" s="3" customFormat="1" x14ac:dyDescent="0.25">
      <c r="A3385" s="1"/>
      <c r="B3385" s="1"/>
      <c r="C3385" s="6"/>
      <c r="D3385" s="8"/>
      <c r="E3385" s="1"/>
      <c r="F3385" s="1"/>
      <c r="G3385" s="1"/>
      <c r="H3385" s="1"/>
    </row>
    <row r="3386" spans="1:8" s="3" customFormat="1" x14ac:dyDescent="0.25">
      <c r="A3386" s="1"/>
      <c r="B3386" s="1"/>
      <c r="C3386" s="6"/>
      <c r="D3386" s="8"/>
      <c r="E3386" s="1"/>
      <c r="F3386" s="1"/>
      <c r="G3386" s="1"/>
      <c r="H3386" s="1"/>
    </row>
    <row r="3387" spans="1:8" s="3" customFormat="1" x14ac:dyDescent="0.25">
      <c r="A3387" s="1"/>
      <c r="B3387" s="1"/>
      <c r="C3387" s="6"/>
      <c r="D3387" s="8"/>
      <c r="E3387" s="1"/>
      <c r="F3387" s="1"/>
      <c r="G3387" s="1"/>
      <c r="H3387" s="1"/>
    </row>
    <row r="3388" spans="1:8" s="3" customFormat="1" x14ac:dyDescent="0.25">
      <c r="A3388" s="1"/>
      <c r="B3388" s="1"/>
      <c r="C3388" s="6"/>
      <c r="D3388" s="8"/>
      <c r="E3388" s="1"/>
      <c r="F3388" s="1"/>
      <c r="G3388" s="1"/>
      <c r="H3388" s="1"/>
    </row>
    <row r="3389" spans="1:8" s="3" customFormat="1" x14ac:dyDescent="0.25">
      <c r="A3389" s="1"/>
      <c r="B3389" s="1"/>
      <c r="C3389" s="6"/>
      <c r="D3389" s="8"/>
      <c r="E3389" s="1"/>
      <c r="F3389" s="1"/>
      <c r="G3389" s="1"/>
      <c r="H3389" s="1"/>
    </row>
    <row r="3390" spans="1:8" s="3" customFormat="1" x14ac:dyDescent="0.25">
      <c r="A3390" s="1"/>
      <c r="B3390" s="1"/>
      <c r="C3390" s="6"/>
      <c r="D3390" s="8"/>
      <c r="E3390" s="1"/>
      <c r="F3390" s="1"/>
      <c r="G3390" s="1"/>
      <c r="H3390" s="1"/>
    </row>
    <row r="3391" spans="1:8" s="3" customFormat="1" x14ac:dyDescent="0.25">
      <c r="A3391" s="1"/>
      <c r="B3391" s="1"/>
      <c r="C3391" s="6"/>
      <c r="D3391" s="8"/>
      <c r="E3391" s="1"/>
      <c r="F3391" s="1"/>
      <c r="G3391" s="1"/>
      <c r="H3391" s="1"/>
    </row>
    <row r="3392" spans="1:8" s="3" customFormat="1" x14ac:dyDescent="0.25">
      <c r="A3392" s="1"/>
      <c r="B3392" s="1"/>
      <c r="C3392" s="6"/>
      <c r="D3392" s="8"/>
      <c r="E3392" s="1"/>
      <c r="F3392" s="1"/>
      <c r="G3392" s="1"/>
      <c r="H3392" s="1"/>
    </row>
    <row r="3393" spans="1:8" s="3" customFormat="1" x14ac:dyDescent="0.25">
      <c r="A3393" s="1"/>
      <c r="B3393" s="1"/>
      <c r="C3393" s="6"/>
      <c r="D3393" s="8"/>
      <c r="E3393" s="1"/>
      <c r="F3393" s="1"/>
      <c r="G3393" s="1"/>
      <c r="H3393" s="1"/>
    </row>
    <row r="3394" spans="1:8" s="3" customFormat="1" x14ac:dyDescent="0.25">
      <c r="A3394" s="1"/>
      <c r="B3394" s="1"/>
      <c r="C3394" s="6"/>
      <c r="D3394" s="8"/>
      <c r="E3394" s="1"/>
      <c r="F3394" s="1"/>
      <c r="G3394" s="1"/>
      <c r="H3394" s="1"/>
    </row>
    <row r="3395" spans="1:8" s="3" customFormat="1" x14ac:dyDescent="0.25">
      <c r="A3395" s="1"/>
      <c r="B3395" s="1"/>
      <c r="C3395" s="6"/>
      <c r="D3395" s="8"/>
      <c r="E3395" s="1"/>
      <c r="F3395" s="1"/>
      <c r="G3395" s="1"/>
      <c r="H3395" s="1"/>
    </row>
    <row r="3396" spans="1:8" s="3" customFormat="1" x14ac:dyDescent="0.25">
      <c r="A3396" s="1"/>
      <c r="B3396" s="1"/>
      <c r="C3396" s="6"/>
      <c r="D3396" s="8"/>
      <c r="E3396" s="1"/>
      <c r="F3396" s="1"/>
      <c r="G3396" s="1"/>
      <c r="H3396" s="1"/>
    </row>
    <row r="3397" spans="1:8" s="3" customFormat="1" x14ac:dyDescent="0.25">
      <c r="A3397" s="1"/>
      <c r="B3397" s="1"/>
      <c r="C3397" s="6"/>
      <c r="D3397" s="8"/>
      <c r="E3397" s="1"/>
      <c r="F3397" s="1"/>
      <c r="G3397" s="1"/>
      <c r="H3397" s="1"/>
    </row>
    <row r="3398" spans="1:8" s="3" customFormat="1" x14ac:dyDescent="0.25">
      <c r="A3398" s="1"/>
      <c r="B3398" s="1"/>
      <c r="C3398" s="6"/>
      <c r="D3398" s="8"/>
      <c r="E3398" s="1"/>
      <c r="F3398" s="1"/>
      <c r="G3398" s="1"/>
      <c r="H3398" s="1"/>
    </row>
    <row r="3399" spans="1:8" s="3" customFormat="1" x14ac:dyDescent="0.25">
      <c r="A3399" s="1"/>
      <c r="B3399" s="1"/>
      <c r="C3399" s="6"/>
      <c r="D3399" s="8"/>
      <c r="E3399" s="1"/>
      <c r="F3399" s="1"/>
      <c r="G3399" s="1"/>
      <c r="H3399" s="1"/>
    </row>
    <row r="3400" spans="1:8" s="3" customFormat="1" x14ac:dyDescent="0.25">
      <c r="A3400" s="1"/>
      <c r="B3400" s="1"/>
      <c r="C3400" s="6"/>
      <c r="D3400" s="8"/>
      <c r="E3400" s="1"/>
      <c r="F3400" s="1"/>
      <c r="G3400" s="1"/>
      <c r="H3400" s="1"/>
    </row>
    <row r="3401" spans="1:8" s="3" customFormat="1" x14ac:dyDescent="0.25">
      <c r="A3401" s="1"/>
      <c r="B3401" s="1"/>
      <c r="C3401" s="6"/>
      <c r="D3401" s="8"/>
      <c r="E3401" s="1"/>
      <c r="F3401" s="1"/>
      <c r="G3401" s="1"/>
      <c r="H3401" s="1"/>
    </row>
    <row r="3402" spans="1:8" s="3" customFormat="1" x14ac:dyDescent="0.25">
      <c r="A3402" s="1"/>
      <c r="B3402" s="1"/>
      <c r="C3402" s="6"/>
      <c r="D3402" s="8"/>
      <c r="E3402" s="1"/>
      <c r="F3402" s="1"/>
      <c r="G3402" s="1"/>
      <c r="H3402" s="1"/>
    </row>
    <row r="3403" spans="1:8" s="3" customFormat="1" x14ac:dyDescent="0.25">
      <c r="A3403" s="1"/>
      <c r="B3403" s="1"/>
      <c r="C3403" s="6"/>
      <c r="D3403" s="8"/>
      <c r="E3403" s="1"/>
      <c r="F3403" s="1"/>
      <c r="G3403" s="1"/>
      <c r="H3403" s="1"/>
    </row>
    <row r="3404" spans="1:8" s="3" customFormat="1" x14ac:dyDescent="0.25">
      <c r="A3404" s="1"/>
      <c r="B3404" s="1"/>
      <c r="C3404" s="6"/>
      <c r="D3404" s="8"/>
      <c r="E3404" s="1"/>
      <c r="F3404" s="1"/>
      <c r="G3404" s="1"/>
      <c r="H3404" s="1"/>
    </row>
    <row r="3405" spans="1:8" s="3" customFormat="1" x14ac:dyDescent="0.25">
      <c r="A3405" s="1"/>
      <c r="B3405" s="1"/>
      <c r="C3405" s="6"/>
      <c r="D3405" s="8"/>
      <c r="E3405" s="1"/>
      <c r="F3405" s="1"/>
      <c r="G3405" s="1"/>
      <c r="H3405" s="1"/>
    </row>
    <row r="3406" spans="1:8" s="3" customFormat="1" x14ac:dyDescent="0.25">
      <c r="A3406" s="1"/>
      <c r="B3406" s="1"/>
      <c r="C3406" s="6"/>
      <c r="D3406" s="8"/>
      <c r="E3406" s="1"/>
      <c r="F3406" s="1"/>
      <c r="G3406" s="1"/>
      <c r="H3406" s="1"/>
    </row>
    <row r="3407" spans="1:8" s="3" customFormat="1" x14ac:dyDescent="0.25">
      <c r="A3407" s="1"/>
      <c r="B3407" s="1"/>
      <c r="C3407" s="6"/>
      <c r="D3407" s="8"/>
      <c r="E3407" s="1"/>
      <c r="F3407" s="1"/>
      <c r="G3407" s="1"/>
      <c r="H3407" s="1"/>
    </row>
    <row r="3408" spans="1:8" s="3" customFormat="1" x14ac:dyDescent="0.25">
      <c r="A3408" s="1"/>
      <c r="B3408" s="1"/>
      <c r="C3408" s="6"/>
      <c r="D3408" s="8"/>
      <c r="E3408" s="1"/>
      <c r="F3408" s="1"/>
      <c r="G3408" s="1"/>
      <c r="H3408" s="1"/>
    </row>
    <row r="3409" spans="1:8" s="3" customFormat="1" x14ac:dyDescent="0.25">
      <c r="A3409" s="1"/>
      <c r="B3409" s="1"/>
      <c r="C3409" s="6"/>
      <c r="D3409" s="8"/>
      <c r="E3409" s="1"/>
      <c r="F3409" s="1"/>
      <c r="G3409" s="1"/>
      <c r="H3409" s="1"/>
    </row>
    <row r="3410" spans="1:8" s="3" customFormat="1" x14ac:dyDescent="0.25">
      <c r="A3410" s="1"/>
      <c r="B3410" s="1"/>
      <c r="C3410" s="6"/>
      <c r="D3410" s="8"/>
      <c r="E3410" s="1"/>
      <c r="F3410" s="1"/>
      <c r="G3410" s="1"/>
      <c r="H3410" s="1"/>
    </row>
    <row r="3411" spans="1:8" s="3" customFormat="1" x14ac:dyDescent="0.25">
      <c r="A3411" s="1"/>
      <c r="B3411" s="1"/>
      <c r="C3411" s="6"/>
      <c r="D3411" s="8"/>
      <c r="E3411" s="1"/>
      <c r="F3411" s="1"/>
      <c r="G3411" s="1"/>
      <c r="H3411" s="1"/>
    </row>
    <row r="3412" spans="1:8" s="3" customFormat="1" x14ac:dyDescent="0.25">
      <c r="A3412" s="1"/>
      <c r="B3412" s="1"/>
      <c r="C3412" s="6"/>
      <c r="D3412" s="8"/>
      <c r="E3412" s="1"/>
      <c r="F3412" s="1"/>
      <c r="G3412" s="1"/>
      <c r="H3412" s="1"/>
    </row>
    <row r="3413" spans="1:8" s="3" customFormat="1" x14ac:dyDescent="0.25">
      <c r="A3413" s="1"/>
      <c r="B3413" s="1"/>
      <c r="C3413" s="6"/>
      <c r="D3413" s="8"/>
      <c r="E3413" s="1"/>
      <c r="F3413" s="1"/>
      <c r="G3413" s="1"/>
      <c r="H3413" s="1"/>
    </row>
    <row r="3414" spans="1:8" s="3" customFormat="1" x14ac:dyDescent="0.25">
      <c r="A3414" s="1"/>
      <c r="B3414" s="1"/>
      <c r="C3414" s="6"/>
      <c r="D3414" s="8"/>
      <c r="E3414" s="1"/>
      <c r="F3414" s="1"/>
      <c r="G3414" s="1"/>
      <c r="H3414" s="1"/>
    </row>
    <row r="3415" spans="1:8" s="3" customFormat="1" x14ac:dyDescent="0.25">
      <c r="A3415" s="1"/>
      <c r="B3415" s="1"/>
      <c r="C3415" s="6"/>
      <c r="D3415" s="8"/>
      <c r="E3415" s="1"/>
      <c r="F3415" s="1"/>
      <c r="G3415" s="1"/>
      <c r="H3415" s="1"/>
    </row>
    <row r="3416" spans="1:8" s="3" customFormat="1" x14ac:dyDescent="0.25">
      <c r="A3416" s="1"/>
      <c r="B3416" s="1"/>
      <c r="C3416" s="6"/>
      <c r="D3416" s="8"/>
      <c r="E3416" s="1"/>
      <c r="F3416" s="1"/>
      <c r="G3416" s="1"/>
      <c r="H3416" s="1"/>
    </row>
    <row r="3417" spans="1:8" s="3" customFormat="1" x14ac:dyDescent="0.25">
      <c r="A3417" s="1"/>
      <c r="B3417" s="1"/>
      <c r="C3417" s="6"/>
      <c r="D3417" s="8"/>
      <c r="E3417" s="1"/>
      <c r="F3417" s="1"/>
      <c r="G3417" s="1"/>
      <c r="H3417" s="1"/>
    </row>
    <row r="3418" spans="1:8" s="3" customFormat="1" x14ac:dyDescent="0.25">
      <c r="A3418" s="1"/>
      <c r="B3418" s="1"/>
      <c r="C3418" s="6"/>
      <c r="D3418" s="8"/>
      <c r="E3418" s="1"/>
      <c r="F3418" s="1"/>
      <c r="G3418" s="1"/>
      <c r="H3418" s="1"/>
    </row>
    <row r="3419" spans="1:8" s="3" customFormat="1" x14ac:dyDescent="0.25">
      <c r="A3419" s="1"/>
      <c r="B3419" s="1"/>
      <c r="C3419" s="6"/>
      <c r="D3419" s="8"/>
      <c r="E3419" s="1"/>
      <c r="F3419" s="1"/>
      <c r="G3419" s="1"/>
      <c r="H3419" s="1"/>
    </row>
    <row r="3420" spans="1:8" s="3" customFormat="1" x14ac:dyDescent="0.25">
      <c r="A3420" s="1"/>
      <c r="B3420" s="1"/>
      <c r="C3420" s="6"/>
      <c r="D3420" s="8"/>
      <c r="E3420" s="1"/>
      <c r="F3420" s="1"/>
      <c r="G3420" s="1"/>
      <c r="H3420" s="1"/>
    </row>
    <row r="3421" spans="1:8" s="3" customFormat="1" x14ac:dyDescent="0.25">
      <c r="A3421" s="1"/>
      <c r="B3421" s="1"/>
      <c r="C3421" s="6"/>
      <c r="D3421" s="8"/>
      <c r="E3421" s="1"/>
      <c r="F3421" s="1"/>
      <c r="G3421" s="1"/>
      <c r="H3421" s="1"/>
    </row>
    <row r="3422" spans="1:8" s="3" customFormat="1" x14ac:dyDescent="0.25">
      <c r="A3422" s="1"/>
      <c r="B3422" s="1"/>
      <c r="C3422" s="6"/>
      <c r="D3422" s="8"/>
      <c r="E3422" s="1"/>
      <c r="F3422" s="1"/>
      <c r="G3422" s="1"/>
      <c r="H3422" s="1"/>
    </row>
    <row r="3423" spans="1:8" s="3" customFormat="1" x14ac:dyDescent="0.25">
      <c r="A3423" s="1"/>
      <c r="B3423" s="1"/>
      <c r="C3423" s="6"/>
      <c r="D3423" s="8"/>
      <c r="E3423" s="1"/>
      <c r="F3423" s="1"/>
      <c r="G3423" s="1"/>
      <c r="H3423" s="1"/>
    </row>
    <row r="3424" spans="1:8" s="3" customFormat="1" x14ac:dyDescent="0.25">
      <c r="A3424" s="1"/>
      <c r="B3424" s="1"/>
      <c r="C3424" s="6"/>
      <c r="D3424" s="8"/>
      <c r="E3424" s="1"/>
      <c r="F3424" s="1"/>
      <c r="G3424" s="1"/>
      <c r="H3424" s="1"/>
    </row>
    <row r="3425" spans="1:8" s="3" customFormat="1" x14ac:dyDescent="0.25">
      <c r="A3425" s="1"/>
      <c r="B3425" s="1"/>
      <c r="C3425" s="6"/>
      <c r="D3425" s="8"/>
      <c r="E3425" s="1"/>
      <c r="F3425" s="1"/>
      <c r="G3425" s="1"/>
      <c r="H3425" s="1"/>
    </row>
    <row r="3426" spans="1:8" s="3" customFormat="1" x14ac:dyDescent="0.25">
      <c r="A3426" s="1"/>
      <c r="B3426" s="1"/>
      <c r="C3426" s="6"/>
      <c r="D3426" s="8"/>
      <c r="E3426" s="1"/>
      <c r="F3426" s="1"/>
      <c r="G3426" s="1"/>
      <c r="H3426" s="1"/>
    </row>
    <row r="3427" spans="1:8" s="3" customFormat="1" x14ac:dyDescent="0.25">
      <c r="A3427" s="1"/>
      <c r="B3427" s="1"/>
      <c r="C3427" s="6"/>
      <c r="D3427" s="8"/>
      <c r="E3427" s="1"/>
      <c r="F3427" s="1"/>
      <c r="G3427" s="1"/>
      <c r="H3427" s="1"/>
    </row>
    <row r="3428" spans="1:8" s="3" customFormat="1" x14ac:dyDescent="0.25">
      <c r="A3428" s="1"/>
      <c r="B3428" s="1"/>
      <c r="C3428" s="6"/>
      <c r="D3428" s="8"/>
      <c r="E3428" s="1"/>
      <c r="F3428" s="1"/>
      <c r="G3428" s="1"/>
      <c r="H3428" s="1"/>
    </row>
    <row r="3429" spans="1:8" s="3" customFormat="1" x14ac:dyDescent="0.25">
      <c r="A3429" s="1"/>
      <c r="B3429" s="1"/>
      <c r="C3429" s="6"/>
      <c r="D3429" s="8"/>
      <c r="E3429" s="1"/>
      <c r="F3429" s="1"/>
      <c r="G3429" s="1"/>
      <c r="H3429" s="1"/>
    </row>
    <row r="3430" spans="1:8" s="3" customFormat="1" x14ac:dyDescent="0.25">
      <c r="A3430" s="1"/>
      <c r="B3430" s="1"/>
      <c r="C3430" s="6"/>
      <c r="D3430" s="8"/>
      <c r="E3430" s="1"/>
      <c r="F3430" s="1"/>
      <c r="G3430" s="1"/>
      <c r="H3430" s="1"/>
    </row>
    <row r="3431" spans="1:8" s="3" customFormat="1" x14ac:dyDescent="0.25">
      <c r="A3431" s="1"/>
      <c r="B3431" s="1"/>
      <c r="C3431" s="6"/>
      <c r="D3431" s="8"/>
      <c r="E3431" s="1"/>
      <c r="F3431" s="1"/>
      <c r="G3431" s="1"/>
      <c r="H3431" s="1"/>
    </row>
    <row r="3432" spans="1:8" s="3" customFormat="1" x14ac:dyDescent="0.25">
      <c r="A3432" s="1"/>
      <c r="B3432" s="1"/>
      <c r="C3432" s="6"/>
      <c r="D3432" s="8"/>
      <c r="E3432" s="1"/>
      <c r="F3432" s="1"/>
      <c r="G3432" s="1"/>
      <c r="H3432" s="1"/>
    </row>
    <row r="3433" spans="1:8" s="3" customFormat="1" x14ac:dyDescent="0.25">
      <c r="A3433" s="1"/>
      <c r="B3433" s="1"/>
      <c r="C3433" s="6"/>
      <c r="D3433" s="8"/>
      <c r="E3433" s="1"/>
      <c r="F3433" s="1"/>
      <c r="G3433" s="1"/>
      <c r="H3433" s="1"/>
    </row>
    <row r="3434" spans="1:8" s="3" customFormat="1" x14ac:dyDescent="0.25">
      <c r="A3434" s="1"/>
      <c r="B3434" s="1"/>
      <c r="C3434" s="6"/>
      <c r="D3434" s="8"/>
      <c r="E3434" s="1"/>
      <c r="F3434" s="1"/>
      <c r="G3434" s="1"/>
      <c r="H3434" s="1"/>
    </row>
    <row r="3435" spans="1:8" s="3" customFormat="1" x14ac:dyDescent="0.25">
      <c r="A3435" s="1"/>
      <c r="B3435" s="1"/>
      <c r="C3435" s="6"/>
      <c r="D3435" s="8"/>
      <c r="E3435" s="1"/>
      <c r="F3435" s="1"/>
      <c r="G3435" s="1"/>
      <c r="H3435" s="1"/>
    </row>
    <row r="3436" spans="1:8" s="3" customFormat="1" x14ac:dyDescent="0.25">
      <c r="A3436" s="1"/>
      <c r="B3436" s="1"/>
      <c r="C3436" s="6"/>
      <c r="D3436" s="8"/>
      <c r="E3436" s="1"/>
      <c r="F3436" s="1"/>
      <c r="G3436" s="1"/>
      <c r="H3436" s="1"/>
    </row>
    <row r="3437" spans="1:8" s="3" customFormat="1" x14ac:dyDescent="0.25">
      <c r="A3437" s="1"/>
      <c r="B3437" s="1"/>
      <c r="C3437" s="6"/>
      <c r="D3437" s="8"/>
      <c r="E3437" s="1"/>
      <c r="F3437" s="1"/>
      <c r="G3437" s="1"/>
      <c r="H3437" s="1"/>
    </row>
    <row r="3438" spans="1:8" s="3" customFormat="1" x14ac:dyDescent="0.25">
      <c r="A3438" s="1"/>
      <c r="B3438" s="1"/>
      <c r="C3438" s="6"/>
      <c r="D3438" s="8"/>
      <c r="E3438" s="1"/>
      <c r="F3438" s="1"/>
      <c r="G3438" s="1"/>
      <c r="H3438" s="1"/>
    </row>
    <row r="3439" spans="1:8" s="3" customFormat="1" x14ac:dyDescent="0.25">
      <c r="A3439" s="1"/>
      <c r="B3439" s="1"/>
      <c r="C3439" s="6"/>
      <c r="D3439" s="8"/>
      <c r="E3439" s="1"/>
      <c r="F3439" s="1"/>
      <c r="G3439" s="1"/>
      <c r="H3439" s="1"/>
    </row>
    <row r="3440" spans="1:8" s="3" customFormat="1" x14ac:dyDescent="0.25">
      <c r="A3440" s="1"/>
      <c r="B3440" s="1"/>
      <c r="C3440" s="6"/>
      <c r="D3440" s="8"/>
      <c r="E3440" s="1"/>
      <c r="F3440" s="1"/>
      <c r="G3440" s="1"/>
      <c r="H3440" s="1"/>
    </row>
    <row r="3441" spans="1:8" s="3" customFormat="1" x14ac:dyDescent="0.25">
      <c r="A3441" s="1"/>
      <c r="B3441" s="1"/>
      <c r="C3441" s="6"/>
      <c r="D3441" s="8"/>
      <c r="E3441" s="1"/>
      <c r="F3441" s="1"/>
      <c r="G3441" s="1"/>
      <c r="H3441" s="1"/>
    </row>
    <row r="3442" spans="1:8" s="3" customFormat="1" x14ac:dyDescent="0.25">
      <c r="A3442" s="1"/>
      <c r="B3442" s="1"/>
      <c r="C3442" s="6"/>
      <c r="D3442" s="8"/>
      <c r="E3442" s="1"/>
      <c r="F3442" s="1"/>
      <c r="G3442" s="1"/>
      <c r="H3442" s="1"/>
    </row>
    <row r="3443" spans="1:8" s="3" customFormat="1" x14ac:dyDescent="0.25">
      <c r="A3443" s="1"/>
      <c r="B3443" s="1"/>
      <c r="C3443" s="6"/>
      <c r="D3443" s="8"/>
      <c r="E3443" s="1"/>
      <c r="F3443" s="1"/>
      <c r="G3443" s="1"/>
      <c r="H3443" s="1"/>
    </row>
    <row r="3444" spans="1:8" s="3" customFormat="1" x14ac:dyDescent="0.25">
      <c r="A3444" s="1"/>
      <c r="B3444" s="1"/>
      <c r="C3444" s="6"/>
      <c r="D3444" s="8"/>
      <c r="E3444" s="1"/>
      <c r="F3444" s="1"/>
      <c r="G3444" s="1"/>
      <c r="H3444" s="1"/>
    </row>
    <row r="3445" spans="1:8" s="3" customFormat="1" x14ac:dyDescent="0.25">
      <c r="A3445" s="1"/>
      <c r="B3445" s="1"/>
      <c r="C3445" s="6"/>
      <c r="D3445" s="8"/>
      <c r="E3445" s="1"/>
      <c r="F3445" s="1"/>
      <c r="G3445" s="1"/>
      <c r="H3445" s="1"/>
    </row>
    <row r="3446" spans="1:8" s="3" customFormat="1" x14ac:dyDescent="0.25">
      <c r="A3446" s="1"/>
      <c r="B3446" s="1"/>
      <c r="C3446" s="6"/>
      <c r="D3446" s="8"/>
      <c r="E3446" s="1"/>
      <c r="F3446" s="1"/>
      <c r="G3446" s="1"/>
      <c r="H3446" s="1"/>
    </row>
    <row r="3447" spans="1:8" s="3" customFormat="1" x14ac:dyDescent="0.25">
      <c r="A3447" s="1"/>
      <c r="B3447" s="1"/>
      <c r="C3447" s="6"/>
      <c r="D3447" s="8"/>
      <c r="E3447" s="1"/>
      <c r="F3447" s="1"/>
      <c r="G3447" s="1"/>
      <c r="H3447" s="1"/>
    </row>
    <row r="3448" spans="1:8" s="3" customFormat="1" x14ac:dyDescent="0.25">
      <c r="A3448" s="1"/>
      <c r="B3448" s="1"/>
      <c r="C3448" s="6"/>
      <c r="D3448" s="8"/>
      <c r="E3448" s="1"/>
      <c r="F3448" s="1"/>
      <c r="G3448" s="1"/>
      <c r="H3448" s="1"/>
    </row>
    <row r="3449" spans="1:8" s="3" customFormat="1" x14ac:dyDescent="0.25">
      <c r="A3449" s="1"/>
      <c r="B3449" s="1"/>
      <c r="C3449" s="6"/>
      <c r="D3449" s="8"/>
      <c r="E3449" s="1"/>
      <c r="F3449" s="1"/>
      <c r="G3449" s="1"/>
      <c r="H3449" s="1"/>
    </row>
    <row r="3450" spans="1:8" s="3" customFormat="1" x14ac:dyDescent="0.25">
      <c r="A3450" s="1"/>
      <c r="B3450" s="1"/>
      <c r="C3450" s="6"/>
      <c r="D3450" s="8"/>
      <c r="E3450" s="1"/>
      <c r="F3450" s="1"/>
      <c r="G3450" s="1"/>
      <c r="H3450" s="1"/>
    </row>
    <row r="3451" spans="1:8" s="3" customFormat="1" x14ac:dyDescent="0.25">
      <c r="A3451" s="1"/>
      <c r="B3451" s="1"/>
      <c r="C3451" s="6"/>
      <c r="D3451" s="8"/>
      <c r="E3451" s="1"/>
      <c r="F3451" s="1"/>
      <c r="G3451" s="1"/>
      <c r="H3451" s="1"/>
    </row>
    <row r="3452" spans="1:8" s="3" customFormat="1" x14ac:dyDescent="0.25">
      <c r="A3452" s="1"/>
      <c r="B3452" s="1"/>
      <c r="C3452" s="6"/>
      <c r="D3452" s="8"/>
      <c r="E3452" s="1"/>
      <c r="F3452" s="1"/>
      <c r="G3452" s="1"/>
      <c r="H3452" s="1"/>
    </row>
    <row r="3453" spans="1:8" s="3" customFormat="1" x14ac:dyDescent="0.25">
      <c r="A3453" s="1"/>
      <c r="B3453" s="1"/>
      <c r="C3453" s="6"/>
      <c r="D3453" s="8"/>
      <c r="E3453" s="1"/>
      <c r="F3453" s="1"/>
      <c r="G3453" s="1"/>
      <c r="H3453" s="1"/>
    </row>
    <row r="3454" spans="1:8" s="3" customFormat="1" x14ac:dyDescent="0.25">
      <c r="A3454" s="1"/>
      <c r="B3454" s="1"/>
      <c r="C3454" s="6"/>
      <c r="D3454" s="8"/>
      <c r="E3454" s="1"/>
      <c r="F3454" s="1"/>
      <c r="G3454" s="1"/>
      <c r="H3454" s="1"/>
    </row>
    <row r="3455" spans="1:8" s="3" customFormat="1" x14ac:dyDescent="0.25">
      <c r="A3455" s="1"/>
      <c r="B3455" s="1"/>
      <c r="C3455" s="6"/>
      <c r="D3455" s="8"/>
      <c r="E3455" s="1"/>
      <c r="F3455" s="1"/>
      <c r="G3455" s="1"/>
      <c r="H3455" s="1"/>
    </row>
    <row r="3456" spans="1:8" s="3" customFormat="1" x14ac:dyDescent="0.25">
      <c r="A3456" s="1"/>
      <c r="B3456" s="1"/>
      <c r="C3456" s="6"/>
      <c r="D3456" s="8"/>
      <c r="E3456" s="1"/>
      <c r="F3456" s="1"/>
      <c r="G3456" s="1"/>
      <c r="H3456" s="1"/>
    </row>
    <row r="3457" spans="1:8" s="3" customFormat="1" x14ac:dyDescent="0.25">
      <c r="A3457" s="1"/>
      <c r="B3457" s="1"/>
      <c r="C3457" s="6"/>
      <c r="D3457" s="8"/>
      <c r="E3457" s="1"/>
      <c r="F3457" s="1"/>
      <c r="G3457" s="1"/>
      <c r="H3457" s="1"/>
    </row>
    <row r="3458" spans="1:8" s="3" customFormat="1" x14ac:dyDescent="0.25">
      <c r="A3458" s="1"/>
      <c r="B3458" s="1"/>
      <c r="C3458" s="6"/>
      <c r="D3458" s="8"/>
      <c r="E3458" s="1"/>
      <c r="F3458" s="1"/>
      <c r="G3458" s="1"/>
      <c r="H3458" s="1"/>
    </row>
    <row r="3459" spans="1:8" s="3" customFormat="1" x14ac:dyDescent="0.25">
      <c r="A3459" s="1"/>
      <c r="B3459" s="1"/>
      <c r="C3459" s="6"/>
      <c r="D3459" s="8"/>
      <c r="E3459" s="1"/>
      <c r="F3459" s="1"/>
      <c r="G3459" s="1"/>
      <c r="H3459" s="1"/>
    </row>
    <row r="3460" spans="1:8" s="3" customFormat="1" x14ac:dyDescent="0.25">
      <c r="A3460" s="1"/>
      <c r="B3460" s="1"/>
      <c r="C3460" s="6"/>
      <c r="D3460" s="8"/>
      <c r="E3460" s="1"/>
      <c r="F3460" s="1"/>
      <c r="G3460" s="1"/>
      <c r="H3460" s="1"/>
    </row>
    <row r="3461" spans="1:8" s="3" customFormat="1" x14ac:dyDescent="0.25">
      <c r="A3461" s="1"/>
      <c r="B3461" s="1"/>
      <c r="C3461" s="6"/>
      <c r="D3461" s="8"/>
      <c r="E3461" s="1"/>
      <c r="F3461" s="1"/>
      <c r="G3461" s="1"/>
      <c r="H3461" s="1"/>
    </row>
    <row r="3462" spans="1:8" s="3" customFormat="1" x14ac:dyDescent="0.25">
      <c r="A3462" s="1"/>
      <c r="B3462" s="1"/>
      <c r="C3462" s="6"/>
      <c r="D3462" s="8"/>
      <c r="E3462" s="1"/>
      <c r="F3462" s="1"/>
      <c r="G3462" s="1"/>
      <c r="H3462" s="1"/>
    </row>
    <row r="3463" spans="1:8" s="3" customFormat="1" x14ac:dyDescent="0.25">
      <c r="A3463" s="1"/>
      <c r="B3463" s="1"/>
      <c r="C3463" s="6"/>
      <c r="D3463" s="8"/>
      <c r="E3463" s="1"/>
      <c r="F3463" s="1"/>
      <c r="G3463" s="1"/>
      <c r="H3463" s="1"/>
    </row>
    <row r="3464" spans="1:8" s="3" customFormat="1" x14ac:dyDescent="0.25">
      <c r="A3464" s="1"/>
      <c r="B3464" s="1"/>
      <c r="C3464" s="6"/>
      <c r="D3464" s="8"/>
      <c r="E3464" s="1"/>
      <c r="F3464" s="1"/>
      <c r="G3464" s="1"/>
      <c r="H3464" s="1"/>
    </row>
    <row r="3465" spans="1:8" s="3" customFormat="1" x14ac:dyDescent="0.25">
      <c r="A3465" s="1"/>
      <c r="B3465" s="1"/>
      <c r="C3465" s="6"/>
      <c r="D3465" s="8"/>
      <c r="E3465" s="1"/>
      <c r="F3465" s="1"/>
      <c r="G3465" s="1"/>
      <c r="H3465" s="1"/>
    </row>
    <row r="3466" spans="1:8" s="3" customFormat="1" x14ac:dyDescent="0.25">
      <c r="A3466" s="1"/>
      <c r="B3466" s="1"/>
      <c r="C3466" s="6"/>
      <c r="D3466" s="8"/>
      <c r="E3466" s="1"/>
      <c r="F3466" s="1"/>
      <c r="G3466" s="1"/>
      <c r="H3466" s="1"/>
    </row>
    <row r="3467" spans="1:8" s="3" customFormat="1" x14ac:dyDescent="0.25">
      <c r="A3467" s="1"/>
      <c r="B3467" s="1"/>
      <c r="C3467" s="6"/>
      <c r="D3467" s="8"/>
      <c r="E3467" s="1"/>
      <c r="F3467" s="1"/>
      <c r="G3467" s="1"/>
      <c r="H3467" s="1"/>
    </row>
    <row r="3468" spans="1:8" s="3" customFormat="1" x14ac:dyDescent="0.25">
      <c r="A3468" s="1"/>
      <c r="B3468" s="1"/>
      <c r="C3468" s="6"/>
      <c r="D3468" s="8"/>
      <c r="E3468" s="1"/>
      <c r="F3468" s="1"/>
      <c r="G3468" s="1"/>
      <c r="H3468" s="1"/>
    </row>
    <row r="3469" spans="1:8" s="3" customFormat="1" x14ac:dyDescent="0.25">
      <c r="A3469" s="1"/>
      <c r="B3469" s="1"/>
      <c r="C3469" s="6"/>
      <c r="D3469" s="8"/>
      <c r="E3469" s="1"/>
      <c r="F3469" s="1"/>
      <c r="G3469" s="1"/>
      <c r="H3469" s="1"/>
    </row>
    <row r="3470" spans="1:8" s="3" customFormat="1" x14ac:dyDescent="0.25">
      <c r="A3470" s="1"/>
      <c r="B3470" s="1"/>
      <c r="C3470" s="6"/>
      <c r="D3470" s="8"/>
      <c r="E3470" s="1"/>
      <c r="F3470" s="1"/>
      <c r="G3470" s="1"/>
      <c r="H3470" s="1"/>
    </row>
    <row r="3471" spans="1:8" s="3" customFormat="1" x14ac:dyDescent="0.25">
      <c r="A3471" s="1"/>
      <c r="B3471" s="1"/>
      <c r="C3471" s="6"/>
      <c r="D3471" s="8"/>
      <c r="E3471" s="1"/>
      <c r="F3471" s="1"/>
      <c r="G3471" s="1"/>
      <c r="H3471" s="1"/>
    </row>
    <row r="3472" spans="1:8" s="3" customFormat="1" x14ac:dyDescent="0.25">
      <c r="A3472" s="1"/>
      <c r="B3472" s="1"/>
      <c r="C3472" s="6"/>
      <c r="D3472" s="8"/>
      <c r="E3472" s="1"/>
      <c r="F3472" s="1"/>
      <c r="G3472" s="1"/>
      <c r="H3472" s="1"/>
    </row>
    <row r="3473" spans="1:8" s="3" customFormat="1" x14ac:dyDescent="0.25">
      <c r="A3473" s="1"/>
      <c r="B3473" s="1"/>
      <c r="C3473" s="6"/>
      <c r="D3473" s="8"/>
      <c r="E3473" s="1"/>
      <c r="F3473" s="1"/>
      <c r="G3473" s="1"/>
      <c r="H3473" s="1"/>
    </row>
    <row r="3474" spans="1:8" s="3" customFormat="1" x14ac:dyDescent="0.25">
      <c r="A3474" s="1"/>
      <c r="B3474" s="1"/>
      <c r="C3474" s="6"/>
      <c r="D3474" s="8"/>
      <c r="E3474" s="1"/>
      <c r="F3474" s="1"/>
      <c r="G3474" s="1"/>
      <c r="H3474" s="1"/>
    </row>
    <row r="3475" spans="1:8" s="3" customFormat="1" x14ac:dyDescent="0.25">
      <c r="A3475" s="1"/>
      <c r="B3475" s="1"/>
      <c r="C3475" s="6"/>
      <c r="D3475" s="8"/>
      <c r="E3475" s="1"/>
      <c r="F3475" s="1"/>
      <c r="G3475" s="1"/>
      <c r="H3475" s="1"/>
    </row>
    <row r="3476" spans="1:8" s="3" customFormat="1" x14ac:dyDescent="0.25">
      <c r="A3476" s="1"/>
      <c r="B3476" s="1"/>
      <c r="C3476" s="6"/>
      <c r="D3476" s="8"/>
      <c r="E3476" s="1"/>
      <c r="F3476" s="1"/>
      <c r="G3476" s="1"/>
      <c r="H3476" s="1"/>
    </row>
    <row r="3477" spans="1:8" s="3" customFormat="1" x14ac:dyDescent="0.25">
      <c r="A3477" s="1"/>
      <c r="B3477" s="1"/>
      <c r="C3477" s="6"/>
      <c r="D3477" s="8"/>
      <c r="E3477" s="1"/>
      <c r="F3477" s="1"/>
      <c r="G3477" s="1"/>
      <c r="H3477" s="1"/>
    </row>
    <row r="3478" spans="1:8" s="3" customFormat="1" x14ac:dyDescent="0.25">
      <c r="A3478" s="1"/>
      <c r="B3478" s="1"/>
      <c r="C3478" s="6"/>
      <c r="D3478" s="8"/>
      <c r="E3478" s="1"/>
      <c r="F3478" s="1"/>
      <c r="G3478" s="1"/>
      <c r="H3478" s="1"/>
    </row>
    <row r="3479" spans="1:8" s="3" customFormat="1" x14ac:dyDescent="0.25">
      <c r="A3479" s="1"/>
      <c r="B3479" s="1"/>
      <c r="C3479" s="6"/>
      <c r="D3479" s="8"/>
      <c r="E3479" s="1"/>
      <c r="F3479" s="1"/>
      <c r="G3479" s="1"/>
      <c r="H3479" s="1"/>
    </row>
    <row r="3480" spans="1:8" s="3" customFormat="1" x14ac:dyDescent="0.25">
      <c r="A3480" s="1"/>
      <c r="B3480" s="1"/>
      <c r="C3480" s="6"/>
      <c r="D3480" s="8"/>
      <c r="E3480" s="1"/>
      <c r="F3480" s="1"/>
      <c r="G3480" s="1"/>
      <c r="H3480" s="1"/>
    </row>
    <row r="3481" spans="1:8" s="3" customFormat="1" x14ac:dyDescent="0.25">
      <c r="A3481" s="1"/>
      <c r="B3481" s="1"/>
      <c r="C3481" s="6"/>
      <c r="D3481" s="8"/>
      <c r="E3481" s="1"/>
      <c r="F3481" s="1"/>
      <c r="G3481" s="1"/>
      <c r="H3481" s="1"/>
    </row>
    <row r="3482" spans="1:8" s="3" customFormat="1" x14ac:dyDescent="0.25">
      <c r="A3482" s="1"/>
      <c r="B3482" s="1"/>
      <c r="C3482" s="6"/>
      <c r="D3482" s="8"/>
      <c r="E3482" s="1"/>
      <c r="F3482" s="1"/>
      <c r="G3482" s="1"/>
      <c r="H3482" s="1"/>
    </row>
    <row r="3483" spans="1:8" s="3" customFormat="1" x14ac:dyDescent="0.25">
      <c r="A3483" s="1"/>
      <c r="B3483" s="1"/>
      <c r="C3483" s="6"/>
      <c r="D3483" s="8"/>
      <c r="E3483" s="1"/>
      <c r="F3483" s="1"/>
      <c r="G3483" s="1"/>
      <c r="H3483" s="1"/>
    </row>
    <row r="3484" spans="1:8" s="3" customFormat="1" x14ac:dyDescent="0.25">
      <c r="A3484" s="1"/>
      <c r="B3484" s="1"/>
      <c r="C3484" s="6"/>
      <c r="D3484" s="8"/>
      <c r="E3484" s="1"/>
      <c r="F3484" s="1"/>
      <c r="G3484" s="1"/>
      <c r="H3484" s="1"/>
    </row>
    <row r="3485" spans="1:8" s="3" customFormat="1" x14ac:dyDescent="0.25">
      <c r="A3485" s="1"/>
      <c r="B3485" s="1"/>
      <c r="C3485" s="6"/>
      <c r="D3485" s="8"/>
      <c r="E3485" s="1"/>
      <c r="F3485" s="1"/>
      <c r="G3485" s="1"/>
      <c r="H3485" s="1"/>
    </row>
    <row r="3486" spans="1:8" s="3" customFormat="1" x14ac:dyDescent="0.25">
      <c r="A3486" s="1"/>
      <c r="B3486" s="1"/>
      <c r="C3486" s="6"/>
      <c r="D3486" s="8"/>
      <c r="E3486" s="1"/>
      <c r="F3486" s="1"/>
      <c r="G3486" s="1"/>
      <c r="H3486" s="1"/>
    </row>
    <row r="3487" spans="1:8" s="3" customFormat="1" x14ac:dyDescent="0.25">
      <c r="A3487" s="1"/>
      <c r="B3487" s="1"/>
      <c r="C3487" s="6"/>
      <c r="D3487" s="8"/>
      <c r="E3487" s="1"/>
      <c r="F3487" s="1"/>
      <c r="G3487" s="1"/>
      <c r="H3487" s="1"/>
    </row>
    <row r="3488" spans="1:8" s="3" customFormat="1" x14ac:dyDescent="0.25">
      <c r="A3488" s="1"/>
      <c r="B3488" s="1"/>
      <c r="C3488" s="6"/>
      <c r="D3488" s="8"/>
      <c r="E3488" s="1"/>
      <c r="F3488" s="1"/>
      <c r="G3488" s="1"/>
      <c r="H3488" s="1"/>
    </row>
    <row r="3489" spans="1:8" s="3" customFormat="1" x14ac:dyDescent="0.25">
      <c r="A3489" s="1"/>
      <c r="B3489" s="1"/>
      <c r="C3489" s="6"/>
      <c r="D3489" s="8"/>
      <c r="E3489" s="1"/>
      <c r="F3489" s="1"/>
      <c r="G3489" s="1"/>
      <c r="H3489" s="1"/>
    </row>
    <row r="3490" spans="1:8" s="3" customFormat="1" x14ac:dyDescent="0.25">
      <c r="A3490" s="1"/>
      <c r="B3490" s="1"/>
      <c r="C3490" s="6"/>
      <c r="D3490" s="8"/>
      <c r="E3490" s="1"/>
      <c r="F3490" s="1"/>
      <c r="G3490" s="1"/>
      <c r="H3490" s="1"/>
    </row>
    <row r="3491" spans="1:8" s="3" customFormat="1" x14ac:dyDescent="0.25">
      <c r="A3491" s="1"/>
      <c r="B3491" s="1"/>
      <c r="C3491" s="6"/>
      <c r="D3491" s="8"/>
      <c r="E3491" s="1"/>
      <c r="F3491" s="1"/>
      <c r="G3491" s="1"/>
      <c r="H3491" s="1"/>
    </row>
    <row r="3492" spans="1:8" s="3" customFormat="1" x14ac:dyDescent="0.25">
      <c r="A3492" s="1"/>
      <c r="B3492" s="1"/>
      <c r="C3492" s="6"/>
      <c r="D3492" s="8"/>
      <c r="E3492" s="1"/>
      <c r="F3492" s="1"/>
      <c r="G3492" s="1"/>
      <c r="H3492" s="1"/>
    </row>
    <row r="3493" spans="1:8" s="3" customFormat="1" x14ac:dyDescent="0.25">
      <c r="A3493" s="1"/>
      <c r="B3493" s="1"/>
      <c r="C3493" s="6"/>
      <c r="D3493" s="8"/>
      <c r="E3493" s="1"/>
      <c r="F3493" s="1"/>
      <c r="G3493" s="1"/>
      <c r="H3493" s="1"/>
    </row>
    <row r="3494" spans="1:8" s="3" customFormat="1" x14ac:dyDescent="0.25">
      <c r="A3494" s="1"/>
      <c r="B3494" s="1"/>
      <c r="C3494" s="6"/>
      <c r="D3494" s="8"/>
      <c r="E3494" s="1"/>
      <c r="F3494" s="1"/>
      <c r="G3494" s="1"/>
      <c r="H3494" s="1"/>
    </row>
    <row r="3495" spans="1:8" s="3" customFormat="1" x14ac:dyDescent="0.25">
      <c r="A3495" s="1"/>
      <c r="B3495" s="1"/>
      <c r="C3495" s="6"/>
      <c r="D3495" s="8"/>
      <c r="E3495" s="1"/>
      <c r="F3495" s="1"/>
      <c r="G3495" s="1"/>
      <c r="H3495" s="1"/>
    </row>
    <row r="3496" spans="1:8" s="3" customFormat="1" x14ac:dyDescent="0.25">
      <c r="A3496" s="1"/>
      <c r="B3496" s="1"/>
      <c r="C3496" s="6"/>
      <c r="D3496" s="8"/>
      <c r="E3496" s="1"/>
      <c r="F3496" s="1"/>
      <c r="G3496" s="1"/>
      <c r="H3496" s="1"/>
    </row>
    <row r="3497" spans="1:8" s="3" customFormat="1" x14ac:dyDescent="0.25">
      <c r="A3497" s="1"/>
      <c r="B3497" s="1"/>
      <c r="C3497" s="6"/>
      <c r="D3497" s="8"/>
      <c r="E3497" s="1"/>
      <c r="F3497" s="1"/>
      <c r="G3497" s="1"/>
      <c r="H3497" s="1"/>
    </row>
    <row r="3498" spans="1:8" s="3" customFormat="1" x14ac:dyDescent="0.25">
      <c r="A3498" s="1"/>
      <c r="B3498" s="1"/>
      <c r="C3498" s="6"/>
      <c r="D3498" s="8"/>
      <c r="E3498" s="1"/>
      <c r="F3498" s="1"/>
      <c r="G3498" s="1"/>
      <c r="H3498" s="1"/>
    </row>
    <row r="3499" spans="1:8" s="3" customFormat="1" x14ac:dyDescent="0.25">
      <c r="A3499" s="1"/>
      <c r="B3499" s="1"/>
      <c r="C3499" s="6"/>
      <c r="D3499" s="8"/>
      <c r="E3499" s="1"/>
      <c r="F3499" s="1"/>
      <c r="G3499" s="1"/>
      <c r="H3499" s="1"/>
    </row>
    <row r="3500" spans="1:8" s="3" customFormat="1" x14ac:dyDescent="0.25">
      <c r="A3500" s="1"/>
      <c r="B3500" s="1"/>
      <c r="C3500" s="6"/>
      <c r="D3500" s="8"/>
      <c r="E3500" s="1"/>
      <c r="F3500" s="1"/>
      <c r="G3500" s="1"/>
      <c r="H3500" s="1"/>
    </row>
    <row r="3501" spans="1:8" s="3" customFormat="1" x14ac:dyDescent="0.25">
      <c r="A3501" s="1"/>
      <c r="B3501" s="1"/>
      <c r="C3501" s="6"/>
      <c r="D3501" s="8"/>
      <c r="E3501" s="1"/>
      <c r="F3501" s="1"/>
      <c r="G3501" s="1"/>
      <c r="H3501" s="1"/>
    </row>
    <row r="3502" spans="1:8" s="3" customFormat="1" x14ac:dyDescent="0.25">
      <c r="A3502" s="1"/>
      <c r="B3502" s="1"/>
      <c r="C3502" s="6"/>
      <c r="D3502" s="8"/>
      <c r="E3502" s="1"/>
      <c r="F3502" s="1"/>
      <c r="G3502" s="1"/>
      <c r="H3502" s="1"/>
    </row>
    <row r="3503" spans="1:8" s="3" customFormat="1" x14ac:dyDescent="0.25">
      <c r="A3503" s="1"/>
      <c r="B3503" s="1"/>
      <c r="C3503" s="6"/>
      <c r="D3503" s="8"/>
      <c r="E3503" s="1"/>
      <c r="F3503" s="1"/>
      <c r="G3503" s="1"/>
      <c r="H3503" s="1"/>
    </row>
    <row r="3504" spans="1:8" s="3" customFormat="1" x14ac:dyDescent="0.25">
      <c r="A3504" s="1"/>
      <c r="B3504" s="1"/>
      <c r="C3504" s="6"/>
      <c r="D3504" s="8"/>
      <c r="E3504" s="1"/>
      <c r="F3504" s="1"/>
      <c r="G3504" s="1"/>
      <c r="H3504" s="1"/>
    </row>
    <row r="3505" spans="1:8" s="3" customFormat="1" x14ac:dyDescent="0.25">
      <c r="A3505" s="1"/>
      <c r="B3505" s="1"/>
      <c r="C3505" s="6"/>
      <c r="D3505" s="8"/>
      <c r="E3505" s="1"/>
      <c r="F3505" s="1"/>
      <c r="G3505" s="1"/>
      <c r="H3505" s="1"/>
    </row>
    <row r="3506" spans="1:8" s="3" customFormat="1" x14ac:dyDescent="0.25">
      <c r="A3506" s="1"/>
      <c r="B3506" s="1"/>
      <c r="C3506" s="6"/>
      <c r="D3506" s="8"/>
      <c r="E3506" s="1"/>
      <c r="F3506" s="1"/>
      <c r="G3506" s="1"/>
      <c r="H3506" s="1"/>
    </row>
    <row r="3507" spans="1:8" s="3" customFormat="1" x14ac:dyDescent="0.25">
      <c r="A3507" s="1"/>
      <c r="B3507" s="1"/>
      <c r="C3507" s="6"/>
      <c r="D3507" s="8"/>
      <c r="E3507" s="1"/>
      <c r="F3507" s="1"/>
      <c r="G3507" s="1"/>
      <c r="H3507" s="1"/>
    </row>
    <row r="3508" spans="1:8" s="3" customFormat="1" x14ac:dyDescent="0.25">
      <c r="A3508" s="1"/>
      <c r="B3508" s="1"/>
      <c r="C3508" s="6"/>
      <c r="D3508" s="8"/>
      <c r="E3508" s="1"/>
      <c r="F3508" s="1"/>
      <c r="G3508" s="1"/>
      <c r="H3508" s="1"/>
    </row>
    <row r="3509" spans="1:8" s="3" customFormat="1" x14ac:dyDescent="0.25">
      <c r="A3509" s="1"/>
      <c r="B3509" s="1"/>
      <c r="C3509" s="6"/>
      <c r="D3509" s="8"/>
      <c r="E3509" s="1"/>
      <c r="F3509" s="1"/>
      <c r="G3509" s="1"/>
      <c r="H3509" s="1"/>
    </row>
    <row r="3510" spans="1:8" s="3" customFormat="1" x14ac:dyDescent="0.25">
      <c r="A3510" s="1"/>
      <c r="B3510" s="1"/>
      <c r="C3510" s="6"/>
      <c r="D3510" s="8"/>
      <c r="E3510" s="1"/>
      <c r="F3510" s="1"/>
      <c r="G3510" s="1"/>
      <c r="H3510" s="1"/>
    </row>
    <row r="3511" spans="1:8" s="3" customFormat="1" x14ac:dyDescent="0.25">
      <c r="A3511" s="1"/>
      <c r="B3511" s="1"/>
      <c r="C3511" s="6"/>
      <c r="D3511" s="8"/>
      <c r="E3511" s="1"/>
      <c r="F3511" s="1"/>
      <c r="G3511" s="1"/>
      <c r="H3511" s="1"/>
    </row>
    <row r="3512" spans="1:8" s="3" customFormat="1" x14ac:dyDescent="0.25">
      <c r="A3512" s="1"/>
      <c r="B3512" s="1"/>
      <c r="C3512" s="6"/>
      <c r="D3512" s="8"/>
      <c r="E3512" s="1"/>
      <c r="F3512" s="1"/>
      <c r="G3512" s="1"/>
      <c r="H3512" s="1"/>
    </row>
    <row r="3513" spans="1:8" s="3" customFormat="1" x14ac:dyDescent="0.25">
      <c r="A3513" s="1"/>
      <c r="B3513" s="1"/>
      <c r="C3513" s="6"/>
      <c r="D3513" s="8"/>
      <c r="E3513" s="1"/>
      <c r="F3513" s="1"/>
      <c r="G3513" s="1"/>
      <c r="H3513" s="1"/>
    </row>
    <row r="3514" spans="1:8" s="3" customFormat="1" x14ac:dyDescent="0.25">
      <c r="A3514" s="1"/>
      <c r="B3514" s="1"/>
      <c r="C3514" s="6"/>
      <c r="D3514" s="8"/>
      <c r="E3514" s="1"/>
      <c r="F3514" s="1"/>
      <c r="G3514" s="1"/>
      <c r="H3514" s="1"/>
    </row>
    <row r="3515" spans="1:8" s="3" customFormat="1" x14ac:dyDescent="0.25">
      <c r="A3515" s="1"/>
      <c r="B3515" s="1"/>
      <c r="C3515" s="6"/>
      <c r="D3515" s="8"/>
      <c r="E3515" s="1"/>
      <c r="F3515" s="1"/>
      <c r="G3515" s="1"/>
      <c r="H3515" s="1"/>
    </row>
    <row r="3516" spans="1:8" s="3" customFormat="1" x14ac:dyDescent="0.25">
      <c r="A3516" s="1"/>
      <c r="B3516" s="1"/>
      <c r="C3516" s="6"/>
      <c r="D3516" s="8"/>
      <c r="E3516" s="1"/>
      <c r="F3516" s="1"/>
      <c r="G3516" s="1"/>
      <c r="H3516" s="1"/>
    </row>
    <row r="3517" spans="1:8" s="3" customFormat="1" x14ac:dyDescent="0.25">
      <c r="A3517" s="1"/>
      <c r="B3517" s="1"/>
      <c r="C3517" s="6"/>
      <c r="D3517" s="8"/>
      <c r="E3517" s="1"/>
      <c r="F3517" s="1"/>
      <c r="G3517" s="1"/>
      <c r="H3517" s="1"/>
    </row>
    <row r="3518" spans="1:8" s="3" customFormat="1" x14ac:dyDescent="0.25">
      <c r="A3518" s="1"/>
      <c r="B3518" s="1"/>
      <c r="C3518" s="6"/>
      <c r="D3518" s="8"/>
      <c r="E3518" s="1"/>
      <c r="F3518" s="1"/>
      <c r="G3518" s="1"/>
      <c r="H3518" s="1"/>
    </row>
    <row r="3519" spans="1:8" s="3" customFormat="1" x14ac:dyDescent="0.25">
      <c r="A3519" s="1"/>
      <c r="B3519" s="1"/>
      <c r="C3519" s="6"/>
      <c r="D3519" s="8"/>
      <c r="E3519" s="1"/>
      <c r="F3519" s="1"/>
      <c r="G3519" s="1"/>
      <c r="H3519" s="1"/>
    </row>
    <row r="3520" spans="1:8" s="3" customFormat="1" x14ac:dyDescent="0.25">
      <c r="A3520" s="1"/>
      <c r="B3520" s="1"/>
      <c r="C3520" s="6"/>
      <c r="D3520" s="8"/>
      <c r="E3520" s="1"/>
      <c r="F3520" s="1"/>
      <c r="G3520" s="1"/>
      <c r="H3520" s="1"/>
    </row>
    <row r="3521" spans="1:8" s="3" customFormat="1" x14ac:dyDescent="0.25">
      <c r="A3521" s="1"/>
      <c r="B3521" s="1"/>
      <c r="C3521" s="6"/>
      <c r="D3521" s="8"/>
      <c r="E3521" s="1"/>
      <c r="F3521" s="1"/>
      <c r="G3521" s="1"/>
      <c r="H3521" s="1"/>
    </row>
    <row r="3522" spans="1:8" s="3" customFormat="1" x14ac:dyDescent="0.25">
      <c r="A3522" s="1"/>
      <c r="B3522" s="1"/>
      <c r="C3522" s="6"/>
      <c r="D3522" s="8"/>
      <c r="E3522" s="1"/>
      <c r="F3522" s="1"/>
      <c r="G3522" s="1"/>
      <c r="H3522" s="1"/>
    </row>
    <row r="3523" spans="1:8" s="3" customFormat="1" x14ac:dyDescent="0.25">
      <c r="A3523" s="1"/>
      <c r="B3523" s="1"/>
      <c r="C3523" s="6"/>
      <c r="D3523" s="8"/>
      <c r="E3523" s="1"/>
      <c r="F3523" s="1"/>
      <c r="G3523" s="1"/>
      <c r="H3523" s="1"/>
    </row>
    <row r="3524" spans="1:8" s="3" customFormat="1" x14ac:dyDescent="0.25">
      <c r="A3524" s="1"/>
      <c r="B3524" s="1"/>
      <c r="C3524" s="6"/>
      <c r="D3524" s="8"/>
      <c r="E3524" s="1"/>
      <c r="F3524" s="1"/>
      <c r="G3524" s="1"/>
      <c r="H3524" s="1"/>
    </row>
    <row r="3525" spans="1:8" s="3" customFormat="1" x14ac:dyDescent="0.25">
      <c r="A3525" s="1"/>
      <c r="B3525" s="1"/>
      <c r="C3525" s="6"/>
      <c r="D3525" s="8"/>
      <c r="E3525" s="1"/>
      <c r="F3525" s="1"/>
      <c r="G3525" s="1"/>
      <c r="H3525" s="1"/>
    </row>
    <row r="3526" spans="1:8" s="3" customFormat="1" x14ac:dyDescent="0.25">
      <c r="A3526" s="1"/>
      <c r="B3526" s="1"/>
      <c r="C3526" s="6"/>
      <c r="D3526" s="8"/>
      <c r="E3526" s="1"/>
      <c r="F3526" s="1"/>
      <c r="G3526" s="1"/>
      <c r="H3526" s="1"/>
    </row>
    <row r="3527" spans="1:8" s="3" customFormat="1" x14ac:dyDescent="0.25">
      <c r="A3527" s="1"/>
      <c r="B3527" s="1"/>
      <c r="C3527" s="6"/>
      <c r="D3527" s="8"/>
      <c r="E3527" s="1"/>
      <c r="F3527" s="1"/>
      <c r="G3527" s="1"/>
      <c r="H3527" s="1"/>
    </row>
    <row r="3528" spans="1:8" s="3" customFormat="1" x14ac:dyDescent="0.25">
      <c r="A3528" s="1"/>
      <c r="B3528" s="1"/>
      <c r="C3528" s="6"/>
      <c r="D3528" s="8"/>
      <c r="E3528" s="1"/>
      <c r="F3528" s="1"/>
      <c r="G3528" s="1"/>
      <c r="H3528" s="1"/>
    </row>
    <row r="3529" spans="1:8" s="3" customFormat="1" x14ac:dyDescent="0.25">
      <c r="A3529" s="1"/>
      <c r="B3529" s="1"/>
      <c r="C3529" s="6"/>
      <c r="D3529" s="8"/>
      <c r="E3529" s="1"/>
      <c r="F3529" s="1"/>
      <c r="G3529" s="1"/>
      <c r="H3529" s="1"/>
    </row>
    <row r="3530" spans="1:8" s="3" customFormat="1" x14ac:dyDescent="0.25">
      <c r="A3530" s="1"/>
      <c r="B3530" s="1"/>
      <c r="C3530" s="6"/>
      <c r="D3530" s="8"/>
      <c r="E3530" s="1"/>
      <c r="F3530" s="1"/>
      <c r="G3530" s="1"/>
      <c r="H3530" s="1"/>
    </row>
    <row r="3531" spans="1:8" s="3" customFormat="1" x14ac:dyDescent="0.25">
      <c r="A3531" s="1"/>
      <c r="B3531" s="1"/>
      <c r="C3531" s="6"/>
      <c r="D3531" s="8"/>
      <c r="E3531" s="1"/>
      <c r="F3531" s="1"/>
      <c r="G3531" s="1"/>
      <c r="H3531" s="1"/>
    </row>
    <row r="3532" spans="1:8" s="3" customFormat="1" x14ac:dyDescent="0.25">
      <c r="A3532" s="1"/>
      <c r="B3532" s="1"/>
      <c r="C3532" s="6"/>
      <c r="D3532" s="8"/>
      <c r="E3532" s="1"/>
      <c r="F3532" s="1"/>
      <c r="G3532" s="1"/>
      <c r="H3532" s="1"/>
    </row>
    <row r="3533" spans="1:8" s="3" customFormat="1" x14ac:dyDescent="0.25">
      <c r="A3533" s="1"/>
      <c r="B3533" s="1"/>
      <c r="C3533" s="6"/>
      <c r="D3533" s="8"/>
      <c r="E3533" s="1"/>
      <c r="F3533" s="1"/>
      <c r="G3533" s="1"/>
      <c r="H3533" s="1"/>
    </row>
    <row r="3534" spans="1:8" s="3" customFormat="1" x14ac:dyDescent="0.25">
      <c r="A3534" s="1"/>
      <c r="B3534" s="1"/>
      <c r="C3534" s="6"/>
      <c r="D3534" s="8"/>
      <c r="E3534" s="1"/>
      <c r="F3534" s="1"/>
      <c r="G3534" s="1"/>
      <c r="H3534" s="1"/>
    </row>
    <row r="3535" spans="1:8" s="3" customFormat="1" x14ac:dyDescent="0.25">
      <c r="A3535" s="1"/>
      <c r="B3535" s="1"/>
      <c r="C3535" s="6"/>
      <c r="D3535" s="8"/>
      <c r="E3535" s="1"/>
      <c r="F3535" s="1"/>
      <c r="G3535" s="1"/>
      <c r="H3535" s="1"/>
    </row>
    <row r="3536" spans="1:8" s="3" customFormat="1" x14ac:dyDescent="0.25">
      <c r="A3536" s="1"/>
      <c r="B3536" s="1"/>
      <c r="C3536" s="6"/>
      <c r="D3536" s="8"/>
      <c r="E3536" s="1"/>
      <c r="F3536" s="1"/>
      <c r="G3536" s="1"/>
      <c r="H3536" s="1"/>
    </row>
    <row r="3537" spans="1:8" s="3" customFormat="1" x14ac:dyDescent="0.25">
      <c r="A3537" s="1"/>
      <c r="B3537" s="1"/>
      <c r="C3537" s="6"/>
      <c r="D3537" s="8"/>
      <c r="E3537" s="1"/>
      <c r="F3537" s="1"/>
      <c r="G3537" s="1"/>
      <c r="H3537" s="1"/>
    </row>
    <row r="3538" spans="1:8" s="3" customFormat="1" x14ac:dyDescent="0.25">
      <c r="A3538" s="1"/>
      <c r="B3538" s="1"/>
      <c r="C3538" s="6"/>
      <c r="D3538" s="8"/>
      <c r="E3538" s="1"/>
      <c r="F3538" s="1"/>
      <c r="G3538" s="1"/>
      <c r="H3538" s="1"/>
    </row>
    <row r="3539" spans="1:8" s="3" customFormat="1" x14ac:dyDescent="0.25">
      <c r="A3539" s="1"/>
      <c r="B3539" s="1"/>
      <c r="C3539" s="6"/>
      <c r="D3539" s="8"/>
      <c r="E3539" s="1"/>
      <c r="F3539" s="1"/>
      <c r="G3539" s="1"/>
      <c r="H3539" s="1"/>
    </row>
    <row r="3540" spans="1:8" s="3" customFormat="1" x14ac:dyDescent="0.25">
      <c r="A3540" s="1"/>
      <c r="B3540" s="1"/>
      <c r="C3540" s="6"/>
      <c r="D3540" s="8"/>
      <c r="E3540" s="1"/>
      <c r="F3540" s="1"/>
      <c r="G3540" s="1"/>
      <c r="H3540" s="1"/>
    </row>
    <row r="3541" spans="1:8" s="3" customFormat="1" x14ac:dyDescent="0.25">
      <c r="A3541" s="1"/>
      <c r="B3541" s="1"/>
      <c r="C3541" s="6"/>
      <c r="D3541" s="8"/>
      <c r="E3541" s="1"/>
      <c r="F3541" s="1"/>
      <c r="G3541" s="1"/>
      <c r="H3541" s="1"/>
    </row>
    <row r="3542" spans="1:8" s="3" customFormat="1" x14ac:dyDescent="0.25">
      <c r="A3542" s="1"/>
      <c r="B3542" s="1"/>
      <c r="C3542" s="6"/>
      <c r="D3542" s="8"/>
      <c r="E3542" s="1"/>
      <c r="F3542" s="1"/>
      <c r="G3542" s="1"/>
      <c r="H3542" s="1"/>
    </row>
    <row r="3543" spans="1:8" s="3" customFormat="1" x14ac:dyDescent="0.25">
      <c r="A3543" s="1"/>
      <c r="B3543" s="1"/>
      <c r="C3543" s="6"/>
      <c r="D3543" s="8"/>
      <c r="E3543" s="1"/>
      <c r="F3543" s="1"/>
      <c r="G3543" s="1"/>
      <c r="H3543" s="1"/>
    </row>
    <row r="3544" spans="1:8" s="3" customFormat="1" x14ac:dyDescent="0.25">
      <c r="A3544" s="1"/>
      <c r="B3544" s="1"/>
      <c r="C3544" s="6"/>
      <c r="D3544" s="8"/>
      <c r="E3544" s="1"/>
      <c r="F3544" s="1"/>
      <c r="G3544" s="1"/>
      <c r="H3544" s="1"/>
    </row>
    <row r="3545" spans="1:8" s="3" customFormat="1" x14ac:dyDescent="0.25">
      <c r="A3545" s="1"/>
      <c r="B3545" s="1"/>
      <c r="C3545" s="6"/>
      <c r="D3545" s="8"/>
      <c r="E3545" s="1"/>
      <c r="F3545" s="1"/>
      <c r="G3545" s="1"/>
      <c r="H3545" s="1"/>
    </row>
    <row r="3546" spans="1:8" s="3" customFormat="1" x14ac:dyDescent="0.25">
      <c r="A3546" s="1"/>
      <c r="B3546" s="1"/>
      <c r="C3546" s="6"/>
      <c r="D3546" s="8"/>
      <c r="E3546" s="1"/>
      <c r="F3546" s="1"/>
      <c r="G3546" s="1"/>
      <c r="H3546" s="1"/>
    </row>
    <row r="3547" spans="1:8" s="3" customFormat="1" x14ac:dyDescent="0.25">
      <c r="A3547" s="1"/>
      <c r="B3547" s="1"/>
      <c r="C3547" s="6"/>
      <c r="D3547" s="8"/>
      <c r="E3547" s="1"/>
      <c r="F3547" s="1"/>
      <c r="G3547" s="1"/>
      <c r="H3547" s="1"/>
    </row>
    <row r="3548" spans="1:8" s="3" customFormat="1" x14ac:dyDescent="0.25">
      <c r="A3548" s="1"/>
      <c r="B3548" s="1"/>
      <c r="C3548" s="6"/>
      <c r="D3548" s="8"/>
      <c r="E3548" s="1"/>
      <c r="F3548" s="1"/>
      <c r="G3548" s="1"/>
      <c r="H3548" s="1"/>
    </row>
    <row r="3549" spans="1:8" s="3" customFormat="1" x14ac:dyDescent="0.25">
      <c r="A3549" s="1"/>
      <c r="B3549" s="1"/>
      <c r="C3549" s="6"/>
      <c r="D3549" s="8"/>
      <c r="E3549" s="1"/>
      <c r="F3549" s="1"/>
      <c r="G3549" s="1"/>
      <c r="H3549" s="1"/>
    </row>
    <row r="3550" spans="1:8" s="3" customFormat="1" x14ac:dyDescent="0.25">
      <c r="A3550" s="1"/>
      <c r="B3550" s="1"/>
      <c r="C3550" s="6"/>
      <c r="D3550" s="8"/>
      <c r="E3550" s="1"/>
      <c r="F3550" s="1"/>
      <c r="G3550" s="1"/>
      <c r="H3550" s="1"/>
    </row>
    <row r="3551" spans="1:8" s="3" customFormat="1" x14ac:dyDescent="0.25">
      <c r="A3551" s="1"/>
      <c r="B3551" s="1"/>
      <c r="C3551" s="6"/>
      <c r="D3551" s="8"/>
      <c r="E3551" s="1"/>
      <c r="F3551" s="1"/>
      <c r="G3551" s="1"/>
      <c r="H3551" s="1"/>
    </row>
    <row r="3552" spans="1:8" s="3" customFormat="1" x14ac:dyDescent="0.25">
      <c r="A3552" s="1"/>
      <c r="B3552" s="1"/>
      <c r="C3552" s="6"/>
      <c r="D3552" s="8"/>
      <c r="E3552" s="1"/>
      <c r="F3552" s="1"/>
      <c r="G3552" s="1"/>
      <c r="H3552" s="1"/>
    </row>
    <row r="3553" spans="1:8" s="3" customFormat="1" x14ac:dyDescent="0.25">
      <c r="A3553" s="1"/>
      <c r="B3553" s="1"/>
      <c r="C3553" s="6"/>
      <c r="D3553" s="8"/>
      <c r="E3553" s="1"/>
      <c r="F3553" s="1"/>
      <c r="G3553" s="1"/>
      <c r="H3553" s="1"/>
    </row>
    <row r="3554" spans="1:8" s="3" customFormat="1" x14ac:dyDescent="0.25">
      <c r="A3554" s="1"/>
      <c r="B3554" s="1"/>
      <c r="C3554" s="6"/>
      <c r="D3554" s="8"/>
      <c r="E3554" s="1"/>
      <c r="F3554" s="1"/>
      <c r="G3554" s="1"/>
      <c r="H3554" s="1"/>
    </row>
    <row r="3555" spans="1:8" s="3" customFormat="1" x14ac:dyDescent="0.25">
      <c r="A3555" s="1"/>
      <c r="B3555" s="1"/>
      <c r="C3555" s="6"/>
      <c r="D3555" s="8"/>
      <c r="E3555" s="1"/>
      <c r="F3555" s="1"/>
      <c r="G3555" s="1"/>
      <c r="H3555" s="1"/>
    </row>
    <row r="3556" spans="1:8" s="3" customFormat="1" x14ac:dyDescent="0.25">
      <c r="A3556" s="1"/>
      <c r="B3556" s="1"/>
      <c r="C3556" s="6"/>
      <c r="D3556" s="8"/>
      <c r="E3556" s="1"/>
      <c r="F3556" s="1"/>
      <c r="G3556" s="1"/>
      <c r="H3556" s="1"/>
    </row>
    <row r="3557" spans="1:8" s="3" customFormat="1" x14ac:dyDescent="0.25">
      <c r="A3557" s="1"/>
      <c r="B3557" s="1"/>
      <c r="C3557" s="6"/>
      <c r="D3557" s="8"/>
      <c r="E3557" s="1"/>
      <c r="F3557" s="1"/>
      <c r="G3557" s="1"/>
      <c r="H3557" s="1"/>
    </row>
    <row r="3558" spans="1:8" s="3" customFormat="1" x14ac:dyDescent="0.25">
      <c r="A3558" s="1"/>
      <c r="B3558" s="1"/>
      <c r="C3558" s="6"/>
      <c r="D3558" s="8"/>
      <c r="E3558" s="1"/>
      <c r="F3558" s="1"/>
      <c r="G3558" s="1"/>
      <c r="H3558" s="1"/>
    </row>
    <row r="3559" spans="1:8" s="3" customFormat="1" x14ac:dyDescent="0.25">
      <c r="A3559" s="1"/>
      <c r="B3559" s="1"/>
      <c r="C3559" s="6"/>
      <c r="D3559" s="8"/>
      <c r="E3559" s="1"/>
      <c r="F3559" s="1"/>
      <c r="G3559" s="1"/>
      <c r="H3559" s="1"/>
    </row>
    <row r="3560" spans="1:8" s="3" customFormat="1" x14ac:dyDescent="0.25">
      <c r="A3560" s="1"/>
      <c r="B3560" s="1"/>
      <c r="C3560" s="6"/>
      <c r="D3560" s="8"/>
      <c r="E3560" s="1"/>
      <c r="F3560" s="1"/>
      <c r="G3560" s="1"/>
      <c r="H3560" s="1"/>
    </row>
    <row r="3561" spans="1:8" s="3" customFormat="1" x14ac:dyDescent="0.25">
      <c r="A3561" s="1"/>
      <c r="B3561" s="1"/>
      <c r="C3561" s="6"/>
      <c r="D3561" s="8"/>
      <c r="E3561" s="1"/>
      <c r="F3561" s="1"/>
      <c r="G3561" s="1"/>
      <c r="H3561" s="1"/>
    </row>
    <row r="3562" spans="1:8" s="3" customFormat="1" x14ac:dyDescent="0.25">
      <c r="A3562" s="1"/>
      <c r="B3562" s="1"/>
      <c r="C3562" s="6"/>
      <c r="D3562" s="8"/>
      <c r="E3562" s="1"/>
      <c r="F3562" s="1"/>
      <c r="G3562" s="1"/>
      <c r="H3562" s="1"/>
    </row>
    <row r="3563" spans="1:8" s="3" customFormat="1" x14ac:dyDescent="0.25">
      <c r="A3563" s="1"/>
      <c r="B3563" s="1"/>
      <c r="C3563" s="6"/>
      <c r="D3563" s="8"/>
      <c r="E3563" s="1"/>
      <c r="F3563" s="1"/>
      <c r="G3563" s="1"/>
      <c r="H3563" s="1"/>
    </row>
    <row r="3564" spans="1:8" s="3" customFormat="1" x14ac:dyDescent="0.25">
      <c r="A3564" s="1"/>
      <c r="B3564" s="1"/>
      <c r="C3564" s="6"/>
      <c r="D3564" s="8"/>
      <c r="E3564" s="1"/>
      <c r="F3564" s="1"/>
      <c r="G3564" s="1"/>
      <c r="H3564" s="1"/>
    </row>
    <row r="3565" spans="1:8" s="3" customFormat="1" x14ac:dyDescent="0.25">
      <c r="A3565" s="1"/>
      <c r="B3565" s="1"/>
      <c r="C3565" s="6"/>
      <c r="D3565" s="8"/>
      <c r="E3565" s="1"/>
      <c r="F3565" s="1"/>
      <c r="G3565" s="1"/>
      <c r="H3565" s="1"/>
    </row>
    <row r="3566" spans="1:8" s="3" customFormat="1" x14ac:dyDescent="0.25">
      <c r="A3566" s="1"/>
      <c r="B3566" s="1"/>
      <c r="C3566" s="6"/>
      <c r="D3566" s="8"/>
      <c r="E3566" s="1"/>
      <c r="F3566" s="1"/>
      <c r="G3566" s="1"/>
      <c r="H3566" s="1"/>
    </row>
    <row r="3567" spans="1:8" s="3" customFormat="1" x14ac:dyDescent="0.25">
      <c r="A3567" s="1"/>
      <c r="B3567" s="1"/>
      <c r="C3567" s="6"/>
      <c r="D3567" s="8"/>
      <c r="E3567" s="1"/>
      <c r="F3567" s="1"/>
      <c r="G3567" s="1"/>
      <c r="H3567" s="1"/>
    </row>
    <row r="3568" spans="1:8" s="3" customFormat="1" x14ac:dyDescent="0.25">
      <c r="A3568" s="1"/>
      <c r="B3568" s="1"/>
      <c r="C3568" s="6"/>
      <c r="D3568" s="8"/>
      <c r="E3568" s="1"/>
      <c r="F3568" s="1"/>
      <c r="G3568" s="1"/>
      <c r="H3568" s="1"/>
    </row>
    <row r="3569" spans="1:8" s="3" customFormat="1" x14ac:dyDescent="0.25">
      <c r="A3569" s="1"/>
      <c r="B3569" s="1"/>
      <c r="C3569" s="6"/>
      <c r="D3569" s="8"/>
      <c r="E3569" s="1"/>
      <c r="F3569" s="1"/>
      <c r="G3569" s="1"/>
      <c r="H3569" s="1"/>
    </row>
    <row r="3570" spans="1:8" s="3" customFormat="1" x14ac:dyDescent="0.25">
      <c r="A3570" s="1"/>
      <c r="B3570" s="1"/>
      <c r="C3570" s="6"/>
      <c r="D3570" s="8"/>
      <c r="E3570" s="1"/>
      <c r="F3570" s="1"/>
      <c r="G3570" s="1"/>
      <c r="H3570" s="1"/>
    </row>
    <row r="3571" spans="1:8" s="3" customFormat="1" x14ac:dyDescent="0.25">
      <c r="A3571" s="1"/>
      <c r="B3571" s="1"/>
      <c r="C3571" s="6"/>
      <c r="D3571" s="8"/>
      <c r="E3571" s="1"/>
      <c r="F3571" s="1"/>
      <c r="G3571" s="1"/>
      <c r="H3571" s="1"/>
    </row>
    <row r="3572" spans="1:8" s="3" customFormat="1" x14ac:dyDescent="0.25">
      <c r="A3572" s="1"/>
      <c r="B3572" s="1"/>
      <c r="C3572" s="6"/>
      <c r="D3572" s="8"/>
      <c r="E3572" s="1"/>
      <c r="F3572" s="1"/>
      <c r="G3572" s="1"/>
      <c r="H3572" s="1"/>
    </row>
    <row r="3573" spans="1:8" s="3" customFormat="1" x14ac:dyDescent="0.25">
      <c r="A3573" s="1"/>
      <c r="B3573" s="1"/>
      <c r="C3573" s="6"/>
      <c r="D3573" s="8"/>
      <c r="E3573" s="1"/>
      <c r="F3573" s="1"/>
      <c r="G3573" s="1"/>
      <c r="H3573" s="1"/>
    </row>
    <row r="3574" spans="1:8" s="3" customFormat="1" x14ac:dyDescent="0.25">
      <c r="A3574" s="1"/>
      <c r="B3574" s="1"/>
      <c r="C3574" s="6"/>
      <c r="D3574" s="8"/>
      <c r="E3574" s="1"/>
      <c r="F3574" s="1"/>
      <c r="G3574" s="1"/>
      <c r="H3574" s="1"/>
    </row>
    <row r="3575" spans="1:8" s="3" customFormat="1" x14ac:dyDescent="0.25">
      <c r="A3575" s="1"/>
      <c r="B3575" s="1"/>
      <c r="C3575" s="6"/>
      <c r="D3575" s="8"/>
      <c r="E3575" s="1"/>
      <c r="F3575" s="1"/>
      <c r="G3575" s="1"/>
      <c r="H3575" s="1"/>
    </row>
    <row r="3576" spans="1:8" s="3" customFormat="1" x14ac:dyDescent="0.25">
      <c r="A3576" s="1"/>
      <c r="B3576" s="1"/>
      <c r="C3576" s="6"/>
      <c r="D3576" s="8"/>
      <c r="E3576" s="1"/>
      <c r="F3576" s="1"/>
      <c r="G3576" s="1"/>
      <c r="H3576" s="1"/>
    </row>
    <row r="3577" spans="1:8" s="3" customFormat="1" x14ac:dyDescent="0.25">
      <c r="A3577" s="1"/>
      <c r="B3577" s="1"/>
      <c r="C3577" s="6"/>
      <c r="D3577" s="8"/>
      <c r="E3577" s="1"/>
      <c r="F3577" s="1"/>
      <c r="G3577" s="1"/>
      <c r="H3577" s="1"/>
    </row>
    <row r="3578" spans="1:8" s="3" customFormat="1" x14ac:dyDescent="0.25">
      <c r="A3578" s="1"/>
      <c r="B3578" s="1"/>
      <c r="C3578" s="6"/>
      <c r="D3578" s="8"/>
      <c r="E3578" s="1"/>
      <c r="F3578" s="1"/>
      <c r="G3578" s="1"/>
      <c r="H3578" s="1"/>
    </row>
    <row r="3579" spans="1:8" s="3" customFormat="1" x14ac:dyDescent="0.25">
      <c r="A3579" s="1"/>
      <c r="B3579" s="1"/>
      <c r="C3579" s="6"/>
      <c r="D3579" s="8"/>
      <c r="E3579" s="1"/>
      <c r="F3579" s="1"/>
      <c r="G3579" s="1"/>
      <c r="H3579" s="1"/>
    </row>
    <row r="3580" spans="1:8" s="3" customFormat="1" x14ac:dyDescent="0.25">
      <c r="A3580" s="1"/>
      <c r="B3580" s="1"/>
      <c r="C3580" s="6"/>
      <c r="D3580" s="8"/>
      <c r="E3580" s="1"/>
      <c r="F3580" s="1"/>
      <c r="G3580" s="1"/>
      <c r="H3580" s="1"/>
    </row>
    <row r="3581" spans="1:8" s="3" customFormat="1" x14ac:dyDescent="0.25">
      <c r="A3581" s="1"/>
      <c r="B3581" s="1"/>
      <c r="C3581" s="6"/>
      <c r="D3581" s="8"/>
      <c r="E3581" s="1"/>
      <c r="F3581" s="1"/>
      <c r="G3581" s="1"/>
      <c r="H3581" s="1"/>
    </row>
    <row r="3582" spans="1:8" s="3" customFormat="1" x14ac:dyDescent="0.25">
      <c r="A3582" s="1"/>
      <c r="B3582" s="1"/>
      <c r="C3582" s="6"/>
      <c r="D3582" s="8"/>
      <c r="E3582" s="1"/>
      <c r="F3582" s="1"/>
      <c r="G3582" s="1"/>
      <c r="H3582" s="1"/>
    </row>
    <row r="3583" spans="1:8" s="3" customFormat="1" x14ac:dyDescent="0.25">
      <c r="A3583" s="1"/>
      <c r="B3583" s="1"/>
      <c r="C3583" s="6"/>
      <c r="D3583" s="8"/>
      <c r="E3583" s="1"/>
      <c r="F3583" s="1"/>
      <c r="G3583" s="1"/>
      <c r="H3583" s="1"/>
    </row>
    <row r="3584" spans="1:8" s="3" customFormat="1" x14ac:dyDescent="0.25">
      <c r="A3584" s="1"/>
      <c r="B3584" s="1"/>
      <c r="C3584" s="6"/>
      <c r="D3584" s="8"/>
      <c r="E3584" s="1"/>
      <c r="F3584" s="1"/>
      <c r="G3584" s="1"/>
      <c r="H3584" s="1"/>
    </row>
    <row r="3585" spans="1:8" s="3" customFormat="1" x14ac:dyDescent="0.25">
      <c r="A3585" s="1"/>
      <c r="B3585" s="1"/>
      <c r="C3585" s="6"/>
      <c r="D3585" s="8"/>
      <c r="E3585" s="1"/>
      <c r="F3585" s="1"/>
      <c r="G3585" s="1"/>
      <c r="H3585" s="1"/>
    </row>
    <row r="3586" spans="1:8" s="3" customFormat="1" x14ac:dyDescent="0.25">
      <c r="A3586" s="1"/>
      <c r="B3586" s="1"/>
      <c r="C3586" s="6"/>
      <c r="D3586" s="8"/>
      <c r="E3586" s="1"/>
      <c r="F3586" s="1"/>
      <c r="G3586" s="1"/>
      <c r="H3586" s="1"/>
    </row>
    <row r="3587" spans="1:8" s="3" customFormat="1" x14ac:dyDescent="0.25">
      <c r="A3587" s="1"/>
      <c r="B3587" s="1"/>
      <c r="C3587" s="6"/>
      <c r="D3587" s="8"/>
      <c r="E3587" s="1"/>
      <c r="F3587" s="1"/>
      <c r="G3587" s="1"/>
      <c r="H3587" s="1"/>
    </row>
    <row r="3588" spans="1:8" s="3" customFormat="1" x14ac:dyDescent="0.25">
      <c r="A3588" s="1"/>
      <c r="B3588" s="1"/>
      <c r="C3588" s="6"/>
      <c r="D3588" s="8"/>
      <c r="E3588" s="1"/>
      <c r="F3588" s="1"/>
      <c r="G3588" s="1"/>
      <c r="H3588" s="1"/>
    </row>
    <row r="3589" spans="1:8" s="3" customFormat="1" x14ac:dyDescent="0.25">
      <c r="A3589" s="1"/>
      <c r="B3589" s="1"/>
      <c r="C3589" s="6"/>
      <c r="D3589" s="8"/>
      <c r="E3589" s="1"/>
      <c r="F3589" s="1"/>
      <c r="G3589" s="1"/>
      <c r="H3589" s="1"/>
    </row>
    <row r="3590" spans="1:8" s="3" customFormat="1" x14ac:dyDescent="0.25">
      <c r="A3590" s="1"/>
      <c r="B3590" s="1"/>
      <c r="C3590" s="6"/>
      <c r="D3590" s="8"/>
      <c r="E3590" s="1"/>
      <c r="F3590" s="1"/>
      <c r="G3590" s="1"/>
      <c r="H3590" s="1"/>
    </row>
    <row r="3591" spans="1:8" s="3" customFormat="1" x14ac:dyDescent="0.25">
      <c r="A3591" s="1"/>
      <c r="B3591" s="1"/>
      <c r="C3591" s="6"/>
      <c r="D3591" s="8"/>
      <c r="E3591" s="1"/>
      <c r="F3591" s="1"/>
      <c r="G3591" s="1"/>
      <c r="H3591" s="1"/>
    </row>
    <row r="3592" spans="1:8" s="3" customFormat="1" x14ac:dyDescent="0.25">
      <c r="A3592" s="1"/>
      <c r="B3592" s="1"/>
      <c r="C3592" s="6"/>
      <c r="D3592" s="8"/>
      <c r="E3592" s="1"/>
      <c r="F3592" s="1"/>
      <c r="G3592" s="1"/>
      <c r="H3592" s="1"/>
    </row>
    <row r="3593" spans="1:8" s="3" customFormat="1" x14ac:dyDescent="0.25">
      <c r="A3593" s="1"/>
      <c r="B3593" s="1"/>
      <c r="C3593" s="6"/>
      <c r="D3593" s="8"/>
      <c r="E3593" s="1"/>
      <c r="F3593" s="1"/>
      <c r="G3593" s="1"/>
      <c r="H3593" s="1"/>
    </row>
    <row r="3594" spans="1:8" s="3" customFormat="1" x14ac:dyDescent="0.25">
      <c r="A3594" s="1"/>
      <c r="B3594" s="1"/>
      <c r="C3594" s="6"/>
      <c r="D3594" s="8"/>
      <c r="E3594" s="1"/>
      <c r="F3594" s="1"/>
      <c r="G3594" s="1"/>
      <c r="H3594" s="1"/>
    </row>
    <row r="3595" spans="1:8" s="3" customFormat="1" x14ac:dyDescent="0.25">
      <c r="A3595" s="1"/>
      <c r="B3595" s="1"/>
      <c r="C3595" s="6"/>
      <c r="D3595" s="8"/>
      <c r="E3595" s="1"/>
      <c r="F3595" s="1"/>
      <c r="G3595" s="1"/>
      <c r="H3595" s="1"/>
    </row>
    <row r="3596" spans="1:8" s="3" customFormat="1" x14ac:dyDescent="0.25">
      <c r="A3596" s="1"/>
      <c r="B3596" s="1"/>
      <c r="C3596" s="6"/>
      <c r="D3596" s="8"/>
      <c r="E3596" s="1"/>
      <c r="F3596" s="1"/>
      <c r="G3596" s="1"/>
      <c r="H3596" s="1"/>
    </row>
    <row r="3597" spans="1:8" s="3" customFormat="1" x14ac:dyDescent="0.25">
      <c r="A3597" s="1"/>
      <c r="B3597" s="1"/>
      <c r="C3597" s="6"/>
      <c r="D3597" s="8"/>
      <c r="E3597" s="1"/>
      <c r="F3597" s="1"/>
      <c r="G3597" s="1"/>
      <c r="H3597" s="1"/>
    </row>
    <row r="3598" spans="1:8" s="3" customFormat="1" x14ac:dyDescent="0.25">
      <c r="A3598" s="1"/>
      <c r="B3598" s="1"/>
      <c r="C3598" s="6"/>
      <c r="D3598" s="8"/>
      <c r="E3598" s="1"/>
      <c r="F3598" s="1"/>
      <c r="G3598" s="1"/>
      <c r="H3598" s="1"/>
    </row>
    <row r="3599" spans="1:8" s="3" customFormat="1" x14ac:dyDescent="0.25">
      <c r="A3599" s="1"/>
      <c r="B3599" s="1"/>
      <c r="C3599" s="6"/>
      <c r="D3599" s="8"/>
      <c r="E3599" s="1"/>
      <c r="F3599" s="1"/>
      <c r="G3599" s="1"/>
      <c r="H3599" s="1"/>
    </row>
    <row r="3600" spans="1:8" s="3" customFormat="1" x14ac:dyDescent="0.25">
      <c r="A3600" s="1"/>
      <c r="B3600" s="1"/>
      <c r="C3600" s="6"/>
      <c r="D3600" s="8"/>
      <c r="E3600" s="1"/>
      <c r="F3600" s="1"/>
      <c r="G3600" s="1"/>
      <c r="H3600" s="1"/>
    </row>
    <row r="3601" spans="1:8" s="3" customFormat="1" x14ac:dyDescent="0.25">
      <c r="A3601" s="1"/>
      <c r="B3601" s="1"/>
      <c r="C3601" s="6"/>
      <c r="D3601" s="8"/>
      <c r="E3601" s="1"/>
      <c r="F3601" s="1"/>
      <c r="G3601" s="1"/>
      <c r="H3601" s="1"/>
    </row>
    <row r="3602" spans="1:8" s="3" customFormat="1" x14ac:dyDescent="0.25">
      <c r="A3602" s="1"/>
      <c r="B3602" s="1"/>
      <c r="C3602" s="6"/>
      <c r="D3602" s="8"/>
      <c r="E3602" s="1"/>
      <c r="F3602" s="1"/>
      <c r="G3602" s="1"/>
      <c r="H3602" s="1"/>
    </row>
    <row r="3603" spans="1:8" s="3" customFormat="1" x14ac:dyDescent="0.25">
      <c r="A3603" s="1"/>
      <c r="B3603" s="1"/>
      <c r="C3603" s="6"/>
      <c r="D3603" s="8"/>
      <c r="E3603" s="1"/>
      <c r="F3603" s="1"/>
      <c r="G3603" s="1"/>
      <c r="H3603" s="1"/>
    </row>
    <row r="3604" spans="1:8" s="3" customFormat="1" x14ac:dyDescent="0.25">
      <c r="A3604" s="1"/>
      <c r="B3604" s="1"/>
      <c r="C3604" s="6"/>
      <c r="D3604" s="8"/>
      <c r="E3604" s="1"/>
      <c r="F3604" s="1"/>
      <c r="G3604" s="1"/>
      <c r="H3604" s="1"/>
    </row>
    <row r="3605" spans="1:8" s="3" customFormat="1" x14ac:dyDescent="0.25">
      <c r="A3605" s="1"/>
      <c r="B3605" s="1"/>
      <c r="C3605" s="6"/>
      <c r="D3605" s="8"/>
      <c r="E3605" s="1"/>
      <c r="F3605" s="1"/>
      <c r="G3605" s="1"/>
      <c r="H3605" s="1"/>
    </row>
    <row r="3606" spans="1:8" s="3" customFormat="1" x14ac:dyDescent="0.25">
      <c r="A3606" s="1"/>
      <c r="B3606" s="1"/>
      <c r="C3606" s="6"/>
      <c r="D3606" s="8"/>
      <c r="E3606" s="1"/>
      <c r="F3606" s="1"/>
      <c r="G3606" s="1"/>
      <c r="H3606" s="1"/>
    </row>
    <row r="3607" spans="1:8" s="3" customFormat="1" x14ac:dyDescent="0.25">
      <c r="A3607" s="1"/>
      <c r="B3607" s="1"/>
      <c r="C3607" s="6"/>
      <c r="D3607" s="8"/>
      <c r="E3607" s="1"/>
      <c r="F3607" s="1"/>
      <c r="G3607" s="1"/>
      <c r="H3607" s="1"/>
    </row>
    <row r="3608" spans="1:8" s="3" customFormat="1" x14ac:dyDescent="0.25">
      <c r="A3608" s="1"/>
      <c r="B3608" s="1"/>
      <c r="C3608" s="6"/>
      <c r="D3608" s="8"/>
      <c r="E3608" s="1"/>
      <c r="F3608" s="1"/>
      <c r="G3608" s="1"/>
      <c r="H3608" s="1"/>
    </row>
    <row r="3609" spans="1:8" s="3" customFormat="1" x14ac:dyDescent="0.25">
      <c r="A3609" s="1"/>
      <c r="B3609" s="1"/>
      <c r="C3609" s="6"/>
      <c r="D3609" s="8"/>
      <c r="E3609" s="1"/>
      <c r="F3609" s="1"/>
      <c r="G3609" s="1"/>
      <c r="H3609" s="1"/>
    </row>
    <row r="3610" spans="1:8" s="3" customFormat="1" x14ac:dyDescent="0.25">
      <c r="A3610" s="1"/>
      <c r="B3610" s="1"/>
      <c r="C3610" s="6"/>
      <c r="D3610" s="8"/>
      <c r="E3610" s="1"/>
      <c r="F3610" s="1"/>
      <c r="G3610" s="1"/>
      <c r="H3610" s="1"/>
    </row>
    <row r="3611" spans="1:8" s="3" customFormat="1" x14ac:dyDescent="0.25">
      <c r="A3611" s="1"/>
      <c r="B3611" s="1"/>
      <c r="C3611" s="6"/>
      <c r="D3611" s="8"/>
      <c r="E3611" s="1"/>
      <c r="F3611" s="1"/>
      <c r="G3611" s="1"/>
      <c r="H3611" s="1"/>
    </row>
    <row r="3612" spans="1:8" s="3" customFormat="1" x14ac:dyDescent="0.25">
      <c r="A3612" s="1"/>
      <c r="B3612" s="1"/>
      <c r="C3612" s="6"/>
      <c r="D3612" s="8"/>
      <c r="E3612" s="1"/>
      <c r="F3612" s="1"/>
      <c r="G3612" s="1"/>
      <c r="H3612" s="1"/>
    </row>
    <row r="3613" spans="1:8" s="3" customFormat="1" x14ac:dyDescent="0.25">
      <c r="A3613" s="1"/>
      <c r="B3613" s="1"/>
      <c r="C3613" s="6"/>
      <c r="D3613" s="8"/>
      <c r="E3613" s="1"/>
      <c r="F3613" s="1"/>
      <c r="G3613" s="1"/>
      <c r="H3613" s="1"/>
    </row>
    <row r="3614" spans="1:8" s="3" customFormat="1" x14ac:dyDescent="0.25">
      <c r="A3614" s="1"/>
      <c r="B3614" s="1"/>
      <c r="C3614" s="6"/>
      <c r="D3614" s="8"/>
      <c r="E3614" s="1"/>
      <c r="F3614" s="1"/>
      <c r="G3614" s="1"/>
      <c r="H3614" s="1"/>
    </row>
    <row r="3615" spans="1:8" s="3" customFormat="1" x14ac:dyDescent="0.25">
      <c r="A3615" s="1"/>
      <c r="B3615" s="1"/>
      <c r="C3615" s="6"/>
      <c r="D3615" s="8"/>
      <c r="E3615" s="1"/>
      <c r="F3615" s="1"/>
      <c r="G3615" s="1"/>
      <c r="H3615" s="1"/>
    </row>
    <row r="3616" spans="1:8" s="3" customFormat="1" x14ac:dyDescent="0.25">
      <c r="A3616" s="1"/>
      <c r="B3616" s="1"/>
      <c r="C3616" s="6"/>
      <c r="D3616" s="8"/>
      <c r="E3616" s="1"/>
      <c r="F3616" s="1"/>
      <c r="G3616" s="1"/>
      <c r="H3616" s="1"/>
    </row>
    <row r="3617" spans="1:8" s="3" customFormat="1" x14ac:dyDescent="0.25">
      <c r="A3617" s="1"/>
      <c r="B3617" s="1"/>
      <c r="C3617" s="6"/>
      <c r="D3617" s="8"/>
      <c r="E3617" s="1"/>
      <c r="F3617" s="1"/>
      <c r="G3617" s="1"/>
      <c r="H3617" s="1"/>
    </row>
    <row r="3618" spans="1:8" s="3" customFormat="1" x14ac:dyDescent="0.25">
      <c r="A3618" s="1"/>
      <c r="B3618" s="1"/>
      <c r="C3618" s="6"/>
      <c r="D3618" s="8"/>
      <c r="E3618" s="1"/>
      <c r="F3618" s="1"/>
      <c r="G3618" s="1"/>
      <c r="H3618" s="1"/>
    </row>
    <row r="3619" spans="1:8" s="3" customFormat="1" x14ac:dyDescent="0.25">
      <c r="A3619" s="1"/>
      <c r="B3619" s="1"/>
      <c r="C3619" s="6"/>
      <c r="D3619" s="8"/>
      <c r="E3619" s="1"/>
      <c r="F3619" s="1"/>
      <c r="G3619" s="1"/>
      <c r="H3619" s="1"/>
    </row>
    <row r="3620" spans="1:8" s="3" customFormat="1" x14ac:dyDescent="0.25">
      <c r="A3620" s="1"/>
      <c r="B3620" s="1"/>
      <c r="C3620" s="6"/>
      <c r="D3620" s="8"/>
      <c r="E3620" s="1"/>
      <c r="F3620" s="1"/>
      <c r="G3620" s="1"/>
      <c r="H3620" s="1"/>
    </row>
    <row r="3621" spans="1:8" s="3" customFormat="1" x14ac:dyDescent="0.25">
      <c r="A3621" s="1"/>
      <c r="B3621" s="1"/>
      <c r="C3621" s="6"/>
      <c r="D3621" s="8"/>
      <c r="E3621" s="1"/>
      <c r="F3621" s="1"/>
      <c r="G3621" s="1"/>
      <c r="H3621" s="1"/>
    </row>
    <row r="3622" spans="1:8" s="3" customFormat="1" x14ac:dyDescent="0.25">
      <c r="A3622" s="1"/>
      <c r="B3622" s="1"/>
      <c r="C3622" s="6"/>
      <c r="D3622" s="8"/>
      <c r="E3622" s="1"/>
      <c r="F3622" s="1"/>
      <c r="G3622" s="1"/>
      <c r="H3622" s="1"/>
    </row>
    <row r="3623" spans="1:8" s="3" customFormat="1" x14ac:dyDescent="0.25">
      <c r="A3623" s="1"/>
      <c r="B3623" s="1"/>
      <c r="C3623" s="6"/>
      <c r="D3623" s="8"/>
      <c r="E3623" s="1"/>
      <c r="F3623" s="1"/>
      <c r="G3623" s="1"/>
      <c r="H3623" s="1"/>
    </row>
    <row r="3624" spans="1:8" s="3" customFormat="1" x14ac:dyDescent="0.25">
      <c r="A3624" s="1"/>
      <c r="B3624" s="1"/>
      <c r="C3624" s="6"/>
      <c r="D3624" s="8"/>
      <c r="E3624" s="1"/>
      <c r="F3624" s="1"/>
      <c r="G3624" s="1"/>
      <c r="H3624" s="1"/>
    </row>
    <row r="3625" spans="1:8" s="3" customFormat="1" x14ac:dyDescent="0.25">
      <c r="A3625" s="1"/>
      <c r="B3625" s="1"/>
      <c r="C3625" s="6"/>
      <c r="D3625" s="8"/>
      <c r="E3625" s="1"/>
      <c r="F3625" s="1"/>
      <c r="G3625" s="1"/>
      <c r="H3625" s="1"/>
    </row>
    <row r="3626" spans="1:8" s="3" customFormat="1" x14ac:dyDescent="0.25">
      <c r="A3626" s="1"/>
      <c r="B3626" s="1"/>
      <c r="C3626" s="6"/>
      <c r="D3626" s="8"/>
      <c r="E3626" s="1"/>
      <c r="F3626" s="1"/>
      <c r="G3626" s="1"/>
      <c r="H3626" s="1"/>
    </row>
    <row r="3627" spans="1:8" s="3" customFormat="1" x14ac:dyDescent="0.25">
      <c r="A3627" s="1"/>
      <c r="B3627" s="1"/>
      <c r="C3627" s="6"/>
      <c r="D3627" s="8"/>
      <c r="E3627" s="1"/>
      <c r="F3627" s="1"/>
      <c r="G3627" s="1"/>
      <c r="H3627" s="1"/>
    </row>
    <row r="3628" spans="1:8" s="3" customFormat="1" x14ac:dyDescent="0.25">
      <c r="A3628" s="1"/>
      <c r="B3628" s="1"/>
      <c r="C3628" s="6"/>
      <c r="D3628" s="8"/>
      <c r="E3628" s="1"/>
      <c r="F3628" s="1"/>
      <c r="G3628" s="1"/>
      <c r="H3628" s="1"/>
    </row>
    <row r="3629" spans="1:8" s="3" customFormat="1" x14ac:dyDescent="0.25">
      <c r="A3629" s="1"/>
      <c r="B3629" s="1"/>
      <c r="C3629" s="6"/>
      <c r="D3629" s="8"/>
      <c r="E3629" s="1"/>
      <c r="F3629" s="1"/>
      <c r="G3629" s="1"/>
      <c r="H3629" s="1"/>
    </row>
    <row r="3630" spans="1:8" s="3" customFormat="1" x14ac:dyDescent="0.25">
      <c r="A3630" s="1"/>
      <c r="B3630" s="1"/>
      <c r="C3630" s="6"/>
      <c r="D3630" s="8"/>
      <c r="E3630" s="1"/>
      <c r="F3630" s="1"/>
      <c r="G3630" s="1"/>
      <c r="H3630" s="1"/>
    </row>
    <row r="3631" spans="1:8" s="3" customFormat="1" x14ac:dyDescent="0.25">
      <c r="A3631" s="1"/>
      <c r="B3631" s="1"/>
      <c r="C3631" s="6"/>
      <c r="D3631" s="8"/>
      <c r="E3631" s="1"/>
      <c r="F3631" s="1"/>
      <c r="G3631" s="1"/>
      <c r="H3631" s="1"/>
    </row>
    <row r="3632" spans="1:8" s="3" customFormat="1" x14ac:dyDescent="0.25">
      <c r="A3632" s="1"/>
      <c r="B3632" s="1"/>
      <c r="C3632" s="6"/>
      <c r="D3632" s="8"/>
      <c r="E3632" s="1"/>
      <c r="F3632" s="1"/>
      <c r="G3632" s="1"/>
      <c r="H3632" s="1"/>
    </row>
    <row r="3633" spans="1:8" s="3" customFormat="1" x14ac:dyDescent="0.25">
      <c r="A3633" s="1"/>
      <c r="B3633" s="1"/>
      <c r="C3633" s="6"/>
      <c r="D3633" s="8"/>
      <c r="E3633" s="1"/>
      <c r="F3633" s="1"/>
      <c r="G3633" s="1"/>
      <c r="H3633" s="1"/>
    </row>
    <row r="3634" spans="1:8" s="3" customFormat="1" x14ac:dyDescent="0.25">
      <c r="A3634" s="1"/>
      <c r="B3634" s="1"/>
      <c r="C3634" s="6"/>
      <c r="D3634" s="8"/>
      <c r="E3634" s="1"/>
      <c r="F3634" s="1"/>
      <c r="G3634" s="1"/>
      <c r="H3634" s="1"/>
    </row>
    <row r="3635" spans="1:8" s="3" customFormat="1" x14ac:dyDescent="0.25">
      <c r="A3635" s="1"/>
      <c r="B3635" s="1"/>
      <c r="C3635" s="6"/>
      <c r="D3635" s="8"/>
      <c r="E3635" s="1"/>
      <c r="F3635" s="1"/>
      <c r="G3635" s="1"/>
      <c r="H3635" s="1"/>
    </row>
    <row r="3636" spans="1:8" s="3" customFormat="1" x14ac:dyDescent="0.25">
      <c r="A3636" s="1"/>
      <c r="B3636" s="1"/>
      <c r="C3636" s="6"/>
      <c r="D3636" s="8"/>
      <c r="E3636" s="1"/>
      <c r="F3636" s="1"/>
      <c r="G3636" s="1"/>
      <c r="H3636" s="1"/>
    </row>
    <row r="3637" spans="1:8" s="3" customFormat="1" x14ac:dyDescent="0.25">
      <c r="A3637" s="1"/>
      <c r="B3637" s="1"/>
      <c r="C3637" s="6"/>
      <c r="D3637" s="8"/>
      <c r="E3637" s="1"/>
      <c r="F3637" s="1"/>
      <c r="G3637" s="1"/>
      <c r="H3637" s="1"/>
    </row>
    <row r="3638" spans="1:8" s="3" customFormat="1" x14ac:dyDescent="0.25">
      <c r="A3638" s="1"/>
      <c r="B3638" s="1"/>
      <c r="C3638" s="6"/>
      <c r="D3638" s="8"/>
      <c r="E3638" s="1"/>
      <c r="F3638" s="1"/>
      <c r="G3638" s="1"/>
      <c r="H3638" s="1"/>
    </row>
    <row r="3639" spans="1:8" s="3" customFormat="1" x14ac:dyDescent="0.25">
      <c r="A3639" s="1"/>
      <c r="B3639" s="1"/>
      <c r="C3639" s="6"/>
      <c r="D3639" s="8"/>
      <c r="E3639" s="1"/>
      <c r="F3639" s="1"/>
      <c r="G3639" s="1"/>
      <c r="H3639" s="1"/>
    </row>
    <row r="3640" spans="1:8" s="3" customFormat="1" x14ac:dyDescent="0.25">
      <c r="A3640" s="1"/>
      <c r="B3640" s="1"/>
      <c r="C3640" s="6"/>
      <c r="D3640" s="8"/>
      <c r="E3640" s="1"/>
      <c r="F3640" s="1"/>
      <c r="G3640" s="1"/>
      <c r="H3640" s="1"/>
    </row>
    <row r="3641" spans="1:8" s="3" customFormat="1" x14ac:dyDescent="0.25">
      <c r="A3641" s="1"/>
      <c r="B3641" s="1"/>
      <c r="C3641" s="6"/>
      <c r="D3641" s="8"/>
      <c r="E3641" s="1"/>
      <c r="F3641" s="1"/>
      <c r="G3641" s="1"/>
      <c r="H3641" s="1"/>
    </row>
    <row r="3642" spans="1:8" s="3" customFormat="1" x14ac:dyDescent="0.25">
      <c r="A3642" s="1"/>
      <c r="B3642" s="1"/>
      <c r="C3642" s="6"/>
      <c r="D3642" s="8"/>
      <c r="E3642" s="1"/>
      <c r="F3642" s="1"/>
      <c r="G3642" s="1"/>
      <c r="H3642" s="1"/>
    </row>
    <row r="3643" spans="1:8" s="3" customFormat="1" x14ac:dyDescent="0.25">
      <c r="A3643" s="1"/>
      <c r="B3643" s="1"/>
      <c r="C3643" s="6"/>
      <c r="D3643" s="8"/>
      <c r="E3643" s="1"/>
      <c r="F3643" s="1"/>
      <c r="G3643" s="1"/>
      <c r="H3643" s="1"/>
    </row>
    <row r="3644" spans="1:8" s="3" customFormat="1" x14ac:dyDescent="0.25">
      <c r="A3644" s="1"/>
      <c r="B3644" s="1"/>
      <c r="C3644" s="6"/>
      <c r="D3644" s="8"/>
      <c r="E3644" s="1"/>
      <c r="F3644" s="1"/>
      <c r="G3644" s="1"/>
      <c r="H3644" s="1"/>
    </row>
    <row r="3645" spans="1:8" s="3" customFormat="1" x14ac:dyDescent="0.25">
      <c r="A3645" s="1"/>
      <c r="B3645" s="1"/>
      <c r="C3645" s="6"/>
      <c r="D3645" s="8"/>
      <c r="E3645" s="1"/>
      <c r="F3645" s="1"/>
      <c r="G3645" s="1"/>
      <c r="H3645" s="1"/>
    </row>
    <row r="3646" spans="1:8" s="3" customFormat="1" x14ac:dyDescent="0.25">
      <c r="A3646" s="1"/>
      <c r="B3646" s="1"/>
      <c r="C3646" s="6"/>
      <c r="D3646" s="8"/>
      <c r="E3646" s="1"/>
      <c r="F3646" s="1"/>
      <c r="G3646" s="1"/>
      <c r="H3646" s="1"/>
    </row>
    <row r="3647" spans="1:8" s="3" customFormat="1" x14ac:dyDescent="0.25">
      <c r="A3647" s="1"/>
      <c r="B3647" s="1"/>
      <c r="C3647" s="6"/>
      <c r="D3647" s="8"/>
      <c r="E3647" s="1"/>
      <c r="F3647" s="1"/>
      <c r="G3647" s="1"/>
      <c r="H3647" s="1"/>
    </row>
    <row r="3648" spans="1:8" s="3" customFormat="1" x14ac:dyDescent="0.25">
      <c r="A3648" s="1"/>
      <c r="B3648" s="1"/>
      <c r="C3648" s="6"/>
      <c r="D3648" s="8"/>
      <c r="E3648" s="1"/>
      <c r="F3648" s="1"/>
      <c r="G3648" s="1"/>
      <c r="H3648" s="1"/>
    </row>
    <row r="3649" spans="1:8" s="3" customFormat="1" x14ac:dyDescent="0.25">
      <c r="A3649" s="1"/>
      <c r="B3649" s="1"/>
      <c r="C3649" s="6"/>
      <c r="D3649" s="8"/>
      <c r="E3649" s="1"/>
      <c r="F3649" s="1"/>
      <c r="G3649" s="1"/>
      <c r="H3649" s="1"/>
    </row>
    <row r="3650" spans="1:8" s="3" customFormat="1" x14ac:dyDescent="0.25">
      <c r="A3650" s="1"/>
      <c r="B3650" s="1"/>
      <c r="C3650" s="6"/>
      <c r="D3650" s="8"/>
      <c r="E3650" s="1"/>
      <c r="F3650" s="1"/>
      <c r="G3650" s="1"/>
      <c r="H3650" s="1"/>
    </row>
    <row r="3651" spans="1:8" s="3" customFormat="1" x14ac:dyDescent="0.25">
      <c r="A3651" s="1"/>
      <c r="B3651" s="1"/>
      <c r="C3651" s="6"/>
      <c r="D3651" s="8"/>
      <c r="E3651" s="1"/>
      <c r="F3651" s="1"/>
      <c r="G3651" s="1"/>
      <c r="H3651" s="1"/>
    </row>
    <row r="3652" spans="1:8" s="3" customFormat="1" x14ac:dyDescent="0.25">
      <c r="A3652" s="1"/>
      <c r="B3652" s="1"/>
      <c r="C3652" s="6"/>
      <c r="D3652" s="8"/>
      <c r="E3652" s="1"/>
      <c r="F3652" s="1"/>
      <c r="G3652" s="1"/>
      <c r="H3652" s="1"/>
    </row>
    <row r="3653" spans="1:8" s="3" customFormat="1" x14ac:dyDescent="0.25">
      <c r="A3653" s="1"/>
      <c r="B3653" s="1"/>
      <c r="C3653" s="6"/>
      <c r="D3653" s="8"/>
      <c r="E3653" s="1"/>
      <c r="F3653" s="1"/>
      <c r="G3653" s="1"/>
      <c r="H3653" s="1"/>
    </row>
    <row r="3654" spans="1:8" s="3" customFormat="1" x14ac:dyDescent="0.25">
      <c r="A3654" s="1"/>
      <c r="B3654" s="1"/>
      <c r="C3654" s="6"/>
      <c r="D3654" s="8"/>
      <c r="E3654" s="1"/>
      <c r="F3654" s="1"/>
      <c r="G3654" s="1"/>
      <c r="H3654" s="1"/>
    </row>
    <row r="3655" spans="1:8" s="3" customFormat="1" x14ac:dyDescent="0.25">
      <c r="A3655" s="1"/>
      <c r="B3655" s="1"/>
      <c r="C3655" s="6"/>
      <c r="D3655" s="8"/>
      <c r="E3655" s="1"/>
      <c r="F3655" s="1"/>
      <c r="G3655" s="1"/>
      <c r="H3655" s="1"/>
    </row>
    <row r="3656" spans="1:8" s="3" customFormat="1" x14ac:dyDescent="0.25">
      <c r="A3656" s="1"/>
      <c r="B3656" s="1"/>
      <c r="C3656" s="6"/>
      <c r="D3656" s="8"/>
      <c r="E3656" s="1"/>
      <c r="F3656" s="1"/>
      <c r="G3656" s="1"/>
      <c r="H3656" s="1"/>
    </row>
    <row r="3657" spans="1:8" s="3" customFormat="1" x14ac:dyDescent="0.25">
      <c r="A3657" s="1"/>
      <c r="B3657" s="1"/>
      <c r="C3657" s="6"/>
      <c r="D3657" s="8"/>
      <c r="E3657" s="1"/>
      <c r="F3657" s="1"/>
      <c r="G3657" s="1"/>
      <c r="H3657" s="1"/>
    </row>
    <row r="3658" spans="1:8" s="3" customFormat="1" x14ac:dyDescent="0.25">
      <c r="A3658" s="1"/>
      <c r="B3658" s="1"/>
      <c r="C3658" s="6"/>
      <c r="D3658" s="8"/>
      <c r="E3658" s="1"/>
      <c r="F3658" s="1"/>
      <c r="G3658" s="1"/>
      <c r="H3658" s="1"/>
    </row>
    <row r="3659" spans="1:8" s="3" customFormat="1" x14ac:dyDescent="0.25">
      <c r="A3659" s="1"/>
      <c r="B3659" s="1"/>
      <c r="C3659" s="6"/>
      <c r="D3659" s="8"/>
      <c r="E3659" s="1"/>
      <c r="F3659" s="1"/>
      <c r="G3659" s="1"/>
      <c r="H3659" s="1"/>
    </row>
    <row r="3660" spans="1:8" s="3" customFormat="1" x14ac:dyDescent="0.25">
      <c r="A3660" s="1"/>
      <c r="B3660" s="1"/>
      <c r="C3660" s="6"/>
      <c r="D3660" s="8"/>
      <c r="E3660" s="1"/>
      <c r="F3660" s="1"/>
      <c r="G3660" s="1"/>
      <c r="H3660" s="1"/>
    </row>
    <row r="3661" spans="1:8" s="3" customFormat="1" x14ac:dyDescent="0.25">
      <c r="A3661" s="1"/>
      <c r="B3661" s="1"/>
      <c r="C3661" s="6"/>
      <c r="D3661" s="8"/>
      <c r="E3661" s="1"/>
      <c r="F3661" s="1"/>
      <c r="G3661" s="1"/>
      <c r="H3661" s="1"/>
    </row>
    <row r="3662" spans="1:8" s="3" customFormat="1" x14ac:dyDescent="0.25">
      <c r="A3662" s="1"/>
      <c r="B3662" s="1"/>
      <c r="C3662" s="6"/>
      <c r="D3662" s="8"/>
      <c r="E3662" s="1"/>
      <c r="F3662" s="1"/>
      <c r="G3662" s="1"/>
      <c r="H3662" s="1"/>
    </row>
    <row r="3663" spans="1:8" s="3" customFormat="1" x14ac:dyDescent="0.25">
      <c r="A3663" s="1"/>
      <c r="B3663" s="1"/>
      <c r="C3663" s="6"/>
      <c r="D3663" s="8"/>
      <c r="E3663" s="1"/>
      <c r="F3663" s="1"/>
      <c r="G3663" s="1"/>
      <c r="H3663" s="1"/>
    </row>
    <row r="3664" spans="1:8" s="3" customFormat="1" x14ac:dyDescent="0.25">
      <c r="A3664" s="1"/>
      <c r="B3664" s="1"/>
      <c r="C3664" s="6"/>
      <c r="D3664" s="8"/>
      <c r="E3664" s="1"/>
      <c r="F3664" s="1"/>
      <c r="G3664" s="1"/>
      <c r="H3664" s="1"/>
    </row>
    <row r="3665" spans="1:8" s="3" customFormat="1" x14ac:dyDescent="0.25">
      <c r="A3665" s="1"/>
      <c r="B3665" s="1"/>
      <c r="C3665" s="6"/>
      <c r="D3665" s="8"/>
      <c r="E3665" s="1"/>
      <c r="F3665" s="1"/>
      <c r="G3665" s="1"/>
      <c r="H3665" s="1"/>
    </row>
    <row r="3666" spans="1:8" s="3" customFormat="1" x14ac:dyDescent="0.25">
      <c r="A3666" s="1"/>
      <c r="B3666" s="1"/>
      <c r="C3666" s="6"/>
      <c r="D3666" s="8"/>
      <c r="E3666" s="1"/>
      <c r="F3666" s="1"/>
      <c r="G3666" s="1"/>
      <c r="H3666" s="1"/>
    </row>
    <row r="3667" spans="1:8" s="3" customFormat="1" x14ac:dyDescent="0.25">
      <c r="A3667" s="1"/>
      <c r="B3667" s="1"/>
      <c r="C3667" s="6"/>
      <c r="D3667" s="8"/>
      <c r="E3667" s="1"/>
      <c r="F3667" s="1"/>
      <c r="G3667" s="1"/>
      <c r="H3667" s="1"/>
    </row>
    <row r="3668" spans="1:8" s="3" customFormat="1" x14ac:dyDescent="0.25">
      <c r="A3668" s="1"/>
      <c r="B3668" s="1"/>
      <c r="C3668" s="6"/>
      <c r="D3668" s="8"/>
      <c r="E3668" s="1"/>
      <c r="F3668" s="1"/>
      <c r="G3668" s="1"/>
      <c r="H3668" s="1"/>
    </row>
    <row r="3669" spans="1:8" s="3" customFormat="1" x14ac:dyDescent="0.25">
      <c r="A3669" s="1"/>
      <c r="B3669" s="1"/>
      <c r="C3669" s="6"/>
      <c r="D3669" s="8"/>
      <c r="E3669" s="1"/>
      <c r="F3669" s="1"/>
      <c r="G3669" s="1"/>
      <c r="H3669" s="1"/>
    </row>
    <row r="3670" spans="1:8" s="3" customFormat="1" x14ac:dyDescent="0.25">
      <c r="A3670" s="1"/>
      <c r="B3670" s="1"/>
      <c r="C3670" s="6"/>
      <c r="D3670" s="8"/>
      <c r="E3670" s="1"/>
      <c r="F3670" s="1"/>
      <c r="G3670" s="1"/>
      <c r="H3670" s="1"/>
    </row>
    <row r="3671" spans="1:8" s="3" customFormat="1" x14ac:dyDescent="0.25">
      <c r="A3671" s="1"/>
      <c r="B3671" s="1"/>
      <c r="C3671" s="6"/>
      <c r="D3671" s="8"/>
      <c r="E3671" s="1"/>
      <c r="F3671" s="1"/>
      <c r="G3671" s="1"/>
      <c r="H3671" s="1"/>
    </row>
    <row r="3672" spans="1:8" s="3" customFormat="1" x14ac:dyDescent="0.25">
      <c r="A3672" s="1"/>
      <c r="B3672" s="1"/>
      <c r="C3672" s="6"/>
      <c r="D3672" s="8"/>
      <c r="E3672" s="1"/>
      <c r="F3672" s="1"/>
      <c r="G3672" s="1"/>
      <c r="H3672" s="1"/>
    </row>
    <row r="3673" spans="1:8" s="3" customFormat="1" x14ac:dyDescent="0.25">
      <c r="A3673" s="1"/>
      <c r="B3673" s="1"/>
      <c r="C3673" s="6"/>
      <c r="D3673" s="8"/>
      <c r="E3673" s="1"/>
      <c r="F3673" s="1"/>
      <c r="G3673" s="1"/>
      <c r="H3673" s="1"/>
    </row>
    <row r="3674" spans="1:8" s="3" customFormat="1" x14ac:dyDescent="0.25">
      <c r="A3674" s="1"/>
      <c r="B3674" s="1"/>
      <c r="C3674" s="6"/>
      <c r="D3674" s="8"/>
      <c r="E3674" s="1"/>
      <c r="F3674" s="1"/>
      <c r="G3674" s="1"/>
      <c r="H3674" s="1"/>
    </row>
    <row r="3675" spans="1:8" s="3" customFormat="1" x14ac:dyDescent="0.25">
      <c r="A3675" s="1"/>
      <c r="B3675" s="1"/>
      <c r="C3675" s="6"/>
      <c r="D3675" s="8"/>
      <c r="E3675" s="1"/>
      <c r="F3675" s="1"/>
      <c r="G3675" s="1"/>
      <c r="H3675" s="1"/>
    </row>
    <row r="3676" spans="1:8" s="3" customFormat="1" x14ac:dyDescent="0.25">
      <c r="A3676" s="1"/>
      <c r="B3676" s="1"/>
      <c r="C3676" s="6"/>
      <c r="D3676" s="8"/>
      <c r="E3676" s="1"/>
      <c r="F3676" s="1"/>
      <c r="G3676" s="1"/>
      <c r="H3676" s="1"/>
    </row>
    <row r="3677" spans="1:8" s="3" customFormat="1" x14ac:dyDescent="0.25">
      <c r="A3677" s="1"/>
      <c r="B3677" s="1"/>
      <c r="C3677" s="6"/>
      <c r="D3677" s="8"/>
      <c r="E3677" s="1"/>
      <c r="F3677" s="1"/>
      <c r="G3677" s="1"/>
      <c r="H3677" s="1"/>
    </row>
    <row r="3678" spans="1:8" s="3" customFormat="1" x14ac:dyDescent="0.25">
      <c r="A3678" s="1"/>
      <c r="B3678" s="1"/>
      <c r="C3678" s="6"/>
      <c r="D3678" s="8"/>
      <c r="E3678" s="1"/>
      <c r="F3678" s="1"/>
      <c r="G3678" s="1"/>
      <c r="H3678" s="1"/>
    </row>
    <row r="3679" spans="1:8" s="3" customFormat="1" x14ac:dyDescent="0.25">
      <c r="A3679" s="1"/>
      <c r="B3679" s="1"/>
      <c r="C3679" s="6"/>
      <c r="D3679" s="8"/>
      <c r="E3679" s="1"/>
      <c r="F3679" s="1"/>
      <c r="G3679" s="1"/>
      <c r="H3679" s="1"/>
    </row>
    <row r="3680" spans="1:8" s="3" customFormat="1" x14ac:dyDescent="0.25">
      <c r="A3680" s="1"/>
      <c r="B3680" s="1"/>
      <c r="C3680" s="6"/>
      <c r="D3680" s="8"/>
      <c r="E3680" s="1"/>
      <c r="F3680" s="1"/>
      <c r="G3680" s="1"/>
      <c r="H3680" s="1"/>
    </row>
    <row r="3681" spans="1:8" s="3" customFormat="1" x14ac:dyDescent="0.25">
      <c r="A3681" s="1"/>
      <c r="B3681" s="1"/>
      <c r="C3681" s="6"/>
      <c r="D3681" s="8"/>
      <c r="E3681" s="1"/>
      <c r="F3681" s="1"/>
      <c r="G3681" s="1"/>
      <c r="H3681" s="1"/>
    </row>
    <row r="3682" spans="1:8" s="3" customFormat="1" x14ac:dyDescent="0.25">
      <c r="A3682" s="1"/>
      <c r="B3682" s="1"/>
      <c r="C3682" s="6"/>
      <c r="D3682" s="8"/>
      <c r="E3682" s="1"/>
      <c r="F3682" s="1"/>
      <c r="G3682" s="1"/>
      <c r="H3682" s="1"/>
    </row>
    <row r="3683" spans="1:8" s="3" customFormat="1" x14ac:dyDescent="0.25">
      <c r="A3683" s="1"/>
      <c r="B3683" s="1"/>
      <c r="C3683" s="6"/>
      <c r="D3683" s="8"/>
      <c r="E3683" s="1"/>
      <c r="F3683" s="1"/>
      <c r="G3683" s="1"/>
      <c r="H3683" s="1"/>
    </row>
    <row r="3684" spans="1:8" s="3" customFormat="1" x14ac:dyDescent="0.25">
      <c r="A3684" s="1"/>
      <c r="B3684" s="1"/>
      <c r="C3684" s="6"/>
      <c r="D3684" s="8"/>
      <c r="E3684" s="1"/>
      <c r="F3684" s="1"/>
      <c r="G3684" s="1"/>
      <c r="H3684" s="1"/>
    </row>
    <row r="3685" spans="1:8" s="3" customFormat="1" x14ac:dyDescent="0.25">
      <c r="A3685" s="1"/>
      <c r="B3685" s="1"/>
      <c r="C3685" s="6"/>
      <c r="D3685" s="8"/>
      <c r="E3685" s="1"/>
      <c r="F3685" s="1"/>
      <c r="G3685" s="1"/>
      <c r="H3685" s="1"/>
    </row>
    <row r="3686" spans="1:8" s="3" customFormat="1" x14ac:dyDescent="0.25">
      <c r="A3686" s="1"/>
      <c r="B3686" s="1"/>
      <c r="C3686" s="6"/>
      <c r="D3686" s="8"/>
      <c r="E3686" s="1"/>
      <c r="F3686" s="1"/>
      <c r="G3686" s="1"/>
      <c r="H3686" s="1"/>
    </row>
    <row r="3687" spans="1:8" s="3" customFormat="1" x14ac:dyDescent="0.25">
      <c r="A3687" s="1"/>
      <c r="B3687" s="1"/>
      <c r="C3687" s="6"/>
      <c r="D3687" s="8"/>
      <c r="E3687" s="1"/>
      <c r="F3687" s="1"/>
      <c r="G3687" s="1"/>
      <c r="H3687" s="1"/>
    </row>
    <row r="3688" spans="1:8" s="3" customFormat="1" x14ac:dyDescent="0.25">
      <c r="A3688" s="1"/>
      <c r="B3688" s="1"/>
      <c r="C3688" s="6"/>
      <c r="D3688" s="8"/>
      <c r="E3688" s="1"/>
      <c r="F3688" s="1"/>
      <c r="G3688" s="1"/>
      <c r="H3688" s="1"/>
    </row>
    <row r="3689" spans="1:8" s="3" customFormat="1" x14ac:dyDescent="0.25">
      <c r="A3689" s="1"/>
      <c r="B3689" s="1"/>
      <c r="C3689" s="6"/>
      <c r="D3689" s="8"/>
      <c r="E3689" s="1"/>
      <c r="F3689" s="1"/>
      <c r="G3689" s="1"/>
      <c r="H3689" s="1"/>
    </row>
    <row r="3690" spans="1:8" s="3" customFormat="1" x14ac:dyDescent="0.25">
      <c r="A3690" s="1"/>
      <c r="B3690" s="1"/>
      <c r="C3690" s="6"/>
      <c r="D3690" s="8"/>
      <c r="E3690" s="1"/>
      <c r="F3690" s="1"/>
      <c r="G3690" s="1"/>
      <c r="H3690" s="1"/>
    </row>
    <row r="3691" spans="1:8" s="3" customFormat="1" x14ac:dyDescent="0.25">
      <c r="A3691" s="1"/>
      <c r="B3691" s="1"/>
      <c r="C3691" s="6"/>
      <c r="D3691" s="8"/>
      <c r="E3691" s="1"/>
      <c r="F3691" s="1"/>
      <c r="G3691" s="1"/>
      <c r="H3691" s="1"/>
    </row>
    <row r="3692" spans="1:8" s="3" customFormat="1" x14ac:dyDescent="0.25">
      <c r="A3692" s="1"/>
      <c r="B3692" s="1"/>
      <c r="C3692" s="6"/>
      <c r="D3692" s="8"/>
      <c r="E3692" s="1"/>
      <c r="F3692" s="1"/>
      <c r="G3692" s="1"/>
      <c r="H3692" s="1"/>
    </row>
    <row r="3693" spans="1:8" s="3" customFormat="1" x14ac:dyDescent="0.25">
      <c r="A3693" s="1"/>
      <c r="B3693" s="1"/>
      <c r="C3693" s="6"/>
      <c r="D3693" s="8"/>
      <c r="E3693" s="1"/>
      <c r="F3693" s="1"/>
      <c r="G3693" s="1"/>
      <c r="H3693" s="1"/>
    </row>
    <row r="3694" spans="1:8" s="3" customFormat="1" x14ac:dyDescent="0.25">
      <c r="A3694" s="1"/>
      <c r="B3694" s="1"/>
      <c r="C3694" s="6"/>
      <c r="D3694" s="8"/>
      <c r="E3694" s="1"/>
      <c r="F3694" s="1"/>
      <c r="G3694" s="1"/>
      <c r="H3694" s="1"/>
    </row>
    <row r="3695" spans="1:8" s="3" customFormat="1" x14ac:dyDescent="0.25">
      <c r="A3695" s="1"/>
      <c r="B3695" s="1"/>
      <c r="C3695" s="6"/>
      <c r="D3695" s="8"/>
      <c r="E3695" s="1"/>
      <c r="F3695" s="1"/>
      <c r="G3695" s="1"/>
      <c r="H3695" s="1"/>
    </row>
    <row r="3696" spans="1:8" s="3" customFormat="1" x14ac:dyDescent="0.25">
      <c r="A3696" s="1"/>
      <c r="B3696" s="1"/>
      <c r="C3696" s="6"/>
      <c r="D3696" s="8"/>
      <c r="E3696" s="1"/>
      <c r="F3696" s="1"/>
      <c r="G3696" s="1"/>
      <c r="H3696" s="1"/>
    </row>
    <row r="3697" spans="1:8" s="3" customFormat="1" x14ac:dyDescent="0.25">
      <c r="A3697" s="1"/>
      <c r="B3697" s="1"/>
      <c r="C3697" s="6"/>
      <c r="D3697" s="8"/>
      <c r="E3697" s="1"/>
      <c r="F3697" s="1"/>
      <c r="G3697" s="1"/>
      <c r="H3697" s="1"/>
    </row>
    <row r="3698" spans="1:8" s="3" customFormat="1" x14ac:dyDescent="0.25">
      <c r="A3698" s="1"/>
      <c r="B3698" s="1"/>
      <c r="C3698" s="6"/>
      <c r="D3698" s="8"/>
      <c r="E3698" s="1"/>
      <c r="F3698" s="1"/>
      <c r="G3698" s="1"/>
      <c r="H3698" s="1"/>
    </row>
    <row r="3699" spans="1:8" s="3" customFormat="1" x14ac:dyDescent="0.25">
      <c r="A3699" s="1"/>
      <c r="B3699" s="1"/>
      <c r="C3699" s="6"/>
      <c r="D3699" s="8"/>
      <c r="E3699" s="1"/>
      <c r="F3699" s="1"/>
      <c r="G3699" s="1"/>
      <c r="H3699" s="1"/>
    </row>
    <row r="3700" spans="1:8" s="3" customFormat="1" x14ac:dyDescent="0.25">
      <c r="A3700" s="1"/>
      <c r="B3700" s="1"/>
      <c r="C3700" s="6"/>
      <c r="D3700" s="8"/>
      <c r="E3700" s="1"/>
      <c r="F3700" s="1"/>
      <c r="G3700" s="1"/>
      <c r="H3700" s="1"/>
    </row>
    <row r="3701" spans="1:8" s="3" customFormat="1" x14ac:dyDescent="0.25">
      <c r="A3701" s="1"/>
      <c r="B3701" s="1"/>
      <c r="C3701" s="6"/>
      <c r="D3701" s="8"/>
      <c r="E3701" s="1"/>
      <c r="F3701" s="1"/>
      <c r="G3701" s="1"/>
      <c r="H3701" s="1"/>
    </row>
    <row r="3702" spans="1:8" s="3" customFormat="1" x14ac:dyDescent="0.25">
      <c r="A3702" s="1"/>
      <c r="B3702" s="1"/>
      <c r="C3702" s="6"/>
      <c r="D3702" s="8"/>
      <c r="E3702" s="1"/>
      <c r="F3702" s="1"/>
      <c r="G3702" s="1"/>
      <c r="H3702" s="1"/>
    </row>
    <row r="3703" spans="1:8" s="3" customFormat="1" x14ac:dyDescent="0.25">
      <c r="A3703" s="1"/>
      <c r="B3703" s="1"/>
      <c r="C3703" s="6"/>
      <c r="D3703" s="8"/>
      <c r="E3703" s="1"/>
      <c r="F3703" s="1"/>
      <c r="G3703" s="1"/>
      <c r="H3703" s="1"/>
    </row>
    <row r="3704" spans="1:8" s="3" customFormat="1" x14ac:dyDescent="0.25">
      <c r="A3704" s="1"/>
      <c r="B3704" s="1"/>
      <c r="C3704" s="6"/>
      <c r="D3704" s="8"/>
      <c r="E3704" s="1"/>
      <c r="F3704" s="1"/>
      <c r="G3704" s="1"/>
      <c r="H3704" s="1"/>
    </row>
    <row r="3705" spans="1:8" s="3" customFormat="1" x14ac:dyDescent="0.25">
      <c r="A3705" s="1"/>
      <c r="B3705" s="1"/>
      <c r="C3705" s="6"/>
      <c r="D3705" s="8"/>
      <c r="E3705" s="1"/>
      <c r="F3705" s="1"/>
      <c r="G3705" s="1"/>
      <c r="H3705" s="1"/>
    </row>
    <row r="3706" spans="1:8" s="3" customFormat="1" x14ac:dyDescent="0.25">
      <c r="A3706" s="1"/>
      <c r="B3706" s="1"/>
      <c r="C3706" s="6"/>
      <c r="D3706" s="8"/>
      <c r="E3706" s="1"/>
      <c r="F3706" s="1"/>
      <c r="G3706" s="1"/>
      <c r="H3706" s="1"/>
    </row>
    <row r="3707" spans="1:8" s="3" customFormat="1" x14ac:dyDescent="0.25">
      <c r="A3707" s="1"/>
      <c r="B3707" s="1"/>
      <c r="C3707" s="6"/>
      <c r="D3707" s="8"/>
      <c r="E3707" s="1"/>
      <c r="F3707" s="1"/>
      <c r="G3707" s="1"/>
      <c r="H3707" s="1"/>
    </row>
    <row r="3708" spans="1:8" s="3" customFormat="1" x14ac:dyDescent="0.25">
      <c r="A3708" s="1"/>
      <c r="B3708" s="1"/>
      <c r="C3708" s="6"/>
      <c r="D3708" s="8"/>
      <c r="E3708" s="1"/>
      <c r="F3708" s="1"/>
      <c r="G3708" s="1"/>
      <c r="H3708" s="1"/>
    </row>
    <row r="3709" spans="1:8" s="3" customFormat="1" x14ac:dyDescent="0.25">
      <c r="A3709" s="1"/>
      <c r="B3709" s="1"/>
      <c r="C3709" s="6"/>
      <c r="D3709" s="8"/>
      <c r="E3709" s="1"/>
      <c r="F3709" s="1"/>
      <c r="G3709" s="1"/>
      <c r="H3709" s="1"/>
    </row>
    <row r="3710" spans="1:8" s="3" customFormat="1" x14ac:dyDescent="0.25">
      <c r="A3710" s="1"/>
      <c r="B3710" s="1"/>
      <c r="C3710" s="6"/>
      <c r="D3710" s="8"/>
      <c r="E3710" s="1"/>
      <c r="F3710" s="1"/>
      <c r="G3710" s="1"/>
      <c r="H3710" s="1"/>
    </row>
    <row r="3711" spans="1:8" s="3" customFormat="1" x14ac:dyDescent="0.25">
      <c r="A3711" s="1"/>
      <c r="B3711" s="1"/>
      <c r="C3711" s="6"/>
      <c r="D3711" s="8"/>
      <c r="E3711" s="1"/>
      <c r="F3711" s="1"/>
      <c r="G3711" s="1"/>
      <c r="H3711" s="1"/>
    </row>
    <row r="3712" spans="1:8" s="3" customFormat="1" x14ac:dyDescent="0.25">
      <c r="A3712" s="1"/>
      <c r="B3712" s="1"/>
      <c r="C3712" s="6"/>
      <c r="D3712" s="8"/>
      <c r="E3712" s="1"/>
      <c r="F3712" s="1"/>
      <c r="G3712" s="1"/>
      <c r="H3712" s="1"/>
    </row>
    <row r="3713" spans="1:8" s="3" customFormat="1" x14ac:dyDescent="0.25">
      <c r="A3713" s="1"/>
      <c r="B3713" s="1"/>
      <c r="C3713" s="6"/>
      <c r="D3713" s="8"/>
      <c r="E3713" s="1"/>
      <c r="F3713" s="1"/>
      <c r="G3713" s="1"/>
      <c r="H3713" s="1"/>
    </row>
    <row r="3714" spans="1:8" s="3" customFormat="1" x14ac:dyDescent="0.25">
      <c r="A3714" s="1"/>
      <c r="B3714" s="1"/>
      <c r="C3714" s="6"/>
      <c r="D3714" s="8"/>
      <c r="E3714" s="1"/>
      <c r="F3714" s="1"/>
      <c r="G3714" s="1"/>
      <c r="H3714" s="1"/>
    </row>
    <row r="3715" spans="1:8" s="3" customFormat="1" x14ac:dyDescent="0.25">
      <c r="A3715" s="1"/>
      <c r="B3715" s="1"/>
      <c r="C3715" s="6"/>
      <c r="D3715" s="8"/>
      <c r="E3715" s="1"/>
      <c r="F3715" s="1"/>
      <c r="G3715" s="1"/>
      <c r="H3715" s="1"/>
    </row>
    <row r="3716" spans="1:8" s="3" customFormat="1" x14ac:dyDescent="0.25">
      <c r="A3716" s="1"/>
      <c r="B3716" s="1"/>
      <c r="C3716" s="6"/>
      <c r="D3716" s="8"/>
      <c r="E3716" s="1"/>
      <c r="F3716" s="1"/>
      <c r="G3716" s="1"/>
      <c r="H3716" s="1"/>
    </row>
    <row r="3717" spans="1:8" s="3" customFormat="1" x14ac:dyDescent="0.25">
      <c r="A3717" s="1"/>
      <c r="B3717" s="1"/>
      <c r="C3717" s="6"/>
      <c r="D3717" s="8"/>
      <c r="E3717" s="1"/>
      <c r="F3717" s="1"/>
      <c r="G3717" s="1"/>
      <c r="H3717" s="1"/>
    </row>
    <row r="3718" spans="1:8" s="3" customFormat="1" x14ac:dyDescent="0.25">
      <c r="A3718" s="1"/>
      <c r="B3718" s="1"/>
      <c r="C3718" s="6"/>
      <c r="D3718" s="8"/>
      <c r="E3718" s="1"/>
      <c r="F3718" s="1"/>
      <c r="G3718" s="1"/>
      <c r="H3718" s="1"/>
    </row>
    <row r="3719" spans="1:8" s="3" customFormat="1" x14ac:dyDescent="0.25">
      <c r="A3719" s="1"/>
      <c r="B3719" s="1"/>
      <c r="C3719" s="6"/>
      <c r="D3719" s="8"/>
      <c r="E3719" s="1"/>
      <c r="F3719" s="1"/>
      <c r="G3719" s="1"/>
      <c r="H3719" s="1"/>
    </row>
    <row r="3720" spans="1:8" s="3" customFormat="1" x14ac:dyDescent="0.25">
      <c r="A3720" s="1"/>
      <c r="B3720" s="1"/>
      <c r="C3720" s="6"/>
      <c r="D3720" s="8"/>
      <c r="E3720" s="1"/>
      <c r="F3720" s="1"/>
      <c r="G3720" s="1"/>
      <c r="H3720" s="1"/>
    </row>
    <row r="3721" spans="1:8" s="3" customFormat="1" x14ac:dyDescent="0.25">
      <c r="A3721" s="1"/>
      <c r="B3721" s="1"/>
      <c r="C3721" s="6"/>
      <c r="D3721" s="8"/>
      <c r="E3721" s="1"/>
      <c r="F3721" s="1"/>
      <c r="G3721" s="1"/>
      <c r="H3721" s="1"/>
    </row>
    <row r="3722" spans="1:8" s="3" customFormat="1" x14ac:dyDescent="0.25">
      <c r="A3722" s="1"/>
      <c r="B3722" s="1"/>
      <c r="C3722" s="6"/>
      <c r="D3722" s="8"/>
      <c r="E3722" s="1"/>
      <c r="F3722" s="1"/>
      <c r="G3722" s="1"/>
      <c r="H3722" s="1"/>
    </row>
    <row r="3723" spans="1:8" s="3" customFormat="1" x14ac:dyDescent="0.25">
      <c r="A3723" s="1"/>
      <c r="B3723" s="1"/>
      <c r="C3723" s="6"/>
      <c r="D3723" s="8"/>
      <c r="E3723" s="1"/>
      <c r="F3723" s="1"/>
      <c r="G3723" s="1"/>
      <c r="H3723" s="1"/>
    </row>
    <row r="3724" spans="1:8" s="3" customFormat="1" x14ac:dyDescent="0.25">
      <c r="A3724" s="1"/>
      <c r="B3724" s="1"/>
      <c r="C3724" s="6"/>
      <c r="D3724" s="8"/>
      <c r="E3724" s="1"/>
      <c r="F3724" s="1"/>
      <c r="G3724" s="1"/>
      <c r="H3724" s="1"/>
    </row>
    <row r="3725" spans="1:8" s="3" customFormat="1" x14ac:dyDescent="0.25">
      <c r="A3725" s="1"/>
      <c r="B3725" s="1"/>
      <c r="C3725" s="6"/>
      <c r="D3725" s="8"/>
      <c r="E3725" s="1"/>
      <c r="F3725" s="1"/>
      <c r="G3725" s="1"/>
      <c r="H3725" s="1"/>
    </row>
    <row r="3726" spans="1:8" s="3" customFormat="1" x14ac:dyDescent="0.25">
      <c r="A3726" s="1"/>
      <c r="B3726" s="1"/>
      <c r="C3726" s="6"/>
      <c r="D3726" s="8"/>
      <c r="E3726" s="1"/>
      <c r="F3726" s="1"/>
      <c r="G3726" s="1"/>
      <c r="H3726" s="1"/>
    </row>
    <row r="3727" spans="1:8" s="3" customFormat="1" x14ac:dyDescent="0.25">
      <c r="A3727" s="1"/>
      <c r="B3727" s="1"/>
      <c r="C3727" s="6"/>
      <c r="D3727" s="8"/>
      <c r="E3727" s="1"/>
      <c r="F3727" s="1"/>
      <c r="G3727" s="1"/>
      <c r="H3727" s="1"/>
    </row>
    <row r="3728" spans="1:8" s="3" customFormat="1" x14ac:dyDescent="0.25">
      <c r="A3728" s="1"/>
      <c r="B3728" s="1"/>
      <c r="C3728" s="6"/>
      <c r="D3728" s="8"/>
      <c r="E3728" s="1"/>
      <c r="F3728" s="1"/>
      <c r="G3728" s="1"/>
      <c r="H3728" s="1"/>
    </row>
    <row r="3729" spans="1:8" s="3" customFormat="1" x14ac:dyDescent="0.25">
      <c r="A3729" s="1"/>
      <c r="B3729" s="1"/>
      <c r="C3729" s="6"/>
      <c r="D3729" s="8"/>
      <c r="E3729" s="1"/>
      <c r="F3729" s="1"/>
      <c r="G3729" s="1"/>
      <c r="H3729" s="1"/>
    </row>
    <row r="3730" spans="1:8" s="3" customFormat="1" x14ac:dyDescent="0.25">
      <c r="A3730" s="1"/>
      <c r="B3730" s="1"/>
      <c r="C3730" s="6"/>
      <c r="D3730" s="8"/>
      <c r="E3730" s="1"/>
      <c r="F3730" s="1"/>
      <c r="G3730" s="1"/>
      <c r="H3730" s="1"/>
    </row>
    <row r="3731" spans="1:8" s="3" customFormat="1" x14ac:dyDescent="0.25">
      <c r="A3731" s="1"/>
      <c r="B3731" s="1"/>
      <c r="C3731" s="6"/>
      <c r="D3731" s="8"/>
      <c r="E3731" s="1"/>
      <c r="F3731" s="1"/>
      <c r="G3731" s="1"/>
      <c r="H3731" s="1"/>
    </row>
    <row r="3732" spans="1:8" s="3" customFormat="1" x14ac:dyDescent="0.25">
      <c r="A3732" s="1"/>
      <c r="B3732" s="1"/>
      <c r="C3732" s="6"/>
      <c r="D3732" s="8"/>
      <c r="E3732" s="1"/>
      <c r="F3732" s="1"/>
      <c r="G3732" s="1"/>
      <c r="H3732" s="1"/>
    </row>
    <row r="3733" spans="1:8" s="3" customFormat="1" x14ac:dyDescent="0.25">
      <c r="A3733" s="1"/>
      <c r="B3733" s="1"/>
      <c r="C3733" s="6"/>
      <c r="D3733" s="8"/>
      <c r="E3733" s="1"/>
      <c r="F3733" s="1"/>
      <c r="G3733" s="1"/>
      <c r="H3733" s="1"/>
    </row>
    <row r="3734" spans="1:8" s="3" customFormat="1" x14ac:dyDescent="0.25">
      <c r="A3734" s="1"/>
      <c r="B3734" s="1"/>
      <c r="C3734" s="6"/>
      <c r="D3734" s="8"/>
      <c r="E3734" s="1"/>
      <c r="F3734" s="1"/>
      <c r="G3734" s="1"/>
      <c r="H3734" s="1"/>
    </row>
    <row r="3735" spans="1:8" s="3" customFormat="1" x14ac:dyDescent="0.25">
      <c r="A3735" s="1"/>
      <c r="B3735" s="1"/>
      <c r="C3735" s="6"/>
      <c r="D3735" s="8"/>
      <c r="E3735" s="1"/>
      <c r="F3735" s="1"/>
      <c r="G3735" s="1"/>
      <c r="H3735" s="1"/>
    </row>
    <row r="3736" spans="1:8" s="3" customFormat="1" x14ac:dyDescent="0.25">
      <c r="A3736" s="1"/>
      <c r="B3736" s="1"/>
      <c r="C3736" s="6"/>
      <c r="D3736" s="8"/>
      <c r="E3736" s="1"/>
      <c r="F3736" s="1"/>
      <c r="G3736" s="1"/>
      <c r="H3736" s="1"/>
    </row>
    <row r="3737" spans="1:8" s="3" customFormat="1" x14ac:dyDescent="0.25">
      <c r="A3737" s="1"/>
      <c r="B3737" s="1"/>
      <c r="C3737" s="6"/>
      <c r="D3737" s="8"/>
      <c r="E3737" s="1"/>
      <c r="F3737" s="1"/>
      <c r="G3737" s="1"/>
      <c r="H3737" s="1"/>
    </row>
    <row r="3738" spans="1:8" s="3" customFormat="1" x14ac:dyDescent="0.25">
      <c r="A3738" s="1"/>
      <c r="B3738" s="1"/>
      <c r="C3738" s="6"/>
      <c r="D3738" s="8"/>
      <c r="E3738" s="1"/>
      <c r="F3738" s="1"/>
      <c r="G3738" s="1"/>
      <c r="H3738" s="1"/>
    </row>
    <row r="3739" spans="1:8" s="3" customFormat="1" x14ac:dyDescent="0.25">
      <c r="A3739" s="1"/>
      <c r="B3739" s="1"/>
      <c r="C3739" s="6"/>
      <c r="D3739" s="8"/>
      <c r="E3739" s="1"/>
      <c r="F3739" s="1"/>
      <c r="G3739" s="1"/>
      <c r="H3739" s="1"/>
    </row>
    <row r="3740" spans="1:8" s="3" customFormat="1" x14ac:dyDescent="0.25">
      <c r="A3740" s="1"/>
      <c r="B3740" s="1"/>
      <c r="C3740" s="6"/>
      <c r="D3740" s="8"/>
      <c r="E3740" s="1"/>
      <c r="F3740" s="1"/>
      <c r="G3740" s="1"/>
      <c r="H3740" s="1"/>
    </row>
    <row r="3741" spans="1:8" s="3" customFormat="1" x14ac:dyDescent="0.25">
      <c r="A3741" s="1"/>
      <c r="B3741" s="1"/>
      <c r="C3741" s="6"/>
      <c r="D3741" s="8"/>
      <c r="E3741" s="1"/>
      <c r="F3741" s="1"/>
      <c r="G3741" s="1"/>
      <c r="H3741" s="1"/>
    </row>
    <row r="3742" spans="1:8" s="3" customFormat="1" x14ac:dyDescent="0.25">
      <c r="A3742" s="1"/>
      <c r="B3742" s="1"/>
      <c r="C3742" s="6"/>
      <c r="D3742" s="8"/>
      <c r="E3742" s="1"/>
      <c r="F3742" s="1"/>
      <c r="G3742" s="1"/>
      <c r="H3742" s="1"/>
    </row>
    <row r="3743" spans="1:8" s="3" customFormat="1" x14ac:dyDescent="0.25">
      <c r="A3743" s="1"/>
      <c r="B3743" s="1"/>
      <c r="C3743" s="6"/>
      <c r="D3743" s="8"/>
      <c r="E3743" s="1"/>
      <c r="F3743" s="1"/>
      <c r="G3743" s="1"/>
      <c r="H3743" s="1"/>
    </row>
    <row r="3744" spans="1:8" s="3" customFormat="1" x14ac:dyDescent="0.25">
      <c r="A3744" s="1"/>
      <c r="B3744" s="1"/>
      <c r="C3744" s="6"/>
      <c r="D3744" s="8"/>
      <c r="E3744" s="1"/>
      <c r="F3744" s="1"/>
      <c r="G3744" s="1"/>
      <c r="H3744" s="1"/>
    </row>
    <row r="3745" spans="1:8" s="3" customFormat="1" x14ac:dyDescent="0.25">
      <c r="A3745" s="1"/>
      <c r="B3745" s="1"/>
      <c r="C3745" s="6"/>
      <c r="D3745" s="8"/>
      <c r="E3745" s="1"/>
      <c r="F3745" s="1"/>
      <c r="G3745" s="1"/>
      <c r="H3745" s="1"/>
    </row>
    <row r="3746" spans="1:8" s="3" customFormat="1" x14ac:dyDescent="0.25">
      <c r="A3746" s="1"/>
      <c r="B3746" s="1"/>
      <c r="C3746" s="6"/>
      <c r="D3746" s="8"/>
      <c r="E3746" s="1"/>
      <c r="F3746" s="1"/>
      <c r="G3746" s="1"/>
      <c r="H3746" s="1"/>
    </row>
    <row r="3747" spans="1:8" s="3" customFormat="1" x14ac:dyDescent="0.25">
      <c r="A3747" s="1"/>
      <c r="B3747" s="1"/>
      <c r="C3747" s="6"/>
      <c r="D3747" s="8"/>
      <c r="E3747" s="1"/>
      <c r="F3747" s="1"/>
      <c r="G3747" s="1"/>
      <c r="H3747" s="1"/>
    </row>
    <row r="3748" spans="1:8" s="3" customFormat="1" x14ac:dyDescent="0.25">
      <c r="A3748" s="1"/>
      <c r="B3748" s="1"/>
      <c r="C3748" s="6"/>
      <c r="D3748" s="8"/>
      <c r="E3748" s="1"/>
      <c r="F3748" s="1"/>
      <c r="G3748" s="1"/>
      <c r="H3748" s="1"/>
    </row>
    <row r="3749" spans="1:8" s="3" customFormat="1" x14ac:dyDescent="0.25">
      <c r="A3749" s="1"/>
      <c r="B3749" s="1"/>
      <c r="C3749" s="6"/>
      <c r="D3749" s="8"/>
      <c r="E3749" s="1"/>
      <c r="F3749" s="1"/>
      <c r="G3749" s="1"/>
      <c r="H3749" s="1"/>
    </row>
    <row r="3750" spans="1:8" s="3" customFormat="1" x14ac:dyDescent="0.25">
      <c r="A3750" s="1"/>
      <c r="B3750" s="1"/>
      <c r="C3750" s="6"/>
      <c r="D3750" s="8"/>
      <c r="E3750" s="1"/>
      <c r="F3750" s="1"/>
      <c r="G3750" s="1"/>
      <c r="H3750" s="1"/>
    </row>
    <row r="3751" spans="1:8" s="3" customFormat="1" x14ac:dyDescent="0.25">
      <c r="A3751" s="1"/>
      <c r="B3751" s="1"/>
      <c r="C3751" s="6"/>
      <c r="D3751" s="8"/>
      <c r="E3751" s="1"/>
      <c r="F3751" s="1"/>
      <c r="G3751" s="1"/>
      <c r="H3751" s="1"/>
    </row>
    <row r="3752" spans="1:8" s="3" customFormat="1" x14ac:dyDescent="0.25">
      <c r="A3752" s="1"/>
      <c r="B3752" s="1"/>
      <c r="C3752" s="6"/>
      <c r="D3752" s="8"/>
      <c r="E3752" s="1"/>
      <c r="F3752" s="1"/>
      <c r="G3752" s="1"/>
      <c r="H3752" s="1"/>
    </row>
    <row r="3753" spans="1:8" s="3" customFormat="1" x14ac:dyDescent="0.25">
      <c r="A3753" s="1"/>
      <c r="B3753" s="1"/>
      <c r="C3753" s="6"/>
      <c r="D3753" s="8"/>
      <c r="E3753" s="1"/>
      <c r="F3753" s="1"/>
      <c r="G3753" s="1"/>
      <c r="H3753" s="1"/>
    </row>
    <row r="3754" spans="1:8" s="3" customFormat="1" x14ac:dyDescent="0.25">
      <c r="A3754" s="1"/>
      <c r="B3754" s="1"/>
      <c r="C3754" s="6"/>
      <c r="D3754" s="8"/>
      <c r="E3754" s="1"/>
      <c r="F3754" s="1"/>
      <c r="G3754" s="1"/>
      <c r="H3754" s="1"/>
    </row>
    <row r="3755" spans="1:8" s="3" customFormat="1" x14ac:dyDescent="0.25">
      <c r="A3755" s="1"/>
      <c r="B3755" s="1"/>
      <c r="C3755" s="6"/>
      <c r="D3755" s="8"/>
      <c r="E3755" s="1"/>
      <c r="F3755" s="1"/>
      <c r="G3755" s="1"/>
      <c r="H3755" s="1"/>
    </row>
    <row r="3756" spans="1:8" s="3" customFormat="1" x14ac:dyDescent="0.25">
      <c r="A3756" s="1"/>
      <c r="B3756" s="1"/>
      <c r="C3756" s="6"/>
      <c r="D3756" s="8"/>
      <c r="E3756" s="1"/>
      <c r="F3756" s="1"/>
      <c r="G3756" s="1"/>
      <c r="H3756" s="1"/>
    </row>
    <row r="3757" spans="1:8" s="3" customFormat="1" x14ac:dyDescent="0.25">
      <c r="A3757" s="1"/>
      <c r="B3757" s="1"/>
      <c r="C3757" s="6"/>
      <c r="D3757" s="8"/>
      <c r="E3757" s="1"/>
      <c r="F3757" s="1"/>
      <c r="G3757" s="1"/>
      <c r="H3757" s="1"/>
    </row>
    <row r="3758" spans="1:8" s="3" customFormat="1" x14ac:dyDescent="0.25">
      <c r="A3758" s="1"/>
      <c r="B3758" s="1"/>
      <c r="C3758" s="6"/>
      <c r="D3758" s="8"/>
      <c r="E3758" s="1"/>
      <c r="F3758" s="1"/>
      <c r="G3758" s="1"/>
      <c r="H3758" s="1"/>
    </row>
    <row r="3759" spans="1:8" s="3" customFormat="1" x14ac:dyDescent="0.25">
      <c r="A3759" s="1"/>
      <c r="B3759" s="1"/>
      <c r="C3759" s="6"/>
      <c r="D3759" s="8"/>
      <c r="E3759" s="1"/>
      <c r="F3759" s="1"/>
      <c r="G3759" s="1"/>
      <c r="H3759" s="1"/>
    </row>
    <row r="3760" spans="1:8" s="3" customFormat="1" x14ac:dyDescent="0.25">
      <c r="A3760" s="1"/>
      <c r="B3760" s="1"/>
      <c r="C3760" s="6"/>
      <c r="D3760" s="8"/>
      <c r="E3760" s="1"/>
      <c r="F3760" s="1"/>
      <c r="G3760" s="1"/>
      <c r="H3760" s="1"/>
    </row>
    <row r="3761" spans="1:8" s="3" customFormat="1" x14ac:dyDescent="0.25">
      <c r="A3761" s="1"/>
      <c r="B3761" s="1"/>
      <c r="C3761" s="6"/>
      <c r="D3761" s="8"/>
      <c r="E3761" s="1"/>
      <c r="F3761" s="1"/>
      <c r="G3761" s="1"/>
      <c r="H3761" s="1"/>
    </row>
    <row r="3762" spans="1:8" s="3" customFormat="1" x14ac:dyDescent="0.25">
      <c r="A3762" s="1"/>
      <c r="B3762" s="1"/>
      <c r="C3762" s="6"/>
      <c r="D3762" s="8"/>
      <c r="E3762" s="1"/>
      <c r="F3762" s="1"/>
      <c r="G3762" s="1"/>
      <c r="H3762" s="1"/>
    </row>
    <row r="3763" spans="1:8" s="3" customFormat="1" x14ac:dyDescent="0.25">
      <c r="A3763" s="1"/>
      <c r="B3763" s="1"/>
      <c r="C3763" s="6"/>
      <c r="D3763" s="8"/>
      <c r="E3763" s="1"/>
      <c r="F3763" s="1"/>
      <c r="G3763" s="1"/>
      <c r="H3763" s="1"/>
    </row>
    <row r="3764" spans="1:8" s="3" customFormat="1" x14ac:dyDescent="0.25">
      <c r="A3764" s="1"/>
      <c r="B3764" s="1"/>
      <c r="C3764" s="6"/>
      <c r="D3764" s="8"/>
      <c r="E3764" s="1"/>
      <c r="F3764" s="1"/>
      <c r="G3764" s="1"/>
      <c r="H3764" s="1"/>
    </row>
    <row r="3765" spans="1:8" s="3" customFormat="1" x14ac:dyDescent="0.25">
      <c r="A3765" s="1"/>
      <c r="B3765" s="1"/>
      <c r="C3765" s="6"/>
      <c r="D3765" s="8"/>
      <c r="E3765" s="1"/>
      <c r="F3765" s="1"/>
      <c r="G3765" s="1"/>
      <c r="H3765" s="1"/>
    </row>
    <row r="3766" spans="1:8" s="3" customFormat="1" x14ac:dyDescent="0.25">
      <c r="A3766" s="1"/>
      <c r="B3766" s="1"/>
      <c r="C3766" s="6"/>
      <c r="D3766" s="8"/>
      <c r="E3766" s="1"/>
      <c r="F3766" s="1"/>
      <c r="G3766" s="1"/>
      <c r="H3766" s="1"/>
    </row>
    <row r="3767" spans="1:8" s="3" customFormat="1" x14ac:dyDescent="0.25">
      <c r="A3767" s="1"/>
      <c r="B3767" s="1"/>
      <c r="C3767" s="6"/>
      <c r="D3767" s="8"/>
      <c r="E3767" s="1"/>
      <c r="F3767" s="1"/>
      <c r="G3767" s="1"/>
      <c r="H3767" s="1"/>
    </row>
    <row r="3768" spans="1:8" s="3" customFormat="1" x14ac:dyDescent="0.25">
      <c r="A3768" s="1"/>
      <c r="B3768" s="1"/>
      <c r="C3768" s="6"/>
      <c r="D3768" s="8"/>
      <c r="E3768" s="1"/>
      <c r="F3768" s="1"/>
      <c r="G3768" s="1"/>
      <c r="H3768" s="1"/>
    </row>
    <row r="3769" spans="1:8" s="3" customFormat="1" x14ac:dyDescent="0.25">
      <c r="A3769" s="1"/>
      <c r="B3769" s="1"/>
      <c r="C3769" s="6"/>
      <c r="D3769" s="8"/>
      <c r="E3769" s="1"/>
      <c r="F3769" s="1"/>
      <c r="G3769" s="1"/>
      <c r="H3769" s="1"/>
    </row>
    <row r="3770" spans="1:8" s="3" customFormat="1" x14ac:dyDescent="0.25">
      <c r="A3770" s="1"/>
      <c r="B3770" s="1"/>
      <c r="C3770" s="6"/>
      <c r="D3770" s="8"/>
      <c r="E3770" s="1"/>
      <c r="F3770" s="1"/>
      <c r="G3770" s="1"/>
      <c r="H3770" s="1"/>
    </row>
    <row r="3771" spans="1:8" s="3" customFormat="1" x14ac:dyDescent="0.25">
      <c r="A3771" s="1"/>
      <c r="B3771" s="1"/>
      <c r="C3771" s="6"/>
      <c r="D3771" s="8"/>
      <c r="E3771" s="1"/>
      <c r="F3771" s="1"/>
      <c r="G3771" s="1"/>
      <c r="H3771" s="1"/>
    </row>
    <row r="3772" spans="1:8" s="3" customFormat="1" x14ac:dyDescent="0.25">
      <c r="A3772" s="1"/>
      <c r="B3772" s="1"/>
      <c r="C3772" s="6"/>
      <c r="D3772" s="8"/>
      <c r="E3772" s="1"/>
      <c r="F3772" s="1"/>
      <c r="G3772" s="1"/>
      <c r="H3772" s="1"/>
    </row>
    <row r="3773" spans="1:8" s="3" customFormat="1" x14ac:dyDescent="0.25">
      <c r="A3773" s="1"/>
      <c r="B3773" s="1"/>
      <c r="C3773" s="6"/>
      <c r="D3773" s="8"/>
      <c r="E3773" s="1"/>
      <c r="F3773" s="1"/>
      <c r="G3773" s="1"/>
      <c r="H3773" s="1"/>
    </row>
    <row r="3774" spans="1:8" s="3" customFormat="1" x14ac:dyDescent="0.25">
      <c r="A3774" s="1"/>
      <c r="B3774" s="1"/>
      <c r="C3774" s="6"/>
      <c r="D3774" s="8"/>
      <c r="E3774" s="1"/>
      <c r="F3774" s="1"/>
      <c r="G3774" s="1"/>
      <c r="H3774" s="1"/>
    </row>
    <row r="3775" spans="1:8" s="3" customFormat="1" x14ac:dyDescent="0.25">
      <c r="A3775" s="1"/>
      <c r="B3775" s="1"/>
      <c r="C3775" s="6"/>
      <c r="D3775" s="8"/>
      <c r="E3775" s="1"/>
      <c r="F3775" s="1"/>
      <c r="G3775" s="1"/>
      <c r="H3775" s="1"/>
    </row>
    <row r="3776" spans="1:8" s="3" customFormat="1" x14ac:dyDescent="0.25">
      <c r="A3776" s="1"/>
      <c r="B3776" s="1"/>
      <c r="C3776" s="6"/>
      <c r="D3776" s="8"/>
      <c r="E3776" s="1"/>
      <c r="F3776" s="1"/>
      <c r="G3776" s="1"/>
      <c r="H3776" s="1"/>
    </row>
    <row r="3777" spans="1:8" s="3" customFormat="1" x14ac:dyDescent="0.25">
      <c r="A3777" s="1"/>
      <c r="B3777" s="1"/>
      <c r="C3777" s="6"/>
      <c r="D3777" s="8"/>
      <c r="E3777" s="1"/>
      <c r="F3777" s="1"/>
      <c r="G3777" s="1"/>
      <c r="H3777" s="1"/>
    </row>
    <row r="3778" spans="1:8" s="3" customFormat="1" x14ac:dyDescent="0.25">
      <c r="A3778" s="1"/>
      <c r="B3778" s="1"/>
      <c r="C3778" s="6"/>
      <c r="D3778" s="8"/>
      <c r="E3778" s="1"/>
      <c r="F3778" s="1"/>
      <c r="G3778" s="1"/>
      <c r="H3778" s="1"/>
    </row>
    <row r="3779" spans="1:8" s="3" customFormat="1" x14ac:dyDescent="0.25">
      <c r="A3779" s="1"/>
      <c r="B3779" s="1"/>
      <c r="C3779" s="6"/>
      <c r="D3779" s="8"/>
      <c r="E3779" s="1"/>
      <c r="F3779" s="1"/>
      <c r="G3779" s="1"/>
      <c r="H3779" s="1"/>
    </row>
    <row r="3780" spans="1:8" s="3" customFormat="1" x14ac:dyDescent="0.25">
      <c r="A3780" s="1"/>
      <c r="B3780" s="1"/>
      <c r="C3780" s="6"/>
      <c r="D3780" s="8"/>
      <c r="E3780" s="1"/>
      <c r="F3780" s="1"/>
      <c r="G3780" s="1"/>
      <c r="H3780" s="1"/>
    </row>
    <row r="3781" spans="1:8" s="3" customFormat="1" x14ac:dyDescent="0.25">
      <c r="A3781" s="1"/>
      <c r="B3781" s="1"/>
      <c r="C3781" s="6"/>
      <c r="D3781" s="8"/>
      <c r="E3781" s="1"/>
      <c r="F3781" s="1"/>
      <c r="G3781" s="1"/>
      <c r="H3781" s="1"/>
    </row>
    <row r="3782" spans="1:8" s="3" customFormat="1" x14ac:dyDescent="0.25">
      <c r="A3782" s="1"/>
      <c r="B3782" s="1"/>
      <c r="C3782" s="6"/>
      <c r="D3782" s="8"/>
      <c r="E3782" s="1"/>
      <c r="F3782" s="1"/>
      <c r="G3782" s="1"/>
      <c r="H3782" s="1"/>
    </row>
    <row r="3783" spans="1:8" s="3" customFormat="1" x14ac:dyDescent="0.25">
      <c r="A3783" s="1"/>
      <c r="B3783" s="1"/>
      <c r="C3783" s="6"/>
      <c r="D3783" s="8"/>
      <c r="E3783" s="1"/>
      <c r="F3783" s="1"/>
      <c r="G3783" s="1"/>
      <c r="H3783" s="1"/>
    </row>
    <row r="3784" spans="1:8" s="3" customFormat="1" x14ac:dyDescent="0.25">
      <c r="A3784" s="1"/>
      <c r="B3784" s="1"/>
      <c r="C3784" s="6"/>
      <c r="D3784" s="8"/>
      <c r="E3784" s="1"/>
      <c r="F3784" s="1"/>
      <c r="G3784" s="1"/>
      <c r="H3784" s="1"/>
    </row>
    <row r="3785" spans="1:8" s="3" customFormat="1" x14ac:dyDescent="0.25">
      <c r="A3785" s="1"/>
      <c r="B3785" s="1"/>
      <c r="C3785" s="6"/>
      <c r="D3785" s="8"/>
      <c r="E3785" s="1"/>
      <c r="F3785" s="1"/>
      <c r="G3785" s="1"/>
      <c r="H3785" s="1"/>
    </row>
    <row r="3786" spans="1:8" s="3" customFormat="1" x14ac:dyDescent="0.25">
      <c r="A3786" s="1"/>
      <c r="B3786" s="1"/>
      <c r="C3786" s="6"/>
      <c r="D3786" s="8"/>
      <c r="E3786" s="1"/>
      <c r="F3786" s="1"/>
      <c r="G3786" s="1"/>
      <c r="H3786" s="1"/>
    </row>
    <row r="3787" spans="1:8" s="3" customFormat="1" x14ac:dyDescent="0.25">
      <c r="A3787" s="1"/>
      <c r="B3787" s="1"/>
      <c r="C3787" s="6"/>
      <c r="D3787" s="8"/>
      <c r="E3787" s="1"/>
      <c r="F3787" s="1"/>
      <c r="G3787" s="1"/>
      <c r="H3787" s="1"/>
    </row>
    <row r="3788" spans="1:8" s="3" customFormat="1" x14ac:dyDescent="0.25">
      <c r="A3788" s="1"/>
      <c r="B3788" s="1"/>
      <c r="C3788" s="6"/>
      <c r="D3788" s="8"/>
      <c r="E3788" s="1"/>
      <c r="F3788" s="1"/>
      <c r="G3788" s="1"/>
      <c r="H3788" s="1"/>
    </row>
    <row r="3789" spans="1:8" s="3" customFormat="1" x14ac:dyDescent="0.25">
      <c r="A3789" s="1"/>
      <c r="B3789" s="1"/>
      <c r="C3789" s="6"/>
      <c r="D3789" s="8"/>
      <c r="E3789" s="1"/>
      <c r="F3789" s="1"/>
      <c r="G3789" s="1"/>
      <c r="H3789" s="1"/>
    </row>
    <row r="3790" spans="1:8" s="3" customFormat="1" x14ac:dyDescent="0.25">
      <c r="A3790" s="1"/>
      <c r="B3790" s="1"/>
      <c r="C3790" s="6"/>
      <c r="D3790" s="8"/>
      <c r="E3790" s="1"/>
      <c r="F3790" s="1"/>
      <c r="G3790" s="1"/>
      <c r="H3790" s="1"/>
    </row>
    <row r="3791" spans="1:8" s="3" customFormat="1" x14ac:dyDescent="0.25">
      <c r="A3791" s="1"/>
      <c r="B3791" s="1"/>
      <c r="C3791" s="6"/>
      <c r="D3791" s="8"/>
      <c r="E3791" s="1"/>
      <c r="F3791" s="1"/>
      <c r="G3791" s="1"/>
      <c r="H3791" s="1"/>
    </row>
    <row r="3792" spans="1:8" s="3" customFormat="1" x14ac:dyDescent="0.25">
      <c r="A3792" s="1"/>
      <c r="B3792" s="1"/>
      <c r="C3792" s="6"/>
      <c r="D3792" s="8"/>
      <c r="E3792" s="1"/>
      <c r="F3792" s="1"/>
      <c r="G3792" s="1"/>
      <c r="H3792" s="1"/>
    </row>
    <row r="3793" spans="1:8" s="3" customFormat="1" x14ac:dyDescent="0.25">
      <c r="A3793" s="1"/>
      <c r="B3793" s="1"/>
      <c r="C3793" s="6"/>
      <c r="D3793" s="8"/>
      <c r="E3793" s="1"/>
      <c r="F3793" s="1"/>
      <c r="G3793" s="1"/>
      <c r="H3793" s="1"/>
    </row>
    <row r="3794" spans="1:8" s="3" customFormat="1" x14ac:dyDescent="0.25">
      <c r="A3794" s="1"/>
      <c r="B3794" s="1"/>
      <c r="C3794" s="6"/>
      <c r="D3794" s="8"/>
      <c r="E3794" s="1"/>
      <c r="F3794" s="1"/>
      <c r="G3794" s="1"/>
      <c r="H3794" s="1"/>
    </row>
    <row r="3795" spans="1:8" s="3" customFormat="1" x14ac:dyDescent="0.25">
      <c r="A3795" s="1"/>
      <c r="B3795" s="1"/>
      <c r="C3795" s="6"/>
      <c r="D3795" s="8"/>
      <c r="E3795" s="1"/>
      <c r="F3795" s="1"/>
      <c r="G3795" s="1"/>
      <c r="H3795" s="1"/>
    </row>
    <row r="3796" spans="1:8" s="3" customFormat="1" x14ac:dyDescent="0.25">
      <c r="A3796" s="1"/>
      <c r="B3796" s="1"/>
      <c r="C3796" s="6"/>
      <c r="D3796" s="8"/>
      <c r="E3796" s="1"/>
      <c r="F3796" s="1"/>
      <c r="G3796" s="1"/>
      <c r="H3796" s="1"/>
    </row>
    <row r="3797" spans="1:8" s="3" customFormat="1" x14ac:dyDescent="0.25">
      <c r="A3797" s="1"/>
      <c r="B3797" s="1"/>
      <c r="C3797" s="6"/>
      <c r="D3797" s="8"/>
      <c r="E3797" s="1"/>
      <c r="F3797" s="1"/>
      <c r="G3797" s="1"/>
      <c r="H3797" s="1"/>
    </row>
    <row r="3798" spans="1:8" s="3" customFormat="1" x14ac:dyDescent="0.25">
      <c r="A3798" s="1"/>
      <c r="B3798" s="1"/>
      <c r="C3798" s="6"/>
      <c r="D3798" s="8"/>
      <c r="E3798" s="1"/>
      <c r="F3798" s="1"/>
      <c r="G3798" s="1"/>
      <c r="H3798" s="1"/>
    </row>
    <row r="3799" spans="1:8" s="3" customFormat="1" x14ac:dyDescent="0.25">
      <c r="A3799" s="1"/>
      <c r="B3799" s="1"/>
      <c r="C3799" s="6"/>
      <c r="D3799" s="8"/>
      <c r="E3799" s="1"/>
      <c r="F3799" s="1"/>
      <c r="G3799" s="1"/>
      <c r="H3799" s="1"/>
    </row>
    <row r="3800" spans="1:8" s="3" customFormat="1" x14ac:dyDescent="0.25">
      <c r="A3800" s="1"/>
      <c r="B3800" s="1"/>
      <c r="C3800" s="6"/>
      <c r="D3800" s="8"/>
      <c r="E3800" s="1"/>
      <c r="F3800" s="1"/>
      <c r="G3800" s="1"/>
      <c r="H3800" s="1"/>
    </row>
    <row r="3801" spans="1:8" s="3" customFormat="1" x14ac:dyDescent="0.25">
      <c r="A3801" s="1"/>
      <c r="B3801" s="1"/>
      <c r="C3801" s="6"/>
      <c r="D3801" s="8"/>
      <c r="E3801" s="1"/>
      <c r="F3801" s="1"/>
      <c r="G3801" s="1"/>
      <c r="H3801" s="1"/>
    </row>
    <row r="3802" spans="1:8" s="3" customFormat="1" x14ac:dyDescent="0.25">
      <c r="A3802" s="1"/>
      <c r="B3802" s="1"/>
      <c r="C3802" s="6"/>
      <c r="D3802" s="8"/>
      <c r="E3802" s="1"/>
      <c r="F3802" s="1"/>
      <c r="G3802" s="1"/>
      <c r="H3802" s="1"/>
    </row>
    <row r="3803" spans="1:8" s="3" customFormat="1" x14ac:dyDescent="0.25">
      <c r="A3803" s="1"/>
      <c r="B3803" s="1"/>
      <c r="C3803" s="6"/>
      <c r="D3803" s="8"/>
      <c r="E3803" s="1"/>
      <c r="F3803" s="1"/>
      <c r="G3803" s="1"/>
      <c r="H3803" s="1"/>
    </row>
    <row r="3804" spans="1:8" s="3" customFormat="1" x14ac:dyDescent="0.25">
      <c r="A3804" s="1"/>
      <c r="B3804" s="1"/>
      <c r="C3804" s="6"/>
      <c r="D3804" s="8"/>
      <c r="E3804" s="1"/>
      <c r="F3804" s="1"/>
      <c r="G3804" s="1"/>
      <c r="H3804" s="1"/>
    </row>
    <row r="3805" spans="1:8" s="3" customFormat="1" x14ac:dyDescent="0.25">
      <c r="A3805" s="1"/>
      <c r="B3805" s="1"/>
      <c r="C3805" s="6"/>
      <c r="D3805" s="8"/>
      <c r="E3805" s="1"/>
      <c r="F3805" s="1"/>
      <c r="G3805" s="1"/>
      <c r="H3805" s="1"/>
    </row>
    <row r="3806" spans="1:8" s="3" customFormat="1" x14ac:dyDescent="0.25">
      <c r="A3806" s="1"/>
      <c r="B3806" s="1"/>
      <c r="C3806" s="6"/>
      <c r="D3806" s="8"/>
      <c r="E3806" s="1"/>
      <c r="F3806" s="1"/>
      <c r="G3806" s="1"/>
      <c r="H3806" s="1"/>
    </row>
    <row r="3807" spans="1:8" s="3" customFormat="1" x14ac:dyDescent="0.25">
      <c r="A3807" s="1"/>
      <c r="B3807" s="1"/>
      <c r="C3807" s="6"/>
      <c r="D3807" s="8"/>
      <c r="E3807" s="1"/>
      <c r="F3807" s="1"/>
      <c r="G3807" s="1"/>
      <c r="H3807" s="1"/>
    </row>
    <row r="3808" spans="1:8" s="3" customFormat="1" x14ac:dyDescent="0.25">
      <c r="A3808" s="1"/>
      <c r="B3808" s="1"/>
      <c r="C3808" s="6"/>
      <c r="D3808" s="8"/>
      <c r="E3808" s="1"/>
      <c r="F3808" s="1"/>
      <c r="G3808" s="1"/>
      <c r="H3808" s="1"/>
    </row>
    <row r="3809" spans="1:8" s="3" customFormat="1" x14ac:dyDescent="0.25">
      <c r="A3809" s="1"/>
      <c r="B3809" s="1"/>
      <c r="C3809" s="6"/>
      <c r="D3809" s="8"/>
      <c r="E3809" s="1"/>
      <c r="F3809" s="1"/>
      <c r="G3809" s="1"/>
      <c r="H3809" s="1"/>
    </row>
    <row r="3810" spans="1:8" s="3" customFormat="1" x14ac:dyDescent="0.25">
      <c r="A3810" s="1"/>
      <c r="B3810" s="1"/>
      <c r="C3810" s="6"/>
      <c r="D3810" s="8"/>
      <c r="E3810" s="1"/>
      <c r="F3810" s="1"/>
      <c r="G3810" s="1"/>
      <c r="H3810" s="1"/>
    </row>
    <row r="3811" spans="1:8" s="3" customFormat="1" x14ac:dyDescent="0.25">
      <c r="A3811" s="1"/>
      <c r="B3811" s="1"/>
      <c r="C3811" s="6"/>
      <c r="D3811" s="8"/>
      <c r="E3811" s="1"/>
      <c r="F3811" s="1"/>
      <c r="G3811" s="1"/>
      <c r="H3811" s="1"/>
    </row>
    <row r="3812" spans="1:8" s="3" customFormat="1" x14ac:dyDescent="0.25">
      <c r="A3812" s="1"/>
      <c r="B3812" s="1"/>
      <c r="C3812" s="6"/>
      <c r="D3812" s="8"/>
      <c r="E3812" s="1"/>
      <c r="F3812" s="1"/>
      <c r="G3812" s="1"/>
      <c r="H3812" s="1"/>
    </row>
    <row r="3813" spans="1:8" s="3" customFormat="1" x14ac:dyDescent="0.25">
      <c r="A3813" s="1"/>
      <c r="B3813" s="1"/>
      <c r="C3813" s="6"/>
      <c r="D3813" s="8"/>
      <c r="E3813" s="1"/>
      <c r="F3813" s="1"/>
      <c r="G3813" s="1"/>
      <c r="H3813" s="1"/>
    </row>
    <row r="3814" spans="1:8" s="3" customFormat="1" x14ac:dyDescent="0.25">
      <c r="A3814" s="1"/>
      <c r="B3814" s="1"/>
      <c r="C3814" s="6"/>
      <c r="D3814" s="8"/>
      <c r="E3814" s="1"/>
      <c r="F3814" s="1"/>
      <c r="G3814" s="1"/>
      <c r="H3814" s="1"/>
    </row>
    <row r="3815" spans="1:8" s="3" customFormat="1" x14ac:dyDescent="0.25">
      <c r="A3815" s="1"/>
      <c r="B3815" s="1"/>
      <c r="C3815" s="6"/>
      <c r="D3815" s="8"/>
      <c r="E3815" s="1"/>
      <c r="F3815" s="1"/>
      <c r="G3815" s="1"/>
      <c r="H3815" s="1"/>
    </row>
    <row r="3816" spans="1:8" s="3" customFormat="1" x14ac:dyDescent="0.25">
      <c r="A3816" s="1"/>
      <c r="B3816" s="1"/>
      <c r="C3816" s="6"/>
      <c r="D3816" s="8"/>
      <c r="E3816" s="1"/>
      <c r="F3816" s="1"/>
      <c r="G3816" s="1"/>
      <c r="H3816" s="1"/>
    </row>
    <row r="3817" spans="1:8" s="3" customFormat="1" x14ac:dyDescent="0.25">
      <c r="A3817" s="1"/>
      <c r="B3817" s="1"/>
      <c r="C3817" s="6"/>
      <c r="D3817" s="8"/>
      <c r="E3817" s="1"/>
      <c r="F3817" s="1"/>
      <c r="G3817" s="1"/>
      <c r="H3817" s="1"/>
    </row>
    <row r="3818" spans="1:8" s="3" customFormat="1" x14ac:dyDescent="0.25">
      <c r="A3818" s="1"/>
      <c r="B3818" s="1"/>
      <c r="C3818" s="6"/>
      <c r="D3818" s="8"/>
      <c r="E3818" s="1"/>
      <c r="F3818" s="1"/>
      <c r="G3818" s="1"/>
      <c r="H3818" s="1"/>
    </row>
    <row r="3819" spans="1:8" s="3" customFormat="1" x14ac:dyDescent="0.25">
      <c r="A3819" s="1"/>
      <c r="B3819" s="1"/>
      <c r="C3819" s="6"/>
      <c r="D3819" s="8"/>
      <c r="E3819" s="1"/>
      <c r="F3819" s="1"/>
      <c r="G3819" s="1"/>
      <c r="H3819" s="1"/>
    </row>
    <row r="3820" spans="1:8" s="3" customFormat="1" x14ac:dyDescent="0.25">
      <c r="A3820" s="1"/>
      <c r="B3820" s="1"/>
      <c r="C3820" s="6"/>
      <c r="D3820" s="8"/>
      <c r="E3820" s="1"/>
      <c r="F3820" s="1"/>
      <c r="G3820" s="1"/>
      <c r="H3820" s="1"/>
    </row>
    <row r="3821" spans="1:8" s="3" customFormat="1" x14ac:dyDescent="0.25">
      <c r="A3821" s="1"/>
      <c r="B3821" s="1"/>
      <c r="C3821" s="6"/>
      <c r="D3821" s="8"/>
      <c r="E3821" s="1"/>
      <c r="F3821" s="1"/>
      <c r="G3821" s="1"/>
      <c r="H3821" s="1"/>
    </row>
    <row r="3822" spans="1:8" s="3" customFormat="1" x14ac:dyDescent="0.25">
      <c r="A3822" s="1"/>
      <c r="B3822" s="1"/>
      <c r="C3822" s="6"/>
      <c r="D3822" s="8"/>
      <c r="E3822" s="1"/>
      <c r="F3822" s="1"/>
      <c r="G3822" s="1"/>
      <c r="H3822" s="1"/>
    </row>
    <row r="3823" spans="1:8" s="3" customFormat="1" x14ac:dyDescent="0.25">
      <c r="A3823" s="1"/>
      <c r="B3823" s="1"/>
      <c r="C3823" s="6"/>
      <c r="D3823" s="8"/>
      <c r="E3823" s="1"/>
      <c r="F3823" s="1"/>
      <c r="G3823" s="1"/>
      <c r="H3823" s="1"/>
    </row>
    <row r="3824" spans="1:8" s="3" customFormat="1" x14ac:dyDescent="0.25">
      <c r="A3824" s="1"/>
      <c r="B3824" s="1"/>
      <c r="C3824" s="6"/>
      <c r="D3824" s="8"/>
      <c r="E3824" s="1"/>
      <c r="F3824" s="1"/>
      <c r="G3824" s="1"/>
      <c r="H3824" s="1"/>
    </row>
    <row r="3825" spans="1:8" s="3" customFormat="1" x14ac:dyDescent="0.25">
      <c r="A3825" s="1"/>
      <c r="B3825" s="1"/>
      <c r="C3825" s="6"/>
      <c r="D3825" s="8"/>
      <c r="E3825" s="1"/>
      <c r="F3825" s="1"/>
      <c r="G3825" s="1"/>
      <c r="H3825" s="1"/>
    </row>
    <row r="3826" spans="1:8" s="3" customFormat="1" x14ac:dyDescent="0.25">
      <c r="A3826" s="1"/>
      <c r="B3826" s="1"/>
      <c r="C3826" s="6"/>
      <c r="D3826" s="8"/>
      <c r="E3826" s="1"/>
      <c r="F3826" s="1"/>
      <c r="G3826" s="1"/>
      <c r="H3826" s="1"/>
    </row>
    <row r="3827" spans="1:8" s="3" customFormat="1" x14ac:dyDescent="0.25">
      <c r="A3827" s="1"/>
      <c r="B3827" s="1"/>
      <c r="C3827" s="6"/>
      <c r="D3827" s="8"/>
      <c r="E3827" s="1"/>
      <c r="F3827" s="1"/>
      <c r="G3827" s="1"/>
      <c r="H3827" s="1"/>
    </row>
    <row r="3828" spans="1:8" s="3" customFormat="1" x14ac:dyDescent="0.25">
      <c r="A3828" s="1"/>
      <c r="B3828" s="1"/>
      <c r="C3828" s="6"/>
      <c r="D3828" s="8"/>
      <c r="E3828" s="1"/>
      <c r="F3828" s="1"/>
      <c r="G3828" s="1"/>
      <c r="H3828" s="1"/>
    </row>
    <row r="3829" spans="1:8" s="3" customFormat="1" x14ac:dyDescent="0.25">
      <c r="A3829" s="1"/>
      <c r="B3829" s="1"/>
      <c r="C3829" s="6"/>
      <c r="D3829" s="8"/>
      <c r="E3829" s="1"/>
      <c r="F3829" s="1"/>
      <c r="G3829" s="1"/>
      <c r="H3829" s="1"/>
    </row>
    <row r="3830" spans="1:8" s="3" customFormat="1" x14ac:dyDescent="0.25">
      <c r="A3830" s="1"/>
      <c r="B3830" s="1"/>
      <c r="C3830" s="6"/>
      <c r="D3830" s="8"/>
      <c r="E3830" s="1"/>
      <c r="F3830" s="1"/>
      <c r="G3830" s="1"/>
      <c r="H3830" s="1"/>
    </row>
    <row r="3831" spans="1:8" s="3" customFormat="1" x14ac:dyDescent="0.25">
      <c r="A3831" s="1"/>
      <c r="B3831" s="1"/>
      <c r="C3831" s="6"/>
      <c r="D3831" s="8"/>
      <c r="E3831" s="1"/>
      <c r="F3831" s="1"/>
      <c r="G3831" s="1"/>
      <c r="H3831" s="1"/>
    </row>
    <row r="3832" spans="1:8" s="3" customFormat="1" x14ac:dyDescent="0.25">
      <c r="A3832" s="1"/>
      <c r="B3832" s="1"/>
      <c r="C3832" s="6"/>
      <c r="D3832" s="8"/>
      <c r="E3832" s="1"/>
      <c r="F3832" s="1"/>
      <c r="G3832" s="1"/>
      <c r="H3832" s="1"/>
    </row>
    <row r="3833" spans="1:8" s="3" customFormat="1" x14ac:dyDescent="0.25">
      <c r="A3833" s="1"/>
      <c r="B3833" s="1"/>
      <c r="C3833" s="6"/>
      <c r="D3833" s="8"/>
      <c r="E3833" s="1"/>
      <c r="F3833" s="1"/>
      <c r="G3833" s="1"/>
      <c r="H3833" s="1"/>
    </row>
    <row r="3834" spans="1:8" s="3" customFormat="1" x14ac:dyDescent="0.25">
      <c r="A3834" s="1"/>
      <c r="B3834" s="1"/>
      <c r="C3834" s="6"/>
      <c r="D3834" s="8"/>
      <c r="E3834" s="1"/>
      <c r="F3834" s="1"/>
      <c r="G3834" s="1"/>
      <c r="H3834" s="1"/>
    </row>
    <row r="3835" spans="1:8" s="3" customFormat="1" x14ac:dyDescent="0.25">
      <c r="A3835" s="1"/>
      <c r="B3835" s="1"/>
      <c r="C3835" s="6"/>
      <c r="D3835" s="8"/>
      <c r="E3835" s="1"/>
      <c r="F3835" s="1"/>
      <c r="G3835" s="1"/>
      <c r="H3835" s="1"/>
    </row>
    <row r="3836" spans="1:8" s="3" customFormat="1" x14ac:dyDescent="0.25">
      <c r="A3836" s="1"/>
      <c r="B3836" s="1"/>
      <c r="C3836" s="6"/>
      <c r="D3836" s="8"/>
      <c r="E3836" s="1"/>
      <c r="F3836" s="1"/>
      <c r="G3836" s="1"/>
      <c r="H3836" s="1"/>
    </row>
    <row r="3837" spans="1:8" s="3" customFormat="1" x14ac:dyDescent="0.25">
      <c r="A3837" s="1"/>
      <c r="B3837" s="1"/>
      <c r="C3837" s="6"/>
      <c r="D3837" s="8"/>
      <c r="E3837" s="1"/>
      <c r="F3837" s="1"/>
      <c r="G3837" s="1"/>
      <c r="H3837" s="1"/>
    </row>
    <row r="3838" spans="1:8" s="3" customFormat="1" x14ac:dyDescent="0.25">
      <c r="A3838" s="1"/>
      <c r="B3838" s="1"/>
      <c r="C3838" s="6"/>
      <c r="D3838" s="8"/>
      <c r="E3838" s="1"/>
      <c r="F3838" s="1"/>
      <c r="G3838" s="1"/>
      <c r="H3838" s="1"/>
    </row>
    <row r="3839" spans="1:8" s="3" customFormat="1" x14ac:dyDescent="0.25">
      <c r="A3839" s="1"/>
      <c r="B3839" s="1"/>
      <c r="C3839" s="6"/>
      <c r="D3839" s="8"/>
      <c r="E3839" s="1"/>
      <c r="F3839" s="1"/>
      <c r="G3839" s="1"/>
      <c r="H3839" s="1"/>
    </row>
    <row r="3840" spans="1:8" s="3" customFormat="1" x14ac:dyDescent="0.25">
      <c r="A3840" s="1"/>
      <c r="B3840" s="1"/>
      <c r="C3840" s="6"/>
      <c r="D3840" s="8"/>
      <c r="E3840" s="1"/>
      <c r="F3840" s="1"/>
      <c r="G3840" s="1"/>
      <c r="H3840" s="1"/>
    </row>
    <row r="3841" spans="1:8" s="3" customFormat="1" x14ac:dyDescent="0.25">
      <c r="A3841" s="1"/>
      <c r="B3841" s="1"/>
      <c r="C3841" s="6"/>
      <c r="D3841" s="8"/>
      <c r="E3841" s="1"/>
      <c r="F3841" s="1"/>
      <c r="G3841" s="1"/>
      <c r="H3841" s="1"/>
    </row>
    <row r="3842" spans="1:8" s="3" customFormat="1" x14ac:dyDescent="0.25">
      <c r="A3842" s="1"/>
      <c r="B3842" s="1"/>
      <c r="C3842" s="6"/>
      <c r="D3842" s="8"/>
      <c r="E3842" s="1"/>
      <c r="F3842" s="1"/>
      <c r="G3842" s="1"/>
      <c r="H3842" s="1"/>
    </row>
    <row r="3843" spans="1:8" s="3" customFormat="1" x14ac:dyDescent="0.25">
      <c r="A3843" s="1"/>
      <c r="B3843" s="1"/>
      <c r="C3843" s="6"/>
      <c r="D3843" s="8"/>
      <c r="E3843" s="1"/>
      <c r="F3843" s="1"/>
      <c r="G3843" s="1"/>
      <c r="H3843" s="1"/>
    </row>
    <row r="3844" spans="1:8" s="3" customFormat="1" x14ac:dyDescent="0.25">
      <c r="A3844" s="1"/>
      <c r="B3844" s="1"/>
      <c r="C3844" s="6"/>
      <c r="D3844" s="8"/>
      <c r="E3844" s="1"/>
      <c r="F3844" s="1"/>
      <c r="G3844" s="1"/>
      <c r="H3844" s="1"/>
    </row>
    <row r="3845" spans="1:8" s="3" customFormat="1" x14ac:dyDescent="0.25">
      <c r="A3845" s="1"/>
      <c r="B3845" s="1"/>
      <c r="C3845" s="6"/>
      <c r="D3845" s="8"/>
      <c r="E3845" s="1"/>
      <c r="F3845" s="1"/>
      <c r="G3845" s="1"/>
      <c r="H3845" s="1"/>
    </row>
    <row r="3846" spans="1:8" s="3" customFormat="1" x14ac:dyDescent="0.25">
      <c r="A3846" s="1"/>
      <c r="B3846" s="1"/>
      <c r="C3846" s="6"/>
      <c r="D3846" s="8"/>
      <c r="E3846" s="1"/>
      <c r="F3846" s="1"/>
      <c r="G3846" s="1"/>
      <c r="H3846" s="1"/>
    </row>
    <row r="3847" spans="1:8" s="3" customFormat="1" x14ac:dyDescent="0.25">
      <c r="A3847" s="1"/>
      <c r="B3847" s="1"/>
      <c r="C3847" s="6"/>
      <c r="D3847" s="8"/>
      <c r="E3847" s="1"/>
      <c r="F3847" s="1"/>
      <c r="G3847" s="1"/>
      <c r="H3847" s="1"/>
    </row>
    <row r="3848" spans="1:8" s="3" customFormat="1" x14ac:dyDescent="0.25">
      <c r="A3848" s="1"/>
      <c r="B3848" s="1"/>
      <c r="C3848" s="6"/>
      <c r="D3848" s="8"/>
      <c r="E3848" s="1"/>
      <c r="F3848" s="1"/>
      <c r="G3848" s="1"/>
      <c r="H3848" s="1"/>
    </row>
    <row r="3849" spans="1:8" s="3" customFormat="1" x14ac:dyDescent="0.25">
      <c r="A3849" s="1"/>
      <c r="B3849" s="1"/>
      <c r="C3849" s="6"/>
      <c r="D3849" s="8"/>
      <c r="E3849" s="1"/>
      <c r="F3849" s="1"/>
      <c r="G3849" s="1"/>
      <c r="H3849" s="1"/>
    </row>
    <row r="3850" spans="1:8" s="3" customFormat="1" x14ac:dyDescent="0.25">
      <c r="A3850" s="1"/>
      <c r="B3850" s="1"/>
      <c r="C3850" s="6"/>
      <c r="D3850" s="8"/>
      <c r="E3850" s="1"/>
      <c r="F3850" s="1"/>
      <c r="G3850" s="1"/>
      <c r="H3850" s="1"/>
    </row>
    <row r="3851" spans="1:8" s="3" customFormat="1" x14ac:dyDescent="0.25">
      <c r="A3851" s="1"/>
      <c r="B3851" s="1"/>
      <c r="C3851" s="6"/>
      <c r="D3851" s="8"/>
      <c r="E3851" s="1"/>
      <c r="F3851" s="1"/>
      <c r="G3851" s="1"/>
      <c r="H3851" s="1"/>
    </row>
    <row r="3852" spans="1:8" s="3" customFormat="1" x14ac:dyDescent="0.25">
      <c r="A3852" s="1"/>
      <c r="B3852" s="1"/>
      <c r="C3852" s="6"/>
      <c r="D3852" s="8"/>
      <c r="E3852" s="1"/>
      <c r="F3852" s="1"/>
      <c r="G3852" s="1"/>
      <c r="H3852" s="1"/>
    </row>
    <row r="3853" spans="1:8" s="3" customFormat="1" x14ac:dyDescent="0.25">
      <c r="A3853" s="1"/>
      <c r="B3853" s="1"/>
      <c r="C3853" s="6"/>
      <c r="D3853" s="8"/>
      <c r="E3853" s="1"/>
      <c r="F3853" s="1"/>
      <c r="G3853" s="1"/>
      <c r="H3853" s="1"/>
    </row>
    <row r="3854" spans="1:8" s="3" customFormat="1" x14ac:dyDescent="0.25">
      <c r="A3854" s="1"/>
      <c r="B3854" s="1"/>
      <c r="C3854" s="6"/>
      <c r="D3854" s="8"/>
      <c r="E3854" s="1"/>
      <c r="F3854" s="1"/>
      <c r="G3854" s="1"/>
      <c r="H3854" s="1"/>
    </row>
    <row r="3855" spans="1:8" s="3" customFormat="1" x14ac:dyDescent="0.25">
      <c r="A3855" s="1"/>
      <c r="B3855" s="1"/>
      <c r="C3855" s="6"/>
      <c r="D3855" s="8"/>
      <c r="E3855" s="1"/>
      <c r="F3855" s="1"/>
      <c r="G3855" s="1"/>
      <c r="H3855" s="1"/>
    </row>
    <row r="3856" spans="1:8" s="3" customFormat="1" x14ac:dyDescent="0.25">
      <c r="A3856" s="1"/>
      <c r="B3856" s="1"/>
      <c r="C3856" s="6"/>
      <c r="D3856" s="8"/>
      <c r="E3856" s="1"/>
      <c r="F3856" s="1"/>
      <c r="G3856" s="1"/>
      <c r="H3856" s="1"/>
    </row>
    <row r="3857" spans="1:8" s="3" customFormat="1" x14ac:dyDescent="0.25">
      <c r="A3857" s="1"/>
      <c r="B3857" s="1"/>
      <c r="C3857" s="6"/>
      <c r="D3857" s="8"/>
      <c r="E3857" s="1"/>
      <c r="F3857" s="1"/>
      <c r="G3857" s="1"/>
      <c r="H3857" s="1"/>
    </row>
    <row r="3858" spans="1:8" s="3" customFormat="1" x14ac:dyDescent="0.25">
      <c r="A3858" s="1"/>
      <c r="B3858" s="1"/>
      <c r="C3858" s="6"/>
      <c r="D3858" s="8"/>
      <c r="E3858" s="1"/>
      <c r="F3858" s="1"/>
      <c r="G3858" s="1"/>
      <c r="H3858" s="1"/>
    </row>
    <row r="3859" spans="1:8" s="3" customFormat="1" x14ac:dyDescent="0.25">
      <c r="A3859" s="1"/>
      <c r="B3859" s="1"/>
      <c r="C3859" s="6"/>
      <c r="D3859" s="8"/>
      <c r="E3859" s="1"/>
      <c r="F3859" s="1"/>
      <c r="G3859" s="1"/>
      <c r="H3859" s="1"/>
    </row>
    <row r="3860" spans="1:8" s="3" customFormat="1" x14ac:dyDescent="0.25">
      <c r="A3860" s="1"/>
      <c r="B3860" s="1"/>
      <c r="C3860" s="6"/>
      <c r="D3860" s="8"/>
      <c r="E3860" s="1"/>
      <c r="F3860" s="1"/>
      <c r="G3860" s="1"/>
      <c r="H3860" s="1"/>
    </row>
    <row r="3861" spans="1:8" s="3" customFormat="1" x14ac:dyDescent="0.25">
      <c r="A3861" s="1"/>
      <c r="B3861" s="1"/>
      <c r="C3861" s="6"/>
      <c r="D3861" s="8"/>
      <c r="E3861" s="1"/>
      <c r="F3861" s="1"/>
      <c r="G3861" s="1"/>
      <c r="H3861" s="1"/>
    </row>
    <row r="3862" spans="1:8" s="3" customFormat="1" x14ac:dyDescent="0.25">
      <c r="A3862" s="1"/>
      <c r="B3862" s="1"/>
      <c r="C3862" s="6"/>
      <c r="D3862" s="8"/>
      <c r="E3862" s="1"/>
      <c r="F3862" s="1"/>
      <c r="G3862" s="1"/>
      <c r="H3862" s="1"/>
    </row>
    <row r="3863" spans="1:8" s="3" customFormat="1" x14ac:dyDescent="0.25">
      <c r="A3863" s="1"/>
      <c r="B3863" s="1"/>
      <c r="C3863" s="6"/>
      <c r="D3863" s="8"/>
      <c r="E3863" s="1"/>
      <c r="F3863" s="1"/>
      <c r="G3863" s="1"/>
      <c r="H3863" s="1"/>
    </row>
    <row r="3864" spans="1:8" s="3" customFormat="1" x14ac:dyDescent="0.25">
      <c r="A3864" s="1"/>
      <c r="B3864" s="1"/>
      <c r="C3864" s="6"/>
      <c r="D3864" s="8"/>
      <c r="E3864" s="1"/>
      <c r="F3864" s="1"/>
      <c r="G3864" s="1"/>
      <c r="H3864" s="1"/>
    </row>
    <row r="3865" spans="1:8" s="3" customFormat="1" x14ac:dyDescent="0.25">
      <c r="A3865" s="1"/>
      <c r="B3865" s="1"/>
      <c r="C3865" s="6"/>
      <c r="D3865" s="8"/>
      <c r="E3865" s="1"/>
      <c r="F3865" s="1"/>
      <c r="G3865" s="1"/>
      <c r="H3865" s="1"/>
    </row>
    <row r="3866" spans="1:8" s="3" customFormat="1" x14ac:dyDescent="0.25">
      <c r="A3866" s="1"/>
      <c r="B3866" s="1"/>
      <c r="C3866" s="6"/>
      <c r="D3866" s="8"/>
      <c r="E3866" s="1"/>
      <c r="F3866" s="1"/>
      <c r="G3866" s="1"/>
      <c r="H3866" s="1"/>
    </row>
    <row r="3867" spans="1:8" s="3" customFormat="1" x14ac:dyDescent="0.25">
      <c r="A3867" s="1"/>
      <c r="B3867" s="1"/>
      <c r="C3867" s="6"/>
      <c r="D3867" s="8"/>
      <c r="E3867" s="1"/>
      <c r="F3867" s="1"/>
      <c r="G3867" s="1"/>
      <c r="H3867" s="1"/>
    </row>
    <row r="3868" spans="1:8" s="3" customFormat="1" x14ac:dyDescent="0.25">
      <c r="A3868" s="1"/>
      <c r="B3868" s="1"/>
      <c r="C3868" s="6"/>
      <c r="D3868" s="8"/>
      <c r="E3868" s="1"/>
      <c r="F3868" s="1"/>
      <c r="G3868" s="1"/>
      <c r="H3868" s="1"/>
    </row>
    <row r="3869" spans="1:8" s="3" customFormat="1" x14ac:dyDescent="0.25">
      <c r="A3869" s="1"/>
      <c r="B3869" s="1"/>
      <c r="C3869" s="6"/>
      <c r="D3869" s="8"/>
      <c r="E3869" s="1"/>
      <c r="F3869" s="1"/>
      <c r="G3869" s="1"/>
      <c r="H3869" s="1"/>
    </row>
    <row r="3870" spans="1:8" s="3" customFormat="1" x14ac:dyDescent="0.25">
      <c r="A3870" s="1"/>
      <c r="B3870" s="1"/>
      <c r="C3870" s="6"/>
      <c r="D3870" s="8"/>
      <c r="E3870" s="1"/>
      <c r="F3870" s="1"/>
      <c r="G3870" s="1"/>
      <c r="H3870" s="1"/>
    </row>
    <row r="3871" spans="1:8" s="3" customFormat="1" x14ac:dyDescent="0.25">
      <c r="A3871" s="1"/>
      <c r="B3871" s="1"/>
      <c r="C3871" s="6"/>
      <c r="D3871" s="8"/>
      <c r="E3871" s="1"/>
      <c r="F3871" s="1"/>
      <c r="G3871" s="1"/>
      <c r="H3871" s="1"/>
    </row>
    <row r="3872" spans="1:8" s="3" customFormat="1" x14ac:dyDescent="0.25">
      <c r="A3872" s="1"/>
      <c r="B3872" s="1"/>
      <c r="C3872" s="6"/>
      <c r="D3872" s="8"/>
      <c r="E3872" s="1"/>
      <c r="F3872" s="1"/>
      <c r="G3872" s="1"/>
      <c r="H3872" s="1"/>
    </row>
    <row r="3873" spans="1:8" s="3" customFormat="1" x14ac:dyDescent="0.25">
      <c r="A3873" s="1"/>
      <c r="B3873" s="1"/>
      <c r="C3873" s="6"/>
      <c r="D3873" s="8"/>
      <c r="E3873" s="1"/>
      <c r="F3873" s="1"/>
      <c r="G3873" s="1"/>
      <c r="H3873" s="1"/>
    </row>
    <row r="3874" spans="1:8" s="3" customFormat="1" x14ac:dyDescent="0.25">
      <c r="A3874" s="1"/>
      <c r="B3874" s="1"/>
      <c r="C3874" s="6"/>
      <c r="D3874" s="8"/>
      <c r="E3874" s="1"/>
      <c r="F3874" s="1"/>
      <c r="G3874" s="1"/>
      <c r="H3874" s="1"/>
    </row>
    <row r="3875" spans="1:8" s="3" customFormat="1" x14ac:dyDescent="0.25">
      <c r="A3875" s="1"/>
      <c r="B3875" s="1"/>
      <c r="C3875" s="6"/>
      <c r="D3875" s="8"/>
      <c r="E3875" s="1"/>
      <c r="F3875" s="1"/>
      <c r="G3875" s="1"/>
      <c r="H3875" s="1"/>
    </row>
    <row r="3876" spans="1:8" s="3" customFormat="1" x14ac:dyDescent="0.25">
      <c r="A3876" s="1"/>
      <c r="B3876" s="1"/>
      <c r="C3876" s="6"/>
      <c r="D3876" s="8"/>
      <c r="E3876" s="1"/>
      <c r="F3876" s="1"/>
      <c r="G3876" s="1"/>
      <c r="H3876" s="1"/>
    </row>
    <row r="3877" spans="1:8" s="3" customFormat="1" x14ac:dyDescent="0.25">
      <c r="A3877" s="1"/>
      <c r="B3877" s="1"/>
      <c r="C3877" s="6"/>
      <c r="D3877" s="8"/>
      <c r="E3877" s="1"/>
      <c r="F3877" s="1"/>
      <c r="G3877" s="1"/>
      <c r="H3877" s="1"/>
    </row>
    <row r="3878" spans="1:8" s="3" customFormat="1" x14ac:dyDescent="0.25">
      <c r="A3878" s="1"/>
      <c r="B3878" s="1"/>
      <c r="C3878" s="6"/>
      <c r="D3878" s="8"/>
      <c r="E3878" s="1"/>
      <c r="F3878" s="1"/>
      <c r="G3878" s="1"/>
      <c r="H3878" s="1"/>
    </row>
    <row r="3879" spans="1:8" s="3" customFormat="1" x14ac:dyDescent="0.25">
      <c r="A3879" s="1"/>
      <c r="B3879" s="1"/>
      <c r="C3879" s="6"/>
      <c r="D3879" s="8"/>
      <c r="E3879" s="1"/>
      <c r="F3879" s="1"/>
      <c r="G3879" s="1"/>
      <c r="H3879" s="1"/>
    </row>
    <row r="3880" spans="1:8" s="3" customFormat="1" x14ac:dyDescent="0.25">
      <c r="A3880" s="1"/>
      <c r="B3880" s="1"/>
      <c r="C3880" s="6"/>
      <c r="D3880" s="8"/>
      <c r="E3880" s="1"/>
      <c r="F3880" s="1"/>
      <c r="G3880" s="1"/>
      <c r="H3880" s="1"/>
    </row>
    <row r="3881" spans="1:8" s="3" customFormat="1" x14ac:dyDescent="0.25">
      <c r="A3881" s="1"/>
      <c r="B3881" s="1"/>
      <c r="C3881" s="6"/>
      <c r="D3881" s="8"/>
      <c r="E3881" s="1"/>
      <c r="F3881" s="1"/>
      <c r="G3881" s="1"/>
      <c r="H3881" s="1"/>
    </row>
    <row r="3882" spans="1:8" s="3" customFormat="1" x14ac:dyDescent="0.25">
      <c r="A3882" s="1"/>
      <c r="B3882" s="1"/>
      <c r="C3882" s="6"/>
      <c r="D3882" s="8"/>
      <c r="E3882" s="1"/>
      <c r="F3882" s="1"/>
      <c r="G3882" s="1"/>
      <c r="H3882" s="1"/>
    </row>
    <row r="3883" spans="1:8" s="3" customFormat="1" x14ac:dyDescent="0.25">
      <c r="A3883" s="1"/>
      <c r="B3883" s="1"/>
      <c r="C3883" s="6"/>
      <c r="D3883" s="8"/>
      <c r="E3883" s="1"/>
      <c r="F3883" s="1"/>
      <c r="G3883" s="1"/>
      <c r="H3883" s="1"/>
    </row>
    <row r="3884" spans="1:8" s="3" customFormat="1" x14ac:dyDescent="0.25">
      <c r="A3884" s="1"/>
      <c r="B3884" s="1"/>
      <c r="C3884" s="6"/>
      <c r="D3884" s="8"/>
      <c r="E3884" s="1"/>
      <c r="F3884" s="1"/>
      <c r="G3884" s="1"/>
      <c r="H3884" s="1"/>
    </row>
    <row r="3885" spans="1:8" s="3" customFormat="1" x14ac:dyDescent="0.25">
      <c r="A3885" s="1"/>
      <c r="B3885" s="1"/>
      <c r="C3885" s="6"/>
      <c r="D3885" s="8"/>
      <c r="E3885" s="1"/>
      <c r="F3885" s="1"/>
      <c r="G3885" s="1"/>
      <c r="H3885" s="1"/>
    </row>
    <row r="3886" spans="1:8" s="3" customFormat="1" x14ac:dyDescent="0.25">
      <c r="A3886" s="1"/>
      <c r="B3886" s="1"/>
      <c r="C3886" s="6"/>
      <c r="D3886" s="8"/>
      <c r="E3886" s="1"/>
      <c r="F3886" s="1"/>
      <c r="G3886" s="1"/>
      <c r="H3886" s="1"/>
    </row>
    <row r="3887" spans="1:8" s="3" customFormat="1" x14ac:dyDescent="0.25">
      <c r="A3887" s="1"/>
      <c r="B3887" s="1"/>
      <c r="C3887" s="6"/>
      <c r="D3887" s="8"/>
      <c r="E3887" s="1"/>
      <c r="F3887" s="1"/>
      <c r="G3887" s="1"/>
      <c r="H3887" s="1"/>
    </row>
    <row r="3888" spans="1:8" s="3" customFormat="1" x14ac:dyDescent="0.25">
      <c r="A3888" s="1"/>
      <c r="B3888" s="1"/>
      <c r="C3888" s="6"/>
      <c r="D3888" s="8"/>
      <c r="E3888" s="1"/>
      <c r="F3888" s="1"/>
      <c r="G3888" s="1"/>
      <c r="H3888" s="1"/>
    </row>
    <row r="3889" spans="1:8" s="3" customFormat="1" x14ac:dyDescent="0.25">
      <c r="A3889" s="1"/>
      <c r="B3889" s="1"/>
      <c r="C3889" s="6"/>
      <c r="D3889" s="8"/>
      <c r="E3889" s="1"/>
      <c r="F3889" s="1"/>
      <c r="G3889" s="1"/>
      <c r="H3889" s="1"/>
    </row>
    <row r="3890" spans="1:8" s="3" customFormat="1" x14ac:dyDescent="0.25">
      <c r="A3890" s="1"/>
      <c r="B3890" s="1"/>
      <c r="C3890" s="6"/>
      <c r="D3890" s="8"/>
      <c r="E3890" s="1"/>
      <c r="F3890" s="1"/>
      <c r="G3890" s="1"/>
      <c r="H3890" s="1"/>
    </row>
    <row r="3891" spans="1:8" s="3" customFormat="1" x14ac:dyDescent="0.25">
      <c r="A3891" s="1"/>
      <c r="B3891" s="1"/>
      <c r="C3891" s="6"/>
      <c r="D3891" s="8"/>
      <c r="E3891" s="1"/>
      <c r="F3891" s="1"/>
      <c r="G3891" s="1"/>
      <c r="H3891" s="1"/>
    </row>
    <row r="3892" spans="1:8" s="3" customFormat="1" x14ac:dyDescent="0.25">
      <c r="A3892" s="1"/>
      <c r="B3892" s="1"/>
      <c r="C3892" s="6"/>
      <c r="D3892" s="8"/>
      <c r="E3892" s="1"/>
      <c r="F3892" s="1"/>
      <c r="G3892" s="1"/>
      <c r="H3892" s="1"/>
    </row>
    <row r="3893" spans="1:8" s="3" customFormat="1" x14ac:dyDescent="0.25">
      <c r="A3893" s="1"/>
      <c r="B3893" s="1"/>
      <c r="C3893" s="6"/>
      <c r="D3893" s="8"/>
      <c r="E3893" s="1"/>
      <c r="F3893" s="1"/>
      <c r="G3893" s="1"/>
      <c r="H3893" s="1"/>
    </row>
    <row r="3894" spans="1:8" s="3" customFormat="1" x14ac:dyDescent="0.25">
      <c r="A3894" s="1"/>
      <c r="B3894" s="1"/>
      <c r="C3894" s="6"/>
      <c r="D3894" s="8"/>
      <c r="E3894" s="1"/>
      <c r="F3894" s="1"/>
      <c r="G3894" s="1"/>
      <c r="H3894" s="1"/>
    </row>
    <row r="3895" spans="1:8" s="3" customFormat="1" x14ac:dyDescent="0.25">
      <c r="A3895" s="1"/>
      <c r="B3895" s="1"/>
      <c r="C3895" s="6"/>
      <c r="D3895" s="8"/>
      <c r="E3895" s="1"/>
      <c r="F3895" s="1"/>
      <c r="G3895" s="1"/>
      <c r="H3895" s="1"/>
    </row>
    <row r="3896" spans="1:8" s="3" customFormat="1" x14ac:dyDescent="0.25">
      <c r="A3896" s="1"/>
      <c r="B3896" s="1"/>
      <c r="C3896" s="6"/>
      <c r="D3896" s="8"/>
      <c r="E3896" s="1"/>
      <c r="F3896" s="1"/>
      <c r="G3896" s="1"/>
      <c r="H3896" s="1"/>
    </row>
    <row r="3897" spans="1:8" s="3" customFormat="1" x14ac:dyDescent="0.25">
      <c r="A3897" s="1"/>
      <c r="B3897" s="1"/>
      <c r="C3897" s="6"/>
      <c r="D3897" s="8"/>
      <c r="E3897" s="1"/>
      <c r="F3897" s="1"/>
      <c r="G3897" s="1"/>
      <c r="H3897" s="1"/>
    </row>
    <row r="3898" spans="1:8" s="3" customFormat="1" x14ac:dyDescent="0.25">
      <c r="A3898" s="1"/>
      <c r="B3898" s="1"/>
      <c r="C3898" s="6"/>
      <c r="D3898" s="8"/>
      <c r="E3898" s="1"/>
      <c r="F3898" s="1"/>
      <c r="G3898" s="1"/>
      <c r="H3898" s="1"/>
    </row>
    <row r="3899" spans="1:8" s="3" customFormat="1" x14ac:dyDescent="0.25">
      <c r="A3899" s="1"/>
      <c r="B3899" s="1"/>
      <c r="C3899" s="6"/>
      <c r="D3899" s="8"/>
      <c r="E3899" s="1"/>
      <c r="F3899" s="1"/>
      <c r="G3899" s="1"/>
      <c r="H3899" s="1"/>
    </row>
    <row r="3900" spans="1:8" s="3" customFormat="1" x14ac:dyDescent="0.25">
      <c r="A3900" s="1"/>
      <c r="B3900" s="1"/>
      <c r="C3900" s="6"/>
      <c r="D3900" s="8"/>
      <c r="E3900" s="1"/>
      <c r="F3900" s="1"/>
      <c r="G3900" s="1"/>
      <c r="H3900" s="1"/>
    </row>
    <row r="3901" spans="1:8" s="3" customFormat="1" x14ac:dyDescent="0.25">
      <c r="A3901" s="1"/>
      <c r="B3901" s="1"/>
      <c r="C3901" s="6"/>
      <c r="D3901" s="8"/>
      <c r="E3901" s="1"/>
      <c r="F3901" s="1"/>
      <c r="G3901" s="1"/>
      <c r="H3901" s="1"/>
    </row>
    <row r="3902" spans="1:8" s="3" customFormat="1" x14ac:dyDescent="0.25">
      <c r="A3902" s="1"/>
      <c r="B3902" s="1"/>
      <c r="C3902" s="6"/>
      <c r="D3902" s="8"/>
      <c r="E3902" s="1"/>
      <c r="F3902" s="1"/>
      <c r="G3902" s="1"/>
      <c r="H3902" s="1"/>
    </row>
    <row r="3903" spans="1:8" s="3" customFormat="1" x14ac:dyDescent="0.25">
      <c r="A3903" s="1"/>
      <c r="B3903" s="1"/>
      <c r="C3903" s="6"/>
      <c r="D3903" s="8"/>
      <c r="E3903" s="1"/>
      <c r="F3903" s="1"/>
      <c r="G3903" s="1"/>
      <c r="H3903" s="1"/>
    </row>
    <row r="3904" spans="1:8" s="3" customFormat="1" x14ac:dyDescent="0.25">
      <c r="A3904" s="1"/>
      <c r="B3904" s="1"/>
      <c r="C3904" s="6"/>
      <c r="D3904" s="8"/>
      <c r="E3904" s="1"/>
      <c r="F3904" s="1"/>
      <c r="G3904" s="1"/>
      <c r="H3904" s="1"/>
    </row>
    <row r="3905" spans="1:8" s="3" customFormat="1" x14ac:dyDescent="0.25">
      <c r="A3905" s="1"/>
      <c r="B3905" s="1"/>
      <c r="C3905" s="6"/>
      <c r="D3905" s="8"/>
      <c r="E3905" s="1"/>
      <c r="F3905" s="1"/>
      <c r="G3905" s="1"/>
      <c r="H3905" s="1"/>
    </row>
    <row r="3906" spans="1:8" s="3" customFormat="1" x14ac:dyDescent="0.25">
      <c r="A3906" s="1"/>
      <c r="B3906" s="1"/>
      <c r="C3906" s="6"/>
      <c r="D3906" s="8"/>
      <c r="E3906" s="1"/>
      <c r="F3906" s="1"/>
      <c r="G3906" s="1"/>
      <c r="H3906" s="1"/>
    </row>
    <row r="3907" spans="1:8" s="3" customFormat="1" x14ac:dyDescent="0.25">
      <c r="A3907" s="1"/>
      <c r="B3907" s="1"/>
      <c r="C3907" s="6"/>
      <c r="D3907" s="8"/>
      <c r="E3907" s="1"/>
      <c r="F3907" s="1"/>
      <c r="G3907" s="1"/>
      <c r="H3907" s="1"/>
    </row>
    <row r="3908" spans="1:8" s="3" customFormat="1" x14ac:dyDescent="0.25">
      <c r="A3908" s="1"/>
      <c r="B3908" s="1"/>
      <c r="C3908" s="6"/>
      <c r="D3908" s="8"/>
      <c r="E3908" s="1"/>
      <c r="F3908" s="1"/>
      <c r="G3908" s="1"/>
      <c r="H3908" s="1"/>
    </row>
    <row r="3909" spans="1:8" s="3" customFormat="1" x14ac:dyDescent="0.25">
      <c r="A3909" s="1"/>
      <c r="B3909" s="1"/>
      <c r="C3909" s="6"/>
      <c r="D3909" s="8"/>
      <c r="E3909" s="1"/>
      <c r="F3909" s="1"/>
      <c r="G3909" s="1"/>
      <c r="H3909" s="1"/>
    </row>
    <row r="3910" spans="1:8" s="3" customFormat="1" x14ac:dyDescent="0.25">
      <c r="A3910" s="1"/>
      <c r="B3910" s="1"/>
      <c r="C3910" s="6"/>
      <c r="D3910" s="8"/>
      <c r="E3910" s="1"/>
      <c r="F3910" s="1"/>
      <c r="G3910" s="1"/>
      <c r="H3910" s="1"/>
    </row>
    <row r="3911" spans="1:8" s="3" customFormat="1" x14ac:dyDescent="0.25">
      <c r="A3911" s="1"/>
      <c r="B3911" s="1"/>
      <c r="C3911" s="6"/>
      <c r="D3911" s="8"/>
      <c r="E3911" s="1"/>
      <c r="F3911" s="1"/>
      <c r="G3911" s="1"/>
      <c r="H3911" s="1"/>
    </row>
    <row r="3912" spans="1:8" s="3" customFormat="1" x14ac:dyDescent="0.25">
      <c r="A3912" s="1"/>
      <c r="B3912" s="1"/>
      <c r="C3912" s="6"/>
      <c r="D3912" s="8"/>
      <c r="E3912" s="1"/>
      <c r="F3912" s="1"/>
      <c r="G3912" s="1"/>
      <c r="H3912" s="1"/>
    </row>
    <row r="3913" spans="1:8" s="3" customFormat="1" x14ac:dyDescent="0.25">
      <c r="A3913" s="1"/>
      <c r="B3913" s="1"/>
      <c r="C3913" s="6"/>
      <c r="D3913" s="8"/>
      <c r="E3913" s="1"/>
      <c r="F3913" s="1"/>
      <c r="G3913" s="1"/>
      <c r="H3913" s="1"/>
    </row>
    <row r="3914" spans="1:8" s="3" customFormat="1" x14ac:dyDescent="0.25">
      <c r="A3914" s="1"/>
      <c r="B3914" s="1"/>
      <c r="C3914" s="6"/>
      <c r="D3914" s="8"/>
      <c r="E3914" s="1"/>
      <c r="F3914" s="1"/>
      <c r="G3914" s="1"/>
      <c r="H3914" s="1"/>
    </row>
    <row r="3915" spans="1:8" s="3" customFormat="1" x14ac:dyDescent="0.25">
      <c r="A3915" s="1"/>
      <c r="B3915" s="1"/>
      <c r="C3915" s="6"/>
      <c r="D3915" s="8"/>
      <c r="E3915" s="1"/>
      <c r="F3915" s="1"/>
      <c r="G3915" s="1"/>
      <c r="H3915" s="1"/>
    </row>
    <row r="3916" spans="1:8" s="3" customFormat="1" x14ac:dyDescent="0.25">
      <c r="A3916" s="1"/>
      <c r="B3916" s="1"/>
      <c r="C3916" s="6"/>
      <c r="D3916" s="8"/>
      <c r="E3916" s="1"/>
      <c r="F3916" s="1"/>
      <c r="G3916" s="1"/>
      <c r="H3916" s="1"/>
    </row>
    <row r="3917" spans="1:8" s="3" customFormat="1" x14ac:dyDescent="0.25">
      <c r="A3917" s="1"/>
      <c r="B3917" s="1"/>
      <c r="C3917" s="6"/>
      <c r="D3917" s="8"/>
      <c r="E3917" s="1"/>
      <c r="F3917" s="1"/>
      <c r="G3917" s="1"/>
      <c r="H3917" s="1"/>
    </row>
    <row r="3918" spans="1:8" s="3" customFormat="1" x14ac:dyDescent="0.25">
      <c r="A3918" s="1"/>
      <c r="B3918" s="1"/>
      <c r="C3918" s="6"/>
      <c r="D3918" s="8"/>
      <c r="E3918" s="1"/>
      <c r="F3918" s="1"/>
      <c r="G3918" s="1"/>
      <c r="H3918" s="1"/>
    </row>
    <row r="3919" spans="1:8" s="3" customFormat="1" x14ac:dyDescent="0.25">
      <c r="A3919" s="1"/>
      <c r="B3919" s="1"/>
      <c r="C3919" s="6"/>
      <c r="D3919" s="8"/>
      <c r="E3919" s="1"/>
      <c r="F3919" s="1"/>
      <c r="G3919" s="1"/>
      <c r="H3919" s="1"/>
    </row>
    <row r="3920" spans="1:8" s="3" customFormat="1" x14ac:dyDescent="0.25">
      <c r="A3920" s="1"/>
      <c r="B3920" s="1"/>
      <c r="C3920" s="6"/>
      <c r="D3920" s="8"/>
      <c r="E3920" s="1"/>
      <c r="F3920" s="1"/>
      <c r="G3920" s="1"/>
      <c r="H3920" s="1"/>
    </row>
    <row r="3921" spans="1:8" s="3" customFormat="1" x14ac:dyDescent="0.25">
      <c r="A3921" s="1"/>
      <c r="B3921" s="1"/>
      <c r="C3921" s="6"/>
      <c r="D3921" s="8"/>
      <c r="E3921" s="1"/>
      <c r="F3921" s="1"/>
      <c r="G3921" s="1"/>
      <c r="H3921" s="1"/>
    </row>
    <row r="3922" spans="1:8" s="3" customFormat="1" x14ac:dyDescent="0.25">
      <c r="A3922" s="1"/>
      <c r="B3922" s="1"/>
      <c r="C3922" s="6"/>
      <c r="D3922" s="8"/>
      <c r="E3922" s="1"/>
      <c r="F3922" s="1"/>
      <c r="G3922" s="1"/>
      <c r="H3922" s="1"/>
    </row>
    <row r="3923" spans="1:8" s="3" customFormat="1" x14ac:dyDescent="0.25">
      <c r="A3923" s="1"/>
      <c r="B3923" s="1"/>
      <c r="C3923" s="6"/>
      <c r="D3923" s="8"/>
      <c r="E3923" s="1"/>
      <c r="F3923" s="1"/>
      <c r="G3923" s="1"/>
      <c r="H3923" s="1"/>
    </row>
    <row r="3924" spans="1:8" s="3" customFormat="1" x14ac:dyDescent="0.25">
      <c r="A3924" s="1"/>
      <c r="B3924" s="1"/>
      <c r="C3924" s="6"/>
      <c r="D3924" s="8"/>
      <c r="E3924" s="1"/>
      <c r="F3924" s="1"/>
      <c r="G3924" s="1"/>
      <c r="H3924" s="1"/>
    </row>
    <row r="3925" spans="1:8" s="3" customFormat="1" x14ac:dyDescent="0.25">
      <c r="A3925" s="1"/>
      <c r="B3925" s="1"/>
      <c r="C3925" s="6"/>
      <c r="D3925" s="8"/>
      <c r="E3925" s="1"/>
      <c r="F3925" s="1"/>
      <c r="G3925" s="1"/>
      <c r="H3925" s="1"/>
    </row>
    <row r="3926" spans="1:8" s="3" customFormat="1" x14ac:dyDescent="0.25">
      <c r="A3926" s="1"/>
      <c r="B3926" s="1"/>
      <c r="C3926" s="6"/>
      <c r="D3926" s="8"/>
      <c r="E3926" s="1"/>
      <c r="F3926" s="1"/>
      <c r="G3926" s="1"/>
      <c r="H3926" s="1"/>
    </row>
    <row r="3927" spans="1:8" s="3" customFormat="1" x14ac:dyDescent="0.25">
      <c r="A3927" s="1"/>
      <c r="B3927" s="1"/>
      <c r="C3927" s="6"/>
      <c r="D3927" s="8"/>
      <c r="E3927" s="1"/>
      <c r="F3927" s="1"/>
      <c r="G3927" s="1"/>
      <c r="H3927" s="1"/>
    </row>
    <row r="3928" spans="1:8" s="3" customFormat="1" x14ac:dyDescent="0.25">
      <c r="A3928" s="1"/>
      <c r="B3928" s="1"/>
      <c r="C3928" s="6"/>
      <c r="D3928" s="8"/>
      <c r="E3928" s="1"/>
      <c r="F3928" s="1"/>
      <c r="G3928" s="1"/>
      <c r="H3928" s="1"/>
    </row>
    <row r="3929" spans="1:8" s="3" customFormat="1" x14ac:dyDescent="0.25">
      <c r="A3929" s="1"/>
      <c r="B3929" s="1"/>
      <c r="C3929" s="6"/>
      <c r="D3929" s="8"/>
      <c r="E3929" s="1"/>
      <c r="F3929" s="1"/>
      <c r="G3929" s="1"/>
      <c r="H3929" s="1"/>
    </row>
    <row r="3930" spans="1:8" s="3" customFormat="1" x14ac:dyDescent="0.25">
      <c r="A3930" s="1"/>
      <c r="B3930" s="1"/>
      <c r="C3930" s="6"/>
      <c r="D3930" s="8"/>
      <c r="E3930" s="1"/>
      <c r="F3930" s="1"/>
      <c r="G3930" s="1"/>
      <c r="H3930" s="1"/>
    </row>
    <row r="3931" spans="1:8" s="3" customFormat="1" x14ac:dyDescent="0.25">
      <c r="A3931" s="1"/>
      <c r="B3931" s="1"/>
      <c r="C3931" s="6"/>
      <c r="D3931" s="8"/>
      <c r="E3931" s="1"/>
      <c r="F3931" s="1"/>
      <c r="G3931" s="1"/>
      <c r="H3931" s="1"/>
    </row>
    <row r="3932" spans="1:8" s="3" customFormat="1" x14ac:dyDescent="0.25">
      <c r="A3932" s="1"/>
      <c r="B3932" s="1"/>
      <c r="C3932" s="6"/>
      <c r="D3932" s="8"/>
      <c r="E3932" s="1"/>
      <c r="F3932" s="1"/>
      <c r="G3932" s="1"/>
      <c r="H3932" s="1"/>
    </row>
    <row r="3933" spans="1:8" s="3" customFormat="1" x14ac:dyDescent="0.25">
      <c r="A3933" s="1"/>
      <c r="B3933" s="1"/>
      <c r="C3933" s="6"/>
      <c r="D3933" s="8"/>
      <c r="E3933" s="1"/>
      <c r="F3933" s="1"/>
      <c r="G3933" s="1"/>
      <c r="H3933" s="1"/>
    </row>
    <row r="3934" spans="1:8" s="3" customFormat="1" x14ac:dyDescent="0.25">
      <c r="A3934" s="1"/>
      <c r="B3934" s="1"/>
      <c r="C3934" s="6"/>
      <c r="D3934" s="8"/>
      <c r="E3934" s="1"/>
      <c r="F3934" s="1"/>
      <c r="G3934" s="1"/>
      <c r="H3934" s="1"/>
    </row>
    <row r="3935" spans="1:8" s="3" customFormat="1" x14ac:dyDescent="0.25">
      <c r="A3935" s="1"/>
      <c r="B3935" s="1"/>
      <c r="C3935" s="6"/>
      <c r="D3935" s="8"/>
      <c r="E3935" s="1"/>
      <c r="F3935" s="1"/>
      <c r="G3935" s="1"/>
      <c r="H3935" s="1"/>
    </row>
    <row r="3936" spans="1:8" s="3" customFormat="1" x14ac:dyDescent="0.25">
      <c r="A3936" s="1"/>
      <c r="B3936" s="1"/>
      <c r="C3936" s="6"/>
      <c r="D3936" s="8"/>
      <c r="E3936" s="1"/>
      <c r="F3936" s="1"/>
      <c r="G3936" s="1"/>
      <c r="H3936" s="1"/>
    </row>
    <row r="3937" spans="1:8" s="3" customFormat="1" x14ac:dyDescent="0.25">
      <c r="A3937" s="1"/>
      <c r="B3937" s="1"/>
      <c r="C3937" s="6"/>
      <c r="D3937" s="8"/>
      <c r="E3937" s="1"/>
      <c r="F3937" s="1"/>
      <c r="G3937" s="1"/>
      <c r="H3937" s="1"/>
    </row>
    <row r="3938" spans="1:8" s="3" customFormat="1" x14ac:dyDescent="0.25">
      <c r="A3938" s="1"/>
      <c r="B3938" s="1"/>
      <c r="C3938" s="6"/>
      <c r="D3938" s="8"/>
      <c r="E3938" s="1"/>
      <c r="F3938" s="1"/>
      <c r="G3938" s="1"/>
      <c r="H3938" s="1"/>
    </row>
    <row r="3939" spans="1:8" s="3" customFormat="1" x14ac:dyDescent="0.25">
      <c r="A3939" s="1"/>
      <c r="B3939" s="1"/>
      <c r="C3939" s="6"/>
      <c r="D3939" s="8"/>
      <c r="E3939" s="1"/>
      <c r="F3939" s="1"/>
      <c r="G3939" s="1"/>
      <c r="H3939" s="1"/>
    </row>
    <row r="3940" spans="1:8" s="3" customFormat="1" x14ac:dyDescent="0.25">
      <c r="A3940" s="1"/>
      <c r="B3940" s="1"/>
      <c r="C3940" s="6"/>
      <c r="D3940" s="8"/>
      <c r="E3940" s="1"/>
      <c r="F3940" s="1"/>
      <c r="G3940" s="1"/>
      <c r="H3940" s="1"/>
    </row>
    <row r="3941" spans="1:8" s="3" customFormat="1" x14ac:dyDescent="0.25">
      <c r="A3941" s="1"/>
      <c r="B3941" s="1"/>
      <c r="C3941" s="6"/>
      <c r="D3941" s="8"/>
      <c r="E3941" s="1"/>
      <c r="F3941" s="1"/>
      <c r="G3941" s="1"/>
      <c r="H3941" s="1"/>
    </row>
    <row r="3942" spans="1:8" s="3" customFormat="1" x14ac:dyDescent="0.25">
      <c r="A3942" s="1"/>
      <c r="B3942" s="1"/>
      <c r="C3942" s="6"/>
      <c r="D3942" s="8"/>
      <c r="E3942" s="1"/>
      <c r="F3942" s="1"/>
      <c r="G3942" s="1"/>
      <c r="H3942" s="1"/>
    </row>
    <row r="3943" spans="1:8" s="3" customFormat="1" x14ac:dyDescent="0.25">
      <c r="A3943" s="1"/>
      <c r="B3943" s="1"/>
      <c r="C3943" s="6"/>
      <c r="D3943" s="8"/>
      <c r="E3943" s="1"/>
      <c r="F3943" s="1"/>
      <c r="G3943" s="1"/>
      <c r="H3943" s="1"/>
    </row>
    <row r="3944" spans="1:8" s="3" customFormat="1" x14ac:dyDescent="0.25">
      <c r="A3944" s="1"/>
      <c r="B3944" s="1"/>
      <c r="C3944" s="6"/>
      <c r="D3944" s="8"/>
      <c r="E3944" s="1"/>
      <c r="F3944" s="1"/>
      <c r="G3944" s="1"/>
      <c r="H3944" s="1"/>
    </row>
    <row r="3945" spans="1:8" s="3" customFormat="1" x14ac:dyDescent="0.25">
      <c r="A3945" s="1"/>
      <c r="B3945" s="1"/>
      <c r="C3945" s="6"/>
      <c r="D3945" s="8"/>
      <c r="E3945" s="1"/>
      <c r="F3945" s="1"/>
      <c r="G3945" s="1"/>
      <c r="H3945" s="1"/>
    </row>
    <row r="3946" spans="1:8" s="3" customFormat="1" x14ac:dyDescent="0.25">
      <c r="A3946" s="1"/>
      <c r="B3946" s="1"/>
      <c r="C3946" s="6"/>
      <c r="D3946" s="8"/>
      <c r="E3946" s="1"/>
      <c r="F3946" s="1"/>
      <c r="G3946" s="1"/>
      <c r="H3946" s="1"/>
    </row>
    <row r="3947" spans="1:8" s="3" customFormat="1" x14ac:dyDescent="0.25">
      <c r="A3947" s="1"/>
      <c r="B3947" s="1"/>
      <c r="C3947" s="6"/>
      <c r="D3947" s="8"/>
      <c r="E3947" s="1"/>
      <c r="F3947" s="1"/>
      <c r="G3947" s="1"/>
      <c r="H3947" s="1"/>
    </row>
    <row r="3948" spans="1:8" s="3" customFormat="1" x14ac:dyDescent="0.25">
      <c r="A3948" s="1"/>
      <c r="B3948" s="1"/>
      <c r="C3948" s="6"/>
      <c r="D3948" s="8"/>
      <c r="E3948" s="1"/>
      <c r="F3948" s="1"/>
      <c r="G3948" s="1"/>
      <c r="H3948" s="1"/>
    </row>
    <row r="3949" spans="1:8" s="3" customFormat="1" x14ac:dyDescent="0.25">
      <c r="A3949" s="1"/>
      <c r="B3949" s="1"/>
      <c r="C3949" s="6"/>
      <c r="D3949" s="8"/>
      <c r="E3949" s="1"/>
      <c r="F3949" s="1"/>
      <c r="G3949" s="1"/>
      <c r="H3949" s="1"/>
    </row>
    <row r="3950" spans="1:8" s="3" customFormat="1" x14ac:dyDescent="0.25">
      <c r="A3950" s="1"/>
      <c r="B3950" s="1"/>
      <c r="C3950" s="6"/>
      <c r="D3950" s="8"/>
      <c r="E3950" s="1"/>
      <c r="F3950" s="1"/>
      <c r="G3950" s="1"/>
      <c r="H3950" s="1"/>
    </row>
    <row r="3951" spans="1:8" s="3" customFormat="1" x14ac:dyDescent="0.25">
      <c r="A3951" s="1"/>
      <c r="B3951" s="1"/>
      <c r="C3951" s="6"/>
      <c r="D3951" s="8"/>
      <c r="E3951" s="1"/>
      <c r="F3951" s="1"/>
      <c r="G3951" s="1"/>
      <c r="H3951" s="1"/>
    </row>
    <row r="3952" spans="1:8" s="3" customFormat="1" x14ac:dyDescent="0.25">
      <c r="A3952" s="1"/>
      <c r="B3952" s="1"/>
      <c r="C3952" s="6"/>
      <c r="D3952" s="8"/>
      <c r="E3952" s="1"/>
      <c r="F3952" s="1"/>
      <c r="G3952" s="1"/>
      <c r="H3952" s="1"/>
    </row>
    <row r="3953" spans="1:8" s="3" customFormat="1" x14ac:dyDescent="0.25">
      <c r="A3953" s="1"/>
      <c r="B3953" s="1"/>
      <c r="C3953" s="6"/>
      <c r="D3953" s="8"/>
      <c r="E3953" s="1"/>
      <c r="F3953" s="1"/>
      <c r="G3953" s="1"/>
      <c r="H3953" s="1"/>
    </row>
    <row r="3954" spans="1:8" s="3" customFormat="1" x14ac:dyDescent="0.25">
      <c r="A3954" s="1"/>
      <c r="B3954" s="1"/>
      <c r="C3954" s="6"/>
      <c r="D3954" s="8"/>
      <c r="E3954" s="1"/>
      <c r="F3954" s="1"/>
      <c r="G3954" s="1"/>
      <c r="H3954" s="1"/>
    </row>
    <row r="3955" spans="1:8" s="3" customFormat="1" x14ac:dyDescent="0.25">
      <c r="A3955" s="1"/>
      <c r="B3955" s="1"/>
      <c r="C3955" s="6"/>
      <c r="D3955" s="8"/>
      <c r="E3955" s="1"/>
      <c r="F3955" s="1"/>
      <c r="G3955" s="1"/>
      <c r="H3955" s="1"/>
    </row>
    <row r="3956" spans="1:8" s="3" customFormat="1" x14ac:dyDescent="0.25">
      <c r="A3956" s="1"/>
      <c r="B3956" s="1"/>
      <c r="C3956" s="6"/>
      <c r="D3956" s="8"/>
      <c r="E3956" s="1"/>
      <c r="F3956" s="1"/>
      <c r="G3956" s="1"/>
      <c r="H3956" s="1"/>
    </row>
    <row r="3957" spans="1:8" s="3" customFormat="1" x14ac:dyDescent="0.25">
      <c r="A3957" s="1"/>
      <c r="B3957" s="1"/>
      <c r="C3957" s="6"/>
      <c r="D3957" s="8"/>
      <c r="E3957" s="1"/>
      <c r="F3957" s="1"/>
      <c r="G3957" s="1"/>
      <c r="H3957" s="1"/>
    </row>
    <row r="3958" spans="1:8" s="3" customFormat="1" x14ac:dyDescent="0.25">
      <c r="A3958" s="1"/>
      <c r="B3958" s="1"/>
      <c r="C3958" s="6"/>
      <c r="D3958" s="8"/>
      <c r="E3958" s="1"/>
      <c r="F3958" s="1"/>
      <c r="G3958" s="1"/>
      <c r="H3958" s="1"/>
    </row>
    <row r="3959" spans="1:8" s="3" customFormat="1" x14ac:dyDescent="0.25">
      <c r="A3959" s="1"/>
      <c r="B3959" s="1"/>
      <c r="C3959" s="6"/>
      <c r="D3959" s="8"/>
      <c r="E3959" s="1"/>
      <c r="F3959" s="1"/>
      <c r="G3959" s="1"/>
      <c r="H3959" s="1"/>
    </row>
    <row r="3960" spans="1:8" s="3" customFormat="1" x14ac:dyDescent="0.25">
      <c r="A3960" s="1"/>
      <c r="B3960" s="1"/>
      <c r="C3960" s="6"/>
      <c r="D3960" s="8"/>
      <c r="E3960" s="1"/>
      <c r="F3960" s="1"/>
      <c r="G3960" s="1"/>
      <c r="H3960" s="1"/>
    </row>
    <row r="3961" spans="1:8" s="3" customFormat="1" x14ac:dyDescent="0.25">
      <c r="A3961" s="1"/>
      <c r="B3961" s="1"/>
      <c r="C3961" s="6"/>
      <c r="D3961" s="8"/>
      <c r="E3961" s="1"/>
      <c r="F3961" s="1"/>
      <c r="G3961" s="1"/>
      <c r="H3961" s="1"/>
    </row>
    <row r="3962" spans="1:8" s="3" customFormat="1" x14ac:dyDescent="0.25">
      <c r="A3962" s="1"/>
      <c r="B3962" s="1"/>
      <c r="C3962" s="6"/>
      <c r="D3962" s="8"/>
      <c r="E3962" s="1"/>
      <c r="F3962" s="1"/>
      <c r="G3962" s="1"/>
      <c r="H3962" s="1"/>
    </row>
    <row r="3963" spans="1:8" s="3" customFormat="1" x14ac:dyDescent="0.25">
      <c r="A3963" s="1"/>
      <c r="B3963" s="1"/>
      <c r="C3963" s="6"/>
      <c r="D3963" s="8"/>
      <c r="E3963" s="1"/>
      <c r="F3963" s="1"/>
      <c r="G3963" s="1"/>
      <c r="H3963" s="1"/>
    </row>
    <row r="3964" spans="1:8" s="3" customFormat="1" x14ac:dyDescent="0.25">
      <c r="A3964" s="1"/>
      <c r="B3964" s="1"/>
      <c r="C3964" s="6"/>
      <c r="D3964" s="8"/>
      <c r="E3964" s="1"/>
      <c r="F3964" s="1"/>
      <c r="G3964" s="1"/>
      <c r="H3964" s="1"/>
    </row>
    <row r="3965" spans="1:8" s="3" customFormat="1" x14ac:dyDescent="0.25">
      <c r="A3965" s="1"/>
      <c r="B3965" s="1"/>
      <c r="C3965" s="6"/>
      <c r="D3965" s="8"/>
      <c r="E3965" s="1"/>
      <c r="F3965" s="1"/>
      <c r="G3965" s="1"/>
      <c r="H3965" s="1"/>
    </row>
    <row r="3966" spans="1:8" s="3" customFormat="1" x14ac:dyDescent="0.25">
      <c r="A3966" s="1"/>
      <c r="B3966" s="1"/>
      <c r="C3966" s="6"/>
      <c r="D3966" s="8"/>
      <c r="E3966" s="1"/>
      <c r="F3966" s="1"/>
      <c r="G3966" s="1"/>
      <c r="H3966" s="1"/>
    </row>
    <row r="3967" spans="1:8" s="3" customFormat="1" x14ac:dyDescent="0.25">
      <c r="A3967" s="1"/>
      <c r="B3967" s="1"/>
      <c r="C3967" s="6"/>
      <c r="D3967" s="8"/>
      <c r="E3967" s="1"/>
      <c r="F3967" s="1"/>
      <c r="G3967" s="1"/>
      <c r="H3967" s="1"/>
    </row>
    <row r="3968" spans="1:8" s="3" customFormat="1" x14ac:dyDescent="0.25">
      <c r="A3968" s="1"/>
      <c r="B3968" s="1"/>
      <c r="C3968" s="6"/>
      <c r="D3968" s="8"/>
      <c r="E3968" s="1"/>
      <c r="F3968" s="1"/>
      <c r="G3968" s="1"/>
      <c r="H3968" s="1"/>
    </row>
    <row r="3969" spans="1:8" s="3" customFormat="1" x14ac:dyDescent="0.25">
      <c r="A3969" s="1"/>
      <c r="B3969" s="1"/>
      <c r="C3969" s="6"/>
      <c r="D3969" s="8"/>
      <c r="E3969" s="1"/>
      <c r="F3969" s="1"/>
      <c r="G3969" s="1"/>
      <c r="H3969" s="1"/>
    </row>
    <row r="3970" spans="1:8" s="3" customFormat="1" x14ac:dyDescent="0.25">
      <c r="A3970" s="1"/>
      <c r="B3970" s="1"/>
      <c r="C3970" s="6"/>
      <c r="D3970" s="8"/>
      <c r="E3970" s="1"/>
      <c r="F3970" s="1"/>
      <c r="G3970" s="1"/>
      <c r="H3970" s="1"/>
    </row>
    <row r="3971" spans="1:8" s="3" customFormat="1" x14ac:dyDescent="0.25">
      <c r="A3971" s="1"/>
      <c r="B3971" s="1"/>
      <c r="C3971" s="6"/>
      <c r="D3971" s="8"/>
      <c r="E3971" s="1"/>
      <c r="F3971" s="1"/>
      <c r="G3971" s="1"/>
      <c r="H3971" s="1"/>
    </row>
    <row r="3972" spans="1:8" s="3" customFormat="1" x14ac:dyDescent="0.25">
      <c r="A3972" s="1"/>
      <c r="B3972" s="1"/>
      <c r="C3972" s="6"/>
      <c r="D3972" s="8"/>
      <c r="E3972" s="1"/>
      <c r="F3972" s="1"/>
      <c r="G3972" s="1"/>
      <c r="H3972" s="1"/>
    </row>
    <row r="3973" spans="1:8" s="3" customFormat="1" x14ac:dyDescent="0.25">
      <c r="A3973" s="1"/>
      <c r="B3973" s="1"/>
      <c r="C3973" s="6"/>
      <c r="D3973" s="8"/>
      <c r="E3973" s="1"/>
      <c r="F3973" s="1"/>
      <c r="G3973" s="1"/>
      <c r="H3973" s="1"/>
    </row>
    <row r="3974" spans="1:8" s="3" customFormat="1" x14ac:dyDescent="0.25">
      <c r="A3974" s="1"/>
      <c r="B3974" s="1"/>
      <c r="C3974" s="6"/>
      <c r="D3974" s="8"/>
      <c r="E3974" s="1"/>
      <c r="F3974" s="1"/>
      <c r="G3974" s="1"/>
      <c r="H3974" s="1"/>
    </row>
    <row r="3975" spans="1:8" s="3" customFormat="1" x14ac:dyDescent="0.25">
      <c r="A3975" s="1"/>
      <c r="B3975" s="1"/>
      <c r="C3975" s="6"/>
      <c r="D3975" s="8"/>
      <c r="E3975" s="1"/>
      <c r="F3975" s="1"/>
      <c r="G3975" s="1"/>
      <c r="H3975" s="1"/>
    </row>
    <row r="3976" spans="1:8" s="3" customFormat="1" x14ac:dyDescent="0.25">
      <c r="A3976" s="1"/>
      <c r="B3976" s="1"/>
      <c r="C3976" s="6"/>
      <c r="D3976" s="8"/>
      <c r="E3976" s="1"/>
      <c r="F3976" s="1"/>
      <c r="G3976" s="1"/>
      <c r="H3976" s="1"/>
    </row>
    <row r="3977" spans="1:8" s="3" customFormat="1" x14ac:dyDescent="0.25">
      <c r="A3977" s="1"/>
      <c r="B3977" s="1"/>
      <c r="C3977" s="6"/>
      <c r="D3977" s="8"/>
      <c r="E3977" s="1"/>
      <c r="F3977" s="1"/>
      <c r="G3977" s="1"/>
      <c r="H3977" s="1"/>
    </row>
    <row r="3978" spans="1:8" s="3" customFormat="1" x14ac:dyDescent="0.25">
      <c r="A3978" s="1"/>
      <c r="B3978" s="1"/>
      <c r="C3978" s="6"/>
      <c r="D3978" s="8"/>
      <c r="E3978" s="1"/>
      <c r="F3978" s="1"/>
      <c r="G3978" s="1"/>
      <c r="H3978" s="1"/>
    </row>
    <row r="3979" spans="1:8" s="3" customFormat="1" x14ac:dyDescent="0.25">
      <c r="A3979" s="1"/>
      <c r="B3979" s="1"/>
      <c r="C3979" s="6"/>
      <c r="D3979" s="8"/>
      <c r="E3979" s="1"/>
      <c r="F3979" s="1"/>
      <c r="G3979" s="1"/>
      <c r="H3979" s="1"/>
    </row>
    <row r="3980" spans="1:8" s="3" customFormat="1" x14ac:dyDescent="0.25">
      <c r="A3980" s="1"/>
      <c r="B3980" s="1"/>
      <c r="C3980" s="6"/>
      <c r="D3980" s="8"/>
      <c r="E3980" s="1"/>
      <c r="F3980" s="1"/>
      <c r="G3980" s="1"/>
      <c r="H3980" s="1"/>
    </row>
    <row r="3981" spans="1:8" s="3" customFormat="1" x14ac:dyDescent="0.25">
      <c r="A3981" s="1"/>
      <c r="B3981" s="1"/>
      <c r="C3981" s="6"/>
      <c r="D3981" s="8"/>
      <c r="E3981" s="1"/>
      <c r="F3981" s="1"/>
      <c r="G3981" s="1"/>
      <c r="H3981" s="1"/>
    </row>
    <row r="3982" spans="1:8" s="3" customFormat="1" x14ac:dyDescent="0.25">
      <c r="A3982" s="1"/>
      <c r="B3982" s="1"/>
      <c r="C3982" s="6"/>
      <c r="D3982" s="8"/>
      <c r="E3982" s="1"/>
      <c r="F3982" s="1"/>
      <c r="G3982" s="1"/>
      <c r="H3982" s="1"/>
    </row>
    <row r="3983" spans="1:8" s="3" customFormat="1" x14ac:dyDescent="0.25">
      <c r="A3983" s="1"/>
      <c r="B3983" s="1"/>
      <c r="C3983" s="6"/>
      <c r="D3983" s="8"/>
      <c r="E3983" s="1"/>
      <c r="F3983" s="1"/>
      <c r="G3983" s="1"/>
      <c r="H3983" s="1"/>
    </row>
    <row r="3984" spans="1:8" s="3" customFormat="1" x14ac:dyDescent="0.25">
      <c r="A3984" s="1"/>
      <c r="B3984" s="1"/>
      <c r="C3984" s="6"/>
      <c r="D3984" s="8"/>
      <c r="E3984" s="1"/>
      <c r="F3984" s="1"/>
      <c r="G3984" s="1"/>
      <c r="H3984" s="1"/>
    </row>
    <row r="3985" spans="1:8" s="3" customFormat="1" x14ac:dyDescent="0.25">
      <c r="A3985" s="1"/>
      <c r="B3985" s="1"/>
      <c r="C3985" s="6"/>
      <c r="D3985" s="8"/>
      <c r="E3985" s="1"/>
      <c r="F3985" s="1"/>
      <c r="G3985" s="1"/>
      <c r="H3985" s="1"/>
    </row>
    <row r="3986" spans="1:8" s="3" customFormat="1" x14ac:dyDescent="0.25">
      <c r="A3986" s="1"/>
      <c r="B3986" s="1"/>
      <c r="C3986" s="6"/>
      <c r="D3986" s="8"/>
      <c r="E3986" s="1"/>
      <c r="F3986" s="1"/>
      <c r="G3986" s="1"/>
      <c r="H3986" s="1"/>
    </row>
    <row r="3987" spans="1:8" s="3" customFormat="1" x14ac:dyDescent="0.25">
      <c r="A3987" s="1"/>
      <c r="B3987" s="1"/>
      <c r="C3987" s="6"/>
      <c r="D3987" s="8"/>
      <c r="E3987" s="1"/>
      <c r="F3987" s="1"/>
      <c r="G3987" s="1"/>
      <c r="H3987" s="1"/>
    </row>
    <row r="3988" spans="1:8" s="3" customFormat="1" x14ac:dyDescent="0.25">
      <c r="A3988" s="1"/>
      <c r="B3988" s="1"/>
      <c r="C3988" s="6"/>
      <c r="D3988" s="8"/>
      <c r="E3988" s="1"/>
      <c r="F3988" s="1"/>
      <c r="G3988" s="1"/>
      <c r="H3988" s="1"/>
    </row>
    <row r="3989" spans="1:8" s="3" customFormat="1" x14ac:dyDescent="0.25">
      <c r="A3989" s="1"/>
      <c r="B3989" s="1"/>
      <c r="C3989" s="6"/>
      <c r="D3989" s="8"/>
      <c r="E3989" s="1"/>
      <c r="F3989" s="1"/>
      <c r="G3989" s="1"/>
      <c r="H3989" s="1"/>
    </row>
    <row r="3990" spans="1:8" s="3" customFormat="1" x14ac:dyDescent="0.25">
      <c r="A3990" s="1"/>
      <c r="B3990" s="1"/>
      <c r="C3990" s="6"/>
      <c r="D3990" s="8"/>
      <c r="E3990" s="1"/>
      <c r="F3990" s="1"/>
      <c r="G3990" s="1"/>
      <c r="H3990" s="1"/>
    </row>
    <row r="3991" spans="1:8" s="3" customFormat="1" x14ac:dyDescent="0.25">
      <c r="A3991" s="1"/>
      <c r="B3991" s="1"/>
      <c r="C3991" s="6"/>
      <c r="D3991" s="8"/>
      <c r="E3991" s="1"/>
      <c r="F3991" s="1"/>
      <c r="G3991" s="1"/>
      <c r="H3991" s="1"/>
    </row>
    <row r="3992" spans="1:8" s="3" customFormat="1" x14ac:dyDescent="0.25">
      <c r="A3992" s="1"/>
      <c r="B3992" s="1"/>
      <c r="C3992" s="6"/>
      <c r="D3992" s="8"/>
      <c r="E3992" s="1"/>
      <c r="F3992" s="1"/>
      <c r="G3992" s="1"/>
      <c r="H3992" s="1"/>
    </row>
    <row r="3993" spans="1:8" s="3" customFormat="1" x14ac:dyDescent="0.25">
      <c r="A3993" s="1"/>
      <c r="B3993" s="1"/>
      <c r="C3993" s="6"/>
      <c r="D3993" s="8"/>
      <c r="E3993" s="1"/>
      <c r="F3993" s="1"/>
      <c r="G3993" s="1"/>
      <c r="H3993" s="1"/>
    </row>
    <row r="3994" spans="1:8" s="3" customFormat="1" x14ac:dyDescent="0.25">
      <c r="A3994" s="1"/>
      <c r="B3994" s="1"/>
      <c r="C3994" s="6"/>
      <c r="D3994" s="8"/>
      <c r="E3994" s="1"/>
      <c r="F3994" s="1"/>
      <c r="G3994" s="1"/>
      <c r="H3994" s="1"/>
    </row>
    <row r="3995" spans="1:8" s="3" customFormat="1" x14ac:dyDescent="0.25">
      <c r="A3995" s="1"/>
      <c r="B3995" s="1"/>
      <c r="C3995" s="6"/>
      <c r="D3995" s="8"/>
      <c r="E3995" s="1"/>
      <c r="F3995" s="1"/>
      <c r="G3995" s="1"/>
      <c r="H3995" s="1"/>
    </row>
    <row r="3996" spans="1:8" s="3" customFormat="1" x14ac:dyDescent="0.25">
      <c r="A3996" s="1"/>
      <c r="B3996" s="1"/>
      <c r="C3996" s="6"/>
      <c r="D3996" s="8"/>
      <c r="E3996" s="1"/>
      <c r="F3996" s="1"/>
      <c r="G3996" s="1"/>
      <c r="H3996" s="1"/>
    </row>
    <row r="3997" spans="1:8" s="3" customFormat="1" x14ac:dyDescent="0.25">
      <c r="A3997" s="1"/>
      <c r="B3997" s="1"/>
      <c r="C3997" s="6"/>
      <c r="D3997" s="8"/>
      <c r="E3997" s="1"/>
      <c r="F3997" s="1"/>
      <c r="G3997" s="1"/>
      <c r="H3997" s="1"/>
    </row>
    <row r="3998" spans="1:8" s="3" customFormat="1" x14ac:dyDescent="0.25">
      <c r="A3998" s="1"/>
      <c r="B3998" s="1"/>
      <c r="C3998" s="6"/>
      <c r="D3998" s="8"/>
      <c r="E3998" s="1"/>
      <c r="F3998" s="1"/>
      <c r="G3998" s="1"/>
      <c r="H3998" s="1"/>
    </row>
    <row r="3999" spans="1:8" s="3" customFormat="1" x14ac:dyDescent="0.25">
      <c r="A3999" s="1"/>
      <c r="B3999" s="1"/>
      <c r="C3999" s="6"/>
      <c r="D3999" s="8"/>
      <c r="E3999" s="1"/>
      <c r="F3999" s="1"/>
      <c r="G3999" s="1"/>
      <c r="H3999" s="1"/>
    </row>
    <row r="4000" spans="1:8" s="3" customFormat="1" x14ac:dyDescent="0.25">
      <c r="A4000" s="1"/>
      <c r="B4000" s="1"/>
      <c r="C4000" s="6"/>
      <c r="D4000" s="8"/>
      <c r="E4000" s="1"/>
      <c r="F4000" s="1"/>
      <c r="G4000" s="1"/>
      <c r="H4000" s="1"/>
    </row>
    <row r="4001" spans="1:8" s="3" customFormat="1" x14ac:dyDescent="0.25">
      <c r="A4001" s="1"/>
      <c r="B4001" s="1"/>
      <c r="C4001" s="6"/>
      <c r="D4001" s="8"/>
      <c r="E4001" s="1"/>
      <c r="F4001" s="1"/>
      <c r="G4001" s="1"/>
      <c r="H4001" s="1"/>
    </row>
    <row r="4002" spans="1:8" s="3" customFormat="1" x14ac:dyDescent="0.25">
      <c r="A4002" s="1"/>
      <c r="B4002" s="1"/>
      <c r="C4002" s="6"/>
      <c r="D4002" s="8"/>
      <c r="E4002" s="1"/>
      <c r="F4002" s="1"/>
      <c r="G4002" s="1"/>
      <c r="H4002" s="1"/>
    </row>
    <row r="4003" spans="1:8" s="3" customFormat="1" x14ac:dyDescent="0.25">
      <c r="A4003" s="1"/>
      <c r="B4003" s="1"/>
      <c r="C4003" s="6"/>
      <c r="D4003" s="8"/>
      <c r="E4003" s="1"/>
      <c r="F4003" s="1"/>
      <c r="G4003" s="1"/>
      <c r="H4003" s="1"/>
    </row>
    <row r="4004" spans="1:8" s="3" customFormat="1" x14ac:dyDescent="0.25">
      <c r="A4004" s="1"/>
      <c r="B4004" s="1"/>
      <c r="C4004" s="6"/>
      <c r="D4004" s="8"/>
      <c r="E4004" s="1"/>
      <c r="F4004" s="1"/>
      <c r="G4004" s="1"/>
      <c r="H4004" s="1"/>
    </row>
    <row r="4005" spans="1:8" s="3" customFormat="1" x14ac:dyDescent="0.25">
      <c r="A4005" s="1"/>
      <c r="B4005" s="1"/>
      <c r="C4005" s="6"/>
      <c r="D4005" s="8"/>
      <c r="E4005" s="1"/>
      <c r="F4005" s="1"/>
      <c r="G4005" s="1"/>
      <c r="H4005" s="1"/>
    </row>
    <row r="4006" spans="1:8" s="3" customFormat="1" x14ac:dyDescent="0.25">
      <c r="A4006" s="1"/>
      <c r="B4006" s="1"/>
      <c r="C4006" s="6"/>
      <c r="D4006" s="8"/>
      <c r="E4006" s="1"/>
      <c r="F4006" s="1"/>
      <c r="G4006" s="1"/>
      <c r="H4006" s="1"/>
    </row>
    <row r="4007" spans="1:8" s="3" customFormat="1" x14ac:dyDescent="0.25">
      <c r="A4007" s="1"/>
      <c r="B4007" s="1"/>
      <c r="C4007" s="6"/>
      <c r="D4007" s="8"/>
      <c r="E4007" s="1"/>
      <c r="F4007" s="1"/>
      <c r="G4007" s="1"/>
      <c r="H4007" s="1"/>
    </row>
    <row r="4008" spans="1:8" s="3" customFormat="1" x14ac:dyDescent="0.25">
      <c r="A4008" s="1"/>
      <c r="B4008" s="1"/>
      <c r="C4008" s="6"/>
      <c r="D4008" s="8"/>
      <c r="E4008" s="1"/>
      <c r="F4008" s="1"/>
      <c r="G4008" s="1"/>
      <c r="H4008" s="1"/>
    </row>
    <row r="4009" spans="1:8" s="3" customFormat="1" x14ac:dyDescent="0.25">
      <c r="A4009" s="1"/>
      <c r="B4009" s="1"/>
      <c r="C4009" s="6"/>
      <c r="D4009" s="8"/>
      <c r="E4009" s="1"/>
      <c r="F4009" s="1"/>
      <c r="G4009" s="1"/>
      <c r="H4009" s="1"/>
    </row>
    <row r="4010" spans="1:8" s="3" customFormat="1" x14ac:dyDescent="0.25">
      <c r="A4010" s="1"/>
      <c r="B4010" s="1"/>
      <c r="C4010" s="6"/>
      <c r="D4010" s="8"/>
      <c r="E4010" s="1"/>
      <c r="F4010" s="1"/>
      <c r="G4010" s="1"/>
      <c r="H4010" s="1"/>
    </row>
    <row r="4011" spans="1:8" s="3" customFormat="1" x14ac:dyDescent="0.25">
      <c r="A4011" s="1"/>
      <c r="B4011" s="1"/>
      <c r="C4011" s="6"/>
      <c r="D4011" s="8"/>
      <c r="E4011" s="1"/>
      <c r="F4011" s="1"/>
      <c r="G4011" s="1"/>
      <c r="H4011" s="1"/>
    </row>
    <row r="4012" spans="1:8" s="3" customFormat="1" x14ac:dyDescent="0.25">
      <c r="A4012" s="1"/>
      <c r="B4012" s="1"/>
      <c r="C4012" s="6"/>
      <c r="D4012" s="8"/>
      <c r="E4012" s="1"/>
      <c r="F4012" s="1"/>
      <c r="G4012" s="1"/>
      <c r="H4012" s="1"/>
    </row>
    <row r="4013" spans="1:8" s="3" customFormat="1" x14ac:dyDescent="0.25">
      <c r="A4013" s="1"/>
      <c r="B4013" s="1"/>
      <c r="C4013" s="6"/>
      <c r="D4013" s="8"/>
      <c r="E4013" s="1"/>
      <c r="F4013" s="1"/>
      <c r="G4013" s="1"/>
      <c r="H4013" s="1"/>
    </row>
    <row r="4014" spans="1:8" s="3" customFormat="1" x14ac:dyDescent="0.25">
      <c r="A4014" s="1"/>
      <c r="B4014" s="1"/>
      <c r="C4014" s="6"/>
      <c r="D4014" s="8"/>
      <c r="E4014" s="1"/>
      <c r="F4014" s="1"/>
      <c r="G4014" s="1"/>
      <c r="H4014" s="1"/>
    </row>
    <row r="4015" spans="1:8" s="3" customFormat="1" x14ac:dyDescent="0.25">
      <c r="A4015" s="1"/>
      <c r="B4015" s="1"/>
      <c r="C4015" s="6"/>
      <c r="D4015" s="8"/>
      <c r="E4015" s="1"/>
      <c r="F4015" s="1"/>
      <c r="G4015" s="1"/>
      <c r="H4015" s="1"/>
    </row>
    <row r="4016" spans="1:8" s="3" customFormat="1" x14ac:dyDescent="0.25">
      <c r="A4016" s="1"/>
      <c r="B4016" s="1"/>
      <c r="C4016" s="6"/>
      <c r="D4016" s="8"/>
      <c r="E4016" s="1"/>
      <c r="F4016" s="1"/>
      <c r="G4016" s="1"/>
      <c r="H4016" s="1"/>
    </row>
    <row r="4017" spans="1:8" s="3" customFormat="1" x14ac:dyDescent="0.25">
      <c r="A4017" s="1"/>
      <c r="B4017" s="1"/>
      <c r="C4017" s="6"/>
      <c r="D4017" s="8"/>
      <c r="E4017" s="1"/>
      <c r="F4017" s="1"/>
      <c r="G4017" s="1"/>
      <c r="H4017" s="1"/>
    </row>
    <row r="4018" spans="1:8" s="3" customFormat="1" x14ac:dyDescent="0.25">
      <c r="A4018" s="1"/>
      <c r="B4018" s="1"/>
      <c r="C4018" s="6"/>
      <c r="D4018" s="8"/>
      <c r="E4018" s="1"/>
      <c r="F4018" s="1"/>
      <c r="G4018" s="1"/>
      <c r="H4018" s="1"/>
    </row>
    <row r="4019" spans="1:8" s="3" customFormat="1" x14ac:dyDescent="0.25">
      <c r="A4019" s="1"/>
      <c r="B4019" s="1"/>
      <c r="C4019" s="6"/>
      <c r="D4019" s="8"/>
      <c r="E4019" s="1"/>
      <c r="F4019" s="1"/>
      <c r="G4019" s="1"/>
      <c r="H4019" s="1"/>
    </row>
    <row r="4020" spans="1:8" s="3" customFormat="1" x14ac:dyDescent="0.25">
      <c r="A4020" s="1"/>
      <c r="B4020" s="1"/>
      <c r="C4020" s="6"/>
      <c r="D4020" s="8"/>
      <c r="E4020" s="1"/>
      <c r="F4020" s="1"/>
      <c r="G4020" s="1"/>
      <c r="H4020" s="1"/>
    </row>
    <row r="4021" spans="1:8" s="3" customFormat="1" x14ac:dyDescent="0.25">
      <c r="A4021" s="1"/>
      <c r="B4021" s="1"/>
      <c r="C4021" s="6"/>
      <c r="D4021" s="8"/>
      <c r="E4021" s="1"/>
      <c r="F4021" s="1"/>
      <c r="G4021" s="1"/>
      <c r="H4021" s="1"/>
    </row>
    <row r="4022" spans="1:8" s="3" customFormat="1" x14ac:dyDescent="0.25">
      <c r="A4022" s="1"/>
      <c r="B4022" s="1"/>
      <c r="C4022" s="6"/>
      <c r="D4022" s="8"/>
      <c r="E4022" s="1"/>
      <c r="F4022" s="1"/>
      <c r="G4022" s="1"/>
      <c r="H4022" s="1"/>
    </row>
    <row r="4023" spans="1:8" s="3" customFormat="1" x14ac:dyDescent="0.25">
      <c r="A4023" s="1"/>
      <c r="B4023" s="1"/>
      <c r="C4023" s="6"/>
      <c r="D4023" s="8"/>
      <c r="E4023" s="1"/>
      <c r="F4023" s="1"/>
      <c r="G4023" s="1"/>
      <c r="H4023" s="1"/>
    </row>
    <row r="4024" spans="1:8" s="3" customFormat="1" x14ac:dyDescent="0.25">
      <c r="A4024" s="1"/>
      <c r="B4024" s="1"/>
      <c r="C4024" s="6"/>
      <c r="D4024" s="8"/>
      <c r="E4024" s="1"/>
      <c r="F4024" s="1"/>
      <c r="G4024" s="1"/>
      <c r="H4024" s="1"/>
    </row>
    <row r="4025" spans="1:8" s="3" customFormat="1" x14ac:dyDescent="0.25">
      <c r="A4025" s="1"/>
      <c r="B4025" s="1"/>
      <c r="C4025" s="6"/>
      <c r="D4025" s="8"/>
      <c r="E4025" s="1"/>
      <c r="F4025" s="1"/>
      <c r="G4025" s="1"/>
      <c r="H4025" s="1"/>
    </row>
    <row r="4026" spans="1:8" s="3" customFormat="1" x14ac:dyDescent="0.25">
      <c r="A4026" s="1"/>
      <c r="B4026" s="1"/>
      <c r="C4026" s="6"/>
      <c r="D4026" s="8"/>
      <c r="E4026" s="1"/>
      <c r="F4026" s="1"/>
      <c r="G4026" s="1"/>
      <c r="H4026" s="1"/>
    </row>
    <row r="4027" spans="1:8" s="3" customFormat="1" x14ac:dyDescent="0.25">
      <c r="A4027" s="1"/>
      <c r="B4027" s="1"/>
      <c r="C4027" s="6"/>
      <c r="D4027" s="8"/>
      <c r="E4027" s="1"/>
      <c r="F4027" s="1"/>
      <c r="G4027" s="1"/>
      <c r="H4027" s="1"/>
    </row>
    <row r="4028" spans="1:8" s="3" customFormat="1" x14ac:dyDescent="0.25">
      <c r="A4028" s="1"/>
      <c r="B4028" s="1"/>
      <c r="C4028" s="6"/>
      <c r="D4028" s="8"/>
      <c r="E4028" s="1"/>
      <c r="F4028" s="1"/>
      <c r="G4028" s="1"/>
      <c r="H4028" s="1"/>
    </row>
    <row r="4029" spans="1:8" s="3" customFormat="1" x14ac:dyDescent="0.25">
      <c r="A4029" s="1"/>
      <c r="B4029" s="1"/>
      <c r="C4029" s="6"/>
      <c r="D4029" s="8"/>
      <c r="E4029" s="1"/>
      <c r="F4029" s="1"/>
      <c r="G4029" s="1"/>
      <c r="H4029" s="1"/>
    </row>
    <row r="4030" spans="1:8" s="3" customFormat="1" x14ac:dyDescent="0.25">
      <c r="A4030" s="1"/>
      <c r="B4030" s="1"/>
      <c r="C4030" s="6"/>
      <c r="D4030" s="8"/>
      <c r="E4030" s="1"/>
      <c r="F4030" s="1"/>
      <c r="G4030" s="1"/>
      <c r="H4030" s="1"/>
    </row>
    <row r="4031" spans="1:8" s="3" customFormat="1" x14ac:dyDescent="0.25">
      <c r="A4031" s="1"/>
      <c r="B4031" s="1"/>
      <c r="C4031" s="6"/>
      <c r="D4031" s="8"/>
      <c r="E4031" s="1"/>
      <c r="F4031" s="1"/>
      <c r="G4031" s="1"/>
      <c r="H4031" s="1"/>
    </row>
    <row r="4032" spans="1:8" s="3" customFormat="1" x14ac:dyDescent="0.25">
      <c r="A4032" s="1"/>
      <c r="B4032" s="1"/>
      <c r="C4032" s="6"/>
      <c r="D4032" s="8"/>
      <c r="E4032" s="1"/>
      <c r="F4032" s="1"/>
      <c r="G4032" s="1"/>
      <c r="H4032" s="1"/>
    </row>
    <row r="4033" spans="1:8" s="3" customFormat="1" x14ac:dyDescent="0.25">
      <c r="A4033" s="1"/>
      <c r="B4033" s="1"/>
      <c r="C4033" s="6"/>
      <c r="D4033" s="8"/>
      <c r="E4033" s="1"/>
      <c r="F4033" s="1"/>
      <c r="G4033" s="1"/>
      <c r="H4033" s="1"/>
    </row>
    <row r="4034" spans="1:8" s="3" customFormat="1" x14ac:dyDescent="0.25">
      <c r="A4034" s="1"/>
      <c r="B4034" s="1"/>
      <c r="C4034" s="6"/>
      <c r="D4034" s="8"/>
      <c r="E4034" s="1"/>
      <c r="F4034" s="1"/>
      <c r="G4034" s="1"/>
      <c r="H4034" s="1"/>
    </row>
    <row r="4035" spans="1:8" s="3" customFormat="1" x14ac:dyDescent="0.25">
      <c r="A4035" s="1"/>
      <c r="B4035" s="1"/>
      <c r="C4035" s="6"/>
      <c r="D4035" s="8"/>
      <c r="E4035" s="1"/>
      <c r="F4035" s="1"/>
      <c r="G4035" s="1"/>
      <c r="H4035" s="1"/>
    </row>
    <row r="4036" spans="1:8" s="3" customFormat="1" x14ac:dyDescent="0.25">
      <c r="A4036" s="1"/>
      <c r="B4036" s="1"/>
      <c r="C4036" s="6"/>
      <c r="D4036" s="8"/>
      <c r="E4036" s="1"/>
      <c r="F4036" s="1"/>
      <c r="G4036" s="1"/>
      <c r="H4036" s="1"/>
    </row>
    <row r="4037" spans="1:8" s="3" customFormat="1" x14ac:dyDescent="0.25">
      <c r="A4037" s="1"/>
      <c r="B4037" s="1"/>
      <c r="C4037" s="6"/>
      <c r="D4037" s="8"/>
      <c r="E4037" s="1"/>
      <c r="F4037" s="1"/>
      <c r="G4037" s="1"/>
      <c r="H4037" s="1"/>
    </row>
    <row r="4038" spans="1:8" s="3" customFormat="1" x14ac:dyDescent="0.25">
      <c r="A4038" s="1"/>
      <c r="B4038" s="1"/>
      <c r="C4038" s="6"/>
      <c r="D4038" s="8"/>
      <c r="E4038" s="1"/>
      <c r="F4038" s="1"/>
      <c r="G4038" s="1"/>
      <c r="H4038" s="1"/>
    </row>
    <row r="4039" spans="1:8" s="3" customFormat="1" x14ac:dyDescent="0.25">
      <c r="A4039" s="1"/>
      <c r="B4039" s="1"/>
      <c r="C4039" s="6"/>
      <c r="D4039" s="8"/>
      <c r="E4039" s="1"/>
      <c r="F4039" s="1"/>
      <c r="G4039" s="1"/>
      <c r="H4039" s="1"/>
    </row>
    <row r="4040" spans="1:8" s="3" customFormat="1" x14ac:dyDescent="0.25">
      <c r="A4040" s="1"/>
      <c r="B4040" s="1"/>
      <c r="C4040" s="6"/>
      <c r="D4040" s="8"/>
      <c r="E4040" s="1"/>
      <c r="F4040" s="1"/>
      <c r="G4040" s="1"/>
      <c r="H4040" s="1"/>
    </row>
    <row r="4041" spans="1:8" s="3" customFormat="1" x14ac:dyDescent="0.25">
      <c r="A4041" s="1"/>
      <c r="B4041" s="1"/>
      <c r="C4041" s="6"/>
      <c r="D4041" s="8"/>
      <c r="E4041" s="1"/>
      <c r="F4041" s="1"/>
      <c r="G4041" s="1"/>
      <c r="H4041" s="1"/>
    </row>
    <row r="4042" spans="1:8" s="3" customFormat="1" x14ac:dyDescent="0.25">
      <c r="A4042" s="1"/>
      <c r="B4042" s="1"/>
      <c r="C4042" s="6"/>
      <c r="D4042" s="8"/>
      <c r="E4042" s="1"/>
      <c r="F4042" s="1"/>
      <c r="G4042" s="1"/>
      <c r="H4042" s="1"/>
    </row>
    <row r="4043" spans="1:8" s="3" customFormat="1" x14ac:dyDescent="0.25">
      <c r="A4043" s="1"/>
      <c r="B4043" s="1"/>
      <c r="C4043" s="6"/>
      <c r="D4043" s="8"/>
      <c r="E4043" s="1"/>
      <c r="F4043" s="1"/>
      <c r="G4043" s="1"/>
      <c r="H4043" s="1"/>
    </row>
    <row r="4044" spans="1:8" s="3" customFormat="1" x14ac:dyDescent="0.25">
      <c r="A4044" s="1"/>
      <c r="B4044" s="1"/>
      <c r="C4044" s="6"/>
      <c r="D4044" s="8"/>
      <c r="E4044" s="1"/>
      <c r="F4044" s="1"/>
      <c r="G4044" s="1"/>
      <c r="H4044" s="1"/>
    </row>
    <row r="4045" spans="1:8" s="3" customFormat="1" x14ac:dyDescent="0.25">
      <c r="A4045" s="1"/>
      <c r="B4045" s="1"/>
      <c r="C4045" s="6"/>
      <c r="D4045" s="8"/>
      <c r="E4045" s="1"/>
      <c r="F4045" s="1"/>
      <c r="G4045" s="1"/>
      <c r="H4045" s="1"/>
    </row>
    <row r="4046" spans="1:8" s="3" customFormat="1" x14ac:dyDescent="0.25">
      <c r="A4046" s="1"/>
      <c r="B4046" s="1"/>
      <c r="C4046" s="6"/>
      <c r="D4046" s="8"/>
      <c r="E4046" s="1"/>
      <c r="F4046" s="1"/>
      <c r="G4046" s="1"/>
      <c r="H4046" s="1"/>
    </row>
    <row r="4047" spans="1:8" s="3" customFormat="1" x14ac:dyDescent="0.25">
      <c r="A4047" s="1"/>
      <c r="B4047" s="1"/>
      <c r="C4047" s="6"/>
      <c r="D4047" s="8"/>
      <c r="E4047" s="1"/>
      <c r="F4047" s="1"/>
      <c r="G4047" s="1"/>
      <c r="H4047" s="1"/>
    </row>
    <row r="4048" spans="1:8" s="3" customFormat="1" x14ac:dyDescent="0.25">
      <c r="A4048" s="1"/>
      <c r="B4048" s="1"/>
      <c r="C4048" s="6"/>
      <c r="D4048" s="8"/>
      <c r="E4048" s="1"/>
      <c r="F4048" s="1"/>
      <c r="G4048" s="1"/>
      <c r="H4048" s="1"/>
    </row>
    <row r="4049" spans="1:8" s="3" customFormat="1" x14ac:dyDescent="0.25">
      <c r="A4049" s="1"/>
      <c r="B4049" s="1"/>
      <c r="C4049" s="6"/>
      <c r="D4049" s="8"/>
      <c r="E4049" s="1"/>
      <c r="F4049" s="1"/>
      <c r="G4049" s="1"/>
      <c r="H4049" s="1"/>
    </row>
    <row r="4050" spans="1:8" s="3" customFormat="1" x14ac:dyDescent="0.25">
      <c r="A4050" s="1"/>
      <c r="B4050" s="1"/>
      <c r="C4050" s="6"/>
      <c r="D4050" s="8"/>
      <c r="E4050" s="1"/>
      <c r="F4050" s="1"/>
      <c r="G4050" s="1"/>
      <c r="H4050" s="1"/>
    </row>
    <row r="4051" spans="1:8" s="3" customFormat="1" x14ac:dyDescent="0.25">
      <c r="A4051" s="1"/>
      <c r="B4051" s="1"/>
      <c r="C4051" s="6"/>
      <c r="D4051" s="8"/>
      <c r="E4051" s="1"/>
      <c r="F4051" s="1"/>
      <c r="G4051" s="1"/>
      <c r="H4051" s="1"/>
    </row>
    <row r="4052" spans="1:8" s="3" customFormat="1" x14ac:dyDescent="0.25">
      <c r="A4052" s="1"/>
      <c r="B4052" s="1"/>
      <c r="C4052" s="6"/>
      <c r="D4052" s="8"/>
      <c r="E4052" s="1"/>
      <c r="F4052" s="1"/>
      <c r="G4052" s="1"/>
      <c r="H4052" s="1"/>
    </row>
    <row r="4053" spans="1:8" s="3" customFormat="1" x14ac:dyDescent="0.25">
      <c r="A4053" s="1"/>
      <c r="B4053" s="1"/>
      <c r="C4053" s="6"/>
      <c r="D4053" s="8"/>
      <c r="E4053" s="1"/>
      <c r="F4053" s="1"/>
      <c r="G4053" s="1"/>
      <c r="H4053" s="1"/>
    </row>
    <row r="4054" spans="1:8" s="3" customFormat="1" x14ac:dyDescent="0.25">
      <c r="A4054" s="1"/>
      <c r="B4054" s="1"/>
      <c r="C4054" s="6"/>
      <c r="D4054" s="8"/>
      <c r="E4054" s="1"/>
      <c r="F4054" s="1"/>
      <c r="G4054" s="1"/>
      <c r="H4054" s="1"/>
    </row>
    <row r="4055" spans="1:8" s="3" customFormat="1" x14ac:dyDescent="0.25">
      <c r="A4055" s="1"/>
      <c r="B4055" s="1"/>
      <c r="C4055" s="6"/>
      <c r="D4055" s="8"/>
      <c r="E4055" s="1"/>
      <c r="F4055" s="1"/>
      <c r="G4055" s="1"/>
      <c r="H4055" s="1"/>
    </row>
    <row r="4056" spans="1:8" s="3" customFormat="1" x14ac:dyDescent="0.25">
      <c r="A4056" s="1"/>
      <c r="B4056" s="1"/>
      <c r="C4056" s="6"/>
      <c r="D4056" s="8"/>
      <c r="E4056" s="1"/>
      <c r="F4056" s="1"/>
      <c r="G4056" s="1"/>
      <c r="H4056" s="1"/>
    </row>
    <row r="4057" spans="1:8" s="3" customFormat="1" x14ac:dyDescent="0.25">
      <c r="A4057" s="1"/>
      <c r="B4057" s="1"/>
      <c r="C4057" s="6"/>
      <c r="D4057" s="8"/>
      <c r="E4057" s="1"/>
      <c r="F4057" s="1"/>
      <c r="G4057" s="1"/>
      <c r="H4057" s="1"/>
    </row>
    <row r="4058" spans="1:8" s="3" customFormat="1" x14ac:dyDescent="0.25">
      <c r="A4058" s="1"/>
      <c r="B4058" s="1"/>
      <c r="C4058" s="6"/>
      <c r="D4058" s="8"/>
      <c r="E4058" s="1"/>
      <c r="F4058" s="1"/>
      <c r="G4058" s="1"/>
      <c r="H4058" s="1"/>
    </row>
    <row r="4059" spans="1:8" s="3" customFormat="1" x14ac:dyDescent="0.25">
      <c r="A4059" s="1"/>
      <c r="B4059" s="1"/>
      <c r="C4059" s="6"/>
      <c r="D4059" s="8"/>
      <c r="E4059" s="1"/>
      <c r="F4059" s="1"/>
      <c r="G4059" s="1"/>
      <c r="H4059" s="1"/>
    </row>
    <row r="4060" spans="1:8" s="3" customFormat="1" x14ac:dyDescent="0.25">
      <c r="A4060" s="1"/>
      <c r="B4060" s="1"/>
      <c r="C4060" s="6"/>
      <c r="D4060" s="8"/>
      <c r="E4060" s="1"/>
      <c r="F4060" s="1"/>
      <c r="G4060" s="1"/>
      <c r="H4060" s="1"/>
    </row>
    <row r="4061" spans="1:8" s="3" customFormat="1" x14ac:dyDescent="0.25">
      <c r="A4061" s="1"/>
      <c r="B4061" s="1"/>
      <c r="C4061" s="6"/>
      <c r="D4061" s="8"/>
      <c r="E4061" s="1"/>
      <c r="F4061" s="1"/>
      <c r="G4061" s="1"/>
      <c r="H4061" s="1"/>
    </row>
    <row r="4062" spans="1:8" s="3" customFormat="1" x14ac:dyDescent="0.25">
      <c r="A4062" s="1"/>
      <c r="B4062" s="1"/>
      <c r="C4062" s="6"/>
      <c r="D4062" s="8"/>
      <c r="E4062" s="1"/>
      <c r="F4062" s="1"/>
      <c r="G4062" s="1"/>
      <c r="H4062" s="1"/>
    </row>
    <row r="4063" spans="1:8" s="3" customFormat="1" x14ac:dyDescent="0.25">
      <c r="A4063" s="1"/>
      <c r="B4063" s="1"/>
      <c r="C4063" s="6"/>
      <c r="D4063" s="8"/>
      <c r="E4063" s="1"/>
      <c r="F4063" s="1"/>
      <c r="G4063" s="1"/>
      <c r="H4063" s="1"/>
    </row>
    <row r="4064" spans="1:8" s="3" customFormat="1" x14ac:dyDescent="0.25">
      <c r="A4064" s="1"/>
      <c r="B4064" s="1"/>
      <c r="C4064" s="6"/>
      <c r="D4064" s="8"/>
      <c r="E4064" s="1"/>
      <c r="F4064" s="1"/>
      <c r="G4064" s="1"/>
      <c r="H4064" s="1"/>
    </row>
    <row r="4065" spans="1:8" s="3" customFormat="1" x14ac:dyDescent="0.25">
      <c r="A4065" s="1"/>
      <c r="B4065" s="1"/>
      <c r="C4065" s="6"/>
      <c r="D4065" s="8"/>
      <c r="E4065" s="1"/>
      <c r="F4065" s="1"/>
      <c r="G4065" s="1"/>
      <c r="H4065" s="1"/>
    </row>
    <row r="4066" spans="1:8" s="3" customFormat="1" x14ac:dyDescent="0.25">
      <c r="A4066" s="1"/>
      <c r="B4066" s="1"/>
      <c r="C4066" s="6"/>
      <c r="D4066" s="8"/>
      <c r="E4066" s="1"/>
      <c r="F4066" s="1"/>
      <c r="G4066" s="1"/>
      <c r="H4066" s="1"/>
    </row>
    <row r="4067" spans="1:8" s="3" customFormat="1" x14ac:dyDescent="0.25">
      <c r="A4067" s="1"/>
      <c r="B4067" s="1"/>
      <c r="C4067" s="6"/>
      <c r="D4067" s="8"/>
      <c r="E4067" s="1"/>
      <c r="F4067" s="1"/>
      <c r="G4067" s="1"/>
      <c r="H4067" s="1"/>
    </row>
    <row r="4068" spans="1:8" s="3" customFormat="1" x14ac:dyDescent="0.25">
      <c r="A4068" s="1"/>
      <c r="B4068" s="1"/>
      <c r="C4068" s="6"/>
      <c r="D4068" s="8"/>
      <c r="E4068" s="1"/>
      <c r="F4068" s="1"/>
      <c r="G4068" s="1"/>
      <c r="H4068" s="1"/>
    </row>
    <row r="4069" spans="1:8" s="3" customFormat="1" x14ac:dyDescent="0.25">
      <c r="A4069" s="1"/>
      <c r="B4069" s="1"/>
      <c r="C4069" s="6"/>
      <c r="D4069" s="8"/>
      <c r="E4069" s="1"/>
      <c r="F4069" s="1"/>
      <c r="G4069" s="1"/>
      <c r="H4069" s="1"/>
    </row>
    <row r="4070" spans="1:8" s="3" customFormat="1" x14ac:dyDescent="0.25">
      <c r="A4070" s="1"/>
      <c r="B4070" s="1"/>
      <c r="C4070" s="6"/>
      <c r="D4070" s="8"/>
      <c r="E4070" s="1"/>
      <c r="F4070" s="1"/>
      <c r="G4070" s="1"/>
      <c r="H4070" s="1"/>
    </row>
    <row r="4071" spans="1:8" s="3" customFormat="1" x14ac:dyDescent="0.25">
      <c r="A4071" s="1"/>
      <c r="B4071" s="1"/>
      <c r="C4071" s="6"/>
      <c r="D4071" s="8"/>
      <c r="E4071" s="1"/>
      <c r="F4071" s="1"/>
      <c r="G4071" s="1"/>
      <c r="H4071" s="1"/>
    </row>
    <row r="4072" spans="1:8" s="3" customFormat="1" x14ac:dyDescent="0.25">
      <c r="A4072" s="1"/>
      <c r="B4072" s="1"/>
      <c r="C4072" s="6"/>
      <c r="D4072" s="8"/>
      <c r="E4072" s="1"/>
      <c r="F4072" s="1"/>
      <c r="G4072" s="1"/>
      <c r="H4072" s="1"/>
    </row>
    <row r="4073" spans="1:8" s="3" customFormat="1" x14ac:dyDescent="0.25">
      <c r="A4073" s="1"/>
      <c r="B4073" s="1"/>
      <c r="C4073" s="6"/>
      <c r="D4073" s="8"/>
      <c r="E4073" s="1"/>
      <c r="F4073" s="1"/>
      <c r="G4073" s="1"/>
      <c r="H4073" s="1"/>
    </row>
    <row r="4074" spans="1:8" s="3" customFormat="1" x14ac:dyDescent="0.25">
      <c r="A4074" s="1"/>
      <c r="B4074" s="1"/>
      <c r="C4074" s="6"/>
      <c r="D4074" s="8"/>
      <c r="E4074" s="1"/>
      <c r="F4074" s="1"/>
      <c r="G4074" s="1"/>
      <c r="H4074" s="1"/>
    </row>
    <row r="4075" spans="1:8" s="3" customFormat="1" x14ac:dyDescent="0.25">
      <c r="A4075" s="1"/>
      <c r="B4075" s="1"/>
      <c r="C4075" s="6"/>
      <c r="D4075" s="8"/>
      <c r="E4075" s="1"/>
      <c r="F4075" s="1"/>
      <c r="G4075" s="1"/>
      <c r="H4075" s="1"/>
    </row>
    <row r="4076" spans="1:8" s="3" customFormat="1" x14ac:dyDescent="0.25">
      <c r="A4076" s="1"/>
      <c r="B4076" s="1"/>
      <c r="C4076" s="6"/>
      <c r="D4076" s="8"/>
      <c r="E4076" s="1"/>
      <c r="F4076" s="1"/>
      <c r="G4076" s="1"/>
      <c r="H4076" s="1"/>
    </row>
    <row r="4077" spans="1:8" s="3" customFormat="1" x14ac:dyDescent="0.25">
      <c r="A4077" s="1"/>
      <c r="B4077" s="1"/>
      <c r="C4077" s="6"/>
      <c r="D4077" s="8"/>
      <c r="E4077" s="1"/>
      <c r="F4077" s="1"/>
      <c r="G4077" s="1"/>
      <c r="H4077" s="1"/>
    </row>
    <row r="4078" spans="1:8" s="3" customFormat="1" x14ac:dyDescent="0.25">
      <c r="A4078" s="1"/>
      <c r="B4078" s="1"/>
      <c r="C4078" s="6"/>
      <c r="D4078" s="8"/>
      <c r="E4078" s="1"/>
      <c r="F4078" s="1"/>
      <c r="G4078" s="1"/>
      <c r="H4078" s="1"/>
    </row>
    <row r="4079" spans="1:8" s="3" customFormat="1" x14ac:dyDescent="0.25">
      <c r="A4079" s="1"/>
      <c r="B4079" s="1"/>
      <c r="C4079" s="6"/>
      <c r="D4079" s="8"/>
      <c r="E4079" s="1"/>
      <c r="F4079" s="1"/>
      <c r="G4079" s="1"/>
      <c r="H4079" s="1"/>
    </row>
    <row r="4080" spans="1:8" s="3" customFormat="1" x14ac:dyDescent="0.25">
      <c r="A4080" s="1"/>
      <c r="B4080" s="1"/>
      <c r="C4080" s="6"/>
      <c r="D4080" s="8"/>
      <c r="E4080" s="1"/>
      <c r="F4080" s="1"/>
      <c r="G4080" s="1"/>
      <c r="H4080" s="1"/>
    </row>
    <row r="4081" spans="1:8" s="3" customFormat="1" x14ac:dyDescent="0.25">
      <c r="A4081" s="1"/>
      <c r="B4081" s="1"/>
      <c r="C4081" s="6"/>
      <c r="D4081" s="8"/>
      <c r="E4081" s="1"/>
      <c r="F4081" s="1"/>
      <c r="G4081" s="1"/>
      <c r="H4081" s="1"/>
    </row>
    <row r="4082" spans="1:8" s="3" customFormat="1" x14ac:dyDescent="0.25">
      <c r="A4082" s="1"/>
      <c r="B4082" s="1"/>
      <c r="C4082" s="6"/>
      <c r="D4082" s="8"/>
      <c r="E4082" s="1"/>
      <c r="F4082" s="1"/>
      <c r="G4082" s="1"/>
      <c r="H4082" s="1"/>
    </row>
    <row r="4083" spans="1:8" s="3" customFormat="1" x14ac:dyDescent="0.25">
      <c r="A4083" s="1"/>
      <c r="B4083" s="1"/>
      <c r="C4083" s="6"/>
      <c r="D4083" s="8"/>
      <c r="E4083" s="1"/>
      <c r="F4083" s="1"/>
      <c r="G4083" s="1"/>
      <c r="H4083" s="1"/>
    </row>
    <row r="4084" spans="1:8" s="3" customFormat="1" x14ac:dyDescent="0.25">
      <c r="A4084" s="1"/>
      <c r="B4084" s="1"/>
      <c r="C4084" s="6"/>
      <c r="D4084" s="8"/>
      <c r="E4084" s="1"/>
      <c r="F4084" s="1"/>
      <c r="G4084" s="1"/>
      <c r="H4084" s="1"/>
    </row>
    <row r="4085" spans="1:8" s="3" customFormat="1" x14ac:dyDescent="0.25">
      <c r="A4085" s="1"/>
      <c r="B4085" s="1"/>
      <c r="C4085" s="6"/>
      <c r="D4085" s="8"/>
      <c r="E4085" s="1"/>
      <c r="F4085" s="1"/>
      <c r="G4085" s="1"/>
      <c r="H4085" s="1"/>
    </row>
    <row r="4086" spans="1:8" s="3" customFormat="1" x14ac:dyDescent="0.25">
      <c r="A4086" s="1"/>
      <c r="B4086" s="1"/>
      <c r="C4086" s="6"/>
      <c r="D4086" s="8"/>
      <c r="E4086" s="1"/>
      <c r="F4086" s="1"/>
      <c r="G4086" s="1"/>
      <c r="H4086" s="1"/>
    </row>
    <row r="4087" spans="1:8" s="3" customFormat="1" x14ac:dyDescent="0.25">
      <c r="A4087" s="1"/>
      <c r="B4087" s="1"/>
      <c r="C4087" s="6"/>
      <c r="D4087" s="8"/>
      <c r="E4087" s="1"/>
      <c r="F4087" s="1"/>
      <c r="G4087" s="1"/>
      <c r="H4087" s="1"/>
    </row>
    <row r="4088" spans="1:8" s="3" customFormat="1" x14ac:dyDescent="0.25">
      <c r="A4088" s="1"/>
      <c r="B4088" s="1"/>
      <c r="C4088" s="6"/>
      <c r="D4088" s="8"/>
      <c r="E4088" s="1"/>
      <c r="F4088" s="1"/>
      <c r="G4088" s="1"/>
      <c r="H4088" s="1"/>
    </row>
    <row r="4089" spans="1:8" s="3" customFormat="1" x14ac:dyDescent="0.25">
      <c r="A4089" s="1"/>
      <c r="B4089" s="1"/>
      <c r="C4089" s="6"/>
      <c r="D4089" s="8"/>
      <c r="E4089" s="1"/>
      <c r="F4089" s="1"/>
      <c r="G4089" s="1"/>
      <c r="H4089" s="1"/>
    </row>
    <row r="4090" spans="1:8" s="3" customFormat="1" x14ac:dyDescent="0.25">
      <c r="A4090" s="1"/>
      <c r="B4090" s="1"/>
      <c r="C4090" s="6"/>
      <c r="D4090" s="8"/>
      <c r="E4090" s="1"/>
      <c r="F4090" s="1"/>
      <c r="G4090" s="1"/>
      <c r="H4090" s="1"/>
    </row>
    <row r="4091" spans="1:8" s="3" customFormat="1" x14ac:dyDescent="0.25">
      <c r="A4091" s="1"/>
      <c r="B4091" s="1"/>
      <c r="C4091" s="6"/>
      <c r="D4091" s="8"/>
      <c r="E4091" s="1"/>
      <c r="F4091" s="1"/>
      <c r="G4091" s="1"/>
      <c r="H4091" s="1"/>
    </row>
    <row r="4092" spans="1:8" s="3" customFormat="1" x14ac:dyDescent="0.25">
      <c r="A4092" s="1"/>
      <c r="B4092" s="1"/>
      <c r="C4092" s="6"/>
      <c r="D4092" s="8"/>
      <c r="E4092" s="1"/>
      <c r="F4092" s="1"/>
      <c r="G4092" s="1"/>
      <c r="H4092" s="1"/>
    </row>
    <row r="4093" spans="1:8" s="3" customFormat="1" x14ac:dyDescent="0.25">
      <c r="A4093" s="1"/>
      <c r="B4093" s="1"/>
      <c r="C4093" s="6"/>
      <c r="D4093" s="8"/>
      <c r="E4093" s="1"/>
      <c r="F4093" s="1"/>
      <c r="G4093" s="1"/>
      <c r="H4093" s="1"/>
    </row>
    <row r="4094" spans="1:8" s="3" customFormat="1" x14ac:dyDescent="0.25">
      <c r="A4094" s="1"/>
      <c r="B4094" s="1"/>
      <c r="C4094" s="6"/>
      <c r="D4094" s="8"/>
      <c r="E4094" s="1"/>
      <c r="F4094" s="1"/>
      <c r="G4094" s="1"/>
      <c r="H4094" s="1"/>
    </row>
    <row r="4095" spans="1:8" s="3" customFormat="1" x14ac:dyDescent="0.25">
      <c r="A4095" s="1"/>
      <c r="B4095" s="1"/>
      <c r="C4095" s="6"/>
      <c r="D4095" s="8"/>
      <c r="E4095" s="1"/>
      <c r="F4095" s="1"/>
      <c r="G4095" s="1"/>
      <c r="H4095" s="1"/>
    </row>
    <row r="4096" spans="1:8" s="3" customFormat="1" x14ac:dyDescent="0.25">
      <c r="A4096" s="1"/>
      <c r="B4096" s="1"/>
      <c r="C4096" s="6"/>
      <c r="D4096" s="8"/>
      <c r="E4096" s="1"/>
      <c r="F4096" s="1"/>
      <c r="G4096" s="1"/>
      <c r="H4096" s="1"/>
    </row>
    <row r="4097" spans="1:8" s="3" customFormat="1" x14ac:dyDescent="0.25">
      <c r="A4097" s="1"/>
      <c r="B4097" s="1"/>
      <c r="C4097" s="6"/>
      <c r="D4097" s="8"/>
      <c r="E4097" s="1"/>
      <c r="F4097" s="1"/>
      <c r="G4097" s="1"/>
      <c r="H4097" s="1"/>
    </row>
    <row r="4098" spans="1:8" s="3" customFormat="1" x14ac:dyDescent="0.25">
      <c r="A4098" s="1"/>
      <c r="B4098" s="1"/>
      <c r="C4098" s="6"/>
      <c r="D4098" s="8"/>
      <c r="E4098" s="1"/>
      <c r="F4098" s="1"/>
      <c r="G4098" s="1"/>
      <c r="H4098" s="1"/>
    </row>
    <row r="4099" spans="1:8" s="3" customFormat="1" x14ac:dyDescent="0.25">
      <c r="A4099" s="1"/>
      <c r="B4099" s="1"/>
      <c r="C4099" s="6"/>
      <c r="D4099" s="8"/>
      <c r="E4099" s="1"/>
      <c r="F4099" s="1"/>
      <c r="G4099" s="1"/>
      <c r="H4099" s="1"/>
    </row>
    <row r="4100" spans="1:8" s="3" customFormat="1" x14ac:dyDescent="0.25">
      <c r="A4100" s="1"/>
      <c r="B4100" s="1"/>
      <c r="C4100" s="6"/>
      <c r="D4100" s="8"/>
      <c r="E4100" s="1"/>
      <c r="F4100" s="1"/>
      <c r="G4100" s="1"/>
      <c r="H4100" s="1"/>
    </row>
    <row r="4101" spans="1:8" s="3" customFormat="1" x14ac:dyDescent="0.25">
      <c r="A4101" s="1"/>
      <c r="B4101" s="1"/>
      <c r="C4101" s="6"/>
      <c r="D4101" s="8"/>
      <c r="E4101" s="1"/>
      <c r="F4101" s="1"/>
      <c r="G4101" s="1"/>
      <c r="H4101" s="1"/>
    </row>
    <row r="4102" spans="1:8" s="3" customFormat="1" x14ac:dyDescent="0.25">
      <c r="A4102" s="1"/>
      <c r="B4102" s="1"/>
      <c r="C4102" s="6"/>
      <c r="D4102" s="8"/>
      <c r="E4102" s="1"/>
      <c r="F4102" s="1"/>
      <c r="G4102" s="1"/>
      <c r="H4102" s="1"/>
    </row>
    <row r="4103" spans="1:8" s="3" customFormat="1" x14ac:dyDescent="0.25">
      <c r="A4103" s="1"/>
      <c r="B4103" s="1"/>
      <c r="C4103" s="6"/>
      <c r="D4103" s="8"/>
      <c r="E4103" s="1"/>
      <c r="F4103" s="1"/>
      <c r="G4103" s="1"/>
      <c r="H4103" s="1"/>
    </row>
    <row r="4104" spans="1:8" s="3" customFormat="1" x14ac:dyDescent="0.25">
      <c r="A4104" s="1"/>
      <c r="B4104" s="1"/>
      <c r="C4104" s="6"/>
      <c r="D4104" s="8"/>
      <c r="E4104" s="1"/>
      <c r="F4104" s="1"/>
      <c r="G4104" s="1"/>
      <c r="H4104" s="1"/>
    </row>
    <row r="4105" spans="1:8" s="3" customFormat="1" x14ac:dyDescent="0.25">
      <c r="A4105" s="1"/>
      <c r="B4105" s="1"/>
      <c r="C4105" s="6"/>
      <c r="D4105" s="8"/>
      <c r="E4105" s="1"/>
      <c r="F4105" s="1"/>
      <c r="G4105" s="1"/>
      <c r="H4105" s="1"/>
    </row>
    <row r="4106" spans="1:8" s="3" customFormat="1" x14ac:dyDescent="0.25">
      <c r="A4106" s="1"/>
      <c r="B4106" s="1"/>
      <c r="C4106" s="6"/>
      <c r="D4106" s="8"/>
      <c r="E4106" s="1"/>
      <c r="F4106" s="1"/>
      <c r="G4106" s="1"/>
      <c r="H4106" s="1"/>
    </row>
    <row r="4107" spans="1:8" s="3" customFormat="1" x14ac:dyDescent="0.25">
      <c r="A4107" s="1"/>
      <c r="B4107" s="1"/>
      <c r="C4107" s="6"/>
      <c r="D4107" s="8"/>
      <c r="E4107" s="1"/>
      <c r="F4107" s="1"/>
      <c r="G4107" s="1"/>
      <c r="H4107" s="1"/>
    </row>
    <row r="4108" spans="1:8" s="3" customFormat="1" x14ac:dyDescent="0.25">
      <c r="A4108" s="1"/>
      <c r="B4108" s="1"/>
      <c r="C4108" s="6"/>
      <c r="D4108" s="8"/>
      <c r="E4108" s="1"/>
      <c r="F4108" s="1"/>
      <c r="G4108" s="1"/>
      <c r="H4108" s="1"/>
    </row>
    <row r="4109" spans="1:8" s="3" customFormat="1" x14ac:dyDescent="0.25">
      <c r="A4109" s="1"/>
      <c r="B4109" s="1"/>
      <c r="C4109" s="6"/>
      <c r="D4109" s="8"/>
      <c r="E4109" s="1"/>
      <c r="F4109" s="1"/>
      <c r="G4109" s="1"/>
      <c r="H4109" s="1"/>
    </row>
    <row r="4110" spans="1:8" s="3" customFormat="1" x14ac:dyDescent="0.25">
      <c r="A4110" s="1"/>
      <c r="B4110" s="1"/>
      <c r="C4110" s="6"/>
      <c r="D4110" s="8"/>
      <c r="E4110" s="1"/>
      <c r="F4110" s="1"/>
      <c r="G4110" s="1"/>
      <c r="H4110" s="1"/>
    </row>
    <row r="4111" spans="1:8" s="3" customFormat="1" x14ac:dyDescent="0.25">
      <c r="A4111" s="1"/>
      <c r="B4111" s="1"/>
      <c r="C4111" s="6"/>
      <c r="D4111" s="8"/>
      <c r="E4111" s="1"/>
      <c r="F4111" s="1"/>
      <c r="G4111" s="1"/>
      <c r="H4111" s="1"/>
    </row>
    <row r="4112" spans="1:8" s="3" customFormat="1" x14ac:dyDescent="0.25">
      <c r="A4112" s="1"/>
      <c r="B4112" s="1"/>
      <c r="C4112" s="6"/>
      <c r="D4112" s="8"/>
      <c r="E4112" s="1"/>
      <c r="F4112" s="1"/>
      <c r="G4112" s="1"/>
      <c r="H4112" s="1"/>
    </row>
    <row r="4113" spans="1:8" s="3" customFormat="1" x14ac:dyDescent="0.25">
      <c r="A4113" s="1"/>
      <c r="B4113" s="1"/>
      <c r="C4113" s="6"/>
      <c r="D4113" s="8"/>
      <c r="E4113" s="1"/>
      <c r="F4113" s="1"/>
      <c r="G4113" s="1"/>
      <c r="H4113" s="1"/>
    </row>
    <row r="4114" spans="1:8" s="3" customFormat="1" x14ac:dyDescent="0.25">
      <c r="A4114" s="1"/>
      <c r="B4114" s="1"/>
      <c r="C4114" s="6"/>
      <c r="D4114" s="8"/>
      <c r="E4114" s="1"/>
      <c r="F4114" s="1"/>
      <c r="G4114" s="1"/>
      <c r="H4114" s="1"/>
    </row>
    <row r="4115" spans="1:8" s="3" customFormat="1" x14ac:dyDescent="0.25">
      <c r="A4115" s="1"/>
      <c r="B4115" s="1"/>
      <c r="C4115" s="6"/>
      <c r="D4115" s="8"/>
      <c r="E4115" s="1"/>
      <c r="F4115" s="1"/>
      <c r="G4115" s="1"/>
      <c r="H4115" s="1"/>
    </row>
    <row r="4116" spans="1:8" s="3" customFormat="1" x14ac:dyDescent="0.25">
      <c r="A4116" s="1"/>
      <c r="B4116" s="1"/>
      <c r="C4116" s="6"/>
      <c r="D4116" s="8"/>
      <c r="E4116" s="1"/>
      <c r="F4116" s="1"/>
      <c r="G4116" s="1"/>
      <c r="H4116" s="1"/>
    </row>
    <row r="4117" spans="1:8" s="3" customFormat="1" x14ac:dyDescent="0.25">
      <c r="A4117" s="1"/>
      <c r="B4117" s="1"/>
      <c r="C4117" s="6"/>
      <c r="D4117" s="8"/>
      <c r="E4117" s="1"/>
      <c r="F4117" s="1"/>
      <c r="G4117" s="1"/>
      <c r="H4117" s="1"/>
    </row>
    <row r="4118" spans="1:8" s="3" customFormat="1" x14ac:dyDescent="0.25">
      <c r="A4118" s="1"/>
      <c r="B4118" s="1"/>
      <c r="C4118" s="6"/>
      <c r="D4118" s="8"/>
      <c r="E4118" s="1"/>
      <c r="F4118" s="1"/>
      <c r="G4118" s="1"/>
      <c r="H4118" s="1"/>
    </row>
    <row r="4119" spans="1:8" s="3" customFormat="1" x14ac:dyDescent="0.25">
      <c r="A4119" s="1"/>
      <c r="B4119" s="1"/>
      <c r="C4119" s="6"/>
      <c r="D4119" s="8"/>
      <c r="E4119" s="1"/>
      <c r="F4119" s="1"/>
      <c r="G4119" s="1"/>
      <c r="H4119" s="1"/>
    </row>
    <row r="4120" spans="1:8" s="3" customFormat="1" x14ac:dyDescent="0.25">
      <c r="A4120" s="1"/>
      <c r="B4120" s="1"/>
      <c r="C4120" s="6"/>
      <c r="D4120" s="8"/>
      <c r="E4120" s="1"/>
      <c r="F4120" s="1"/>
      <c r="G4120" s="1"/>
      <c r="H4120" s="1"/>
    </row>
    <row r="4121" spans="1:8" s="3" customFormat="1" x14ac:dyDescent="0.25">
      <c r="A4121" s="1"/>
      <c r="B4121" s="1"/>
      <c r="C4121" s="6"/>
      <c r="D4121" s="8"/>
      <c r="E4121" s="1"/>
      <c r="F4121" s="1"/>
      <c r="G4121" s="1"/>
      <c r="H4121" s="1"/>
    </row>
    <row r="4122" spans="1:8" s="3" customFormat="1" x14ac:dyDescent="0.25">
      <c r="A4122" s="1"/>
      <c r="B4122" s="1"/>
      <c r="C4122" s="6"/>
      <c r="D4122" s="8"/>
      <c r="E4122" s="1"/>
      <c r="F4122" s="1"/>
      <c r="G4122" s="1"/>
      <c r="H4122" s="1"/>
    </row>
    <row r="4123" spans="1:8" s="3" customFormat="1" x14ac:dyDescent="0.25">
      <c r="A4123" s="1"/>
      <c r="B4123" s="1"/>
      <c r="C4123" s="6"/>
      <c r="D4123" s="8"/>
      <c r="E4123" s="1"/>
      <c r="F4123" s="1"/>
      <c r="G4123" s="1"/>
      <c r="H4123" s="1"/>
    </row>
    <row r="4124" spans="1:8" s="3" customFormat="1" x14ac:dyDescent="0.25">
      <c r="A4124" s="1"/>
      <c r="B4124" s="1"/>
      <c r="C4124" s="6"/>
      <c r="D4124" s="8"/>
      <c r="E4124" s="1"/>
      <c r="F4124" s="1"/>
      <c r="G4124" s="1"/>
      <c r="H4124" s="1"/>
    </row>
    <row r="4125" spans="1:8" s="3" customFormat="1" x14ac:dyDescent="0.25">
      <c r="A4125" s="1"/>
      <c r="B4125" s="1"/>
      <c r="C4125" s="6"/>
      <c r="D4125" s="8"/>
      <c r="E4125" s="1"/>
      <c r="F4125" s="1"/>
      <c r="G4125" s="1"/>
      <c r="H4125" s="1"/>
    </row>
    <row r="4126" spans="1:8" s="3" customFormat="1" x14ac:dyDescent="0.25">
      <c r="A4126" s="1"/>
      <c r="B4126" s="1"/>
      <c r="C4126" s="6"/>
      <c r="D4126" s="8"/>
      <c r="E4126" s="1"/>
      <c r="F4126" s="1"/>
      <c r="G4126" s="1"/>
      <c r="H4126" s="1"/>
    </row>
    <row r="4127" spans="1:8" s="3" customFormat="1" x14ac:dyDescent="0.25">
      <c r="A4127" s="1"/>
      <c r="B4127" s="1"/>
      <c r="C4127" s="6"/>
      <c r="D4127" s="8"/>
      <c r="E4127" s="1"/>
      <c r="F4127" s="1"/>
      <c r="G4127" s="1"/>
      <c r="H4127" s="1"/>
    </row>
    <row r="4128" spans="1:8" s="3" customFormat="1" x14ac:dyDescent="0.25">
      <c r="A4128" s="1"/>
      <c r="B4128" s="1"/>
      <c r="C4128" s="6"/>
      <c r="D4128" s="8"/>
      <c r="E4128" s="1"/>
      <c r="F4128" s="1"/>
      <c r="G4128" s="1"/>
      <c r="H4128" s="1"/>
    </row>
    <row r="4129" spans="1:8" s="3" customFormat="1" x14ac:dyDescent="0.25">
      <c r="A4129" s="1"/>
      <c r="B4129" s="1"/>
      <c r="C4129" s="6"/>
      <c r="D4129" s="8"/>
      <c r="E4129" s="1"/>
      <c r="F4129" s="1"/>
      <c r="G4129" s="1"/>
      <c r="H4129" s="1"/>
    </row>
    <row r="4130" spans="1:8" s="3" customFormat="1" x14ac:dyDescent="0.25">
      <c r="A4130" s="1"/>
      <c r="B4130" s="1"/>
      <c r="C4130" s="6"/>
      <c r="D4130" s="8"/>
      <c r="E4130" s="1"/>
      <c r="F4130" s="1"/>
      <c r="G4130" s="1"/>
      <c r="H4130" s="1"/>
    </row>
    <row r="4131" spans="1:8" s="3" customFormat="1" x14ac:dyDescent="0.25">
      <c r="A4131" s="1"/>
      <c r="B4131" s="1"/>
      <c r="C4131" s="6"/>
      <c r="D4131" s="8"/>
      <c r="E4131" s="1"/>
      <c r="F4131" s="1"/>
      <c r="G4131" s="1"/>
      <c r="H4131" s="1"/>
    </row>
    <row r="4132" spans="1:8" s="3" customFormat="1" x14ac:dyDescent="0.25">
      <c r="A4132" s="1"/>
      <c r="B4132" s="1"/>
      <c r="C4132" s="6"/>
      <c r="D4132" s="8"/>
      <c r="E4132" s="1"/>
      <c r="F4132" s="1"/>
      <c r="G4132" s="1"/>
      <c r="H4132" s="1"/>
    </row>
    <row r="4133" spans="1:8" s="3" customFormat="1" x14ac:dyDescent="0.25">
      <c r="A4133" s="1"/>
      <c r="B4133" s="1"/>
      <c r="C4133" s="6"/>
      <c r="D4133" s="8"/>
      <c r="E4133" s="1"/>
      <c r="F4133" s="1"/>
      <c r="G4133" s="1"/>
      <c r="H4133" s="1"/>
    </row>
    <row r="4134" spans="1:8" s="3" customFormat="1" x14ac:dyDescent="0.25">
      <c r="A4134" s="1"/>
      <c r="B4134" s="1"/>
      <c r="C4134" s="6"/>
      <c r="D4134" s="8"/>
      <c r="E4134" s="1"/>
      <c r="F4134" s="1"/>
      <c r="G4134" s="1"/>
      <c r="H4134" s="1"/>
    </row>
    <row r="4135" spans="1:8" s="3" customFormat="1" x14ac:dyDescent="0.25">
      <c r="A4135" s="1"/>
      <c r="B4135" s="1"/>
      <c r="C4135" s="6"/>
      <c r="D4135" s="8"/>
      <c r="E4135" s="1"/>
      <c r="F4135" s="1"/>
      <c r="G4135" s="1"/>
      <c r="H4135" s="1"/>
    </row>
    <row r="4136" spans="1:8" s="3" customFormat="1" x14ac:dyDescent="0.25">
      <c r="A4136" s="1"/>
      <c r="B4136" s="1"/>
      <c r="C4136" s="6"/>
      <c r="D4136" s="8"/>
      <c r="E4136" s="1"/>
      <c r="F4136" s="1"/>
      <c r="G4136" s="1"/>
      <c r="H4136" s="1"/>
    </row>
    <row r="4137" spans="1:8" s="3" customFormat="1" x14ac:dyDescent="0.25">
      <c r="A4137" s="1"/>
      <c r="B4137" s="1"/>
      <c r="C4137" s="6"/>
      <c r="D4137" s="8"/>
      <c r="E4137" s="1"/>
      <c r="F4137" s="1"/>
      <c r="G4137" s="1"/>
      <c r="H4137" s="1"/>
    </row>
    <row r="4138" spans="1:8" s="3" customFormat="1" x14ac:dyDescent="0.25">
      <c r="A4138" s="1"/>
      <c r="B4138" s="1"/>
      <c r="C4138" s="6"/>
      <c r="D4138" s="8"/>
      <c r="E4138" s="1"/>
      <c r="F4138" s="1"/>
      <c r="G4138" s="1"/>
      <c r="H4138" s="1"/>
    </row>
    <row r="4139" spans="1:8" s="3" customFormat="1" x14ac:dyDescent="0.25">
      <c r="A4139" s="1"/>
      <c r="B4139" s="1"/>
      <c r="C4139" s="6"/>
      <c r="D4139" s="8"/>
      <c r="E4139" s="1"/>
      <c r="F4139" s="1"/>
      <c r="G4139" s="1"/>
      <c r="H4139" s="1"/>
    </row>
    <row r="4140" spans="1:8" s="3" customFormat="1" x14ac:dyDescent="0.25">
      <c r="A4140" s="1"/>
      <c r="B4140" s="1"/>
      <c r="C4140" s="6"/>
      <c r="D4140" s="8"/>
      <c r="E4140" s="1"/>
      <c r="F4140" s="1"/>
      <c r="G4140" s="1"/>
      <c r="H4140" s="1"/>
    </row>
    <row r="4141" spans="1:8" s="3" customFormat="1" x14ac:dyDescent="0.25">
      <c r="A4141" s="1"/>
      <c r="B4141" s="1"/>
      <c r="C4141" s="6"/>
      <c r="D4141" s="8"/>
      <c r="E4141" s="1"/>
      <c r="F4141" s="1"/>
      <c r="G4141" s="1"/>
      <c r="H4141" s="1"/>
    </row>
    <row r="4142" spans="1:8" s="3" customFormat="1" x14ac:dyDescent="0.25">
      <c r="A4142" s="1"/>
      <c r="B4142" s="1"/>
      <c r="C4142" s="6"/>
      <c r="D4142" s="8"/>
      <c r="E4142" s="1"/>
      <c r="F4142" s="1"/>
      <c r="G4142" s="1"/>
      <c r="H4142" s="1"/>
    </row>
    <row r="4143" spans="1:8" s="3" customFormat="1" x14ac:dyDescent="0.25">
      <c r="A4143" s="1"/>
      <c r="B4143" s="1"/>
      <c r="C4143" s="6"/>
      <c r="D4143" s="8"/>
      <c r="E4143" s="1"/>
      <c r="F4143" s="1"/>
      <c r="G4143" s="1"/>
      <c r="H4143" s="1"/>
    </row>
    <row r="4144" spans="1:8" s="3" customFormat="1" x14ac:dyDescent="0.25">
      <c r="A4144" s="1"/>
      <c r="B4144" s="1"/>
      <c r="C4144" s="6"/>
      <c r="D4144" s="8"/>
      <c r="E4144" s="1"/>
      <c r="F4144" s="1"/>
      <c r="G4144" s="1"/>
      <c r="H4144" s="1"/>
    </row>
    <row r="4145" spans="1:8" s="3" customFormat="1" x14ac:dyDescent="0.25">
      <c r="A4145" s="1"/>
      <c r="B4145" s="1"/>
      <c r="C4145" s="6"/>
      <c r="D4145" s="8"/>
      <c r="E4145" s="1"/>
      <c r="F4145" s="1"/>
      <c r="G4145" s="1"/>
      <c r="H4145" s="1"/>
    </row>
    <row r="4146" spans="1:8" s="3" customFormat="1" x14ac:dyDescent="0.25">
      <c r="A4146" s="1"/>
      <c r="B4146" s="1"/>
      <c r="C4146" s="6"/>
      <c r="D4146" s="8"/>
      <c r="E4146" s="1"/>
      <c r="F4146" s="1"/>
      <c r="G4146" s="1"/>
      <c r="H4146" s="1"/>
    </row>
    <row r="4147" spans="1:8" s="3" customFormat="1" x14ac:dyDescent="0.25">
      <c r="A4147" s="1"/>
      <c r="B4147" s="1"/>
      <c r="C4147" s="6"/>
      <c r="D4147" s="8"/>
      <c r="E4147" s="1"/>
      <c r="F4147" s="1"/>
      <c r="G4147" s="1"/>
      <c r="H4147" s="1"/>
    </row>
    <row r="4148" spans="1:8" s="3" customFormat="1" x14ac:dyDescent="0.25">
      <c r="A4148" s="1"/>
      <c r="B4148" s="1"/>
      <c r="C4148" s="6"/>
      <c r="D4148" s="8"/>
      <c r="E4148" s="1"/>
      <c r="F4148" s="1"/>
      <c r="G4148" s="1"/>
      <c r="H4148" s="1"/>
    </row>
    <row r="4149" spans="1:8" s="3" customFormat="1" x14ac:dyDescent="0.25">
      <c r="A4149" s="1"/>
      <c r="B4149" s="1"/>
      <c r="C4149" s="6"/>
      <c r="D4149" s="8"/>
      <c r="E4149" s="1"/>
      <c r="F4149" s="1"/>
      <c r="G4149" s="1"/>
      <c r="H4149" s="1"/>
    </row>
    <row r="4150" spans="1:8" s="3" customFormat="1" x14ac:dyDescent="0.25">
      <c r="A4150" s="1"/>
      <c r="B4150" s="1"/>
      <c r="C4150" s="6"/>
      <c r="D4150" s="8"/>
      <c r="E4150" s="1"/>
      <c r="F4150" s="1"/>
      <c r="G4150" s="1"/>
      <c r="H4150" s="1"/>
    </row>
    <row r="4151" spans="1:8" s="3" customFormat="1" x14ac:dyDescent="0.25">
      <c r="A4151" s="1"/>
      <c r="B4151" s="1"/>
      <c r="C4151" s="6"/>
      <c r="D4151" s="8"/>
      <c r="E4151" s="1"/>
      <c r="F4151" s="1"/>
      <c r="G4151" s="1"/>
      <c r="H4151" s="1"/>
    </row>
    <row r="4152" spans="1:8" s="3" customFormat="1" x14ac:dyDescent="0.25">
      <c r="A4152" s="1"/>
      <c r="B4152" s="1"/>
      <c r="C4152" s="6"/>
      <c r="D4152" s="8"/>
      <c r="E4152" s="1"/>
      <c r="F4152" s="1"/>
      <c r="G4152" s="1"/>
      <c r="H4152" s="1"/>
    </row>
    <row r="4153" spans="1:8" s="3" customFormat="1" x14ac:dyDescent="0.25">
      <c r="A4153" s="1"/>
      <c r="B4153" s="1"/>
      <c r="C4153" s="6"/>
      <c r="D4153" s="8"/>
      <c r="E4153" s="1"/>
      <c r="F4153" s="1"/>
      <c r="G4153" s="1"/>
      <c r="H4153" s="1"/>
    </row>
    <row r="4154" spans="1:8" s="3" customFormat="1" x14ac:dyDescent="0.25">
      <c r="A4154" s="1"/>
      <c r="B4154" s="1"/>
      <c r="C4154" s="6"/>
      <c r="D4154" s="8"/>
      <c r="E4154" s="1"/>
      <c r="F4154" s="1"/>
      <c r="G4154" s="1"/>
      <c r="H4154" s="1"/>
    </row>
    <row r="4155" spans="1:8" s="3" customFormat="1" x14ac:dyDescent="0.25">
      <c r="A4155" s="1"/>
      <c r="B4155" s="1"/>
      <c r="C4155" s="6"/>
      <c r="D4155" s="8"/>
      <c r="E4155" s="1"/>
      <c r="F4155" s="1"/>
      <c r="G4155" s="1"/>
      <c r="H4155" s="1"/>
    </row>
    <row r="4156" spans="1:8" s="3" customFormat="1" x14ac:dyDescent="0.25">
      <c r="A4156" s="1"/>
      <c r="B4156" s="1"/>
      <c r="C4156" s="6"/>
      <c r="D4156" s="8"/>
      <c r="E4156" s="1"/>
      <c r="F4156" s="1"/>
      <c r="G4156" s="1"/>
      <c r="H4156" s="1"/>
    </row>
    <row r="4157" spans="1:8" s="3" customFormat="1" x14ac:dyDescent="0.25">
      <c r="A4157" s="1"/>
      <c r="B4157" s="1"/>
      <c r="C4157" s="6"/>
      <c r="D4157" s="8"/>
      <c r="E4157" s="1"/>
      <c r="F4157" s="1"/>
      <c r="G4157" s="1"/>
      <c r="H4157" s="1"/>
    </row>
    <row r="4158" spans="1:8" s="3" customFormat="1" x14ac:dyDescent="0.25">
      <c r="A4158" s="1"/>
      <c r="B4158" s="1"/>
      <c r="C4158" s="6"/>
      <c r="D4158" s="8"/>
      <c r="E4158" s="1"/>
      <c r="F4158" s="1"/>
      <c r="G4158" s="1"/>
      <c r="H4158" s="1"/>
    </row>
    <row r="4159" spans="1:8" s="3" customFormat="1" x14ac:dyDescent="0.25">
      <c r="A4159" s="1"/>
      <c r="B4159" s="1"/>
      <c r="C4159" s="6"/>
      <c r="D4159" s="8"/>
      <c r="E4159" s="1"/>
      <c r="F4159" s="1"/>
      <c r="G4159" s="1"/>
      <c r="H4159" s="1"/>
    </row>
    <row r="4160" spans="1:8" s="3" customFormat="1" x14ac:dyDescent="0.25">
      <c r="A4160" s="1"/>
      <c r="B4160" s="1"/>
      <c r="C4160" s="6"/>
      <c r="D4160" s="8"/>
      <c r="E4160" s="1"/>
      <c r="F4160" s="1"/>
      <c r="G4160" s="1"/>
      <c r="H4160" s="1"/>
    </row>
    <row r="4161" spans="1:8" s="3" customFormat="1" x14ac:dyDescent="0.25">
      <c r="A4161" s="1"/>
      <c r="B4161" s="1"/>
      <c r="C4161" s="6"/>
      <c r="D4161" s="8"/>
      <c r="E4161" s="1"/>
      <c r="F4161" s="1"/>
      <c r="G4161" s="1"/>
      <c r="H4161" s="1"/>
    </row>
    <row r="4162" spans="1:8" s="3" customFormat="1" x14ac:dyDescent="0.25">
      <c r="A4162" s="1"/>
      <c r="B4162" s="1"/>
      <c r="C4162" s="6"/>
      <c r="D4162" s="8"/>
      <c r="E4162" s="1"/>
      <c r="F4162" s="1"/>
      <c r="G4162" s="1"/>
      <c r="H4162" s="1"/>
    </row>
    <row r="4163" spans="1:8" s="3" customFormat="1" x14ac:dyDescent="0.25">
      <c r="A4163" s="1"/>
      <c r="B4163" s="1"/>
      <c r="C4163" s="6"/>
      <c r="D4163" s="8"/>
      <c r="E4163" s="1"/>
      <c r="F4163" s="1"/>
      <c r="G4163" s="1"/>
      <c r="H4163" s="1"/>
    </row>
    <row r="4164" spans="1:8" s="3" customFormat="1" x14ac:dyDescent="0.25">
      <c r="A4164" s="1"/>
      <c r="B4164" s="1"/>
      <c r="C4164" s="6"/>
      <c r="D4164" s="8"/>
      <c r="E4164" s="1"/>
      <c r="F4164" s="1"/>
      <c r="G4164" s="1"/>
      <c r="H4164" s="1"/>
    </row>
    <row r="4165" spans="1:8" s="3" customFormat="1" x14ac:dyDescent="0.25">
      <c r="A4165" s="1"/>
      <c r="B4165" s="1"/>
      <c r="C4165" s="6"/>
      <c r="D4165" s="8"/>
      <c r="E4165" s="1"/>
      <c r="F4165" s="1"/>
      <c r="G4165" s="1"/>
      <c r="H4165" s="1"/>
    </row>
    <row r="4166" spans="1:8" s="3" customFormat="1" x14ac:dyDescent="0.25">
      <c r="A4166" s="1"/>
      <c r="B4166" s="1"/>
      <c r="C4166" s="6"/>
      <c r="D4166" s="8"/>
      <c r="E4166" s="1"/>
      <c r="F4166" s="1"/>
      <c r="G4166" s="1"/>
      <c r="H4166" s="1"/>
    </row>
    <row r="4167" spans="1:8" s="3" customFormat="1" x14ac:dyDescent="0.25">
      <c r="A4167" s="1"/>
      <c r="B4167" s="1"/>
      <c r="C4167" s="6"/>
      <c r="D4167" s="8"/>
      <c r="E4167" s="1"/>
      <c r="F4167" s="1"/>
      <c r="G4167" s="1"/>
      <c r="H4167" s="1"/>
    </row>
    <row r="4168" spans="1:8" s="3" customFormat="1" x14ac:dyDescent="0.25">
      <c r="A4168" s="1"/>
      <c r="B4168" s="1"/>
      <c r="C4168" s="6"/>
      <c r="D4168" s="8"/>
      <c r="E4168" s="1"/>
      <c r="F4168" s="1"/>
      <c r="G4168" s="1"/>
      <c r="H4168" s="1"/>
    </row>
    <row r="4169" spans="1:8" s="3" customFormat="1" x14ac:dyDescent="0.25">
      <c r="A4169" s="1"/>
      <c r="B4169" s="1"/>
      <c r="C4169" s="6"/>
      <c r="D4169" s="8"/>
      <c r="E4169" s="1"/>
      <c r="F4169" s="1"/>
      <c r="G4169" s="1"/>
      <c r="H4169" s="1"/>
    </row>
    <row r="4170" spans="1:8" s="3" customFormat="1" x14ac:dyDescent="0.25">
      <c r="A4170" s="1"/>
      <c r="B4170" s="1"/>
      <c r="C4170" s="6"/>
      <c r="D4170" s="8"/>
      <c r="E4170" s="1"/>
      <c r="F4170" s="1"/>
      <c r="G4170" s="1"/>
      <c r="H4170" s="1"/>
    </row>
    <row r="4171" spans="1:8" s="3" customFormat="1" x14ac:dyDescent="0.25">
      <c r="A4171" s="1"/>
      <c r="B4171" s="1"/>
      <c r="C4171" s="6"/>
      <c r="D4171" s="8"/>
      <c r="E4171" s="1"/>
      <c r="F4171" s="1"/>
      <c r="G4171" s="1"/>
      <c r="H4171" s="1"/>
    </row>
    <row r="4172" spans="1:8" s="3" customFormat="1" x14ac:dyDescent="0.25">
      <c r="A4172" s="1"/>
      <c r="B4172" s="1"/>
      <c r="C4172" s="6"/>
      <c r="D4172" s="8"/>
      <c r="E4172" s="1"/>
      <c r="F4172" s="1"/>
      <c r="G4172" s="1"/>
      <c r="H4172" s="1"/>
    </row>
    <row r="4173" spans="1:8" s="3" customFormat="1" x14ac:dyDescent="0.25">
      <c r="A4173" s="1"/>
      <c r="B4173" s="1"/>
      <c r="C4173" s="6"/>
      <c r="D4173" s="8"/>
      <c r="E4173" s="1"/>
      <c r="F4173" s="1"/>
      <c r="G4173" s="1"/>
      <c r="H4173" s="1"/>
    </row>
    <row r="4174" spans="1:8" s="3" customFormat="1" x14ac:dyDescent="0.25">
      <c r="A4174" s="1"/>
      <c r="B4174" s="1"/>
      <c r="C4174" s="6"/>
      <c r="D4174" s="8"/>
      <c r="E4174" s="1"/>
      <c r="F4174" s="1"/>
      <c r="G4174" s="1"/>
      <c r="H4174" s="1"/>
    </row>
    <row r="4175" spans="1:8" s="3" customFormat="1" x14ac:dyDescent="0.25">
      <c r="A4175" s="1"/>
      <c r="B4175" s="1"/>
      <c r="C4175" s="6"/>
      <c r="D4175" s="8"/>
      <c r="E4175" s="1"/>
      <c r="F4175" s="1"/>
      <c r="G4175" s="1"/>
      <c r="H4175" s="1"/>
    </row>
    <row r="4176" spans="1:8" s="3" customFormat="1" x14ac:dyDescent="0.25">
      <c r="A4176" s="1"/>
      <c r="B4176" s="1"/>
      <c r="C4176" s="6"/>
      <c r="D4176" s="8"/>
      <c r="E4176" s="1"/>
      <c r="F4176" s="1"/>
      <c r="G4176" s="1"/>
      <c r="H4176" s="1"/>
    </row>
    <row r="4177" spans="1:8" s="3" customFormat="1" x14ac:dyDescent="0.25">
      <c r="A4177" s="1"/>
      <c r="B4177" s="1"/>
      <c r="C4177" s="6"/>
      <c r="D4177" s="8"/>
      <c r="E4177" s="1"/>
      <c r="F4177" s="1"/>
      <c r="G4177" s="1"/>
      <c r="H4177" s="1"/>
    </row>
    <row r="4178" spans="1:8" s="3" customFormat="1" x14ac:dyDescent="0.25">
      <c r="A4178" s="1"/>
      <c r="B4178" s="1"/>
      <c r="C4178" s="6"/>
      <c r="D4178" s="8"/>
      <c r="E4178" s="1"/>
      <c r="F4178" s="1"/>
      <c r="G4178" s="1"/>
      <c r="H4178" s="1"/>
    </row>
    <row r="4179" spans="1:8" s="3" customFormat="1" x14ac:dyDescent="0.25">
      <c r="A4179" s="1"/>
      <c r="B4179" s="1"/>
      <c r="C4179" s="6"/>
      <c r="D4179" s="8"/>
      <c r="E4179" s="1"/>
      <c r="F4179" s="1"/>
      <c r="G4179" s="1"/>
      <c r="H4179" s="1"/>
    </row>
    <row r="4180" spans="1:8" s="3" customFormat="1" x14ac:dyDescent="0.25">
      <c r="A4180" s="1"/>
      <c r="B4180" s="1"/>
      <c r="C4180" s="6"/>
      <c r="D4180" s="8"/>
      <c r="E4180" s="1"/>
      <c r="F4180" s="1"/>
      <c r="G4180" s="1"/>
      <c r="H4180" s="1"/>
    </row>
    <row r="4181" spans="1:8" s="3" customFormat="1" x14ac:dyDescent="0.25">
      <c r="A4181" s="1"/>
      <c r="B4181" s="1"/>
      <c r="C4181" s="6"/>
      <c r="D4181" s="8"/>
      <c r="E4181" s="1"/>
      <c r="F4181" s="1"/>
      <c r="G4181" s="1"/>
      <c r="H4181" s="1"/>
    </row>
    <row r="4182" spans="1:8" s="3" customFormat="1" x14ac:dyDescent="0.25">
      <c r="A4182" s="1"/>
      <c r="B4182" s="1"/>
      <c r="C4182" s="6"/>
      <c r="D4182" s="8"/>
      <c r="E4182" s="1"/>
      <c r="F4182" s="1"/>
      <c r="G4182" s="1"/>
      <c r="H4182" s="1"/>
    </row>
    <row r="4183" spans="1:8" s="3" customFormat="1" x14ac:dyDescent="0.25">
      <c r="A4183" s="1"/>
      <c r="B4183" s="1"/>
      <c r="C4183" s="6"/>
      <c r="D4183" s="8"/>
      <c r="E4183" s="1"/>
      <c r="F4183" s="1"/>
      <c r="G4183" s="1"/>
      <c r="H4183" s="1"/>
    </row>
    <row r="4184" spans="1:8" s="3" customFormat="1" x14ac:dyDescent="0.25">
      <c r="A4184" s="1"/>
      <c r="B4184" s="1"/>
      <c r="C4184" s="6"/>
      <c r="D4184" s="8"/>
      <c r="E4184" s="1"/>
      <c r="F4184" s="1"/>
      <c r="G4184" s="1"/>
      <c r="H4184" s="1"/>
    </row>
    <row r="4185" spans="1:8" s="3" customFormat="1" x14ac:dyDescent="0.25">
      <c r="A4185" s="1"/>
      <c r="B4185" s="1"/>
      <c r="C4185" s="6"/>
      <c r="D4185" s="8"/>
      <c r="E4185" s="1"/>
      <c r="F4185" s="1"/>
      <c r="G4185" s="1"/>
      <c r="H4185" s="1"/>
    </row>
    <row r="4186" spans="1:8" s="3" customFormat="1" x14ac:dyDescent="0.25">
      <c r="A4186" s="1"/>
      <c r="B4186" s="1"/>
      <c r="C4186" s="6"/>
      <c r="D4186" s="8"/>
      <c r="E4186" s="1"/>
      <c r="F4186" s="1"/>
      <c r="G4186" s="1"/>
      <c r="H4186" s="1"/>
    </row>
    <row r="4187" spans="1:8" s="3" customFormat="1" x14ac:dyDescent="0.25">
      <c r="A4187" s="1"/>
      <c r="B4187" s="1"/>
      <c r="C4187" s="6"/>
      <c r="D4187" s="8"/>
      <c r="E4187" s="1"/>
      <c r="F4187" s="1"/>
      <c r="G4187" s="1"/>
      <c r="H4187" s="1"/>
    </row>
    <row r="4188" spans="1:8" s="3" customFormat="1" x14ac:dyDescent="0.25">
      <c r="A4188" s="1"/>
      <c r="B4188" s="1"/>
      <c r="C4188" s="6"/>
      <c r="D4188" s="8"/>
      <c r="E4188" s="1"/>
      <c r="F4188" s="1"/>
      <c r="G4188" s="1"/>
      <c r="H4188" s="1"/>
    </row>
    <row r="4189" spans="1:8" s="3" customFormat="1" x14ac:dyDescent="0.25">
      <c r="A4189" s="1"/>
      <c r="B4189" s="1"/>
      <c r="C4189" s="6"/>
      <c r="D4189" s="8"/>
      <c r="E4189" s="1"/>
      <c r="F4189" s="1"/>
      <c r="G4189" s="1"/>
      <c r="H4189" s="1"/>
    </row>
    <row r="4190" spans="1:8" s="3" customFormat="1" x14ac:dyDescent="0.25">
      <c r="A4190" s="1"/>
      <c r="B4190" s="1"/>
      <c r="C4190" s="6"/>
      <c r="D4190" s="8"/>
      <c r="E4190" s="1"/>
      <c r="F4190" s="1"/>
      <c r="G4190" s="1"/>
      <c r="H4190" s="1"/>
    </row>
    <row r="4191" spans="1:8" s="3" customFormat="1" x14ac:dyDescent="0.25">
      <c r="A4191" s="1"/>
      <c r="B4191" s="1"/>
      <c r="C4191" s="6"/>
      <c r="D4191" s="8"/>
      <c r="E4191" s="1"/>
      <c r="F4191" s="1"/>
      <c r="G4191" s="1"/>
      <c r="H4191" s="1"/>
    </row>
    <row r="4192" spans="1:8" s="3" customFormat="1" x14ac:dyDescent="0.25">
      <c r="A4192" s="1"/>
      <c r="B4192" s="1"/>
      <c r="C4192" s="6"/>
      <c r="D4192" s="8"/>
      <c r="E4192" s="1"/>
      <c r="F4192" s="1"/>
      <c r="G4192" s="1"/>
      <c r="H4192" s="1"/>
    </row>
    <row r="4193" spans="1:8" s="3" customFormat="1" x14ac:dyDescent="0.25">
      <c r="A4193" s="1"/>
      <c r="B4193" s="1"/>
      <c r="C4193" s="6"/>
      <c r="D4193" s="8"/>
      <c r="E4193" s="1"/>
      <c r="F4193" s="1"/>
      <c r="G4193" s="1"/>
      <c r="H4193" s="1"/>
    </row>
    <row r="4194" spans="1:8" s="3" customFormat="1" x14ac:dyDescent="0.25">
      <c r="A4194" s="1"/>
      <c r="B4194" s="1"/>
      <c r="C4194" s="6"/>
      <c r="D4194" s="8"/>
      <c r="E4194" s="1"/>
      <c r="F4194" s="1"/>
      <c r="G4194" s="1"/>
      <c r="H4194" s="1"/>
    </row>
    <row r="4195" spans="1:8" s="3" customFormat="1" x14ac:dyDescent="0.25">
      <c r="A4195" s="1"/>
      <c r="B4195" s="1"/>
      <c r="C4195" s="6"/>
      <c r="D4195" s="8"/>
      <c r="E4195" s="1"/>
      <c r="F4195" s="1"/>
      <c r="G4195" s="1"/>
      <c r="H4195" s="1"/>
    </row>
    <row r="4196" spans="1:8" s="3" customFormat="1" x14ac:dyDescent="0.25">
      <c r="A4196" s="1"/>
      <c r="B4196" s="1"/>
      <c r="C4196" s="6"/>
      <c r="D4196" s="8"/>
      <c r="E4196" s="1"/>
      <c r="F4196" s="1"/>
      <c r="G4196" s="1"/>
      <c r="H4196" s="1"/>
    </row>
    <row r="4197" spans="1:8" s="3" customFormat="1" x14ac:dyDescent="0.25">
      <c r="A4197" s="1"/>
      <c r="B4197" s="1"/>
      <c r="C4197" s="6"/>
      <c r="D4197" s="8"/>
      <c r="E4197" s="1"/>
      <c r="F4197" s="1"/>
      <c r="G4197" s="1"/>
      <c r="H4197" s="1"/>
    </row>
    <row r="4198" spans="1:8" s="3" customFormat="1" x14ac:dyDescent="0.25">
      <c r="A4198" s="1"/>
      <c r="B4198" s="1"/>
      <c r="C4198" s="6"/>
      <c r="D4198" s="8"/>
      <c r="E4198" s="1"/>
      <c r="F4198" s="1"/>
      <c r="G4198" s="1"/>
      <c r="H4198" s="1"/>
    </row>
    <row r="4199" spans="1:8" s="3" customFormat="1" x14ac:dyDescent="0.25">
      <c r="A4199" s="1"/>
      <c r="B4199" s="1"/>
      <c r="C4199" s="6"/>
      <c r="D4199" s="8"/>
      <c r="E4199" s="1"/>
      <c r="F4199" s="1"/>
      <c r="G4199" s="1"/>
      <c r="H4199" s="1"/>
    </row>
    <row r="4200" spans="1:8" s="3" customFormat="1" x14ac:dyDescent="0.25">
      <c r="A4200" s="1"/>
      <c r="B4200" s="1"/>
      <c r="C4200" s="6"/>
      <c r="D4200" s="8"/>
      <c r="E4200" s="1"/>
      <c r="F4200" s="1"/>
      <c r="G4200" s="1"/>
      <c r="H4200" s="1"/>
    </row>
    <row r="4201" spans="1:8" s="3" customFormat="1" x14ac:dyDescent="0.25">
      <c r="A4201" s="1"/>
      <c r="B4201" s="1"/>
      <c r="C4201" s="6"/>
      <c r="D4201" s="8"/>
      <c r="E4201" s="1"/>
      <c r="F4201" s="1"/>
      <c r="G4201" s="1"/>
      <c r="H4201" s="1"/>
    </row>
    <row r="4202" spans="1:8" s="3" customFormat="1" x14ac:dyDescent="0.25">
      <c r="A4202" s="1"/>
      <c r="B4202" s="1"/>
      <c r="C4202" s="6"/>
      <c r="D4202" s="8"/>
      <c r="E4202" s="1"/>
      <c r="F4202" s="1"/>
      <c r="G4202" s="1"/>
      <c r="H4202" s="1"/>
    </row>
    <row r="4203" spans="1:8" s="3" customFormat="1" x14ac:dyDescent="0.25">
      <c r="A4203" s="1"/>
      <c r="B4203" s="1"/>
      <c r="C4203" s="6"/>
      <c r="D4203" s="8"/>
      <c r="E4203" s="1"/>
      <c r="F4203" s="1"/>
      <c r="G4203" s="1"/>
      <c r="H4203" s="1"/>
    </row>
    <row r="4204" spans="1:8" s="3" customFormat="1" x14ac:dyDescent="0.25">
      <c r="A4204" s="1"/>
      <c r="B4204" s="1"/>
      <c r="C4204" s="6"/>
      <c r="D4204" s="8"/>
      <c r="E4204" s="1"/>
      <c r="F4204" s="1"/>
      <c r="G4204" s="1"/>
      <c r="H4204" s="1"/>
    </row>
    <row r="4205" spans="1:8" s="3" customFormat="1" x14ac:dyDescent="0.25">
      <c r="A4205" s="1"/>
      <c r="B4205" s="1"/>
      <c r="C4205" s="6"/>
      <c r="D4205" s="8"/>
      <c r="E4205" s="1"/>
      <c r="F4205" s="1"/>
      <c r="G4205" s="1"/>
      <c r="H4205" s="1"/>
    </row>
    <row r="4206" spans="1:8" s="3" customFormat="1" x14ac:dyDescent="0.25">
      <c r="A4206" s="1"/>
      <c r="B4206" s="1"/>
      <c r="C4206" s="6"/>
      <c r="D4206" s="8"/>
      <c r="E4206" s="1"/>
      <c r="F4206" s="1"/>
      <c r="G4206" s="1"/>
      <c r="H4206" s="1"/>
    </row>
    <row r="4207" spans="1:8" s="3" customFormat="1" x14ac:dyDescent="0.25">
      <c r="A4207" s="1"/>
      <c r="B4207" s="1"/>
      <c r="C4207" s="6"/>
      <c r="D4207" s="8"/>
      <c r="E4207" s="1"/>
      <c r="F4207" s="1"/>
      <c r="G4207" s="1"/>
      <c r="H4207" s="1"/>
    </row>
    <row r="4208" spans="1:8" s="3" customFormat="1" x14ac:dyDescent="0.25">
      <c r="A4208" s="1"/>
      <c r="B4208" s="1"/>
      <c r="C4208" s="6"/>
      <c r="D4208" s="8"/>
      <c r="E4208" s="1"/>
      <c r="F4208" s="1"/>
      <c r="G4208" s="1"/>
      <c r="H4208" s="1"/>
    </row>
    <row r="4209" spans="1:8" s="3" customFormat="1" x14ac:dyDescent="0.25">
      <c r="A4209" s="1"/>
      <c r="B4209" s="1"/>
      <c r="C4209" s="6"/>
      <c r="D4209" s="8"/>
      <c r="E4209" s="1"/>
      <c r="F4209" s="1"/>
      <c r="G4209" s="1"/>
      <c r="H4209" s="1"/>
    </row>
    <row r="4210" spans="1:8" s="3" customFormat="1" x14ac:dyDescent="0.25">
      <c r="A4210" s="1"/>
      <c r="B4210" s="1"/>
      <c r="C4210" s="6"/>
      <c r="D4210" s="8"/>
      <c r="E4210" s="1"/>
      <c r="F4210" s="1"/>
      <c r="G4210" s="1"/>
      <c r="H4210" s="1"/>
    </row>
    <row r="4211" spans="1:8" s="3" customFormat="1" x14ac:dyDescent="0.25">
      <c r="A4211" s="1"/>
      <c r="B4211" s="1"/>
      <c r="C4211" s="6"/>
      <c r="D4211" s="8"/>
      <c r="E4211" s="1"/>
      <c r="F4211" s="1"/>
      <c r="G4211" s="1"/>
      <c r="H4211" s="1"/>
    </row>
    <row r="4212" spans="1:8" s="3" customFormat="1" x14ac:dyDescent="0.25">
      <c r="A4212" s="1"/>
      <c r="B4212" s="1"/>
      <c r="C4212" s="6"/>
      <c r="D4212" s="8"/>
      <c r="E4212" s="1"/>
      <c r="F4212" s="1"/>
      <c r="G4212" s="1"/>
      <c r="H4212" s="1"/>
    </row>
    <row r="4213" spans="1:8" s="3" customFormat="1" x14ac:dyDescent="0.25">
      <c r="A4213" s="1"/>
      <c r="B4213" s="1"/>
      <c r="C4213" s="6"/>
      <c r="D4213" s="8"/>
      <c r="E4213" s="1"/>
      <c r="F4213" s="1"/>
      <c r="G4213" s="1"/>
      <c r="H4213" s="1"/>
    </row>
    <row r="4214" spans="1:8" s="3" customFormat="1" x14ac:dyDescent="0.25">
      <c r="A4214" s="1"/>
      <c r="B4214" s="1"/>
      <c r="C4214" s="6"/>
      <c r="D4214" s="8"/>
      <c r="E4214" s="1"/>
      <c r="F4214" s="1"/>
      <c r="G4214" s="1"/>
      <c r="H4214" s="1"/>
    </row>
    <row r="4215" spans="1:8" s="3" customFormat="1" x14ac:dyDescent="0.25">
      <c r="A4215" s="1"/>
      <c r="B4215" s="1"/>
      <c r="C4215" s="6"/>
      <c r="D4215" s="8"/>
      <c r="E4215" s="1"/>
      <c r="F4215" s="1"/>
      <c r="G4215" s="1"/>
      <c r="H4215" s="1"/>
    </row>
    <row r="4216" spans="1:8" s="3" customFormat="1" x14ac:dyDescent="0.25">
      <c r="A4216" s="1"/>
      <c r="B4216" s="1"/>
      <c r="C4216" s="6"/>
      <c r="D4216" s="8"/>
      <c r="E4216" s="1"/>
      <c r="F4216" s="1"/>
      <c r="G4216" s="1"/>
      <c r="H4216" s="1"/>
    </row>
    <row r="4217" spans="1:8" s="3" customFormat="1" x14ac:dyDescent="0.25">
      <c r="A4217" s="1"/>
      <c r="B4217" s="1"/>
      <c r="C4217" s="6"/>
      <c r="D4217" s="8"/>
      <c r="E4217" s="1"/>
      <c r="F4217" s="1"/>
      <c r="G4217" s="1"/>
      <c r="H4217" s="1"/>
    </row>
    <row r="4218" spans="1:8" s="3" customFormat="1" x14ac:dyDescent="0.25">
      <c r="A4218" s="1"/>
      <c r="B4218" s="1"/>
      <c r="C4218" s="6"/>
      <c r="D4218" s="8"/>
      <c r="E4218" s="1"/>
      <c r="F4218" s="1"/>
      <c r="G4218" s="1"/>
      <c r="H4218" s="1"/>
    </row>
    <row r="4219" spans="1:8" s="3" customFormat="1" x14ac:dyDescent="0.25">
      <c r="A4219" s="1"/>
      <c r="B4219" s="1"/>
      <c r="C4219" s="6"/>
      <c r="D4219" s="8"/>
      <c r="E4219" s="1"/>
      <c r="F4219" s="1"/>
      <c r="G4219" s="1"/>
      <c r="H4219" s="1"/>
    </row>
    <row r="4220" spans="1:8" s="3" customFormat="1" x14ac:dyDescent="0.25">
      <c r="A4220" s="1"/>
      <c r="B4220" s="1"/>
      <c r="C4220" s="6"/>
      <c r="D4220" s="8"/>
      <c r="E4220" s="1"/>
      <c r="F4220" s="1"/>
      <c r="G4220" s="1"/>
      <c r="H4220" s="1"/>
    </row>
    <row r="4221" spans="1:8" s="3" customFormat="1" x14ac:dyDescent="0.25">
      <c r="A4221" s="1"/>
      <c r="B4221" s="1"/>
      <c r="C4221" s="6"/>
      <c r="D4221" s="8"/>
      <c r="E4221" s="1"/>
      <c r="F4221" s="1"/>
      <c r="G4221" s="1"/>
      <c r="H4221" s="1"/>
    </row>
    <row r="4222" spans="1:8" s="3" customFormat="1" x14ac:dyDescent="0.25">
      <c r="A4222" s="1"/>
      <c r="B4222" s="1"/>
      <c r="C4222" s="6"/>
      <c r="D4222" s="8"/>
      <c r="E4222" s="1"/>
      <c r="F4222" s="1"/>
      <c r="G4222" s="1"/>
      <c r="H4222" s="1"/>
    </row>
    <row r="4223" spans="1:8" s="3" customFormat="1" x14ac:dyDescent="0.25">
      <c r="A4223" s="1"/>
      <c r="B4223" s="1"/>
      <c r="C4223" s="6"/>
      <c r="D4223" s="8"/>
      <c r="E4223" s="1"/>
      <c r="F4223" s="1"/>
      <c r="G4223" s="1"/>
      <c r="H4223" s="1"/>
    </row>
    <row r="4224" spans="1:8" s="3" customFormat="1" x14ac:dyDescent="0.25">
      <c r="A4224" s="1"/>
      <c r="B4224" s="1"/>
      <c r="C4224" s="6"/>
      <c r="D4224" s="8"/>
      <c r="E4224" s="1"/>
      <c r="F4224" s="1"/>
      <c r="G4224" s="1"/>
      <c r="H4224" s="1"/>
    </row>
    <row r="4225" spans="1:8" s="3" customFormat="1" x14ac:dyDescent="0.25">
      <c r="A4225" s="1"/>
      <c r="B4225" s="1"/>
      <c r="C4225" s="6"/>
      <c r="D4225" s="8"/>
      <c r="E4225" s="1"/>
      <c r="F4225" s="1"/>
      <c r="G4225" s="1"/>
      <c r="H4225" s="1"/>
    </row>
    <row r="4226" spans="1:8" s="3" customFormat="1" x14ac:dyDescent="0.25">
      <c r="A4226" s="1"/>
      <c r="B4226" s="1"/>
      <c r="C4226" s="6"/>
      <c r="D4226" s="8"/>
      <c r="E4226" s="1"/>
      <c r="F4226" s="1"/>
      <c r="G4226" s="1"/>
      <c r="H4226" s="1"/>
    </row>
    <row r="4227" spans="1:8" s="3" customFormat="1" x14ac:dyDescent="0.25">
      <c r="A4227" s="1"/>
      <c r="B4227" s="1"/>
      <c r="C4227" s="6"/>
      <c r="D4227" s="8"/>
      <c r="E4227" s="1"/>
      <c r="F4227" s="1"/>
      <c r="G4227" s="1"/>
      <c r="H4227" s="1"/>
    </row>
    <row r="4228" spans="1:8" s="3" customFormat="1" x14ac:dyDescent="0.25">
      <c r="A4228" s="1"/>
      <c r="B4228" s="1"/>
      <c r="C4228" s="6"/>
      <c r="D4228" s="8"/>
      <c r="E4228" s="1"/>
      <c r="F4228" s="1"/>
      <c r="G4228" s="1"/>
      <c r="H4228" s="1"/>
    </row>
    <row r="4229" spans="1:8" s="3" customFormat="1" x14ac:dyDescent="0.25">
      <c r="A4229" s="1"/>
      <c r="B4229" s="1"/>
      <c r="C4229" s="6"/>
      <c r="D4229" s="8"/>
      <c r="E4229" s="1"/>
      <c r="F4229" s="1"/>
      <c r="G4229" s="1"/>
      <c r="H4229" s="1"/>
    </row>
    <row r="4230" spans="1:8" s="3" customFormat="1" x14ac:dyDescent="0.25">
      <c r="A4230" s="1"/>
      <c r="B4230" s="1"/>
      <c r="C4230" s="6"/>
      <c r="D4230" s="8"/>
      <c r="E4230" s="1"/>
      <c r="F4230" s="1"/>
      <c r="G4230" s="1"/>
      <c r="H4230" s="1"/>
    </row>
    <row r="4231" spans="1:8" s="3" customFormat="1" x14ac:dyDescent="0.25">
      <c r="A4231" s="1"/>
      <c r="B4231" s="1"/>
      <c r="C4231" s="6"/>
      <c r="D4231" s="8"/>
      <c r="E4231" s="1"/>
      <c r="F4231" s="1"/>
      <c r="G4231" s="1"/>
      <c r="H4231" s="1"/>
    </row>
    <row r="4232" spans="1:8" s="3" customFormat="1" x14ac:dyDescent="0.25">
      <c r="A4232" s="1"/>
      <c r="B4232" s="1"/>
      <c r="C4232" s="6"/>
      <c r="D4232" s="8"/>
      <c r="E4232" s="1"/>
      <c r="F4232" s="1"/>
      <c r="G4232" s="1"/>
      <c r="H4232" s="1"/>
    </row>
    <row r="4233" spans="1:8" s="3" customFormat="1" x14ac:dyDescent="0.25">
      <c r="A4233" s="1"/>
      <c r="B4233" s="1"/>
      <c r="C4233" s="6"/>
      <c r="D4233" s="8"/>
      <c r="E4233" s="1"/>
      <c r="F4233" s="1"/>
      <c r="G4233" s="1"/>
      <c r="H4233" s="1"/>
    </row>
    <row r="4234" spans="1:8" s="3" customFormat="1" x14ac:dyDescent="0.25">
      <c r="A4234" s="1"/>
      <c r="B4234" s="1"/>
      <c r="C4234" s="6"/>
      <c r="D4234" s="8"/>
      <c r="E4234" s="1"/>
      <c r="F4234" s="1"/>
      <c r="G4234" s="1"/>
      <c r="H4234" s="1"/>
    </row>
    <row r="4235" spans="1:8" s="3" customFormat="1" x14ac:dyDescent="0.25">
      <c r="A4235" s="1"/>
      <c r="B4235" s="1"/>
      <c r="C4235" s="6"/>
      <c r="D4235" s="8"/>
      <c r="E4235" s="1"/>
      <c r="F4235" s="1"/>
      <c r="G4235" s="1"/>
      <c r="H4235" s="1"/>
    </row>
    <row r="4236" spans="1:8" s="3" customFormat="1" x14ac:dyDescent="0.25">
      <c r="A4236" s="1"/>
      <c r="B4236" s="1"/>
      <c r="C4236" s="6"/>
      <c r="D4236" s="8"/>
      <c r="E4236" s="1"/>
      <c r="F4236" s="1"/>
      <c r="G4236" s="1"/>
      <c r="H4236" s="1"/>
    </row>
    <row r="4237" spans="1:8" s="3" customFormat="1" x14ac:dyDescent="0.25">
      <c r="A4237" s="1"/>
      <c r="B4237" s="1"/>
      <c r="C4237" s="6"/>
      <c r="D4237" s="8"/>
      <c r="E4237" s="1"/>
      <c r="F4237" s="1"/>
      <c r="G4237" s="1"/>
      <c r="H4237" s="1"/>
    </row>
    <row r="4238" spans="1:8" s="3" customFormat="1" x14ac:dyDescent="0.25">
      <c r="A4238" s="1"/>
      <c r="B4238" s="1"/>
      <c r="C4238" s="6"/>
      <c r="D4238" s="8"/>
      <c r="E4238" s="1"/>
      <c r="F4238" s="1"/>
      <c r="G4238" s="1"/>
      <c r="H4238" s="1"/>
    </row>
    <row r="4239" spans="1:8" s="3" customFormat="1" x14ac:dyDescent="0.25">
      <c r="A4239" s="1"/>
      <c r="B4239" s="1"/>
      <c r="C4239" s="6"/>
      <c r="D4239" s="8"/>
      <c r="E4239" s="1"/>
      <c r="F4239" s="1"/>
      <c r="G4239" s="1"/>
      <c r="H4239" s="1"/>
    </row>
    <row r="4240" spans="1:8" s="3" customFormat="1" x14ac:dyDescent="0.25">
      <c r="A4240" s="1"/>
      <c r="B4240" s="1"/>
      <c r="C4240" s="6"/>
      <c r="D4240" s="8"/>
      <c r="E4240" s="1"/>
      <c r="F4240" s="1"/>
      <c r="G4240" s="1"/>
      <c r="H4240" s="1"/>
    </row>
    <row r="4241" spans="1:8" s="3" customFormat="1" x14ac:dyDescent="0.25">
      <c r="A4241" s="1"/>
      <c r="B4241" s="1"/>
      <c r="C4241" s="6"/>
      <c r="D4241" s="8"/>
      <c r="E4241" s="1"/>
      <c r="F4241" s="1"/>
      <c r="G4241" s="1"/>
      <c r="H4241" s="1"/>
    </row>
    <row r="4242" spans="1:8" s="3" customFormat="1" x14ac:dyDescent="0.25">
      <c r="A4242" s="1"/>
      <c r="B4242" s="1"/>
      <c r="C4242" s="6"/>
      <c r="D4242" s="8"/>
      <c r="E4242" s="1"/>
      <c r="F4242" s="1"/>
      <c r="G4242" s="1"/>
      <c r="H4242" s="1"/>
    </row>
    <row r="4243" spans="1:8" s="3" customFormat="1" x14ac:dyDescent="0.25">
      <c r="A4243" s="1"/>
      <c r="B4243" s="1"/>
      <c r="C4243" s="6"/>
      <c r="D4243" s="8"/>
      <c r="E4243" s="1"/>
      <c r="F4243" s="1"/>
      <c r="G4243" s="1"/>
      <c r="H4243" s="1"/>
    </row>
    <row r="4244" spans="1:8" s="3" customFormat="1" x14ac:dyDescent="0.25">
      <c r="A4244" s="1"/>
      <c r="B4244" s="1"/>
      <c r="C4244" s="6"/>
      <c r="D4244" s="8"/>
      <c r="E4244" s="1"/>
      <c r="F4244" s="1"/>
      <c r="G4244" s="1"/>
      <c r="H4244" s="1"/>
    </row>
    <row r="4245" spans="1:8" s="3" customFormat="1" x14ac:dyDescent="0.25">
      <c r="A4245" s="1"/>
      <c r="B4245" s="1"/>
      <c r="C4245" s="6"/>
      <c r="D4245" s="8"/>
      <c r="E4245" s="1"/>
      <c r="F4245" s="1"/>
      <c r="G4245" s="1"/>
      <c r="H4245" s="1"/>
    </row>
    <row r="4246" spans="1:8" s="3" customFormat="1" x14ac:dyDescent="0.25">
      <c r="A4246" s="1"/>
      <c r="B4246" s="1"/>
      <c r="C4246" s="6"/>
      <c r="D4246" s="8"/>
      <c r="E4246" s="1"/>
      <c r="F4246" s="1"/>
      <c r="G4246" s="1"/>
      <c r="H4246" s="1"/>
    </row>
    <row r="4247" spans="1:8" s="3" customFormat="1" x14ac:dyDescent="0.25">
      <c r="A4247" s="1"/>
      <c r="B4247" s="1"/>
      <c r="C4247" s="6"/>
      <c r="D4247" s="8"/>
      <c r="E4247" s="1"/>
      <c r="F4247" s="1"/>
      <c r="G4247" s="1"/>
      <c r="H4247" s="1"/>
    </row>
    <row r="4248" spans="1:8" s="3" customFormat="1" x14ac:dyDescent="0.25">
      <c r="A4248" s="1"/>
      <c r="B4248" s="1"/>
      <c r="C4248" s="6"/>
      <c r="D4248" s="8"/>
      <c r="E4248" s="1"/>
      <c r="F4248" s="1"/>
      <c r="G4248" s="1"/>
      <c r="H4248" s="1"/>
    </row>
    <row r="4249" spans="1:8" s="3" customFormat="1" x14ac:dyDescent="0.25">
      <c r="A4249" s="1"/>
      <c r="B4249" s="1"/>
      <c r="C4249" s="6"/>
      <c r="D4249" s="8"/>
      <c r="E4249" s="1"/>
      <c r="F4249" s="1"/>
      <c r="G4249" s="1"/>
      <c r="H4249" s="1"/>
    </row>
    <row r="4250" spans="1:8" s="3" customFormat="1" x14ac:dyDescent="0.25">
      <c r="A4250" s="1"/>
      <c r="B4250" s="1"/>
      <c r="C4250" s="6"/>
      <c r="D4250" s="8"/>
      <c r="E4250" s="1"/>
      <c r="F4250" s="1"/>
      <c r="G4250" s="1"/>
      <c r="H4250" s="1"/>
    </row>
    <row r="4251" spans="1:8" s="3" customFormat="1" x14ac:dyDescent="0.25">
      <c r="A4251" s="1"/>
      <c r="B4251" s="1"/>
      <c r="C4251" s="6"/>
      <c r="D4251" s="8"/>
      <c r="E4251" s="1"/>
      <c r="F4251" s="1"/>
      <c r="G4251" s="1"/>
      <c r="H4251" s="1"/>
    </row>
    <row r="4252" spans="1:8" s="3" customFormat="1" x14ac:dyDescent="0.25">
      <c r="A4252" s="1"/>
      <c r="B4252" s="1"/>
      <c r="C4252" s="6"/>
      <c r="D4252" s="8"/>
      <c r="E4252" s="1"/>
      <c r="F4252" s="1"/>
      <c r="G4252" s="1"/>
      <c r="H4252" s="1"/>
    </row>
    <row r="4253" spans="1:8" s="3" customFormat="1" x14ac:dyDescent="0.25">
      <c r="A4253" s="1"/>
      <c r="B4253" s="1"/>
      <c r="C4253" s="6"/>
      <c r="D4253" s="8"/>
      <c r="E4253" s="1"/>
      <c r="F4253" s="1"/>
      <c r="G4253" s="1"/>
      <c r="H4253" s="1"/>
    </row>
    <row r="4254" spans="1:8" s="3" customFormat="1" x14ac:dyDescent="0.25">
      <c r="A4254" s="1"/>
      <c r="B4254" s="1"/>
      <c r="C4254" s="6"/>
      <c r="D4254" s="8"/>
      <c r="E4254" s="1"/>
      <c r="F4254" s="1"/>
      <c r="G4254" s="1"/>
      <c r="H4254" s="1"/>
    </row>
    <row r="4255" spans="1:8" s="3" customFormat="1" x14ac:dyDescent="0.25">
      <c r="A4255" s="1"/>
      <c r="B4255" s="1"/>
      <c r="C4255" s="6"/>
      <c r="D4255" s="8"/>
      <c r="E4255" s="1"/>
      <c r="F4255" s="1"/>
      <c r="G4255" s="1"/>
      <c r="H4255" s="1"/>
    </row>
    <row r="4256" spans="1:8" s="3" customFormat="1" x14ac:dyDescent="0.25">
      <c r="A4256" s="1"/>
      <c r="B4256" s="1"/>
      <c r="C4256" s="6"/>
      <c r="D4256" s="8"/>
      <c r="E4256" s="1"/>
      <c r="F4256" s="1"/>
      <c r="G4256" s="1"/>
      <c r="H4256" s="1"/>
    </row>
    <row r="4257" spans="1:8" s="3" customFormat="1" x14ac:dyDescent="0.25">
      <c r="A4257" s="1"/>
      <c r="B4257" s="1"/>
      <c r="C4257" s="6"/>
      <c r="D4257" s="8"/>
      <c r="E4257" s="1"/>
      <c r="F4257" s="1"/>
      <c r="G4257" s="1"/>
      <c r="H4257" s="1"/>
    </row>
    <row r="4258" spans="1:8" s="3" customFormat="1" x14ac:dyDescent="0.25">
      <c r="A4258" s="1"/>
      <c r="B4258" s="1"/>
      <c r="C4258" s="6"/>
      <c r="D4258" s="8"/>
      <c r="E4258" s="1"/>
      <c r="F4258" s="1"/>
      <c r="G4258" s="1"/>
      <c r="H4258" s="1"/>
    </row>
    <row r="4259" spans="1:8" s="3" customFormat="1" x14ac:dyDescent="0.25">
      <c r="A4259" s="1"/>
      <c r="B4259" s="1"/>
      <c r="C4259" s="6"/>
      <c r="D4259" s="8"/>
      <c r="E4259" s="1"/>
      <c r="F4259" s="1"/>
      <c r="G4259" s="1"/>
      <c r="H4259" s="1"/>
    </row>
    <row r="4260" spans="1:8" s="3" customFormat="1" x14ac:dyDescent="0.25">
      <c r="A4260" s="1"/>
      <c r="B4260" s="1"/>
      <c r="C4260" s="6"/>
      <c r="D4260" s="8"/>
      <c r="E4260" s="1"/>
      <c r="F4260" s="1"/>
      <c r="G4260" s="1"/>
      <c r="H4260" s="1"/>
    </row>
    <row r="4261" spans="1:8" s="3" customFormat="1" x14ac:dyDescent="0.25">
      <c r="A4261" s="1"/>
      <c r="B4261" s="1"/>
      <c r="C4261" s="6"/>
      <c r="D4261" s="8"/>
      <c r="E4261" s="1"/>
      <c r="F4261" s="1"/>
      <c r="G4261" s="1"/>
      <c r="H4261" s="1"/>
    </row>
    <row r="4262" spans="1:8" s="3" customFormat="1" x14ac:dyDescent="0.25">
      <c r="A4262" s="1"/>
      <c r="B4262" s="1"/>
      <c r="C4262" s="6"/>
      <c r="D4262" s="8"/>
      <c r="E4262" s="1"/>
      <c r="F4262" s="1"/>
      <c r="G4262" s="1"/>
      <c r="H4262" s="1"/>
    </row>
    <row r="4263" spans="1:8" s="3" customFormat="1" x14ac:dyDescent="0.25">
      <c r="A4263" s="1"/>
      <c r="B4263" s="1"/>
      <c r="C4263" s="6"/>
      <c r="D4263" s="8"/>
      <c r="E4263" s="1"/>
      <c r="F4263" s="1"/>
      <c r="G4263" s="1"/>
      <c r="H4263" s="1"/>
    </row>
    <row r="4264" spans="1:8" s="3" customFormat="1" x14ac:dyDescent="0.25">
      <c r="A4264" s="1"/>
      <c r="B4264" s="1"/>
      <c r="C4264" s="6"/>
      <c r="D4264" s="8"/>
      <c r="E4264" s="1"/>
      <c r="F4264" s="1"/>
      <c r="G4264" s="1"/>
      <c r="H4264" s="1"/>
    </row>
    <row r="4265" spans="1:8" s="3" customFormat="1" x14ac:dyDescent="0.25">
      <c r="A4265" s="1"/>
      <c r="B4265" s="1"/>
      <c r="C4265" s="6"/>
      <c r="D4265" s="8"/>
      <c r="E4265" s="1"/>
      <c r="F4265" s="1"/>
      <c r="G4265" s="1"/>
      <c r="H4265" s="1"/>
    </row>
    <row r="4266" spans="1:8" s="3" customFormat="1" x14ac:dyDescent="0.25">
      <c r="A4266" s="1"/>
      <c r="B4266" s="1"/>
      <c r="C4266" s="6"/>
      <c r="D4266" s="8"/>
      <c r="E4266" s="1"/>
      <c r="F4266" s="1"/>
      <c r="G4266" s="1"/>
      <c r="H4266" s="1"/>
    </row>
    <row r="4267" spans="1:8" s="3" customFormat="1" x14ac:dyDescent="0.25">
      <c r="A4267" s="1"/>
      <c r="B4267" s="1"/>
      <c r="C4267" s="6"/>
      <c r="D4267" s="8"/>
      <c r="E4267" s="1"/>
      <c r="F4267" s="1"/>
      <c r="G4267" s="1"/>
      <c r="H4267" s="1"/>
    </row>
    <row r="4268" spans="1:8" s="3" customFormat="1" x14ac:dyDescent="0.25">
      <c r="A4268" s="1"/>
      <c r="B4268" s="1"/>
      <c r="C4268" s="6"/>
      <c r="D4268" s="8"/>
      <c r="E4268" s="1"/>
      <c r="F4268" s="1"/>
      <c r="G4268" s="1"/>
      <c r="H4268" s="1"/>
    </row>
    <row r="4269" spans="1:8" s="3" customFormat="1" x14ac:dyDescent="0.25">
      <c r="A4269" s="1"/>
      <c r="B4269" s="1"/>
      <c r="C4269" s="6"/>
      <c r="D4269" s="8"/>
      <c r="E4269" s="1"/>
      <c r="F4269" s="1"/>
      <c r="G4269" s="1"/>
      <c r="H4269" s="1"/>
    </row>
    <row r="4270" spans="1:8" s="3" customFormat="1" x14ac:dyDescent="0.25">
      <c r="A4270" s="1"/>
      <c r="B4270" s="1"/>
      <c r="C4270" s="6"/>
      <c r="D4270" s="8"/>
      <c r="E4270" s="1"/>
      <c r="F4270" s="1"/>
      <c r="G4270" s="1"/>
      <c r="H4270" s="1"/>
    </row>
    <row r="4271" spans="1:8" s="3" customFormat="1" x14ac:dyDescent="0.25">
      <c r="A4271" s="1"/>
      <c r="B4271" s="1"/>
      <c r="C4271" s="6"/>
      <c r="D4271" s="8"/>
      <c r="E4271" s="1"/>
      <c r="F4271" s="1"/>
      <c r="G4271" s="1"/>
      <c r="H4271" s="1"/>
    </row>
    <row r="4272" spans="1:8" s="3" customFormat="1" x14ac:dyDescent="0.25">
      <c r="A4272" s="1"/>
      <c r="B4272" s="1"/>
      <c r="C4272" s="6"/>
      <c r="D4272" s="8"/>
      <c r="E4272" s="1"/>
      <c r="F4272" s="1"/>
      <c r="G4272" s="1"/>
      <c r="H4272" s="1"/>
    </row>
    <row r="4273" spans="1:8" s="3" customFormat="1" x14ac:dyDescent="0.25">
      <c r="A4273" s="1"/>
      <c r="B4273" s="1"/>
      <c r="C4273" s="6"/>
      <c r="D4273" s="8"/>
      <c r="E4273" s="1"/>
      <c r="F4273" s="1"/>
      <c r="G4273" s="1"/>
      <c r="H4273" s="1"/>
    </row>
    <row r="4274" spans="1:8" s="3" customFormat="1" x14ac:dyDescent="0.25">
      <c r="A4274" s="1"/>
      <c r="B4274" s="1"/>
      <c r="C4274" s="6"/>
      <c r="D4274" s="8"/>
      <c r="E4274" s="1"/>
      <c r="F4274" s="1"/>
      <c r="G4274" s="1"/>
      <c r="H4274" s="1"/>
    </row>
    <row r="4275" spans="1:8" s="3" customFormat="1" x14ac:dyDescent="0.25">
      <c r="A4275" s="1"/>
      <c r="B4275" s="1"/>
      <c r="C4275" s="6"/>
      <c r="D4275" s="8"/>
      <c r="E4275" s="1"/>
      <c r="F4275" s="1"/>
      <c r="G4275" s="1"/>
      <c r="H4275" s="1"/>
    </row>
    <row r="4276" spans="1:8" s="3" customFormat="1" x14ac:dyDescent="0.25">
      <c r="A4276" s="1"/>
      <c r="B4276" s="1"/>
      <c r="C4276" s="6"/>
      <c r="D4276" s="8"/>
      <c r="E4276" s="1"/>
      <c r="F4276" s="1"/>
      <c r="G4276" s="1"/>
      <c r="H4276" s="1"/>
    </row>
    <row r="4277" spans="1:8" s="3" customFormat="1" x14ac:dyDescent="0.25">
      <c r="A4277" s="1"/>
      <c r="B4277" s="1"/>
      <c r="C4277" s="6"/>
      <c r="D4277" s="8"/>
      <c r="E4277" s="1"/>
      <c r="F4277" s="1"/>
      <c r="G4277" s="1"/>
      <c r="H4277" s="1"/>
    </row>
    <row r="4278" spans="1:8" s="3" customFormat="1" x14ac:dyDescent="0.25">
      <c r="A4278" s="1"/>
      <c r="B4278" s="1"/>
      <c r="C4278" s="6"/>
      <c r="D4278" s="8"/>
      <c r="E4278" s="1"/>
      <c r="F4278" s="1"/>
      <c r="G4278" s="1"/>
      <c r="H4278" s="1"/>
    </row>
    <row r="4279" spans="1:8" s="3" customFormat="1" x14ac:dyDescent="0.25">
      <c r="A4279" s="1"/>
      <c r="B4279" s="1"/>
      <c r="C4279" s="6"/>
      <c r="D4279" s="8"/>
      <c r="E4279" s="1"/>
      <c r="F4279" s="1"/>
      <c r="G4279" s="1"/>
      <c r="H4279" s="1"/>
    </row>
    <row r="4280" spans="1:8" s="3" customFormat="1" x14ac:dyDescent="0.25">
      <c r="A4280" s="1"/>
      <c r="B4280" s="1"/>
      <c r="C4280" s="6"/>
      <c r="D4280" s="8"/>
      <c r="E4280" s="1"/>
      <c r="F4280" s="1"/>
      <c r="G4280" s="1"/>
      <c r="H4280" s="1"/>
    </row>
    <row r="4281" spans="1:8" s="3" customFormat="1" x14ac:dyDescent="0.25">
      <c r="A4281" s="1"/>
      <c r="B4281" s="1"/>
      <c r="C4281" s="6"/>
      <c r="D4281" s="8"/>
      <c r="E4281" s="1"/>
      <c r="F4281" s="1"/>
      <c r="G4281" s="1"/>
      <c r="H4281" s="1"/>
    </row>
    <row r="4282" spans="1:8" s="3" customFormat="1" x14ac:dyDescent="0.25">
      <c r="A4282" s="1"/>
      <c r="B4282" s="1"/>
      <c r="C4282" s="6"/>
      <c r="D4282" s="8"/>
      <c r="E4282" s="1"/>
      <c r="F4282" s="1"/>
      <c r="G4282" s="1"/>
      <c r="H4282" s="1"/>
    </row>
    <row r="4283" spans="1:8" s="3" customFormat="1" x14ac:dyDescent="0.25">
      <c r="A4283" s="1"/>
      <c r="B4283" s="1"/>
      <c r="C4283" s="6"/>
      <c r="D4283" s="8"/>
      <c r="E4283" s="1"/>
      <c r="F4283" s="1"/>
      <c r="G4283" s="1"/>
      <c r="H4283" s="1"/>
    </row>
    <row r="4284" spans="1:8" s="3" customFormat="1" x14ac:dyDescent="0.25">
      <c r="A4284" s="1"/>
      <c r="B4284" s="1"/>
      <c r="C4284" s="6"/>
      <c r="D4284" s="8"/>
      <c r="E4284" s="1"/>
      <c r="F4284" s="1"/>
      <c r="G4284" s="1"/>
      <c r="H4284" s="1"/>
    </row>
    <row r="4285" spans="1:8" s="3" customFormat="1" x14ac:dyDescent="0.25">
      <c r="A4285" s="1"/>
      <c r="B4285" s="1"/>
      <c r="C4285" s="6"/>
      <c r="D4285" s="8"/>
      <c r="E4285" s="1"/>
      <c r="F4285" s="1"/>
      <c r="G4285" s="1"/>
      <c r="H4285" s="1"/>
    </row>
    <row r="4286" spans="1:8" s="3" customFormat="1" x14ac:dyDescent="0.25">
      <c r="A4286" s="1"/>
      <c r="B4286" s="1"/>
      <c r="C4286" s="6"/>
      <c r="D4286" s="8"/>
      <c r="E4286" s="1"/>
      <c r="F4286" s="1"/>
      <c r="G4286" s="1"/>
      <c r="H4286" s="1"/>
    </row>
    <row r="4287" spans="1:8" s="3" customFormat="1" x14ac:dyDescent="0.25">
      <c r="A4287" s="1"/>
      <c r="B4287" s="1"/>
      <c r="C4287" s="6"/>
      <c r="D4287" s="8"/>
      <c r="E4287" s="1"/>
      <c r="F4287" s="1"/>
      <c r="G4287" s="1"/>
      <c r="H4287" s="1"/>
    </row>
    <row r="4288" spans="1:8" s="3" customFormat="1" x14ac:dyDescent="0.25">
      <c r="A4288" s="1"/>
      <c r="B4288" s="1"/>
      <c r="C4288" s="6"/>
      <c r="D4288" s="8"/>
      <c r="E4288" s="1"/>
      <c r="F4288" s="1"/>
      <c r="G4288" s="1"/>
      <c r="H4288" s="1"/>
    </row>
    <row r="4289" spans="1:8" s="3" customFormat="1" x14ac:dyDescent="0.25">
      <c r="A4289" s="1"/>
      <c r="B4289" s="1"/>
      <c r="C4289" s="6"/>
      <c r="D4289" s="8"/>
      <c r="E4289" s="1"/>
      <c r="F4289" s="1"/>
      <c r="G4289" s="1"/>
      <c r="H4289" s="1"/>
    </row>
    <row r="4290" spans="1:8" s="3" customFormat="1" x14ac:dyDescent="0.25">
      <c r="A4290" s="1"/>
      <c r="B4290" s="1"/>
      <c r="C4290" s="6"/>
      <c r="D4290" s="8"/>
      <c r="E4290" s="1"/>
      <c r="F4290" s="1"/>
      <c r="G4290" s="1"/>
      <c r="H4290" s="1"/>
    </row>
    <row r="4291" spans="1:8" s="3" customFormat="1" x14ac:dyDescent="0.25">
      <c r="A4291" s="1"/>
      <c r="B4291" s="1"/>
      <c r="C4291" s="6"/>
      <c r="D4291" s="8"/>
      <c r="E4291" s="1"/>
      <c r="F4291" s="1"/>
      <c r="G4291" s="1"/>
      <c r="H4291" s="1"/>
    </row>
    <row r="4292" spans="1:8" s="3" customFormat="1" x14ac:dyDescent="0.25">
      <c r="A4292" s="1"/>
      <c r="B4292" s="1"/>
      <c r="C4292" s="6"/>
      <c r="D4292" s="8"/>
      <c r="E4292" s="1"/>
      <c r="F4292" s="1"/>
      <c r="G4292" s="1"/>
      <c r="H4292" s="1"/>
    </row>
    <row r="4293" spans="1:8" s="3" customFormat="1" x14ac:dyDescent="0.25">
      <c r="A4293" s="1"/>
      <c r="B4293" s="1"/>
      <c r="C4293" s="6"/>
      <c r="D4293" s="8"/>
      <c r="E4293" s="1"/>
      <c r="F4293" s="1"/>
      <c r="G4293" s="1"/>
      <c r="H4293" s="1"/>
    </row>
    <row r="4294" spans="1:8" s="3" customFormat="1" x14ac:dyDescent="0.25">
      <c r="A4294" s="1"/>
      <c r="B4294" s="1"/>
      <c r="C4294" s="6"/>
      <c r="D4294" s="8"/>
      <c r="E4294" s="1"/>
      <c r="F4294" s="1"/>
      <c r="G4294" s="1"/>
      <c r="H4294" s="1"/>
    </row>
    <row r="4295" spans="1:8" s="3" customFormat="1" x14ac:dyDescent="0.25">
      <c r="A4295" s="1"/>
      <c r="B4295" s="1"/>
      <c r="C4295" s="6"/>
      <c r="D4295" s="8"/>
      <c r="E4295" s="1"/>
      <c r="F4295" s="1"/>
      <c r="G4295" s="1"/>
      <c r="H4295" s="1"/>
    </row>
    <row r="4296" spans="1:8" s="3" customFormat="1" x14ac:dyDescent="0.25">
      <c r="A4296" s="1"/>
      <c r="B4296" s="1"/>
      <c r="C4296" s="6"/>
      <c r="D4296" s="8"/>
      <c r="E4296" s="1"/>
      <c r="F4296" s="1"/>
      <c r="G4296" s="1"/>
      <c r="H4296" s="1"/>
    </row>
    <row r="4297" spans="1:8" s="3" customFormat="1" x14ac:dyDescent="0.25">
      <c r="A4297" s="1"/>
      <c r="B4297" s="1"/>
      <c r="C4297" s="6"/>
      <c r="D4297" s="8"/>
      <c r="E4297" s="1"/>
      <c r="F4297" s="1"/>
      <c r="G4297" s="1"/>
      <c r="H4297" s="1"/>
    </row>
    <row r="4298" spans="1:8" s="3" customFormat="1" x14ac:dyDescent="0.25">
      <c r="A4298" s="1"/>
      <c r="B4298" s="1"/>
      <c r="C4298" s="6"/>
      <c r="D4298" s="8"/>
      <c r="E4298" s="1"/>
      <c r="F4298" s="1"/>
      <c r="G4298" s="1"/>
      <c r="H4298" s="1"/>
    </row>
    <row r="4299" spans="1:8" s="3" customFormat="1" x14ac:dyDescent="0.25">
      <c r="A4299" s="1"/>
      <c r="B4299" s="1"/>
      <c r="C4299" s="6"/>
      <c r="D4299" s="8"/>
      <c r="E4299" s="1"/>
      <c r="F4299" s="1"/>
      <c r="G4299" s="1"/>
      <c r="H4299" s="1"/>
    </row>
    <row r="4300" spans="1:8" s="3" customFormat="1" x14ac:dyDescent="0.25">
      <c r="A4300" s="1"/>
      <c r="B4300" s="1"/>
      <c r="C4300" s="6"/>
      <c r="D4300" s="8"/>
      <c r="E4300" s="1"/>
      <c r="F4300" s="1"/>
      <c r="G4300" s="1"/>
      <c r="H4300" s="1"/>
    </row>
    <row r="4301" spans="1:8" s="3" customFormat="1" x14ac:dyDescent="0.25">
      <c r="A4301" s="1"/>
      <c r="B4301" s="1"/>
      <c r="C4301" s="6"/>
      <c r="D4301" s="8"/>
      <c r="E4301" s="1"/>
      <c r="F4301" s="1"/>
      <c r="G4301" s="1"/>
      <c r="H4301" s="1"/>
    </row>
    <row r="4302" spans="1:8" s="3" customFormat="1" x14ac:dyDescent="0.25">
      <c r="A4302" s="1"/>
      <c r="B4302" s="1"/>
      <c r="C4302" s="6"/>
      <c r="D4302" s="8"/>
      <c r="E4302" s="1"/>
      <c r="F4302" s="1"/>
      <c r="G4302" s="1"/>
      <c r="H4302" s="1"/>
    </row>
    <row r="4303" spans="1:8" s="3" customFormat="1" x14ac:dyDescent="0.25">
      <c r="A4303" s="1"/>
      <c r="B4303" s="1"/>
      <c r="C4303" s="6"/>
      <c r="D4303" s="8"/>
      <c r="E4303" s="1"/>
      <c r="F4303" s="1"/>
      <c r="G4303" s="1"/>
      <c r="H4303" s="1"/>
    </row>
    <row r="4304" spans="1:8" s="3" customFormat="1" x14ac:dyDescent="0.25">
      <c r="A4304" s="1"/>
      <c r="B4304" s="1"/>
      <c r="C4304" s="6"/>
      <c r="D4304" s="8"/>
      <c r="E4304" s="1"/>
      <c r="F4304" s="1"/>
      <c r="G4304" s="1"/>
      <c r="H4304" s="1"/>
    </row>
    <row r="4305" spans="1:8" s="3" customFormat="1" x14ac:dyDescent="0.25">
      <c r="A4305" s="1"/>
      <c r="B4305" s="1"/>
      <c r="C4305" s="6"/>
      <c r="D4305" s="8"/>
      <c r="E4305" s="1"/>
      <c r="F4305" s="1"/>
      <c r="G4305" s="1"/>
      <c r="H4305" s="1"/>
    </row>
    <row r="4306" spans="1:8" s="3" customFormat="1" x14ac:dyDescent="0.25">
      <c r="A4306" s="1"/>
      <c r="B4306" s="1"/>
      <c r="C4306" s="6"/>
      <c r="D4306" s="8"/>
      <c r="E4306" s="1"/>
      <c r="F4306" s="1"/>
      <c r="G4306" s="1"/>
      <c r="H4306" s="1"/>
    </row>
    <row r="4307" spans="1:8" s="3" customFormat="1" x14ac:dyDescent="0.25">
      <c r="A4307" s="1"/>
      <c r="B4307" s="1"/>
      <c r="C4307" s="6"/>
      <c r="D4307" s="8"/>
      <c r="E4307" s="1"/>
      <c r="F4307" s="1"/>
      <c r="G4307" s="1"/>
      <c r="H4307" s="1"/>
    </row>
    <row r="4308" spans="1:8" s="3" customFormat="1" x14ac:dyDescent="0.25">
      <c r="A4308" s="1"/>
      <c r="B4308" s="1"/>
      <c r="C4308" s="6"/>
      <c r="D4308" s="8"/>
      <c r="E4308" s="1"/>
      <c r="F4308" s="1"/>
      <c r="G4308" s="1"/>
      <c r="H4308" s="1"/>
    </row>
    <row r="4309" spans="1:8" s="3" customFormat="1" x14ac:dyDescent="0.25">
      <c r="A4309" s="1"/>
      <c r="B4309" s="1"/>
      <c r="C4309" s="6"/>
      <c r="D4309" s="8"/>
      <c r="E4309" s="1"/>
      <c r="F4309" s="1"/>
      <c r="G4309" s="1"/>
      <c r="H4309" s="1"/>
    </row>
    <row r="4310" spans="1:8" s="3" customFormat="1" x14ac:dyDescent="0.25">
      <c r="A4310" s="1"/>
      <c r="B4310" s="1"/>
      <c r="C4310" s="6"/>
      <c r="D4310" s="8"/>
      <c r="E4310" s="1"/>
      <c r="F4310" s="1"/>
      <c r="G4310" s="1"/>
      <c r="H4310" s="1"/>
    </row>
    <row r="4311" spans="1:8" s="3" customFormat="1" x14ac:dyDescent="0.25">
      <c r="A4311" s="1"/>
      <c r="B4311" s="1"/>
      <c r="C4311" s="6"/>
      <c r="D4311" s="8"/>
      <c r="E4311" s="1"/>
      <c r="F4311" s="1"/>
      <c r="G4311" s="1"/>
      <c r="H4311" s="1"/>
    </row>
    <row r="4312" spans="1:8" s="3" customFormat="1" x14ac:dyDescent="0.25">
      <c r="A4312" s="1"/>
      <c r="B4312" s="1"/>
      <c r="C4312" s="6"/>
      <c r="D4312" s="8"/>
      <c r="E4312" s="1"/>
      <c r="F4312" s="1"/>
      <c r="G4312" s="1"/>
      <c r="H4312" s="1"/>
    </row>
    <row r="4313" spans="1:8" s="3" customFormat="1" x14ac:dyDescent="0.25">
      <c r="A4313" s="1"/>
      <c r="B4313" s="1"/>
      <c r="C4313" s="6"/>
      <c r="D4313" s="8"/>
      <c r="E4313" s="1"/>
      <c r="F4313" s="1"/>
      <c r="G4313" s="1"/>
      <c r="H4313" s="1"/>
    </row>
    <row r="4314" spans="1:8" s="3" customFormat="1" x14ac:dyDescent="0.25">
      <c r="A4314" s="1"/>
      <c r="B4314" s="1"/>
      <c r="C4314" s="6"/>
      <c r="D4314" s="8"/>
      <c r="E4314" s="1"/>
      <c r="F4314" s="1"/>
      <c r="G4314" s="1"/>
      <c r="H4314" s="1"/>
    </row>
    <row r="4315" spans="1:8" s="3" customFormat="1" x14ac:dyDescent="0.25">
      <c r="A4315" s="1"/>
      <c r="B4315" s="1"/>
      <c r="C4315" s="6"/>
      <c r="D4315" s="8"/>
      <c r="E4315" s="1"/>
      <c r="F4315" s="1"/>
      <c r="G4315" s="1"/>
      <c r="H4315" s="1"/>
    </row>
    <row r="4316" spans="1:8" s="3" customFormat="1" x14ac:dyDescent="0.25">
      <c r="A4316" s="1"/>
      <c r="B4316" s="1"/>
      <c r="C4316" s="6"/>
      <c r="D4316" s="8"/>
      <c r="E4316" s="1"/>
      <c r="F4316" s="1"/>
      <c r="G4316" s="1"/>
      <c r="H4316" s="1"/>
    </row>
    <row r="4317" spans="1:8" s="3" customFormat="1" x14ac:dyDescent="0.25">
      <c r="A4317" s="1"/>
      <c r="B4317" s="1"/>
      <c r="C4317" s="6"/>
      <c r="D4317" s="8"/>
      <c r="E4317" s="1"/>
      <c r="F4317" s="1"/>
      <c r="G4317" s="1"/>
      <c r="H4317" s="1"/>
    </row>
    <row r="4318" spans="1:8" s="3" customFormat="1" x14ac:dyDescent="0.25">
      <c r="A4318" s="1"/>
      <c r="B4318" s="1"/>
      <c r="C4318" s="6"/>
      <c r="D4318" s="8"/>
      <c r="E4318" s="1"/>
      <c r="F4318" s="1"/>
      <c r="G4318" s="1"/>
      <c r="H4318" s="1"/>
    </row>
    <row r="4319" spans="1:8" s="3" customFormat="1" x14ac:dyDescent="0.25">
      <c r="A4319" s="1"/>
      <c r="B4319" s="1"/>
      <c r="C4319" s="6"/>
      <c r="D4319" s="8"/>
      <c r="E4319" s="1"/>
      <c r="F4319" s="1"/>
      <c r="G4319" s="1"/>
      <c r="H4319" s="1"/>
    </row>
    <row r="4320" spans="1:8" s="3" customFormat="1" x14ac:dyDescent="0.25">
      <c r="A4320" s="1"/>
      <c r="B4320" s="1"/>
      <c r="C4320" s="6"/>
      <c r="D4320" s="8"/>
      <c r="E4320" s="1"/>
      <c r="F4320" s="1"/>
      <c r="G4320" s="1"/>
      <c r="H4320" s="1"/>
    </row>
    <row r="4321" spans="1:8" s="3" customFormat="1" x14ac:dyDescent="0.25">
      <c r="A4321" s="1"/>
      <c r="B4321" s="1"/>
      <c r="C4321" s="6"/>
      <c r="D4321" s="8"/>
      <c r="E4321" s="1"/>
      <c r="F4321" s="1"/>
      <c r="G4321" s="1"/>
      <c r="H4321" s="1"/>
    </row>
    <row r="4322" spans="1:8" s="3" customFormat="1" x14ac:dyDescent="0.25">
      <c r="A4322" s="1"/>
      <c r="B4322" s="1"/>
      <c r="C4322" s="6"/>
      <c r="D4322" s="8"/>
      <c r="E4322" s="1"/>
      <c r="F4322" s="1"/>
      <c r="G4322" s="1"/>
      <c r="H4322" s="1"/>
    </row>
    <row r="4323" spans="1:8" s="3" customFormat="1" x14ac:dyDescent="0.25">
      <c r="A4323" s="1"/>
      <c r="B4323" s="1"/>
      <c r="C4323" s="6"/>
      <c r="D4323" s="8"/>
      <c r="E4323" s="1"/>
      <c r="F4323" s="1"/>
      <c r="G4323" s="1"/>
      <c r="H4323" s="1"/>
    </row>
    <row r="4324" spans="1:8" s="3" customFormat="1" x14ac:dyDescent="0.25">
      <c r="A4324" s="1"/>
      <c r="B4324" s="1"/>
      <c r="C4324" s="6"/>
      <c r="D4324" s="8"/>
      <c r="E4324" s="1"/>
      <c r="F4324" s="1"/>
      <c r="G4324" s="1"/>
      <c r="H4324" s="1"/>
    </row>
    <row r="4325" spans="1:8" s="3" customFormat="1" x14ac:dyDescent="0.25">
      <c r="A4325" s="1"/>
      <c r="B4325" s="1"/>
      <c r="C4325" s="6"/>
      <c r="D4325" s="8"/>
      <c r="E4325" s="1"/>
      <c r="F4325" s="1"/>
      <c r="G4325" s="1"/>
      <c r="H4325" s="1"/>
    </row>
    <row r="4326" spans="1:8" s="3" customFormat="1" x14ac:dyDescent="0.25">
      <c r="A4326" s="1"/>
      <c r="B4326" s="1"/>
      <c r="C4326" s="6"/>
      <c r="D4326" s="8"/>
      <c r="E4326" s="1"/>
      <c r="F4326" s="1"/>
      <c r="G4326" s="1"/>
      <c r="H4326" s="1"/>
    </row>
    <row r="4327" spans="1:8" s="3" customFormat="1" x14ac:dyDescent="0.25">
      <c r="A4327" s="1"/>
      <c r="B4327" s="1"/>
      <c r="C4327" s="6"/>
      <c r="D4327" s="8"/>
      <c r="E4327" s="1"/>
      <c r="F4327" s="1"/>
      <c r="G4327" s="1"/>
      <c r="H4327" s="1"/>
    </row>
    <row r="4328" spans="1:8" s="3" customFormat="1" x14ac:dyDescent="0.25">
      <c r="A4328" s="1"/>
      <c r="B4328" s="1"/>
      <c r="C4328" s="6"/>
      <c r="D4328" s="8"/>
      <c r="E4328" s="1"/>
      <c r="F4328" s="1"/>
      <c r="G4328" s="1"/>
      <c r="H4328" s="1"/>
    </row>
    <row r="4329" spans="1:8" s="3" customFormat="1" x14ac:dyDescent="0.25">
      <c r="A4329" s="1"/>
      <c r="B4329" s="1"/>
      <c r="C4329" s="6"/>
      <c r="D4329" s="8"/>
      <c r="E4329" s="1"/>
      <c r="F4329" s="1"/>
      <c r="G4329" s="1"/>
      <c r="H4329" s="1"/>
    </row>
    <row r="4330" spans="1:8" s="3" customFormat="1" x14ac:dyDescent="0.25">
      <c r="A4330" s="1"/>
      <c r="B4330" s="1"/>
      <c r="C4330" s="6"/>
      <c r="D4330" s="8"/>
      <c r="E4330" s="1"/>
      <c r="F4330" s="1"/>
      <c r="G4330" s="1"/>
      <c r="H4330" s="1"/>
    </row>
    <row r="4331" spans="1:8" s="3" customFormat="1" x14ac:dyDescent="0.25">
      <c r="A4331" s="1"/>
      <c r="B4331" s="1"/>
      <c r="C4331" s="6"/>
      <c r="D4331" s="8"/>
      <c r="E4331" s="1"/>
      <c r="F4331" s="1"/>
      <c r="G4331" s="1"/>
      <c r="H4331" s="1"/>
    </row>
    <row r="4332" spans="1:8" s="3" customFormat="1" x14ac:dyDescent="0.25">
      <c r="A4332" s="1"/>
      <c r="B4332" s="1"/>
      <c r="C4332" s="6"/>
      <c r="D4332" s="8"/>
      <c r="E4332" s="1"/>
      <c r="F4332" s="1"/>
      <c r="G4332" s="1"/>
      <c r="H4332" s="1"/>
    </row>
    <row r="4333" spans="1:8" s="3" customFormat="1" x14ac:dyDescent="0.25">
      <c r="A4333" s="1"/>
      <c r="B4333" s="1"/>
      <c r="C4333" s="6"/>
      <c r="D4333" s="8"/>
      <c r="E4333" s="1"/>
      <c r="F4333" s="1"/>
      <c r="G4333" s="1"/>
      <c r="H4333" s="1"/>
    </row>
    <row r="4334" spans="1:8" s="3" customFormat="1" x14ac:dyDescent="0.25">
      <c r="A4334" s="1"/>
      <c r="B4334" s="1"/>
      <c r="C4334" s="6"/>
      <c r="D4334" s="8"/>
      <c r="E4334" s="1"/>
      <c r="F4334" s="1"/>
      <c r="G4334" s="1"/>
      <c r="H4334" s="1"/>
    </row>
    <row r="4335" spans="1:8" s="3" customFormat="1" x14ac:dyDescent="0.25">
      <c r="A4335" s="1"/>
      <c r="B4335" s="1"/>
      <c r="C4335" s="6"/>
      <c r="D4335" s="8"/>
      <c r="E4335" s="1"/>
      <c r="F4335" s="1"/>
      <c r="G4335" s="1"/>
      <c r="H4335" s="1"/>
    </row>
    <row r="4336" spans="1:8" s="3" customFormat="1" x14ac:dyDescent="0.25">
      <c r="A4336" s="1"/>
      <c r="B4336" s="1"/>
      <c r="C4336" s="6"/>
      <c r="D4336" s="8"/>
      <c r="E4336" s="1"/>
      <c r="F4336" s="1"/>
      <c r="G4336" s="1"/>
      <c r="H4336" s="1"/>
    </row>
    <row r="4337" spans="1:8" s="3" customFormat="1" x14ac:dyDescent="0.25">
      <c r="A4337" s="1"/>
      <c r="B4337" s="1"/>
      <c r="C4337" s="6"/>
      <c r="D4337" s="8"/>
      <c r="E4337" s="1"/>
      <c r="F4337" s="1"/>
      <c r="G4337" s="1"/>
      <c r="H4337" s="1"/>
    </row>
    <row r="4338" spans="1:8" s="3" customFormat="1" x14ac:dyDescent="0.25">
      <c r="A4338" s="1"/>
      <c r="B4338" s="1"/>
      <c r="C4338" s="6"/>
      <c r="D4338" s="8"/>
      <c r="E4338" s="1"/>
      <c r="F4338" s="1"/>
      <c r="G4338" s="1"/>
      <c r="H4338" s="1"/>
    </row>
    <row r="4339" spans="1:8" s="3" customFormat="1" x14ac:dyDescent="0.25">
      <c r="A4339" s="1"/>
      <c r="B4339" s="1"/>
      <c r="C4339" s="6"/>
      <c r="D4339" s="8"/>
      <c r="E4339" s="1"/>
      <c r="F4339" s="1"/>
      <c r="G4339" s="1"/>
      <c r="H4339" s="1"/>
    </row>
    <row r="4340" spans="1:8" s="3" customFormat="1" x14ac:dyDescent="0.25">
      <c r="A4340" s="1"/>
      <c r="B4340" s="1"/>
      <c r="C4340" s="6"/>
      <c r="D4340" s="8"/>
      <c r="E4340" s="1"/>
      <c r="F4340" s="1"/>
      <c r="G4340" s="1"/>
      <c r="H4340" s="1"/>
    </row>
    <row r="4341" spans="1:8" s="3" customFormat="1" x14ac:dyDescent="0.25">
      <c r="A4341" s="1"/>
      <c r="B4341" s="1"/>
      <c r="C4341" s="6"/>
      <c r="D4341" s="8"/>
      <c r="E4341" s="1"/>
      <c r="F4341" s="1"/>
      <c r="G4341" s="1"/>
      <c r="H4341" s="1"/>
    </row>
    <row r="4342" spans="1:8" s="3" customFormat="1" x14ac:dyDescent="0.25">
      <c r="A4342" s="1"/>
      <c r="B4342" s="1"/>
      <c r="C4342" s="6"/>
      <c r="D4342" s="8"/>
      <c r="E4342" s="1"/>
      <c r="F4342" s="1"/>
      <c r="G4342" s="1"/>
      <c r="H4342" s="1"/>
    </row>
    <row r="4343" spans="1:8" s="3" customFormat="1" x14ac:dyDescent="0.25">
      <c r="A4343" s="1"/>
      <c r="B4343" s="1"/>
      <c r="C4343" s="6"/>
      <c r="D4343" s="8"/>
      <c r="E4343" s="1"/>
      <c r="F4343" s="1"/>
      <c r="G4343" s="1"/>
      <c r="H4343" s="1"/>
    </row>
    <row r="4344" spans="1:8" s="3" customFormat="1" x14ac:dyDescent="0.25">
      <c r="A4344" s="1"/>
      <c r="B4344" s="1"/>
      <c r="C4344" s="6"/>
      <c r="D4344" s="8"/>
      <c r="E4344" s="1"/>
      <c r="F4344" s="1"/>
      <c r="G4344" s="1"/>
      <c r="H4344" s="1"/>
    </row>
    <row r="4345" spans="1:8" s="3" customFormat="1" x14ac:dyDescent="0.25">
      <c r="A4345" s="1"/>
      <c r="B4345" s="1"/>
      <c r="C4345" s="6"/>
      <c r="D4345" s="8"/>
      <c r="E4345" s="1"/>
      <c r="F4345" s="1"/>
      <c r="G4345" s="1"/>
      <c r="H4345" s="1"/>
    </row>
    <row r="4346" spans="1:8" s="3" customFormat="1" x14ac:dyDescent="0.25">
      <c r="A4346" s="1"/>
      <c r="B4346" s="1"/>
      <c r="C4346" s="6"/>
      <c r="D4346" s="8"/>
      <c r="E4346" s="1"/>
      <c r="F4346" s="1"/>
      <c r="G4346" s="1"/>
      <c r="H4346" s="1"/>
    </row>
    <row r="4347" spans="1:8" s="3" customFormat="1" x14ac:dyDescent="0.25">
      <c r="A4347" s="1"/>
      <c r="B4347" s="1"/>
      <c r="C4347" s="6"/>
      <c r="D4347" s="8"/>
      <c r="E4347" s="1"/>
      <c r="F4347" s="1"/>
      <c r="G4347" s="1"/>
      <c r="H4347" s="1"/>
    </row>
    <row r="4348" spans="1:8" s="3" customFormat="1" x14ac:dyDescent="0.25">
      <c r="A4348" s="1"/>
      <c r="B4348" s="1"/>
      <c r="C4348" s="6"/>
      <c r="D4348" s="8"/>
      <c r="E4348" s="1"/>
      <c r="F4348" s="1"/>
      <c r="G4348" s="1"/>
      <c r="H4348" s="1"/>
    </row>
    <row r="4349" spans="1:8" s="3" customFormat="1" x14ac:dyDescent="0.25">
      <c r="A4349" s="1"/>
      <c r="B4349" s="1"/>
      <c r="C4349" s="6"/>
      <c r="D4349" s="8"/>
      <c r="E4349" s="1"/>
      <c r="F4349" s="1"/>
      <c r="G4349" s="1"/>
      <c r="H4349" s="1"/>
    </row>
    <row r="4350" spans="1:8" s="3" customFormat="1" x14ac:dyDescent="0.25">
      <c r="A4350" s="1"/>
      <c r="B4350" s="1"/>
      <c r="C4350" s="6"/>
      <c r="D4350" s="8"/>
      <c r="E4350" s="1"/>
      <c r="F4350" s="1"/>
      <c r="G4350" s="1"/>
      <c r="H4350" s="1"/>
    </row>
    <row r="4351" spans="1:8" s="3" customFormat="1" x14ac:dyDescent="0.25">
      <c r="A4351" s="1"/>
      <c r="B4351" s="1"/>
      <c r="C4351" s="6"/>
      <c r="D4351" s="8"/>
      <c r="E4351" s="1"/>
      <c r="F4351" s="1"/>
      <c r="G4351" s="1"/>
      <c r="H4351" s="1"/>
    </row>
    <row r="4352" spans="1:8" s="3" customFormat="1" x14ac:dyDescent="0.25">
      <c r="A4352" s="1"/>
      <c r="B4352" s="1"/>
      <c r="C4352" s="6"/>
      <c r="D4352" s="8"/>
      <c r="E4352" s="1"/>
      <c r="F4352" s="1"/>
      <c r="G4352" s="1"/>
      <c r="H4352" s="1"/>
    </row>
    <row r="4353" spans="1:8" s="3" customFormat="1" x14ac:dyDescent="0.25">
      <c r="A4353" s="1"/>
      <c r="B4353" s="1"/>
      <c r="C4353" s="6"/>
      <c r="D4353" s="8"/>
      <c r="E4353" s="1"/>
      <c r="F4353" s="1"/>
      <c r="G4353" s="1"/>
      <c r="H4353" s="1"/>
    </row>
    <row r="4354" spans="1:8" s="3" customFormat="1" x14ac:dyDescent="0.25">
      <c r="A4354" s="1"/>
      <c r="B4354" s="1"/>
      <c r="C4354" s="6"/>
      <c r="D4354" s="8"/>
      <c r="E4354" s="1"/>
      <c r="F4354" s="1"/>
      <c r="G4354" s="1"/>
      <c r="H4354" s="1"/>
    </row>
    <row r="4355" spans="1:8" s="3" customFormat="1" x14ac:dyDescent="0.25">
      <c r="A4355" s="1"/>
      <c r="B4355" s="1"/>
      <c r="C4355" s="6"/>
      <c r="D4355" s="8"/>
      <c r="E4355" s="1"/>
      <c r="F4355" s="1"/>
      <c r="G4355" s="1"/>
      <c r="H4355" s="1"/>
    </row>
    <row r="4356" spans="1:8" s="3" customFormat="1" x14ac:dyDescent="0.25">
      <c r="A4356" s="1"/>
      <c r="B4356" s="1"/>
      <c r="C4356" s="6"/>
      <c r="D4356" s="8"/>
      <c r="E4356" s="1"/>
      <c r="F4356" s="1"/>
      <c r="G4356" s="1"/>
      <c r="H4356" s="1"/>
    </row>
    <row r="4357" spans="1:8" s="3" customFormat="1" x14ac:dyDescent="0.25">
      <c r="A4357" s="1"/>
      <c r="B4357" s="1"/>
      <c r="C4357" s="6"/>
      <c r="D4357" s="8"/>
      <c r="E4357" s="1"/>
      <c r="F4357" s="1"/>
      <c r="G4357" s="1"/>
      <c r="H4357" s="1"/>
    </row>
    <row r="4358" spans="1:8" s="3" customFormat="1" x14ac:dyDescent="0.25">
      <c r="A4358" s="1"/>
      <c r="B4358" s="1"/>
      <c r="C4358" s="6"/>
      <c r="D4358" s="8"/>
      <c r="E4358" s="1"/>
      <c r="F4358" s="1"/>
      <c r="G4358" s="1"/>
      <c r="H4358" s="1"/>
    </row>
    <row r="4359" spans="1:8" s="3" customFormat="1" x14ac:dyDescent="0.25">
      <c r="A4359" s="1"/>
      <c r="B4359" s="1"/>
      <c r="C4359" s="6"/>
      <c r="D4359" s="8"/>
      <c r="E4359" s="1"/>
      <c r="F4359" s="1"/>
      <c r="G4359" s="1"/>
      <c r="H4359" s="1"/>
    </row>
    <row r="4360" spans="1:8" s="3" customFormat="1" x14ac:dyDescent="0.25">
      <c r="A4360" s="1"/>
      <c r="B4360" s="1"/>
      <c r="C4360" s="6"/>
      <c r="D4360" s="8"/>
      <c r="E4360" s="1"/>
      <c r="F4360" s="1"/>
      <c r="G4360" s="1"/>
      <c r="H4360" s="1"/>
    </row>
    <row r="4361" spans="1:8" s="3" customFormat="1" x14ac:dyDescent="0.25">
      <c r="A4361" s="1"/>
      <c r="B4361" s="1"/>
      <c r="C4361" s="6"/>
      <c r="D4361" s="8"/>
      <c r="E4361" s="1"/>
      <c r="F4361" s="1"/>
      <c r="G4361" s="1"/>
      <c r="H4361" s="1"/>
    </row>
    <row r="4362" spans="1:8" s="3" customFormat="1" x14ac:dyDescent="0.25">
      <c r="A4362" s="1"/>
      <c r="B4362" s="1"/>
      <c r="C4362" s="6"/>
      <c r="D4362" s="8"/>
      <c r="E4362" s="1"/>
      <c r="F4362" s="1"/>
      <c r="G4362" s="1"/>
      <c r="H4362" s="1"/>
    </row>
    <row r="4363" spans="1:8" s="3" customFormat="1" x14ac:dyDescent="0.25">
      <c r="A4363" s="1"/>
      <c r="B4363" s="1"/>
      <c r="C4363" s="6"/>
      <c r="D4363" s="8"/>
      <c r="E4363" s="1"/>
      <c r="F4363" s="1"/>
      <c r="G4363" s="1"/>
      <c r="H4363" s="1"/>
    </row>
    <row r="4364" spans="1:8" s="3" customFormat="1" x14ac:dyDescent="0.25">
      <c r="A4364" s="1"/>
      <c r="B4364" s="1"/>
      <c r="C4364" s="6"/>
      <c r="D4364" s="8"/>
      <c r="E4364" s="1"/>
      <c r="F4364" s="1"/>
      <c r="G4364" s="1"/>
      <c r="H4364" s="1"/>
    </row>
    <row r="4365" spans="1:8" s="3" customFormat="1" x14ac:dyDescent="0.25">
      <c r="A4365" s="1"/>
      <c r="B4365" s="1"/>
      <c r="C4365" s="6"/>
      <c r="D4365" s="8"/>
      <c r="E4365" s="1"/>
      <c r="F4365" s="1"/>
      <c r="G4365" s="1"/>
      <c r="H4365" s="1"/>
    </row>
    <row r="4366" spans="1:8" s="3" customFormat="1" x14ac:dyDescent="0.25">
      <c r="A4366" s="1"/>
      <c r="B4366" s="1"/>
      <c r="C4366" s="6"/>
      <c r="D4366" s="8"/>
      <c r="E4366" s="1"/>
      <c r="F4366" s="1"/>
      <c r="G4366" s="1"/>
      <c r="H4366" s="1"/>
    </row>
    <row r="4367" spans="1:8" s="3" customFormat="1" x14ac:dyDescent="0.25">
      <c r="A4367" s="1"/>
      <c r="B4367" s="1"/>
      <c r="C4367" s="6"/>
      <c r="D4367" s="8"/>
      <c r="E4367" s="1"/>
      <c r="F4367" s="1"/>
      <c r="G4367" s="1"/>
      <c r="H4367" s="1"/>
    </row>
    <row r="4368" spans="1:8" s="3" customFormat="1" x14ac:dyDescent="0.25">
      <c r="A4368" s="1"/>
      <c r="B4368" s="1"/>
      <c r="C4368" s="6"/>
      <c r="D4368" s="8"/>
      <c r="E4368" s="1"/>
      <c r="F4368" s="1"/>
      <c r="G4368" s="1"/>
      <c r="H4368" s="1"/>
    </row>
    <row r="4369" spans="1:8" s="3" customFormat="1" x14ac:dyDescent="0.25">
      <c r="A4369" s="1"/>
      <c r="B4369" s="1"/>
      <c r="C4369" s="6"/>
      <c r="D4369" s="8"/>
      <c r="E4369" s="1"/>
      <c r="F4369" s="1"/>
      <c r="G4369" s="1"/>
      <c r="H4369" s="1"/>
    </row>
    <row r="4370" spans="1:8" s="3" customFormat="1" x14ac:dyDescent="0.25">
      <c r="A4370" s="1"/>
      <c r="B4370" s="1"/>
      <c r="C4370" s="6"/>
      <c r="D4370" s="8"/>
      <c r="E4370" s="1"/>
      <c r="F4370" s="1"/>
      <c r="G4370" s="1"/>
      <c r="H4370" s="1"/>
    </row>
    <row r="4371" spans="1:8" s="3" customFormat="1" x14ac:dyDescent="0.25">
      <c r="A4371" s="1"/>
      <c r="B4371" s="1"/>
      <c r="C4371" s="6"/>
      <c r="D4371" s="8"/>
      <c r="E4371" s="1"/>
      <c r="F4371" s="1"/>
      <c r="G4371" s="1"/>
      <c r="H4371" s="1"/>
    </row>
    <row r="4372" spans="1:8" s="3" customFormat="1" x14ac:dyDescent="0.25">
      <c r="A4372" s="1"/>
      <c r="B4372" s="1"/>
      <c r="C4372" s="6"/>
      <c r="D4372" s="8"/>
      <c r="E4372" s="1"/>
      <c r="F4372" s="1"/>
      <c r="G4372" s="1"/>
      <c r="H4372" s="1"/>
    </row>
    <row r="4373" spans="1:8" s="3" customFormat="1" x14ac:dyDescent="0.25">
      <c r="A4373" s="1"/>
      <c r="B4373" s="1"/>
      <c r="C4373" s="6"/>
      <c r="D4373" s="8"/>
      <c r="E4373" s="1"/>
      <c r="F4373" s="1"/>
      <c r="G4373" s="1"/>
      <c r="H4373" s="1"/>
    </row>
    <row r="4374" spans="1:8" s="3" customFormat="1" x14ac:dyDescent="0.25">
      <c r="A4374" s="1"/>
      <c r="B4374" s="1"/>
      <c r="C4374" s="6"/>
      <c r="D4374" s="8"/>
      <c r="E4374" s="1"/>
      <c r="F4374" s="1"/>
      <c r="G4374" s="1"/>
      <c r="H4374" s="1"/>
    </row>
    <row r="4375" spans="1:8" s="3" customFormat="1" x14ac:dyDescent="0.25">
      <c r="A4375" s="1"/>
      <c r="B4375" s="1"/>
      <c r="C4375" s="6"/>
      <c r="D4375" s="8"/>
      <c r="E4375" s="1"/>
      <c r="F4375" s="1"/>
      <c r="G4375" s="1"/>
      <c r="H4375" s="1"/>
    </row>
    <row r="4376" spans="1:8" s="3" customFormat="1" x14ac:dyDescent="0.25">
      <c r="A4376" s="1"/>
      <c r="B4376" s="1"/>
      <c r="C4376" s="6"/>
      <c r="D4376" s="8"/>
      <c r="E4376" s="1"/>
      <c r="F4376" s="1"/>
      <c r="G4376" s="1"/>
      <c r="H4376" s="1"/>
    </row>
    <row r="4377" spans="1:8" s="3" customFormat="1" x14ac:dyDescent="0.25">
      <c r="A4377" s="1"/>
      <c r="B4377" s="1"/>
      <c r="C4377" s="6"/>
      <c r="D4377" s="8"/>
      <c r="E4377" s="1"/>
      <c r="F4377" s="1"/>
      <c r="G4377" s="1"/>
      <c r="H4377" s="1"/>
    </row>
    <row r="4378" spans="1:8" s="3" customFormat="1" x14ac:dyDescent="0.25">
      <c r="A4378" s="1"/>
      <c r="B4378" s="1"/>
      <c r="C4378" s="6"/>
      <c r="D4378" s="8"/>
      <c r="E4378" s="1"/>
      <c r="F4378" s="1"/>
      <c r="G4378" s="1"/>
      <c r="H4378" s="1"/>
    </row>
    <row r="4379" spans="1:8" s="3" customFormat="1" x14ac:dyDescent="0.25">
      <c r="A4379" s="1"/>
      <c r="B4379" s="1"/>
      <c r="C4379" s="6"/>
      <c r="D4379" s="8"/>
      <c r="E4379" s="1"/>
      <c r="F4379" s="1"/>
      <c r="G4379" s="1"/>
      <c r="H4379" s="1"/>
    </row>
    <row r="4380" spans="1:8" s="3" customFormat="1" x14ac:dyDescent="0.25">
      <c r="A4380" s="1"/>
      <c r="B4380" s="1"/>
      <c r="C4380" s="6"/>
      <c r="D4380" s="8"/>
      <c r="E4380" s="1"/>
      <c r="F4380" s="1"/>
      <c r="G4380" s="1"/>
      <c r="H4380" s="1"/>
    </row>
    <row r="4381" spans="1:8" s="3" customFormat="1" x14ac:dyDescent="0.25">
      <c r="A4381" s="1"/>
      <c r="B4381" s="1"/>
      <c r="C4381" s="6"/>
      <c r="D4381" s="8"/>
      <c r="E4381" s="1"/>
      <c r="F4381" s="1"/>
      <c r="G4381" s="1"/>
      <c r="H4381" s="1"/>
    </row>
    <row r="4382" spans="1:8" s="3" customFormat="1" x14ac:dyDescent="0.25">
      <c r="A4382" s="1"/>
      <c r="B4382" s="1"/>
      <c r="C4382" s="6"/>
      <c r="D4382" s="8"/>
      <c r="E4382" s="1"/>
      <c r="F4382" s="1"/>
      <c r="G4382" s="1"/>
      <c r="H4382" s="1"/>
    </row>
    <row r="4383" spans="1:8" s="3" customFormat="1" x14ac:dyDescent="0.25">
      <c r="A4383" s="1"/>
      <c r="B4383" s="1"/>
      <c r="C4383" s="6"/>
      <c r="D4383" s="8"/>
      <c r="E4383" s="1"/>
      <c r="F4383" s="1"/>
      <c r="G4383" s="1"/>
      <c r="H4383" s="1"/>
    </row>
    <row r="4384" spans="1:8" s="3" customFormat="1" x14ac:dyDescent="0.25">
      <c r="A4384" s="1"/>
      <c r="B4384" s="1"/>
      <c r="C4384" s="6"/>
      <c r="D4384" s="8"/>
      <c r="E4384" s="1"/>
      <c r="F4384" s="1"/>
      <c r="G4384" s="1"/>
      <c r="H4384" s="1"/>
    </row>
    <row r="4385" spans="1:8" s="3" customFormat="1" x14ac:dyDescent="0.25">
      <c r="A4385" s="1"/>
      <c r="B4385" s="1"/>
      <c r="C4385" s="6"/>
      <c r="D4385" s="8"/>
      <c r="E4385" s="1"/>
      <c r="F4385" s="1"/>
      <c r="G4385" s="1"/>
      <c r="H4385" s="1"/>
    </row>
    <row r="4386" spans="1:8" s="3" customFormat="1" x14ac:dyDescent="0.25">
      <c r="A4386" s="1"/>
      <c r="B4386" s="1"/>
      <c r="C4386" s="6"/>
      <c r="D4386" s="8"/>
      <c r="E4386" s="1"/>
      <c r="F4386" s="1"/>
      <c r="G4386" s="1"/>
      <c r="H4386" s="1"/>
    </row>
    <row r="4387" spans="1:8" s="3" customFormat="1" x14ac:dyDescent="0.25">
      <c r="A4387" s="1"/>
      <c r="B4387" s="1"/>
      <c r="C4387" s="6"/>
      <c r="D4387" s="8"/>
      <c r="E4387" s="1"/>
      <c r="F4387" s="1"/>
      <c r="G4387" s="1"/>
      <c r="H4387" s="1"/>
    </row>
    <row r="4388" spans="1:8" s="3" customFormat="1" x14ac:dyDescent="0.25">
      <c r="A4388" s="1"/>
      <c r="B4388" s="1"/>
      <c r="C4388" s="6"/>
      <c r="D4388" s="8"/>
      <c r="E4388" s="1"/>
      <c r="F4388" s="1"/>
      <c r="G4388" s="1"/>
      <c r="H4388" s="1"/>
    </row>
    <row r="4389" spans="1:8" s="3" customFormat="1" x14ac:dyDescent="0.25">
      <c r="A4389" s="1"/>
      <c r="B4389" s="1"/>
      <c r="C4389" s="6"/>
      <c r="D4389" s="8"/>
      <c r="E4389" s="1"/>
      <c r="F4389" s="1"/>
      <c r="G4389" s="1"/>
      <c r="H4389" s="1"/>
    </row>
    <row r="4390" spans="1:8" s="3" customFormat="1" x14ac:dyDescent="0.25">
      <c r="A4390" s="1"/>
      <c r="B4390" s="1"/>
      <c r="C4390" s="6"/>
      <c r="D4390" s="8"/>
      <c r="E4390" s="1"/>
      <c r="F4390" s="1"/>
      <c r="G4390" s="1"/>
      <c r="H4390" s="1"/>
    </row>
    <row r="4391" spans="1:8" s="3" customFormat="1" x14ac:dyDescent="0.25">
      <c r="A4391" s="1"/>
      <c r="B4391" s="1"/>
      <c r="C4391" s="6"/>
      <c r="D4391" s="8"/>
      <c r="E4391" s="1"/>
      <c r="F4391" s="1"/>
      <c r="G4391" s="1"/>
      <c r="H4391" s="1"/>
    </row>
    <row r="4392" spans="1:8" s="3" customFormat="1" x14ac:dyDescent="0.25">
      <c r="A4392" s="1"/>
      <c r="B4392" s="1"/>
      <c r="C4392" s="6"/>
      <c r="D4392" s="8"/>
      <c r="E4392" s="1"/>
      <c r="F4392" s="1"/>
      <c r="G4392" s="1"/>
      <c r="H4392" s="1"/>
    </row>
    <row r="4393" spans="1:8" s="3" customFormat="1" x14ac:dyDescent="0.25">
      <c r="A4393" s="1"/>
      <c r="B4393" s="1"/>
      <c r="C4393" s="6"/>
      <c r="D4393" s="8"/>
      <c r="E4393" s="1"/>
      <c r="F4393" s="1"/>
      <c r="G4393" s="1"/>
      <c r="H4393" s="1"/>
    </row>
    <row r="4394" spans="1:8" s="3" customFormat="1" x14ac:dyDescent="0.25">
      <c r="A4394" s="1"/>
      <c r="B4394" s="1"/>
      <c r="C4394" s="6"/>
      <c r="D4394" s="8"/>
      <c r="E4394" s="1"/>
      <c r="F4394" s="1"/>
      <c r="G4394" s="1"/>
      <c r="H4394" s="1"/>
    </row>
    <row r="4395" spans="1:8" s="3" customFormat="1" x14ac:dyDescent="0.25">
      <c r="A4395" s="1"/>
      <c r="B4395" s="1"/>
      <c r="C4395" s="6"/>
      <c r="D4395" s="8"/>
      <c r="E4395" s="1"/>
      <c r="F4395" s="1"/>
      <c r="G4395" s="1"/>
      <c r="H4395" s="1"/>
    </row>
    <row r="4396" spans="1:8" s="3" customFormat="1" x14ac:dyDescent="0.25">
      <c r="A4396" s="1"/>
      <c r="B4396" s="1"/>
      <c r="C4396" s="6"/>
      <c r="D4396" s="8"/>
      <c r="E4396" s="1"/>
      <c r="F4396" s="1"/>
      <c r="G4396" s="1"/>
      <c r="H4396" s="1"/>
    </row>
    <row r="4397" spans="1:8" s="3" customFormat="1" x14ac:dyDescent="0.25">
      <c r="A4397" s="1"/>
      <c r="B4397" s="1"/>
      <c r="C4397" s="6"/>
      <c r="D4397" s="8"/>
      <c r="E4397" s="1"/>
      <c r="F4397" s="1"/>
      <c r="G4397" s="1"/>
      <c r="H4397" s="1"/>
    </row>
    <row r="4398" spans="1:8" s="3" customFormat="1" x14ac:dyDescent="0.25">
      <c r="A4398" s="1"/>
      <c r="B4398" s="1"/>
      <c r="C4398" s="6"/>
      <c r="D4398" s="8"/>
      <c r="E4398" s="1"/>
      <c r="F4398" s="1"/>
      <c r="G4398" s="1"/>
      <c r="H4398" s="1"/>
    </row>
    <row r="4399" spans="1:8" s="3" customFormat="1" x14ac:dyDescent="0.25">
      <c r="A4399" s="1"/>
      <c r="B4399" s="1"/>
      <c r="C4399" s="6"/>
      <c r="D4399" s="8"/>
      <c r="E4399" s="1"/>
      <c r="F4399" s="1"/>
      <c r="G4399" s="1"/>
      <c r="H4399" s="1"/>
    </row>
    <row r="4400" spans="1:8" s="3" customFormat="1" x14ac:dyDescent="0.25">
      <c r="A4400" s="1"/>
      <c r="B4400" s="1"/>
      <c r="C4400" s="6"/>
      <c r="D4400" s="8"/>
      <c r="E4400" s="1"/>
      <c r="F4400" s="1"/>
      <c r="G4400" s="1"/>
      <c r="H4400" s="1"/>
    </row>
    <row r="4401" spans="1:8" s="3" customFormat="1" x14ac:dyDescent="0.25">
      <c r="A4401" s="1"/>
      <c r="B4401" s="1"/>
      <c r="C4401" s="6"/>
      <c r="D4401" s="8"/>
      <c r="E4401" s="1"/>
      <c r="F4401" s="1"/>
      <c r="G4401" s="1"/>
      <c r="H4401" s="1"/>
    </row>
    <row r="4402" spans="1:8" s="3" customFormat="1" x14ac:dyDescent="0.25">
      <c r="A4402" s="1"/>
      <c r="B4402" s="1"/>
      <c r="C4402" s="6"/>
      <c r="D4402" s="8"/>
      <c r="E4402" s="1"/>
      <c r="F4402" s="1"/>
      <c r="G4402" s="1"/>
      <c r="H4402" s="1"/>
    </row>
    <row r="4403" spans="1:8" s="3" customFormat="1" x14ac:dyDescent="0.25">
      <c r="A4403" s="1"/>
      <c r="B4403" s="1"/>
      <c r="C4403" s="6"/>
      <c r="D4403" s="8"/>
      <c r="E4403" s="1"/>
      <c r="F4403" s="1"/>
      <c r="G4403" s="1"/>
      <c r="H4403" s="1"/>
    </row>
    <row r="4404" spans="1:8" s="3" customFormat="1" x14ac:dyDescent="0.25">
      <c r="A4404" s="1"/>
      <c r="B4404" s="1"/>
      <c r="C4404" s="6"/>
      <c r="D4404" s="8"/>
      <c r="E4404" s="1"/>
      <c r="F4404" s="1"/>
      <c r="G4404" s="1"/>
      <c r="H4404" s="1"/>
    </row>
    <row r="4405" spans="1:8" s="3" customFormat="1" x14ac:dyDescent="0.25">
      <c r="A4405" s="1"/>
      <c r="B4405" s="1"/>
      <c r="C4405" s="6"/>
      <c r="D4405" s="8"/>
      <c r="E4405" s="1"/>
      <c r="F4405" s="1"/>
      <c r="G4405" s="1"/>
      <c r="H4405" s="1"/>
    </row>
    <row r="4406" spans="1:8" s="3" customFormat="1" x14ac:dyDescent="0.25">
      <c r="A4406" s="1"/>
      <c r="B4406" s="1"/>
      <c r="C4406" s="6"/>
      <c r="D4406" s="8"/>
      <c r="E4406" s="1"/>
      <c r="F4406" s="1"/>
      <c r="G4406" s="1"/>
      <c r="H4406" s="1"/>
    </row>
    <row r="4407" spans="1:8" s="3" customFormat="1" x14ac:dyDescent="0.25">
      <c r="A4407" s="1"/>
      <c r="B4407" s="1"/>
      <c r="C4407" s="6"/>
      <c r="D4407" s="8"/>
      <c r="E4407" s="1"/>
      <c r="F4407" s="1"/>
      <c r="G4407" s="1"/>
      <c r="H4407" s="1"/>
    </row>
    <row r="4408" spans="1:8" s="3" customFormat="1" x14ac:dyDescent="0.25">
      <c r="A4408" s="1"/>
      <c r="B4408" s="1"/>
      <c r="C4408" s="6"/>
      <c r="D4408" s="8"/>
      <c r="E4408" s="1"/>
      <c r="F4408" s="1"/>
      <c r="G4408" s="1"/>
      <c r="H4408" s="1"/>
    </row>
    <row r="4409" spans="1:8" s="3" customFormat="1" x14ac:dyDescent="0.25">
      <c r="A4409" s="1"/>
      <c r="B4409" s="1"/>
      <c r="C4409" s="6"/>
      <c r="D4409" s="8"/>
      <c r="E4409" s="1"/>
      <c r="F4409" s="1"/>
      <c r="G4409" s="1"/>
      <c r="H4409" s="1"/>
    </row>
    <row r="4410" spans="1:8" s="3" customFormat="1" x14ac:dyDescent="0.25">
      <c r="A4410" s="1"/>
      <c r="B4410" s="1"/>
      <c r="C4410" s="6"/>
      <c r="D4410" s="8"/>
      <c r="E4410" s="1"/>
      <c r="F4410" s="1"/>
      <c r="G4410" s="1"/>
      <c r="H4410" s="1"/>
    </row>
    <row r="4411" spans="1:8" s="3" customFormat="1" x14ac:dyDescent="0.25">
      <c r="A4411" s="1"/>
      <c r="B4411" s="1"/>
      <c r="C4411" s="6"/>
      <c r="D4411" s="8"/>
      <c r="E4411" s="1"/>
      <c r="F4411" s="1"/>
      <c r="G4411" s="1"/>
      <c r="H4411" s="1"/>
    </row>
    <row r="4412" spans="1:8" s="3" customFormat="1" x14ac:dyDescent="0.25">
      <c r="A4412" s="1"/>
      <c r="B4412" s="1"/>
      <c r="C4412" s="6"/>
      <c r="D4412" s="8"/>
      <c r="E4412" s="1"/>
      <c r="F4412" s="1"/>
      <c r="G4412" s="1"/>
      <c r="H4412" s="1"/>
    </row>
    <row r="4413" spans="1:8" s="3" customFormat="1" x14ac:dyDescent="0.25">
      <c r="A4413" s="1"/>
      <c r="B4413" s="1"/>
      <c r="C4413" s="6"/>
      <c r="D4413" s="8"/>
      <c r="E4413" s="1"/>
      <c r="F4413" s="1"/>
      <c r="G4413" s="1"/>
      <c r="H4413" s="1"/>
    </row>
    <row r="4414" spans="1:8" s="3" customFormat="1" x14ac:dyDescent="0.25">
      <c r="A4414" s="1"/>
      <c r="B4414" s="1"/>
      <c r="C4414" s="6"/>
      <c r="D4414" s="8"/>
      <c r="E4414" s="1"/>
      <c r="F4414" s="1"/>
      <c r="G4414" s="1"/>
      <c r="H4414" s="1"/>
    </row>
    <row r="4415" spans="1:8" s="3" customFormat="1" x14ac:dyDescent="0.25">
      <c r="A4415" s="1"/>
      <c r="B4415" s="1"/>
      <c r="C4415" s="6"/>
      <c r="D4415" s="8"/>
      <c r="E4415" s="1"/>
      <c r="F4415" s="1"/>
      <c r="G4415" s="1"/>
      <c r="H4415" s="1"/>
    </row>
    <row r="4416" spans="1:8" s="3" customFormat="1" x14ac:dyDescent="0.25">
      <c r="A4416" s="1"/>
      <c r="B4416" s="1"/>
      <c r="C4416" s="6"/>
      <c r="D4416" s="8"/>
      <c r="E4416" s="1"/>
      <c r="F4416" s="1"/>
      <c r="G4416" s="1"/>
      <c r="H4416" s="1"/>
    </row>
    <row r="4417" spans="1:8" s="3" customFormat="1" x14ac:dyDescent="0.25">
      <c r="A4417" s="1"/>
      <c r="B4417" s="1"/>
      <c r="C4417" s="6"/>
      <c r="D4417" s="8"/>
      <c r="E4417" s="1"/>
      <c r="F4417" s="1"/>
      <c r="G4417" s="1"/>
      <c r="H4417" s="1"/>
    </row>
    <row r="4418" spans="1:8" s="3" customFormat="1" x14ac:dyDescent="0.25">
      <c r="A4418" s="1"/>
      <c r="B4418" s="1"/>
      <c r="C4418" s="6"/>
      <c r="D4418" s="8"/>
      <c r="E4418" s="1"/>
      <c r="F4418" s="1"/>
      <c r="G4418" s="1"/>
      <c r="H4418" s="1"/>
    </row>
    <row r="4419" spans="1:8" s="3" customFormat="1" x14ac:dyDescent="0.25">
      <c r="A4419" s="1"/>
      <c r="B4419" s="1"/>
      <c r="C4419" s="6"/>
      <c r="D4419" s="8"/>
      <c r="E4419" s="1"/>
      <c r="F4419" s="1"/>
      <c r="G4419" s="1"/>
      <c r="H4419" s="1"/>
    </row>
    <row r="4420" spans="1:8" s="3" customFormat="1" x14ac:dyDescent="0.25">
      <c r="A4420" s="1"/>
      <c r="B4420" s="1"/>
      <c r="C4420" s="6"/>
      <c r="D4420" s="8"/>
      <c r="E4420" s="1"/>
      <c r="F4420" s="1"/>
      <c r="G4420" s="1"/>
      <c r="H4420" s="1"/>
    </row>
    <row r="4421" spans="1:8" s="3" customFormat="1" x14ac:dyDescent="0.25">
      <c r="A4421" s="1"/>
      <c r="B4421" s="1"/>
      <c r="C4421" s="6"/>
      <c r="D4421" s="8"/>
      <c r="E4421" s="1"/>
      <c r="F4421" s="1"/>
      <c r="G4421" s="1"/>
      <c r="H4421" s="1"/>
    </row>
    <row r="4422" spans="1:8" s="3" customFormat="1" x14ac:dyDescent="0.25">
      <c r="A4422" s="1"/>
      <c r="B4422" s="1"/>
      <c r="C4422" s="6"/>
      <c r="D4422" s="8"/>
      <c r="E4422" s="1"/>
      <c r="F4422" s="1"/>
      <c r="G4422" s="1"/>
      <c r="H4422" s="1"/>
    </row>
    <row r="4423" spans="1:8" s="3" customFormat="1" x14ac:dyDescent="0.25">
      <c r="A4423" s="1"/>
      <c r="B4423" s="1"/>
      <c r="C4423" s="6"/>
      <c r="D4423" s="8"/>
      <c r="E4423" s="1"/>
      <c r="F4423" s="1"/>
      <c r="G4423" s="1"/>
      <c r="H4423" s="1"/>
    </row>
    <row r="4424" spans="1:8" s="3" customFormat="1" x14ac:dyDescent="0.25">
      <c r="A4424" s="1"/>
      <c r="B4424" s="1"/>
      <c r="C4424" s="6"/>
      <c r="D4424" s="8"/>
      <c r="E4424" s="1"/>
      <c r="F4424" s="1"/>
      <c r="G4424" s="1"/>
      <c r="H4424" s="1"/>
    </row>
    <row r="4425" spans="1:8" s="3" customFormat="1" x14ac:dyDescent="0.25">
      <c r="A4425" s="1"/>
      <c r="B4425" s="1"/>
      <c r="C4425" s="6"/>
      <c r="D4425" s="8"/>
      <c r="E4425" s="1"/>
      <c r="F4425" s="1"/>
      <c r="G4425" s="1"/>
      <c r="H4425" s="1"/>
    </row>
    <row r="4426" spans="1:8" s="3" customFormat="1" x14ac:dyDescent="0.25">
      <c r="A4426" s="1"/>
      <c r="B4426" s="1"/>
      <c r="C4426" s="6"/>
      <c r="D4426" s="8"/>
      <c r="E4426" s="1"/>
      <c r="F4426" s="1"/>
      <c r="G4426" s="1"/>
      <c r="H4426" s="1"/>
    </row>
    <row r="4427" spans="1:8" s="3" customFormat="1" x14ac:dyDescent="0.25">
      <c r="A4427" s="1"/>
      <c r="B4427" s="1"/>
      <c r="C4427" s="6"/>
      <c r="D4427" s="8"/>
      <c r="E4427" s="1"/>
      <c r="F4427" s="1"/>
      <c r="G4427" s="1"/>
      <c r="H4427" s="1"/>
    </row>
    <row r="4428" spans="1:8" s="3" customFormat="1" x14ac:dyDescent="0.25">
      <c r="A4428" s="1"/>
      <c r="B4428" s="1"/>
      <c r="C4428" s="6"/>
      <c r="D4428" s="8"/>
      <c r="E4428" s="1"/>
      <c r="F4428" s="1"/>
      <c r="G4428" s="1"/>
      <c r="H4428" s="1"/>
    </row>
    <row r="4429" spans="1:8" s="3" customFormat="1" x14ac:dyDescent="0.25">
      <c r="A4429" s="1"/>
      <c r="B4429" s="1"/>
      <c r="C4429" s="6"/>
      <c r="D4429" s="8"/>
      <c r="E4429" s="1"/>
      <c r="F4429" s="1"/>
      <c r="G4429" s="1"/>
      <c r="H4429" s="1"/>
    </row>
    <row r="4430" spans="1:8" s="3" customFormat="1" x14ac:dyDescent="0.25">
      <c r="A4430" s="1"/>
      <c r="B4430" s="1"/>
      <c r="C4430" s="6"/>
      <c r="D4430" s="8"/>
      <c r="E4430" s="1"/>
      <c r="F4430" s="1"/>
      <c r="G4430" s="1"/>
      <c r="H4430" s="1"/>
    </row>
    <row r="4431" spans="1:8" s="3" customFormat="1" x14ac:dyDescent="0.25">
      <c r="A4431" s="1"/>
      <c r="B4431" s="1"/>
      <c r="C4431" s="6"/>
      <c r="D4431" s="8"/>
      <c r="E4431" s="1"/>
      <c r="F4431" s="1"/>
      <c r="G4431" s="1"/>
      <c r="H4431" s="1"/>
    </row>
    <row r="4432" spans="1:8" s="3" customFormat="1" x14ac:dyDescent="0.25">
      <c r="A4432" s="1"/>
      <c r="B4432" s="1"/>
      <c r="C4432" s="6"/>
      <c r="D4432" s="8"/>
      <c r="E4432" s="1"/>
      <c r="F4432" s="1"/>
      <c r="G4432" s="1"/>
      <c r="H4432" s="1"/>
    </row>
    <row r="4433" spans="1:8" s="3" customFormat="1" x14ac:dyDescent="0.25">
      <c r="A4433" s="1"/>
      <c r="B4433" s="1"/>
      <c r="C4433" s="6"/>
      <c r="D4433" s="8"/>
      <c r="E4433" s="1"/>
      <c r="F4433" s="1"/>
      <c r="G4433" s="1"/>
      <c r="H4433" s="1"/>
    </row>
    <row r="4434" spans="1:8" s="3" customFormat="1" x14ac:dyDescent="0.25">
      <c r="A4434" s="1"/>
      <c r="B4434" s="1"/>
      <c r="C4434" s="6"/>
      <c r="D4434" s="8"/>
      <c r="E4434" s="1"/>
      <c r="F4434" s="1"/>
      <c r="G4434" s="1"/>
      <c r="H4434" s="1"/>
    </row>
    <row r="4435" spans="1:8" s="3" customFormat="1" x14ac:dyDescent="0.25">
      <c r="A4435" s="1"/>
      <c r="B4435" s="1"/>
      <c r="C4435" s="6"/>
      <c r="D4435" s="8"/>
      <c r="E4435" s="1"/>
      <c r="F4435" s="1"/>
      <c r="G4435" s="1"/>
      <c r="H4435" s="1"/>
    </row>
    <row r="4436" spans="1:8" s="3" customFormat="1" x14ac:dyDescent="0.25">
      <c r="A4436" s="1"/>
      <c r="B4436" s="1"/>
      <c r="C4436" s="6"/>
      <c r="D4436" s="8"/>
      <c r="E4436" s="1"/>
      <c r="F4436" s="1"/>
      <c r="G4436" s="1"/>
      <c r="H4436" s="1"/>
    </row>
    <row r="4437" spans="1:8" s="3" customFormat="1" x14ac:dyDescent="0.25">
      <c r="A4437" s="1"/>
      <c r="B4437" s="1"/>
      <c r="C4437" s="6"/>
      <c r="D4437" s="8"/>
      <c r="E4437" s="1"/>
      <c r="F4437" s="1"/>
      <c r="G4437" s="1"/>
      <c r="H4437" s="1"/>
    </row>
    <row r="4438" spans="1:8" s="3" customFormat="1" x14ac:dyDescent="0.25">
      <c r="A4438" s="1"/>
      <c r="B4438" s="1"/>
      <c r="C4438" s="6"/>
      <c r="D4438" s="8"/>
      <c r="E4438" s="1"/>
      <c r="F4438" s="1"/>
      <c r="G4438" s="1"/>
      <c r="H4438" s="1"/>
    </row>
    <row r="4439" spans="1:8" s="3" customFormat="1" x14ac:dyDescent="0.25">
      <c r="A4439" s="1"/>
      <c r="B4439" s="1"/>
      <c r="C4439" s="6"/>
      <c r="D4439" s="8"/>
      <c r="E4439" s="1"/>
      <c r="F4439" s="1"/>
      <c r="G4439" s="1"/>
      <c r="H4439" s="1"/>
    </row>
    <row r="4440" spans="1:8" s="3" customFormat="1" x14ac:dyDescent="0.25">
      <c r="A4440" s="1"/>
      <c r="B4440" s="1"/>
      <c r="C4440" s="6"/>
      <c r="D4440" s="8"/>
      <c r="E4440" s="1"/>
      <c r="F4440" s="1"/>
      <c r="G4440" s="1"/>
      <c r="H4440" s="1"/>
    </row>
    <row r="4441" spans="1:8" s="3" customFormat="1" x14ac:dyDescent="0.25">
      <c r="A4441" s="1"/>
      <c r="B4441" s="1"/>
      <c r="C4441" s="6"/>
      <c r="D4441" s="8"/>
      <c r="E4441" s="1"/>
      <c r="F4441" s="1"/>
      <c r="G4441" s="1"/>
      <c r="H4441" s="1"/>
    </row>
    <row r="4442" spans="1:8" s="3" customFormat="1" x14ac:dyDescent="0.25">
      <c r="A4442" s="1"/>
      <c r="B4442" s="1"/>
      <c r="C4442" s="6"/>
      <c r="D4442" s="8"/>
      <c r="E4442" s="1"/>
      <c r="F4442" s="1"/>
      <c r="G4442" s="1"/>
      <c r="H4442" s="1"/>
    </row>
    <row r="4443" spans="1:8" s="3" customFormat="1" x14ac:dyDescent="0.25">
      <c r="A4443" s="1"/>
      <c r="B4443" s="1"/>
      <c r="C4443" s="6"/>
      <c r="D4443" s="8"/>
      <c r="E4443" s="1"/>
      <c r="F4443" s="1"/>
      <c r="G4443" s="1"/>
      <c r="H4443" s="1"/>
    </row>
    <row r="4444" spans="1:8" s="3" customFormat="1" x14ac:dyDescent="0.25">
      <c r="A4444" s="1"/>
      <c r="B4444" s="1"/>
      <c r="C4444" s="6"/>
      <c r="D4444" s="8"/>
      <c r="E4444" s="1"/>
      <c r="F4444" s="1"/>
      <c r="G4444" s="1"/>
      <c r="H4444" s="1"/>
    </row>
    <row r="4445" spans="1:8" s="3" customFormat="1" x14ac:dyDescent="0.25">
      <c r="A4445" s="1"/>
      <c r="B4445" s="1"/>
      <c r="C4445" s="6"/>
      <c r="D4445" s="8"/>
      <c r="E4445" s="1"/>
      <c r="F4445" s="1"/>
      <c r="G4445" s="1"/>
      <c r="H4445" s="1"/>
    </row>
    <row r="4446" spans="1:8" s="3" customFormat="1" x14ac:dyDescent="0.25">
      <c r="A4446" s="1"/>
      <c r="B4446" s="1"/>
      <c r="C4446" s="6"/>
      <c r="D4446" s="8"/>
      <c r="E4446" s="1"/>
      <c r="F4446" s="1"/>
      <c r="G4446" s="1"/>
      <c r="H4446" s="1"/>
    </row>
    <row r="4447" spans="1:8" s="3" customFormat="1" x14ac:dyDescent="0.25">
      <c r="A4447" s="1"/>
      <c r="B4447" s="1"/>
      <c r="C4447" s="6"/>
      <c r="D4447" s="8"/>
      <c r="E4447" s="1"/>
      <c r="F4447" s="1"/>
      <c r="G4447" s="1"/>
      <c r="H4447" s="1"/>
    </row>
    <row r="4448" spans="1:8" s="3" customFormat="1" x14ac:dyDescent="0.25">
      <c r="A4448" s="1"/>
      <c r="B4448" s="1"/>
      <c r="C4448" s="6"/>
      <c r="D4448" s="8"/>
      <c r="E4448" s="1"/>
      <c r="F4448" s="1"/>
      <c r="G4448" s="1"/>
      <c r="H4448" s="1"/>
    </row>
    <row r="4449" spans="1:8" s="3" customFormat="1" x14ac:dyDescent="0.25">
      <c r="A4449" s="1"/>
      <c r="B4449" s="1"/>
      <c r="C4449" s="6"/>
      <c r="D4449" s="8"/>
      <c r="E4449" s="1"/>
      <c r="F4449" s="1"/>
      <c r="G4449" s="1"/>
      <c r="H4449" s="1"/>
    </row>
    <row r="4450" spans="1:8" s="3" customFormat="1" x14ac:dyDescent="0.25">
      <c r="A4450" s="1"/>
      <c r="B4450" s="1"/>
      <c r="C4450" s="6"/>
      <c r="D4450" s="8"/>
      <c r="E4450" s="1"/>
      <c r="F4450" s="1"/>
      <c r="G4450" s="1"/>
      <c r="H4450" s="1"/>
    </row>
    <row r="4451" spans="1:8" s="3" customFormat="1" x14ac:dyDescent="0.25">
      <c r="A4451" s="1"/>
      <c r="B4451" s="1"/>
      <c r="C4451" s="6"/>
      <c r="D4451" s="8"/>
      <c r="E4451" s="1"/>
      <c r="F4451" s="1"/>
      <c r="G4451" s="1"/>
      <c r="H4451" s="1"/>
    </row>
    <row r="4452" spans="1:8" s="3" customFormat="1" x14ac:dyDescent="0.25">
      <c r="A4452" s="1"/>
      <c r="B4452" s="1"/>
      <c r="C4452" s="6"/>
      <c r="D4452" s="8"/>
      <c r="E4452" s="1"/>
      <c r="F4452" s="1"/>
      <c r="G4452" s="1"/>
      <c r="H4452" s="1"/>
    </row>
    <row r="4453" spans="1:8" s="3" customFormat="1" x14ac:dyDescent="0.25">
      <c r="A4453" s="1"/>
      <c r="B4453" s="1"/>
      <c r="C4453" s="6"/>
      <c r="D4453" s="8"/>
      <c r="E4453" s="1"/>
      <c r="F4453" s="1"/>
      <c r="G4453" s="1"/>
      <c r="H4453" s="1"/>
    </row>
    <row r="4454" spans="1:8" s="3" customFormat="1" x14ac:dyDescent="0.25">
      <c r="A4454" s="1"/>
      <c r="B4454" s="1"/>
      <c r="C4454" s="6"/>
      <c r="D4454" s="8"/>
      <c r="E4454" s="1"/>
      <c r="F4454" s="1"/>
      <c r="G4454" s="1"/>
      <c r="H4454" s="1"/>
    </row>
    <row r="4455" spans="1:8" s="3" customFormat="1" x14ac:dyDescent="0.25">
      <c r="A4455" s="1"/>
      <c r="B4455" s="1"/>
      <c r="C4455" s="6"/>
      <c r="D4455" s="8"/>
      <c r="E4455" s="1"/>
      <c r="F4455" s="1"/>
      <c r="G4455" s="1"/>
      <c r="H4455" s="1"/>
    </row>
    <row r="4456" spans="1:8" s="3" customFormat="1" x14ac:dyDescent="0.25">
      <c r="A4456" s="1"/>
      <c r="B4456" s="1"/>
      <c r="C4456" s="6"/>
      <c r="D4456" s="8"/>
      <c r="E4456" s="1"/>
      <c r="F4456" s="1"/>
      <c r="G4456" s="1"/>
      <c r="H4456" s="1"/>
    </row>
    <row r="4457" spans="1:8" s="3" customFormat="1" x14ac:dyDescent="0.25">
      <c r="A4457" s="1"/>
      <c r="B4457" s="1"/>
      <c r="C4457" s="6"/>
      <c r="D4457" s="8"/>
      <c r="E4457" s="1"/>
      <c r="F4457" s="1"/>
      <c r="G4457" s="1"/>
      <c r="H4457" s="1"/>
    </row>
    <row r="4458" spans="1:8" s="3" customFormat="1" x14ac:dyDescent="0.25">
      <c r="A4458" s="1"/>
      <c r="B4458" s="1"/>
      <c r="C4458" s="6"/>
      <c r="D4458" s="8"/>
      <c r="E4458" s="1"/>
      <c r="F4458" s="1"/>
      <c r="G4458" s="1"/>
      <c r="H4458" s="1"/>
    </row>
    <row r="4459" spans="1:8" s="3" customFormat="1" x14ac:dyDescent="0.25">
      <c r="A4459" s="1"/>
      <c r="B4459" s="1"/>
      <c r="C4459" s="6"/>
      <c r="D4459" s="8"/>
      <c r="E4459" s="1"/>
      <c r="F4459" s="1"/>
      <c r="G4459" s="1"/>
      <c r="H4459" s="1"/>
    </row>
    <row r="4460" spans="1:8" s="3" customFormat="1" x14ac:dyDescent="0.25">
      <c r="A4460" s="1"/>
      <c r="B4460" s="1"/>
      <c r="C4460" s="6"/>
      <c r="D4460" s="8"/>
      <c r="E4460" s="1"/>
      <c r="F4460" s="1"/>
      <c r="G4460" s="1"/>
      <c r="H4460" s="1"/>
    </row>
    <row r="4461" spans="1:8" s="3" customFormat="1" x14ac:dyDescent="0.25">
      <c r="A4461" s="1"/>
      <c r="B4461" s="1"/>
      <c r="C4461" s="6"/>
      <c r="D4461" s="8"/>
      <c r="E4461" s="1"/>
      <c r="F4461" s="1"/>
      <c r="G4461" s="1"/>
      <c r="H4461" s="1"/>
    </row>
    <row r="4462" spans="1:8" s="3" customFormat="1" x14ac:dyDescent="0.25">
      <c r="A4462" s="1"/>
      <c r="B4462" s="1"/>
      <c r="C4462" s="6"/>
      <c r="D4462" s="8"/>
      <c r="E4462" s="1"/>
      <c r="F4462" s="1"/>
      <c r="G4462" s="1"/>
      <c r="H4462" s="1"/>
    </row>
    <row r="4463" spans="1:8" s="3" customFormat="1" x14ac:dyDescent="0.25">
      <c r="A4463" s="1"/>
      <c r="B4463" s="1"/>
      <c r="C4463" s="6"/>
      <c r="D4463" s="8"/>
      <c r="E4463" s="1"/>
      <c r="F4463" s="1"/>
      <c r="G4463" s="1"/>
      <c r="H4463" s="1"/>
    </row>
    <row r="4464" spans="1:8" s="3" customFormat="1" x14ac:dyDescent="0.25">
      <c r="A4464" s="1"/>
      <c r="B4464" s="1"/>
      <c r="C4464" s="6"/>
      <c r="D4464" s="8"/>
      <c r="E4464" s="1"/>
      <c r="F4464" s="1"/>
      <c r="G4464" s="1"/>
      <c r="H4464" s="1"/>
    </row>
    <row r="4465" spans="1:8" s="3" customFormat="1" x14ac:dyDescent="0.25">
      <c r="A4465" s="1"/>
      <c r="B4465" s="1"/>
      <c r="C4465" s="6"/>
      <c r="D4465" s="8"/>
      <c r="E4465" s="1"/>
      <c r="F4465" s="1"/>
      <c r="G4465" s="1"/>
      <c r="H4465" s="1"/>
    </row>
    <row r="4466" spans="1:8" s="3" customFormat="1" x14ac:dyDescent="0.25">
      <c r="A4466" s="1"/>
      <c r="B4466" s="1"/>
      <c r="C4466" s="6"/>
      <c r="D4466" s="8"/>
      <c r="E4466" s="1"/>
      <c r="F4466" s="1"/>
      <c r="G4466" s="1"/>
      <c r="H4466" s="1"/>
    </row>
    <row r="4467" spans="1:8" s="3" customFormat="1" x14ac:dyDescent="0.25">
      <c r="A4467" s="1"/>
      <c r="B4467" s="1"/>
      <c r="C4467" s="6"/>
      <c r="D4467" s="8"/>
      <c r="E4467" s="1"/>
      <c r="F4467" s="1"/>
      <c r="G4467" s="1"/>
      <c r="H4467" s="1"/>
    </row>
    <row r="4468" spans="1:8" s="3" customFormat="1" x14ac:dyDescent="0.25">
      <c r="A4468" s="1"/>
      <c r="B4468" s="1"/>
      <c r="C4468" s="6"/>
      <c r="D4468" s="8"/>
      <c r="E4468" s="1"/>
      <c r="F4468" s="1"/>
      <c r="G4468" s="1"/>
      <c r="H4468" s="1"/>
    </row>
    <row r="4469" spans="1:8" s="3" customFormat="1" x14ac:dyDescent="0.25">
      <c r="A4469" s="1"/>
      <c r="B4469" s="1"/>
      <c r="C4469" s="6"/>
      <c r="D4469" s="8"/>
      <c r="E4469" s="1"/>
      <c r="F4469" s="1"/>
      <c r="G4469" s="1"/>
      <c r="H4469" s="1"/>
    </row>
    <row r="4470" spans="1:8" s="3" customFormat="1" x14ac:dyDescent="0.25">
      <c r="A4470" s="1"/>
      <c r="B4470" s="1"/>
      <c r="C4470" s="6"/>
      <c r="D4470" s="8"/>
      <c r="E4470" s="1"/>
      <c r="F4470" s="1"/>
      <c r="G4470" s="1"/>
      <c r="H4470" s="1"/>
    </row>
    <row r="4471" spans="1:8" s="3" customFormat="1" x14ac:dyDescent="0.25">
      <c r="A4471" s="1"/>
      <c r="B4471" s="1"/>
      <c r="C4471" s="6"/>
      <c r="D4471" s="8"/>
      <c r="E4471" s="1"/>
      <c r="F4471" s="1"/>
      <c r="G4471" s="1"/>
      <c r="H4471" s="1"/>
    </row>
    <row r="4472" spans="1:8" s="3" customFormat="1" x14ac:dyDescent="0.25">
      <c r="A4472" s="1"/>
      <c r="B4472" s="1"/>
      <c r="C4472" s="6"/>
      <c r="D4472" s="8"/>
      <c r="E4472" s="1"/>
      <c r="F4472" s="1"/>
      <c r="G4472" s="1"/>
      <c r="H4472" s="1"/>
    </row>
    <row r="4473" spans="1:8" s="3" customFormat="1" x14ac:dyDescent="0.25">
      <c r="A4473" s="1"/>
      <c r="B4473" s="1"/>
      <c r="C4473" s="6"/>
      <c r="D4473" s="8"/>
      <c r="E4473" s="1"/>
      <c r="F4473" s="1"/>
      <c r="G4473" s="1"/>
      <c r="H4473" s="1"/>
    </row>
    <row r="4474" spans="1:8" s="3" customFormat="1" x14ac:dyDescent="0.25">
      <c r="A4474" s="1"/>
      <c r="B4474" s="1"/>
      <c r="C4474" s="6"/>
      <c r="D4474" s="8"/>
      <c r="E4474" s="1"/>
      <c r="F4474" s="1"/>
      <c r="G4474" s="1"/>
      <c r="H4474" s="1"/>
    </row>
    <row r="4475" spans="1:8" s="3" customFormat="1" x14ac:dyDescent="0.25">
      <c r="A4475" s="1"/>
      <c r="B4475" s="1"/>
      <c r="C4475" s="6"/>
      <c r="D4475" s="8"/>
      <c r="E4475" s="1"/>
      <c r="F4475" s="1"/>
      <c r="G4475" s="1"/>
      <c r="H4475" s="1"/>
    </row>
    <row r="4476" spans="1:8" s="3" customFormat="1" x14ac:dyDescent="0.25">
      <c r="A4476" s="1"/>
      <c r="B4476" s="1"/>
      <c r="C4476" s="6"/>
      <c r="D4476" s="8"/>
      <c r="E4476" s="1"/>
      <c r="F4476" s="1"/>
      <c r="G4476" s="1"/>
      <c r="H4476" s="1"/>
    </row>
    <row r="4477" spans="1:8" s="3" customFormat="1" x14ac:dyDescent="0.25">
      <c r="A4477" s="1"/>
      <c r="B4477" s="1"/>
      <c r="C4477" s="6"/>
      <c r="D4477" s="8"/>
      <c r="E4477" s="1"/>
      <c r="F4477" s="1"/>
      <c r="G4477" s="1"/>
      <c r="H4477" s="1"/>
    </row>
    <row r="4478" spans="1:8" s="3" customFormat="1" x14ac:dyDescent="0.25">
      <c r="A4478" s="1"/>
      <c r="B4478" s="1"/>
      <c r="C4478" s="6"/>
      <c r="D4478" s="8"/>
      <c r="E4478" s="1"/>
      <c r="F4478" s="1"/>
      <c r="G4478" s="1"/>
      <c r="H4478" s="1"/>
    </row>
    <row r="4479" spans="1:8" s="3" customFormat="1" x14ac:dyDescent="0.25">
      <c r="A4479" s="1"/>
      <c r="B4479" s="1"/>
      <c r="C4479" s="6"/>
      <c r="D4479" s="8"/>
      <c r="E4479" s="1"/>
      <c r="F4479" s="1"/>
      <c r="G4479" s="1"/>
      <c r="H4479" s="1"/>
    </row>
    <row r="4480" spans="1:8" s="3" customFormat="1" x14ac:dyDescent="0.25">
      <c r="A4480" s="1"/>
      <c r="B4480" s="1"/>
      <c r="C4480" s="6"/>
      <c r="D4480" s="8"/>
      <c r="E4480" s="1"/>
      <c r="F4480" s="1"/>
      <c r="G4480" s="1"/>
      <c r="H4480" s="1"/>
    </row>
    <row r="4481" spans="1:8" s="3" customFormat="1" x14ac:dyDescent="0.25">
      <c r="A4481" s="1"/>
      <c r="B4481" s="1"/>
      <c r="C4481" s="6"/>
      <c r="D4481" s="8"/>
      <c r="E4481" s="1"/>
      <c r="F4481" s="1"/>
      <c r="G4481" s="1"/>
      <c r="H4481" s="1"/>
    </row>
    <row r="4482" spans="1:8" s="3" customFormat="1" x14ac:dyDescent="0.25">
      <c r="A4482" s="1"/>
      <c r="B4482" s="1"/>
      <c r="C4482" s="6"/>
      <c r="D4482" s="8"/>
      <c r="E4482" s="1"/>
      <c r="F4482" s="1"/>
      <c r="G4482" s="1"/>
      <c r="H4482" s="1"/>
    </row>
    <row r="4483" spans="1:8" s="3" customFormat="1" x14ac:dyDescent="0.25">
      <c r="A4483" s="1"/>
      <c r="B4483" s="1"/>
      <c r="C4483" s="6"/>
      <c r="D4483" s="8"/>
      <c r="E4483" s="1"/>
      <c r="F4483" s="1"/>
      <c r="G4483" s="1"/>
      <c r="H4483" s="1"/>
    </row>
    <row r="4484" spans="1:8" s="3" customFormat="1" x14ac:dyDescent="0.25">
      <c r="A4484" s="1"/>
      <c r="B4484" s="1"/>
      <c r="C4484" s="6"/>
      <c r="D4484" s="8"/>
      <c r="E4484" s="1"/>
      <c r="F4484" s="1"/>
      <c r="G4484" s="1"/>
      <c r="H4484" s="1"/>
    </row>
    <row r="4485" spans="1:8" s="3" customFormat="1" x14ac:dyDescent="0.25">
      <c r="A4485" s="1"/>
      <c r="B4485" s="1"/>
      <c r="C4485" s="6"/>
      <c r="D4485" s="8"/>
      <c r="E4485" s="1"/>
      <c r="F4485" s="1"/>
      <c r="G4485" s="1"/>
      <c r="H4485" s="1"/>
    </row>
    <row r="4486" spans="1:8" s="3" customFormat="1" x14ac:dyDescent="0.25">
      <c r="A4486" s="1"/>
      <c r="B4486" s="1"/>
      <c r="C4486" s="6"/>
      <c r="D4486" s="8"/>
      <c r="E4486" s="1"/>
      <c r="F4486" s="1"/>
      <c r="G4486" s="1"/>
      <c r="H4486" s="1"/>
    </row>
    <row r="4487" spans="1:8" s="3" customFormat="1" x14ac:dyDescent="0.25">
      <c r="A4487" s="1"/>
      <c r="B4487" s="1"/>
      <c r="C4487" s="6"/>
      <c r="D4487" s="8"/>
      <c r="E4487" s="1"/>
      <c r="F4487" s="1"/>
      <c r="G4487" s="1"/>
      <c r="H4487" s="1"/>
    </row>
    <row r="4488" spans="1:8" s="3" customFormat="1" x14ac:dyDescent="0.25">
      <c r="A4488" s="1"/>
      <c r="B4488" s="1"/>
      <c r="C4488" s="6"/>
      <c r="D4488" s="8"/>
      <c r="E4488" s="1"/>
      <c r="F4488" s="1"/>
      <c r="G4488" s="1"/>
      <c r="H4488" s="1"/>
    </row>
    <row r="4489" spans="1:8" s="3" customFormat="1" x14ac:dyDescent="0.25">
      <c r="A4489" s="1"/>
      <c r="B4489" s="1"/>
      <c r="C4489" s="6"/>
      <c r="D4489" s="8"/>
      <c r="E4489" s="1"/>
      <c r="F4489" s="1"/>
      <c r="G4489" s="1"/>
      <c r="H4489" s="1"/>
    </row>
    <row r="4490" spans="1:8" s="3" customFormat="1" x14ac:dyDescent="0.25">
      <c r="A4490" s="1"/>
      <c r="B4490" s="1"/>
      <c r="C4490" s="6"/>
      <c r="D4490" s="8"/>
      <c r="E4490" s="1"/>
      <c r="F4490" s="1"/>
      <c r="G4490" s="1"/>
      <c r="H4490" s="1"/>
    </row>
    <row r="4491" spans="1:8" s="3" customFormat="1" x14ac:dyDescent="0.25">
      <c r="A4491" s="1"/>
      <c r="B4491" s="1"/>
      <c r="C4491" s="6"/>
      <c r="D4491" s="8"/>
      <c r="E4491" s="1"/>
      <c r="F4491" s="1"/>
      <c r="G4491" s="1"/>
      <c r="H4491" s="1"/>
    </row>
    <row r="4492" spans="1:8" s="3" customFormat="1" x14ac:dyDescent="0.25">
      <c r="A4492" s="1"/>
      <c r="B4492" s="1"/>
      <c r="C4492" s="6"/>
      <c r="D4492" s="8"/>
      <c r="E4492" s="1"/>
      <c r="F4492" s="1"/>
      <c r="G4492" s="1"/>
      <c r="H4492" s="1"/>
    </row>
    <row r="4493" spans="1:8" s="3" customFormat="1" x14ac:dyDescent="0.25">
      <c r="A4493" s="1"/>
      <c r="B4493" s="1"/>
      <c r="C4493" s="6"/>
      <c r="D4493" s="8"/>
      <c r="E4493" s="1"/>
      <c r="F4493" s="1"/>
      <c r="G4493" s="1"/>
      <c r="H4493" s="1"/>
    </row>
    <row r="4494" spans="1:8" s="3" customFormat="1" x14ac:dyDescent="0.25">
      <c r="A4494" s="1"/>
      <c r="B4494" s="1"/>
      <c r="C4494" s="6"/>
      <c r="D4494" s="8"/>
      <c r="E4494" s="1"/>
      <c r="F4494" s="1"/>
      <c r="G4494" s="1"/>
      <c r="H4494" s="1"/>
    </row>
    <row r="4495" spans="1:8" s="3" customFormat="1" x14ac:dyDescent="0.25">
      <c r="A4495" s="1"/>
      <c r="B4495" s="1"/>
      <c r="C4495" s="6"/>
      <c r="D4495" s="8"/>
      <c r="E4495" s="1"/>
      <c r="F4495" s="1"/>
      <c r="G4495" s="1"/>
      <c r="H4495" s="1"/>
    </row>
    <row r="4496" spans="1:8" s="3" customFormat="1" x14ac:dyDescent="0.25">
      <c r="A4496" s="1"/>
      <c r="B4496" s="1"/>
      <c r="C4496" s="6"/>
      <c r="D4496" s="8"/>
      <c r="E4496" s="1"/>
      <c r="F4496" s="1"/>
      <c r="G4496" s="1"/>
      <c r="H4496" s="1"/>
    </row>
    <row r="4497" spans="1:8" s="3" customFormat="1" x14ac:dyDescent="0.25">
      <c r="A4497" s="1"/>
      <c r="B4497" s="1"/>
      <c r="C4497" s="6"/>
      <c r="D4497" s="8"/>
      <c r="E4497" s="1"/>
      <c r="F4497" s="1"/>
      <c r="G4497" s="1"/>
      <c r="H4497" s="1"/>
    </row>
    <row r="4498" spans="1:8" s="3" customFormat="1" x14ac:dyDescent="0.25">
      <c r="A4498" s="1"/>
      <c r="B4498" s="1"/>
      <c r="C4498" s="6"/>
      <c r="D4498" s="8"/>
      <c r="E4498" s="1"/>
      <c r="F4498" s="1"/>
      <c r="G4498" s="1"/>
      <c r="H4498" s="1"/>
    </row>
    <row r="4499" spans="1:8" s="3" customFormat="1" x14ac:dyDescent="0.25">
      <c r="A4499" s="1"/>
      <c r="B4499" s="1"/>
      <c r="C4499" s="6"/>
      <c r="D4499" s="8"/>
      <c r="E4499" s="1"/>
      <c r="F4499" s="1"/>
      <c r="G4499" s="1"/>
      <c r="H4499" s="1"/>
    </row>
    <row r="4500" spans="1:8" s="3" customFormat="1" x14ac:dyDescent="0.25">
      <c r="A4500" s="1"/>
      <c r="B4500" s="1"/>
      <c r="C4500" s="6"/>
      <c r="D4500" s="8"/>
      <c r="E4500" s="1"/>
      <c r="F4500" s="1"/>
      <c r="G4500" s="1"/>
      <c r="H4500" s="1"/>
    </row>
    <row r="4501" spans="1:8" s="3" customFormat="1" x14ac:dyDescent="0.25">
      <c r="A4501" s="1"/>
      <c r="B4501" s="1"/>
      <c r="C4501" s="6"/>
      <c r="D4501" s="8"/>
      <c r="E4501" s="1"/>
      <c r="F4501" s="1"/>
      <c r="G4501" s="1"/>
      <c r="H4501" s="1"/>
    </row>
    <row r="4502" spans="1:8" s="3" customFormat="1" x14ac:dyDescent="0.25">
      <c r="A4502" s="1"/>
      <c r="B4502" s="1"/>
      <c r="C4502" s="6"/>
      <c r="D4502" s="8"/>
      <c r="E4502" s="1"/>
      <c r="F4502" s="1"/>
      <c r="G4502" s="1"/>
      <c r="H4502" s="1"/>
    </row>
    <row r="4503" spans="1:8" s="3" customFormat="1" x14ac:dyDescent="0.25">
      <c r="A4503" s="1"/>
      <c r="B4503" s="1"/>
      <c r="C4503" s="6"/>
      <c r="D4503" s="8"/>
      <c r="E4503" s="1"/>
      <c r="F4503" s="1"/>
      <c r="G4503" s="1"/>
      <c r="H4503" s="1"/>
    </row>
    <row r="4504" spans="1:8" s="3" customFormat="1" x14ac:dyDescent="0.25">
      <c r="A4504" s="1"/>
      <c r="B4504" s="1"/>
      <c r="C4504" s="6"/>
      <c r="D4504" s="8"/>
      <c r="E4504" s="1"/>
      <c r="F4504" s="1"/>
      <c r="G4504" s="1"/>
      <c r="H4504" s="1"/>
    </row>
    <row r="4505" spans="1:8" s="3" customFormat="1" x14ac:dyDescent="0.25">
      <c r="A4505" s="1"/>
      <c r="B4505" s="1"/>
      <c r="C4505" s="6"/>
      <c r="D4505" s="8"/>
      <c r="E4505" s="1"/>
      <c r="F4505" s="1"/>
      <c r="G4505" s="1"/>
      <c r="H4505" s="1"/>
    </row>
    <row r="4506" spans="1:8" s="3" customFormat="1" x14ac:dyDescent="0.25">
      <c r="A4506" s="1"/>
      <c r="B4506" s="1"/>
      <c r="C4506" s="6"/>
      <c r="D4506" s="8"/>
      <c r="E4506" s="1"/>
      <c r="F4506" s="1"/>
      <c r="G4506" s="1"/>
      <c r="H4506" s="1"/>
    </row>
    <row r="4507" spans="1:8" s="3" customFormat="1" x14ac:dyDescent="0.25">
      <c r="A4507" s="1"/>
      <c r="B4507" s="1"/>
      <c r="C4507" s="6"/>
      <c r="D4507" s="8"/>
      <c r="E4507" s="1"/>
      <c r="F4507" s="1"/>
      <c r="G4507" s="1"/>
      <c r="H4507" s="1"/>
    </row>
    <row r="4508" spans="1:8" s="3" customFormat="1" x14ac:dyDescent="0.25">
      <c r="A4508" s="1"/>
      <c r="B4508" s="1"/>
      <c r="C4508" s="6"/>
      <c r="D4508" s="8"/>
      <c r="E4508" s="1"/>
      <c r="F4508" s="1"/>
      <c r="G4508" s="1"/>
      <c r="H4508" s="1"/>
    </row>
    <row r="4509" spans="1:8" s="3" customFormat="1" x14ac:dyDescent="0.25">
      <c r="A4509" s="1"/>
      <c r="B4509" s="1"/>
      <c r="C4509" s="6"/>
      <c r="D4509" s="8"/>
      <c r="E4509" s="1"/>
      <c r="F4509" s="1"/>
      <c r="G4509" s="1"/>
      <c r="H4509" s="1"/>
    </row>
    <row r="4510" spans="1:8" s="3" customFormat="1" x14ac:dyDescent="0.25">
      <c r="A4510" s="1"/>
      <c r="B4510" s="1"/>
      <c r="C4510" s="6"/>
      <c r="D4510" s="8"/>
      <c r="E4510" s="1"/>
      <c r="F4510" s="1"/>
      <c r="G4510" s="1"/>
      <c r="H4510" s="1"/>
    </row>
    <row r="4511" spans="1:8" s="3" customFormat="1" x14ac:dyDescent="0.25">
      <c r="A4511" s="1"/>
      <c r="B4511" s="1"/>
      <c r="C4511" s="6"/>
      <c r="D4511" s="8"/>
      <c r="E4511" s="1"/>
      <c r="F4511" s="1"/>
      <c r="G4511" s="1"/>
      <c r="H4511" s="1"/>
    </row>
    <row r="4512" spans="1:8" s="3" customFormat="1" x14ac:dyDescent="0.25">
      <c r="A4512" s="1"/>
      <c r="B4512" s="1"/>
      <c r="C4512" s="6"/>
      <c r="D4512" s="8"/>
      <c r="E4512" s="1"/>
      <c r="F4512" s="1"/>
      <c r="G4512" s="1"/>
      <c r="H4512" s="1"/>
    </row>
    <row r="4513" spans="1:8" s="3" customFormat="1" x14ac:dyDescent="0.25">
      <c r="A4513" s="1"/>
      <c r="B4513" s="1"/>
      <c r="C4513" s="6"/>
      <c r="D4513" s="8"/>
      <c r="E4513" s="1"/>
      <c r="F4513" s="1"/>
      <c r="G4513" s="1"/>
      <c r="H4513" s="1"/>
    </row>
    <row r="4514" spans="1:8" s="3" customFormat="1" x14ac:dyDescent="0.25">
      <c r="A4514" s="1"/>
      <c r="B4514" s="1"/>
      <c r="C4514" s="6"/>
      <c r="D4514" s="8"/>
      <c r="E4514" s="1"/>
      <c r="F4514" s="1"/>
      <c r="G4514" s="1"/>
      <c r="H4514" s="1"/>
    </row>
    <row r="4515" spans="1:8" s="3" customFormat="1" x14ac:dyDescent="0.25">
      <c r="A4515" s="1"/>
      <c r="B4515" s="1"/>
      <c r="C4515" s="6"/>
      <c r="D4515" s="8"/>
      <c r="E4515" s="1"/>
      <c r="F4515" s="1"/>
      <c r="G4515" s="1"/>
      <c r="H4515" s="1"/>
    </row>
    <row r="4516" spans="1:8" s="3" customFormat="1" x14ac:dyDescent="0.25">
      <c r="A4516" s="1"/>
      <c r="B4516" s="1"/>
      <c r="C4516" s="6"/>
      <c r="D4516" s="8"/>
      <c r="E4516" s="1"/>
      <c r="F4516" s="1"/>
      <c r="G4516" s="1"/>
      <c r="H4516" s="1"/>
    </row>
    <row r="4517" spans="1:8" s="3" customFormat="1" x14ac:dyDescent="0.25">
      <c r="A4517" s="1"/>
      <c r="B4517" s="1"/>
      <c r="C4517" s="6"/>
      <c r="D4517" s="8"/>
      <c r="E4517" s="1"/>
      <c r="F4517" s="1"/>
      <c r="G4517" s="1"/>
      <c r="H4517" s="1"/>
    </row>
    <row r="4518" spans="1:8" s="3" customFormat="1" x14ac:dyDescent="0.25">
      <c r="A4518" s="1"/>
      <c r="B4518" s="1"/>
      <c r="C4518" s="6"/>
      <c r="D4518" s="8"/>
      <c r="E4518" s="1"/>
      <c r="F4518" s="1"/>
      <c r="G4518" s="1"/>
      <c r="H4518" s="1"/>
    </row>
    <row r="4519" spans="1:8" s="3" customFormat="1" x14ac:dyDescent="0.25">
      <c r="A4519" s="1"/>
      <c r="B4519" s="1"/>
      <c r="C4519" s="6"/>
      <c r="D4519" s="8"/>
      <c r="E4519" s="1"/>
      <c r="F4519" s="1"/>
      <c r="G4519" s="1"/>
      <c r="H4519" s="1"/>
    </row>
    <row r="4520" spans="1:8" s="3" customFormat="1" x14ac:dyDescent="0.25">
      <c r="A4520" s="1"/>
      <c r="B4520" s="1"/>
      <c r="C4520" s="6"/>
      <c r="D4520" s="8"/>
      <c r="E4520" s="1"/>
      <c r="F4520" s="1"/>
      <c r="G4520" s="1"/>
      <c r="H4520" s="1"/>
    </row>
    <row r="4521" spans="1:8" s="3" customFormat="1" x14ac:dyDescent="0.25">
      <c r="A4521" s="1"/>
      <c r="B4521" s="1"/>
      <c r="C4521" s="6"/>
      <c r="D4521" s="8"/>
      <c r="E4521" s="1"/>
      <c r="F4521" s="1"/>
      <c r="G4521" s="1"/>
      <c r="H4521" s="1"/>
    </row>
    <row r="4522" spans="1:8" s="3" customFormat="1" x14ac:dyDescent="0.25">
      <c r="A4522" s="1"/>
      <c r="B4522" s="1"/>
      <c r="C4522" s="6"/>
      <c r="D4522" s="8"/>
      <c r="E4522" s="1"/>
      <c r="F4522" s="1"/>
      <c r="G4522" s="1"/>
      <c r="H4522" s="1"/>
    </row>
    <row r="4523" spans="1:8" s="3" customFormat="1" x14ac:dyDescent="0.25">
      <c r="A4523" s="1"/>
      <c r="B4523" s="1"/>
      <c r="C4523" s="6"/>
      <c r="D4523" s="8"/>
      <c r="E4523" s="1"/>
      <c r="F4523" s="1"/>
      <c r="G4523" s="1"/>
      <c r="H4523" s="1"/>
    </row>
    <row r="4524" spans="1:8" s="3" customFormat="1" x14ac:dyDescent="0.25">
      <c r="A4524" s="1"/>
      <c r="B4524" s="1"/>
      <c r="C4524" s="6"/>
      <c r="D4524" s="8"/>
      <c r="E4524" s="1"/>
      <c r="F4524" s="1"/>
      <c r="G4524" s="1"/>
      <c r="H4524" s="1"/>
    </row>
    <row r="4525" spans="1:8" s="3" customFormat="1" x14ac:dyDescent="0.25">
      <c r="A4525" s="1"/>
      <c r="B4525" s="1"/>
      <c r="C4525" s="6"/>
      <c r="D4525" s="8"/>
      <c r="E4525" s="1"/>
      <c r="F4525" s="1"/>
      <c r="G4525" s="1"/>
      <c r="H4525" s="1"/>
    </row>
    <row r="4526" spans="1:8" s="3" customFormat="1" x14ac:dyDescent="0.25">
      <c r="A4526" s="1"/>
      <c r="B4526" s="1"/>
      <c r="C4526" s="6"/>
      <c r="D4526" s="8"/>
      <c r="E4526" s="1"/>
      <c r="F4526" s="1"/>
      <c r="G4526" s="1"/>
      <c r="H4526" s="1"/>
    </row>
    <row r="4527" spans="1:8" s="3" customFormat="1" x14ac:dyDescent="0.25">
      <c r="A4527" s="1"/>
      <c r="B4527" s="1"/>
      <c r="C4527" s="6"/>
      <c r="D4527" s="8"/>
      <c r="E4527" s="1"/>
      <c r="F4527" s="1"/>
      <c r="G4527" s="1"/>
      <c r="H4527" s="1"/>
    </row>
    <row r="4528" spans="1:8" s="3" customFormat="1" x14ac:dyDescent="0.25">
      <c r="A4528" s="1"/>
      <c r="B4528" s="1"/>
      <c r="C4528" s="6"/>
      <c r="D4528" s="8"/>
      <c r="E4528" s="1"/>
      <c r="F4528" s="1"/>
      <c r="G4528" s="1"/>
      <c r="H4528" s="1"/>
    </row>
    <row r="4529" spans="1:8" s="3" customFormat="1" x14ac:dyDescent="0.25">
      <c r="A4529" s="1"/>
      <c r="B4529" s="1"/>
      <c r="C4529" s="6"/>
      <c r="D4529" s="8"/>
      <c r="E4529" s="1"/>
      <c r="F4529" s="1"/>
      <c r="G4529" s="1"/>
      <c r="H4529" s="1"/>
    </row>
    <row r="4530" spans="1:8" s="3" customFormat="1" x14ac:dyDescent="0.25">
      <c r="A4530" s="1"/>
      <c r="B4530" s="1"/>
      <c r="C4530" s="6"/>
      <c r="D4530" s="8"/>
      <c r="E4530" s="1"/>
      <c r="F4530" s="1"/>
      <c r="G4530" s="1"/>
      <c r="H4530" s="1"/>
    </row>
    <row r="4531" spans="1:8" s="3" customFormat="1" x14ac:dyDescent="0.25">
      <c r="A4531" s="1"/>
      <c r="B4531" s="1"/>
      <c r="C4531" s="6"/>
      <c r="D4531" s="8"/>
      <c r="E4531" s="1"/>
      <c r="F4531" s="1"/>
      <c r="G4531" s="1"/>
      <c r="H4531" s="1"/>
    </row>
    <row r="4532" spans="1:8" s="3" customFormat="1" x14ac:dyDescent="0.25">
      <c r="A4532" s="1"/>
      <c r="B4532" s="1"/>
      <c r="C4532" s="6"/>
      <c r="D4532" s="8"/>
      <c r="E4532" s="1"/>
      <c r="F4532" s="1"/>
      <c r="G4532" s="1"/>
      <c r="H4532" s="1"/>
    </row>
    <row r="4533" spans="1:8" s="3" customFormat="1" x14ac:dyDescent="0.25">
      <c r="A4533" s="1"/>
      <c r="B4533" s="1"/>
      <c r="C4533" s="6"/>
      <c r="D4533" s="8"/>
      <c r="E4533" s="1"/>
      <c r="F4533" s="1"/>
      <c r="G4533" s="1"/>
      <c r="H4533" s="1"/>
    </row>
    <row r="4534" spans="1:8" s="3" customFormat="1" x14ac:dyDescent="0.25">
      <c r="A4534" s="1"/>
      <c r="B4534" s="1"/>
      <c r="C4534" s="6"/>
      <c r="D4534" s="8"/>
      <c r="E4534" s="1"/>
      <c r="F4534" s="1"/>
      <c r="G4534" s="1"/>
      <c r="H4534" s="1"/>
    </row>
    <row r="4535" spans="1:8" s="3" customFormat="1" x14ac:dyDescent="0.25">
      <c r="A4535" s="1"/>
      <c r="B4535" s="1"/>
      <c r="C4535" s="6"/>
      <c r="D4535" s="8"/>
      <c r="E4535" s="1"/>
      <c r="F4535" s="1"/>
      <c r="G4535" s="1"/>
      <c r="H4535" s="1"/>
    </row>
    <row r="4536" spans="1:8" s="3" customFormat="1" x14ac:dyDescent="0.25">
      <c r="A4536" s="1"/>
      <c r="B4536" s="1"/>
      <c r="C4536" s="6"/>
      <c r="D4536" s="8"/>
      <c r="E4536" s="1"/>
      <c r="F4536" s="1"/>
      <c r="G4536" s="1"/>
      <c r="H4536" s="1"/>
    </row>
    <row r="4537" spans="1:8" s="3" customFormat="1" x14ac:dyDescent="0.25">
      <c r="A4537" s="1"/>
      <c r="B4537" s="1"/>
      <c r="C4537" s="6"/>
      <c r="D4537" s="8"/>
      <c r="E4537" s="1"/>
      <c r="F4537" s="1"/>
      <c r="G4537" s="1"/>
      <c r="H4537" s="1"/>
    </row>
    <row r="4538" spans="1:8" s="3" customFormat="1" x14ac:dyDescent="0.25">
      <c r="A4538" s="1"/>
      <c r="B4538" s="1"/>
      <c r="C4538" s="6"/>
      <c r="D4538" s="8"/>
      <c r="E4538" s="1"/>
      <c r="F4538" s="1"/>
      <c r="G4538" s="1"/>
      <c r="H4538" s="1"/>
    </row>
    <row r="4539" spans="1:8" s="3" customFormat="1" x14ac:dyDescent="0.25">
      <c r="A4539" s="1"/>
      <c r="B4539" s="1"/>
      <c r="C4539" s="6"/>
      <c r="D4539" s="8"/>
      <c r="E4539" s="1"/>
      <c r="F4539" s="1"/>
      <c r="G4539" s="1"/>
      <c r="H4539" s="1"/>
    </row>
    <row r="4540" spans="1:8" s="3" customFormat="1" x14ac:dyDescent="0.25">
      <c r="A4540" s="1"/>
      <c r="B4540" s="1"/>
      <c r="C4540" s="6"/>
      <c r="D4540" s="8"/>
      <c r="E4540" s="1"/>
      <c r="F4540" s="1"/>
      <c r="G4540" s="1"/>
      <c r="H4540" s="1"/>
    </row>
    <row r="4541" spans="1:8" s="3" customFormat="1" x14ac:dyDescent="0.25">
      <c r="A4541" s="1"/>
      <c r="B4541" s="1"/>
      <c r="C4541" s="6"/>
      <c r="D4541" s="8"/>
      <c r="E4541" s="1"/>
      <c r="F4541" s="1"/>
      <c r="G4541" s="1"/>
      <c r="H4541" s="1"/>
    </row>
    <row r="4542" spans="1:8" s="3" customFormat="1" x14ac:dyDescent="0.25">
      <c r="A4542" s="1"/>
      <c r="B4542" s="1"/>
      <c r="C4542" s="6"/>
      <c r="D4542" s="8"/>
      <c r="E4542" s="1"/>
      <c r="F4542" s="1"/>
      <c r="G4542" s="1"/>
      <c r="H4542" s="1"/>
    </row>
    <row r="4543" spans="1:8" s="3" customFormat="1" x14ac:dyDescent="0.25">
      <c r="A4543" s="1"/>
      <c r="B4543" s="1"/>
      <c r="C4543" s="6"/>
      <c r="D4543" s="8"/>
      <c r="E4543" s="1"/>
      <c r="F4543" s="1"/>
      <c r="G4543" s="1"/>
      <c r="H4543" s="1"/>
    </row>
    <row r="4544" spans="1:8" s="3" customFormat="1" x14ac:dyDescent="0.25">
      <c r="A4544" s="1"/>
      <c r="B4544" s="1"/>
      <c r="C4544" s="6"/>
      <c r="D4544" s="8"/>
      <c r="E4544" s="1"/>
      <c r="F4544" s="1"/>
      <c r="G4544" s="1"/>
      <c r="H4544" s="1"/>
    </row>
    <row r="4545" spans="1:8" s="3" customFormat="1" x14ac:dyDescent="0.25">
      <c r="A4545" s="1"/>
      <c r="B4545" s="1"/>
      <c r="C4545" s="6"/>
      <c r="D4545" s="8"/>
      <c r="E4545" s="1"/>
      <c r="F4545" s="1"/>
      <c r="G4545" s="1"/>
      <c r="H4545" s="1"/>
    </row>
    <row r="4546" spans="1:8" s="3" customFormat="1" x14ac:dyDescent="0.25">
      <c r="A4546" s="1"/>
      <c r="B4546" s="1"/>
      <c r="C4546" s="6"/>
      <c r="D4546" s="8"/>
      <c r="E4546" s="1"/>
      <c r="F4546" s="1"/>
      <c r="G4546" s="1"/>
      <c r="H4546" s="1"/>
    </row>
    <row r="4547" spans="1:8" s="3" customFormat="1" x14ac:dyDescent="0.25">
      <c r="A4547" s="1"/>
      <c r="B4547" s="1"/>
      <c r="C4547" s="6"/>
      <c r="D4547" s="8"/>
      <c r="E4547" s="1"/>
      <c r="F4547" s="1"/>
      <c r="G4547" s="1"/>
      <c r="H4547" s="1"/>
    </row>
    <row r="4548" spans="1:8" s="3" customFormat="1" x14ac:dyDescent="0.25">
      <c r="A4548" s="1"/>
      <c r="B4548" s="1"/>
      <c r="C4548" s="6"/>
      <c r="D4548" s="8"/>
      <c r="E4548" s="1"/>
      <c r="F4548" s="1"/>
      <c r="G4548" s="1"/>
      <c r="H4548" s="1"/>
    </row>
    <row r="4549" spans="1:8" s="3" customFormat="1" x14ac:dyDescent="0.25">
      <c r="A4549" s="1"/>
      <c r="B4549" s="1"/>
      <c r="C4549" s="6"/>
      <c r="D4549" s="8"/>
      <c r="E4549" s="1"/>
      <c r="F4549" s="1"/>
      <c r="G4549" s="1"/>
      <c r="H4549" s="1"/>
    </row>
    <row r="4550" spans="1:8" s="3" customFormat="1" x14ac:dyDescent="0.25">
      <c r="A4550" s="1"/>
      <c r="B4550" s="1"/>
      <c r="C4550" s="6"/>
      <c r="D4550" s="8"/>
      <c r="E4550" s="1"/>
      <c r="F4550" s="1"/>
      <c r="G4550" s="1"/>
      <c r="H4550" s="1"/>
    </row>
    <row r="4551" spans="1:8" s="3" customFormat="1" x14ac:dyDescent="0.25">
      <c r="A4551" s="1"/>
      <c r="B4551" s="1"/>
      <c r="C4551" s="6"/>
      <c r="D4551" s="8"/>
      <c r="E4551" s="1"/>
      <c r="F4551" s="1"/>
      <c r="G4551" s="1"/>
      <c r="H4551" s="1"/>
    </row>
    <row r="4552" spans="1:8" s="3" customFormat="1" x14ac:dyDescent="0.25">
      <c r="A4552" s="1"/>
      <c r="B4552" s="1"/>
      <c r="C4552" s="6"/>
      <c r="D4552" s="8"/>
      <c r="E4552" s="1"/>
      <c r="F4552" s="1"/>
      <c r="G4552" s="1"/>
      <c r="H4552" s="1"/>
    </row>
    <row r="4553" spans="1:8" s="3" customFormat="1" x14ac:dyDescent="0.25">
      <c r="A4553" s="1"/>
      <c r="B4553" s="1"/>
      <c r="C4553" s="6"/>
      <c r="D4553" s="8"/>
      <c r="E4553" s="1"/>
      <c r="F4553" s="1"/>
      <c r="G4553" s="1"/>
      <c r="H4553" s="1"/>
    </row>
    <row r="4554" spans="1:8" s="3" customFormat="1" x14ac:dyDescent="0.25">
      <c r="A4554" s="1"/>
      <c r="B4554" s="1"/>
      <c r="C4554" s="6"/>
      <c r="D4554" s="8"/>
      <c r="E4554" s="1"/>
      <c r="F4554" s="1"/>
      <c r="G4554" s="1"/>
      <c r="H4554" s="1"/>
    </row>
    <row r="4555" spans="1:8" s="3" customFormat="1" x14ac:dyDescent="0.25">
      <c r="A4555" s="1"/>
      <c r="B4555" s="1"/>
      <c r="C4555" s="6"/>
      <c r="D4555" s="8"/>
      <c r="E4555" s="1"/>
      <c r="F4555" s="1"/>
      <c r="G4555" s="1"/>
      <c r="H4555" s="1"/>
    </row>
    <row r="4556" spans="1:8" s="3" customFormat="1" x14ac:dyDescent="0.25">
      <c r="A4556" s="1"/>
      <c r="B4556" s="1"/>
      <c r="C4556" s="6"/>
      <c r="D4556" s="8"/>
      <c r="E4556" s="1"/>
      <c r="F4556" s="1"/>
      <c r="G4556" s="1"/>
      <c r="H4556" s="1"/>
    </row>
    <row r="4557" spans="1:8" s="3" customFormat="1" x14ac:dyDescent="0.25">
      <c r="A4557" s="1"/>
      <c r="B4557" s="1"/>
      <c r="C4557" s="6"/>
      <c r="D4557" s="8"/>
      <c r="E4557" s="1"/>
      <c r="F4557" s="1"/>
      <c r="G4557" s="1"/>
      <c r="H4557" s="1"/>
    </row>
    <row r="4558" spans="1:8" s="3" customFormat="1" x14ac:dyDescent="0.25">
      <c r="A4558" s="1"/>
      <c r="B4558" s="1"/>
      <c r="C4558" s="6"/>
      <c r="D4558" s="8"/>
      <c r="E4558" s="1"/>
      <c r="F4558" s="1"/>
      <c r="G4558" s="1"/>
      <c r="H4558" s="1"/>
    </row>
    <row r="4559" spans="1:8" s="3" customFormat="1" x14ac:dyDescent="0.25">
      <c r="A4559" s="1"/>
      <c r="B4559" s="1"/>
      <c r="C4559" s="6"/>
      <c r="D4559" s="8"/>
      <c r="E4559" s="1"/>
      <c r="F4559" s="1"/>
      <c r="G4559" s="1"/>
      <c r="H4559" s="1"/>
    </row>
    <row r="4560" spans="1:8" s="3" customFormat="1" x14ac:dyDescent="0.25">
      <c r="A4560" s="1"/>
      <c r="B4560" s="1"/>
      <c r="C4560" s="6"/>
      <c r="D4560" s="8"/>
      <c r="E4560" s="1"/>
      <c r="F4560" s="1"/>
      <c r="G4560" s="1"/>
      <c r="H4560" s="1"/>
    </row>
    <row r="4561" spans="1:8" s="3" customFormat="1" x14ac:dyDescent="0.25">
      <c r="A4561" s="1"/>
      <c r="B4561" s="1"/>
      <c r="C4561" s="6"/>
      <c r="D4561" s="8"/>
      <c r="E4561" s="1"/>
      <c r="F4561" s="1"/>
      <c r="G4561" s="1"/>
      <c r="H4561" s="1"/>
    </row>
    <row r="4562" spans="1:8" s="3" customFormat="1" x14ac:dyDescent="0.25">
      <c r="A4562" s="1"/>
      <c r="B4562" s="1"/>
      <c r="C4562" s="6"/>
      <c r="D4562" s="8"/>
      <c r="E4562" s="1"/>
      <c r="F4562" s="1"/>
      <c r="G4562" s="1"/>
      <c r="H4562" s="1"/>
    </row>
    <row r="4563" spans="1:8" s="3" customFormat="1" x14ac:dyDescent="0.25">
      <c r="A4563" s="1"/>
      <c r="B4563" s="1"/>
      <c r="C4563" s="6"/>
      <c r="D4563" s="8"/>
      <c r="E4563" s="1"/>
      <c r="F4563" s="1"/>
      <c r="G4563" s="1"/>
      <c r="H4563" s="1"/>
    </row>
    <row r="4564" spans="1:8" s="3" customFormat="1" x14ac:dyDescent="0.25">
      <c r="A4564" s="1"/>
      <c r="B4564" s="1"/>
      <c r="C4564" s="6"/>
      <c r="D4564" s="8"/>
      <c r="E4564" s="1"/>
      <c r="F4564" s="1"/>
      <c r="G4564" s="1"/>
      <c r="H4564" s="1"/>
    </row>
    <row r="4565" spans="1:8" s="3" customFormat="1" x14ac:dyDescent="0.25">
      <c r="A4565" s="1"/>
      <c r="B4565" s="1"/>
      <c r="C4565" s="6"/>
      <c r="D4565" s="8"/>
      <c r="E4565" s="1"/>
      <c r="F4565" s="1"/>
      <c r="G4565" s="1"/>
      <c r="H4565" s="1"/>
    </row>
    <row r="4566" spans="1:8" s="3" customFormat="1" x14ac:dyDescent="0.25">
      <c r="A4566" s="1"/>
      <c r="B4566" s="1"/>
      <c r="C4566" s="6"/>
      <c r="D4566" s="8"/>
      <c r="E4566" s="1"/>
      <c r="F4566" s="1"/>
      <c r="G4566" s="1"/>
      <c r="H4566" s="1"/>
    </row>
    <row r="4567" spans="1:8" s="3" customFormat="1" x14ac:dyDescent="0.25">
      <c r="A4567" s="1"/>
      <c r="B4567" s="1"/>
      <c r="C4567" s="6"/>
      <c r="D4567" s="8"/>
      <c r="E4567" s="1"/>
      <c r="F4567" s="1"/>
      <c r="G4567" s="1"/>
      <c r="H4567" s="1"/>
    </row>
    <row r="4568" spans="1:8" s="3" customFormat="1" x14ac:dyDescent="0.25">
      <c r="A4568" s="1"/>
      <c r="B4568" s="1"/>
      <c r="C4568" s="6"/>
      <c r="D4568" s="8"/>
      <c r="E4568" s="1"/>
      <c r="F4568" s="1"/>
      <c r="G4568" s="1"/>
      <c r="H4568" s="1"/>
    </row>
    <row r="4569" spans="1:8" s="3" customFormat="1" x14ac:dyDescent="0.25">
      <c r="A4569" s="1"/>
      <c r="B4569" s="1"/>
      <c r="C4569" s="6"/>
      <c r="D4569" s="8"/>
      <c r="E4569" s="1"/>
      <c r="F4569" s="1"/>
      <c r="G4569" s="1"/>
      <c r="H4569" s="1"/>
    </row>
    <row r="4570" spans="1:8" s="3" customFormat="1" x14ac:dyDescent="0.25">
      <c r="A4570" s="1"/>
      <c r="B4570" s="1"/>
      <c r="C4570" s="6"/>
      <c r="D4570" s="8"/>
      <c r="E4570" s="1"/>
      <c r="F4570" s="1"/>
      <c r="G4570" s="1"/>
      <c r="H4570" s="1"/>
    </row>
    <row r="4571" spans="1:8" s="3" customFormat="1" x14ac:dyDescent="0.25">
      <c r="A4571" s="1"/>
      <c r="B4571" s="1"/>
      <c r="C4571" s="6"/>
      <c r="D4571" s="8"/>
      <c r="E4571" s="1"/>
      <c r="F4571" s="1"/>
      <c r="G4571" s="1"/>
      <c r="H4571" s="1"/>
    </row>
    <row r="4572" spans="1:8" s="3" customFormat="1" x14ac:dyDescent="0.25">
      <c r="A4572" s="1"/>
      <c r="B4572" s="1"/>
      <c r="C4572" s="6"/>
      <c r="D4572" s="8"/>
      <c r="E4572" s="1"/>
      <c r="F4572" s="1"/>
      <c r="G4572" s="1"/>
      <c r="H4572" s="1"/>
    </row>
    <row r="4573" spans="1:8" s="3" customFormat="1" x14ac:dyDescent="0.25">
      <c r="A4573" s="1"/>
      <c r="B4573" s="1"/>
      <c r="C4573" s="6"/>
      <c r="D4573" s="8"/>
      <c r="E4573" s="1"/>
      <c r="F4573" s="1"/>
      <c r="G4573" s="1"/>
      <c r="H4573" s="1"/>
    </row>
    <row r="4574" spans="1:8" s="3" customFormat="1" x14ac:dyDescent="0.25">
      <c r="A4574" s="1"/>
      <c r="B4574" s="1"/>
      <c r="C4574" s="6"/>
      <c r="D4574" s="8"/>
      <c r="E4574" s="1"/>
      <c r="F4574" s="1"/>
      <c r="G4574" s="1"/>
      <c r="H4574" s="1"/>
    </row>
    <row r="4575" spans="1:8" s="3" customFormat="1" x14ac:dyDescent="0.25">
      <c r="A4575" s="1"/>
      <c r="B4575" s="1"/>
      <c r="C4575" s="6"/>
      <c r="D4575" s="8"/>
      <c r="E4575" s="1"/>
      <c r="F4575" s="1"/>
      <c r="G4575" s="1"/>
      <c r="H4575" s="1"/>
    </row>
    <row r="4576" spans="1:8" s="3" customFormat="1" x14ac:dyDescent="0.25">
      <c r="A4576" s="1"/>
      <c r="B4576" s="1"/>
      <c r="C4576" s="6"/>
      <c r="D4576" s="8"/>
      <c r="E4576" s="1"/>
      <c r="F4576" s="1"/>
      <c r="G4576" s="1"/>
      <c r="H4576" s="1"/>
    </row>
    <row r="4577" spans="1:8" s="3" customFormat="1" x14ac:dyDescent="0.25">
      <c r="A4577" s="1"/>
      <c r="B4577" s="1"/>
      <c r="C4577" s="6"/>
      <c r="D4577" s="8"/>
      <c r="E4577" s="1"/>
      <c r="F4577" s="1"/>
      <c r="G4577" s="1"/>
      <c r="H4577" s="1"/>
    </row>
    <row r="4578" spans="1:8" s="3" customFormat="1" x14ac:dyDescent="0.25">
      <c r="A4578" s="1"/>
      <c r="B4578" s="1"/>
      <c r="C4578" s="6"/>
      <c r="D4578" s="8"/>
      <c r="E4578" s="1"/>
      <c r="F4578" s="1"/>
      <c r="G4578" s="1"/>
      <c r="H4578" s="1"/>
    </row>
    <row r="4579" spans="1:8" s="3" customFormat="1" x14ac:dyDescent="0.25">
      <c r="A4579" s="1"/>
      <c r="B4579" s="1"/>
      <c r="C4579" s="6"/>
      <c r="D4579" s="8"/>
      <c r="E4579" s="1"/>
      <c r="F4579" s="1"/>
      <c r="G4579" s="1"/>
      <c r="H4579" s="1"/>
    </row>
    <row r="4580" spans="1:8" s="3" customFormat="1" x14ac:dyDescent="0.25">
      <c r="A4580" s="1"/>
      <c r="B4580" s="1"/>
      <c r="C4580" s="6"/>
      <c r="D4580" s="8"/>
      <c r="E4580" s="1"/>
      <c r="F4580" s="1"/>
      <c r="G4580" s="1"/>
      <c r="H4580" s="1"/>
    </row>
    <row r="4581" spans="1:8" s="3" customFormat="1" x14ac:dyDescent="0.25">
      <c r="A4581" s="1"/>
      <c r="B4581" s="1"/>
      <c r="C4581" s="6"/>
      <c r="D4581" s="8"/>
      <c r="E4581" s="1"/>
      <c r="F4581" s="1"/>
      <c r="G4581" s="1"/>
      <c r="H4581" s="1"/>
    </row>
    <row r="4582" spans="1:8" s="3" customFormat="1" x14ac:dyDescent="0.25">
      <c r="A4582" s="1"/>
      <c r="B4582" s="1"/>
      <c r="C4582" s="6"/>
      <c r="D4582" s="8"/>
      <c r="E4582" s="1"/>
      <c r="F4582" s="1"/>
      <c r="G4582" s="1"/>
      <c r="H4582" s="1"/>
    </row>
    <row r="4583" spans="1:8" s="3" customFormat="1" x14ac:dyDescent="0.25">
      <c r="A4583" s="1"/>
      <c r="B4583" s="1"/>
      <c r="C4583" s="6"/>
      <c r="D4583" s="8"/>
      <c r="E4583" s="1"/>
      <c r="F4583" s="1"/>
      <c r="G4583" s="1"/>
      <c r="H4583" s="1"/>
    </row>
    <row r="4584" spans="1:8" s="3" customFormat="1" x14ac:dyDescent="0.25">
      <c r="A4584" s="1"/>
      <c r="B4584" s="1"/>
      <c r="C4584" s="6"/>
      <c r="D4584" s="8"/>
      <c r="E4584" s="1"/>
      <c r="F4584" s="1"/>
      <c r="G4584" s="1"/>
      <c r="H4584" s="1"/>
    </row>
    <row r="4585" spans="1:8" s="3" customFormat="1" x14ac:dyDescent="0.25">
      <c r="A4585" s="1"/>
      <c r="B4585" s="1"/>
      <c r="C4585" s="6"/>
      <c r="D4585" s="8"/>
      <c r="E4585" s="1"/>
      <c r="F4585" s="1"/>
      <c r="G4585" s="1"/>
      <c r="H4585" s="1"/>
    </row>
    <row r="4586" spans="1:8" s="3" customFormat="1" x14ac:dyDescent="0.25">
      <c r="A4586" s="1"/>
      <c r="B4586" s="1"/>
      <c r="C4586" s="6"/>
      <c r="D4586" s="8"/>
      <c r="E4586" s="1"/>
      <c r="F4586" s="1"/>
      <c r="G4586" s="1"/>
      <c r="H4586" s="1"/>
    </row>
    <row r="4587" spans="1:8" s="3" customFormat="1" x14ac:dyDescent="0.25">
      <c r="A4587" s="1"/>
      <c r="B4587" s="1"/>
      <c r="C4587" s="6"/>
      <c r="D4587" s="8"/>
      <c r="E4587" s="1"/>
      <c r="F4587" s="1"/>
      <c r="G4587" s="1"/>
      <c r="H4587" s="1"/>
    </row>
    <row r="4588" spans="1:8" s="3" customFormat="1" x14ac:dyDescent="0.25">
      <c r="A4588" s="1"/>
      <c r="B4588" s="1"/>
      <c r="C4588" s="6"/>
      <c r="D4588" s="8"/>
      <c r="E4588" s="1"/>
      <c r="F4588" s="1"/>
      <c r="G4588" s="1"/>
      <c r="H4588" s="1"/>
    </row>
    <row r="4589" spans="1:8" s="3" customFormat="1" x14ac:dyDescent="0.25">
      <c r="A4589" s="1"/>
      <c r="B4589" s="1"/>
      <c r="C4589" s="6"/>
      <c r="D4589" s="8"/>
      <c r="E4589" s="1"/>
      <c r="F4589" s="1"/>
      <c r="G4589" s="1"/>
      <c r="H4589" s="1"/>
    </row>
    <row r="4590" spans="1:8" s="3" customFormat="1" x14ac:dyDescent="0.25">
      <c r="A4590" s="1"/>
      <c r="B4590" s="1"/>
      <c r="C4590" s="6"/>
      <c r="D4590" s="8"/>
      <c r="E4590" s="1"/>
      <c r="F4590" s="1"/>
      <c r="G4590" s="1"/>
      <c r="H4590" s="1"/>
    </row>
    <row r="4591" spans="1:8" s="3" customFormat="1" x14ac:dyDescent="0.25">
      <c r="A4591" s="1"/>
      <c r="B4591" s="1"/>
      <c r="C4591" s="6"/>
      <c r="D4591" s="8"/>
      <c r="E4591" s="1"/>
      <c r="F4591" s="1"/>
      <c r="G4591" s="1"/>
      <c r="H4591" s="1"/>
    </row>
    <row r="4592" spans="1:8" s="3" customFormat="1" x14ac:dyDescent="0.25">
      <c r="A4592" s="1"/>
      <c r="B4592" s="1"/>
      <c r="C4592" s="6"/>
      <c r="D4592" s="8"/>
      <c r="E4592" s="1"/>
      <c r="F4592" s="1"/>
      <c r="G4592" s="1"/>
      <c r="H4592" s="1"/>
    </row>
    <row r="4593" spans="1:8" s="3" customFormat="1" x14ac:dyDescent="0.25">
      <c r="A4593" s="1"/>
      <c r="B4593" s="1"/>
      <c r="C4593" s="6"/>
      <c r="D4593" s="8"/>
      <c r="E4593" s="1"/>
      <c r="F4593" s="1"/>
      <c r="G4593" s="1"/>
      <c r="H4593" s="1"/>
    </row>
    <row r="4594" spans="1:8" s="3" customFormat="1" x14ac:dyDescent="0.25">
      <c r="A4594" s="1"/>
      <c r="B4594" s="1"/>
      <c r="C4594" s="6"/>
      <c r="D4594" s="8"/>
      <c r="E4594" s="1"/>
      <c r="F4594" s="1"/>
      <c r="G4594" s="1"/>
      <c r="H4594" s="1"/>
    </row>
    <row r="4595" spans="1:8" s="3" customFormat="1" x14ac:dyDescent="0.25">
      <c r="A4595" s="1"/>
      <c r="B4595" s="1"/>
      <c r="C4595" s="6"/>
      <c r="D4595" s="8"/>
      <c r="E4595" s="1"/>
      <c r="F4595" s="1"/>
      <c r="G4595" s="1"/>
      <c r="H4595" s="1"/>
    </row>
    <row r="4596" spans="1:8" s="3" customFormat="1" x14ac:dyDescent="0.25">
      <c r="A4596" s="1"/>
      <c r="B4596" s="1"/>
      <c r="C4596" s="6"/>
      <c r="D4596" s="8"/>
      <c r="E4596" s="1"/>
      <c r="F4596" s="1"/>
      <c r="G4596" s="1"/>
      <c r="H4596" s="1"/>
    </row>
    <row r="4597" spans="1:8" s="3" customFormat="1" x14ac:dyDescent="0.25">
      <c r="A4597" s="1"/>
      <c r="B4597" s="1"/>
      <c r="C4597" s="6"/>
      <c r="D4597" s="8"/>
      <c r="E4597" s="1"/>
      <c r="F4597" s="1"/>
      <c r="G4597" s="1"/>
      <c r="H4597" s="1"/>
    </row>
    <row r="4598" spans="1:8" s="3" customFormat="1" x14ac:dyDescent="0.25">
      <c r="A4598" s="1"/>
      <c r="B4598" s="1"/>
      <c r="C4598" s="6"/>
      <c r="D4598" s="8"/>
      <c r="E4598" s="1"/>
      <c r="F4598" s="1"/>
      <c r="G4598" s="1"/>
      <c r="H4598" s="1"/>
    </row>
    <row r="4599" spans="1:8" s="3" customFormat="1" x14ac:dyDescent="0.25">
      <c r="A4599" s="1"/>
      <c r="B4599" s="1"/>
      <c r="C4599" s="6"/>
      <c r="D4599" s="8"/>
      <c r="E4599" s="1"/>
      <c r="F4599" s="1"/>
      <c r="G4599" s="1"/>
      <c r="H4599" s="1"/>
    </row>
    <row r="4600" spans="1:8" s="3" customFormat="1" x14ac:dyDescent="0.25">
      <c r="A4600" s="1"/>
      <c r="B4600" s="1"/>
      <c r="C4600" s="6"/>
      <c r="D4600" s="8"/>
      <c r="E4600" s="1"/>
      <c r="F4600" s="1"/>
      <c r="G4600" s="1"/>
      <c r="H4600" s="1"/>
    </row>
    <row r="4601" spans="1:8" s="3" customFormat="1" x14ac:dyDescent="0.25">
      <c r="A4601" s="1"/>
      <c r="B4601" s="1"/>
      <c r="C4601" s="6"/>
      <c r="D4601" s="8"/>
      <c r="E4601" s="1"/>
      <c r="F4601" s="1"/>
      <c r="G4601" s="1"/>
      <c r="H4601" s="1"/>
    </row>
    <row r="4602" spans="1:8" s="3" customFormat="1" x14ac:dyDescent="0.25">
      <c r="A4602" s="1"/>
      <c r="B4602" s="1"/>
      <c r="C4602" s="6"/>
      <c r="D4602" s="8"/>
      <c r="E4602" s="1"/>
      <c r="F4602" s="1"/>
      <c r="G4602" s="1"/>
      <c r="H4602" s="1"/>
    </row>
    <row r="4603" spans="1:8" s="3" customFormat="1" x14ac:dyDescent="0.25">
      <c r="A4603" s="1"/>
      <c r="B4603" s="1"/>
      <c r="C4603" s="6"/>
      <c r="D4603" s="8"/>
      <c r="E4603" s="1"/>
      <c r="F4603" s="1"/>
      <c r="G4603" s="1"/>
      <c r="H4603" s="1"/>
    </row>
    <row r="4604" spans="1:8" s="3" customFormat="1" x14ac:dyDescent="0.25">
      <c r="A4604" s="1"/>
      <c r="B4604" s="1"/>
      <c r="C4604" s="6"/>
      <c r="D4604" s="8"/>
      <c r="E4604" s="1"/>
      <c r="F4604" s="1"/>
      <c r="G4604" s="1"/>
      <c r="H4604" s="1"/>
    </row>
    <row r="4605" spans="1:8" s="3" customFormat="1" x14ac:dyDescent="0.25">
      <c r="A4605" s="1"/>
      <c r="B4605" s="1"/>
      <c r="C4605" s="6"/>
      <c r="D4605" s="8"/>
      <c r="E4605" s="1"/>
      <c r="F4605" s="1"/>
      <c r="G4605" s="1"/>
      <c r="H4605" s="1"/>
    </row>
    <row r="4606" spans="1:8" s="3" customFormat="1" x14ac:dyDescent="0.25">
      <c r="A4606" s="1"/>
      <c r="B4606" s="1"/>
      <c r="C4606" s="6"/>
      <c r="D4606" s="8"/>
      <c r="E4606" s="1"/>
      <c r="F4606" s="1"/>
      <c r="G4606" s="1"/>
      <c r="H4606" s="1"/>
    </row>
    <row r="4607" spans="1:8" s="3" customFormat="1" x14ac:dyDescent="0.25">
      <c r="A4607" s="1"/>
      <c r="B4607" s="1"/>
      <c r="C4607" s="6"/>
      <c r="D4607" s="8"/>
      <c r="E4607" s="1"/>
      <c r="F4607" s="1"/>
      <c r="G4607" s="1"/>
      <c r="H4607" s="1"/>
    </row>
    <row r="4608" spans="1:8" s="3" customFormat="1" x14ac:dyDescent="0.25">
      <c r="A4608" s="1"/>
      <c r="B4608" s="1"/>
      <c r="C4608" s="6"/>
      <c r="D4608" s="8"/>
      <c r="E4608" s="1"/>
      <c r="F4608" s="1"/>
      <c r="G4608" s="1"/>
      <c r="H4608" s="1"/>
    </row>
    <row r="4609" spans="1:8" s="3" customFormat="1" x14ac:dyDescent="0.25">
      <c r="A4609" s="1"/>
      <c r="B4609" s="1"/>
      <c r="C4609" s="6"/>
      <c r="D4609" s="8"/>
      <c r="E4609" s="1"/>
      <c r="F4609" s="1"/>
      <c r="G4609" s="1"/>
      <c r="H4609" s="1"/>
    </row>
    <row r="4610" spans="1:8" s="3" customFormat="1" x14ac:dyDescent="0.25">
      <c r="A4610" s="1"/>
      <c r="B4610" s="1"/>
      <c r="C4610" s="6"/>
      <c r="D4610" s="8"/>
      <c r="E4610" s="1"/>
      <c r="F4610" s="1"/>
      <c r="G4610" s="1"/>
      <c r="H4610" s="1"/>
    </row>
    <row r="4611" spans="1:8" s="3" customFormat="1" x14ac:dyDescent="0.25">
      <c r="A4611" s="1"/>
      <c r="B4611" s="1"/>
      <c r="C4611" s="6"/>
      <c r="D4611" s="8"/>
      <c r="E4611" s="1"/>
      <c r="F4611" s="1"/>
      <c r="G4611" s="1"/>
      <c r="H4611" s="1"/>
    </row>
    <row r="4612" spans="1:8" s="3" customFormat="1" x14ac:dyDescent="0.25">
      <c r="A4612" s="1"/>
      <c r="B4612" s="1"/>
      <c r="C4612" s="6"/>
      <c r="D4612" s="8"/>
      <c r="E4612" s="1"/>
      <c r="F4612" s="1"/>
      <c r="G4612" s="1"/>
      <c r="H4612" s="1"/>
    </row>
    <row r="4613" spans="1:8" s="3" customFormat="1" x14ac:dyDescent="0.25">
      <c r="A4613" s="1"/>
      <c r="B4613" s="1"/>
      <c r="C4613" s="6"/>
      <c r="D4613" s="8"/>
      <c r="E4613" s="1"/>
      <c r="F4613" s="1"/>
      <c r="G4613" s="1"/>
      <c r="H4613" s="1"/>
    </row>
    <row r="4614" spans="1:8" s="3" customFormat="1" x14ac:dyDescent="0.25">
      <c r="A4614" s="1"/>
      <c r="B4614" s="1"/>
      <c r="C4614" s="6"/>
      <c r="D4614" s="8"/>
      <c r="E4614" s="1"/>
      <c r="F4614" s="1"/>
      <c r="G4614" s="1"/>
      <c r="H4614" s="1"/>
    </row>
    <row r="4615" spans="1:8" s="3" customFormat="1" x14ac:dyDescent="0.25">
      <c r="A4615" s="1"/>
      <c r="B4615" s="1"/>
      <c r="C4615" s="6"/>
      <c r="D4615" s="8"/>
      <c r="E4615" s="1"/>
      <c r="F4615" s="1"/>
      <c r="G4615" s="1"/>
      <c r="H4615" s="1"/>
    </row>
    <row r="4616" spans="1:8" s="3" customFormat="1" x14ac:dyDescent="0.25">
      <c r="A4616" s="1"/>
      <c r="B4616" s="1"/>
      <c r="C4616" s="6"/>
      <c r="D4616" s="8"/>
      <c r="E4616" s="1"/>
      <c r="F4616" s="1"/>
      <c r="G4616" s="1"/>
      <c r="H4616" s="1"/>
    </row>
    <row r="4617" spans="1:8" s="3" customFormat="1" x14ac:dyDescent="0.25">
      <c r="A4617" s="1"/>
      <c r="B4617" s="1"/>
      <c r="C4617" s="6"/>
      <c r="D4617" s="8"/>
      <c r="E4617" s="1"/>
      <c r="F4617" s="1"/>
      <c r="G4617" s="1"/>
      <c r="H4617" s="1"/>
    </row>
    <row r="4618" spans="1:8" s="3" customFormat="1" x14ac:dyDescent="0.25">
      <c r="A4618" s="1"/>
      <c r="B4618" s="1"/>
      <c r="C4618" s="6"/>
      <c r="D4618" s="8"/>
      <c r="E4618" s="1"/>
      <c r="F4618" s="1"/>
      <c r="G4618" s="1"/>
      <c r="H4618" s="1"/>
    </row>
    <row r="4619" spans="1:8" s="3" customFormat="1" x14ac:dyDescent="0.25">
      <c r="A4619" s="1"/>
      <c r="B4619" s="1"/>
      <c r="C4619" s="6"/>
      <c r="D4619" s="8"/>
      <c r="E4619" s="1"/>
      <c r="F4619" s="1"/>
      <c r="G4619" s="1"/>
      <c r="H4619" s="1"/>
    </row>
    <row r="4620" spans="1:8" s="3" customFormat="1" x14ac:dyDescent="0.25">
      <c r="A4620" s="1"/>
      <c r="B4620" s="1"/>
      <c r="C4620" s="6"/>
      <c r="D4620" s="8"/>
      <c r="E4620" s="1"/>
      <c r="F4620" s="1"/>
      <c r="G4620" s="1"/>
      <c r="H4620" s="1"/>
    </row>
    <row r="4621" spans="1:8" s="3" customFormat="1" x14ac:dyDescent="0.25">
      <c r="A4621" s="1"/>
      <c r="B4621" s="1"/>
      <c r="C4621" s="6"/>
      <c r="D4621" s="8"/>
      <c r="E4621" s="1"/>
      <c r="F4621" s="1"/>
      <c r="G4621" s="1"/>
      <c r="H4621" s="1"/>
    </row>
    <row r="4622" spans="1:8" s="3" customFormat="1" x14ac:dyDescent="0.25">
      <c r="A4622" s="1"/>
      <c r="B4622" s="1"/>
      <c r="C4622" s="6"/>
      <c r="D4622" s="8"/>
      <c r="E4622" s="1"/>
      <c r="F4622" s="1"/>
      <c r="G4622" s="1"/>
      <c r="H4622" s="1"/>
    </row>
    <row r="4623" spans="1:8" s="3" customFormat="1" x14ac:dyDescent="0.25">
      <c r="A4623" s="1"/>
      <c r="B4623" s="1"/>
      <c r="C4623" s="6"/>
      <c r="D4623" s="8"/>
      <c r="E4623" s="1"/>
      <c r="F4623" s="1"/>
      <c r="G4623" s="1"/>
      <c r="H4623" s="1"/>
    </row>
    <row r="4624" spans="1:8" s="3" customFormat="1" x14ac:dyDescent="0.25">
      <c r="A4624" s="1"/>
      <c r="B4624" s="1"/>
      <c r="C4624" s="6"/>
      <c r="D4624" s="8"/>
      <c r="E4624" s="1"/>
      <c r="F4624" s="1"/>
      <c r="G4624" s="1"/>
      <c r="H4624" s="1"/>
    </row>
    <row r="4625" spans="1:8" s="3" customFormat="1" x14ac:dyDescent="0.25">
      <c r="A4625" s="1"/>
      <c r="B4625" s="1"/>
      <c r="C4625" s="6"/>
      <c r="D4625" s="8"/>
      <c r="E4625" s="1"/>
      <c r="F4625" s="1"/>
      <c r="G4625" s="1"/>
      <c r="H4625" s="1"/>
    </row>
    <row r="4626" spans="1:8" s="3" customFormat="1" x14ac:dyDescent="0.25">
      <c r="A4626" s="1"/>
      <c r="B4626" s="1"/>
      <c r="C4626" s="6"/>
      <c r="D4626" s="8"/>
      <c r="E4626" s="1"/>
      <c r="F4626" s="1"/>
      <c r="G4626" s="1"/>
      <c r="H4626" s="1"/>
    </row>
    <row r="4627" spans="1:8" s="3" customFormat="1" x14ac:dyDescent="0.25">
      <c r="A4627" s="1"/>
      <c r="B4627" s="1"/>
      <c r="C4627" s="6"/>
      <c r="D4627" s="8"/>
      <c r="E4627" s="1"/>
      <c r="F4627" s="1"/>
      <c r="G4627" s="1"/>
      <c r="H4627" s="1"/>
    </row>
    <row r="4628" spans="1:8" s="3" customFormat="1" x14ac:dyDescent="0.25">
      <c r="A4628" s="1"/>
      <c r="B4628" s="1"/>
      <c r="C4628" s="6"/>
      <c r="D4628" s="8"/>
      <c r="E4628" s="1"/>
      <c r="F4628" s="1"/>
      <c r="G4628" s="1"/>
      <c r="H4628" s="1"/>
    </row>
    <row r="4629" spans="1:8" s="3" customFormat="1" x14ac:dyDescent="0.25">
      <c r="A4629" s="1"/>
      <c r="B4629" s="1"/>
      <c r="C4629" s="6"/>
      <c r="D4629" s="8"/>
      <c r="E4629" s="1"/>
      <c r="F4629" s="1"/>
      <c r="G4629" s="1"/>
      <c r="H4629" s="1"/>
    </row>
    <row r="4630" spans="1:8" s="3" customFormat="1" x14ac:dyDescent="0.25">
      <c r="A4630" s="1"/>
      <c r="B4630" s="1"/>
      <c r="C4630" s="6"/>
      <c r="D4630" s="8"/>
      <c r="E4630" s="1"/>
      <c r="F4630" s="1"/>
      <c r="G4630" s="1"/>
      <c r="H4630" s="1"/>
    </row>
    <row r="4631" spans="1:8" s="3" customFormat="1" x14ac:dyDescent="0.25">
      <c r="A4631" s="1"/>
      <c r="B4631" s="1"/>
      <c r="C4631" s="6"/>
      <c r="D4631" s="8"/>
      <c r="E4631" s="1"/>
      <c r="F4631" s="1"/>
      <c r="G4631" s="1"/>
      <c r="H4631" s="1"/>
    </row>
    <row r="4632" spans="1:8" s="3" customFormat="1" x14ac:dyDescent="0.25">
      <c r="A4632" s="1"/>
      <c r="B4632" s="1"/>
      <c r="C4632" s="6"/>
      <c r="D4632" s="8"/>
      <c r="E4632" s="1"/>
      <c r="F4632" s="1"/>
      <c r="G4632" s="1"/>
      <c r="H4632" s="1"/>
    </row>
    <row r="4633" spans="1:8" s="3" customFormat="1" x14ac:dyDescent="0.25">
      <c r="A4633" s="1"/>
      <c r="B4633" s="1"/>
      <c r="C4633" s="6"/>
      <c r="D4633" s="8"/>
      <c r="E4633" s="1"/>
      <c r="F4633" s="1"/>
      <c r="G4633" s="1"/>
      <c r="H4633" s="1"/>
    </row>
    <row r="4634" spans="1:8" s="3" customFormat="1" x14ac:dyDescent="0.25">
      <c r="A4634" s="1"/>
      <c r="B4634" s="1"/>
      <c r="C4634" s="6"/>
      <c r="D4634" s="8"/>
      <c r="E4634" s="1"/>
      <c r="F4634" s="1"/>
      <c r="G4634" s="1"/>
      <c r="H4634" s="1"/>
    </row>
    <row r="4635" spans="1:8" s="3" customFormat="1" x14ac:dyDescent="0.25">
      <c r="A4635" s="1"/>
      <c r="B4635" s="1"/>
      <c r="C4635" s="6"/>
      <c r="D4635" s="8"/>
      <c r="E4635" s="1"/>
      <c r="F4635" s="1"/>
      <c r="G4635" s="1"/>
      <c r="H4635" s="1"/>
    </row>
    <row r="4636" spans="1:8" s="3" customFormat="1" x14ac:dyDescent="0.25">
      <c r="A4636" s="1"/>
      <c r="B4636" s="1"/>
      <c r="C4636" s="6"/>
      <c r="D4636" s="8"/>
      <c r="E4636" s="1"/>
      <c r="F4636" s="1"/>
      <c r="G4636" s="1"/>
      <c r="H4636" s="1"/>
    </row>
    <row r="4637" spans="1:8" s="3" customFormat="1" x14ac:dyDescent="0.25">
      <c r="A4637" s="1"/>
      <c r="B4637" s="1"/>
      <c r="C4637" s="6"/>
      <c r="D4637" s="8"/>
      <c r="E4637" s="1"/>
      <c r="F4637" s="1"/>
      <c r="G4637" s="1"/>
      <c r="H4637" s="1"/>
    </row>
    <row r="4638" spans="1:8" s="3" customFormat="1" x14ac:dyDescent="0.25">
      <c r="A4638" s="1"/>
      <c r="B4638" s="1"/>
      <c r="C4638" s="6"/>
      <c r="D4638" s="8"/>
      <c r="E4638" s="1"/>
      <c r="F4638" s="1"/>
      <c r="G4638" s="1"/>
      <c r="H4638" s="1"/>
    </row>
    <row r="4639" spans="1:8" s="3" customFormat="1" x14ac:dyDescent="0.25">
      <c r="A4639" s="1"/>
      <c r="B4639" s="1"/>
      <c r="C4639" s="6"/>
      <c r="D4639" s="8"/>
      <c r="E4639" s="1"/>
      <c r="F4639" s="1"/>
      <c r="G4639" s="1"/>
      <c r="H4639" s="1"/>
    </row>
    <row r="4640" spans="1:8" s="3" customFormat="1" x14ac:dyDescent="0.25">
      <c r="A4640" s="1"/>
      <c r="B4640" s="1"/>
      <c r="C4640" s="6"/>
      <c r="D4640" s="8"/>
      <c r="E4640" s="1"/>
      <c r="F4640" s="1"/>
      <c r="G4640" s="1"/>
      <c r="H4640" s="1"/>
    </row>
    <row r="4641" spans="1:8" s="3" customFormat="1" x14ac:dyDescent="0.25">
      <c r="A4641" s="1"/>
      <c r="B4641" s="1"/>
      <c r="C4641" s="6"/>
      <c r="D4641" s="8"/>
      <c r="E4641" s="1"/>
      <c r="F4641" s="1"/>
      <c r="G4641" s="1"/>
      <c r="H4641" s="1"/>
    </row>
    <row r="4642" spans="1:8" s="3" customFormat="1" x14ac:dyDescent="0.25">
      <c r="A4642" s="1"/>
      <c r="B4642" s="1"/>
      <c r="C4642" s="6"/>
      <c r="D4642" s="8"/>
      <c r="E4642" s="1"/>
      <c r="F4642" s="1"/>
      <c r="G4642" s="1"/>
      <c r="H4642" s="1"/>
    </row>
    <row r="4643" spans="1:8" s="3" customFormat="1" x14ac:dyDescent="0.25">
      <c r="A4643" s="1"/>
      <c r="B4643" s="1"/>
      <c r="C4643" s="6"/>
      <c r="D4643" s="8"/>
      <c r="E4643" s="1"/>
      <c r="F4643" s="1"/>
      <c r="G4643" s="1"/>
      <c r="H4643" s="1"/>
    </row>
    <row r="4644" spans="1:8" s="3" customFormat="1" x14ac:dyDescent="0.25">
      <c r="A4644" s="1"/>
      <c r="B4644" s="1"/>
      <c r="C4644" s="6"/>
      <c r="D4644" s="8"/>
      <c r="E4644" s="1"/>
      <c r="F4644" s="1"/>
      <c r="G4644" s="1"/>
      <c r="H4644" s="1"/>
    </row>
    <row r="4645" spans="1:8" s="3" customFormat="1" x14ac:dyDescent="0.25">
      <c r="A4645" s="1"/>
      <c r="B4645" s="1"/>
      <c r="C4645" s="6"/>
      <c r="D4645" s="8"/>
      <c r="E4645" s="1"/>
      <c r="F4645" s="1"/>
      <c r="G4645" s="1"/>
      <c r="H4645" s="1"/>
    </row>
    <row r="4646" spans="1:8" s="3" customFormat="1" x14ac:dyDescent="0.25">
      <c r="A4646" s="1"/>
      <c r="B4646" s="1"/>
      <c r="C4646" s="6"/>
      <c r="D4646" s="8"/>
      <c r="E4646" s="1"/>
      <c r="F4646" s="1"/>
      <c r="G4646" s="1"/>
      <c r="H4646" s="1"/>
    </row>
    <row r="4647" spans="1:8" s="3" customFormat="1" x14ac:dyDescent="0.25">
      <c r="A4647" s="1"/>
      <c r="B4647" s="1"/>
      <c r="C4647" s="6"/>
      <c r="D4647" s="8"/>
      <c r="E4647" s="1"/>
      <c r="F4647" s="1"/>
      <c r="G4647" s="1"/>
      <c r="H4647" s="1"/>
    </row>
    <row r="4648" spans="1:8" s="3" customFormat="1" x14ac:dyDescent="0.25">
      <c r="A4648" s="1"/>
      <c r="B4648" s="1"/>
      <c r="C4648" s="6"/>
      <c r="D4648" s="8"/>
      <c r="E4648" s="1"/>
      <c r="F4648" s="1"/>
      <c r="G4648" s="1"/>
      <c r="H4648" s="1"/>
    </row>
    <row r="4649" spans="1:8" s="3" customFormat="1" x14ac:dyDescent="0.25">
      <c r="A4649" s="1"/>
      <c r="B4649" s="1"/>
      <c r="C4649" s="6"/>
      <c r="D4649" s="8"/>
      <c r="E4649" s="1"/>
      <c r="F4649" s="1"/>
      <c r="G4649" s="1"/>
      <c r="H4649" s="1"/>
    </row>
    <row r="4650" spans="1:8" s="3" customFormat="1" x14ac:dyDescent="0.25">
      <c r="A4650" s="1"/>
      <c r="B4650" s="1"/>
      <c r="C4650" s="6"/>
      <c r="D4650" s="8"/>
      <c r="E4650" s="1"/>
      <c r="F4650" s="1"/>
      <c r="G4650" s="1"/>
      <c r="H4650" s="1"/>
    </row>
    <row r="4651" spans="1:8" s="3" customFormat="1" x14ac:dyDescent="0.25">
      <c r="A4651" s="1"/>
      <c r="B4651" s="1"/>
      <c r="C4651" s="6"/>
      <c r="D4651" s="8"/>
      <c r="E4651" s="1"/>
      <c r="F4651" s="1"/>
      <c r="G4651" s="1"/>
      <c r="H4651" s="1"/>
    </row>
    <row r="4652" spans="1:8" s="3" customFormat="1" x14ac:dyDescent="0.25">
      <c r="A4652" s="1"/>
      <c r="B4652" s="1"/>
      <c r="C4652" s="6"/>
      <c r="D4652" s="8"/>
      <c r="E4652" s="1"/>
      <c r="F4652" s="1"/>
      <c r="G4652" s="1"/>
      <c r="H4652" s="1"/>
    </row>
    <row r="4653" spans="1:8" s="3" customFormat="1" x14ac:dyDescent="0.25">
      <c r="A4653" s="1"/>
      <c r="B4653" s="1"/>
      <c r="C4653" s="6"/>
      <c r="D4653" s="8"/>
      <c r="E4653" s="1"/>
      <c r="F4653" s="1"/>
      <c r="G4653" s="1"/>
      <c r="H4653" s="1"/>
    </row>
    <row r="4654" spans="1:8" s="3" customFormat="1" x14ac:dyDescent="0.25">
      <c r="A4654" s="1"/>
      <c r="B4654" s="1"/>
      <c r="C4654" s="6"/>
      <c r="D4654" s="8"/>
      <c r="E4654" s="1"/>
      <c r="F4654" s="1"/>
      <c r="G4654" s="1"/>
      <c r="H4654" s="1"/>
    </row>
    <row r="4655" spans="1:8" s="3" customFormat="1" x14ac:dyDescent="0.25">
      <c r="A4655" s="1"/>
      <c r="B4655" s="1"/>
      <c r="C4655" s="6"/>
      <c r="D4655" s="8"/>
      <c r="E4655" s="1"/>
      <c r="F4655" s="1"/>
      <c r="G4655" s="1"/>
      <c r="H4655" s="1"/>
    </row>
    <row r="4656" spans="1:8" s="3" customFormat="1" x14ac:dyDescent="0.25">
      <c r="A4656" s="1"/>
      <c r="B4656" s="1"/>
      <c r="C4656" s="6"/>
      <c r="D4656" s="8"/>
      <c r="E4656" s="1"/>
      <c r="F4656" s="1"/>
      <c r="G4656" s="1"/>
      <c r="H4656" s="1"/>
    </row>
    <row r="4657" spans="1:8" s="3" customFormat="1" x14ac:dyDescent="0.25">
      <c r="A4657" s="1"/>
      <c r="B4657" s="1"/>
      <c r="C4657" s="6"/>
      <c r="D4657" s="8"/>
      <c r="E4657" s="1"/>
      <c r="F4657" s="1"/>
      <c r="G4657" s="1"/>
      <c r="H4657" s="1"/>
    </row>
    <row r="4658" spans="1:8" s="3" customFormat="1" x14ac:dyDescent="0.25">
      <c r="A4658" s="1"/>
      <c r="B4658" s="1"/>
      <c r="C4658" s="6"/>
      <c r="D4658" s="8"/>
      <c r="E4658" s="1"/>
      <c r="F4658" s="1"/>
      <c r="G4658" s="1"/>
      <c r="H4658" s="1"/>
    </row>
    <row r="4659" spans="1:8" s="3" customFormat="1" x14ac:dyDescent="0.25">
      <c r="A4659" s="1"/>
      <c r="B4659" s="1"/>
      <c r="C4659" s="6"/>
      <c r="D4659" s="8"/>
      <c r="E4659" s="1"/>
      <c r="F4659" s="1"/>
      <c r="G4659" s="1"/>
      <c r="H4659" s="1"/>
    </row>
    <row r="4660" spans="1:8" s="3" customFormat="1" x14ac:dyDescent="0.25">
      <c r="A4660" s="1"/>
      <c r="B4660" s="1"/>
      <c r="C4660" s="6"/>
      <c r="D4660" s="8"/>
      <c r="E4660" s="1"/>
      <c r="F4660" s="1"/>
      <c r="G4660" s="1"/>
      <c r="H4660" s="1"/>
    </row>
    <row r="4661" spans="1:8" s="3" customFormat="1" x14ac:dyDescent="0.25">
      <c r="A4661" s="1"/>
      <c r="B4661" s="1"/>
      <c r="C4661" s="6"/>
      <c r="D4661" s="8"/>
      <c r="E4661" s="1"/>
      <c r="F4661" s="1"/>
      <c r="G4661" s="1"/>
      <c r="H4661" s="1"/>
    </row>
    <row r="4662" spans="1:8" s="3" customFormat="1" x14ac:dyDescent="0.25">
      <c r="A4662" s="1"/>
      <c r="B4662" s="1"/>
      <c r="C4662" s="6"/>
      <c r="D4662" s="8"/>
      <c r="E4662" s="1"/>
      <c r="F4662" s="1"/>
      <c r="G4662" s="1"/>
      <c r="H4662" s="1"/>
    </row>
    <row r="4663" spans="1:8" s="3" customFormat="1" x14ac:dyDescent="0.25">
      <c r="A4663" s="1"/>
      <c r="B4663" s="1"/>
      <c r="C4663" s="6"/>
      <c r="D4663" s="8"/>
      <c r="E4663" s="1"/>
      <c r="F4663" s="1"/>
      <c r="G4663" s="1"/>
      <c r="H4663" s="1"/>
    </row>
    <row r="4664" spans="1:8" s="3" customFormat="1" x14ac:dyDescent="0.25">
      <c r="A4664" s="1"/>
      <c r="B4664" s="1"/>
      <c r="C4664" s="6"/>
      <c r="D4664" s="8"/>
      <c r="E4664" s="1"/>
      <c r="F4664" s="1"/>
      <c r="G4664" s="1"/>
      <c r="H4664" s="1"/>
    </row>
    <row r="4665" spans="1:8" s="3" customFormat="1" x14ac:dyDescent="0.25">
      <c r="A4665" s="1"/>
      <c r="B4665" s="1"/>
      <c r="C4665" s="6"/>
      <c r="D4665" s="8"/>
      <c r="E4665" s="1"/>
      <c r="F4665" s="1"/>
      <c r="G4665" s="1"/>
      <c r="H4665" s="1"/>
    </row>
    <row r="4666" spans="1:8" s="3" customFormat="1" x14ac:dyDescent="0.25">
      <c r="A4666" s="1"/>
      <c r="B4666" s="1"/>
      <c r="C4666" s="6"/>
      <c r="D4666" s="8"/>
      <c r="E4666" s="1"/>
      <c r="F4666" s="1"/>
      <c r="G4666" s="1"/>
      <c r="H4666" s="1"/>
    </row>
    <row r="4667" spans="1:8" s="3" customFormat="1" x14ac:dyDescent="0.25">
      <c r="A4667" s="1"/>
      <c r="B4667" s="1"/>
      <c r="C4667" s="6"/>
      <c r="D4667" s="8"/>
      <c r="E4667" s="1"/>
      <c r="F4667" s="1"/>
      <c r="G4667" s="1"/>
      <c r="H4667" s="1"/>
    </row>
    <row r="4668" spans="1:8" s="3" customFormat="1" x14ac:dyDescent="0.25">
      <c r="A4668" s="1"/>
      <c r="B4668" s="1"/>
      <c r="C4668" s="6"/>
      <c r="D4668" s="8"/>
      <c r="E4668" s="1"/>
      <c r="F4668" s="1"/>
      <c r="G4668" s="1"/>
      <c r="H4668" s="1"/>
    </row>
    <row r="4669" spans="1:8" s="3" customFormat="1" x14ac:dyDescent="0.25">
      <c r="A4669" s="1"/>
      <c r="B4669" s="1"/>
      <c r="C4669" s="6"/>
      <c r="D4669" s="8"/>
      <c r="E4669" s="1"/>
      <c r="F4669" s="1"/>
      <c r="G4669" s="1"/>
      <c r="H4669" s="1"/>
    </row>
    <row r="4670" spans="1:8" s="3" customFormat="1" x14ac:dyDescent="0.25">
      <c r="A4670" s="1"/>
      <c r="B4670" s="1"/>
      <c r="C4670" s="6"/>
      <c r="D4670" s="8"/>
      <c r="E4670" s="1"/>
      <c r="F4670" s="1"/>
      <c r="G4670" s="1"/>
      <c r="H4670" s="1"/>
    </row>
    <row r="4671" spans="1:8" s="3" customFormat="1" x14ac:dyDescent="0.25">
      <c r="A4671" s="1"/>
      <c r="B4671" s="1"/>
      <c r="C4671" s="6"/>
      <c r="D4671" s="8"/>
      <c r="E4671" s="1"/>
      <c r="F4671" s="1"/>
      <c r="G4671" s="1"/>
      <c r="H4671" s="1"/>
    </row>
    <row r="4672" spans="1:8" s="3" customFormat="1" x14ac:dyDescent="0.25">
      <c r="A4672" s="1"/>
      <c r="B4672" s="1"/>
      <c r="C4672" s="6"/>
      <c r="D4672" s="8"/>
      <c r="E4672" s="1"/>
      <c r="F4672" s="1"/>
      <c r="G4672" s="1"/>
      <c r="H4672" s="1"/>
    </row>
    <row r="4673" spans="1:8" s="3" customFormat="1" x14ac:dyDescent="0.25">
      <c r="A4673" s="1"/>
      <c r="B4673" s="1"/>
      <c r="C4673" s="6"/>
      <c r="D4673" s="8"/>
      <c r="E4673" s="1"/>
      <c r="F4673" s="1"/>
      <c r="G4673" s="1"/>
      <c r="H4673" s="1"/>
    </row>
    <row r="4674" spans="1:8" s="3" customFormat="1" x14ac:dyDescent="0.25">
      <c r="A4674" s="1"/>
      <c r="B4674" s="1"/>
      <c r="C4674" s="6"/>
      <c r="D4674" s="8"/>
      <c r="E4674" s="1"/>
      <c r="F4674" s="1"/>
      <c r="G4674" s="1"/>
      <c r="H4674" s="1"/>
    </row>
    <row r="4675" spans="1:8" s="3" customFormat="1" x14ac:dyDescent="0.25">
      <c r="A4675" s="1"/>
      <c r="B4675" s="1"/>
      <c r="C4675" s="6"/>
      <c r="D4675" s="8"/>
      <c r="E4675" s="1"/>
      <c r="F4675" s="1"/>
      <c r="G4675" s="1"/>
      <c r="H4675" s="1"/>
    </row>
    <row r="4676" spans="1:8" s="3" customFormat="1" x14ac:dyDescent="0.25">
      <c r="A4676" s="1"/>
      <c r="B4676" s="1"/>
      <c r="C4676" s="6"/>
      <c r="D4676" s="8"/>
      <c r="E4676" s="1"/>
      <c r="F4676" s="1"/>
      <c r="G4676" s="1"/>
      <c r="H4676" s="1"/>
    </row>
    <row r="4677" spans="1:8" s="3" customFormat="1" x14ac:dyDescent="0.25">
      <c r="A4677" s="1"/>
      <c r="B4677" s="1"/>
      <c r="C4677" s="6"/>
      <c r="D4677" s="8"/>
      <c r="E4677" s="1"/>
      <c r="F4677" s="1"/>
      <c r="G4677" s="1"/>
      <c r="H4677" s="1"/>
    </row>
    <row r="4678" spans="1:8" s="3" customFormat="1" x14ac:dyDescent="0.25">
      <c r="A4678" s="1"/>
      <c r="B4678" s="1"/>
      <c r="C4678" s="6"/>
      <c r="D4678" s="8"/>
      <c r="E4678" s="1"/>
      <c r="F4678" s="1"/>
      <c r="G4678" s="1"/>
      <c r="H4678" s="1"/>
    </row>
    <row r="4679" spans="1:8" s="3" customFormat="1" x14ac:dyDescent="0.25">
      <c r="A4679" s="1"/>
      <c r="B4679" s="1"/>
      <c r="C4679" s="6"/>
      <c r="D4679" s="8"/>
      <c r="E4679" s="1"/>
      <c r="F4679" s="1"/>
      <c r="G4679" s="1"/>
      <c r="H4679" s="1"/>
    </row>
    <row r="4680" spans="1:8" s="3" customFormat="1" x14ac:dyDescent="0.25">
      <c r="A4680" s="1"/>
      <c r="B4680" s="1"/>
      <c r="C4680" s="6"/>
      <c r="D4680" s="8"/>
      <c r="E4680" s="1"/>
      <c r="F4680" s="1"/>
      <c r="G4680" s="1"/>
      <c r="H4680" s="1"/>
    </row>
    <row r="4681" spans="1:8" s="3" customFormat="1" x14ac:dyDescent="0.25">
      <c r="A4681" s="1"/>
      <c r="B4681" s="1"/>
      <c r="C4681" s="6"/>
      <c r="D4681" s="8"/>
      <c r="E4681" s="1"/>
      <c r="F4681" s="1"/>
      <c r="G4681" s="1"/>
      <c r="H4681" s="1"/>
    </row>
    <row r="4682" spans="1:8" s="3" customFormat="1" x14ac:dyDescent="0.25">
      <c r="A4682" s="1"/>
      <c r="B4682" s="1"/>
      <c r="C4682" s="6"/>
      <c r="D4682" s="8"/>
      <c r="E4682" s="1"/>
      <c r="F4682" s="1"/>
      <c r="G4682" s="1"/>
      <c r="H4682" s="1"/>
    </row>
    <row r="4683" spans="1:8" s="3" customFormat="1" x14ac:dyDescent="0.25">
      <c r="A4683" s="1"/>
      <c r="B4683" s="1"/>
      <c r="C4683" s="6"/>
      <c r="D4683" s="8"/>
      <c r="E4683" s="1"/>
      <c r="F4683" s="1"/>
      <c r="G4683" s="1"/>
      <c r="H4683" s="1"/>
    </row>
    <row r="4684" spans="1:8" s="3" customFormat="1" x14ac:dyDescent="0.25">
      <c r="A4684" s="1"/>
      <c r="B4684" s="1"/>
      <c r="C4684" s="6"/>
      <c r="D4684" s="8"/>
      <c r="E4684" s="1"/>
      <c r="F4684" s="1"/>
      <c r="G4684" s="1"/>
      <c r="H4684" s="1"/>
    </row>
    <row r="4685" spans="1:8" s="3" customFormat="1" x14ac:dyDescent="0.25">
      <c r="A4685" s="1"/>
      <c r="B4685" s="1"/>
      <c r="C4685" s="6"/>
      <c r="D4685" s="8"/>
      <c r="E4685" s="1"/>
      <c r="F4685" s="1"/>
      <c r="G4685" s="1"/>
      <c r="H4685" s="1"/>
    </row>
    <row r="4686" spans="1:8" s="3" customFormat="1" x14ac:dyDescent="0.25">
      <c r="A4686" s="1"/>
      <c r="B4686" s="1"/>
      <c r="C4686" s="6"/>
      <c r="D4686" s="8"/>
      <c r="E4686" s="1"/>
      <c r="F4686" s="1"/>
      <c r="G4686" s="1"/>
      <c r="H4686" s="1"/>
    </row>
    <row r="4687" spans="1:8" s="3" customFormat="1" x14ac:dyDescent="0.25">
      <c r="A4687" s="1"/>
      <c r="B4687" s="1"/>
      <c r="C4687" s="6"/>
      <c r="D4687" s="8"/>
      <c r="E4687" s="1"/>
      <c r="F4687" s="1"/>
      <c r="G4687" s="1"/>
      <c r="H4687" s="1"/>
    </row>
    <row r="4688" spans="1:8" s="3" customFormat="1" x14ac:dyDescent="0.25">
      <c r="A4688" s="1"/>
      <c r="B4688" s="1"/>
      <c r="C4688" s="6"/>
      <c r="D4688" s="8"/>
      <c r="E4688" s="1"/>
      <c r="F4688" s="1"/>
      <c r="G4688" s="1"/>
      <c r="H4688" s="1"/>
    </row>
    <row r="4689" spans="1:8" s="3" customFormat="1" x14ac:dyDescent="0.25">
      <c r="A4689" s="1"/>
      <c r="B4689" s="1"/>
      <c r="C4689" s="6"/>
      <c r="D4689" s="8"/>
      <c r="E4689" s="1"/>
      <c r="F4689" s="1"/>
      <c r="G4689" s="1"/>
      <c r="H4689" s="1"/>
    </row>
    <row r="4690" spans="1:8" s="3" customFormat="1" x14ac:dyDescent="0.25">
      <c r="A4690" s="1"/>
      <c r="B4690" s="1"/>
      <c r="C4690" s="6"/>
      <c r="D4690" s="8"/>
      <c r="E4690" s="1"/>
      <c r="F4690" s="1"/>
      <c r="G4690" s="1"/>
      <c r="H4690" s="1"/>
    </row>
    <row r="4691" spans="1:8" s="3" customFormat="1" x14ac:dyDescent="0.25">
      <c r="A4691" s="1"/>
      <c r="B4691" s="1"/>
      <c r="C4691" s="6"/>
      <c r="D4691" s="8"/>
      <c r="E4691" s="1"/>
      <c r="F4691" s="1"/>
      <c r="G4691" s="1"/>
      <c r="H4691" s="1"/>
    </row>
    <row r="4692" spans="1:8" s="3" customFormat="1" x14ac:dyDescent="0.25">
      <c r="A4692" s="1"/>
      <c r="B4692" s="1"/>
      <c r="C4692" s="6"/>
      <c r="D4692" s="8"/>
      <c r="E4692" s="1"/>
      <c r="F4692" s="1"/>
      <c r="G4692" s="1"/>
      <c r="H4692" s="1"/>
    </row>
    <row r="4693" spans="1:8" s="3" customFormat="1" x14ac:dyDescent="0.25">
      <c r="A4693" s="1"/>
      <c r="B4693" s="1"/>
      <c r="C4693" s="6"/>
      <c r="D4693" s="8"/>
      <c r="E4693" s="1"/>
      <c r="F4693" s="1"/>
      <c r="G4693" s="1"/>
      <c r="H4693" s="1"/>
    </row>
    <row r="4694" spans="1:8" s="3" customFormat="1" x14ac:dyDescent="0.25">
      <c r="A4694" s="1"/>
      <c r="B4694" s="1"/>
      <c r="C4694" s="6"/>
      <c r="D4694" s="8"/>
      <c r="E4694" s="1"/>
      <c r="F4694" s="1"/>
      <c r="G4694" s="1"/>
      <c r="H4694" s="1"/>
    </row>
    <row r="4695" spans="1:8" s="3" customFormat="1" x14ac:dyDescent="0.25">
      <c r="A4695" s="1"/>
      <c r="B4695" s="1"/>
      <c r="C4695" s="6"/>
      <c r="D4695" s="8"/>
      <c r="E4695" s="1"/>
      <c r="F4695" s="1"/>
      <c r="G4695" s="1"/>
      <c r="H4695" s="1"/>
    </row>
    <row r="4696" spans="1:8" s="3" customFormat="1" x14ac:dyDescent="0.25">
      <c r="A4696" s="1"/>
      <c r="B4696" s="1"/>
      <c r="C4696" s="6"/>
      <c r="D4696" s="8"/>
      <c r="E4696" s="1"/>
      <c r="F4696" s="1"/>
      <c r="G4696" s="1"/>
      <c r="H4696" s="1"/>
    </row>
    <row r="4697" spans="1:8" s="3" customFormat="1" x14ac:dyDescent="0.25">
      <c r="A4697" s="1"/>
      <c r="B4697" s="1"/>
      <c r="C4697" s="6"/>
      <c r="D4697" s="8"/>
      <c r="E4697" s="1"/>
      <c r="F4697" s="1"/>
      <c r="G4697" s="1"/>
      <c r="H4697" s="1"/>
    </row>
    <row r="4698" spans="1:8" s="3" customFormat="1" x14ac:dyDescent="0.25">
      <c r="A4698" s="1"/>
      <c r="B4698" s="1"/>
      <c r="C4698" s="6"/>
      <c r="D4698" s="8"/>
      <c r="E4698" s="1"/>
      <c r="F4698" s="1"/>
      <c r="G4698" s="1"/>
      <c r="H4698" s="1"/>
    </row>
    <row r="4699" spans="1:8" s="3" customFormat="1" x14ac:dyDescent="0.25">
      <c r="A4699" s="1"/>
      <c r="B4699" s="1"/>
      <c r="C4699" s="6"/>
      <c r="D4699" s="8"/>
      <c r="E4699" s="1"/>
      <c r="F4699" s="1"/>
      <c r="G4699" s="1"/>
      <c r="H4699" s="1"/>
    </row>
    <row r="4700" spans="1:8" s="3" customFormat="1" x14ac:dyDescent="0.25">
      <c r="A4700" s="1"/>
      <c r="B4700" s="1"/>
      <c r="C4700" s="6"/>
      <c r="D4700" s="8"/>
      <c r="E4700" s="1"/>
      <c r="F4700" s="1"/>
      <c r="G4700" s="1"/>
      <c r="H4700" s="1"/>
    </row>
    <row r="4701" spans="1:8" s="3" customFormat="1" x14ac:dyDescent="0.25">
      <c r="A4701" s="1"/>
      <c r="B4701" s="1"/>
      <c r="C4701" s="6"/>
      <c r="D4701" s="8"/>
      <c r="E4701" s="1"/>
      <c r="F4701" s="1"/>
      <c r="G4701" s="1"/>
      <c r="H4701" s="1"/>
    </row>
    <row r="4702" spans="1:8" s="3" customFormat="1" x14ac:dyDescent="0.25">
      <c r="A4702" s="1"/>
      <c r="B4702" s="1"/>
      <c r="C4702" s="6"/>
      <c r="D4702" s="8"/>
      <c r="E4702" s="1"/>
      <c r="F4702" s="1"/>
      <c r="G4702" s="1"/>
      <c r="H4702" s="1"/>
    </row>
    <row r="4703" spans="1:8" s="3" customFormat="1" x14ac:dyDescent="0.25">
      <c r="A4703" s="1"/>
      <c r="B4703" s="1"/>
      <c r="C4703" s="6"/>
      <c r="D4703" s="8"/>
      <c r="E4703" s="1"/>
      <c r="F4703" s="1"/>
      <c r="G4703" s="1"/>
      <c r="H4703" s="1"/>
    </row>
    <row r="4704" spans="1:8" s="3" customFormat="1" x14ac:dyDescent="0.25">
      <c r="A4704" s="1"/>
      <c r="B4704" s="1"/>
      <c r="C4704" s="6"/>
      <c r="D4704" s="8"/>
      <c r="E4704" s="1"/>
      <c r="F4704" s="1"/>
      <c r="G4704" s="1"/>
      <c r="H4704" s="1"/>
    </row>
    <row r="4705" spans="1:8" s="3" customFormat="1" x14ac:dyDescent="0.25">
      <c r="A4705" s="1"/>
      <c r="B4705" s="1"/>
      <c r="C4705" s="6"/>
      <c r="D4705" s="8"/>
      <c r="E4705" s="1"/>
      <c r="F4705" s="1"/>
      <c r="G4705" s="1"/>
      <c r="H4705" s="1"/>
    </row>
    <row r="4706" spans="1:8" s="3" customFormat="1" x14ac:dyDescent="0.25">
      <c r="A4706" s="1"/>
      <c r="B4706" s="1"/>
      <c r="C4706" s="6"/>
      <c r="D4706" s="8"/>
      <c r="E4706" s="1"/>
      <c r="F4706" s="1"/>
      <c r="G4706" s="1"/>
      <c r="H4706" s="1"/>
    </row>
    <row r="4707" spans="1:8" s="3" customFormat="1" x14ac:dyDescent="0.25">
      <c r="A4707" s="1"/>
      <c r="B4707" s="1"/>
      <c r="C4707" s="6"/>
      <c r="D4707" s="8"/>
      <c r="E4707" s="1"/>
      <c r="F4707" s="1"/>
      <c r="G4707" s="1"/>
      <c r="H4707" s="1"/>
    </row>
    <row r="4708" spans="1:8" s="3" customFormat="1" x14ac:dyDescent="0.25">
      <c r="A4708" s="1"/>
      <c r="B4708" s="1"/>
      <c r="C4708" s="6"/>
      <c r="D4708" s="8"/>
      <c r="E4708" s="1"/>
      <c r="F4708" s="1"/>
      <c r="G4708" s="1"/>
      <c r="H4708" s="1"/>
    </row>
    <row r="4709" spans="1:8" s="3" customFormat="1" x14ac:dyDescent="0.25">
      <c r="A4709" s="1"/>
      <c r="B4709" s="1"/>
      <c r="C4709" s="6"/>
      <c r="D4709" s="8"/>
      <c r="E4709" s="1"/>
      <c r="F4709" s="1"/>
      <c r="G4709" s="1"/>
      <c r="H4709" s="1"/>
    </row>
    <row r="4710" spans="1:8" s="3" customFormat="1" x14ac:dyDescent="0.25">
      <c r="A4710" s="1"/>
      <c r="B4710" s="1"/>
      <c r="C4710" s="6"/>
      <c r="D4710" s="8"/>
      <c r="E4710" s="1"/>
      <c r="F4710" s="1"/>
      <c r="G4710" s="1"/>
      <c r="H4710" s="1"/>
    </row>
    <row r="4711" spans="1:8" s="3" customFormat="1" x14ac:dyDescent="0.25">
      <c r="A4711" s="1"/>
      <c r="B4711" s="1"/>
      <c r="C4711" s="6"/>
      <c r="D4711" s="8"/>
      <c r="E4711" s="1"/>
      <c r="F4711" s="1"/>
      <c r="G4711" s="1"/>
      <c r="H4711" s="1"/>
    </row>
    <row r="4712" spans="1:8" s="3" customFormat="1" x14ac:dyDescent="0.25">
      <c r="A4712" s="1"/>
      <c r="B4712" s="1"/>
      <c r="C4712" s="6"/>
      <c r="D4712" s="8"/>
      <c r="E4712" s="1"/>
      <c r="F4712" s="1"/>
      <c r="G4712" s="1"/>
      <c r="H4712" s="1"/>
    </row>
    <row r="4713" spans="1:8" s="3" customFormat="1" x14ac:dyDescent="0.25">
      <c r="A4713" s="1"/>
      <c r="B4713" s="1"/>
      <c r="C4713" s="6"/>
      <c r="D4713" s="8"/>
      <c r="E4713" s="1"/>
      <c r="F4713" s="1"/>
      <c r="G4713" s="1"/>
      <c r="H4713" s="1"/>
    </row>
    <row r="4714" spans="1:8" s="3" customFormat="1" x14ac:dyDescent="0.25">
      <c r="A4714" s="1"/>
      <c r="B4714" s="1"/>
      <c r="C4714" s="6"/>
      <c r="D4714" s="8"/>
      <c r="E4714" s="1"/>
      <c r="F4714" s="1"/>
      <c r="G4714" s="1"/>
      <c r="H4714" s="1"/>
    </row>
    <row r="4715" spans="1:8" s="3" customFormat="1" x14ac:dyDescent="0.25">
      <c r="A4715" s="1"/>
      <c r="B4715" s="1"/>
      <c r="C4715" s="6"/>
      <c r="D4715" s="8"/>
      <c r="E4715" s="1"/>
      <c r="F4715" s="1"/>
      <c r="G4715" s="1"/>
      <c r="H4715" s="1"/>
    </row>
    <row r="4716" spans="1:8" s="3" customFormat="1" x14ac:dyDescent="0.25">
      <c r="A4716" s="1"/>
      <c r="B4716" s="1"/>
      <c r="C4716" s="6"/>
      <c r="D4716" s="8"/>
      <c r="E4716" s="1"/>
      <c r="F4716" s="1"/>
      <c r="G4716" s="1"/>
      <c r="H4716" s="1"/>
    </row>
    <row r="4717" spans="1:8" s="3" customFormat="1" x14ac:dyDescent="0.25">
      <c r="A4717" s="1"/>
      <c r="B4717" s="1"/>
      <c r="C4717" s="6"/>
      <c r="D4717" s="8"/>
      <c r="E4717" s="1"/>
      <c r="F4717" s="1"/>
      <c r="G4717" s="1"/>
      <c r="H4717" s="1"/>
    </row>
    <row r="4718" spans="1:8" s="3" customFormat="1" x14ac:dyDescent="0.25">
      <c r="A4718" s="1"/>
      <c r="B4718" s="1"/>
      <c r="C4718" s="6"/>
      <c r="D4718" s="8"/>
      <c r="E4718" s="1"/>
      <c r="F4718" s="1"/>
      <c r="G4718" s="1"/>
      <c r="H4718" s="1"/>
    </row>
    <row r="4719" spans="1:8" s="3" customFormat="1" x14ac:dyDescent="0.25">
      <c r="A4719" s="1"/>
      <c r="B4719" s="1"/>
      <c r="C4719" s="6"/>
      <c r="D4719" s="8"/>
      <c r="E4719" s="1"/>
      <c r="F4719" s="1"/>
      <c r="G4719" s="1"/>
      <c r="H4719" s="1"/>
    </row>
    <row r="4720" spans="1:8" s="3" customFormat="1" x14ac:dyDescent="0.25">
      <c r="A4720" s="1"/>
      <c r="B4720" s="1"/>
      <c r="C4720" s="6"/>
      <c r="D4720" s="8"/>
      <c r="E4720" s="1"/>
      <c r="F4720" s="1"/>
      <c r="G4720" s="1"/>
      <c r="H4720" s="1"/>
    </row>
    <row r="4721" spans="1:8" s="3" customFormat="1" x14ac:dyDescent="0.25">
      <c r="A4721" s="1"/>
      <c r="B4721" s="1"/>
      <c r="C4721" s="6"/>
      <c r="D4721" s="8"/>
      <c r="E4721" s="1"/>
      <c r="F4721" s="1"/>
      <c r="G4721" s="1"/>
      <c r="H4721" s="1"/>
    </row>
    <row r="4722" spans="1:8" s="3" customFormat="1" x14ac:dyDescent="0.25">
      <c r="A4722" s="1"/>
      <c r="B4722" s="1"/>
      <c r="C4722" s="6"/>
      <c r="D4722" s="8"/>
      <c r="E4722" s="1"/>
      <c r="F4722" s="1"/>
      <c r="G4722" s="1"/>
      <c r="H4722" s="1"/>
    </row>
    <row r="4723" spans="1:8" s="3" customFormat="1" x14ac:dyDescent="0.25">
      <c r="A4723" s="1"/>
      <c r="B4723" s="1"/>
      <c r="C4723" s="6"/>
      <c r="D4723" s="8"/>
      <c r="E4723" s="1"/>
      <c r="F4723" s="1"/>
      <c r="G4723" s="1"/>
      <c r="H4723" s="1"/>
    </row>
    <row r="4724" spans="1:8" s="3" customFormat="1" x14ac:dyDescent="0.25">
      <c r="A4724" s="1"/>
      <c r="B4724" s="1"/>
      <c r="C4724" s="6"/>
      <c r="D4724" s="8"/>
      <c r="E4724" s="1"/>
      <c r="F4724" s="1"/>
      <c r="G4724" s="1"/>
      <c r="H4724" s="1"/>
    </row>
    <row r="4725" spans="1:8" s="3" customFormat="1" x14ac:dyDescent="0.25">
      <c r="A4725" s="1"/>
      <c r="B4725" s="1"/>
      <c r="C4725" s="6"/>
      <c r="D4725" s="8"/>
      <c r="E4725" s="1"/>
      <c r="F4725" s="1"/>
      <c r="G4725" s="1"/>
      <c r="H4725" s="1"/>
    </row>
    <row r="4726" spans="1:8" s="3" customFormat="1" x14ac:dyDescent="0.25">
      <c r="A4726" s="1"/>
      <c r="B4726" s="1"/>
      <c r="C4726" s="6"/>
      <c r="D4726" s="8"/>
      <c r="E4726" s="1"/>
      <c r="F4726" s="1"/>
      <c r="G4726" s="1"/>
      <c r="H4726" s="1"/>
    </row>
    <row r="4727" spans="1:8" s="3" customFormat="1" x14ac:dyDescent="0.25">
      <c r="A4727" s="1"/>
      <c r="B4727" s="1"/>
      <c r="C4727" s="6"/>
      <c r="D4727" s="8"/>
      <c r="E4727" s="1"/>
      <c r="F4727" s="1"/>
      <c r="G4727" s="1"/>
      <c r="H4727" s="1"/>
    </row>
    <row r="4728" spans="1:8" s="3" customFormat="1" x14ac:dyDescent="0.25">
      <c r="A4728" s="1"/>
      <c r="B4728" s="1"/>
      <c r="C4728" s="6"/>
      <c r="D4728" s="8"/>
      <c r="E4728" s="1"/>
      <c r="F4728" s="1"/>
      <c r="G4728" s="1"/>
      <c r="H4728" s="1"/>
    </row>
    <row r="4729" spans="1:8" s="3" customFormat="1" x14ac:dyDescent="0.25">
      <c r="A4729" s="1"/>
      <c r="B4729" s="1"/>
      <c r="C4729" s="6"/>
      <c r="D4729" s="8"/>
      <c r="E4729" s="1"/>
      <c r="F4729" s="1"/>
      <c r="G4729" s="1"/>
      <c r="H4729" s="1"/>
    </row>
    <row r="4730" spans="1:8" s="3" customFormat="1" x14ac:dyDescent="0.25">
      <c r="A4730" s="1"/>
      <c r="B4730" s="1"/>
      <c r="C4730" s="6"/>
      <c r="D4730" s="8"/>
      <c r="E4730" s="1"/>
      <c r="F4730" s="1"/>
      <c r="G4730" s="1"/>
      <c r="H4730" s="1"/>
    </row>
    <row r="4731" spans="1:8" s="3" customFormat="1" x14ac:dyDescent="0.25">
      <c r="A4731" s="1"/>
      <c r="B4731" s="1"/>
      <c r="C4731" s="6"/>
      <c r="D4731" s="8"/>
      <c r="E4731" s="1"/>
      <c r="F4731" s="1"/>
      <c r="G4731" s="1"/>
      <c r="H4731" s="1"/>
    </row>
    <row r="4732" spans="1:8" s="3" customFormat="1" x14ac:dyDescent="0.25">
      <c r="A4732" s="1"/>
      <c r="B4732" s="1"/>
      <c r="C4732" s="6"/>
      <c r="D4732" s="8"/>
      <c r="E4732" s="1"/>
      <c r="F4732" s="1"/>
      <c r="G4732" s="1"/>
      <c r="H4732" s="1"/>
    </row>
    <row r="4733" spans="1:8" s="3" customFormat="1" x14ac:dyDescent="0.25">
      <c r="A4733" s="1"/>
      <c r="B4733" s="1"/>
      <c r="C4733" s="6"/>
      <c r="D4733" s="8"/>
      <c r="E4733" s="1"/>
      <c r="F4733" s="1"/>
      <c r="G4733" s="1"/>
      <c r="H4733" s="1"/>
    </row>
    <row r="4734" spans="1:8" s="3" customFormat="1" x14ac:dyDescent="0.25">
      <c r="A4734" s="1"/>
      <c r="B4734" s="1"/>
      <c r="C4734" s="6"/>
      <c r="D4734" s="8"/>
      <c r="E4734" s="1"/>
      <c r="F4734" s="1"/>
      <c r="G4734" s="1"/>
      <c r="H4734" s="1"/>
    </row>
    <row r="4735" spans="1:8" s="3" customFormat="1" x14ac:dyDescent="0.25">
      <c r="A4735" s="1"/>
      <c r="B4735" s="1"/>
      <c r="C4735" s="6"/>
      <c r="D4735" s="8"/>
      <c r="E4735" s="1"/>
      <c r="F4735" s="1"/>
      <c r="G4735" s="1"/>
      <c r="H4735" s="1"/>
    </row>
    <row r="4736" spans="1:8" s="3" customFormat="1" x14ac:dyDescent="0.25">
      <c r="A4736" s="1"/>
      <c r="B4736" s="1"/>
      <c r="C4736" s="6"/>
      <c r="D4736" s="8"/>
      <c r="E4736" s="1"/>
      <c r="F4736" s="1"/>
      <c r="G4736" s="1"/>
      <c r="H4736" s="1"/>
    </row>
    <row r="4737" spans="1:8" s="3" customFormat="1" x14ac:dyDescent="0.25">
      <c r="A4737" s="1"/>
      <c r="B4737" s="1"/>
      <c r="C4737" s="6"/>
      <c r="D4737" s="8"/>
      <c r="E4737" s="1"/>
      <c r="F4737" s="1"/>
      <c r="G4737" s="1"/>
      <c r="H4737" s="1"/>
    </row>
    <row r="4738" spans="1:8" s="3" customFormat="1" x14ac:dyDescent="0.25">
      <c r="A4738" s="1"/>
      <c r="B4738" s="1"/>
      <c r="C4738" s="6"/>
      <c r="D4738" s="8"/>
      <c r="E4738" s="1"/>
      <c r="F4738" s="1"/>
      <c r="G4738" s="1"/>
      <c r="H4738" s="1"/>
    </row>
    <row r="4739" spans="1:8" s="3" customFormat="1" x14ac:dyDescent="0.25">
      <c r="A4739" s="1"/>
      <c r="B4739" s="1"/>
      <c r="C4739" s="6"/>
      <c r="D4739" s="8"/>
      <c r="E4739" s="1"/>
      <c r="F4739" s="1"/>
      <c r="G4739" s="1"/>
      <c r="H4739" s="1"/>
    </row>
    <row r="4740" spans="1:8" s="3" customFormat="1" x14ac:dyDescent="0.25">
      <c r="A4740" s="1"/>
      <c r="B4740" s="1"/>
      <c r="C4740" s="6"/>
      <c r="D4740" s="8"/>
      <c r="E4740" s="1"/>
      <c r="F4740" s="1"/>
      <c r="G4740" s="1"/>
      <c r="H4740" s="1"/>
    </row>
    <row r="4741" spans="1:8" s="3" customFormat="1" x14ac:dyDescent="0.25">
      <c r="A4741" s="1"/>
      <c r="B4741" s="1"/>
      <c r="C4741" s="6"/>
      <c r="D4741" s="8"/>
      <c r="E4741" s="1"/>
      <c r="F4741" s="1"/>
      <c r="G4741" s="1"/>
      <c r="H4741" s="1"/>
    </row>
    <row r="4742" spans="1:8" s="3" customFormat="1" x14ac:dyDescent="0.25">
      <c r="A4742" s="1"/>
      <c r="B4742" s="1"/>
      <c r="C4742" s="6"/>
      <c r="D4742" s="8"/>
      <c r="E4742" s="1"/>
      <c r="F4742" s="1"/>
      <c r="G4742" s="1"/>
      <c r="H4742" s="1"/>
    </row>
    <row r="4743" spans="1:8" s="3" customFormat="1" x14ac:dyDescent="0.25">
      <c r="A4743" s="1"/>
      <c r="B4743" s="1"/>
      <c r="C4743" s="6"/>
      <c r="D4743" s="8"/>
      <c r="E4743" s="1"/>
      <c r="F4743" s="1"/>
      <c r="G4743" s="1"/>
      <c r="H4743" s="1"/>
    </row>
    <row r="4744" spans="1:8" s="3" customFormat="1" x14ac:dyDescent="0.25">
      <c r="A4744" s="1"/>
      <c r="B4744" s="1"/>
      <c r="C4744" s="6"/>
      <c r="D4744" s="8"/>
      <c r="E4744" s="1"/>
      <c r="F4744" s="1"/>
      <c r="G4744" s="1"/>
      <c r="H4744" s="1"/>
    </row>
    <row r="4745" spans="1:8" s="3" customFormat="1" x14ac:dyDescent="0.25">
      <c r="A4745" s="1"/>
      <c r="B4745" s="1"/>
      <c r="C4745" s="6"/>
      <c r="D4745" s="8"/>
      <c r="E4745" s="1"/>
      <c r="F4745" s="1"/>
      <c r="G4745" s="1"/>
      <c r="H4745" s="1"/>
    </row>
    <row r="4746" spans="1:8" s="3" customFormat="1" x14ac:dyDescent="0.25">
      <c r="A4746" s="1"/>
      <c r="B4746" s="1"/>
      <c r="C4746" s="6"/>
      <c r="D4746" s="8"/>
      <c r="E4746" s="1"/>
      <c r="F4746" s="1"/>
      <c r="G4746" s="1"/>
      <c r="H4746" s="1"/>
    </row>
    <row r="4747" spans="1:8" s="3" customFormat="1" x14ac:dyDescent="0.25">
      <c r="A4747" s="1"/>
      <c r="B4747" s="1"/>
      <c r="C4747" s="6"/>
      <c r="D4747" s="8"/>
      <c r="E4747" s="1"/>
      <c r="F4747" s="1"/>
      <c r="G4747" s="1"/>
      <c r="H4747" s="1"/>
    </row>
    <row r="4748" spans="1:8" s="3" customFormat="1" x14ac:dyDescent="0.25">
      <c r="A4748" s="1"/>
      <c r="B4748" s="1"/>
      <c r="C4748" s="6"/>
      <c r="D4748" s="8"/>
      <c r="E4748" s="1"/>
      <c r="F4748" s="1"/>
      <c r="G4748" s="1"/>
      <c r="H4748" s="1"/>
    </row>
    <row r="4749" spans="1:8" s="3" customFormat="1" x14ac:dyDescent="0.25">
      <c r="A4749" s="1"/>
      <c r="B4749" s="1"/>
      <c r="C4749" s="6"/>
      <c r="D4749" s="8"/>
      <c r="E4749" s="1"/>
      <c r="F4749" s="1"/>
      <c r="G4749" s="1"/>
      <c r="H4749" s="1"/>
    </row>
    <row r="4750" spans="1:8" s="3" customFormat="1" x14ac:dyDescent="0.25">
      <c r="A4750" s="1"/>
      <c r="B4750" s="1"/>
      <c r="C4750" s="6"/>
      <c r="D4750" s="8"/>
      <c r="E4750" s="1"/>
      <c r="F4750" s="1"/>
      <c r="G4750" s="1"/>
      <c r="H4750" s="1"/>
    </row>
    <row r="4751" spans="1:8" s="3" customFormat="1" x14ac:dyDescent="0.25">
      <c r="A4751" s="1"/>
      <c r="B4751" s="1"/>
      <c r="C4751" s="6"/>
      <c r="D4751" s="8"/>
      <c r="E4751" s="1"/>
      <c r="F4751" s="1"/>
      <c r="G4751" s="1"/>
      <c r="H4751" s="1"/>
    </row>
    <row r="4752" spans="1:8" s="3" customFormat="1" x14ac:dyDescent="0.25">
      <c r="A4752" s="1"/>
      <c r="B4752" s="1"/>
      <c r="C4752" s="6"/>
      <c r="D4752" s="8"/>
      <c r="E4752" s="1"/>
      <c r="F4752" s="1"/>
      <c r="G4752" s="1"/>
      <c r="H4752" s="1"/>
    </row>
    <row r="4753" spans="1:8" s="3" customFormat="1" x14ac:dyDescent="0.25">
      <c r="A4753" s="1"/>
      <c r="B4753" s="1"/>
      <c r="C4753" s="6"/>
      <c r="D4753" s="8"/>
      <c r="E4753" s="1"/>
      <c r="F4753" s="1"/>
      <c r="G4753" s="1"/>
      <c r="H4753" s="1"/>
    </row>
    <row r="4754" spans="1:8" s="3" customFormat="1" x14ac:dyDescent="0.25">
      <c r="A4754" s="1"/>
      <c r="B4754" s="1"/>
      <c r="C4754" s="6"/>
      <c r="D4754" s="8"/>
      <c r="E4754" s="1"/>
      <c r="F4754" s="1"/>
      <c r="G4754" s="1"/>
      <c r="H4754" s="1"/>
    </row>
    <row r="4755" spans="1:8" s="3" customFormat="1" x14ac:dyDescent="0.25">
      <c r="A4755" s="1"/>
      <c r="B4755" s="1"/>
      <c r="C4755" s="6"/>
      <c r="D4755" s="8"/>
      <c r="E4755" s="1"/>
      <c r="F4755" s="1"/>
      <c r="G4755" s="1"/>
      <c r="H4755" s="1"/>
    </row>
    <row r="4756" spans="1:8" s="3" customFormat="1" x14ac:dyDescent="0.25">
      <c r="A4756" s="1"/>
      <c r="B4756" s="1"/>
      <c r="C4756" s="6"/>
      <c r="D4756" s="8"/>
      <c r="E4756" s="1"/>
      <c r="F4756" s="1"/>
      <c r="G4756" s="1"/>
      <c r="H4756" s="1"/>
    </row>
    <row r="4757" spans="1:8" s="3" customFormat="1" x14ac:dyDescent="0.25">
      <c r="A4757" s="1"/>
      <c r="B4757" s="1"/>
      <c r="C4757" s="6"/>
      <c r="D4757" s="8"/>
      <c r="E4757" s="1"/>
      <c r="F4757" s="1"/>
      <c r="G4757" s="1"/>
      <c r="H4757" s="1"/>
    </row>
    <row r="4758" spans="1:8" s="3" customFormat="1" x14ac:dyDescent="0.25">
      <c r="A4758" s="1"/>
      <c r="B4758" s="1"/>
      <c r="C4758" s="6"/>
      <c r="D4758" s="8"/>
      <c r="E4758" s="1"/>
      <c r="F4758" s="1"/>
      <c r="G4758" s="1"/>
      <c r="H4758" s="1"/>
    </row>
    <row r="4759" spans="1:8" s="3" customFormat="1" x14ac:dyDescent="0.25">
      <c r="A4759" s="1"/>
      <c r="B4759" s="1"/>
      <c r="C4759" s="6"/>
      <c r="D4759" s="8"/>
      <c r="E4759" s="1"/>
      <c r="F4759" s="1"/>
      <c r="G4759" s="1"/>
      <c r="H4759" s="1"/>
    </row>
    <row r="4760" spans="1:8" s="3" customFormat="1" x14ac:dyDescent="0.25">
      <c r="A4760" s="1"/>
      <c r="B4760" s="1"/>
      <c r="C4760" s="6"/>
      <c r="D4760" s="8"/>
      <c r="E4760" s="1"/>
      <c r="F4760" s="1"/>
      <c r="G4760" s="1"/>
      <c r="H4760" s="1"/>
    </row>
    <row r="4761" spans="1:8" s="3" customFormat="1" x14ac:dyDescent="0.25">
      <c r="A4761" s="1"/>
      <c r="B4761" s="1"/>
      <c r="C4761" s="6"/>
      <c r="D4761" s="8"/>
      <c r="E4761" s="1"/>
      <c r="F4761" s="1"/>
      <c r="G4761" s="1"/>
      <c r="H4761" s="1"/>
    </row>
    <row r="4762" spans="1:8" s="3" customFormat="1" x14ac:dyDescent="0.25">
      <c r="A4762" s="1"/>
      <c r="B4762" s="1"/>
      <c r="C4762" s="6"/>
      <c r="D4762" s="8"/>
      <c r="E4762" s="1"/>
      <c r="F4762" s="1"/>
      <c r="G4762" s="1"/>
      <c r="H4762" s="1"/>
    </row>
    <row r="4763" spans="1:8" s="3" customFormat="1" x14ac:dyDescent="0.25">
      <c r="A4763" s="1"/>
      <c r="B4763" s="1"/>
      <c r="C4763" s="6"/>
      <c r="D4763" s="8"/>
      <c r="E4763" s="1"/>
      <c r="F4763" s="1"/>
      <c r="G4763" s="1"/>
      <c r="H4763" s="1"/>
    </row>
    <row r="4764" spans="1:8" s="3" customFormat="1" x14ac:dyDescent="0.25">
      <c r="A4764" s="1"/>
      <c r="B4764" s="1"/>
      <c r="C4764" s="6"/>
      <c r="D4764" s="8"/>
      <c r="E4764" s="1"/>
      <c r="F4764" s="1"/>
      <c r="G4764" s="1"/>
      <c r="H4764" s="1"/>
    </row>
    <row r="4765" spans="1:8" s="3" customFormat="1" x14ac:dyDescent="0.25">
      <c r="A4765" s="1"/>
      <c r="B4765" s="1"/>
      <c r="C4765" s="6"/>
      <c r="D4765" s="8"/>
      <c r="E4765" s="1"/>
      <c r="F4765" s="1"/>
      <c r="G4765" s="1"/>
      <c r="H4765" s="1"/>
    </row>
    <row r="4766" spans="1:8" s="3" customFormat="1" x14ac:dyDescent="0.25">
      <c r="A4766" s="1"/>
      <c r="B4766" s="1"/>
      <c r="C4766" s="6"/>
      <c r="D4766" s="8"/>
      <c r="E4766" s="1"/>
      <c r="F4766" s="1"/>
      <c r="G4766" s="1"/>
      <c r="H4766" s="1"/>
    </row>
    <row r="4767" spans="1:8" s="3" customFormat="1" x14ac:dyDescent="0.25">
      <c r="A4767" s="1"/>
      <c r="B4767" s="1"/>
      <c r="C4767" s="6"/>
      <c r="D4767" s="8"/>
      <c r="E4767" s="1"/>
      <c r="F4767" s="1"/>
      <c r="G4767" s="1"/>
      <c r="H4767" s="1"/>
    </row>
    <row r="4768" spans="1:8" s="3" customFormat="1" x14ac:dyDescent="0.25">
      <c r="A4768" s="1"/>
      <c r="B4768" s="1"/>
      <c r="C4768" s="6"/>
      <c r="D4768" s="8"/>
      <c r="E4768" s="1"/>
      <c r="F4768" s="1"/>
      <c r="G4768" s="1"/>
      <c r="H4768" s="1"/>
    </row>
    <row r="4769" spans="1:8" s="3" customFormat="1" x14ac:dyDescent="0.25">
      <c r="A4769" s="1"/>
      <c r="B4769" s="1"/>
      <c r="C4769" s="6"/>
      <c r="D4769" s="8"/>
      <c r="E4769" s="1"/>
      <c r="F4769" s="1"/>
      <c r="G4769" s="1"/>
      <c r="H4769" s="1"/>
    </row>
    <row r="4770" spans="1:8" s="3" customFormat="1" x14ac:dyDescent="0.25">
      <c r="A4770" s="1"/>
      <c r="B4770" s="1"/>
      <c r="C4770" s="6"/>
      <c r="D4770" s="8"/>
      <c r="E4770" s="1"/>
      <c r="F4770" s="1"/>
      <c r="G4770" s="1"/>
      <c r="H4770" s="1"/>
    </row>
    <row r="4771" spans="1:8" s="3" customFormat="1" x14ac:dyDescent="0.25">
      <c r="A4771" s="1"/>
      <c r="B4771" s="1"/>
      <c r="C4771" s="6"/>
      <c r="D4771" s="8"/>
      <c r="E4771" s="1"/>
      <c r="F4771" s="1"/>
      <c r="G4771" s="1"/>
      <c r="H4771" s="1"/>
    </row>
    <row r="4772" spans="1:8" s="3" customFormat="1" x14ac:dyDescent="0.25">
      <c r="A4772" s="1"/>
      <c r="B4772" s="1"/>
      <c r="C4772" s="6"/>
      <c r="D4772" s="8"/>
      <c r="E4772" s="1"/>
      <c r="F4772" s="1"/>
      <c r="G4772" s="1"/>
      <c r="H4772" s="1"/>
    </row>
    <row r="4773" spans="1:8" s="3" customFormat="1" x14ac:dyDescent="0.25">
      <c r="A4773" s="1"/>
      <c r="B4773" s="1"/>
      <c r="C4773" s="6"/>
      <c r="D4773" s="8"/>
      <c r="E4773" s="1"/>
      <c r="F4773" s="1"/>
      <c r="G4773" s="1"/>
      <c r="H4773" s="1"/>
    </row>
    <row r="4774" spans="1:8" s="3" customFormat="1" x14ac:dyDescent="0.25">
      <c r="A4774" s="1"/>
      <c r="B4774" s="1"/>
      <c r="C4774" s="6"/>
      <c r="D4774" s="8"/>
      <c r="E4774" s="1"/>
      <c r="F4774" s="1"/>
      <c r="G4774" s="1"/>
      <c r="H4774" s="1"/>
    </row>
    <row r="4775" spans="1:8" s="3" customFormat="1" x14ac:dyDescent="0.25">
      <c r="A4775" s="1"/>
      <c r="B4775" s="1"/>
      <c r="C4775" s="6"/>
      <c r="D4775" s="8"/>
      <c r="E4775" s="1"/>
      <c r="F4775" s="1"/>
      <c r="G4775" s="1"/>
      <c r="H4775" s="1"/>
    </row>
    <row r="4776" spans="1:8" s="3" customFormat="1" x14ac:dyDescent="0.25">
      <c r="A4776" s="1"/>
      <c r="B4776" s="1"/>
      <c r="C4776" s="6"/>
      <c r="D4776" s="8"/>
      <c r="E4776" s="1"/>
      <c r="F4776" s="1"/>
      <c r="G4776" s="1"/>
      <c r="H4776" s="1"/>
    </row>
    <row r="4777" spans="1:8" s="3" customFormat="1" x14ac:dyDescent="0.25">
      <c r="A4777" s="1"/>
      <c r="B4777" s="1"/>
      <c r="C4777" s="6"/>
      <c r="D4777" s="8"/>
      <c r="E4777" s="1"/>
      <c r="F4777" s="1"/>
      <c r="G4777" s="1"/>
      <c r="H4777" s="1"/>
    </row>
    <row r="4778" spans="1:8" s="3" customFormat="1" x14ac:dyDescent="0.25">
      <c r="A4778" s="1"/>
      <c r="B4778" s="1"/>
      <c r="C4778" s="6"/>
      <c r="D4778" s="8"/>
      <c r="E4778" s="1"/>
      <c r="F4778" s="1"/>
      <c r="G4778" s="1"/>
      <c r="H4778" s="1"/>
    </row>
    <row r="4779" spans="1:8" s="3" customFormat="1" x14ac:dyDescent="0.25">
      <c r="A4779" s="1"/>
      <c r="B4779" s="1"/>
      <c r="C4779" s="6"/>
      <c r="D4779" s="8"/>
      <c r="E4779" s="1"/>
      <c r="F4779" s="1"/>
      <c r="G4779" s="1"/>
      <c r="H4779" s="1"/>
    </row>
    <row r="4780" spans="1:8" s="3" customFormat="1" x14ac:dyDescent="0.25">
      <c r="A4780" s="1"/>
      <c r="B4780" s="1"/>
      <c r="C4780" s="6"/>
      <c r="D4780" s="8"/>
      <c r="E4780" s="1"/>
      <c r="F4780" s="1"/>
      <c r="G4780" s="1"/>
      <c r="H4780" s="1"/>
    </row>
    <row r="4781" spans="1:8" s="3" customFormat="1" x14ac:dyDescent="0.25">
      <c r="A4781" s="1"/>
      <c r="B4781" s="1"/>
      <c r="C4781" s="6"/>
      <c r="D4781" s="8"/>
      <c r="E4781" s="1"/>
      <c r="F4781" s="1"/>
      <c r="G4781" s="1"/>
      <c r="H4781" s="1"/>
    </row>
    <row r="4782" spans="1:8" s="3" customFormat="1" x14ac:dyDescent="0.25">
      <c r="A4782" s="1"/>
      <c r="B4782" s="1"/>
      <c r="C4782" s="6"/>
      <c r="D4782" s="8"/>
      <c r="E4782" s="1"/>
      <c r="F4782" s="1"/>
      <c r="G4782" s="1"/>
      <c r="H4782" s="1"/>
    </row>
    <row r="4783" spans="1:8" s="3" customFormat="1" x14ac:dyDescent="0.25">
      <c r="A4783" s="1"/>
      <c r="B4783" s="1"/>
      <c r="C4783" s="6"/>
      <c r="D4783" s="8"/>
      <c r="E4783" s="1"/>
      <c r="F4783" s="1"/>
      <c r="G4783" s="1"/>
      <c r="H4783" s="1"/>
    </row>
    <row r="4784" spans="1:8" s="3" customFormat="1" x14ac:dyDescent="0.25">
      <c r="A4784" s="1"/>
      <c r="B4784" s="1"/>
      <c r="C4784" s="6"/>
      <c r="D4784" s="8"/>
      <c r="E4784" s="1"/>
      <c r="F4784" s="1"/>
      <c r="G4784" s="1"/>
      <c r="H4784" s="1"/>
    </row>
    <row r="4785" spans="1:8" s="3" customFormat="1" x14ac:dyDescent="0.25">
      <c r="A4785" s="1"/>
      <c r="B4785" s="1"/>
      <c r="C4785" s="6"/>
      <c r="D4785" s="8"/>
      <c r="E4785" s="1"/>
      <c r="F4785" s="1"/>
      <c r="G4785" s="1"/>
      <c r="H4785" s="1"/>
    </row>
    <row r="4786" spans="1:8" s="3" customFormat="1" x14ac:dyDescent="0.25">
      <c r="A4786" s="1"/>
      <c r="B4786" s="1"/>
      <c r="C4786" s="6"/>
      <c r="D4786" s="8"/>
      <c r="E4786" s="1"/>
      <c r="F4786" s="1"/>
      <c r="G4786" s="1"/>
      <c r="H4786" s="1"/>
    </row>
    <row r="4787" spans="1:8" s="3" customFormat="1" x14ac:dyDescent="0.25">
      <c r="A4787" s="1"/>
      <c r="B4787" s="1"/>
      <c r="C4787" s="6"/>
      <c r="D4787" s="8"/>
      <c r="E4787" s="1"/>
      <c r="F4787" s="1"/>
      <c r="G4787" s="1"/>
      <c r="H4787" s="1"/>
    </row>
    <row r="4788" spans="1:8" s="3" customFormat="1" x14ac:dyDescent="0.25">
      <c r="A4788" s="1"/>
      <c r="B4788" s="1"/>
      <c r="C4788" s="6"/>
      <c r="D4788" s="8"/>
      <c r="E4788" s="1"/>
      <c r="F4788" s="1"/>
      <c r="G4788" s="1"/>
      <c r="H4788" s="1"/>
    </row>
    <row r="4789" spans="1:8" s="3" customFormat="1" x14ac:dyDescent="0.25">
      <c r="A4789" s="1"/>
      <c r="B4789" s="1"/>
      <c r="C4789" s="6"/>
      <c r="D4789" s="8"/>
      <c r="E4789" s="1"/>
      <c r="F4789" s="1"/>
      <c r="G4789" s="1"/>
      <c r="H4789" s="1"/>
    </row>
    <row r="4790" spans="1:8" s="3" customFormat="1" x14ac:dyDescent="0.25">
      <c r="A4790" s="1"/>
      <c r="B4790" s="1"/>
      <c r="C4790" s="6"/>
      <c r="D4790" s="8"/>
      <c r="E4790" s="1"/>
      <c r="F4790" s="1"/>
      <c r="G4790" s="1"/>
      <c r="H4790" s="1"/>
    </row>
    <row r="4791" spans="1:8" s="3" customFormat="1" x14ac:dyDescent="0.25">
      <c r="A4791" s="1"/>
      <c r="B4791" s="1"/>
      <c r="C4791" s="6"/>
      <c r="D4791" s="8"/>
      <c r="E4791" s="1"/>
      <c r="F4791" s="1"/>
      <c r="G4791" s="1"/>
      <c r="H4791" s="1"/>
    </row>
    <row r="4792" spans="1:8" s="3" customFormat="1" x14ac:dyDescent="0.25">
      <c r="A4792" s="1"/>
      <c r="B4792" s="1"/>
      <c r="C4792" s="6"/>
      <c r="D4792" s="8"/>
      <c r="E4792" s="1"/>
      <c r="F4792" s="1"/>
      <c r="G4792" s="1"/>
      <c r="H4792" s="1"/>
    </row>
    <row r="4793" spans="1:8" s="3" customFormat="1" x14ac:dyDescent="0.25">
      <c r="A4793" s="1"/>
      <c r="B4793" s="1"/>
      <c r="C4793" s="6"/>
      <c r="D4793" s="8"/>
      <c r="E4793" s="1"/>
      <c r="F4793" s="1"/>
      <c r="G4793" s="1"/>
      <c r="H4793" s="1"/>
    </row>
    <row r="4794" spans="1:8" s="3" customFormat="1" x14ac:dyDescent="0.25">
      <c r="A4794" s="1"/>
      <c r="B4794" s="1"/>
      <c r="C4794" s="6"/>
      <c r="D4794" s="8"/>
      <c r="E4794" s="1"/>
      <c r="F4794" s="1"/>
      <c r="G4794" s="1"/>
      <c r="H4794" s="1"/>
    </row>
    <row r="4795" spans="1:8" s="3" customFormat="1" x14ac:dyDescent="0.25">
      <c r="A4795" s="1"/>
      <c r="B4795" s="1"/>
      <c r="C4795" s="6"/>
      <c r="D4795" s="8"/>
      <c r="E4795" s="1"/>
      <c r="F4795" s="1"/>
      <c r="G4795" s="1"/>
      <c r="H4795" s="1"/>
    </row>
    <row r="4796" spans="1:8" s="3" customFormat="1" x14ac:dyDescent="0.25">
      <c r="A4796" s="1"/>
      <c r="B4796" s="1"/>
      <c r="C4796" s="6"/>
      <c r="D4796" s="8"/>
      <c r="E4796" s="1"/>
      <c r="F4796" s="1"/>
      <c r="G4796" s="1"/>
      <c r="H4796" s="1"/>
    </row>
    <row r="4797" spans="1:8" s="3" customFormat="1" x14ac:dyDescent="0.25">
      <c r="A4797" s="1"/>
      <c r="B4797" s="1"/>
      <c r="C4797" s="6"/>
      <c r="D4797" s="8"/>
      <c r="E4797" s="1"/>
      <c r="F4797" s="1"/>
      <c r="G4797" s="1"/>
      <c r="H4797" s="1"/>
    </row>
    <row r="4798" spans="1:8" s="3" customFormat="1" x14ac:dyDescent="0.25">
      <c r="A4798" s="1"/>
      <c r="B4798" s="1"/>
      <c r="C4798" s="6"/>
      <c r="D4798" s="8"/>
      <c r="E4798" s="1"/>
      <c r="F4798" s="1"/>
      <c r="G4798" s="1"/>
      <c r="H4798" s="1"/>
    </row>
    <row r="4799" spans="1:8" s="3" customFormat="1" x14ac:dyDescent="0.25">
      <c r="A4799" s="1"/>
      <c r="B4799" s="1"/>
      <c r="C4799" s="6"/>
      <c r="D4799" s="8"/>
      <c r="E4799" s="1"/>
      <c r="F4799" s="1"/>
      <c r="G4799" s="1"/>
      <c r="H4799" s="1"/>
    </row>
    <row r="4800" spans="1:8" s="3" customFormat="1" x14ac:dyDescent="0.25">
      <c r="A4800" s="1"/>
      <c r="B4800" s="1"/>
      <c r="C4800" s="6"/>
      <c r="D4800" s="8"/>
      <c r="E4800" s="1"/>
      <c r="F4800" s="1"/>
      <c r="G4800" s="1"/>
      <c r="H4800" s="1"/>
    </row>
    <row r="4801" spans="1:8" s="3" customFormat="1" x14ac:dyDescent="0.25">
      <c r="A4801" s="1"/>
      <c r="B4801" s="1"/>
      <c r="C4801" s="6"/>
      <c r="D4801" s="8"/>
      <c r="E4801" s="1"/>
      <c r="F4801" s="1"/>
      <c r="G4801" s="1"/>
      <c r="H4801" s="1"/>
    </row>
    <row r="4802" spans="1:8" s="3" customFormat="1" x14ac:dyDescent="0.25">
      <c r="A4802" s="1"/>
      <c r="B4802" s="1"/>
      <c r="C4802" s="6"/>
      <c r="D4802" s="8"/>
      <c r="E4802" s="1"/>
      <c r="F4802" s="1"/>
      <c r="G4802" s="1"/>
      <c r="H4802" s="1"/>
    </row>
    <row r="4803" spans="1:8" s="3" customFormat="1" x14ac:dyDescent="0.25">
      <c r="A4803" s="1"/>
      <c r="B4803" s="1"/>
      <c r="C4803" s="6"/>
      <c r="D4803" s="8"/>
      <c r="E4803" s="1"/>
      <c r="F4803" s="1"/>
      <c r="G4803" s="1"/>
      <c r="H4803" s="1"/>
    </row>
    <row r="4804" spans="1:8" s="3" customFormat="1" x14ac:dyDescent="0.25">
      <c r="A4804" s="1"/>
      <c r="B4804" s="1"/>
      <c r="C4804" s="6"/>
      <c r="D4804" s="8"/>
      <c r="E4804" s="1"/>
      <c r="F4804" s="1"/>
      <c r="G4804" s="1"/>
      <c r="H4804" s="1"/>
    </row>
    <row r="4805" spans="1:8" s="3" customFormat="1" x14ac:dyDescent="0.25">
      <c r="A4805" s="1"/>
      <c r="B4805" s="1"/>
      <c r="C4805" s="6"/>
      <c r="D4805" s="8"/>
      <c r="E4805" s="1"/>
      <c r="F4805" s="1"/>
      <c r="G4805" s="1"/>
      <c r="H4805" s="1"/>
    </row>
    <row r="4806" spans="1:8" s="3" customFormat="1" x14ac:dyDescent="0.25">
      <c r="A4806" s="1"/>
      <c r="B4806" s="1"/>
      <c r="C4806" s="6"/>
      <c r="D4806" s="8"/>
      <c r="E4806" s="1"/>
      <c r="F4806" s="1"/>
      <c r="G4806" s="1"/>
      <c r="H4806" s="1"/>
    </row>
    <row r="4807" spans="1:8" s="3" customFormat="1" x14ac:dyDescent="0.25">
      <c r="A4807" s="1"/>
      <c r="B4807" s="1"/>
      <c r="C4807" s="6"/>
      <c r="D4807" s="8"/>
      <c r="E4807" s="1"/>
      <c r="F4807" s="1"/>
      <c r="G4807" s="1"/>
      <c r="H4807" s="1"/>
    </row>
    <row r="4808" spans="1:8" s="3" customFormat="1" x14ac:dyDescent="0.25">
      <c r="A4808" s="1"/>
      <c r="B4808" s="1"/>
      <c r="C4808" s="6"/>
      <c r="D4808" s="8"/>
      <c r="E4808" s="1"/>
      <c r="F4808" s="1"/>
      <c r="G4808" s="1"/>
      <c r="H4808" s="1"/>
    </row>
    <row r="4809" spans="1:8" s="3" customFormat="1" x14ac:dyDescent="0.25">
      <c r="A4809" s="1"/>
      <c r="B4809" s="1"/>
      <c r="C4809" s="6"/>
      <c r="D4809" s="8"/>
      <c r="E4809" s="1"/>
      <c r="F4809" s="1"/>
      <c r="G4809" s="1"/>
      <c r="H4809" s="1"/>
    </row>
    <row r="4810" spans="1:8" s="3" customFormat="1" x14ac:dyDescent="0.25">
      <c r="A4810" s="1"/>
      <c r="B4810" s="1"/>
      <c r="C4810" s="6"/>
      <c r="D4810" s="8"/>
      <c r="E4810" s="1"/>
      <c r="F4810" s="1"/>
      <c r="G4810" s="1"/>
      <c r="H4810" s="1"/>
    </row>
    <row r="4811" spans="1:8" s="3" customFormat="1" x14ac:dyDescent="0.25">
      <c r="A4811" s="1"/>
      <c r="B4811" s="1"/>
      <c r="C4811" s="6"/>
      <c r="D4811" s="8"/>
      <c r="E4811" s="1"/>
      <c r="F4811" s="1"/>
      <c r="G4811" s="1"/>
      <c r="H4811" s="1"/>
    </row>
    <row r="4812" spans="1:8" s="3" customFormat="1" x14ac:dyDescent="0.25">
      <c r="A4812" s="1"/>
      <c r="B4812" s="1"/>
      <c r="C4812" s="6"/>
      <c r="D4812" s="8"/>
      <c r="E4812" s="1"/>
      <c r="F4812" s="1"/>
      <c r="G4812" s="1"/>
      <c r="H4812" s="1"/>
    </row>
    <row r="4813" spans="1:8" s="3" customFormat="1" x14ac:dyDescent="0.25">
      <c r="A4813" s="1"/>
      <c r="B4813" s="1"/>
      <c r="C4813" s="6"/>
      <c r="D4813" s="8"/>
      <c r="E4813" s="1"/>
      <c r="F4813" s="1"/>
      <c r="G4813" s="1"/>
      <c r="H4813" s="1"/>
    </row>
    <row r="4814" spans="1:8" s="3" customFormat="1" x14ac:dyDescent="0.25">
      <c r="A4814" s="1"/>
      <c r="B4814" s="1"/>
      <c r="C4814" s="6"/>
      <c r="D4814" s="8"/>
      <c r="E4814" s="1"/>
      <c r="F4814" s="1"/>
      <c r="G4814" s="1"/>
      <c r="H4814" s="1"/>
    </row>
    <row r="4815" spans="1:8" s="3" customFormat="1" x14ac:dyDescent="0.25">
      <c r="A4815" s="1"/>
      <c r="B4815" s="1"/>
      <c r="C4815" s="6"/>
      <c r="D4815" s="8"/>
      <c r="E4815" s="1"/>
      <c r="F4815" s="1"/>
      <c r="G4815" s="1"/>
      <c r="H4815" s="1"/>
    </row>
    <row r="4816" spans="1:8" s="3" customFormat="1" x14ac:dyDescent="0.25">
      <c r="A4816" s="1"/>
      <c r="B4816" s="1"/>
      <c r="C4816" s="6"/>
      <c r="D4816" s="8"/>
      <c r="E4816" s="1"/>
      <c r="F4816" s="1"/>
      <c r="G4816" s="1"/>
      <c r="H4816" s="1"/>
    </row>
    <row r="4817" spans="1:8" s="3" customFormat="1" x14ac:dyDescent="0.25">
      <c r="A4817" s="1"/>
      <c r="B4817" s="1"/>
      <c r="C4817" s="6"/>
      <c r="D4817" s="8"/>
      <c r="E4817" s="1"/>
      <c r="F4817" s="1"/>
      <c r="G4817" s="1"/>
      <c r="H4817" s="1"/>
    </row>
    <row r="4818" spans="1:8" s="3" customFormat="1" x14ac:dyDescent="0.25">
      <c r="A4818" s="1"/>
      <c r="B4818" s="1"/>
      <c r="C4818" s="6"/>
      <c r="D4818" s="8"/>
      <c r="E4818" s="1"/>
      <c r="F4818" s="1"/>
      <c r="G4818" s="1"/>
      <c r="H4818" s="1"/>
    </row>
    <row r="4819" spans="1:8" s="3" customFormat="1" x14ac:dyDescent="0.25">
      <c r="A4819" s="1"/>
      <c r="B4819" s="1"/>
      <c r="C4819" s="6"/>
      <c r="D4819" s="8"/>
      <c r="E4819" s="1"/>
      <c r="F4819" s="1"/>
      <c r="G4819" s="1"/>
      <c r="H4819" s="1"/>
    </row>
    <row r="4820" spans="1:8" s="3" customFormat="1" x14ac:dyDescent="0.25">
      <c r="A4820" s="1"/>
      <c r="B4820" s="1"/>
      <c r="C4820" s="6"/>
      <c r="D4820" s="8"/>
      <c r="E4820" s="1"/>
      <c r="F4820" s="1"/>
      <c r="G4820" s="1"/>
      <c r="H4820" s="1"/>
    </row>
    <row r="4821" spans="1:8" s="3" customFormat="1" x14ac:dyDescent="0.25">
      <c r="A4821" s="1"/>
      <c r="B4821" s="1"/>
      <c r="C4821" s="6"/>
      <c r="D4821" s="8"/>
      <c r="E4821" s="1"/>
      <c r="F4821" s="1"/>
      <c r="G4821" s="1"/>
      <c r="H4821" s="1"/>
    </row>
    <row r="4822" spans="1:8" s="3" customFormat="1" x14ac:dyDescent="0.25">
      <c r="A4822" s="1"/>
      <c r="B4822" s="1"/>
      <c r="C4822" s="6"/>
      <c r="D4822" s="8"/>
      <c r="E4822" s="1"/>
      <c r="F4822" s="1"/>
      <c r="G4822" s="1"/>
      <c r="H4822" s="1"/>
    </row>
    <row r="4823" spans="1:8" s="3" customFormat="1" x14ac:dyDescent="0.25">
      <c r="A4823" s="1"/>
      <c r="B4823" s="1"/>
      <c r="C4823" s="6"/>
      <c r="D4823" s="8"/>
      <c r="E4823" s="1"/>
      <c r="F4823" s="1"/>
      <c r="G4823" s="1"/>
      <c r="H4823" s="1"/>
    </row>
    <row r="4824" spans="1:8" s="3" customFormat="1" x14ac:dyDescent="0.25">
      <c r="A4824" s="1"/>
      <c r="B4824" s="1"/>
      <c r="C4824" s="6"/>
      <c r="D4824" s="8"/>
      <c r="E4824" s="1"/>
      <c r="F4824" s="1"/>
      <c r="G4824" s="1"/>
      <c r="H4824" s="1"/>
    </row>
    <row r="4825" spans="1:8" s="3" customFormat="1" x14ac:dyDescent="0.25">
      <c r="A4825" s="1"/>
      <c r="B4825" s="1"/>
      <c r="C4825" s="6"/>
      <c r="D4825" s="8"/>
      <c r="E4825" s="1"/>
      <c r="F4825" s="1"/>
      <c r="G4825" s="1"/>
      <c r="H4825" s="1"/>
    </row>
    <row r="4826" spans="1:8" s="3" customFormat="1" x14ac:dyDescent="0.25">
      <c r="A4826" s="1"/>
      <c r="B4826" s="1"/>
      <c r="C4826" s="6"/>
      <c r="D4826" s="8"/>
      <c r="E4826" s="1"/>
      <c r="F4826" s="1"/>
      <c r="G4826" s="1"/>
      <c r="H4826" s="1"/>
    </row>
    <row r="4827" spans="1:8" s="3" customFormat="1" x14ac:dyDescent="0.25">
      <c r="A4827" s="1"/>
      <c r="B4827" s="1"/>
      <c r="C4827" s="6"/>
      <c r="D4827" s="8"/>
      <c r="E4827" s="1"/>
      <c r="F4827" s="1"/>
      <c r="G4827" s="1"/>
      <c r="H4827" s="1"/>
    </row>
    <row r="4828" spans="1:8" s="3" customFormat="1" x14ac:dyDescent="0.25">
      <c r="A4828" s="1"/>
      <c r="B4828" s="1"/>
      <c r="C4828" s="6"/>
      <c r="D4828" s="8"/>
      <c r="E4828" s="1"/>
      <c r="F4828" s="1"/>
      <c r="G4828" s="1"/>
      <c r="H4828" s="1"/>
    </row>
    <row r="4829" spans="1:8" s="3" customFormat="1" x14ac:dyDescent="0.25">
      <c r="A4829" s="1"/>
      <c r="B4829" s="1"/>
      <c r="C4829" s="6"/>
      <c r="D4829" s="8"/>
      <c r="E4829" s="1"/>
      <c r="F4829" s="1"/>
      <c r="G4829" s="1"/>
      <c r="H4829" s="1"/>
    </row>
    <row r="4830" spans="1:8" s="3" customFormat="1" x14ac:dyDescent="0.25">
      <c r="A4830" s="1"/>
      <c r="B4830" s="1"/>
      <c r="C4830" s="6"/>
      <c r="D4830" s="8"/>
      <c r="E4830" s="1"/>
      <c r="F4830" s="1"/>
      <c r="G4830" s="1"/>
      <c r="H4830" s="1"/>
    </row>
    <row r="4831" spans="1:8" s="3" customFormat="1" x14ac:dyDescent="0.25">
      <c r="A4831" s="1"/>
      <c r="B4831" s="1"/>
      <c r="C4831" s="6"/>
      <c r="D4831" s="8"/>
      <c r="E4831" s="1"/>
      <c r="F4831" s="1"/>
      <c r="G4831" s="1"/>
      <c r="H4831" s="1"/>
    </row>
    <row r="4832" spans="1:8" s="3" customFormat="1" x14ac:dyDescent="0.25">
      <c r="A4832" s="1"/>
      <c r="B4832" s="1"/>
      <c r="C4832" s="6"/>
      <c r="D4832" s="8"/>
      <c r="E4832" s="1"/>
      <c r="F4832" s="1"/>
      <c r="G4832" s="1"/>
      <c r="H4832" s="1"/>
    </row>
    <row r="4833" spans="1:8" s="3" customFormat="1" x14ac:dyDescent="0.25">
      <c r="A4833" s="1"/>
      <c r="B4833" s="1"/>
      <c r="C4833" s="6"/>
      <c r="D4833" s="8"/>
      <c r="E4833" s="1"/>
      <c r="F4833" s="1"/>
      <c r="G4833" s="1"/>
      <c r="H4833" s="1"/>
    </row>
    <row r="4834" spans="1:8" s="3" customFormat="1" x14ac:dyDescent="0.25">
      <c r="A4834" s="1"/>
      <c r="B4834" s="1"/>
      <c r="C4834" s="6"/>
      <c r="D4834" s="8"/>
      <c r="E4834" s="1"/>
      <c r="F4834" s="1"/>
      <c r="G4834" s="1"/>
      <c r="H4834" s="1"/>
    </row>
    <row r="4835" spans="1:8" s="3" customFormat="1" x14ac:dyDescent="0.25">
      <c r="A4835" s="1"/>
      <c r="B4835" s="1"/>
      <c r="C4835" s="6"/>
      <c r="D4835" s="8"/>
      <c r="E4835" s="1"/>
      <c r="F4835" s="1"/>
      <c r="G4835" s="1"/>
      <c r="H4835" s="1"/>
    </row>
    <row r="4836" spans="1:8" s="3" customFormat="1" x14ac:dyDescent="0.25">
      <c r="A4836" s="1"/>
      <c r="B4836" s="1"/>
      <c r="C4836" s="6"/>
      <c r="D4836" s="8"/>
      <c r="E4836" s="1"/>
      <c r="F4836" s="1"/>
      <c r="G4836" s="1"/>
      <c r="H4836" s="1"/>
    </row>
    <row r="4837" spans="1:8" s="3" customFormat="1" x14ac:dyDescent="0.25">
      <c r="A4837" s="1"/>
      <c r="B4837" s="1"/>
      <c r="C4837" s="6"/>
      <c r="D4837" s="8"/>
      <c r="E4837" s="1"/>
      <c r="F4837" s="1"/>
      <c r="G4837" s="1"/>
      <c r="H4837" s="1"/>
    </row>
    <row r="4838" spans="1:8" s="3" customFormat="1" x14ac:dyDescent="0.25">
      <c r="A4838" s="1"/>
      <c r="B4838" s="1"/>
      <c r="C4838" s="6"/>
      <c r="D4838" s="8"/>
      <c r="E4838" s="1"/>
      <c r="F4838" s="1"/>
      <c r="G4838" s="1"/>
      <c r="H4838" s="1"/>
    </row>
    <row r="4839" spans="1:8" s="3" customFormat="1" x14ac:dyDescent="0.25">
      <c r="A4839" s="1"/>
      <c r="B4839" s="1"/>
      <c r="C4839" s="6"/>
      <c r="D4839" s="8"/>
      <c r="E4839" s="1"/>
      <c r="F4839" s="1"/>
      <c r="G4839" s="1"/>
      <c r="H4839" s="1"/>
    </row>
    <row r="4840" spans="1:8" s="3" customFormat="1" x14ac:dyDescent="0.25">
      <c r="A4840" s="1"/>
      <c r="B4840" s="1"/>
      <c r="C4840" s="6"/>
      <c r="D4840" s="8"/>
      <c r="E4840" s="1"/>
      <c r="F4840" s="1"/>
      <c r="G4840" s="1"/>
      <c r="H4840" s="1"/>
    </row>
    <row r="4841" spans="1:8" s="3" customFormat="1" x14ac:dyDescent="0.25">
      <c r="A4841" s="1"/>
      <c r="B4841" s="1"/>
      <c r="C4841" s="6"/>
      <c r="D4841" s="8"/>
      <c r="E4841" s="1"/>
      <c r="F4841" s="1"/>
      <c r="G4841" s="1"/>
      <c r="H4841" s="1"/>
    </row>
    <row r="4842" spans="1:8" s="3" customFormat="1" x14ac:dyDescent="0.25">
      <c r="A4842" s="1"/>
      <c r="B4842" s="1"/>
      <c r="C4842" s="6"/>
      <c r="D4842" s="8"/>
      <c r="E4842" s="1"/>
      <c r="F4842" s="1"/>
      <c r="G4842" s="1"/>
      <c r="H4842" s="1"/>
    </row>
    <row r="4843" spans="1:8" s="3" customFormat="1" x14ac:dyDescent="0.25">
      <c r="A4843" s="1"/>
      <c r="B4843" s="1"/>
      <c r="C4843" s="6"/>
      <c r="D4843" s="8"/>
      <c r="E4843" s="1"/>
      <c r="F4843" s="1"/>
      <c r="G4843" s="1"/>
      <c r="H4843" s="1"/>
    </row>
    <row r="4844" spans="1:8" s="3" customFormat="1" x14ac:dyDescent="0.25">
      <c r="A4844" s="1"/>
      <c r="B4844" s="1"/>
      <c r="C4844" s="6"/>
      <c r="D4844" s="8"/>
      <c r="E4844" s="1"/>
      <c r="F4844" s="1"/>
      <c r="G4844" s="1"/>
      <c r="H4844" s="1"/>
    </row>
    <row r="4845" spans="1:8" s="3" customFormat="1" x14ac:dyDescent="0.25">
      <c r="A4845" s="1"/>
      <c r="B4845" s="1"/>
      <c r="C4845" s="6"/>
      <c r="D4845" s="8"/>
      <c r="E4845" s="1"/>
      <c r="F4845" s="1"/>
      <c r="G4845" s="1"/>
      <c r="H4845" s="1"/>
    </row>
    <row r="4846" spans="1:8" s="3" customFormat="1" x14ac:dyDescent="0.25">
      <c r="A4846" s="1"/>
      <c r="B4846" s="1"/>
      <c r="C4846" s="6"/>
      <c r="D4846" s="8"/>
      <c r="E4846" s="1"/>
      <c r="F4846" s="1"/>
      <c r="G4846" s="1"/>
      <c r="H4846" s="1"/>
    </row>
    <row r="4847" spans="1:8" s="3" customFormat="1" x14ac:dyDescent="0.25">
      <c r="A4847" s="1"/>
      <c r="B4847" s="1"/>
      <c r="C4847" s="6"/>
      <c r="D4847" s="8"/>
      <c r="E4847" s="1"/>
      <c r="F4847" s="1"/>
      <c r="G4847" s="1"/>
      <c r="H4847" s="1"/>
    </row>
    <row r="4848" spans="1:8" s="3" customFormat="1" x14ac:dyDescent="0.25">
      <c r="A4848" s="1"/>
      <c r="B4848" s="1"/>
      <c r="C4848" s="6"/>
      <c r="D4848" s="8"/>
      <c r="E4848" s="1"/>
      <c r="F4848" s="1"/>
      <c r="G4848" s="1"/>
      <c r="H4848" s="1"/>
    </row>
    <row r="4849" spans="1:8" s="3" customFormat="1" x14ac:dyDescent="0.25">
      <c r="A4849" s="1"/>
      <c r="B4849" s="1"/>
      <c r="C4849" s="6"/>
      <c r="D4849" s="8"/>
      <c r="E4849" s="1"/>
      <c r="F4849" s="1"/>
      <c r="G4849" s="1"/>
      <c r="H4849" s="1"/>
    </row>
    <row r="4850" spans="1:8" s="3" customFormat="1" x14ac:dyDescent="0.25">
      <c r="A4850" s="1"/>
      <c r="B4850" s="1"/>
      <c r="C4850" s="6"/>
      <c r="D4850" s="8"/>
      <c r="E4850" s="1"/>
      <c r="F4850" s="1"/>
      <c r="G4850" s="1"/>
      <c r="H4850" s="1"/>
    </row>
    <row r="4851" spans="1:8" s="3" customFormat="1" x14ac:dyDescent="0.25">
      <c r="A4851" s="1"/>
      <c r="B4851" s="1"/>
      <c r="C4851" s="6"/>
      <c r="D4851" s="8"/>
      <c r="E4851" s="1"/>
      <c r="F4851" s="1"/>
      <c r="G4851" s="1"/>
      <c r="H4851" s="1"/>
    </row>
    <row r="4852" spans="1:8" s="3" customFormat="1" x14ac:dyDescent="0.25">
      <c r="A4852" s="1"/>
      <c r="B4852" s="1"/>
      <c r="C4852" s="6"/>
      <c r="D4852" s="8"/>
      <c r="E4852" s="1"/>
      <c r="F4852" s="1"/>
      <c r="G4852" s="1"/>
      <c r="H4852" s="1"/>
    </row>
    <row r="4853" spans="1:8" s="3" customFormat="1" x14ac:dyDescent="0.25">
      <c r="A4853" s="1"/>
      <c r="B4853" s="1"/>
      <c r="C4853" s="6"/>
      <c r="D4853" s="8"/>
      <c r="E4853" s="1"/>
      <c r="F4853" s="1"/>
      <c r="G4853" s="1"/>
      <c r="H4853" s="1"/>
    </row>
    <row r="4854" spans="1:8" s="3" customFormat="1" x14ac:dyDescent="0.25">
      <c r="A4854" s="1"/>
      <c r="B4854" s="1"/>
      <c r="C4854" s="6"/>
      <c r="D4854" s="8"/>
      <c r="E4854" s="1"/>
      <c r="F4854" s="1"/>
      <c r="G4854" s="1"/>
      <c r="H4854" s="1"/>
    </row>
    <row r="4855" spans="1:8" s="3" customFormat="1" x14ac:dyDescent="0.25">
      <c r="A4855" s="1"/>
      <c r="B4855" s="1"/>
      <c r="C4855" s="6"/>
      <c r="D4855" s="8"/>
      <c r="E4855" s="1"/>
      <c r="F4855" s="1"/>
      <c r="G4855" s="1"/>
      <c r="H4855" s="1"/>
    </row>
    <row r="4856" spans="1:8" s="3" customFormat="1" x14ac:dyDescent="0.25">
      <c r="A4856" s="1"/>
      <c r="B4856" s="1"/>
      <c r="C4856" s="6"/>
      <c r="D4856" s="8"/>
      <c r="E4856" s="1"/>
      <c r="F4856" s="1"/>
      <c r="G4856" s="1"/>
      <c r="H4856" s="1"/>
    </row>
    <row r="4857" spans="1:8" s="3" customFormat="1" x14ac:dyDescent="0.25">
      <c r="A4857" s="1"/>
      <c r="B4857" s="1"/>
      <c r="C4857" s="6"/>
      <c r="D4857" s="8"/>
      <c r="E4857" s="1"/>
      <c r="F4857" s="1"/>
      <c r="G4857" s="1"/>
      <c r="H4857" s="1"/>
    </row>
    <row r="4858" spans="1:8" s="3" customFormat="1" x14ac:dyDescent="0.25">
      <c r="A4858" s="1"/>
      <c r="B4858" s="1"/>
      <c r="C4858" s="6"/>
      <c r="D4858" s="8"/>
      <c r="E4858" s="1"/>
      <c r="F4858" s="1"/>
      <c r="G4858" s="1"/>
      <c r="H4858" s="1"/>
    </row>
    <row r="4859" spans="1:8" s="3" customFormat="1" x14ac:dyDescent="0.25">
      <c r="A4859" s="1"/>
      <c r="B4859" s="1"/>
      <c r="C4859" s="6"/>
      <c r="D4859" s="8"/>
      <c r="E4859" s="1"/>
      <c r="F4859" s="1"/>
      <c r="G4859" s="1"/>
      <c r="H4859" s="1"/>
    </row>
    <row r="4860" spans="1:8" s="3" customFormat="1" x14ac:dyDescent="0.25">
      <c r="A4860" s="1"/>
      <c r="B4860" s="1"/>
      <c r="C4860" s="6"/>
      <c r="D4860" s="8"/>
      <c r="E4860" s="1"/>
      <c r="F4860" s="1"/>
      <c r="G4860" s="1"/>
      <c r="H4860" s="1"/>
    </row>
    <row r="4861" spans="1:8" s="3" customFormat="1" x14ac:dyDescent="0.25">
      <c r="A4861" s="1"/>
      <c r="B4861" s="1"/>
      <c r="C4861" s="6"/>
      <c r="D4861" s="8"/>
      <c r="E4861" s="1"/>
      <c r="F4861" s="1"/>
      <c r="G4861" s="1"/>
      <c r="H4861" s="1"/>
    </row>
    <row r="4862" spans="1:8" s="3" customFormat="1" x14ac:dyDescent="0.25">
      <c r="A4862" s="1"/>
      <c r="B4862" s="1"/>
      <c r="C4862" s="6"/>
      <c r="D4862" s="8"/>
      <c r="E4862" s="1"/>
      <c r="F4862" s="1"/>
      <c r="G4862" s="1"/>
      <c r="H4862" s="1"/>
    </row>
    <row r="4863" spans="1:8" s="3" customFormat="1" x14ac:dyDescent="0.25">
      <c r="A4863" s="1"/>
      <c r="B4863" s="1"/>
      <c r="C4863" s="6"/>
      <c r="D4863" s="8"/>
      <c r="E4863" s="1"/>
      <c r="F4863" s="1"/>
      <c r="G4863" s="1"/>
      <c r="H4863" s="1"/>
    </row>
    <row r="4864" spans="1:8" s="3" customFormat="1" x14ac:dyDescent="0.25">
      <c r="A4864" s="1"/>
      <c r="B4864" s="1"/>
      <c r="C4864" s="6"/>
      <c r="D4864" s="8"/>
      <c r="E4864" s="1"/>
      <c r="F4864" s="1"/>
      <c r="G4864" s="1"/>
      <c r="H4864" s="1"/>
    </row>
    <row r="4865" spans="1:8" s="3" customFormat="1" x14ac:dyDescent="0.25">
      <c r="A4865" s="1"/>
      <c r="B4865" s="1"/>
      <c r="C4865" s="6"/>
      <c r="D4865" s="8"/>
      <c r="E4865" s="1"/>
      <c r="F4865" s="1"/>
      <c r="G4865" s="1"/>
      <c r="H4865" s="1"/>
    </row>
    <row r="4866" spans="1:8" s="3" customFormat="1" x14ac:dyDescent="0.25">
      <c r="A4866" s="1"/>
      <c r="B4866" s="1"/>
      <c r="C4866" s="6"/>
      <c r="D4866" s="8"/>
      <c r="E4866" s="1"/>
      <c r="F4866" s="1"/>
      <c r="G4866" s="1"/>
      <c r="H4866" s="1"/>
    </row>
    <row r="4867" spans="1:8" s="3" customFormat="1" x14ac:dyDescent="0.25">
      <c r="A4867" s="1"/>
      <c r="B4867" s="1"/>
      <c r="C4867" s="6"/>
      <c r="D4867" s="8"/>
      <c r="E4867" s="1"/>
      <c r="F4867" s="1"/>
      <c r="G4867" s="1"/>
      <c r="H4867" s="1"/>
    </row>
    <row r="4868" spans="1:8" s="3" customFormat="1" x14ac:dyDescent="0.25">
      <c r="A4868" s="1"/>
      <c r="B4868" s="1"/>
      <c r="C4868" s="6"/>
      <c r="D4868" s="8"/>
      <c r="E4868" s="1"/>
      <c r="F4868" s="1"/>
      <c r="G4868" s="1"/>
      <c r="H4868" s="1"/>
    </row>
    <row r="4869" spans="1:8" s="3" customFormat="1" x14ac:dyDescent="0.25">
      <c r="A4869" s="1"/>
      <c r="B4869" s="1"/>
      <c r="C4869" s="6"/>
      <c r="D4869" s="8"/>
      <c r="E4869" s="1"/>
      <c r="F4869" s="1"/>
      <c r="G4869" s="1"/>
      <c r="H4869" s="1"/>
    </row>
    <row r="4870" spans="1:8" s="3" customFormat="1" x14ac:dyDescent="0.25">
      <c r="A4870" s="1"/>
      <c r="B4870" s="1"/>
      <c r="C4870" s="6"/>
      <c r="D4870" s="8"/>
      <c r="E4870" s="1"/>
      <c r="F4870" s="1"/>
      <c r="G4870" s="1"/>
      <c r="H4870" s="1"/>
    </row>
    <row r="4871" spans="1:8" s="3" customFormat="1" x14ac:dyDescent="0.25">
      <c r="A4871" s="1"/>
      <c r="B4871" s="1"/>
      <c r="C4871" s="6"/>
      <c r="D4871" s="8"/>
      <c r="E4871" s="1"/>
      <c r="F4871" s="1"/>
      <c r="G4871" s="1"/>
      <c r="H4871" s="1"/>
    </row>
    <row r="4872" spans="1:8" s="3" customFormat="1" x14ac:dyDescent="0.25">
      <c r="A4872" s="1"/>
      <c r="B4872" s="1"/>
      <c r="C4872" s="6"/>
      <c r="D4872" s="8"/>
      <c r="E4872" s="1"/>
      <c r="F4872" s="1"/>
      <c r="G4872" s="1"/>
      <c r="H4872" s="1"/>
    </row>
    <row r="4873" spans="1:8" s="3" customFormat="1" x14ac:dyDescent="0.25">
      <c r="A4873" s="1"/>
      <c r="B4873" s="1"/>
      <c r="C4873" s="6"/>
      <c r="D4873" s="8"/>
      <c r="E4873" s="1"/>
      <c r="F4873" s="1"/>
      <c r="G4873" s="1"/>
      <c r="H4873" s="1"/>
    </row>
    <row r="4874" spans="1:8" s="3" customFormat="1" x14ac:dyDescent="0.25">
      <c r="A4874" s="1"/>
      <c r="B4874" s="1"/>
      <c r="C4874" s="6"/>
      <c r="D4874" s="8"/>
      <c r="E4874" s="1"/>
      <c r="F4874" s="1"/>
      <c r="G4874" s="1"/>
      <c r="H4874" s="1"/>
    </row>
    <row r="4875" spans="1:8" s="3" customFormat="1" x14ac:dyDescent="0.25">
      <c r="A4875" s="1"/>
      <c r="B4875" s="1"/>
      <c r="C4875" s="6"/>
      <c r="D4875" s="8"/>
      <c r="E4875" s="1"/>
      <c r="F4875" s="1"/>
      <c r="G4875" s="1"/>
      <c r="H4875" s="1"/>
    </row>
    <row r="4876" spans="1:8" s="3" customFormat="1" x14ac:dyDescent="0.25">
      <c r="A4876" s="1"/>
      <c r="B4876" s="1"/>
      <c r="C4876" s="6"/>
      <c r="D4876" s="8"/>
      <c r="E4876" s="1"/>
      <c r="F4876" s="1"/>
      <c r="G4876" s="1"/>
      <c r="H4876" s="1"/>
    </row>
    <row r="4877" spans="1:8" s="3" customFormat="1" x14ac:dyDescent="0.25">
      <c r="A4877" s="1"/>
      <c r="B4877" s="1"/>
      <c r="C4877" s="6"/>
      <c r="D4877" s="8"/>
      <c r="E4877" s="1"/>
      <c r="F4877" s="1"/>
      <c r="G4877" s="1"/>
      <c r="H4877" s="1"/>
    </row>
    <row r="4878" spans="1:8" s="3" customFormat="1" x14ac:dyDescent="0.25">
      <c r="A4878" s="1"/>
      <c r="B4878" s="1"/>
      <c r="C4878" s="6"/>
      <c r="D4878" s="8"/>
      <c r="E4878" s="1"/>
      <c r="F4878" s="1"/>
      <c r="G4878" s="1"/>
      <c r="H4878" s="1"/>
    </row>
    <row r="4879" spans="1:8" s="3" customFormat="1" x14ac:dyDescent="0.25">
      <c r="A4879" s="1"/>
      <c r="B4879" s="1"/>
      <c r="C4879" s="6"/>
      <c r="D4879" s="8"/>
      <c r="E4879" s="1"/>
      <c r="F4879" s="1"/>
      <c r="G4879" s="1"/>
      <c r="H4879" s="1"/>
    </row>
    <row r="4880" spans="1:8" s="3" customFormat="1" x14ac:dyDescent="0.25">
      <c r="A4880" s="1"/>
      <c r="B4880" s="1"/>
      <c r="C4880" s="6"/>
      <c r="D4880" s="8"/>
      <c r="E4880" s="1"/>
      <c r="F4880" s="1"/>
      <c r="G4880" s="1"/>
      <c r="H4880" s="1"/>
    </row>
    <row r="4881" spans="1:8" s="3" customFormat="1" x14ac:dyDescent="0.25">
      <c r="A4881" s="1"/>
      <c r="B4881" s="1"/>
      <c r="C4881" s="6"/>
      <c r="D4881" s="8"/>
      <c r="E4881" s="1"/>
      <c r="F4881" s="1"/>
      <c r="G4881" s="1"/>
      <c r="H4881" s="1"/>
    </row>
    <row r="4882" spans="1:8" s="3" customFormat="1" x14ac:dyDescent="0.25">
      <c r="A4882" s="1"/>
      <c r="B4882" s="1"/>
      <c r="C4882" s="6"/>
      <c r="D4882" s="8"/>
      <c r="E4882" s="1"/>
      <c r="F4882" s="1"/>
      <c r="G4882" s="1"/>
      <c r="H4882" s="1"/>
    </row>
    <row r="4883" spans="1:8" s="3" customFormat="1" x14ac:dyDescent="0.25">
      <c r="A4883" s="1"/>
      <c r="B4883" s="1"/>
      <c r="C4883" s="6"/>
      <c r="D4883" s="8"/>
      <c r="E4883" s="1"/>
      <c r="F4883" s="1"/>
      <c r="G4883" s="1"/>
      <c r="H4883" s="1"/>
    </row>
    <row r="4884" spans="1:8" s="3" customFormat="1" x14ac:dyDescent="0.25">
      <c r="A4884" s="1"/>
      <c r="B4884" s="1"/>
      <c r="C4884" s="6"/>
      <c r="D4884" s="8"/>
      <c r="E4884" s="1"/>
      <c r="F4884" s="1"/>
      <c r="G4884" s="1"/>
      <c r="H4884" s="1"/>
    </row>
    <row r="4885" spans="1:8" s="3" customFormat="1" x14ac:dyDescent="0.25">
      <c r="A4885" s="1"/>
      <c r="B4885" s="1"/>
      <c r="C4885" s="6"/>
      <c r="D4885" s="8"/>
      <c r="E4885" s="1"/>
      <c r="F4885" s="1"/>
      <c r="G4885" s="1"/>
      <c r="H4885" s="1"/>
    </row>
    <row r="4886" spans="1:8" s="3" customFormat="1" x14ac:dyDescent="0.25">
      <c r="A4886" s="1"/>
      <c r="B4886" s="1"/>
      <c r="C4886" s="6"/>
      <c r="D4886" s="8"/>
      <c r="E4886" s="1"/>
      <c r="F4886" s="1"/>
      <c r="G4886" s="1"/>
      <c r="H4886" s="1"/>
    </row>
    <row r="4887" spans="1:8" s="3" customFormat="1" x14ac:dyDescent="0.25">
      <c r="A4887" s="1"/>
      <c r="B4887" s="1"/>
      <c r="C4887" s="6"/>
      <c r="D4887" s="8"/>
      <c r="E4887" s="1"/>
      <c r="F4887" s="1"/>
      <c r="G4887" s="1"/>
      <c r="H4887" s="1"/>
    </row>
    <row r="4888" spans="1:8" s="3" customFormat="1" x14ac:dyDescent="0.25">
      <c r="A4888" s="1"/>
      <c r="B4888" s="1"/>
      <c r="C4888" s="6"/>
      <c r="D4888" s="8"/>
      <c r="E4888" s="1"/>
      <c r="F4888" s="1"/>
      <c r="G4888" s="1"/>
      <c r="H4888" s="1"/>
    </row>
    <row r="4889" spans="1:8" s="3" customFormat="1" x14ac:dyDescent="0.25">
      <c r="A4889" s="1"/>
      <c r="B4889" s="1"/>
      <c r="C4889" s="6"/>
      <c r="D4889" s="8"/>
      <c r="E4889" s="1"/>
      <c r="F4889" s="1"/>
      <c r="G4889" s="1"/>
      <c r="H4889" s="1"/>
    </row>
    <row r="4890" spans="1:8" s="3" customFormat="1" x14ac:dyDescent="0.25">
      <c r="A4890" s="1"/>
      <c r="B4890" s="1"/>
      <c r="C4890" s="6"/>
      <c r="D4890" s="8"/>
      <c r="E4890" s="1"/>
      <c r="F4890" s="1"/>
      <c r="G4890" s="1"/>
      <c r="H4890" s="1"/>
    </row>
    <row r="4891" spans="1:8" s="3" customFormat="1" x14ac:dyDescent="0.25">
      <c r="A4891" s="1"/>
      <c r="B4891" s="1"/>
      <c r="C4891" s="6"/>
      <c r="D4891" s="8"/>
      <c r="E4891" s="1"/>
      <c r="F4891" s="1"/>
      <c r="G4891" s="1"/>
      <c r="H4891" s="1"/>
    </row>
    <row r="4892" spans="1:8" s="3" customFormat="1" x14ac:dyDescent="0.25">
      <c r="A4892" s="1"/>
      <c r="B4892" s="1"/>
      <c r="C4892" s="6"/>
      <c r="D4892" s="8"/>
      <c r="E4892" s="1"/>
      <c r="F4892" s="1"/>
      <c r="G4892" s="1"/>
      <c r="H4892" s="1"/>
    </row>
    <row r="4893" spans="1:8" s="3" customFormat="1" x14ac:dyDescent="0.25">
      <c r="A4893" s="1"/>
      <c r="B4893" s="1"/>
      <c r="C4893" s="6"/>
      <c r="D4893" s="8"/>
      <c r="E4893" s="1"/>
      <c r="F4893" s="1"/>
      <c r="G4893" s="1"/>
      <c r="H4893" s="1"/>
    </row>
    <row r="4894" spans="1:8" s="3" customFormat="1" x14ac:dyDescent="0.25">
      <c r="A4894" s="1"/>
      <c r="B4894" s="1"/>
      <c r="C4894" s="6"/>
      <c r="D4894" s="8"/>
      <c r="E4894" s="1"/>
      <c r="F4894" s="1"/>
      <c r="G4894" s="1"/>
      <c r="H4894" s="1"/>
    </row>
    <row r="4895" spans="1:8" s="3" customFormat="1" x14ac:dyDescent="0.25">
      <c r="A4895" s="1"/>
      <c r="B4895" s="1"/>
      <c r="C4895" s="6"/>
      <c r="D4895" s="8"/>
      <c r="E4895" s="1"/>
      <c r="F4895" s="1"/>
      <c r="G4895" s="1"/>
      <c r="H4895" s="1"/>
    </row>
    <row r="4896" spans="1:8" s="3" customFormat="1" x14ac:dyDescent="0.25">
      <c r="A4896" s="1"/>
      <c r="B4896" s="1"/>
      <c r="C4896" s="6"/>
      <c r="D4896" s="8"/>
      <c r="E4896" s="1"/>
      <c r="F4896" s="1"/>
      <c r="G4896" s="1"/>
      <c r="H4896" s="1"/>
    </row>
    <row r="4897" spans="1:8" s="3" customFormat="1" x14ac:dyDescent="0.25">
      <c r="A4897" s="1"/>
      <c r="B4897" s="1"/>
      <c r="C4897" s="6"/>
      <c r="D4897" s="8"/>
      <c r="E4897" s="1"/>
      <c r="F4897" s="1"/>
      <c r="G4897" s="1"/>
      <c r="H4897" s="1"/>
    </row>
    <row r="4898" spans="1:8" s="3" customFormat="1" x14ac:dyDescent="0.25">
      <c r="A4898" s="1"/>
      <c r="B4898" s="1"/>
      <c r="C4898" s="6"/>
      <c r="D4898" s="8"/>
      <c r="E4898" s="1"/>
      <c r="F4898" s="1"/>
      <c r="G4898" s="1"/>
      <c r="H4898" s="1"/>
    </row>
    <row r="4899" spans="1:8" s="3" customFormat="1" x14ac:dyDescent="0.25">
      <c r="A4899" s="1"/>
      <c r="B4899" s="1"/>
      <c r="C4899" s="6"/>
      <c r="D4899" s="8"/>
      <c r="E4899" s="1"/>
      <c r="F4899" s="1"/>
      <c r="G4899" s="1"/>
      <c r="H4899" s="1"/>
    </row>
    <row r="4900" spans="1:8" s="3" customFormat="1" x14ac:dyDescent="0.25">
      <c r="A4900" s="1"/>
      <c r="B4900" s="1"/>
      <c r="C4900" s="6"/>
      <c r="D4900" s="8"/>
      <c r="E4900" s="1"/>
      <c r="F4900" s="1"/>
      <c r="G4900" s="1"/>
      <c r="H4900" s="1"/>
    </row>
    <row r="4901" spans="1:8" s="3" customFormat="1" x14ac:dyDescent="0.25">
      <c r="A4901" s="1"/>
      <c r="B4901" s="1"/>
      <c r="C4901" s="6"/>
      <c r="D4901" s="8"/>
      <c r="E4901" s="1"/>
      <c r="F4901" s="1"/>
      <c r="G4901" s="1"/>
      <c r="H4901" s="1"/>
    </row>
    <row r="4902" spans="1:8" s="3" customFormat="1" x14ac:dyDescent="0.25">
      <c r="A4902" s="1"/>
      <c r="B4902" s="1"/>
      <c r="C4902" s="6"/>
      <c r="D4902" s="8"/>
      <c r="E4902" s="1"/>
      <c r="F4902" s="1"/>
      <c r="G4902" s="1"/>
      <c r="H4902" s="1"/>
    </row>
    <row r="4903" spans="1:8" s="3" customFormat="1" x14ac:dyDescent="0.25">
      <c r="A4903" s="1"/>
      <c r="B4903" s="1"/>
      <c r="C4903" s="6"/>
      <c r="D4903" s="8"/>
      <c r="E4903" s="1"/>
      <c r="F4903" s="1"/>
      <c r="G4903" s="1"/>
      <c r="H4903" s="1"/>
    </row>
    <row r="4904" spans="1:8" s="3" customFormat="1" x14ac:dyDescent="0.25">
      <c r="A4904" s="1"/>
      <c r="B4904" s="1"/>
      <c r="C4904" s="6"/>
      <c r="D4904" s="8"/>
      <c r="E4904" s="1"/>
      <c r="F4904" s="1"/>
      <c r="G4904" s="1"/>
      <c r="H4904" s="1"/>
    </row>
    <row r="4905" spans="1:8" s="3" customFormat="1" x14ac:dyDescent="0.25">
      <c r="A4905" s="1"/>
      <c r="B4905" s="1"/>
      <c r="C4905" s="6"/>
      <c r="D4905" s="8"/>
      <c r="E4905" s="1"/>
      <c r="F4905" s="1"/>
      <c r="G4905" s="1"/>
      <c r="H4905" s="1"/>
    </row>
    <row r="4906" spans="1:8" s="3" customFormat="1" x14ac:dyDescent="0.25">
      <c r="A4906" s="1"/>
      <c r="B4906" s="1"/>
      <c r="C4906" s="6"/>
      <c r="D4906" s="8"/>
      <c r="E4906" s="1"/>
      <c r="F4906" s="1"/>
      <c r="G4906" s="1"/>
      <c r="H4906" s="1"/>
    </row>
    <row r="4907" spans="1:8" s="3" customFormat="1" x14ac:dyDescent="0.25">
      <c r="A4907" s="1"/>
      <c r="B4907" s="1"/>
      <c r="C4907" s="6"/>
      <c r="D4907" s="8"/>
      <c r="E4907" s="1"/>
      <c r="F4907" s="1"/>
      <c r="G4907" s="1"/>
      <c r="H4907" s="1"/>
    </row>
    <row r="4908" spans="1:8" s="3" customFormat="1" x14ac:dyDescent="0.25">
      <c r="A4908" s="1"/>
      <c r="B4908" s="1"/>
      <c r="C4908" s="6"/>
      <c r="D4908" s="8"/>
      <c r="E4908" s="1"/>
      <c r="F4908" s="1"/>
      <c r="G4908" s="1"/>
      <c r="H4908" s="1"/>
    </row>
    <row r="4909" spans="1:8" s="3" customFormat="1" x14ac:dyDescent="0.25">
      <c r="A4909" s="1"/>
      <c r="B4909" s="1"/>
      <c r="C4909" s="6"/>
      <c r="D4909" s="8"/>
      <c r="E4909" s="1"/>
      <c r="F4909" s="1"/>
      <c r="G4909" s="1"/>
      <c r="H4909" s="1"/>
    </row>
    <row r="4910" spans="1:8" s="3" customFormat="1" x14ac:dyDescent="0.25">
      <c r="A4910" s="1"/>
      <c r="B4910" s="1"/>
      <c r="C4910" s="6"/>
      <c r="D4910" s="8"/>
      <c r="E4910" s="1"/>
      <c r="F4910" s="1"/>
      <c r="G4910" s="1"/>
      <c r="H4910" s="1"/>
    </row>
    <row r="4911" spans="1:8" s="3" customFormat="1" x14ac:dyDescent="0.25">
      <c r="A4911" s="1"/>
      <c r="B4911" s="1"/>
      <c r="C4911" s="6"/>
      <c r="D4911" s="8"/>
      <c r="E4911" s="1"/>
      <c r="F4911" s="1"/>
      <c r="G4911" s="1"/>
      <c r="H4911" s="1"/>
    </row>
    <row r="4912" spans="1:8" s="3" customFormat="1" x14ac:dyDescent="0.25">
      <c r="A4912" s="1"/>
      <c r="B4912" s="1"/>
      <c r="C4912" s="6"/>
      <c r="D4912" s="8"/>
      <c r="E4912" s="1"/>
      <c r="F4912" s="1"/>
      <c r="G4912" s="1"/>
      <c r="H4912" s="1"/>
    </row>
    <row r="4913" spans="1:8" s="3" customFormat="1" x14ac:dyDescent="0.25">
      <c r="A4913" s="1"/>
      <c r="B4913" s="1"/>
      <c r="C4913" s="6"/>
      <c r="D4913" s="8"/>
      <c r="E4913" s="1"/>
      <c r="F4913" s="1"/>
      <c r="G4913" s="1"/>
      <c r="H4913" s="1"/>
    </row>
    <row r="4914" spans="1:8" s="3" customFormat="1" x14ac:dyDescent="0.25">
      <c r="A4914" s="1"/>
      <c r="B4914" s="1"/>
      <c r="C4914" s="6"/>
      <c r="D4914" s="8"/>
      <c r="E4914" s="1"/>
      <c r="F4914" s="1"/>
      <c r="G4914" s="1"/>
      <c r="H4914" s="1"/>
    </row>
    <row r="4915" spans="1:8" s="3" customFormat="1" x14ac:dyDescent="0.25">
      <c r="A4915" s="1"/>
      <c r="B4915" s="1"/>
      <c r="C4915" s="6"/>
      <c r="D4915" s="8"/>
      <c r="E4915" s="1"/>
      <c r="F4915" s="1"/>
      <c r="G4915" s="1"/>
      <c r="H4915" s="1"/>
    </row>
    <row r="4916" spans="1:8" s="3" customFormat="1" x14ac:dyDescent="0.25">
      <c r="A4916" s="1"/>
      <c r="B4916" s="1"/>
      <c r="C4916" s="6"/>
      <c r="D4916" s="8"/>
      <c r="E4916" s="1"/>
      <c r="F4916" s="1"/>
      <c r="G4916" s="1"/>
      <c r="H4916" s="1"/>
    </row>
    <row r="4917" spans="1:8" s="3" customFormat="1" x14ac:dyDescent="0.25">
      <c r="A4917" s="1"/>
      <c r="B4917" s="1"/>
      <c r="C4917" s="6"/>
      <c r="D4917" s="8"/>
      <c r="E4917" s="1"/>
      <c r="F4917" s="1"/>
      <c r="G4917" s="1"/>
      <c r="H4917" s="1"/>
    </row>
    <row r="4918" spans="1:8" s="3" customFormat="1" x14ac:dyDescent="0.25">
      <c r="A4918" s="1"/>
      <c r="B4918" s="1"/>
      <c r="C4918" s="6"/>
      <c r="D4918" s="8"/>
      <c r="E4918" s="1"/>
      <c r="F4918" s="1"/>
      <c r="G4918" s="1"/>
      <c r="H4918" s="1"/>
    </row>
    <row r="4919" spans="1:8" s="3" customFormat="1" x14ac:dyDescent="0.25">
      <c r="A4919" s="1"/>
      <c r="B4919" s="1"/>
      <c r="C4919" s="6"/>
      <c r="D4919" s="8"/>
      <c r="E4919" s="1"/>
      <c r="F4919" s="1"/>
      <c r="G4919" s="1"/>
      <c r="H4919" s="1"/>
    </row>
    <row r="4920" spans="1:8" s="3" customFormat="1" x14ac:dyDescent="0.25">
      <c r="A4920" s="1"/>
      <c r="B4920" s="1"/>
      <c r="C4920" s="6"/>
      <c r="D4920" s="8"/>
      <c r="E4920" s="1"/>
      <c r="F4920" s="1"/>
      <c r="G4920" s="1"/>
      <c r="H4920" s="1"/>
    </row>
    <row r="4921" spans="1:8" s="3" customFormat="1" x14ac:dyDescent="0.25">
      <c r="A4921" s="1"/>
      <c r="B4921" s="1"/>
      <c r="C4921" s="6"/>
      <c r="D4921" s="8"/>
      <c r="E4921" s="1"/>
      <c r="F4921" s="1"/>
      <c r="G4921" s="1"/>
      <c r="H4921" s="1"/>
    </row>
    <row r="4922" spans="1:8" s="3" customFormat="1" x14ac:dyDescent="0.25">
      <c r="A4922" s="1"/>
      <c r="B4922" s="1"/>
      <c r="C4922" s="6"/>
      <c r="D4922" s="8"/>
      <c r="E4922" s="1"/>
      <c r="F4922" s="1"/>
      <c r="G4922" s="1"/>
      <c r="H4922" s="1"/>
    </row>
    <row r="4923" spans="1:8" s="3" customFormat="1" x14ac:dyDescent="0.25">
      <c r="A4923" s="1"/>
      <c r="B4923" s="1"/>
      <c r="C4923" s="6"/>
      <c r="D4923" s="8"/>
      <c r="E4923" s="1"/>
      <c r="F4923" s="1"/>
      <c r="G4923" s="1"/>
      <c r="H4923" s="1"/>
    </row>
    <row r="4924" spans="1:8" s="3" customFormat="1" x14ac:dyDescent="0.25">
      <c r="A4924" s="1"/>
      <c r="B4924" s="1"/>
      <c r="C4924" s="6"/>
      <c r="D4924" s="8"/>
      <c r="E4924" s="1"/>
      <c r="F4924" s="1"/>
      <c r="G4924" s="1"/>
      <c r="H4924" s="1"/>
    </row>
    <row r="4925" spans="1:8" s="3" customFormat="1" x14ac:dyDescent="0.25">
      <c r="A4925" s="1"/>
      <c r="B4925" s="1"/>
      <c r="C4925" s="6"/>
      <c r="D4925" s="8"/>
      <c r="E4925" s="1"/>
      <c r="F4925" s="1"/>
      <c r="G4925" s="1"/>
      <c r="H4925" s="1"/>
    </row>
    <row r="4926" spans="1:8" s="3" customFormat="1" x14ac:dyDescent="0.25">
      <c r="A4926" s="1"/>
      <c r="B4926" s="1"/>
      <c r="C4926" s="6"/>
      <c r="D4926" s="8"/>
      <c r="E4926" s="1"/>
      <c r="F4926" s="1"/>
      <c r="G4926" s="1"/>
      <c r="H4926" s="1"/>
    </row>
    <row r="4927" spans="1:8" s="3" customFormat="1" x14ac:dyDescent="0.25">
      <c r="A4927" s="1"/>
      <c r="B4927" s="1"/>
      <c r="C4927" s="6"/>
      <c r="D4927" s="8"/>
      <c r="E4927" s="1"/>
      <c r="F4927" s="1"/>
      <c r="G4927" s="1"/>
      <c r="H4927" s="1"/>
    </row>
    <row r="4928" spans="1:8" s="3" customFormat="1" x14ac:dyDescent="0.25">
      <c r="A4928" s="1"/>
      <c r="B4928" s="1"/>
      <c r="C4928" s="6"/>
      <c r="D4928" s="8"/>
      <c r="E4928" s="1"/>
      <c r="F4928" s="1"/>
      <c r="G4928" s="1"/>
      <c r="H4928" s="1"/>
    </row>
    <row r="4929" spans="1:8" s="3" customFormat="1" x14ac:dyDescent="0.25">
      <c r="A4929" s="1"/>
      <c r="B4929" s="1"/>
      <c r="C4929" s="6"/>
      <c r="D4929" s="8"/>
      <c r="E4929" s="1"/>
      <c r="F4929" s="1"/>
      <c r="G4929" s="1"/>
      <c r="H4929" s="1"/>
    </row>
    <row r="4930" spans="1:8" s="3" customFormat="1" x14ac:dyDescent="0.25">
      <c r="A4930" s="1"/>
      <c r="B4930" s="1"/>
      <c r="C4930" s="6"/>
      <c r="D4930" s="8"/>
      <c r="E4930" s="1"/>
      <c r="F4930" s="1"/>
      <c r="G4930" s="1"/>
      <c r="H4930" s="1"/>
    </row>
    <row r="4931" spans="1:8" s="3" customFormat="1" x14ac:dyDescent="0.25">
      <c r="A4931" s="1"/>
      <c r="B4931" s="1"/>
      <c r="C4931" s="6"/>
      <c r="D4931" s="8"/>
      <c r="E4931" s="1"/>
      <c r="F4931" s="1"/>
      <c r="G4931" s="1"/>
      <c r="H4931" s="1"/>
    </row>
    <row r="4932" spans="1:8" s="3" customFormat="1" x14ac:dyDescent="0.25">
      <c r="A4932" s="1"/>
      <c r="B4932" s="1"/>
      <c r="C4932" s="6"/>
      <c r="D4932" s="8"/>
      <c r="E4932" s="1"/>
      <c r="F4932" s="1"/>
      <c r="G4932" s="1"/>
      <c r="H4932" s="1"/>
    </row>
    <row r="4933" spans="1:8" s="3" customFormat="1" x14ac:dyDescent="0.25">
      <c r="A4933" s="1"/>
      <c r="B4933" s="1"/>
      <c r="C4933" s="6"/>
      <c r="D4933" s="8"/>
      <c r="E4933" s="1"/>
      <c r="F4933" s="1"/>
      <c r="G4933" s="1"/>
      <c r="H4933" s="1"/>
    </row>
    <row r="4934" spans="1:8" s="3" customFormat="1" x14ac:dyDescent="0.25">
      <c r="A4934" s="1"/>
      <c r="B4934" s="1"/>
      <c r="C4934" s="6"/>
      <c r="D4934" s="8"/>
      <c r="E4934" s="1"/>
      <c r="F4934" s="1"/>
      <c r="G4934" s="1"/>
      <c r="H4934" s="1"/>
    </row>
    <row r="4935" spans="1:8" s="3" customFormat="1" x14ac:dyDescent="0.25">
      <c r="A4935" s="1"/>
      <c r="B4935" s="1"/>
      <c r="C4935" s="6"/>
      <c r="D4935" s="8"/>
      <c r="E4935" s="1"/>
      <c r="F4935" s="1"/>
      <c r="G4935" s="1"/>
      <c r="H4935" s="1"/>
    </row>
    <row r="4936" spans="1:8" s="3" customFormat="1" x14ac:dyDescent="0.25">
      <c r="A4936" s="1"/>
      <c r="B4936" s="1"/>
      <c r="C4936" s="6"/>
      <c r="D4936" s="8"/>
      <c r="E4936" s="1"/>
      <c r="F4936" s="1"/>
      <c r="G4936" s="1"/>
      <c r="H4936" s="1"/>
    </row>
    <row r="4937" spans="1:8" s="3" customFormat="1" x14ac:dyDescent="0.25">
      <c r="A4937" s="1"/>
      <c r="B4937" s="1"/>
      <c r="C4937" s="6"/>
      <c r="D4937" s="8"/>
      <c r="E4937" s="1"/>
      <c r="F4937" s="1"/>
      <c r="G4937" s="1"/>
      <c r="H4937" s="1"/>
    </row>
    <row r="4938" spans="1:8" s="3" customFormat="1" x14ac:dyDescent="0.25">
      <c r="A4938" s="1"/>
      <c r="B4938" s="1"/>
      <c r="C4938" s="6"/>
      <c r="D4938" s="8"/>
      <c r="E4938" s="1"/>
      <c r="F4938" s="1"/>
      <c r="G4938" s="1"/>
      <c r="H4938" s="1"/>
    </row>
    <row r="4939" spans="1:8" s="3" customFormat="1" x14ac:dyDescent="0.25">
      <c r="A4939" s="1"/>
      <c r="B4939" s="1"/>
      <c r="C4939" s="6"/>
      <c r="D4939" s="8"/>
      <c r="E4939" s="1"/>
      <c r="F4939" s="1"/>
      <c r="G4939" s="1"/>
      <c r="H4939" s="1"/>
    </row>
    <row r="4940" spans="1:8" s="3" customFormat="1" x14ac:dyDescent="0.25">
      <c r="A4940" s="1"/>
      <c r="B4940" s="1"/>
      <c r="C4940" s="6"/>
      <c r="D4940" s="8"/>
      <c r="E4940" s="1"/>
      <c r="F4940" s="1"/>
      <c r="G4940" s="1"/>
      <c r="H4940" s="1"/>
    </row>
    <row r="4941" spans="1:8" s="3" customFormat="1" x14ac:dyDescent="0.25">
      <c r="A4941" s="1"/>
      <c r="B4941" s="1"/>
      <c r="C4941" s="6"/>
      <c r="D4941" s="8"/>
      <c r="E4941" s="1"/>
      <c r="F4941" s="1"/>
      <c r="G4941" s="1"/>
      <c r="H4941" s="1"/>
    </row>
    <row r="4942" spans="1:8" s="3" customFormat="1" x14ac:dyDescent="0.25">
      <c r="A4942" s="1"/>
      <c r="B4942" s="1"/>
      <c r="C4942" s="6"/>
      <c r="D4942" s="8"/>
      <c r="E4942" s="1"/>
      <c r="F4942" s="1"/>
      <c r="G4942" s="1"/>
      <c r="H4942" s="1"/>
    </row>
    <row r="4943" spans="1:8" s="3" customFormat="1" x14ac:dyDescent="0.25">
      <c r="A4943" s="1"/>
      <c r="B4943" s="1"/>
      <c r="C4943" s="6"/>
      <c r="D4943" s="8"/>
      <c r="E4943" s="1"/>
      <c r="F4943" s="1"/>
      <c r="G4943" s="1"/>
      <c r="H4943" s="1"/>
    </row>
    <row r="4944" spans="1:8" s="3" customFormat="1" x14ac:dyDescent="0.25">
      <c r="A4944" s="1"/>
      <c r="B4944" s="1"/>
      <c r="C4944" s="6"/>
      <c r="D4944" s="8"/>
      <c r="E4944" s="1"/>
      <c r="F4944" s="1"/>
      <c r="G4944" s="1"/>
      <c r="H4944" s="1"/>
    </row>
    <row r="4945" spans="1:8" s="3" customFormat="1" x14ac:dyDescent="0.25">
      <c r="A4945" s="1"/>
      <c r="B4945" s="1"/>
      <c r="C4945" s="6"/>
      <c r="D4945" s="8"/>
      <c r="E4945" s="1"/>
      <c r="F4945" s="1"/>
      <c r="G4945" s="1"/>
      <c r="H4945" s="1"/>
    </row>
    <row r="4946" spans="1:8" s="3" customFormat="1" x14ac:dyDescent="0.25">
      <c r="A4946" s="1"/>
      <c r="B4946" s="1"/>
      <c r="C4946" s="6"/>
      <c r="D4946" s="8"/>
      <c r="E4946" s="1"/>
      <c r="F4946" s="1"/>
      <c r="G4946" s="1"/>
      <c r="H4946" s="1"/>
    </row>
    <row r="4947" spans="1:8" s="3" customFormat="1" x14ac:dyDescent="0.25">
      <c r="A4947" s="1"/>
      <c r="B4947" s="1"/>
      <c r="C4947" s="6"/>
      <c r="D4947" s="8"/>
      <c r="E4947" s="1"/>
      <c r="F4947" s="1"/>
      <c r="G4947" s="1"/>
      <c r="H4947" s="1"/>
    </row>
    <row r="4948" spans="1:8" s="3" customFormat="1" x14ac:dyDescent="0.25">
      <c r="A4948" s="1"/>
      <c r="B4948" s="1"/>
      <c r="C4948" s="6"/>
      <c r="D4948" s="8"/>
      <c r="E4948" s="1"/>
      <c r="F4948" s="1"/>
      <c r="G4948" s="1"/>
      <c r="H4948" s="1"/>
    </row>
    <row r="4949" spans="1:8" s="3" customFormat="1" x14ac:dyDescent="0.25">
      <c r="A4949" s="1"/>
      <c r="B4949" s="1"/>
      <c r="C4949" s="6"/>
      <c r="D4949" s="8"/>
      <c r="E4949" s="1"/>
      <c r="F4949" s="1"/>
      <c r="G4949" s="1"/>
      <c r="H4949" s="1"/>
    </row>
    <row r="4950" spans="1:8" s="3" customFormat="1" x14ac:dyDescent="0.25">
      <c r="A4950" s="1"/>
      <c r="B4950" s="1"/>
      <c r="C4950" s="6"/>
      <c r="D4950" s="8"/>
      <c r="E4950" s="1"/>
      <c r="F4950" s="1"/>
      <c r="G4950" s="1"/>
      <c r="H4950" s="1"/>
    </row>
    <row r="4951" spans="1:8" s="3" customFormat="1" x14ac:dyDescent="0.25">
      <c r="A4951" s="1"/>
      <c r="B4951" s="1"/>
      <c r="C4951" s="6"/>
      <c r="D4951" s="8"/>
      <c r="E4951" s="1"/>
      <c r="F4951" s="1"/>
      <c r="G4951" s="1"/>
      <c r="H4951" s="1"/>
    </row>
    <row r="4952" spans="1:8" s="3" customFormat="1" x14ac:dyDescent="0.25">
      <c r="A4952" s="1"/>
      <c r="B4952" s="1"/>
      <c r="C4952" s="6"/>
      <c r="D4952" s="8"/>
      <c r="E4952" s="1"/>
      <c r="F4952" s="1"/>
      <c r="G4952" s="1"/>
      <c r="H4952" s="1"/>
    </row>
    <row r="4953" spans="1:8" s="3" customFormat="1" x14ac:dyDescent="0.25">
      <c r="A4953" s="1"/>
      <c r="B4953" s="1"/>
      <c r="C4953" s="6"/>
      <c r="D4953" s="8"/>
      <c r="E4953" s="1"/>
      <c r="F4953" s="1"/>
      <c r="G4953" s="1"/>
      <c r="H4953" s="1"/>
    </row>
    <row r="4954" spans="1:8" s="3" customFormat="1" x14ac:dyDescent="0.25">
      <c r="A4954" s="1"/>
      <c r="B4954" s="1"/>
      <c r="C4954" s="6"/>
      <c r="D4954" s="8"/>
      <c r="E4954" s="1"/>
      <c r="F4954" s="1"/>
      <c r="G4954" s="1"/>
      <c r="H4954" s="1"/>
    </row>
    <row r="4955" spans="1:8" s="3" customFormat="1" x14ac:dyDescent="0.25">
      <c r="A4955" s="1"/>
      <c r="B4955" s="1"/>
      <c r="C4955" s="6"/>
      <c r="D4955" s="8"/>
      <c r="E4955" s="1"/>
      <c r="F4955" s="1"/>
      <c r="G4955" s="1"/>
      <c r="H4955" s="1"/>
    </row>
    <row r="4956" spans="1:8" s="3" customFormat="1" x14ac:dyDescent="0.25">
      <c r="A4956" s="1"/>
      <c r="B4956" s="1"/>
      <c r="C4956" s="6"/>
      <c r="D4956" s="8"/>
      <c r="E4956" s="1"/>
      <c r="F4956" s="1"/>
      <c r="G4956" s="1"/>
      <c r="H4956" s="1"/>
    </row>
    <row r="4957" spans="1:8" s="3" customFormat="1" x14ac:dyDescent="0.25">
      <c r="A4957" s="1"/>
      <c r="B4957" s="1"/>
      <c r="C4957" s="6"/>
      <c r="D4957" s="8"/>
      <c r="E4957" s="1"/>
      <c r="F4957" s="1"/>
      <c r="G4957" s="1"/>
      <c r="H4957" s="1"/>
    </row>
    <row r="4958" spans="1:8" s="3" customFormat="1" x14ac:dyDescent="0.25">
      <c r="A4958" s="1"/>
      <c r="B4958" s="1"/>
      <c r="C4958" s="6"/>
      <c r="D4958" s="8"/>
      <c r="E4958" s="1"/>
      <c r="F4958" s="1"/>
      <c r="G4958" s="1"/>
      <c r="H4958" s="1"/>
    </row>
    <row r="4959" spans="1:8" s="3" customFormat="1" x14ac:dyDescent="0.25">
      <c r="A4959" s="1"/>
      <c r="B4959" s="1"/>
      <c r="C4959" s="6"/>
      <c r="D4959" s="8"/>
      <c r="E4959" s="1"/>
      <c r="F4959" s="1"/>
      <c r="G4959" s="1"/>
      <c r="H4959" s="1"/>
    </row>
    <row r="4960" spans="1:8" s="3" customFormat="1" x14ac:dyDescent="0.25">
      <c r="A4960" s="1"/>
      <c r="B4960" s="1"/>
      <c r="C4960" s="6"/>
      <c r="D4960" s="8"/>
      <c r="E4960" s="1"/>
      <c r="F4960" s="1"/>
      <c r="G4960" s="1"/>
      <c r="H4960" s="1"/>
    </row>
    <row r="4961" spans="1:8" s="3" customFormat="1" x14ac:dyDescent="0.25">
      <c r="A4961" s="1"/>
      <c r="B4961" s="1"/>
      <c r="C4961" s="6"/>
      <c r="D4961" s="8"/>
      <c r="E4961" s="1"/>
      <c r="F4961" s="1"/>
      <c r="G4961" s="1"/>
      <c r="H4961" s="1"/>
    </row>
    <row r="4962" spans="1:8" s="3" customFormat="1" x14ac:dyDescent="0.25">
      <c r="A4962" s="1"/>
      <c r="B4962" s="1"/>
      <c r="C4962" s="6"/>
      <c r="D4962" s="8"/>
      <c r="E4962" s="1"/>
      <c r="F4962" s="1"/>
      <c r="G4962" s="1"/>
      <c r="H4962" s="1"/>
    </row>
    <row r="4963" spans="1:8" s="3" customFormat="1" x14ac:dyDescent="0.25">
      <c r="A4963" s="1"/>
      <c r="B4963" s="1"/>
      <c r="C4963" s="6"/>
      <c r="D4963" s="8"/>
      <c r="E4963" s="1"/>
      <c r="F4963" s="1"/>
      <c r="G4963" s="1"/>
      <c r="H4963" s="1"/>
    </row>
    <row r="4964" spans="1:8" s="3" customFormat="1" x14ac:dyDescent="0.25">
      <c r="A4964" s="1"/>
      <c r="B4964" s="1"/>
      <c r="C4964" s="6"/>
      <c r="D4964" s="8"/>
      <c r="E4964" s="1"/>
      <c r="F4964" s="1"/>
      <c r="G4964" s="1"/>
      <c r="H4964" s="1"/>
    </row>
    <row r="4965" spans="1:8" s="3" customFormat="1" x14ac:dyDescent="0.25">
      <c r="A4965" s="1"/>
      <c r="B4965" s="1"/>
      <c r="C4965" s="6"/>
      <c r="D4965" s="8"/>
      <c r="E4965" s="1"/>
      <c r="F4965" s="1"/>
      <c r="G4965" s="1"/>
      <c r="H4965" s="1"/>
    </row>
    <row r="4966" spans="1:8" s="3" customFormat="1" x14ac:dyDescent="0.25">
      <c r="A4966" s="1"/>
      <c r="B4966" s="1"/>
      <c r="C4966" s="6"/>
      <c r="D4966" s="8"/>
      <c r="E4966" s="1"/>
      <c r="F4966" s="1"/>
      <c r="G4966" s="1"/>
      <c r="H4966" s="1"/>
    </row>
    <row r="4967" spans="1:8" s="3" customFormat="1" x14ac:dyDescent="0.25">
      <c r="A4967" s="1"/>
      <c r="B4967" s="1"/>
      <c r="C4967" s="6"/>
      <c r="D4967" s="8"/>
      <c r="E4967" s="1"/>
      <c r="F4967" s="1"/>
      <c r="G4967" s="1"/>
      <c r="H4967" s="1"/>
    </row>
    <row r="4968" spans="1:8" s="3" customFormat="1" x14ac:dyDescent="0.25">
      <c r="A4968" s="1"/>
      <c r="B4968" s="1"/>
      <c r="C4968" s="6"/>
      <c r="D4968" s="8"/>
      <c r="E4968" s="1"/>
      <c r="F4968" s="1"/>
      <c r="G4968" s="1"/>
      <c r="H4968" s="1"/>
    </row>
    <row r="4969" spans="1:8" s="3" customFormat="1" x14ac:dyDescent="0.25">
      <c r="A4969" s="1"/>
      <c r="B4969" s="1"/>
      <c r="C4969" s="6"/>
      <c r="D4969" s="8"/>
      <c r="E4969" s="1"/>
      <c r="F4969" s="1"/>
      <c r="G4969" s="1"/>
      <c r="H4969" s="1"/>
    </row>
    <row r="4970" spans="1:8" s="3" customFormat="1" x14ac:dyDescent="0.25">
      <c r="A4970" s="1"/>
      <c r="B4970" s="1"/>
      <c r="C4970" s="6"/>
      <c r="D4970" s="8"/>
      <c r="E4970" s="1"/>
      <c r="F4970" s="1"/>
      <c r="G4970" s="1"/>
      <c r="H4970" s="1"/>
    </row>
    <row r="4971" spans="1:8" s="3" customFormat="1" x14ac:dyDescent="0.25">
      <c r="A4971" s="1"/>
      <c r="B4971" s="1"/>
      <c r="C4971" s="6"/>
      <c r="D4971" s="8"/>
      <c r="E4971" s="1"/>
      <c r="F4971" s="1"/>
      <c r="G4971" s="1"/>
      <c r="H4971" s="1"/>
    </row>
    <row r="4972" spans="1:8" s="3" customFormat="1" x14ac:dyDescent="0.25">
      <c r="A4972" s="1"/>
      <c r="B4972" s="1"/>
      <c r="C4972" s="6"/>
      <c r="D4972" s="8"/>
      <c r="E4972" s="1"/>
      <c r="F4972" s="1"/>
      <c r="G4972" s="1"/>
      <c r="H4972" s="1"/>
    </row>
    <row r="4973" spans="1:8" s="3" customFormat="1" x14ac:dyDescent="0.25">
      <c r="A4973" s="1"/>
      <c r="B4973" s="1"/>
      <c r="C4973" s="6"/>
      <c r="D4973" s="8"/>
      <c r="E4973" s="1"/>
      <c r="F4973" s="1"/>
      <c r="G4973" s="1"/>
      <c r="H4973" s="1"/>
    </row>
    <row r="4974" spans="1:8" s="3" customFormat="1" x14ac:dyDescent="0.25">
      <c r="A4974" s="1"/>
      <c r="B4974" s="1"/>
      <c r="C4974" s="6"/>
      <c r="D4974" s="8"/>
      <c r="E4974" s="1"/>
      <c r="F4974" s="1"/>
      <c r="G4974" s="1"/>
      <c r="H4974" s="1"/>
    </row>
    <row r="4975" spans="1:8" s="3" customFormat="1" x14ac:dyDescent="0.25">
      <c r="A4975" s="1"/>
      <c r="B4975" s="1"/>
      <c r="C4975" s="6"/>
      <c r="D4975" s="8"/>
      <c r="E4975" s="1"/>
      <c r="F4975" s="1"/>
      <c r="G4975" s="1"/>
      <c r="H4975" s="1"/>
    </row>
    <row r="4976" spans="1:8" s="3" customFormat="1" x14ac:dyDescent="0.25">
      <c r="A4976" s="1"/>
      <c r="B4976" s="1"/>
      <c r="C4976" s="6"/>
      <c r="D4976" s="8"/>
      <c r="E4976" s="1"/>
      <c r="F4976" s="1"/>
      <c r="G4976" s="1"/>
      <c r="H4976" s="1"/>
    </row>
    <row r="4977" spans="1:8" s="3" customFormat="1" x14ac:dyDescent="0.25">
      <c r="A4977" s="1"/>
      <c r="B4977" s="1"/>
      <c r="C4977" s="6"/>
      <c r="D4977" s="8"/>
      <c r="E4977" s="1"/>
      <c r="F4977" s="1"/>
      <c r="G4977" s="1"/>
      <c r="H4977" s="1"/>
    </row>
    <row r="4978" spans="1:8" s="3" customFormat="1" x14ac:dyDescent="0.25">
      <c r="A4978" s="1"/>
      <c r="B4978" s="1"/>
      <c r="C4978" s="6"/>
      <c r="D4978" s="8"/>
      <c r="E4978" s="1"/>
      <c r="F4978" s="1"/>
      <c r="G4978" s="1"/>
      <c r="H4978" s="1"/>
    </row>
    <row r="4979" spans="1:8" s="3" customFormat="1" x14ac:dyDescent="0.25">
      <c r="A4979" s="1"/>
      <c r="B4979" s="1"/>
      <c r="C4979" s="6"/>
      <c r="D4979" s="8"/>
      <c r="E4979" s="1"/>
      <c r="F4979" s="1"/>
      <c r="G4979" s="1"/>
      <c r="H4979" s="1"/>
    </row>
    <row r="4980" spans="1:8" s="3" customFormat="1" x14ac:dyDescent="0.25">
      <c r="A4980" s="1"/>
      <c r="B4980" s="1"/>
      <c r="C4980" s="6"/>
      <c r="D4980" s="8"/>
      <c r="E4980" s="1"/>
      <c r="F4980" s="1"/>
      <c r="G4980" s="1"/>
      <c r="H4980" s="1"/>
    </row>
    <row r="4981" spans="1:8" s="3" customFormat="1" x14ac:dyDescent="0.25">
      <c r="A4981" s="1"/>
      <c r="B4981" s="1"/>
      <c r="C4981" s="6"/>
      <c r="D4981" s="8"/>
      <c r="E4981" s="1"/>
      <c r="F4981" s="1"/>
      <c r="G4981" s="1"/>
      <c r="H4981" s="1"/>
    </row>
    <row r="4982" spans="1:8" s="3" customFormat="1" x14ac:dyDescent="0.25">
      <c r="A4982" s="1"/>
      <c r="B4982" s="1"/>
      <c r="C4982" s="6"/>
      <c r="D4982" s="8"/>
      <c r="E4982" s="1"/>
      <c r="F4982" s="1"/>
      <c r="G4982" s="1"/>
      <c r="H4982" s="1"/>
    </row>
    <row r="4983" spans="1:8" s="3" customFormat="1" x14ac:dyDescent="0.25">
      <c r="A4983" s="1"/>
      <c r="B4983" s="1"/>
      <c r="C4983" s="6"/>
      <c r="D4983" s="8"/>
      <c r="E4983" s="1"/>
      <c r="F4983" s="1"/>
      <c r="G4983" s="1"/>
      <c r="H4983" s="1"/>
    </row>
    <row r="4984" spans="1:8" s="3" customFormat="1" x14ac:dyDescent="0.25">
      <c r="A4984" s="1"/>
      <c r="B4984" s="1"/>
      <c r="C4984" s="6"/>
      <c r="D4984" s="8"/>
      <c r="E4984" s="1"/>
      <c r="F4984" s="1"/>
      <c r="G4984" s="1"/>
      <c r="H4984" s="1"/>
    </row>
    <row r="4985" spans="1:8" s="3" customFormat="1" x14ac:dyDescent="0.25">
      <c r="A4985" s="1"/>
      <c r="B4985" s="1"/>
      <c r="C4985" s="6"/>
      <c r="D4985" s="8"/>
      <c r="E4985" s="1"/>
      <c r="F4985" s="1"/>
      <c r="G4985" s="1"/>
      <c r="H4985" s="1"/>
    </row>
    <row r="4986" spans="1:8" s="3" customFormat="1" x14ac:dyDescent="0.25">
      <c r="A4986" s="1"/>
      <c r="B4986" s="1"/>
      <c r="C4986" s="6"/>
      <c r="D4986" s="8"/>
      <c r="E4986" s="1"/>
      <c r="F4986" s="1"/>
      <c r="G4986" s="1"/>
      <c r="H4986" s="1"/>
    </row>
    <row r="4987" spans="1:8" s="3" customFormat="1" x14ac:dyDescent="0.25">
      <c r="A4987" s="1"/>
      <c r="B4987" s="1"/>
      <c r="C4987" s="6"/>
      <c r="D4987" s="8"/>
      <c r="E4987" s="1"/>
      <c r="F4987" s="1"/>
      <c r="G4987" s="1"/>
      <c r="H4987" s="1"/>
    </row>
    <row r="4988" spans="1:8" s="3" customFormat="1" x14ac:dyDescent="0.25">
      <c r="A4988" s="1"/>
      <c r="B4988" s="1"/>
      <c r="C4988" s="6"/>
      <c r="D4988" s="8"/>
      <c r="E4988" s="1"/>
      <c r="F4988" s="1"/>
      <c r="G4988" s="1"/>
      <c r="H4988" s="1"/>
    </row>
    <row r="4989" spans="1:8" s="3" customFormat="1" x14ac:dyDescent="0.25">
      <c r="A4989" s="1"/>
      <c r="B4989" s="1"/>
      <c r="C4989" s="6"/>
      <c r="D4989" s="8"/>
      <c r="E4989" s="1"/>
      <c r="F4989" s="1"/>
      <c r="G4989" s="1"/>
      <c r="H4989" s="1"/>
    </row>
    <row r="4990" spans="1:8" s="3" customFormat="1" x14ac:dyDescent="0.25">
      <c r="A4990" s="1"/>
      <c r="B4990" s="1"/>
      <c r="C4990" s="6"/>
      <c r="D4990" s="8"/>
      <c r="E4990" s="1"/>
      <c r="F4990" s="1"/>
      <c r="G4990" s="1"/>
      <c r="H4990" s="1"/>
    </row>
    <row r="4991" spans="1:8" s="3" customFormat="1" x14ac:dyDescent="0.25">
      <c r="A4991" s="1"/>
      <c r="B4991" s="1"/>
      <c r="C4991" s="6"/>
      <c r="D4991" s="8"/>
      <c r="E4991" s="1"/>
      <c r="F4991" s="1"/>
      <c r="G4991" s="1"/>
      <c r="H4991" s="1"/>
    </row>
    <row r="4992" spans="1:8" s="3" customFormat="1" x14ac:dyDescent="0.25">
      <c r="A4992" s="1"/>
      <c r="B4992" s="1"/>
      <c r="C4992" s="6"/>
      <c r="D4992" s="8"/>
      <c r="E4992" s="1"/>
      <c r="F4992" s="1"/>
      <c r="G4992" s="1"/>
      <c r="H4992" s="1"/>
    </row>
    <row r="4993" spans="1:8" s="3" customFormat="1" x14ac:dyDescent="0.25">
      <c r="A4993" s="1"/>
      <c r="B4993" s="1"/>
      <c r="C4993" s="6"/>
      <c r="D4993" s="8"/>
      <c r="E4993" s="1"/>
      <c r="F4993" s="1"/>
      <c r="G4993" s="1"/>
      <c r="H4993" s="1"/>
    </row>
    <row r="4994" spans="1:8" s="3" customFormat="1" x14ac:dyDescent="0.25">
      <c r="A4994" s="1"/>
      <c r="B4994" s="1"/>
      <c r="C4994" s="6"/>
      <c r="D4994" s="8"/>
      <c r="E4994" s="1"/>
      <c r="F4994" s="1"/>
      <c r="G4994" s="1"/>
      <c r="H4994" s="1"/>
    </row>
    <row r="4995" spans="1:8" s="3" customFormat="1" x14ac:dyDescent="0.25">
      <c r="A4995" s="1"/>
      <c r="B4995" s="1"/>
      <c r="C4995" s="6"/>
      <c r="D4995" s="8"/>
      <c r="E4995" s="1"/>
      <c r="F4995" s="1"/>
      <c r="G4995" s="1"/>
      <c r="H4995" s="1"/>
    </row>
    <row r="4996" spans="1:8" s="3" customFormat="1" x14ac:dyDescent="0.25">
      <c r="A4996" s="1"/>
      <c r="B4996" s="1"/>
      <c r="C4996" s="6"/>
      <c r="D4996" s="8"/>
      <c r="E4996" s="1"/>
      <c r="F4996" s="1"/>
      <c r="G4996" s="1"/>
      <c r="H4996" s="1"/>
    </row>
    <row r="4997" spans="1:8" s="3" customFormat="1" x14ac:dyDescent="0.25">
      <c r="A4997" s="1"/>
      <c r="B4997" s="1"/>
      <c r="C4997" s="6"/>
      <c r="D4997" s="8"/>
      <c r="E4997" s="1"/>
      <c r="F4997" s="1"/>
      <c r="G4997" s="1"/>
      <c r="H4997" s="1"/>
    </row>
    <row r="4998" spans="1:8" s="3" customFormat="1" x14ac:dyDescent="0.25">
      <c r="A4998" s="1"/>
      <c r="B4998" s="1"/>
      <c r="C4998" s="6"/>
      <c r="D4998" s="8"/>
      <c r="E4998" s="1"/>
      <c r="F4998" s="1"/>
      <c r="G4998" s="1"/>
      <c r="H4998" s="1"/>
    </row>
    <row r="4999" spans="1:8" s="3" customFormat="1" x14ac:dyDescent="0.25">
      <c r="A4999" s="1"/>
      <c r="B4999" s="1"/>
      <c r="C4999" s="6"/>
      <c r="D4999" s="8"/>
      <c r="E4999" s="1"/>
      <c r="F4999" s="1"/>
      <c r="G4999" s="1"/>
      <c r="H4999" s="1"/>
    </row>
    <row r="5000" spans="1:8" s="3" customFormat="1" x14ac:dyDescent="0.25">
      <c r="A5000" s="1"/>
      <c r="B5000" s="1"/>
      <c r="C5000" s="6"/>
      <c r="D5000" s="8"/>
      <c r="E5000" s="1"/>
      <c r="F5000" s="1"/>
      <c r="G5000" s="1"/>
      <c r="H5000" s="1"/>
    </row>
    <row r="5001" spans="1:8" s="3" customFormat="1" x14ac:dyDescent="0.25">
      <c r="A5001" s="1"/>
      <c r="B5001" s="1"/>
      <c r="C5001" s="6"/>
      <c r="D5001" s="8"/>
      <c r="E5001" s="1"/>
      <c r="F5001" s="1"/>
      <c r="G5001" s="1"/>
      <c r="H5001" s="1"/>
    </row>
    <row r="5002" spans="1:8" s="3" customFormat="1" x14ac:dyDescent="0.25">
      <c r="A5002" s="1"/>
      <c r="B5002" s="1"/>
      <c r="C5002" s="6"/>
      <c r="D5002" s="8"/>
      <c r="E5002" s="1"/>
      <c r="F5002" s="1"/>
      <c r="G5002" s="1"/>
      <c r="H5002" s="1"/>
    </row>
    <row r="5003" spans="1:8" s="3" customFormat="1" x14ac:dyDescent="0.25">
      <c r="A5003" s="1"/>
      <c r="B5003" s="1"/>
      <c r="C5003" s="6"/>
      <c r="D5003" s="8"/>
      <c r="E5003" s="1"/>
      <c r="F5003" s="1"/>
      <c r="G5003" s="1"/>
      <c r="H5003" s="1"/>
    </row>
    <row r="5004" spans="1:8" s="3" customFormat="1" x14ac:dyDescent="0.25">
      <c r="A5004" s="1"/>
      <c r="B5004" s="1"/>
      <c r="C5004" s="6"/>
      <c r="D5004" s="8"/>
      <c r="E5004" s="1"/>
      <c r="F5004" s="1"/>
      <c r="G5004" s="1"/>
      <c r="H5004" s="1"/>
    </row>
    <row r="5005" spans="1:8" s="3" customFormat="1" x14ac:dyDescent="0.25">
      <c r="A5005" s="1"/>
      <c r="B5005" s="1"/>
      <c r="C5005" s="6"/>
      <c r="D5005" s="8"/>
      <c r="E5005" s="1"/>
      <c r="F5005" s="1"/>
      <c r="G5005" s="1"/>
      <c r="H5005" s="1"/>
    </row>
    <row r="5006" spans="1:8" s="3" customFormat="1" x14ac:dyDescent="0.25">
      <c r="A5006" s="1"/>
      <c r="B5006" s="1"/>
      <c r="C5006" s="6"/>
      <c r="D5006" s="8"/>
      <c r="E5006" s="1"/>
      <c r="F5006" s="1"/>
      <c r="G5006" s="1"/>
      <c r="H5006" s="1"/>
    </row>
    <row r="5007" spans="1:8" s="3" customFormat="1" x14ac:dyDescent="0.25">
      <c r="A5007" s="1"/>
      <c r="B5007" s="1"/>
      <c r="C5007" s="6"/>
      <c r="D5007" s="8"/>
      <c r="E5007" s="1"/>
      <c r="F5007" s="1"/>
      <c r="G5007" s="1"/>
      <c r="H5007" s="1"/>
    </row>
    <row r="5008" spans="1:8" s="3" customFormat="1" x14ac:dyDescent="0.25">
      <c r="A5008" s="1"/>
      <c r="B5008" s="1"/>
      <c r="C5008" s="6"/>
      <c r="D5008" s="8"/>
      <c r="E5008" s="1"/>
      <c r="F5008" s="1"/>
      <c r="G5008" s="1"/>
      <c r="H5008" s="1"/>
    </row>
    <row r="5009" spans="1:8" s="3" customFormat="1" x14ac:dyDescent="0.25">
      <c r="A5009" s="1"/>
      <c r="B5009" s="1"/>
      <c r="C5009" s="6"/>
      <c r="D5009" s="8"/>
      <c r="E5009" s="1"/>
      <c r="F5009" s="1"/>
      <c r="G5009" s="1"/>
      <c r="H5009" s="1"/>
    </row>
    <row r="5010" spans="1:8" s="3" customFormat="1" x14ac:dyDescent="0.25">
      <c r="A5010" s="1"/>
      <c r="B5010" s="1"/>
      <c r="C5010" s="6"/>
      <c r="D5010" s="8"/>
      <c r="E5010" s="1"/>
      <c r="F5010" s="1"/>
      <c r="G5010" s="1"/>
      <c r="H5010" s="1"/>
    </row>
    <row r="5011" spans="1:8" s="3" customFormat="1" x14ac:dyDescent="0.25">
      <c r="A5011" s="1"/>
      <c r="B5011" s="1"/>
      <c r="C5011" s="6"/>
      <c r="D5011" s="8"/>
      <c r="E5011" s="1"/>
      <c r="F5011" s="1"/>
      <c r="G5011" s="1"/>
      <c r="H5011" s="1"/>
    </row>
    <row r="5012" spans="1:8" s="3" customFormat="1" x14ac:dyDescent="0.25">
      <c r="A5012" s="1"/>
      <c r="B5012" s="1"/>
      <c r="C5012" s="6"/>
      <c r="D5012" s="8"/>
      <c r="E5012" s="1"/>
      <c r="F5012" s="1"/>
      <c r="G5012" s="1"/>
      <c r="H5012" s="1"/>
    </row>
    <row r="5013" spans="1:8" s="3" customFormat="1" x14ac:dyDescent="0.25">
      <c r="A5013" s="1"/>
      <c r="B5013" s="1"/>
      <c r="C5013" s="6"/>
      <c r="D5013" s="8"/>
      <c r="E5013" s="1"/>
      <c r="F5013" s="1"/>
      <c r="G5013" s="1"/>
      <c r="H5013" s="1"/>
    </row>
    <row r="5014" spans="1:8" s="3" customFormat="1" x14ac:dyDescent="0.25">
      <c r="A5014" s="1"/>
      <c r="B5014" s="1"/>
      <c r="C5014" s="6"/>
      <c r="D5014" s="8"/>
      <c r="E5014" s="1"/>
      <c r="F5014" s="1"/>
      <c r="G5014" s="1"/>
      <c r="H5014" s="1"/>
    </row>
    <row r="5015" spans="1:8" s="3" customFormat="1" x14ac:dyDescent="0.25">
      <c r="A5015" s="1"/>
      <c r="B5015" s="1"/>
      <c r="C5015" s="6"/>
      <c r="D5015" s="8"/>
      <c r="E5015" s="1"/>
      <c r="F5015" s="1"/>
      <c r="G5015" s="1"/>
      <c r="H5015" s="1"/>
    </row>
    <row r="5016" spans="1:8" s="3" customFormat="1" x14ac:dyDescent="0.25">
      <c r="A5016" s="1"/>
      <c r="B5016" s="1"/>
      <c r="C5016" s="6"/>
      <c r="D5016" s="8"/>
      <c r="E5016" s="1"/>
      <c r="F5016" s="1"/>
      <c r="G5016" s="1"/>
      <c r="H5016" s="1"/>
    </row>
    <row r="5017" spans="1:8" s="3" customFormat="1" x14ac:dyDescent="0.25">
      <c r="A5017" s="1"/>
      <c r="B5017" s="1"/>
      <c r="C5017" s="6"/>
      <c r="D5017" s="8"/>
      <c r="E5017" s="1"/>
      <c r="F5017" s="1"/>
      <c r="G5017" s="1"/>
      <c r="H5017" s="1"/>
    </row>
    <row r="5018" spans="1:8" s="3" customFormat="1" x14ac:dyDescent="0.25">
      <c r="A5018" s="1"/>
      <c r="B5018" s="1"/>
      <c r="C5018" s="6"/>
      <c r="D5018" s="8"/>
      <c r="E5018" s="1"/>
      <c r="F5018" s="1"/>
      <c r="G5018" s="1"/>
      <c r="H5018" s="1"/>
    </row>
    <row r="5019" spans="1:8" s="3" customFormat="1" x14ac:dyDescent="0.25">
      <c r="A5019" s="1"/>
      <c r="B5019" s="1"/>
      <c r="C5019" s="6"/>
      <c r="D5019" s="8"/>
      <c r="E5019" s="1"/>
      <c r="F5019" s="1"/>
      <c r="G5019" s="1"/>
      <c r="H5019" s="1"/>
    </row>
    <row r="5020" spans="1:8" s="3" customFormat="1" x14ac:dyDescent="0.25">
      <c r="A5020" s="1"/>
      <c r="B5020" s="1"/>
      <c r="C5020" s="6"/>
      <c r="D5020" s="8"/>
      <c r="E5020" s="1"/>
      <c r="F5020" s="1"/>
      <c r="G5020" s="1"/>
      <c r="H5020" s="1"/>
    </row>
    <row r="5021" spans="1:8" s="3" customFormat="1" x14ac:dyDescent="0.25">
      <c r="A5021" s="1"/>
      <c r="B5021" s="1"/>
      <c r="C5021" s="6"/>
      <c r="D5021" s="8"/>
      <c r="E5021" s="1"/>
      <c r="F5021" s="1"/>
      <c r="G5021" s="1"/>
      <c r="H5021" s="1"/>
    </row>
    <row r="5022" spans="1:8" s="3" customFormat="1" x14ac:dyDescent="0.25">
      <c r="A5022" s="1"/>
      <c r="B5022" s="1"/>
      <c r="C5022" s="6"/>
      <c r="D5022" s="8"/>
      <c r="E5022" s="1"/>
      <c r="F5022" s="1"/>
      <c r="G5022" s="1"/>
      <c r="H5022" s="1"/>
    </row>
    <row r="5023" spans="1:8" s="3" customFormat="1" x14ac:dyDescent="0.25">
      <c r="A5023" s="1"/>
      <c r="B5023" s="1"/>
      <c r="C5023" s="6"/>
      <c r="D5023" s="8"/>
      <c r="E5023" s="1"/>
      <c r="F5023" s="1"/>
      <c r="G5023" s="1"/>
      <c r="H5023" s="1"/>
    </row>
    <row r="5024" spans="1:8" s="3" customFormat="1" x14ac:dyDescent="0.25">
      <c r="A5024" s="1"/>
      <c r="B5024" s="1"/>
      <c r="C5024" s="6"/>
      <c r="D5024" s="8"/>
      <c r="E5024" s="1"/>
      <c r="F5024" s="1"/>
      <c r="G5024" s="1"/>
      <c r="H5024" s="1"/>
    </row>
    <row r="5025" spans="1:8" s="3" customFormat="1" x14ac:dyDescent="0.25">
      <c r="A5025" s="1"/>
      <c r="B5025" s="1"/>
      <c r="C5025" s="6"/>
      <c r="D5025" s="8"/>
      <c r="E5025" s="1"/>
      <c r="F5025" s="1"/>
      <c r="G5025" s="1"/>
      <c r="H5025" s="1"/>
    </row>
    <row r="5026" spans="1:8" s="3" customFormat="1" x14ac:dyDescent="0.25">
      <c r="A5026" s="1"/>
      <c r="B5026" s="1"/>
      <c r="C5026" s="6"/>
      <c r="D5026" s="8"/>
      <c r="E5026" s="1"/>
      <c r="F5026" s="1"/>
      <c r="G5026" s="1"/>
      <c r="H5026" s="1"/>
    </row>
    <row r="5027" spans="1:8" s="3" customFormat="1" x14ac:dyDescent="0.25">
      <c r="A5027" s="1"/>
      <c r="B5027" s="1"/>
      <c r="C5027" s="6"/>
      <c r="D5027" s="8"/>
      <c r="E5027" s="1"/>
      <c r="F5027" s="1"/>
      <c r="G5027" s="1"/>
      <c r="H5027" s="1"/>
    </row>
    <row r="5028" spans="1:8" s="3" customFormat="1" x14ac:dyDescent="0.25">
      <c r="A5028" s="1"/>
      <c r="B5028" s="1"/>
      <c r="C5028" s="6"/>
      <c r="D5028" s="8"/>
      <c r="E5028" s="1"/>
      <c r="F5028" s="1"/>
      <c r="G5028" s="1"/>
      <c r="H5028" s="1"/>
    </row>
    <row r="5029" spans="1:8" s="3" customFormat="1" x14ac:dyDescent="0.25">
      <c r="A5029" s="1"/>
      <c r="B5029" s="1"/>
      <c r="C5029" s="6"/>
      <c r="D5029" s="8"/>
      <c r="E5029" s="1"/>
      <c r="F5029" s="1"/>
      <c r="G5029" s="1"/>
      <c r="H5029" s="1"/>
    </row>
    <row r="5030" spans="1:8" s="3" customFormat="1" x14ac:dyDescent="0.25">
      <c r="A5030" s="1"/>
      <c r="B5030" s="1"/>
      <c r="C5030" s="6"/>
      <c r="D5030" s="8"/>
      <c r="E5030" s="1"/>
      <c r="F5030" s="1"/>
      <c r="G5030" s="1"/>
      <c r="H5030" s="1"/>
    </row>
    <row r="5031" spans="1:8" s="3" customFormat="1" x14ac:dyDescent="0.25">
      <c r="A5031" s="1"/>
      <c r="B5031" s="1"/>
      <c r="C5031" s="6"/>
      <c r="D5031" s="8"/>
      <c r="E5031" s="1"/>
      <c r="F5031" s="1"/>
      <c r="G5031" s="1"/>
      <c r="H5031" s="1"/>
    </row>
    <row r="5032" spans="1:8" s="3" customFormat="1" x14ac:dyDescent="0.25">
      <c r="A5032" s="1"/>
      <c r="B5032" s="1"/>
      <c r="C5032" s="6"/>
      <c r="D5032" s="8"/>
      <c r="E5032" s="1"/>
      <c r="F5032" s="1"/>
      <c r="G5032" s="1"/>
      <c r="H5032" s="1"/>
    </row>
    <row r="5033" spans="1:8" s="3" customFormat="1" x14ac:dyDescent="0.25">
      <c r="A5033" s="1"/>
      <c r="B5033" s="1"/>
      <c r="C5033" s="6"/>
      <c r="D5033" s="8"/>
      <c r="E5033" s="1"/>
      <c r="F5033" s="1"/>
      <c r="G5033" s="1"/>
      <c r="H5033" s="1"/>
    </row>
    <row r="5034" spans="1:8" s="3" customFormat="1" x14ac:dyDescent="0.25">
      <c r="A5034" s="1"/>
      <c r="B5034" s="1"/>
      <c r="C5034" s="6"/>
      <c r="D5034" s="8"/>
      <c r="E5034" s="1"/>
      <c r="F5034" s="1"/>
      <c r="G5034" s="1"/>
      <c r="H5034" s="1"/>
    </row>
    <row r="5035" spans="1:8" s="3" customFormat="1" x14ac:dyDescent="0.25">
      <c r="A5035" s="1"/>
      <c r="B5035" s="1"/>
      <c r="C5035" s="6"/>
      <c r="D5035" s="8"/>
      <c r="E5035" s="1"/>
      <c r="F5035" s="1"/>
      <c r="G5035" s="1"/>
      <c r="H5035" s="1"/>
    </row>
    <row r="5036" spans="1:8" s="3" customFormat="1" x14ac:dyDescent="0.25">
      <c r="A5036" s="1"/>
      <c r="B5036" s="1"/>
      <c r="C5036" s="6"/>
      <c r="D5036" s="8"/>
      <c r="E5036" s="1"/>
      <c r="F5036" s="1"/>
      <c r="G5036" s="1"/>
      <c r="H5036" s="1"/>
    </row>
    <row r="5037" spans="1:8" s="3" customFormat="1" x14ac:dyDescent="0.25">
      <c r="A5037" s="1"/>
      <c r="B5037" s="1"/>
      <c r="C5037" s="6"/>
      <c r="D5037" s="8"/>
      <c r="E5037" s="1"/>
      <c r="F5037" s="1"/>
      <c r="G5037" s="1"/>
      <c r="H5037" s="1"/>
    </row>
    <row r="5038" spans="1:8" s="3" customFormat="1" x14ac:dyDescent="0.25">
      <c r="A5038" s="1"/>
      <c r="B5038" s="1"/>
      <c r="C5038" s="6"/>
      <c r="D5038" s="8"/>
      <c r="E5038" s="1"/>
      <c r="F5038" s="1"/>
      <c r="G5038" s="1"/>
      <c r="H5038" s="1"/>
    </row>
    <row r="5039" spans="1:8" s="3" customFormat="1" x14ac:dyDescent="0.25">
      <c r="A5039" s="1"/>
      <c r="B5039" s="1"/>
      <c r="C5039" s="6"/>
      <c r="D5039" s="8"/>
      <c r="E5039" s="1"/>
      <c r="F5039" s="1"/>
      <c r="G5039" s="1"/>
      <c r="H5039" s="1"/>
    </row>
    <row r="5040" spans="1:8" s="3" customFormat="1" x14ac:dyDescent="0.25">
      <c r="A5040" s="1"/>
      <c r="B5040" s="1"/>
      <c r="C5040" s="6"/>
      <c r="D5040" s="8"/>
      <c r="E5040" s="1"/>
      <c r="F5040" s="1"/>
      <c r="G5040" s="1"/>
      <c r="H5040" s="1"/>
    </row>
    <row r="5041" spans="1:8" s="3" customFormat="1" x14ac:dyDescent="0.25">
      <c r="A5041" s="1"/>
      <c r="B5041" s="1"/>
      <c r="C5041" s="6"/>
      <c r="D5041" s="8"/>
      <c r="E5041" s="1"/>
      <c r="F5041" s="1"/>
      <c r="G5041" s="1"/>
      <c r="H5041" s="1"/>
    </row>
    <row r="5042" spans="1:8" s="3" customFormat="1" x14ac:dyDescent="0.25">
      <c r="A5042" s="1"/>
      <c r="B5042" s="1"/>
      <c r="C5042" s="6"/>
      <c r="D5042" s="8"/>
      <c r="E5042" s="1"/>
      <c r="F5042" s="1"/>
      <c r="G5042" s="1"/>
      <c r="H5042" s="1"/>
    </row>
    <row r="5043" spans="1:8" s="3" customFormat="1" x14ac:dyDescent="0.25">
      <c r="A5043" s="1"/>
      <c r="B5043" s="1"/>
      <c r="C5043" s="6"/>
      <c r="D5043" s="8"/>
      <c r="E5043" s="1"/>
      <c r="F5043" s="1"/>
      <c r="G5043" s="1"/>
      <c r="H5043" s="1"/>
    </row>
    <row r="5044" spans="1:8" s="3" customFormat="1" x14ac:dyDescent="0.25">
      <c r="A5044" s="1"/>
      <c r="B5044" s="1"/>
      <c r="C5044" s="6"/>
      <c r="D5044" s="8"/>
      <c r="E5044" s="1"/>
      <c r="F5044" s="1"/>
      <c r="G5044" s="1"/>
      <c r="H5044" s="1"/>
    </row>
    <row r="5045" spans="1:8" s="3" customFormat="1" x14ac:dyDescent="0.25">
      <c r="A5045" s="1"/>
      <c r="B5045" s="1"/>
      <c r="C5045" s="6"/>
      <c r="D5045" s="8"/>
      <c r="E5045" s="1"/>
      <c r="F5045" s="1"/>
      <c r="G5045" s="1"/>
      <c r="H5045" s="1"/>
    </row>
    <row r="5046" spans="1:8" s="3" customFormat="1" x14ac:dyDescent="0.25">
      <c r="A5046" s="1"/>
      <c r="B5046" s="1"/>
      <c r="C5046" s="6"/>
      <c r="D5046" s="8"/>
      <c r="E5046" s="1"/>
      <c r="F5046" s="1"/>
      <c r="G5046" s="1"/>
      <c r="H5046" s="1"/>
    </row>
    <row r="5047" spans="1:8" s="3" customFormat="1" x14ac:dyDescent="0.25">
      <c r="A5047" s="1"/>
      <c r="B5047" s="1"/>
      <c r="C5047" s="6"/>
      <c r="D5047" s="8"/>
      <c r="E5047" s="1"/>
      <c r="F5047" s="1"/>
      <c r="G5047" s="1"/>
      <c r="H5047" s="1"/>
    </row>
    <row r="5048" spans="1:8" s="3" customFormat="1" x14ac:dyDescent="0.25">
      <c r="A5048" s="1"/>
      <c r="B5048" s="1"/>
      <c r="C5048" s="6"/>
      <c r="D5048" s="8"/>
      <c r="E5048" s="1"/>
      <c r="F5048" s="1"/>
      <c r="G5048" s="1"/>
      <c r="H5048" s="1"/>
    </row>
    <row r="5049" spans="1:8" s="3" customFormat="1" x14ac:dyDescent="0.25">
      <c r="A5049" s="1"/>
      <c r="B5049" s="1"/>
      <c r="C5049" s="6"/>
      <c r="D5049" s="8"/>
      <c r="E5049" s="1"/>
      <c r="F5049" s="1"/>
      <c r="G5049" s="1"/>
      <c r="H5049" s="1"/>
    </row>
    <row r="5050" spans="1:8" s="3" customFormat="1" x14ac:dyDescent="0.25">
      <c r="A5050" s="1"/>
      <c r="B5050" s="1"/>
      <c r="C5050" s="6"/>
      <c r="D5050" s="8"/>
      <c r="E5050" s="1"/>
      <c r="F5050" s="1"/>
      <c r="G5050" s="1"/>
      <c r="H5050" s="1"/>
    </row>
    <row r="5051" spans="1:8" s="3" customFormat="1" x14ac:dyDescent="0.25">
      <c r="A5051" s="1"/>
      <c r="B5051" s="1"/>
      <c r="C5051" s="6"/>
      <c r="D5051" s="8"/>
      <c r="E5051" s="1"/>
      <c r="F5051" s="1"/>
      <c r="G5051" s="1"/>
      <c r="H5051" s="1"/>
    </row>
    <row r="5052" spans="1:8" s="3" customFormat="1" x14ac:dyDescent="0.25">
      <c r="A5052" s="1"/>
      <c r="B5052" s="1"/>
      <c r="C5052" s="6"/>
      <c r="D5052" s="8"/>
      <c r="E5052" s="1"/>
      <c r="F5052" s="1"/>
      <c r="G5052" s="1"/>
      <c r="H5052" s="1"/>
    </row>
    <row r="5053" spans="1:8" s="3" customFormat="1" x14ac:dyDescent="0.25">
      <c r="A5053" s="1"/>
      <c r="B5053" s="1"/>
      <c r="C5053" s="6"/>
      <c r="D5053" s="8"/>
      <c r="E5053" s="1"/>
      <c r="F5053" s="1"/>
      <c r="G5053" s="1"/>
      <c r="H5053" s="1"/>
    </row>
    <row r="5054" spans="1:8" s="3" customFormat="1" x14ac:dyDescent="0.25">
      <c r="A5054" s="1"/>
      <c r="B5054" s="1"/>
      <c r="C5054" s="6"/>
      <c r="D5054" s="8"/>
      <c r="E5054" s="1"/>
      <c r="F5054" s="1"/>
      <c r="G5054" s="1"/>
      <c r="H5054" s="1"/>
    </row>
    <row r="5055" spans="1:8" s="3" customFormat="1" x14ac:dyDescent="0.25">
      <c r="A5055" s="1"/>
      <c r="B5055" s="1"/>
      <c r="C5055" s="6"/>
      <c r="D5055" s="8"/>
      <c r="E5055" s="1"/>
      <c r="F5055" s="1"/>
      <c r="G5055" s="1"/>
      <c r="H5055" s="1"/>
    </row>
    <row r="5056" spans="1:8" s="3" customFormat="1" x14ac:dyDescent="0.25">
      <c r="A5056" s="1"/>
      <c r="B5056" s="1"/>
      <c r="C5056" s="6"/>
      <c r="D5056" s="8"/>
      <c r="E5056" s="1"/>
      <c r="F5056" s="1"/>
      <c r="G5056" s="1"/>
      <c r="H5056" s="1"/>
    </row>
    <row r="5057" spans="1:8" s="3" customFormat="1" x14ac:dyDescent="0.25">
      <c r="A5057" s="1"/>
      <c r="B5057" s="1"/>
      <c r="C5057" s="6"/>
      <c r="D5057" s="8"/>
      <c r="E5057" s="1"/>
      <c r="F5057" s="1"/>
      <c r="G5057" s="1"/>
      <c r="H5057" s="1"/>
    </row>
    <row r="5058" spans="1:8" s="3" customFormat="1" x14ac:dyDescent="0.25">
      <c r="A5058" s="1"/>
      <c r="B5058" s="1"/>
      <c r="C5058" s="6"/>
      <c r="D5058" s="8"/>
      <c r="E5058" s="1"/>
      <c r="F5058" s="1"/>
      <c r="G5058" s="1"/>
      <c r="H5058" s="1"/>
    </row>
    <row r="5059" spans="1:8" s="3" customFormat="1" x14ac:dyDescent="0.25">
      <c r="A5059" s="1"/>
      <c r="B5059" s="1"/>
      <c r="C5059" s="6"/>
      <c r="D5059" s="8"/>
      <c r="E5059" s="1"/>
      <c r="F5059" s="1"/>
      <c r="G5059" s="1"/>
      <c r="H5059" s="1"/>
    </row>
    <row r="5060" spans="1:8" s="3" customFormat="1" x14ac:dyDescent="0.25">
      <c r="A5060" s="1"/>
      <c r="B5060" s="1"/>
      <c r="C5060" s="6"/>
      <c r="D5060" s="8"/>
      <c r="E5060" s="1"/>
      <c r="F5060" s="1"/>
      <c r="G5060" s="1"/>
      <c r="H5060" s="1"/>
    </row>
    <row r="5061" spans="1:8" s="3" customFormat="1" x14ac:dyDescent="0.25">
      <c r="A5061" s="1"/>
      <c r="B5061" s="1"/>
      <c r="C5061" s="6"/>
      <c r="D5061" s="8"/>
      <c r="E5061" s="1"/>
      <c r="F5061" s="1"/>
      <c r="G5061" s="1"/>
      <c r="H5061" s="1"/>
    </row>
    <row r="5062" spans="1:8" s="3" customFormat="1" x14ac:dyDescent="0.25">
      <c r="A5062" s="1"/>
      <c r="B5062" s="1"/>
      <c r="C5062" s="6"/>
      <c r="D5062" s="8"/>
      <c r="E5062" s="1"/>
      <c r="F5062" s="1"/>
      <c r="G5062" s="1"/>
      <c r="H5062" s="1"/>
    </row>
    <row r="5063" spans="1:8" s="3" customFormat="1" x14ac:dyDescent="0.25">
      <c r="A5063" s="1"/>
      <c r="B5063" s="1"/>
      <c r="C5063" s="6"/>
      <c r="D5063" s="8"/>
      <c r="E5063" s="1"/>
      <c r="F5063" s="1"/>
      <c r="G5063" s="1"/>
      <c r="H5063" s="1"/>
    </row>
    <row r="5064" spans="1:8" s="3" customFormat="1" x14ac:dyDescent="0.25">
      <c r="A5064" s="1"/>
      <c r="B5064" s="1"/>
      <c r="C5064" s="6"/>
      <c r="D5064" s="8"/>
      <c r="E5064" s="1"/>
      <c r="F5064" s="1"/>
      <c r="G5064" s="1"/>
      <c r="H5064" s="1"/>
    </row>
    <row r="5065" spans="1:8" s="3" customFormat="1" x14ac:dyDescent="0.25">
      <c r="A5065" s="1"/>
      <c r="B5065" s="1"/>
      <c r="C5065" s="6"/>
      <c r="D5065" s="8"/>
      <c r="E5065" s="1"/>
      <c r="F5065" s="1"/>
      <c r="G5065" s="1"/>
      <c r="H5065" s="1"/>
    </row>
    <row r="5066" spans="1:8" s="3" customFormat="1" x14ac:dyDescent="0.25">
      <c r="A5066" s="1"/>
      <c r="B5066" s="1"/>
      <c r="C5066" s="6"/>
      <c r="D5066" s="8"/>
      <c r="E5066" s="1"/>
      <c r="F5066" s="1"/>
      <c r="G5066" s="1"/>
      <c r="H5066" s="1"/>
    </row>
    <row r="5067" spans="1:8" s="3" customFormat="1" x14ac:dyDescent="0.25">
      <c r="A5067" s="1"/>
      <c r="B5067" s="1"/>
      <c r="C5067" s="6"/>
      <c r="D5067" s="8"/>
      <c r="E5067" s="1"/>
      <c r="F5067" s="1"/>
      <c r="G5067" s="1"/>
      <c r="H5067" s="1"/>
    </row>
    <row r="5068" spans="1:8" s="3" customFormat="1" x14ac:dyDescent="0.25">
      <c r="A5068" s="1"/>
      <c r="B5068" s="1"/>
      <c r="C5068" s="6"/>
      <c r="D5068" s="8"/>
      <c r="E5068" s="1"/>
      <c r="F5068" s="1"/>
      <c r="G5068" s="1"/>
      <c r="H5068" s="1"/>
    </row>
    <row r="5069" spans="1:8" s="3" customFormat="1" x14ac:dyDescent="0.25">
      <c r="A5069" s="1"/>
      <c r="B5069" s="1"/>
      <c r="C5069" s="6"/>
      <c r="D5069" s="8"/>
      <c r="E5069" s="1"/>
      <c r="F5069" s="1"/>
      <c r="G5069" s="1"/>
      <c r="H5069" s="1"/>
    </row>
    <row r="5070" spans="1:8" s="3" customFormat="1" x14ac:dyDescent="0.25">
      <c r="A5070" s="1"/>
      <c r="B5070" s="1"/>
      <c r="C5070" s="6"/>
      <c r="D5070" s="8"/>
      <c r="E5070" s="1"/>
      <c r="F5070" s="1"/>
      <c r="G5070" s="1"/>
      <c r="H5070" s="1"/>
    </row>
    <row r="5071" spans="1:8" s="3" customFormat="1" x14ac:dyDescent="0.25">
      <c r="A5071" s="1"/>
      <c r="B5071" s="1"/>
      <c r="C5071" s="6"/>
      <c r="D5071" s="8"/>
      <c r="E5071" s="1"/>
      <c r="F5071" s="1"/>
      <c r="G5071" s="1"/>
      <c r="H5071" s="1"/>
    </row>
    <row r="5072" spans="1:8" s="3" customFormat="1" x14ac:dyDescent="0.25">
      <c r="A5072" s="1"/>
      <c r="B5072" s="1"/>
      <c r="C5072" s="6"/>
      <c r="D5072" s="8"/>
      <c r="E5072" s="1"/>
      <c r="F5072" s="1"/>
      <c r="G5072" s="1"/>
      <c r="H5072" s="1"/>
    </row>
    <row r="5073" spans="1:8" s="3" customFormat="1" x14ac:dyDescent="0.25">
      <c r="A5073" s="1"/>
      <c r="B5073" s="1"/>
      <c r="C5073" s="6"/>
      <c r="D5073" s="8"/>
      <c r="E5073" s="1"/>
      <c r="F5073" s="1"/>
      <c r="G5073" s="1"/>
      <c r="H5073" s="1"/>
    </row>
    <row r="5074" spans="1:8" s="3" customFormat="1" x14ac:dyDescent="0.25">
      <c r="A5074" s="1"/>
      <c r="B5074" s="1"/>
      <c r="C5074" s="6"/>
      <c r="D5074" s="8"/>
      <c r="E5074" s="1"/>
      <c r="F5074" s="1"/>
      <c r="G5074" s="1"/>
      <c r="H5074" s="1"/>
    </row>
    <row r="5075" spans="1:8" s="3" customFormat="1" x14ac:dyDescent="0.25">
      <c r="A5075" s="1"/>
      <c r="B5075" s="1"/>
      <c r="C5075" s="6"/>
      <c r="D5075" s="8"/>
      <c r="E5075" s="1"/>
      <c r="F5075" s="1"/>
      <c r="G5075" s="1"/>
      <c r="H5075" s="1"/>
    </row>
    <row r="5076" spans="1:8" s="3" customFormat="1" x14ac:dyDescent="0.25">
      <c r="A5076" s="1"/>
      <c r="B5076" s="1"/>
      <c r="C5076" s="6"/>
      <c r="D5076" s="8"/>
      <c r="E5076" s="1"/>
      <c r="F5076" s="1"/>
      <c r="G5076" s="1"/>
      <c r="H5076" s="1"/>
    </row>
    <row r="5077" spans="1:8" s="3" customFormat="1" x14ac:dyDescent="0.25">
      <c r="A5077" s="1"/>
      <c r="B5077" s="1"/>
      <c r="C5077" s="6"/>
      <c r="D5077" s="8"/>
      <c r="E5077" s="1"/>
      <c r="F5077" s="1"/>
      <c r="G5077" s="1"/>
      <c r="H5077" s="1"/>
    </row>
    <row r="5078" spans="1:8" s="3" customFormat="1" x14ac:dyDescent="0.25">
      <c r="A5078" s="1"/>
      <c r="B5078" s="1"/>
      <c r="C5078" s="6"/>
      <c r="D5078" s="8"/>
      <c r="E5078" s="1"/>
      <c r="F5078" s="1"/>
      <c r="G5078" s="1"/>
      <c r="H5078" s="1"/>
    </row>
    <row r="5079" spans="1:8" s="3" customFormat="1" x14ac:dyDescent="0.25">
      <c r="A5079" s="1"/>
      <c r="B5079" s="1"/>
      <c r="C5079" s="6"/>
      <c r="D5079" s="8"/>
      <c r="E5079" s="1"/>
      <c r="F5079" s="1"/>
      <c r="G5079" s="1"/>
      <c r="H5079" s="1"/>
    </row>
    <row r="5080" spans="1:8" s="3" customFormat="1" x14ac:dyDescent="0.25">
      <c r="A5080" s="1"/>
      <c r="B5080" s="1"/>
      <c r="C5080" s="6"/>
      <c r="D5080" s="8"/>
      <c r="E5080" s="1"/>
      <c r="F5080" s="1"/>
      <c r="G5080" s="1"/>
      <c r="H5080" s="1"/>
    </row>
    <row r="5081" spans="1:8" s="3" customFormat="1" x14ac:dyDescent="0.25">
      <c r="A5081" s="1"/>
      <c r="B5081" s="1"/>
      <c r="C5081" s="6"/>
      <c r="D5081" s="8"/>
      <c r="E5081" s="1"/>
      <c r="F5081" s="1"/>
      <c r="G5081" s="1"/>
      <c r="H5081" s="1"/>
    </row>
    <row r="5082" spans="1:8" s="3" customFormat="1" x14ac:dyDescent="0.25">
      <c r="A5082" s="1"/>
      <c r="B5082" s="1"/>
      <c r="C5082" s="6"/>
      <c r="D5082" s="8"/>
      <c r="E5082" s="1"/>
      <c r="F5082" s="1"/>
      <c r="G5082" s="1"/>
      <c r="H5082" s="1"/>
    </row>
    <row r="5083" spans="1:8" s="3" customFormat="1" x14ac:dyDescent="0.25">
      <c r="A5083" s="1"/>
      <c r="B5083" s="1"/>
      <c r="C5083" s="6"/>
      <c r="D5083" s="8"/>
      <c r="E5083" s="1"/>
      <c r="F5083" s="1"/>
      <c r="G5083" s="1"/>
      <c r="H5083" s="1"/>
    </row>
    <row r="5084" spans="1:8" s="3" customFormat="1" x14ac:dyDescent="0.25">
      <c r="A5084" s="1"/>
      <c r="B5084" s="1"/>
      <c r="C5084" s="6"/>
      <c r="D5084" s="8"/>
      <c r="E5084" s="1"/>
      <c r="F5084" s="1"/>
      <c r="G5084" s="1"/>
      <c r="H5084" s="1"/>
    </row>
    <row r="5085" spans="1:8" s="3" customFormat="1" x14ac:dyDescent="0.25">
      <c r="A5085" s="1"/>
      <c r="B5085" s="1"/>
      <c r="C5085" s="6"/>
      <c r="D5085" s="8"/>
      <c r="E5085" s="1"/>
      <c r="F5085" s="1"/>
      <c r="G5085" s="1"/>
      <c r="H5085" s="1"/>
    </row>
    <row r="5086" spans="1:8" s="3" customFormat="1" x14ac:dyDescent="0.25">
      <c r="A5086" s="1"/>
      <c r="B5086" s="1"/>
      <c r="C5086" s="6"/>
      <c r="D5086" s="8"/>
      <c r="E5086" s="1"/>
      <c r="F5086" s="1"/>
      <c r="G5086" s="1"/>
      <c r="H5086" s="1"/>
    </row>
    <row r="5087" spans="1:8" s="3" customFormat="1" x14ac:dyDescent="0.25">
      <c r="A5087" s="1"/>
      <c r="B5087" s="1"/>
      <c r="C5087" s="6"/>
      <c r="D5087" s="8"/>
      <c r="E5087" s="1"/>
      <c r="F5087" s="1"/>
      <c r="G5087" s="1"/>
      <c r="H5087" s="1"/>
    </row>
    <row r="5088" spans="1:8" s="3" customFormat="1" x14ac:dyDescent="0.25">
      <c r="A5088" s="1"/>
      <c r="B5088" s="1"/>
      <c r="C5088" s="6"/>
      <c r="D5088" s="8"/>
      <c r="E5088" s="1"/>
      <c r="F5088" s="1"/>
      <c r="G5088" s="1"/>
      <c r="H5088" s="1"/>
    </row>
    <row r="5089" spans="1:8" s="3" customFormat="1" x14ac:dyDescent="0.25">
      <c r="A5089" s="1"/>
      <c r="B5089" s="1"/>
      <c r="C5089" s="6"/>
      <c r="D5089" s="8"/>
      <c r="E5089" s="1"/>
      <c r="F5089" s="1"/>
      <c r="G5089" s="1"/>
      <c r="H5089" s="1"/>
    </row>
    <row r="5090" spans="1:8" s="3" customFormat="1" x14ac:dyDescent="0.25">
      <c r="A5090" s="1"/>
      <c r="B5090" s="1"/>
      <c r="C5090" s="6"/>
      <c r="D5090" s="8"/>
      <c r="E5090" s="1"/>
      <c r="F5090" s="1"/>
      <c r="G5090" s="1"/>
      <c r="H5090" s="1"/>
    </row>
    <row r="5091" spans="1:8" s="3" customFormat="1" x14ac:dyDescent="0.25">
      <c r="A5091" s="1"/>
      <c r="B5091" s="1"/>
      <c r="C5091" s="6"/>
      <c r="D5091" s="8"/>
      <c r="E5091" s="1"/>
      <c r="F5091" s="1"/>
      <c r="G5091" s="1"/>
      <c r="H5091" s="1"/>
    </row>
    <row r="5092" spans="1:8" s="3" customFormat="1" x14ac:dyDescent="0.25">
      <c r="A5092" s="1"/>
      <c r="B5092" s="1"/>
      <c r="C5092" s="6"/>
      <c r="D5092" s="8"/>
      <c r="E5092" s="1"/>
      <c r="F5092" s="1"/>
      <c r="G5092" s="1"/>
      <c r="H5092" s="1"/>
    </row>
    <row r="5093" spans="1:8" s="3" customFormat="1" x14ac:dyDescent="0.25">
      <c r="A5093" s="1"/>
      <c r="B5093" s="1"/>
      <c r="C5093" s="6"/>
      <c r="D5093" s="8"/>
      <c r="E5093" s="1"/>
      <c r="F5093" s="1"/>
      <c r="G5093" s="1"/>
      <c r="H5093" s="1"/>
    </row>
    <row r="5094" spans="1:8" s="3" customFormat="1" x14ac:dyDescent="0.25">
      <c r="A5094" s="1"/>
      <c r="B5094" s="1"/>
      <c r="C5094" s="6"/>
      <c r="D5094" s="8"/>
      <c r="E5094" s="1"/>
      <c r="F5094" s="1"/>
      <c r="G5094" s="1"/>
      <c r="H5094" s="1"/>
    </row>
    <row r="5095" spans="1:8" s="3" customFormat="1" x14ac:dyDescent="0.25">
      <c r="A5095" s="1"/>
      <c r="B5095" s="1"/>
      <c r="C5095" s="6"/>
      <c r="D5095" s="8"/>
      <c r="E5095" s="1"/>
      <c r="F5095" s="1"/>
      <c r="G5095" s="1"/>
      <c r="H5095" s="1"/>
    </row>
    <row r="5096" spans="1:8" s="3" customFormat="1" x14ac:dyDescent="0.25">
      <c r="A5096" s="1"/>
      <c r="B5096" s="1"/>
      <c r="C5096" s="6"/>
      <c r="D5096" s="8"/>
      <c r="E5096" s="1"/>
      <c r="F5096" s="1"/>
      <c r="G5096" s="1"/>
      <c r="H5096" s="1"/>
    </row>
    <row r="5097" spans="1:8" s="3" customFormat="1" x14ac:dyDescent="0.25">
      <c r="A5097" s="1"/>
      <c r="B5097" s="1"/>
      <c r="C5097" s="6"/>
      <c r="D5097" s="8"/>
      <c r="E5097" s="1"/>
      <c r="F5097" s="1"/>
      <c r="G5097" s="1"/>
      <c r="H5097" s="1"/>
    </row>
    <row r="5098" spans="1:8" s="3" customFormat="1" x14ac:dyDescent="0.25">
      <c r="A5098" s="1"/>
      <c r="B5098" s="1"/>
      <c r="C5098" s="6"/>
      <c r="D5098" s="8"/>
      <c r="E5098" s="1"/>
      <c r="F5098" s="1"/>
      <c r="G5098" s="1"/>
      <c r="H5098" s="1"/>
    </row>
    <row r="5099" spans="1:8" s="3" customFormat="1" x14ac:dyDescent="0.25">
      <c r="A5099" s="1"/>
      <c r="B5099" s="1"/>
      <c r="C5099" s="6"/>
      <c r="D5099" s="8"/>
      <c r="E5099" s="1"/>
      <c r="F5099" s="1"/>
      <c r="G5099" s="1"/>
      <c r="H5099" s="1"/>
    </row>
    <row r="5100" spans="1:8" s="3" customFormat="1" x14ac:dyDescent="0.25">
      <c r="A5100" s="1"/>
      <c r="B5100" s="1"/>
      <c r="C5100" s="6"/>
      <c r="D5100" s="8"/>
      <c r="E5100" s="1"/>
      <c r="F5100" s="1"/>
      <c r="G5100" s="1"/>
      <c r="H5100" s="1"/>
    </row>
    <row r="5101" spans="1:8" s="3" customFormat="1" x14ac:dyDescent="0.25">
      <c r="A5101" s="1"/>
      <c r="B5101" s="1"/>
      <c r="C5101" s="6"/>
      <c r="D5101" s="8"/>
      <c r="E5101" s="1"/>
      <c r="F5101" s="1"/>
      <c r="G5101" s="1"/>
      <c r="H5101" s="1"/>
    </row>
    <row r="5102" spans="1:8" s="3" customFormat="1" x14ac:dyDescent="0.25">
      <c r="A5102" s="1"/>
      <c r="B5102" s="1"/>
      <c r="C5102" s="6"/>
      <c r="D5102" s="8"/>
      <c r="E5102" s="1"/>
      <c r="F5102" s="1"/>
      <c r="G5102" s="1"/>
      <c r="H5102" s="1"/>
    </row>
    <row r="5103" spans="1:8" s="3" customFormat="1" x14ac:dyDescent="0.25">
      <c r="A5103" s="1"/>
      <c r="B5103" s="1"/>
      <c r="C5103" s="6"/>
      <c r="D5103" s="8"/>
      <c r="E5103" s="1"/>
      <c r="F5103" s="1"/>
      <c r="G5103" s="1"/>
      <c r="H5103" s="1"/>
    </row>
    <row r="5104" spans="1:8" s="3" customFormat="1" x14ac:dyDescent="0.25">
      <c r="A5104" s="1"/>
      <c r="B5104" s="1"/>
      <c r="C5104" s="6"/>
      <c r="D5104" s="8"/>
      <c r="E5104" s="1"/>
      <c r="F5104" s="1"/>
      <c r="G5104" s="1"/>
      <c r="H5104" s="1"/>
    </row>
    <row r="5105" spans="1:8" s="3" customFormat="1" x14ac:dyDescent="0.25">
      <c r="A5105" s="1"/>
      <c r="B5105" s="1"/>
      <c r="C5105" s="6"/>
      <c r="D5105" s="8"/>
      <c r="E5105" s="1"/>
      <c r="F5105" s="1"/>
      <c r="G5105" s="1"/>
      <c r="H5105" s="1"/>
    </row>
    <row r="5106" spans="1:8" s="3" customFormat="1" x14ac:dyDescent="0.25">
      <c r="A5106" s="1"/>
      <c r="B5106" s="1"/>
      <c r="C5106" s="6"/>
      <c r="D5106" s="8"/>
      <c r="E5106" s="1"/>
      <c r="F5106" s="1"/>
      <c r="G5106" s="1"/>
      <c r="H5106" s="1"/>
    </row>
    <row r="5107" spans="1:8" s="3" customFormat="1" x14ac:dyDescent="0.25">
      <c r="A5107" s="1"/>
      <c r="B5107" s="1"/>
      <c r="C5107" s="6"/>
      <c r="D5107" s="8"/>
      <c r="E5107" s="1"/>
      <c r="F5107" s="1"/>
      <c r="G5107" s="1"/>
      <c r="H5107" s="1"/>
    </row>
    <row r="5108" spans="1:8" s="3" customFormat="1" x14ac:dyDescent="0.25">
      <c r="A5108" s="1"/>
      <c r="B5108" s="1"/>
      <c r="C5108" s="6"/>
      <c r="D5108" s="8"/>
      <c r="E5108" s="1"/>
      <c r="F5108" s="1"/>
      <c r="G5108" s="1"/>
      <c r="H5108" s="1"/>
    </row>
    <row r="5109" spans="1:8" s="3" customFormat="1" x14ac:dyDescent="0.25">
      <c r="A5109" s="1"/>
      <c r="B5109" s="1"/>
      <c r="C5109" s="6"/>
      <c r="D5109" s="8"/>
      <c r="E5109" s="1"/>
      <c r="F5109" s="1"/>
      <c r="G5109" s="1"/>
      <c r="H5109" s="1"/>
    </row>
    <row r="5110" spans="1:8" s="3" customFormat="1" x14ac:dyDescent="0.25">
      <c r="A5110" s="1"/>
      <c r="B5110" s="1"/>
      <c r="C5110" s="6"/>
      <c r="D5110" s="8"/>
      <c r="E5110" s="1"/>
      <c r="F5110" s="1"/>
      <c r="G5110" s="1"/>
      <c r="H5110" s="1"/>
    </row>
    <row r="5111" spans="1:8" s="3" customFormat="1" x14ac:dyDescent="0.25">
      <c r="A5111" s="1"/>
      <c r="B5111" s="1"/>
      <c r="C5111" s="6"/>
      <c r="D5111" s="8"/>
      <c r="E5111" s="1"/>
      <c r="F5111" s="1"/>
      <c r="G5111" s="1"/>
      <c r="H5111" s="1"/>
    </row>
    <row r="5112" spans="1:8" s="3" customFormat="1" x14ac:dyDescent="0.25">
      <c r="A5112" s="1"/>
      <c r="B5112" s="1"/>
      <c r="C5112" s="6"/>
      <c r="D5112" s="8"/>
      <c r="E5112" s="1"/>
      <c r="F5112" s="1"/>
      <c r="G5112" s="1"/>
      <c r="H5112" s="1"/>
    </row>
    <row r="5113" spans="1:8" s="3" customFormat="1" x14ac:dyDescent="0.25">
      <c r="A5113" s="1"/>
      <c r="B5113" s="1"/>
      <c r="C5113" s="6"/>
      <c r="D5113" s="8"/>
      <c r="E5113" s="1"/>
      <c r="F5113" s="1"/>
      <c r="G5113" s="1"/>
      <c r="H5113" s="1"/>
    </row>
    <row r="5114" spans="1:8" s="3" customFormat="1" x14ac:dyDescent="0.25">
      <c r="A5114" s="1"/>
      <c r="B5114" s="1"/>
      <c r="C5114" s="6"/>
      <c r="D5114" s="8"/>
      <c r="E5114" s="1"/>
      <c r="F5114" s="1"/>
      <c r="G5114" s="1"/>
      <c r="H5114" s="1"/>
    </row>
    <row r="5115" spans="1:8" s="3" customFormat="1" x14ac:dyDescent="0.25">
      <c r="A5115" s="1"/>
      <c r="B5115" s="1"/>
      <c r="C5115" s="6"/>
      <c r="D5115" s="8"/>
      <c r="E5115" s="1"/>
      <c r="F5115" s="1"/>
      <c r="G5115" s="1"/>
      <c r="H5115" s="1"/>
    </row>
    <row r="5116" spans="1:8" s="3" customFormat="1" x14ac:dyDescent="0.25">
      <c r="A5116" s="1"/>
      <c r="B5116" s="1"/>
      <c r="C5116" s="6"/>
      <c r="D5116" s="8"/>
      <c r="E5116" s="1"/>
      <c r="F5116" s="1"/>
      <c r="G5116" s="1"/>
      <c r="H5116" s="1"/>
    </row>
    <row r="5117" spans="1:8" s="3" customFormat="1" x14ac:dyDescent="0.25">
      <c r="A5117" s="1"/>
      <c r="B5117" s="1"/>
      <c r="C5117" s="6"/>
      <c r="D5117" s="8"/>
      <c r="E5117" s="1"/>
      <c r="F5117" s="1"/>
      <c r="G5117" s="1"/>
      <c r="H5117" s="1"/>
    </row>
    <row r="5118" spans="1:8" s="3" customFormat="1" x14ac:dyDescent="0.25">
      <c r="A5118" s="1"/>
      <c r="B5118" s="1"/>
      <c r="C5118" s="6"/>
      <c r="D5118" s="8"/>
      <c r="E5118" s="1"/>
      <c r="F5118" s="1"/>
      <c r="G5118" s="1"/>
      <c r="H5118" s="1"/>
    </row>
    <row r="5119" spans="1:8" s="3" customFormat="1" x14ac:dyDescent="0.25">
      <c r="A5119" s="1"/>
      <c r="B5119" s="1"/>
      <c r="C5119" s="6"/>
      <c r="D5119" s="8"/>
      <c r="E5119" s="1"/>
      <c r="F5119" s="1"/>
      <c r="G5119" s="1"/>
      <c r="H5119" s="1"/>
    </row>
    <row r="5120" spans="1:8" s="3" customFormat="1" x14ac:dyDescent="0.25">
      <c r="A5120" s="1"/>
      <c r="B5120" s="1"/>
      <c r="C5120" s="6"/>
      <c r="D5120" s="8"/>
      <c r="E5120" s="1"/>
      <c r="F5120" s="1"/>
      <c r="G5120" s="1"/>
      <c r="H5120" s="1"/>
    </row>
    <row r="5121" spans="1:8" s="3" customFormat="1" x14ac:dyDescent="0.25">
      <c r="A5121" s="1"/>
      <c r="B5121" s="1"/>
      <c r="C5121" s="6"/>
      <c r="D5121" s="8"/>
      <c r="E5121" s="1"/>
      <c r="F5121" s="1"/>
      <c r="G5121" s="1"/>
      <c r="H5121" s="1"/>
    </row>
    <row r="5122" spans="1:8" s="3" customFormat="1" x14ac:dyDescent="0.25">
      <c r="A5122" s="1"/>
      <c r="B5122" s="1"/>
      <c r="C5122" s="6"/>
      <c r="D5122" s="8"/>
      <c r="E5122" s="1"/>
      <c r="F5122" s="1"/>
      <c r="G5122" s="1"/>
      <c r="H5122" s="1"/>
    </row>
    <row r="5123" spans="1:8" s="3" customFormat="1" x14ac:dyDescent="0.25">
      <c r="A5123" s="1"/>
      <c r="B5123" s="1"/>
      <c r="C5123" s="6"/>
      <c r="D5123" s="8"/>
      <c r="E5123" s="1"/>
      <c r="F5123" s="1"/>
      <c r="G5123" s="1"/>
      <c r="H5123" s="1"/>
    </row>
    <row r="5124" spans="1:8" s="3" customFormat="1" x14ac:dyDescent="0.25">
      <c r="A5124" s="1"/>
      <c r="B5124" s="1"/>
      <c r="C5124" s="6"/>
      <c r="D5124" s="8"/>
      <c r="E5124" s="1"/>
      <c r="F5124" s="1"/>
      <c r="G5124" s="1"/>
      <c r="H5124" s="1"/>
    </row>
    <row r="5125" spans="1:8" s="3" customFormat="1" x14ac:dyDescent="0.25">
      <c r="A5125" s="1"/>
      <c r="B5125" s="1"/>
      <c r="C5125" s="6"/>
      <c r="D5125" s="8"/>
      <c r="E5125" s="1"/>
      <c r="F5125" s="1"/>
      <c r="G5125" s="1"/>
      <c r="H5125" s="1"/>
    </row>
    <row r="5126" spans="1:8" s="3" customFormat="1" x14ac:dyDescent="0.25">
      <c r="A5126" s="1"/>
      <c r="B5126" s="1"/>
      <c r="C5126" s="6"/>
      <c r="D5126" s="8"/>
      <c r="E5126" s="1"/>
      <c r="F5126" s="1"/>
      <c r="G5126" s="1"/>
      <c r="H5126" s="1"/>
    </row>
    <row r="5127" spans="1:8" s="3" customFormat="1" x14ac:dyDescent="0.25">
      <c r="A5127" s="1"/>
      <c r="B5127" s="1"/>
      <c r="C5127" s="6"/>
      <c r="D5127" s="8"/>
      <c r="E5127" s="1"/>
      <c r="F5127" s="1"/>
      <c r="G5127" s="1"/>
      <c r="H5127" s="1"/>
    </row>
    <row r="5128" spans="1:8" s="3" customFormat="1" x14ac:dyDescent="0.25">
      <c r="A5128" s="1"/>
      <c r="B5128" s="1"/>
      <c r="C5128" s="6"/>
      <c r="D5128" s="8"/>
      <c r="E5128" s="1"/>
      <c r="F5128" s="1"/>
      <c r="G5128" s="1"/>
      <c r="H5128" s="1"/>
    </row>
    <row r="5129" spans="1:8" s="3" customFormat="1" x14ac:dyDescent="0.25">
      <c r="A5129" s="1"/>
      <c r="B5129" s="1"/>
      <c r="C5129" s="6"/>
      <c r="D5129" s="8"/>
      <c r="E5129" s="1"/>
      <c r="F5129" s="1"/>
      <c r="G5129" s="1"/>
      <c r="H5129" s="1"/>
    </row>
    <row r="5130" spans="1:8" s="3" customFormat="1" x14ac:dyDescent="0.25">
      <c r="A5130" s="1"/>
      <c r="B5130" s="1"/>
      <c r="C5130" s="6"/>
      <c r="D5130" s="8"/>
      <c r="E5130" s="1"/>
      <c r="F5130" s="1"/>
      <c r="G5130" s="1"/>
      <c r="H5130" s="1"/>
    </row>
    <row r="5131" spans="1:8" s="3" customFormat="1" x14ac:dyDescent="0.25">
      <c r="A5131" s="1"/>
      <c r="B5131" s="1"/>
      <c r="C5131" s="6"/>
      <c r="D5131" s="8"/>
      <c r="E5131" s="1"/>
      <c r="F5131" s="1"/>
      <c r="G5131" s="1"/>
      <c r="H5131" s="1"/>
    </row>
    <row r="5132" spans="1:8" s="3" customFormat="1" x14ac:dyDescent="0.25">
      <c r="A5132" s="1"/>
      <c r="B5132" s="1"/>
      <c r="C5132" s="6"/>
      <c r="D5132" s="8"/>
      <c r="E5132" s="1"/>
      <c r="F5132" s="1"/>
      <c r="G5132" s="1"/>
      <c r="H5132" s="1"/>
    </row>
    <row r="5133" spans="1:8" s="3" customFormat="1" x14ac:dyDescent="0.25">
      <c r="A5133" s="1"/>
      <c r="B5133" s="1"/>
      <c r="C5133" s="6"/>
      <c r="D5133" s="8"/>
      <c r="E5133" s="1"/>
      <c r="F5133" s="1"/>
      <c r="G5133" s="1"/>
      <c r="H5133" s="1"/>
    </row>
    <row r="5134" spans="1:8" s="3" customFormat="1" x14ac:dyDescent="0.25">
      <c r="A5134" s="1"/>
      <c r="B5134" s="1"/>
      <c r="C5134" s="6"/>
      <c r="D5134" s="8"/>
      <c r="E5134" s="1"/>
      <c r="F5134" s="1"/>
      <c r="G5134" s="1"/>
      <c r="H5134" s="1"/>
    </row>
    <row r="5135" spans="1:8" s="3" customFormat="1" x14ac:dyDescent="0.25">
      <c r="A5135" s="1"/>
      <c r="B5135" s="1"/>
      <c r="C5135" s="6"/>
      <c r="D5135" s="8"/>
      <c r="E5135" s="1"/>
      <c r="F5135" s="1"/>
      <c r="G5135" s="1"/>
      <c r="H5135" s="1"/>
    </row>
    <row r="5136" spans="1:8" s="3" customFormat="1" x14ac:dyDescent="0.25">
      <c r="A5136" s="1"/>
      <c r="B5136" s="1"/>
      <c r="C5136" s="6"/>
      <c r="D5136" s="8"/>
      <c r="E5136" s="1"/>
      <c r="F5136" s="1"/>
      <c r="G5136" s="1"/>
      <c r="H5136" s="1"/>
    </row>
    <row r="5137" spans="1:8" s="3" customFormat="1" x14ac:dyDescent="0.25">
      <c r="A5137" s="1"/>
      <c r="B5137" s="1"/>
      <c r="C5137" s="6"/>
      <c r="D5137" s="8"/>
      <c r="E5137" s="1"/>
      <c r="F5137" s="1"/>
      <c r="G5137" s="1"/>
      <c r="H5137" s="1"/>
    </row>
    <row r="5138" spans="1:8" s="3" customFormat="1" x14ac:dyDescent="0.25">
      <c r="A5138" s="1"/>
      <c r="B5138" s="1"/>
      <c r="C5138" s="6"/>
      <c r="D5138" s="8"/>
      <c r="E5138" s="1"/>
      <c r="F5138" s="1"/>
      <c r="G5138" s="1"/>
      <c r="H5138" s="1"/>
    </row>
    <row r="5139" spans="1:8" s="3" customFormat="1" x14ac:dyDescent="0.25">
      <c r="A5139" s="1"/>
      <c r="B5139" s="1"/>
      <c r="C5139" s="6"/>
      <c r="D5139" s="8"/>
      <c r="E5139" s="1"/>
      <c r="F5139" s="1"/>
      <c r="G5139" s="1"/>
      <c r="H5139" s="1"/>
    </row>
    <row r="5140" spans="1:8" s="3" customFormat="1" x14ac:dyDescent="0.25">
      <c r="A5140" s="1"/>
      <c r="B5140" s="1"/>
      <c r="C5140" s="6"/>
      <c r="D5140" s="8"/>
      <c r="E5140" s="1"/>
      <c r="F5140" s="1"/>
      <c r="G5140" s="1"/>
      <c r="H5140" s="1"/>
    </row>
    <row r="5141" spans="1:8" s="3" customFormat="1" x14ac:dyDescent="0.25">
      <c r="A5141" s="1"/>
      <c r="B5141" s="1"/>
      <c r="C5141" s="6"/>
      <c r="D5141" s="8"/>
      <c r="E5141" s="1"/>
      <c r="F5141" s="1"/>
      <c r="G5141" s="1"/>
      <c r="H5141" s="1"/>
    </row>
    <row r="5142" spans="1:8" s="3" customFormat="1" x14ac:dyDescent="0.25">
      <c r="A5142" s="1"/>
      <c r="B5142" s="1"/>
      <c r="C5142" s="6"/>
      <c r="D5142" s="8"/>
      <c r="E5142" s="1"/>
      <c r="F5142" s="1"/>
      <c r="G5142" s="1"/>
      <c r="H5142" s="1"/>
    </row>
    <row r="5143" spans="1:8" s="3" customFormat="1" x14ac:dyDescent="0.25">
      <c r="A5143" s="1"/>
      <c r="B5143" s="1"/>
      <c r="C5143" s="6"/>
      <c r="D5143" s="8"/>
      <c r="E5143" s="1"/>
      <c r="F5143" s="1"/>
      <c r="G5143" s="1"/>
      <c r="H5143" s="1"/>
    </row>
    <row r="5144" spans="1:8" s="3" customFormat="1" x14ac:dyDescent="0.25">
      <c r="A5144" s="1"/>
      <c r="B5144" s="1"/>
      <c r="C5144" s="6"/>
      <c r="D5144" s="8"/>
      <c r="E5144" s="1"/>
      <c r="F5144" s="1"/>
      <c r="G5144" s="1"/>
      <c r="H5144" s="1"/>
    </row>
    <row r="5145" spans="1:8" s="3" customFormat="1" x14ac:dyDescent="0.25">
      <c r="A5145" s="1"/>
      <c r="B5145" s="1"/>
      <c r="C5145" s="6"/>
      <c r="D5145" s="8"/>
      <c r="E5145" s="1"/>
      <c r="F5145" s="1"/>
      <c r="G5145" s="1"/>
      <c r="H5145" s="1"/>
    </row>
    <row r="5146" spans="1:8" s="3" customFormat="1" x14ac:dyDescent="0.25">
      <c r="A5146" s="1"/>
      <c r="B5146" s="1"/>
      <c r="C5146" s="6"/>
      <c r="D5146" s="8"/>
      <c r="E5146" s="1"/>
      <c r="F5146" s="1"/>
      <c r="G5146" s="1"/>
      <c r="H5146" s="1"/>
    </row>
    <row r="5147" spans="1:8" s="3" customFormat="1" x14ac:dyDescent="0.25">
      <c r="A5147" s="1"/>
      <c r="B5147" s="1"/>
      <c r="C5147" s="6"/>
      <c r="D5147" s="8"/>
      <c r="E5147" s="1"/>
      <c r="F5147" s="1"/>
      <c r="G5147" s="1"/>
      <c r="H5147" s="1"/>
    </row>
    <row r="5148" spans="1:8" s="3" customFormat="1" x14ac:dyDescent="0.25">
      <c r="A5148" s="1"/>
      <c r="B5148" s="1"/>
      <c r="C5148" s="6"/>
      <c r="D5148" s="8"/>
      <c r="E5148" s="1"/>
      <c r="F5148" s="1"/>
      <c r="G5148" s="1"/>
      <c r="H5148" s="1"/>
    </row>
    <row r="5149" spans="1:8" s="3" customFormat="1" x14ac:dyDescent="0.25">
      <c r="A5149" s="1"/>
      <c r="B5149" s="1"/>
      <c r="C5149" s="6"/>
      <c r="D5149" s="8"/>
      <c r="E5149" s="1"/>
      <c r="F5149" s="1"/>
      <c r="G5149" s="1"/>
      <c r="H5149" s="1"/>
    </row>
    <row r="5150" spans="1:8" s="3" customFormat="1" x14ac:dyDescent="0.25">
      <c r="A5150" s="1"/>
      <c r="B5150" s="1"/>
      <c r="C5150" s="6"/>
      <c r="D5150" s="8"/>
      <c r="E5150" s="1"/>
      <c r="F5150" s="1"/>
      <c r="G5150" s="1"/>
      <c r="H5150" s="1"/>
    </row>
    <row r="5151" spans="1:8" s="3" customFormat="1" x14ac:dyDescent="0.25">
      <c r="A5151" s="1"/>
      <c r="B5151" s="1"/>
      <c r="C5151" s="6"/>
      <c r="D5151" s="8"/>
      <c r="E5151" s="1"/>
      <c r="F5151" s="1"/>
      <c r="G5151" s="1"/>
      <c r="H5151" s="1"/>
    </row>
    <row r="5152" spans="1:8" s="3" customFormat="1" x14ac:dyDescent="0.25">
      <c r="A5152" s="1"/>
      <c r="B5152" s="1"/>
      <c r="C5152" s="6"/>
      <c r="D5152" s="8"/>
      <c r="E5152" s="1"/>
      <c r="F5152" s="1"/>
      <c r="G5152" s="1"/>
      <c r="H5152" s="1"/>
    </row>
    <row r="5153" spans="1:8" s="3" customFormat="1" x14ac:dyDescent="0.25">
      <c r="A5153" s="1"/>
      <c r="B5153" s="1"/>
      <c r="C5153" s="6"/>
      <c r="D5153" s="8"/>
      <c r="E5153" s="1"/>
      <c r="F5153" s="1"/>
      <c r="G5153" s="1"/>
      <c r="H5153" s="1"/>
    </row>
    <row r="5154" spans="1:8" s="3" customFormat="1" x14ac:dyDescent="0.25">
      <c r="A5154" s="1"/>
      <c r="B5154" s="1"/>
      <c r="C5154" s="6"/>
      <c r="D5154" s="8"/>
      <c r="E5154" s="1"/>
      <c r="F5154" s="1"/>
      <c r="G5154" s="1"/>
      <c r="H5154" s="1"/>
    </row>
    <row r="5155" spans="1:8" s="3" customFormat="1" x14ac:dyDescent="0.25">
      <c r="A5155" s="1"/>
      <c r="B5155" s="1"/>
      <c r="C5155" s="6"/>
      <c r="D5155" s="8"/>
      <c r="E5155" s="1"/>
      <c r="F5155" s="1"/>
      <c r="G5155" s="1"/>
      <c r="H5155" s="1"/>
    </row>
    <row r="5156" spans="1:8" s="3" customFormat="1" x14ac:dyDescent="0.25">
      <c r="A5156" s="1"/>
      <c r="B5156" s="1"/>
      <c r="C5156" s="6"/>
      <c r="D5156" s="8"/>
      <c r="E5156" s="1"/>
      <c r="F5156" s="1"/>
      <c r="G5156" s="1"/>
      <c r="H5156" s="1"/>
    </row>
    <row r="5157" spans="1:8" s="3" customFormat="1" x14ac:dyDescent="0.25">
      <c r="A5157" s="1"/>
      <c r="B5157" s="1"/>
      <c r="C5157" s="6"/>
      <c r="D5157" s="8"/>
      <c r="E5157" s="1"/>
      <c r="F5157" s="1"/>
      <c r="G5157" s="1"/>
      <c r="H5157" s="1"/>
    </row>
    <row r="5158" spans="1:8" s="3" customFormat="1" x14ac:dyDescent="0.25">
      <c r="A5158" s="1"/>
      <c r="B5158" s="1"/>
      <c r="C5158" s="6"/>
      <c r="D5158" s="8"/>
      <c r="E5158" s="1"/>
      <c r="F5158" s="1"/>
      <c r="G5158" s="1"/>
      <c r="H5158" s="1"/>
    </row>
    <row r="5159" spans="1:8" s="3" customFormat="1" x14ac:dyDescent="0.25">
      <c r="A5159" s="1"/>
      <c r="B5159" s="1"/>
      <c r="C5159" s="6"/>
      <c r="D5159" s="8"/>
      <c r="E5159" s="1"/>
      <c r="F5159" s="1"/>
      <c r="G5159" s="1"/>
      <c r="H5159" s="1"/>
    </row>
    <row r="5160" spans="1:8" s="3" customFormat="1" x14ac:dyDescent="0.25">
      <c r="A5160" s="1"/>
      <c r="B5160" s="1"/>
      <c r="C5160" s="6"/>
      <c r="D5160" s="8"/>
      <c r="E5160" s="1"/>
      <c r="F5160" s="1"/>
      <c r="G5160" s="1"/>
      <c r="H5160" s="1"/>
    </row>
    <row r="5161" spans="1:8" s="3" customFormat="1" x14ac:dyDescent="0.25">
      <c r="A5161" s="1"/>
      <c r="B5161" s="1"/>
      <c r="C5161" s="6"/>
      <c r="D5161" s="8"/>
      <c r="E5161" s="1"/>
      <c r="F5161" s="1"/>
      <c r="G5161" s="1"/>
      <c r="H5161" s="1"/>
    </row>
    <row r="5162" spans="1:8" s="3" customFormat="1" x14ac:dyDescent="0.25">
      <c r="A5162" s="1"/>
      <c r="B5162" s="1"/>
      <c r="C5162" s="6"/>
      <c r="D5162" s="8"/>
      <c r="E5162" s="1"/>
      <c r="F5162" s="1"/>
      <c r="G5162" s="1"/>
      <c r="H5162" s="1"/>
    </row>
    <row r="5163" spans="1:8" s="3" customFormat="1" x14ac:dyDescent="0.25">
      <c r="A5163" s="1"/>
      <c r="B5163" s="1"/>
      <c r="C5163" s="6"/>
      <c r="D5163" s="8"/>
      <c r="E5163" s="1"/>
      <c r="F5163" s="1"/>
      <c r="G5163" s="1"/>
      <c r="H5163" s="1"/>
    </row>
    <row r="5164" spans="1:8" s="3" customFormat="1" x14ac:dyDescent="0.25">
      <c r="A5164" s="1"/>
      <c r="B5164" s="1"/>
      <c r="C5164" s="6"/>
      <c r="D5164" s="8"/>
      <c r="E5164" s="1"/>
      <c r="F5164" s="1"/>
      <c r="G5164" s="1"/>
      <c r="H5164" s="1"/>
    </row>
    <row r="5165" spans="1:8" s="3" customFormat="1" x14ac:dyDescent="0.25">
      <c r="A5165" s="1"/>
      <c r="B5165" s="1"/>
      <c r="C5165" s="6"/>
      <c r="D5165" s="8"/>
      <c r="E5165" s="1"/>
      <c r="F5165" s="1"/>
      <c r="G5165" s="1"/>
      <c r="H5165" s="1"/>
    </row>
    <row r="5166" spans="1:8" s="3" customFormat="1" x14ac:dyDescent="0.25">
      <c r="A5166" s="1"/>
      <c r="B5166" s="1"/>
      <c r="C5166" s="6"/>
      <c r="D5166" s="8"/>
      <c r="E5166" s="1"/>
      <c r="F5166" s="1"/>
      <c r="G5166" s="1"/>
      <c r="H5166" s="1"/>
    </row>
    <row r="5167" spans="1:8" s="3" customFormat="1" x14ac:dyDescent="0.25">
      <c r="A5167" s="1"/>
      <c r="B5167" s="1"/>
      <c r="C5167" s="6"/>
      <c r="D5167" s="8"/>
      <c r="E5167" s="1"/>
      <c r="F5167" s="1"/>
      <c r="G5167" s="1"/>
      <c r="H5167" s="1"/>
    </row>
    <row r="5168" spans="1:8" s="3" customFormat="1" x14ac:dyDescent="0.25">
      <c r="A5168" s="1"/>
      <c r="B5168" s="1"/>
      <c r="C5168" s="6"/>
      <c r="D5168" s="8"/>
      <c r="E5168" s="1"/>
      <c r="F5168" s="1"/>
      <c r="G5168" s="1"/>
      <c r="H5168" s="1"/>
    </row>
    <row r="5169" spans="1:8" s="3" customFormat="1" x14ac:dyDescent="0.25">
      <c r="A5169" s="1"/>
      <c r="B5169" s="1"/>
      <c r="C5169" s="6"/>
      <c r="D5169" s="8"/>
      <c r="E5169" s="1"/>
      <c r="F5169" s="1"/>
      <c r="G5169" s="1"/>
      <c r="H5169" s="1"/>
    </row>
    <row r="5170" spans="1:8" s="3" customFormat="1" x14ac:dyDescent="0.25">
      <c r="A5170" s="1"/>
      <c r="B5170" s="1"/>
      <c r="C5170" s="6"/>
      <c r="D5170" s="8"/>
      <c r="E5170" s="1"/>
      <c r="F5170" s="1"/>
      <c r="G5170" s="1"/>
      <c r="H5170" s="1"/>
    </row>
    <row r="5171" spans="1:8" s="3" customFormat="1" x14ac:dyDescent="0.25">
      <c r="A5171" s="1"/>
      <c r="B5171" s="1"/>
      <c r="C5171" s="6"/>
      <c r="D5171" s="8"/>
      <c r="E5171" s="1"/>
      <c r="F5171" s="1"/>
      <c r="G5171" s="1"/>
      <c r="H5171" s="1"/>
    </row>
    <row r="5172" spans="1:8" s="3" customFormat="1" x14ac:dyDescent="0.25">
      <c r="A5172" s="1"/>
      <c r="B5172" s="1"/>
      <c r="C5172" s="6"/>
      <c r="D5172" s="8"/>
      <c r="E5172" s="1"/>
      <c r="F5172" s="1"/>
      <c r="G5172" s="1"/>
      <c r="H5172" s="1"/>
    </row>
    <row r="5173" spans="1:8" s="3" customFormat="1" x14ac:dyDescent="0.25">
      <c r="A5173" s="1"/>
      <c r="B5173" s="1"/>
      <c r="C5173" s="6"/>
      <c r="D5173" s="8"/>
      <c r="E5173" s="1"/>
      <c r="F5173" s="1"/>
      <c r="G5173" s="1"/>
      <c r="H5173" s="1"/>
    </row>
    <row r="5174" spans="1:8" s="3" customFormat="1" x14ac:dyDescent="0.25">
      <c r="A5174" s="1"/>
      <c r="B5174" s="1"/>
      <c r="C5174" s="6"/>
      <c r="D5174" s="8"/>
      <c r="E5174" s="1"/>
      <c r="F5174" s="1"/>
      <c r="G5174" s="1"/>
      <c r="H5174" s="1"/>
    </row>
    <row r="5175" spans="1:8" s="3" customFormat="1" x14ac:dyDescent="0.25">
      <c r="A5175" s="1"/>
      <c r="B5175" s="1"/>
      <c r="C5175" s="6"/>
      <c r="D5175" s="8"/>
      <c r="E5175" s="1"/>
      <c r="F5175" s="1"/>
      <c r="G5175" s="1"/>
      <c r="H5175" s="1"/>
    </row>
    <row r="5176" spans="1:8" s="3" customFormat="1" x14ac:dyDescent="0.25">
      <c r="A5176" s="1"/>
      <c r="B5176" s="1"/>
      <c r="C5176" s="6"/>
      <c r="D5176" s="8"/>
      <c r="E5176" s="1"/>
      <c r="F5176" s="1"/>
      <c r="G5176" s="1"/>
      <c r="H5176" s="1"/>
    </row>
    <row r="5177" spans="1:8" s="3" customFormat="1" x14ac:dyDescent="0.25">
      <c r="A5177" s="1"/>
      <c r="B5177" s="1"/>
      <c r="C5177" s="6"/>
      <c r="D5177" s="8"/>
      <c r="E5177" s="1"/>
      <c r="F5177" s="1"/>
      <c r="G5177" s="1"/>
      <c r="H5177" s="1"/>
    </row>
    <row r="5178" spans="1:8" s="3" customFormat="1" x14ac:dyDescent="0.25">
      <c r="A5178" s="1"/>
      <c r="B5178" s="1"/>
      <c r="C5178" s="6"/>
      <c r="D5178" s="8"/>
      <c r="E5178" s="1"/>
      <c r="F5178" s="1"/>
      <c r="G5178" s="1"/>
      <c r="H5178" s="1"/>
    </row>
    <row r="5179" spans="1:8" s="3" customFormat="1" x14ac:dyDescent="0.25">
      <c r="A5179" s="1"/>
      <c r="B5179" s="1"/>
      <c r="C5179" s="6"/>
      <c r="D5179" s="8"/>
      <c r="E5179" s="1"/>
      <c r="F5179" s="1"/>
      <c r="G5179" s="1"/>
      <c r="H5179" s="1"/>
    </row>
    <row r="5180" spans="1:8" s="3" customFormat="1" x14ac:dyDescent="0.25">
      <c r="A5180" s="1"/>
      <c r="B5180" s="1"/>
      <c r="C5180" s="6"/>
      <c r="D5180" s="8"/>
      <c r="E5180" s="1"/>
      <c r="F5180" s="1"/>
      <c r="G5180" s="1"/>
      <c r="H5180" s="1"/>
    </row>
    <row r="5181" spans="1:8" s="3" customFormat="1" x14ac:dyDescent="0.25">
      <c r="A5181" s="1"/>
      <c r="B5181" s="1"/>
      <c r="C5181" s="6"/>
      <c r="D5181" s="8"/>
      <c r="E5181" s="1"/>
      <c r="F5181" s="1"/>
      <c r="G5181" s="1"/>
      <c r="H5181" s="1"/>
    </row>
    <row r="5182" spans="1:8" s="3" customFormat="1" x14ac:dyDescent="0.25">
      <c r="A5182" s="1"/>
      <c r="B5182" s="1"/>
      <c r="C5182" s="6"/>
      <c r="D5182" s="8"/>
      <c r="E5182" s="1"/>
      <c r="F5182" s="1"/>
      <c r="G5182" s="1"/>
      <c r="H5182" s="1"/>
    </row>
    <row r="5183" spans="1:8" s="3" customFormat="1" x14ac:dyDescent="0.25">
      <c r="A5183" s="1"/>
      <c r="B5183" s="1"/>
      <c r="C5183" s="6"/>
      <c r="D5183" s="8"/>
      <c r="E5183" s="1"/>
      <c r="F5183" s="1"/>
      <c r="G5183" s="1"/>
      <c r="H5183" s="1"/>
    </row>
    <row r="5184" spans="1:8" s="3" customFormat="1" x14ac:dyDescent="0.25">
      <c r="A5184" s="1"/>
      <c r="B5184" s="1"/>
      <c r="C5184" s="6"/>
      <c r="D5184" s="8"/>
      <c r="E5184" s="1"/>
      <c r="F5184" s="1"/>
      <c r="G5184" s="1"/>
      <c r="H5184" s="1"/>
    </row>
    <row r="5185" spans="1:8" s="3" customFormat="1" x14ac:dyDescent="0.25">
      <c r="A5185" s="1"/>
      <c r="B5185" s="1"/>
      <c r="C5185" s="6"/>
      <c r="D5185" s="8"/>
      <c r="E5185" s="1"/>
      <c r="F5185" s="1"/>
      <c r="G5185" s="1"/>
      <c r="H5185" s="1"/>
    </row>
    <row r="5186" spans="1:8" s="3" customFormat="1" x14ac:dyDescent="0.25">
      <c r="A5186" s="1"/>
      <c r="B5186" s="1"/>
      <c r="C5186" s="6"/>
      <c r="D5186" s="8"/>
      <c r="E5186" s="1"/>
      <c r="F5186" s="1"/>
      <c r="G5186" s="1"/>
      <c r="H5186" s="1"/>
    </row>
    <row r="5187" spans="1:8" s="3" customFormat="1" x14ac:dyDescent="0.25">
      <c r="A5187" s="1"/>
      <c r="B5187" s="1"/>
      <c r="C5187" s="6"/>
      <c r="D5187" s="8"/>
      <c r="E5187" s="1"/>
      <c r="F5187" s="1"/>
      <c r="G5187" s="1"/>
      <c r="H5187" s="1"/>
    </row>
    <row r="5188" spans="1:8" s="3" customFormat="1" x14ac:dyDescent="0.25">
      <c r="A5188" s="1"/>
      <c r="B5188" s="1"/>
      <c r="C5188" s="6"/>
      <c r="D5188" s="8"/>
      <c r="E5188" s="1"/>
      <c r="F5188" s="1"/>
      <c r="G5188" s="1"/>
      <c r="H5188" s="1"/>
    </row>
    <row r="5189" spans="1:8" s="3" customFormat="1" x14ac:dyDescent="0.25">
      <c r="A5189" s="1"/>
      <c r="B5189" s="1"/>
      <c r="C5189" s="6"/>
      <c r="D5189" s="8"/>
      <c r="E5189" s="1"/>
      <c r="F5189" s="1"/>
      <c r="G5189" s="1"/>
      <c r="H5189" s="1"/>
    </row>
    <row r="5190" spans="1:8" s="3" customFormat="1" x14ac:dyDescent="0.25">
      <c r="A5190" s="1"/>
      <c r="B5190" s="1"/>
      <c r="C5190" s="6"/>
      <c r="D5190" s="8"/>
      <c r="E5190" s="1"/>
      <c r="F5190" s="1"/>
      <c r="G5190" s="1"/>
      <c r="H5190" s="1"/>
    </row>
    <row r="5191" spans="1:8" s="3" customFormat="1" x14ac:dyDescent="0.25">
      <c r="A5191" s="1"/>
      <c r="B5191" s="1"/>
      <c r="C5191" s="6"/>
      <c r="D5191" s="8"/>
      <c r="E5191" s="1"/>
      <c r="F5191" s="1"/>
      <c r="G5191" s="1"/>
      <c r="H5191" s="1"/>
    </row>
    <row r="5192" spans="1:8" s="3" customFormat="1" x14ac:dyDescent="0.25">
      <c r="A5192" s="1"/>
      <c r="B5192" s="1"/>
      <c r="C5192" s="6"/>
      <c r="D5192" s="8"/>
      <c r="E5192" s="1"/>
      <c r="F5192" s="1"/>
      <c r="G5192" s="1"/>
      <c r="H5192" s="1"/>
    </row>
    <row r="5193" spans="1:8" s="3" customFormat="1" x14ac:dyDescent="0.25">
      <c r="A5193" s="1"/>
      <c r="B5193" s="1"/>
      <c r="C5193" s="6"/>
      <c r="D5193" s="8"/>
      <c r="E5193" s="1"/>
      <c r="F5193" s="1"/>
      <c r="G5193" s="1"/>
      <c r="H5193" s="1"/>
    </row>
    <row r="5194" spans="1:8" s="3" customFormat="1" x14ac:dyDescent="0.25">
      <c r="A5194" s="1"/>
      <c r="B5194" s="1"/>
      <c r="C5194" s="6"/>
      <c r="D5194" s="8"/>
      <c r="E5194" s="1"/>
      <c r="F5194" s="1"/>
      <c r="G5194" s="1"/>
      <c r="H5194" s="1"/>
    </row>
    <row r="5195" spans="1:8" s="3" customFormat="1" x14ac:dyDescent="0.25">
      <c r="A5195" s="1"/>
      <c r="B5195" s="1"/>
      <c r="C5195" s="6"/>
      <c r="D5195" s="8"/>
      <c r="E5195" s="1"/>
      <c r="F5195" s="1"/>
      <c r="G5195" s="1"/>
      <c r="H5195" s="1"/>
    </row>
    <row r="5196" spans="1:8" s="3" customFormat="1" x14ac:dyDescent="0.25">
      <c r="A5196" s="1"/>
      <c r="B5196" s="1"/>
      <c r="C5196" s="6"/>
      <c r="D5196" s="8"/>
      <c r="E5196" s="1"/>
      <c r="F5196" s="1"/>
      <c r="G5196" s="1"/>
      <c r="H5196" s="1"/>
    </row>
    <row r="5197" spans="1:8" s="3" customFormat="1" x14ac:dyDescent="0.25">
      <c r="A5197" s="1"/>
      <c r="B5197" s="1"/>
      <c r="C5197" s="6"/>
      <c r="D5197" s="8"/>
      <c r="E5197" s="1"/>
      <c r="F5197" s="1"/>
      <c r="G5197" s="1"/>
      <c r="H5197" s="1"/>
    </row>
    <row r="5198" spans="1:8" s="3" customFormat="1" x14ac:dyDescent="0.25">
      <c r="A5198" s="1"/>
      <c r="B5198" s="1"/>
      <c r="C5198" s="6"/>
      <c r="D5198" s="8"/>
      <c r="E5198" s="1"/>
      <c r="F5198" s="1"/>
      <c r="G5198" s="1"/>
      <c r="H5198" s="1"/>
    </row>
    <row r="5199" spans="1:8" s="3" customFormat="1" x14ac:dyDescent="0.25">
      <c r="A5199" s="1"/>
      <c r="B5199" s="1"/>
      <c r="C5199" s="6"/>
      <c r="D5199" s="8"/>
      <c r="E5199" s="1"/>
      <c r="F5199" s="1"/>
      <c r="G5199" s="1"/>
      <c r="H5199" s="1"/>
    </row>
    <row r="5200" spans="1:8" s="3" customFormat="1" x14ac:dyDescent="0.25">
      <c r="A5200" s="1"/>
      <c r="B5200" s="1"/>
      <c r="C5200" s="6"/>
      <c r="D5200" s="8"/>
      <c r="E5200" s="1"/>
      <c r="F5200" s="1"/>
      <c r="G5200" s="1"/>
      <c r="H5200" s="1"/>
    </row>
    <row r="5201" spans="1:8" s="3" customFormat="1" x14ac:dyDescent="0.25">
      <c r="A5201" s="1"/>
      <c r="B5201" s="1"/>
      <c r="C5201" s="6"/>
      <c r="D5201" s="8"/>
      <c r="E5201" s="1"/>
      <c r="F5201" s="1"/>
      <c r="G5201" s="1"/>
      <c r="H5201" s="1"/>
    </row>
    <row r="5202" spans="1:8" s="3" customFormat="1" x14ac:dyDescent="0.25">
      <c r="A5202" s="1"/>
      <c r="B5202" s="1"/>
      <c r="C5202" s="6"/>
      <c r="D5202" s="8"/>
      <c r="E5202" s="1"/>
      <c r="F5202" s="1"/>
      <c r="G5202" s="1"/>
      <c r="H5202" s="1"/>
    </row>
    <row r="5203" spans="1:8" s="3" customFormat="1" x14ac:dyDescent="0.25">
      <c r="A5203" s="1"/>
      <c r="B5203" s="1"/>
      <c r="C5203" s="6"/>
      <c r="D5203" s="8"/>
      <c r="E5203" s="1"/>
      <c r="F5203" s="1"/>
      <c r="G5203" s="1"/>
      <c r="H5203" s="1"/>
    </row>
    <row r="5204" spans="1:8" s="3" customFormat="1" x14ac:dyDescent="0.25">
      <c r="A5204" s="1"/>
      <c r="B5204" s="1"/>
      <c r="C5204" s="6"/>
      <c r="D5204" s="8"/>
      <c r="E5204" s="1"/>
      <c r="F5204" s="1"/>
      <c r="G5204" s="1"/>
      <c r="H5204" s="1"/>
    </row>
    <row r="5205" spans="1:8" s="3" customFormat="1" x14ac:dyDescent="0.25">
      <c r="A5205" s="1"/>
      <c r="B5205" s="1"/>
      <c r="C5205" s="6"/>
      <c r="D5205" s="8"/>
      <c r="E5205" s="1"/>
      <c r="F5205" s="1"/>
      <c r="G5205" s="1"/>
      <c r="H5205" s="1"/>
    </row>
    <row r="5206" spans="1:8" s="3" customFormat="1" x14ac:dyDescent="0.25">
      <c r="A5206" s="1"/>
      <c r="B5206" s="1"/>
      <c r="C5206" s="6"/>
      <c r="D5206" s="8"/>
      <c r="E5206" s="1"/>
      <c r="F5206" s="1"/>
      <c r="G5206" s="1"/>
      <c r="H5206" s="1"/>
    </row>
    <row r="5207" spans="1:8" s="3" customFormat="1" x14ac:dyDescent="0.25">
      <c r="A5207" s="1"/>
      <c r="B5207" s="1"/>
      <c r="C5207" s="6"/>
      <c r="D5207" s="8"/>
      <c r="E5207" s="1"/>
      <c r="F5207" s="1"/>
      <c r="G5207" s="1"/>
      <c r="H5207" s="1"/>
    </row>
    <row r="5208" spans="1:8" s="3" customFormat="1" x14ac:dyDescent="0.25">
      <c r="A5208" s="1"/>
      <c r="B5208" s="1"/>
      <c r="C5208" s="6"/>
      <c r="D5208" s="8"/>
      <c r="E5208" s="1"/>
      <c r="F5208" s="1"/>
      <c r="G5208" s="1"/>
      <c r="H5208" s="1"/>
    </row>
    <row r="5209" spans="1:8" s="3" customFormat="1" x14ac:dyDescent="0.25">
      <c r="A5209" s="1"/>
      <c r="B5209" s="1"/>
      <c r="C5209" s="6"/>
      <c r="D5209" s="8"/>
      <c r="E5209" s="1"/>
      <c r="F5209" s="1"/>
      <c r="G5209" s="1"/>
      <c r="H5209" s="1"/>
    </row>
    <row r="5210" spans="1:8" s="3" customFormat="1" x14ac:dyDescent="0.25">
      <c r="A5210" s="1"/>
      <c r="B5210" s="1"/>
      <c r="C5210" s="6"/>
      <c r="D5210" s="8"/>
      <c r="E5210" s="1"/>
      <c r="F5210" s="1"/>
      <c r="G5210" s="1"/>
      <c r="H5210" s="1"/>
    </row>
    <row r="5211" spans="1:8" s="3" customFormat="1" x14ac:dyDescent="0.25">
      <c r="A5211" s="1"/>
      <c r="B5211" s="1"/>
      <c r="C5211" s="6"/>
      <c r="D5211" s="8"/>
      <c r="E5211" s="1"/>
      <c r="F5211" s="1"/>
      <c r="G5211" s="1"/>
      <c r="H5211" s="1"/>
    </row>
    <row r="5212" spans="1:8" s="3" customFormat="1" x14ac:dyDescent="0.25">
      <c r="A5212" s="1"/>
      <c r="B5212" s="1"/>
      <c r="C5212" s="6"/>
      <c r="D5212" s="8"/>
      <c r="E5212" s="1"/>
      <c r="F5212" s="1"/>
      <c r="G5212" s="1"/>
      <c r="H5212" s="1"/>
    </row>
    <row r="5213" spans="1:8" s="3" customFormat="1" x14ac:dyDescent="0.25">
      <c r="A5213" s="1"/>
      <c r="B5213" s="1"/>
      <c r="C5213" s="6"/>
      <c r="D5213" s="8"/>
      <c r="E5213" s="1"/>
      <c r="F5213" s="1"/>
      <c r="G5213" s="1"/>
      <c r="H5213" s="1"/>
    </row>
    <row r="5214" spans="1:8" s="3" customFormat="1" x14ac:dyDescent="0.25">
      <c r="A5214" s="1"/>
      <c r="B5214" s="1"/>
      <c r="C5214" s="6"/>
      <c r="D5214" s="8"/>
      <c r="E5214" s="1"/>
      <c r="F5214" s="1"/>
      <c r="G5214" s="1"/>
      <c r="H5214" s="1"/>
    </row>
    <row r="5215" spans="1:8" s="3" customFormat="1" x14ac:dyDescent="0.25">
      <c r="A5215" s="1"/>
      <c r="B5215" s="1"/>
      <c r="C5215" s="6"/>
      <c r="D5215" s="8"/>
      <c r="E5215" s="1"/>
      <c r="F5215" s="1"/>
      <c r="G5215" s="1"/>
      <c r="H5215" s="1"/>
    </row>
    <row r="5216" spans="1:8" s="3" customFormat="1" x14ac:dyDescent="0.25">
      <c r="A5216" s="1"/>
      <c r="B5216" s="1"/>
      <c r="C5216" s="6"/>
      <c r="D5216" s="8"/>
      <c r="E5216" s="1"/>
      <c r="F5216" s="1"/>
      <c r="G5216" s="1"/>
      <c r="H5216" s="1"/>
    </row>
    <row r="5217" spans="1:8" s="3" customFormat="1" x14ac:dyDescent="0.25">
      <c r="A5217" s="1"/>
      <c r="B5217" s="1"/>
      <c r="C5217" s="6"/>
      <c r="D5217" s="8"/>
      <c r="E5217" s="1"/>
      <c r="F5217" s="1"/>
      <c r="G5217" s="1"/>
      <c r="H5217" s="1"/>
    </row>
    <row r="5218" spans="1:8" s="3" customFormat="1" x14ac:dyDescent="0.25">
      <c r="A5218" s="1"/>
      <c r="B5218" s="1"/>
      <c r="C5218" s="6"/>
      <c r="D5218" s="8"/>
      <c r="E5218" s="1"/>
      <c r="F5218" s="1"/>
      <c r="G5218" s="1"/>
      <c r="H5218" s="1"/>
    </row>
    <row r="5219" spans="1:8" s="3" customFormat="1" x14ac:dyDescent="0.25">
      <c r="A5219" s="1"/>
      <c r="B5219" s="1"/>
      <c r="C5219" s="6"/>
      <c r="D5219" s="8"/>
      <c r="E5219" s="1"/>
      <c r="F5219" s="1"/>
      <c r="G5219" s="1"/>
      <c r="H5219" s="1"/>
    </row>
    <row r="5220" spans="1:8" s="3" customFormat="1" x14ac:dyDescent="0.25">
      <c r="A5220" s="1"/>
      <c r="B5220" s="1"/>
      <c r="C5220" s="6"/>
      <c r="D5220" s="8"/>
      <c r="E5220" s="1"/>
      <c r="F5220" s="1"/>
      <c r="G5220" s="1"/>
      <c r="H5220" s="1"/>
    </row>
    <row r="5221" spans="1:8" s="3" customFormat="1" x14ac:dyDescent="0.25">
      <c r="A5221" s="1"/>
      <c r="B5221" s="1"/>
      <c r="C5221" s="6"/>
      <c r="D5221" s="8"/>
      <c r="E5221" s="1"/>
      <c r="F5221" s="1"/>
      <c r="G5221" s="1"/>
      <c r="H5221" s="1"/>
    </row>
    <row r="5222" spans="1:8" s="3" customFormat="1" x14ac:dyDescent="0.25">
      <c r="A5222" s="1"/>
      <c r="B5222" s="1"/>
      <c r="C5222" s="6"/>
      <c r="D5222" s="8"/>
      <c r="E5222" s="1"/>
      <c r="F5222" s="1"/>
      <c r="G5222" s="1"/>
      <c r="H5222" s="1"/>
    </row>
    <row r="5223" spans="1:8" s="3" customFormat="1" x14ac:dyDescent="0.25">
      <c r="A5223" s="1"/>
      <c r="B5223" s="1"/>
      <c r="C5223" s="6"/>
      <c r="D5223" s="8"/>
      <c r="E5223" s="1"/>
      <c r="F5223" s="1"/>
      <c r="G5223" s="1"/>
      <c r="H5223" s="1"/>
    </row>
    <row r="5224" spans="1:8" s="3" customFormat="1" x14ac:dyDescent="0.25">
      <c r="A5224" s="1"/>
      <c r="B5224" s="1"/>
      <c r="C5224" s="6"/>
      <c r="D5224" s="8"/>
      <c r="E5224" s="1"/>
      <c r="F5224" s="1"/>
      <c r="G5224" s="1"/>
      <c r="H5224" s="1"/>
    </row>
    <row r="5225" spans="1:8" s="3" customFormat="1" x14ac:dyDescent="0.25">
      <c r="A5225" s="1"/>
      <c r="B5225" s="1"/>
      <c r="C5225" s="6"/>
      <c r="D5225" s="8"/>
      <c r="E5225" s="1"/>
      <c r="F5225" s="1"/>
      <c r="G5225" s="1"/>
      <c r="H5225" s="1"/>
    </row>
    <row r="5226" spans="1:8" s="3" customFormat="1" x14ac:dyDescent="0.25">
      <c r="A5226" s="1"/>
      <c r="B5226" s="1"/>
      <c r="C5226" s="6"/>
      <c r="D5226" s="8"/>
      <c r="E5226" s="1"/>
      <c r="F5226" s="1"/>
      <c r="G5226" s="1"/>
      <c r="H5226" s="1"/>
    </row>
    <row r="5227" spans="1:8" s="3" customFormat="1" x14ac:dyDescent="0.25">
      <c r="A5227" s="1"/>
      <c r="B5227" s="1"/>
      <c r="C5227" s="6"/>
      <c r="D5227" s="8"/>
      <c r="E5227" s="1"/>
      <c r="F5227" s="1"/>
      <c r="G5227" s="1"/>
      <c r="H5227" s="1"/>
    </row>
    <row r="5228" spans="1:8" s="3" customFormat="1" x14ac:dyDescent="0.25">
      <c r="A5228" s="1"/>
      <c r="B5228" s="1"/>
      <c r="C5228" s="6"/>
      <c r="D5228" s="8"/>
      <c r="E5228" s="1"/>
      <c r="F5228" s="1"/>
      <c r="G5228" s="1"/>
      <c r="H5228" s="1"/>
    </row>
    <row r="5229" spans="1:8" s="3" customFormat="1" x14ac:dyDescent="0.25">
      <c r="A5229" s="1"/>
      <c r="B5229" s="1"/>
      <c r="C5229" s="6"/>
      <c r="D5229" s="8"/>
      <c r="E5229" s="1"/>
      <c r="F5229" s="1"/>
      <c r="G5229" s="1"/>
      <c r="H5229" s="1"/>
    </row>
    <row r="5230" spans="1:8" s="3" customFormat="1" x14ac:dyDescent="0.25">
      <c r="A5230" s="1"/>
      <c r="B5230" s="1"/>
      <c r="C5230" s="6"/>
      <c r="D5230" s="8"/>
      <c r="E5230" s="1"/>
      <c r="F5230" s="1"/>
      <c r="G5230" s="1"/>
      <c r="H5230" s="1"/>
    </row>
    <row r="5231" spans="1:8" s="3" customFormat="1" x14ac:dyDescent="0.25">
      <c r="A5231" s="1"/>
      <c r="B5231" s="1"/>
      <c r="C5231" s="6"/>
      <c r="D5231" s="8"/>
      <c r="E5231" s="1"/>
      <c r="F5231" s="1"/>
      <c r="G5231" s="1"/>
      <c r="H5231" s="1"/>
    </row>
    <row r="5232" spans="1:8" s="3" customFormat="1" x14ac:dyDescent="0.25">
      <c r="A5232" s="1"/>
      <c r="B5232" s="1"/>
      <c r="C5232" s="6"/>
      <c r="D5232" s="8"/>
      <c r="E5232" s="1"/>
      <c r="F5232" s="1"/>
      <c r="G5232" s="1"/>
      <c r="H5232" s="1"/>
    </row>
    <row r="5233" spans="1:8" s="3" customFormat="1" x14ac:dyDescent="0.25">
      <c r="A5233" s="1"/>
      <c r="B5233" s="1"/>
      <c r="C5233" s="6"/>
      <c r="D5233" s="8"/>
      <c r="E5233" s="1"/>
      <c r="F5233" s="1"/>
      <c r="G5233" s="1"/>
      <c r="H5233" s="1"/>
    </row>
    <row r="5234" spans="1:8" s="3" customFormat="1" x14ac:dyDescent="0.25">
      <c r="A5234" s="1"/>
      <c r="B5234" s="1"/>
      <c r="C5234" s="6"/>
      <c r="D5234" s="8"/>
      <c r="E5234" s="1"/>
      <c r="F5234" s="1"/>
      <c r="G5234" s="1"/>
      <c r="H5234" s="1"/>
    </row>
    <row r="5235" spans="1:8" s="3" customFormat="1" x14ac:dyDescent="0.25">
      <c r="A5235" s="1"/>
      <c r="B5235" s="1"/>
      <c r="C5235" s="6"/>
      <c r="D5235" s="8"/>
      <c r="E5235" s="1"/>
      <c r="F5235" s="1"/>
      <c r="G5235" s="1"/>
      <c r="H5235" s="1"/>
    </row>
    <row r="5236" spans="1:8" s="3" customFormat="1" x14ac:dyDescent="0.25">
      <c r="A5236" s="1"/>
      <c r="B5236" s="1"/>
      <c r="C5236" s="6"/>
      <c r="D5236" s="8"/>
      <c r="E5236" s="1"/>
      <c r="F5236" s="1"/>
      <c r="G5236" s="1"/>
      <c r="H5236" s="1"/>
    </row>
    <row r="5237" spans="1:8" s="3" customFormat="1" x14ac:dyDescent="0.25">
      <c r="A5237" s="1"/>
      <c r="B5237" s="1"/>
      <c r="C5237" s="6"/>
      <c r="D5237" s="8"/>
      <c r="E5237" s="1"/>
      <c r="F5237" s="1"/>
      <c r="G5237" s="1"/>
      <c r="H5237" s="1"/>
    </row>
    <row r="5238" spans="1:8" s="3" customFormat="1" x14ac:dyDescent="0.25">
      <c r="A5238" s="1"/>
      <c r="B5238" s="1"/>
      <c r="C5238" s="6"/>
      <c r="D5238" s="8"/>
      <c r="E5238" s="1"/>
      <c r="F5238" s="1"/>
      <c r="G5238" s="1"/>
      <c r="H5238" s="1"/>
    </row>
    <row r="5239" spans="1:8" s="3" customFormat="1" x14ac:dyDescent="0.25">
      <c r="A5239" s="1"/>
      <c r="B5239" s="1"/>
      <c r="C5239" s="6"/>
      <c r="D5239" s="8"/>
      <c r="E5239" s="1"/>
      <c r="F5239" s="1"/>
      <c r="G5239" s="1"/>
      <c r="H5239" s="1"/>
    </row>
    <row r="5240" spans="1:8" s="3" customFormat="1" x14ac:dyDescent="0.25">
      <c r="A5240" s="1"/>
      <c r="B5240" s="1"/>
      <c r="C5240" s="6"/>
      <c r="D5240" s="8"/>
      <c r="E5240" s="1"/>
      <c r="F5240" s="1"/>
      <c r="G5240" s="1"/>
      <c r="H5240" s="1"/>
    </row>
    <row r="5241" spans="1:8" s="3" customFormat="1" x14ac:dyDescent="0.25">
      <c r="A5241" s="1"/>
      <c r="B5241" s="1"/>
      <c r="C5241" s="6"/>
      <c r="D5241" s="8"/>
      <c r="E5241" s="1"/>
      <c r="F5241" s="1"/>
      <c r="G5241" s="1"/>
      <c r="H5241" s="1"/>
    </row>
    <row r="5242" spans="1:8" s="3" customFormat="1" x14ac:dyDescent="0.25">
      <c r="A5242" s="1"/>
      <c r="B5242" s="1"/>
      <c r="C5242" s="6"/>
      <c r="D5242" s="8"/>
      <c r="E5242" s="1"/>
      <c r="F5242" s="1"/>
      <c r="G5242" s="1"/>
      <c r="H5242" s="1"/>
    </row>
    <row r="5243" spans="1:8" s="3" customFormat="1" x14ac:dyDescent="0.25">
      <c r="A5243" s="1"/>
      <c r="B5243" s="1"/>
      <c r="C5243" s="6"/>
      <c r="D5243" s="8"/>
      <c r="E5243" s="1"/>
      <c r="F5243" s="1"/>
      <c r="G5243" s="1"/>
      <c r="H5243" s="1"/>
    </row>
    <row r="5244" spans="1:8" s="3" customFormat="1" x14ac:dyDescent="0.25">
      <c r="A5244" s="1"/>
      <c r="B5244" s="1"/>
      <c r="C5244" s="6"/>
      <c r="D5244" s="8"/>
      <c r="E5244" s="1"/>
      <c r="F5244" s="1"/>
      <c r="G5244" s="1"/>
      <c r="H5244" s="1"/>
    </row>
    <row r="5245" spans="1:8" s="3" customFormat="1" x14ac:dyDescent="0.25">
      <c r="A5245" s="1"/>
      <c r="B5245" s="1"/>
      <c r="C5245" s="6"/>
      <c r="D5245" s="8"/>
      <c r="E5245" s="1"/>
      <c r="F5245" s="1"/>
      <c r="G5245" s="1"/>
      <c r="H5245" s="1"/>
    </row>
    <row r="5246" spans="1:8" s="3" customFormat="1" x14ac:dyDescent="0.25">
      <c r="A5246" s="1"/>
      <c r="B5246" s="1"/>
      <c r="C5246" s="6"/>
      <c r="D5246" s="8"/>
      <c r="E5246" s="1"/>
      <c r="F5246" s="1"/>
      <c r="G5246" s="1"/>
      <c r="H5246" s="1"/>
    </row>
    <row r="5247" spans="1:8" s="3" customFormat="1" x14ac:dyDescent="0.25">
      <c r="A5247" s="1"/>
      <c r="B5247" s="1"/>
      <c r="C5247" s="6"/>
      <c r="D5247" s="8"/>
      <c r="E5247" s="1"/>
      <c r="F5247" s="1"/>
      <c r="G5247" s="1"/>
      <c r="H5247" s="1"/>
    </row>
    <row r="5248" spans="1:8" s="3" customFormat="1" x14ac:dyDescent="0.25">
      <c r="A5248" s="1"/>
      <c r="B5248" s="1"/>
      <c r="C5248" s="6"/>
      <c r="D5248" s="8"/>
      <c r="E5248" s="1"/>
      <c r="F5248" s="1"/>
      <c r="G5248" s="1"/>
      <c r="H5248" s="1"/>
    </row>
    <row r="5249" spans="1:8" s="3" customFormat="1" x14ac:dyDescent="0.25">
      <c r="A5249" s="1"/>
      <c r="B5249" s="1"/>
      <c r="C5249" s="6"/>
      <c r="D5249" s="8"/>
      <c r="E5249" s="1"/>
      <c r="F5249" s="1"/>
      <c r="G5249" s="1"/>
      <c r="H5249" s="1"/>
    </row>
    <row r="5250" spans="1:8" s="3" customFormat="1" x14ac:dyDescent="0.25">
      <c r="A5250" s="1"/>
      <c r="B5250" s="1"/>
      <c r="C5250" s="6"/>
      <c r="D5250" s="8"/>
      <c r="E5250" s="1"/>
      <c r="F5250" s="1"/>
      <c r="G5250" s="1"/>
      <c r="H5250" s="1"/>
    </row>
    <row r="5251" spans="1:8" s="3" customFormat="1" x14ac:dyDescent="0.25">
      <c r="A5251" s="1"/>
      <c r="B5251" s="1"/>
      <c r="C5251" s="6"/>
      <c r="D5251" s="8"/>
      <c r="E5251" s="1"/>
      <c r="F5251" s="1"/>
      <c r="G5251" s="1"/>
      <c r="H5251" s="1"/>
    </row>
    <row r="5252" spans="1:8" s="3" customFormat="1" x14ac:dyDescent="0.25">
      <c r="A5252" s="1"/>
      <c r="B5252" s="1"/>
      <c r="C5252" s="6"/>
      <c r="D5252" s="8"/>
      <c r="E5252" s="1"/>
      <c r="F5252" s="1"/>
      <c r="G5252" s="1"/>
      <c r="H5252" s="1"/>
    </row>
    <row r="5253" spans="1:8" s="3" customFormat="1" x14ac:dyDescent="0.25">
      <c r="A5253" s="1"/>
      <c r="B5253" s="1"/>
      <c r="C5253" s="6"/>
      <c r="D5253" s="8"/>
      <c r="E5253" s="1"/>
      <c r="F5253" s="1"/>
      <c r="G5253" s="1"/>
      <c r="H5253" s="1"/>
    </row>
    <row r="5254" spans="1:8" s="3" customFormat="1" x14ac:dyDescent="0.25">
      <c r="A5254" s="1"/>
      <c r="B5254" s="1"/>
      <c r="C5254" s="6"/>
      <c r="D5254" s="8"/>
      <c r="E5254" s="1"/>
      <c r="F5254" s="1"/>
      <c r="G5254" s="1"/>
      <c r="H5254" s="1"/>
    </row>
    <row r="5255" spans="1:8" s="3" customFormat="1" x14ac:dyDescent="0.25">
      <c r="A5255" s="1"/>
      <c r="B5255" s="1"/>
      <c r="C5255" s="6"/>
      <c r="D5255" s="8"/>
      <c r="E5255" s="1"/>
      <c r="F5255" s="1"/>
      <c r="G5255" s="1"/>
      <c r="H5255" s="1"/>
    </row>
    <row r="5256" spans="1:8" s="3" customFormat="1" x14ac:dyDescent="0.25">
      <c r="A5256" s="1"/>
      <c r="B5256" s="1"/>
      <c r="C5256" s="6"/>
      <c r="D5256" s="8"/>
      <c r="E5256" s="1"/>
      <c r="F5256" s="1"/>
      <c r="G5256" s="1"/>
      <c r="H5256" s="1"/>
    </row>
    <row r="5257" spans="1:8" s="3" customFormat="1" x14ac:dyDescent="0.25">
      <c r="A5257" s="1"/>
      <c r="B5257" s="1"/>
      <c r="C5257" s="6"/>
      <c r="D5257" s="8"/>
      <c r="E5257" s="1"/>
      <c r="F5257" s="1"/>
      <c r="G5257" s="1"/>
      <c r="H5257" s="1"/>
    </row>
    <row r="5258" spans="1:8" s="3" customFormat="1" x14ac:dyDescent="0.25">
      <c r="A5258" s="1"/>
      <c r="B5258" s="1"/>
      <c r="C5258" s="6"/>
      <c r="D5258" s="8"/>
      <c r="E5258" s="1"/>
      <c r="F5258" s="1"/>
      <c r="G5258" s="1"/>
      <c r="H5258" s="1"/>
    </row>
    <row r="5259" spans="1:8" s="3" customFormat="1" x14ac:dyDescent="0.25">
      <c r="A5259" s="1"/>
      <c r="B5259" s="1"/>
      <c r="C5259" s="6"/>
      <c r="D5259" s="8"/>
      <c r="E5259" s="1"/>
      <c r="F5259" s="1"/>
      <c r="G5259" s="1"/>
      <c r="H5259" s="1"/>
    </row>
    <row r="5260" spans="1:8" s="3" customFormat="1" x14ac:dyDescent="0.25">
      <c r="A5260" s="1"/>
      <c r="B5260" s="1"/>
      <c r="C5260" s="6"/>
      <c r="D5260" s="8"/>
      <c r="E5260" s="1"/>
      <c r="F5260" s="1"/>
      <c r="G5260" s="1"/>
      <c r="H5260" s="1"/>
    </row>
    <row r="5261" spans="1:8" s="3" customFormat="1" x14ac:dyDescent="0.25">
      <c r="A5261" s="1"/>
      <c r="B5261" s="1"/>
      <c r="C5261" s="6"/>
      <c r="D5261" s="8"/>
      <c r="E5261" s="1"/>
      <c r="F5261" s="1"/>
      <c r="G5261" s="1"/>
      <c r="H5261" s="1"/>
    </row>
    <row r="5262" spans="1:8" s="3" customFormat="1" x14ac:dyDescent="0.25">
      <c r="A5262" s="1"/>
      <c r="B5262" s="1"/>
      <c r="C5262" s="6"/>
      <c r="D5262" s="8"/>
      <c r="E5262" s="1"/>
      <c r="F5262" s="1"/>
      <c r="G5262" s="1"/>
      <c r="H5262" s="1"/>
    </row>
    <row r="5263" spans="1:8" s="3" customFormat="1" x14ac:dyDescent="0.25">
      <c r="A5263" s="1"/>
      <c r="B5263" s="1"/>
      <c r="C5263" s="6"/>
      <c r="D5263" s="8"/>
      <c r="E5263" s="1"/>
      <c r="F5263" s="1"/>
      <c r="G5263" s="1"/>
      <c r="H5263" s="1"/>
    </row>
    <row r="5264" spans="1:8" s="3" customFormat="1" x14ac:dyDescent="0.25">
      <c r="A5264" s="1"/>
      <c r="B5264" s="1"/>
      <c r="C5264" s="6"/>
      <c r="D5264" s="8"/>
      <c r="E5264" s="1"/>
      <c r="F5264" s="1"/>
      <c r="G5264" s="1"/>
      <c r="H5264" s="1"/>
    </row>
    <row r="5265" spans="1:8" s="3" customFormat="1" x14ac:dyDescent="0.25">
      <c r="A5265" s="1"/>
      <c r="B5265" s="1"/>
      <c r="C5265" s="6"/>
      <c r="D5265" s="8"/>
      <c r="E5265" s="1"/>
      <c r="F5265" s="1"/>
      <c r="G5265" s="1"/>
      <c r="H5265" s="1"/>
    </row>
    <row r="5266" spans="1:8" s="3" customFormat="1" x14ac:dyDescent="0.25">
      <c r="A5266" s="1"/>
      <c r="B5266" s="1"/>
      <c r="C5266" s="6"/>
      <c r="D5266" s="8"/>
      <c r="E5266" s="1"/>
      <c r="F5266" s="1"/>
      <c r="G5266" s="1"/>
      <c r="H5266" s="1"/>
    </row>
    <row r="5267" spans="1:8" s="3" customFormat="1" x14ac:dyDescent="0.25">
      <c r="A5267" s="1"/>
      <c r="B5267" s="1"/>
      <c r="C5267" s="6"/>
      <c r="D5267" s="8"/>
      <c r="E5267" s="1"/>
      <c r="F5267" s="1"/>
      <c r="G5267" s="1"/>
      <c r="H5267" s="1"/>
    </row>
    <row r="5268" spans="1:8" s="3" customFormat="1" x14ac:dyDescent="0.25">
      <c r="A5268" s="1"/>
      <c r="B5268" s="1"/>
      <c r="C5268" s="6"/>
      <c r="D5268" s="8"/>
      <c r="E5268" s="1"/>
      <c r="F5268" s="1"/>
      <c r="G5268" s="1"/>
      <c r="H5268" s="1"/>
    </row>
    <row r="5269" spans="1:8" s="3" customFormat="1" x14ac:dyDescent="0.25">
      <c r="A5269" s="1"/>
      <c r="B5269" s="1"/>
      <c r="C5269" s="6"/>
      <c r="D5269" s="8"/>
      <c r="E5269" s="1"/>
      <c r="F5269" s="1"/>
      <c r="G5269" s="1"/>
      <c r="H5269" s="1"/>
    </row>
    <row r="5270" spans="1:8" s="3" customFormat="1" x14ac:dyDescent="0.25">
      <c r="A5270" s="1"/>
      <c r="B5270" s="1"/>
      <c r="C5270" s="6"/>
      <c r="D5270" s="8"/>
      <c r="E5270" s="1"/>
      <c r="F5270" s="1"/>
      <c r="G5270" s="1"/>
      <c r="H5270" s="1"/>
    </row>
    <row r="5271" spans="1:8" s="3" customFormat="1" x14ac:dyDescent="0.25">
      <c r="A5271" s="1"/>
      <c r="B5271" s="1"/>
      <c r="C5271" s="6"/>
      <c r="D5271" s="8"/>
      <c r="E5271" s="1"/>
      <c r="F5271" s="1"/>
      <c r="G5271" s="1"/>
      <c r="H5271" s="1"/>
    </row>
    <row r="5272" spans="1:8" s="3" customFormat="1" x14ac:dyDescent="0.25">
      <c r="A5272" s="1"/>
      <c r="B5272" s="1"/>
      <c r="C5272" s="6"/>
      <c r="D5272" s="8"/>
      <c r="E5272" s="1"/>
      <c r="F5272" s="1"/>
      <c r="G5272" s="1"/>
      <c r="H5272" s="1"/>
    </row>
    <row r="5273" spans="1:8" s="3" customFormat="1" x14ac:dyDescent="0.25">
      <c r="A5273" s="1"/>
      <c r="B5273" s="1"/>
      <c r="C5273" s="6"/>
      <c r="D5273" s="8"/>
      <c r="E5273" s="1"/>
      <c r="F5273" s="1"/>
      <c r="G5273" s="1"/>
      <c r="H5273" s="1"/>
    </row>
    <row r="5274" spans="1:8" s="3" customFormat="1" x14ac:dyDescent="0.25">
      <c r="A5274" s="1"/>
      <c r="B5274" s="1"/>
      <c r="C5274" s="6"/>
      <c r="D5274" s="8"/>
      <c r="E5274" s="1"/>
      <c r="F5274" s="1"/>
      <c r="G5274" s="1"/>
      <c r="H5274" s="1"/>
    </row>
    <row r="5275" spans="1:8" s="3" customFormat="1" x14ac:dyDescent="0.25">
      <c r="A5275" s="1"/>
      <c r="B5275" s="1"/>
      <c r="C5275" s="6"/>
      <c r="D5275" s="8"/>
      <c r="E5275" s="1"/>
      <c r="F5275" s="1"/>
      <c r="G5275" s="1"/>
      <c r="H5275" s="1"/>
    </row>
    <row r="5276" spans="1:8" s="3" customFormat="1" x14ac:dyDescent="0.25">
      <c r="A5276" s="1"/>
      <c r="B5276" s="1"/>
      <c r="C5276" s="6"/>
      <c r="D5276" s="8"/>
      <c r="E5276" s="1"/>
      <c r="F5276" s="1"/>
      <c r="G5276" s="1"/>
      <c r="H5276" s="1"/>
    </row>
    <row r="5277" spans="1:8" s="3" customFormat="1" x14ac:dyDescent="0.25">
      <c r="A5277" s="1"/>
      <c r="B5277" s="1"/>
      <c r="C5277" s="6"/>
      <c r="D5277" s="8"/>
      <c r="E5277" s="1"/>
      <c r="F5277" s="1"/>
      <c r="G5277" s="1"/>
      <c r="H5277" s="1"/>
    </row>
    <row r="5278" spans="1:8" s="3" customFormat="1" x14ac:dyDescent="0.25">
      <c r="A5278" s="1"/>
      <c r="B5278" s="1"/>
      <c r="C5278" s="6"/>
      <c r="D5278" s="8"/>
      <c r="E5278" s="1"/>
      <c r="F5278" s="1"/>
      <c r="G5278" s="1"/>
      <c r="H5278" s="1"/>
    </row>
    <row r="5279" spans="1:8" s="3" customFormat="1" x14ac:dyDescent="0.25">
      <c r="A5279" s="1"/>
      <c r="B5279" s="1"/>
      <c r="C5279" s="6"/>
      <c r="D5279" s="8"/>
      <c r="E5279" s="1"/>
      <c r="F5279" s="1"/>
      <c r="G5279" s="1"/>
      <c r="H5279" s="1"/>
    </row>
    <row r="5280" spans="1:8" s="3" customFormat="1" x14ac:dyDescent="0.25">
      <c r="A5280" s="1"/>
      <c r="B5280" s="1"/>
      <c r="C5280" s="6"/>
      <c r="D5280" s="8"/>
      <c r="E5280" s="1"/>
      <c r="F5280" s="1"/>
      <c r="G5280" s="1"/>
      <c r="H5280" s="1"/>
    </row>
    <row r="5281" spans="1:8" s="3" customFormat="1" x14ac:dyDescent="0.25">
      <c r="A5281" s="1"/>
      <c r="B5281" s="1"/>
      <c r="C5281" s="6"/>
      <c r="D5281" s="8"/>
      <c r="E5281" s="1"/>
      <c r="F5281" s="1"/>
      <c r="G5281" s="1"/>
      <c r="H5281" s="1"/>
    </row>
    <row r="5282" spans="1:8" s="3" customFormat="1" x14ac:dyDescent="0.25">
      <c r="A5282" s="1"/>
      <c r="B5282" s="1"/>
      <c r="C5282" s="6"/>
      <c r="D5282" s="8"/>
      <c r="E5282" s="1"/>
      <c r="F5282" s="1"/>
      <c r="G5282" s="1"/>
      <c r="H5282" s="1"/>
    </row>
    <row r="5283" spans="1:8" s="3" customFormat="1" x14ac:dyDescent="0.25">
      <c r="A5283" s="1"/>
      <c r="B5283" s="1"/>
      <c r="C5283" s="6"/>
      <c r="D5283" s="8"/>
      <c r="E5283" s="1"/>
      <c r="F5283" s="1"/>
      <c r="G5283" s="1"/>
      <c r="H5283" s="1"/>
    </row>
    <row r="5284" spans="1:8" s="3" customFormat="1" x14ac:dyDescent="0.25">
      <c r="A5284" s="1"/>
      <c r="B5284" s="1"/>
      <c r="C5284" s="6"/>
      <c r="D5284" s="8"/>
      <c r="E5284" s="1"/>
      <c r="F5284" s="1"/>
      <c r="G5284" s="1"/>
      <c r="H5284" s="1"/>
    </row>
    <row r="5285" spans="1:8" s="3" customFormat="1" x14ac:dyDescent="0.25">
      <c r="A5285" s="1"/>
      <c r="B5285" s="1"/>
      <c r="C5285" s="6"/>
      <c r="D5285" s="8"/>
      <c r="E5285" s="1"/>
      <c r="F5285" s="1"/>
      <c r="G5285" s="1"/>
      <c r="H5285" s="1"/>
    </row>
    <row r="5286" spans="1:8" s="3" customFormat="1" x14ac:dyDescent="0.25">
      <c r="A5286" s="1"/>
      <c r="B5286" s="1"/>
      <c r="C5286" s="6"/>
      <c r="D5286" s="8"/>
      <c r="E5286" s="1"/>
      <c r="F5286" s="1"/>
      <c r="G5286" s="1"/>
      <c r="H5286" s="1"/>
    </row>
    <row r="5287" spans="1:8" s="3" customFormat="1" x14ac:dyDescent="0.25">
      <c r="A5287" s="1"/>
      <c r="B5287" s="1"/>
      <c r="C5287" s="6"/>
      <c r="D5287" s="8"/>
      <c r="E5287" s="1"/>
      <c r="F5287" s="1"/>
      <c r="G5287" s="1"/>
      <c r="H5287" s="1"/>
    </row>
    <row r="5288" spans="1:8" s="3" customFormat="1" x14ac:dyDescent="0.25">
      <c r="A5288" s="1"/>
      <c r="B5288" s="1"/>
      <c r="C5288" s="6"/>
      <c r="D5288" s="8"/>
      <c r="E5288" s="1"/>
      <c r="F5288" s="1"/>
      <c r="G5288" s="1"/>
      <c r="H5288" s="1"/>
    </row>
    <row r="5289" spans="1:8" s="3" customFormat="1" x14ac:dyDescent="0.25">
      <c r="A5289" s="1"/>
      <c r="B5289" s="1"/>
      <c r="C5289" s="6"/>
      <c r="D5289" s="8"/>
      <c r="E5289" s="1"/>
      <c r="F5289" s="1"/>
      <c r="G5289" s="1"/>
      <c r="H5289" s="1"/>
    </row>
    <row r="5290" spans="1:8" s="3" customFormat="1" x14ac:dyDescent="0.25">
      <c r="A5290" s="1"/>
      <c r="B5290" s="1"/>
      <c r="C5290" s="6"/>
      <c r="D5290" s="8"/>
      <c r="E5290" s="1"/>
      <c r="F5290" s="1"/>
      <c r="G5290" s="1"/>
      <c r="H5290" s="1"/>
    </row>
    <row r="5291" spans="1:8" s="3" customFormat="1" x14ac:dyDescent="0.25">
      <c r="A5291" s="1"/>
      <c r="B5291" s="1"/>
      <c r="C5291" s="6"/>
      <c r="D5291" s="8"/>
      <c r="E5291" s="1"/>
      <c r="F5291" s="1"/>
      <c r="G5291" s="1"/>
      <c r="H5291" s="1"/>
    </row>
    <row r="5292" spans="1:8" s="3" customFormat="1" x14ac:dyDescent="0.25">
      <c r="A5292" s="1"/>
      <c r="B5292" s="1"/>
      <c r="C5292" s="6"/>
      <c r="D5292" s="8"/>
      <c r="E5292" s="1"/>
      <c r="F5292" s="1"/>
      <c r="G5292" s="1"/>
      <c r="H5292" s="1"/>
    </row>
    <row r="5293" spans="1:8" s="3" customFormat="1" x14ac:dyDescent="0.25">
      <c r="A5293" s="1"/>
      <c r="B5293" s="1"/>
      <c r="C5293" s="6"/>
      <c r="D5293" s="8"/>
      <c r="E5293" s="1"/>
      <c r="F5293" s="1"/>
      <c r="G5293" s="1"/>
      <c r="H5293" s="1"/>
    </row>
    <row r="5294" spans="1:8" s="3" customFormat="1" x14ac:dyDescent="0.25">
      <c r="A5294" s="1"/>
      <c r="B5294" s="1"/>
      <c r="C5294" s="6"/>
      <c r="D5294" s="8"/>
      <c r="E5294" s="1"/>
      <c r="F5294" s="1"/>
      <c r="G5294" s="1"/>
      <c r="H5294" s="1"/>
    </row>
    <row r="5295" spans="1:8" s="3" customFormat="1" x14ac:dyDescent="0.25">
      <c r="A5295" s="1"/>
      <c r="B5295" s="1"/>
      <c r="C5295" s="6"/>
      <c r="D5295" s="8"/>
      <c r="E5295" s="1"/>
      <c r="F5295" s="1"/>
      <c r="G5295" s="1"/>
      <c r="H5295" s="1"/>
    </row>
    <row r="5296" spans="1:8" s="3" customFormat="1" x14ac:dyDescent="0.25">
      <c r="A5296" s="1"/>
      <c r="B5296" s="1"/>
      <c r="C5296" s="6"/>
      <c r="D5296" s="8"/>
      <c r="E5296" s="1"/>
      <c r="F5296" s="1"/>
      <c r="G5296" s="1"/>
      <c r="H5296" s="1"/>
    </row>
    <row r="5297" spans="1:8" s="3" customFormat="1" x14ac:dyDescent="0.25">
      <c r="A5297" s="1"/>
      <c r="B5297" s="1"/>
      <c r="C5297" s="6"/>
      <c r="D5297" s="8"/>
      <c r="E5297" s="1"/>
      <c r="F5297" s="1"/>
      <c r="G5297" s="1"/>
      <c r="H5297" s="1"/>
    </row>
    <row r="5298" spans="1:8" s="3" customFormat="1" x14ac:dyDescent="0.25">
      <c r="A5298" s="1"/>
      <c r="B5298" s="1"/>
      <c r="C5298" s="6"/>
      <c r="D5298" s="8"/>
      <c r="E5298" s="1"/>
      <c r="F5298" s="1"/>
      <c r="G5298" s="1"/>
      <c r="H5298" s="1"/>
    </row>
    <row r="5299" spans="1:8" s="3" customFormat="1" x14ac:dyDescent="0.25">
      <c r="A5299" s="1"/>
      <c r="B5299" s="1"/>
      <c r="C5299" s="6"/>
      <c r="D5299" s="8"/>
      <c r="E5299" s="1"/>
      <c r="F5299" s="1"/>
      <c r="G5299" s="1"/>
      <c r="H5299" s="1"/>
    </row>
    <row r="5300" spans="1:8" s="3" customFormat="1" x14ac:dyDescent="0.25">
      <c r="A5300" s="1"/>
      <c r="B5300" s="1"/>
      <c r="C5300" s="6"/>
      <c r="D5300" s="8"/>
      <c r="E5300" s="1"/>
      <c r="F5300" s="1"/>
      <c r="G5300" s="1"/>
      <c r="H5300" s="1"/>
    </row>
    <row r="5301" spans="1:8" s="3" customFormat="1" x14ac:dyDescent="0.25">
      <c r="A5301" s="1"/>
      <c r="B5301" s="1"/>
      <c r="C5301" s="6"/>
      <c r="D5301" s="8"/>
      <c r="E5301" s="1"/>
      <c r="F5301" s="1"/>
      <c r="G5301" s="1"/>
      <c r="H5301" s="1"/>
    </row>
    <row r="5302" spans="1:8" s="3" customFormat="1" x14ac:dyDescent="0.25">
      <c r="A5302" s="1"/>
      <c r="B5302" s="1"/>
      <c r="C5302" s="6"/>
      <c r="D5302" s="8"/>
      <c r="E5302" s="1"/>
      <c r="F5302" s="1"/>
      <c r="G5302" s="1"/>
      <c r="H5302" s="1"/>
    </row>
    <row r="5303" spans="1:8" s="3" customFormat="1" x14ac:dyDescent="0.25">
      <c r="A5303" s="1"/>
      <c r="B5303" s="1"/>
      <c r="C5303" s="6"/>
      <c r="D5303" s="8"/>
      <c r="E5303" s="1"/>
      <c r="F5303" s="1"/>
      <c r="G5303" s="1"/>
      <c r="H5303" s="1"/>
    </row>
    <row r="5304" spans="1:8" s="3" customFormat="1" x14ac:dyDescent="0.25">
      <c r="A5304" s="1"/>
      <c r="B5304" s="1"/>
      <c r="C5304" s="6"/>
      <c r="D5304" s="8"/>
      <c r="E5304" s="1"/>
      <c r="F5304" s="1"/>
      <c r="G5304" s="1"/>
      <c r="H5304" s="1"/>
    </row>
    <row r="5305" spans="1:8" s="3" customFormat="1" x14ac:dyDescent="0.25">
      <c r="A5305" s="1"/>
      <c r="B5305" s="1"/>
      <c r="C5305" s="6"/>
      <c r="D5305" s="8"/>
      <c r="E5305" s="1"/>
      <c r="F5305" s="1"/>
      <c r="G5305" s="1"/>
      <c r="H5305" s="1"/>
    </row>
    <row r="5306" spans="1:8" s="3" customFormat="1" x14ac:dyDescent="0.25">
      <c r="A5306" s="1"/>
      <c r="B5306" s="1"/>
      <c r="C5306" s="6"/>
      <c r="D5306" s="8"/>
      <c r="E5306" s="1"/>
      <c r="F5306" s="1"/>
      <c r="G5306" s="1"/>
      <c r="H5306" s="1"/>
    </row>
    <row r="5307" spans="1:8" s="3" customFormat="1" x14ac:dyDescent="0.25">
      <c r="A5307" s="1"/>
      <c r="B5307" s="1"/>
      <c r="C5307" s="6"/>
      <c r="D5307" s="8"/>
      <c r="E5307" s="1"/>
      <c r="F5307" s="1"/>
      <c r="G5307" s="1"/>
      <c r="H5307" s="1"/>
    </row>
    <row r="5308" spans="1:8" s="3" customFormat="1" x14ac:dyDescent="0.25">
      <c r="A5308" s="1"/>
      <c r="B5308" s="1"/>
      <c r="C5308" s="6"/>
      <c r="D5308" s="8"/>
      <c r="E5308" s="1"/>
      <c r="F5308" s="1"/>
      <c r="G5308" s="1"/>
      <c r="H5308" s="1"/>
    </row>
    <row r="5309" spans="1:8" s="3" customFormat="1" x14ac:dyDescent="0.25">
      <c r="A5309" s="1"/>
      <c r="B5309" s="1"/>
      <c r="C5309" s="6"/>
      <c r="D5309" s="8"/>
      <c r="E5309" s="1"/>
      <c r="F5309" s="1"/>
      <c r="G5309" s="1"/>
      <c r="H5309" s="1"/>
    </row>
    <row r="5310" spans="1:8" s="3" customFormat="1" x14ac:dyDescent="0.25">
      <c r="A5310" s="1"/>
      <c r="B5310" s="1"/>
      <c r="C5310" s="6"/>
      <c r="D5310" s="8"/>
      <c r="E5310" s="1"/>
      <c r="F5310" s="1"/>
      <c r="G5310" s="1"/>
      <c r="H5310" s="1"/>
    </row>
    <row r="5311" spans="1:8" s="3" customFormat="1" x14ac:dyDescent="0.25">
      <c r="A5311" s="1"/>
      <c r="B5311" s="1"/>
      <c r="C5311" s="6"/>
      <c r="D5311" s="8"/>
      <c r="E5311" s="1"/>
      <c r="F5311" s="1"/>
      <c r="G5311" s="1"/>
      <c r="H5311" s="1"/>
    </row>
    <row r="5312" spans="1:8" s="3" customFormat="1" x14ac:dyDescent="0.25">
      <c r="A5312" s="1"/>
      <c r="B5312" s="1"/>
      <c r="C5312" s="6"/>
      <c r="D5312" s="8"/>
      <c r="E5312" s="1"/>
      <c r="F5312" s="1"/>
      <c r="G5312" s="1"/>
      <c r="H5312" s="1"/>
    </row>
    <row r="5313" spans="1:8" s="3" customFormat="1" x14ac:dyDescent="0.25">
      <c r="A5313" s="1"/>
      <c r="B5313" s="1"/>
      <c r="C5313" s="6"/>
      <c r="D5313" s="8"/>
      <c r="E5313" s="1"/>
      <c r="F5313" s="1"/>
      <c r="G5313" s="1"/>
      <c r="H5313" s="1"/>
    </row>
    <row r="5314" spans="1:8" s="3" customFormat="1" x14ac:dyDescent="0.25">
      <c r="A5314" s="1"/>
      <c r="B5314" s="1"/>
      <c r="C5314" s="6"/>
      <c r="D5314" s="8"/>
      <c r="E5314" s="1"/>
      <c r="F5314" s="1"/>
      <c r="G5314" s="1"/>
      <c r="H5314" s="1"/>
    </row>
    <row r="5315" spans="1:8" s="3" customFormat="1" x14ac:dyDescent="0.25">
      <c r="A5315" s="1"/>
      <c r="B5315" s="1"/>
      <c r="C5315" s="6"/>
      <c r="D5315" s="8"/>
      <c r="E5315" s="1"/>
      <c r="F5315" s="1"/>
      <c r="G5315" s="1"/>
      <c r="H5315" s="1"/>
    </row>
    <row r="5316" spans="1:8" s="3" customFormat="1" x14ac:dyDescent="0.25">
      <c r="A5316" s="1"/>
      <c r="B5316" s="1"/>
      <c r="C5316" s="6"/>
      <c r="D5316" s="8"/>
      <c r="E5316" s="1"/>
      <c r="F5316" s="1"/>
      <c r="G5316" s="1"/>
      <c r="H5316" s="1"/>
    </row>
    <row r="5317" spans="1:8" s="3" customFormat="1" x14ac:dyDescent="0.25">
      <c r="A5317" s="1"/>
      <c r="B5317" s="1"/>
      <c r="C5317" s="6"/>
      <c r="D5317" s="8"/>
      <c r="E5317" s="1"/>
      <c r="F5317" s="1"/>
      <c r="G5317" s="1"/>
      <c r="H5317" s="1"/>
    </row>
    <row r="5318" spans="1:8" s="3" customFormat="1" x14ac:dyDescent="0.25">
      <c r="A5318" s="1"/>
      <c r="B5318" s="1"/>
      <c r="C5318" s="6"/>
      <c r="D5318" s="8"/>
      <c r="E5318" s="1"/>
      <c r="F5318" s="1"/>
      <c r="G5318" s="1"/>
      <c r="H5318" s="1"/>
    </row>
    <row r="5319" spans="1:8" s="3" customFormat="1" x14ac:dyDescent="0.25">
      <c r="A5319" s="1"/>
      <c r="B5319" s="1"/>
      <c r="C5319" s="6"/>
      <c r="D5319" s="8"/>
      <c r="E5319" s="1"/>
      <c r="F5319" s="1"/>
      <c r="G5319" s="1"/>
      <c r="H5319" s="1"/>
    </row>
    <row r="5320" spans="1:8" s="3" customFormat="1" x14ac:dyDescent="0.25">
      <c r="A5320" s="1"/>
      <c r="B5320" s="1"/>
      <c r="C5320" s="6"/>
      <c r="D5320" s="8"/>
      <c r="E5320" s="1"/>
      <c r="F5320" s="1"/>
      <c r="G5320" s="1"/>
      <c r="H5320" s="1"/>
    </row>
    <row r="5321" spans="1:8" s="3" customFormat="1" x14ac:dyDescent="0.25">
      <c r="A5321" s="1"/>
      <c r="B5321" s="1"/>
      <c r="C5321" s="6"/>
      <c r="D5321" s="8"/>
      <c r="E5321" s="1"/>
      <c r="F5321" s="1"/>
      <c r="G5321" s="1"/>
      <c r="H5321" s="1"/>
    </row>
    <row r="5322" spans="1:8" s="3" customFormat="1" x14ac:dyDescent="0.25">
      <c r="A5322" s="1"/>
      <c r="B5322" s="1"/>
      <c r="C5322" s="6"/>
      <c r="D5322" s="8"/>
      <c r="E5322" s="1"/>
      <c r="F5322" s="1"/>
      <c r="G5322" s="1"/>
      <c r="H5322" s="1"/>
    </row>
    <row r="5323" spans="1:8" s="3" customFormat="1" x14ac:dyDescent="0.25">
      <c r="A5323" s="1"/>
      <c r="B5323" s="1"/>
      <c r="C5323" s="6"/>
      <c r="D5323" s="8"/>
      <c r="E5323" s="1"/>
      <c r="F5323" s="1"/>
      <c r="G5323" s="1"/>
      <c r="H5323" s="1"/>
    </row>
    <row r="5324" spans="1:8" s="3" customFormat="1" x14ac:dyDescent="0.25">
      <c r="A5324" s="1"/>
      <c r="B5324" s="1"/>
      <c r="C5324" s="6"/>
      <c r="D5324" s="8"/>
      <c r="E5324" s="1"/>
      <c r="F5324" s="1"/>
      <c r="G5324" s="1"/>
      <c r="H5324" s="1"/>
    </row>
    <row r="5325" spans="1:8" s="3" customFormat="1" x14ac:dyDescent="0.25">
      <c r="A5325" s="1"/>
      <c r="B5325" s="1"/>
      <c r="C5325" s="6"/>
      <c r="D5325" s="8"/>
      <c r="E5325" s="1"/>
      <c r="F5325" s="1"/>
      <c r="G5325" s="1"/>
      <c r="H5325" s="1"/>
    </row>
    <row r="5326" spans="1:8" s="3" customFormat="1" x14ac:dyDescent="0.25">
      <c r="A5326" s="1"/>
      <c r="B5326" s="1"/>
      <c r="C5326" s="6"/>
      <c r="D5326" s="8"/>
      <c r="E5326" s="1"/>
      <c r="F5326" s="1"/>
      <c r="G5326" s="1"/>
      <c r="H5326" s="1"/>
    </row>
    <row r="5327" spans="1:8" s="3" customFormat="1" x14ac:dyDescent="0.25">
      <c r="A5327" s="1"/>
      <c r="B5327" s="1"/>
      <c r="C5327" s="6"/>
      <c r="D5327" s="8"/>
      <c r="E5327" s="1"/>
      <c r="F5327" s="1"/>
      <c r="G5327" s="1"/>
      <c r="H5327" s="1"/>
    </row>
    <row r="5328" spans="1:8" s="3" customFormat="1" x14ac:dyDescent="0.25">
      <c r="A5328" s="1"/>
      <c r="B5328" s="1"/>
      <c r="C5328" s="6"/>
      <c r="D5328" s="8"/>
      <c r="E5328" s="1"/>
      <c r="F5328" s="1"/>
      <c r="G5328" s="1"/>
      <c r="H5328" s="1"/>
    </row>
    <row r="5329" spans="1:8" s="3" customFormat="1" x14ac:dyDescent="0.25">
      <c r="A5329" s="1"/>
      <c r="B5329" s="1"/>
      <c r="C5329" s="6"/>
      <c r="D5329" s="8"/>
      <c r="E5329" s="1"/>
      <c r="F5329" s="1"/>
      <c r="G5329" s="1"/>
      <c r="H5329" s="1"/>
    </row>
    <row r="5330" spans="1:8" s="3" customFormat="1" x14ac:dyDescent="0.25">
      <c r="A5330" s="1"/>
      <c r="B5330" s="1"/>
      <c r="C5330" s="6"/>
      <c r="D5330" s="8"/>
      <c r="E5330" s="1"/>
      <c r="F5330" s="1"/>
      <c r="G5330" s="1"/>
      <c r="H5330" s="1"/>
    </row>
    <row r="5331" spans="1:8" s="3" customFormat="1" x14ac:dyDescent="0.25">
      <c r="A5331" s="1"/>
      <c r="B5331" s="1"/>
      <c r="C5331" s="6"/>
      <c r="D5331" s="8"/>
      <c r="E5331" s="1"/>
      <c r="F5331" s="1"/>
      <c r="G5331" s="1"/>
      <c r="H5331" s="1"/>
    </row>
    <row r="5332" spans="1:8" s="3" customFormat="1" x14ac:dyDescent="0.25">
      <c r="A5332" s="1"/>
      <c r="B5332" s="1"/>
      <c r="C5332" s="6"/>
      <c r="D5332" s="8"/>
      <c r="E5332" s="1"/>
      <c r="F5332" s="1"/>
      <c r="G5332" s="1"/>
      <c r="H5332" s="1"/>
    </row>
    <row r="5333" spans="1:8" s="3" customFormat="1" x14ac:dyDescent="0.25">
      <c r="A5333" s="1"/>
      <c r="B5333" s="1"/>
      <c r="C5333" s="6"/>
      <c r="D5333" s="8"/>
      <c r="E5333" s="1"/>
      <c r="F5333" s="1"/>
      <c r="G5333" s="1"/>
      <c r="H5333" s="1"/>
    </row>
    <row r="5334" spans="1:8" s="3" customFormat="1" x14ac:dyDescent="0.25">
      <c r="A5334" s="1"/>
      <c r="B5334" s="1"/>
      <c r="C5334" s="6"/>
      <c r="D5334" s="8"/>
      <c r="E5334" s="1"/>
      <c r="F5334" s="1"/>
      <c r="G5334" s="1"/>
      <c r="H5334" s="1"/>
    </row>
    <row r="5335" spans="1:8" s="3" customFormat="1" x14ac:dyDescent="0.25">
      <c r="A5335" s="1"/>
      <c r="B5335" s="1"/>
      <c r="C5335" s="6"/>
      <c r="D5335" s="8"/>
      <c r="E5335" s="1"/>
      <c r="F5335" s="1"/>
      <c r="G5335" s="1"/>
      <c r="H5335" s="1"/>
    </row>
    <row r="5336" spans="1:8" s="3" customFormat="1" x14ac:dyDescent="0.25">
      <c r="A5336" s="1"/>
      <c r="B5336" s="1"/>
      <c r="C5336" s="6"/>
      <c r="D5336" s="8"/>
      <c r="E5336" s="1"/>
      <c r="F5336" s="1"/>
      <c r="G5336" s="1"/>
      <c r="H5336" s="1"/>
    </row>
    <row r="5337" spans="1:8" s="3" customFormat="1" x14ac:dyDescent="0.25">
      <c r="A5337" s="1"/>
      <c r="B5337" s="1"/>
      <c r="C5337" s="6"/>
      <c r="D5337" s="8"/>
      <c r="E5337" s="1"/>
      <c r="F5337" s="1"/>
      <c r="G5337" s="1"/>
      <c r="H5337" s="1"/>
    </row>
    <row r="5338" spans="1:8" s="3" customFormat="1" x14ac:dyDescent="0.25">
      <c r="A5338" s="1"/>
      <c r="B5338" s="1"/>
      <c r="C5338" s="6"/>
      <c r="D5338" s="8"/>
      <c r="E5338" s="1"/>
      <c r="F5338" s="1"/>
      <c r="G5338" s="1"/>
      <c r="H5338" s="1"/>
    </row>
    <row r="5339" spans="1:8" s="3" customFormat="1" x14ac:dyDescent="0.25">
      <c r="A5339" s="1"/>
      <c r="B5339" s="1"/>
      <c r="C5339" s="6"/>
      <c r="D5339" s="8"/>
      <c r="E5339" s="1"/>
      <c r="F5339" s="1"/>
      <c r="G5339" s="1"/>
      <c r="H5339" s="1"/>
    </row>
    <row r="5340" spans="1:8" s="3" customFormat="1" x14ac:dyDescent="0.25">
      <c r="A5340" s="1"/>
      <c r="B5340" s="1"/>
      <c r="C5340" s="6"/>
      <c r="D5340" s="8"/>
      <c r="E5340" s="1"/>
      <c r="F5340" s="1"/>
      <c r="G5340" s="1"/>
      <c r="H5340" s="1"/>
    </row>
    <row r="5341" spans="1:8" s="3" customFormat="1" x14ac:dyDescent="0.25">
      <c r="A5341" s="1"/>
      <c r="B5341" s="1"/>
      <c r="C5341" s="6"/>
      <c r="D5341" s="8"/>
      <c r="E5341" s="1"/>
      <c r="F5341" s="1"/>
      <c r="G5341" s="1"/>
      <c r="H5341" s="1"/>
    </row>
    <row r="5342" spans="1:8" s="3" customFormat="1" x14ac:dyDescent="0.25">
      <c r="A5342" s="1"/>
      <c r="B5342" s="1"/>
      <c r="C5342" s="6"/>
      <c r="D5342" s="8"/>
      <c r="E5342" s="1"/>
      <c r="F5342" s="1"/>
      <c r="G5342" s="1"/>
      <c r="H5342" s="1"/>
    </row>
    <row r="5343" spans="1:8" s="3" customFormat="1" x14ac:dyDescent="0.25">
      <c r="A5343" s="1"/>
      <c r="B5343" s="1"/>
      <c r="C5343" s="6"/>
      <c r="D5343" s="8"/>
      <c r="E5343" s="1"/>
      <c r="F5343" s="1"/>
      <c r="G5343" s="1"/>
      <c r="H5343" s="1"/>
    </row>
    <row r="5344" spans="1:8" s="3" customFormat="1" x14ac:dyDescent="0.25">
      <c r="A5344" s="1"/>
      <c r="B5344" s="1"/>
      <c r="C5344" s="6"/>
      <c r="D5344" s="8"/>
      <c r="E5344" s="1"/>
      <c r="F5344" s="1"/>
      <c r="G5344" s="1"/>
      <c r="H5344" s="1"/>
    </row>
    <row r="5345" spans="1:8" s="3" customFormat="1" x14ac:dyDescent="0.25">
      <c r="A5345" s="1"/>
      <c r="B5345" s="1"/>
      <c r="C5345" s="6"/>
      <c r="D5345" s="8"/>
      <c r="E5345" s="1"/>
      <c r="F5345" s="1"/>
      <c r="G5345" s="1"/>
      <c r="H5345" s="1"/>
    </row>
    <row r="5346" spans="1:8" s="3" customFormat="1" x14ac:dyDescent="0.25">
      <c r="A5346" s="1"/>
      <c r="B5346" s="1"/>
      <c r="C5346" s="6"/>
      <c r="D5346" s="8"/>
      <c r="E5346" s="1"/>
      <c r="F5346" s="1"/>
      <c r="G5346" s="1"/>
      <c r="H5346" s="1"/>
    </row>
    <row r="5347" spans="1:8" s="3" customFormat="1" x14ac:dyDescent="0.25">
      <c r="A5347" s="1"/>
      <c r="B5347" s="1"/>
      <c r="C5347" s="6"/>
      <c r="D5347" s="8"/>
      <c r="E5347" s="1"/>
      <c r="F5347" s="1"/>
      <c r="G5347" s="1"/>
      <c r="H5347" s="1"/>
    </row>
    <row r="5348" spans="1:8" s="3" customFormat="1" x14ac:dyDescent="0.25">
      <c r="A5348" s="1"/>
      <c r="B5348" s="1"/>
      <c r="C5348" s="6"/>
      <c r="D5348" s="8"/>
      <c r="E5348" s="1"/>
      <c r="F5348" s="1"/>
      <c r="G5348" s="1"/>
      <c r="H5348" s="1"/>
    </row>
    <row r="5349" spans="1:8" s="3" customFormat="1" x14ac:dyDescent="0.25">
      <c r="A5349" s="1"/>
      <c r="B5349" s="1"/>
      <c r="C5349" s="6"/>
      <c r="D5349" s="8"/>
      <c r="E5349" s="1"/>
      <c r="F5349" s="1"/>
      <c r="G5349" s="1"/>
      <c r="H5349" s="1"/>
    </row>
    <row r="5350" spans="1:8" s="3" customFormat="1" x14ac:dyDescent="0.25">
      <c r="A5350" s="1"/>
      <c r="B5350" s="1"/>
      <c r="C5350" s="6"/>
      <c r="D5350" s="8"/>
      <c r="E5350" s="1"/>
      <c r="F5350" s="1"/>
      <c r="G5350" s="1"/>
      <c r="H5350" s="1"/>
    </row>
    <row r="5351" spans="1:8" s="3" customFormat="1" x14ac:dyDescent="0.25">
      <c r="A5351" s="1"/>
      <c r="B5351" s="1"/>
      <c r="C5351" s="6"/>
      <c r="D5351" s="8"/>
      <c r="E5351" s="1"/>
      <c r="F5351" s="1"/>
      <c r="G5351" s="1"/>
      <c r="H5351" s="1"/>
    </row>
    <row r="5352" spans="1:8" s="3" customFormat="1" x14ac:dyDescent="0.25">
      <c r="A5352" s="1"/>
      <c r="B5352" s="1"/>
      <c r="C5352" s="6"/>
      <c r="D5352" s="8"/>
      <c r="E5352" s="1"/>
      <c r="F5352" s="1"/>
      <c r="G5352" s="1"/>
      <c r="H5352" s="1"/>
    </row>
    <row r="5353" spans="1:8" s="3" customFormat="1" x14ac:dyDescent="0.25">
      <c r="A5353" s="1"/>
      <c r="B5353" s="1"/>
      <c r="C5353" s="6"/>
      <c r="D5353" s="8"/>
      <c r="E5353" s="1"/>
      <c r="F5353" s="1"/>
      <c r="G5353" s="1"/>
      <c r="H5353" s="1"/>
    </row>
    <row r="5354" spans="1:8" s="3" customFormat="1" x14ac:dyDescent="0.25">
      <c r="A5354" s="1"/>
      <c r="B5354" s="1"/>
      <c r="C5354" s="6"/>
      <c r="D5354" s="8"/>
      <c r="E5354" s="1"/>
      <c r="F5354" s="1"/>
      <c r="G5354" s="1"/>
      <c r="H5354" s="1"/>
    </row>
    <row r="5355" spans="1:8" s="3" customFormat="1" x14ac:dyDescent="0.25">
      <c r="A5355" s="1"/>
      <c r="B5355" s="1"/>
      <c r="C5355" s="6"/>
      <c r="D5355" s="8"/>
      <c r="E5355" s="1"/>
      <c r="F5355" s="1"/>
      <c r="G5355" s="1"/>
      <c r="H5355" s="1"/>
    </row>
    <row r="5356" spans="1:8" s="3" customFormat="1" x14ac:dyDescent="0.25">
      <c r="A5356" s="1"/>
      <c r="B5356" s="1"/>
      <c r="C5356" s="6"/>
      <c r="D5356" s="8"/>
      <c r="E5356" s="1"/>
      <c r="F5356" s="1"/>
      <c r="G5356" s="1"/>
      <c r="H5356" s="1"/>
    </row>
    <row r="5357" spans="1:8" s="3" customFormat="1" x14ac:dyDescent="0.25">
      <c r="A5357" s="1"/>
      <c r="B5357" s="1"/>
      <c r="C5357" s="6"/>
      <c r="D5357" s="8"/>
      <c r="E5357" s="1"/>
      <c r="F5357" s="1"/>
      <c r="G5357" s="1"/>
      <c r="H5357" s="1"/>
    </row>
    <row r="5358" spans="1:8" s="3" customFormat="1" x14ac:dyDescent="0.25">
      <c r="A5358" s="1"/>
      <c r="B5358" s="1"/>
      <c r="C5358" s="6"/>
      <c r="D5358" s="8"/>
      <c r="E5358" s="1"/>
      <c r="F5358" s="1"/>
      <c r="G5358" s="1"/>
      <c r="H5358" s="1"/>
    </row>
    <row r="5359" spans="1:8" s="3" customFormat="1" x14ac:dyDescent="0.25">
      <c r="A5359" s="1"/>
      <c r="B5359" s="1"/>
      <c r="C5359" s="6"/>
      <c r="D5359" s="8"/>
      <c r="E5359" s="1"/>
      <c r="F5359" s="1"/>
      <c r="G5359" s="1"/>
      <c r="H5359" s="1"/>
    </row>
    <row r="5360" spans="1:8" s="3" customFormat="1" x14ac:dyDescent="0.25">
      <c r="A5360" s="1"/>
      <c r="B5360" s="1"/>
      <c r="C5360" s="6"/>
      <c r="D5360" s="8"/>
      <c r="E5360" s="1"/>
      <c r="F5360" s="1"/>
      <c r="G5360" s="1"/>
      <c r="H5360" s="1"/>
    </row>
    <row r="5361" spans="1:8" s="3" customFormat="1" x14ac:dyDescent="0.25">
      <c r="A5361" s="1"/>
      <c r="B5361" s="1"/>
      <c r="C5361" s="6"/>
      <c r="D5361" s="8"/>
      <c r="E5361" s="1"/>
      <c r="F5361" s="1"/>
      <c r="G5361" s="1"/>
      <c r="H5361" s="1"/>
    </row>
    <row r="5362" spans="1:8" s="3" customFormat="1" x14ac:dyDescent="0.25">
      <c r="A5362" s="1"/>
      <c r="B5362" s="1"/>
      <c r="C5362" s="6"/>
      <c r="D5362" s="8"/>
      <c r="E5362" s="1"/>
      <c r="F5362" s="1"/>
      <c r="G5362" s="1"/>
      <c r="H5362" s="1"/>
    </row>
    <row r="5363" spans="1:8" s="3" customFormat="1" x14ac:dyDescent="0.25">
      <c r="A5363" s="1"/>
      <c r="B5363" s="1"/>
      <c r="C5363" s="6"/>
      <c r="D5363" s="8"/>
      <c r="E5363" s="1"/>
      <c r="F5363" s="1"/>
      <c r="G5363" s="1"/>
      <c r="H5363" s="1"/>
    </row>
    <row r="5364" spans="1:8" s="3" customFormat="1" x14ac:dyDescent="0.25">
      <c r="A5364" s="1"/>
      <c r="B5364" s="1"/>
      <c r="C5364" s="6"/>
      <c r="D5364" s="8"/>
      <c r="E5364" s="1"/>
      <c r="F5364" s="1"/>
      <c r="G5364" s="1"/>
      <c r="H5364" s="1"/>
    </row>
    <row r="5365" spans="1:8" s="3" customFormat="1" x14ac:dyDescent="0.25">
      <c r="A5365" s="1"/>
      <c r="B5365" s="1"/>
      <c r="C5365" s="6"/>
      <c r="D5365" s="8"/>
      <c r="E5365" s="1"/>
      <c r="F5365" s="1"/>
      <c r="G5365" s="1"/>
      <c r="H5365" s="1"/>
    </row>
    <row r="5366" spans="1:8" s="3" customFormat="1" x14ac:dyDescent="0.25">
      <c r="A5366" s="1"/>
      <c r="B5366" s="1"/>
      <c r="C5366" s="6"/>
      <c r="D5366" s="8"/>
      <c r="E5366" s="1"/>
      <c r="F5366" s="1"/>
      <c r="G5366" s="1"/>
      <c r="H5366" s="1"/>
    </row>
    <row r="5367" spans="1:8" s="3" customFormat="1" x14ac:dyDescent="0.25">
      <c r="A5367" s="1"/>
      <c r="B5367" s="1"/>
      <c r="C5367" s="6"/>
      <c r="D5367" s="8"/>
      <c r="E5367" s="1"/>
      <c r="F5367" s="1"/>
      <c r="G5367" s="1"/>
      <c r="H5367" s="1"/>
    </row>
    <row r="5368" spans="1:8" s="3" customFormat="1" x14ac:dyDescent="0.25">
      <c r="A5368" s="1"/>
      <c r="B5368" s="1"/>
      <c r="C5368" s="6"/>
      <c r="D5368" s="8"/>
      <c r="E5368" s="1"/>
      <c r="F5368" s="1"/>
      <c r="G5368" s="1"/>
      <c r="H5368" s="1"/>
    </row>
    <row r="5369" spans="1:8" s="3" customFormat="1" x14ac:dyDescent="0.25">
      <c r="A5369" s="1"/>
      <c r="B5369" s="1"/>
      <c r="C5369" s="6"/>
      <c r="D5369" s="8"/>
      <c r="E5369" s="1"/>
      <c r="F5369" s="1"/>
      <c r="G5369" s="1"/>
      <c r="H5369" s="1"/>
    </row>
    <row r="5370" spans="1:8" s="3" customFormat="1" x14ac:dyDescent="0.25">
      <c r="A5370" s="1"/>
      <c r="B5370" s="1"/>
      <c r="C5370" s="6"/>
      <c r="D5370" s="8"/>
      <c r="E5370" s="1"/>
      <c r="F5370" s="1"/>
      <c r="G5370" s="1"/>
      <c r="H5370" s="1"/>
    </row>
    <row r="5371" spans="1:8" s="3" customFormat="1" x14ac:dyDescent="0.25">
      <c r="A5371" s="1"/>
      <c r="B5371" s="1"/>
      <c r="C5371" s="6"/>
      <c r="D5371" s="8"/>
      <c r="E5371" s="1"/>
      <c r="F5371" s="1"/>
      <c r="G5371" s="1"/>
      <c r="H5371" s="1"/>
    </row>
    <row r="5372" spans="1:8" s="3" customFormat="1" x14ac:dyDescent="0.25">
      <c r="A5372" s="1"/>
      <c r="B5372" s="1"/>
      <c r="C5372" s="6"/>
      <c r="D5372" s="8"/>
      <c r="E5372" s="1"/>
      <c r="F5372" s="1"/>
      <c r="G5372" s="1"/>
      <c r="H5372" s="1"/>
    </row>
    <row r="5373" spans="1:8" s="3" customFormat="1" x14ac:dyDescent="0.25">
      <c r="A5373" s="1"/>
      <c r="B5373" s="1"/>
      <c r="C5373" s="6"/>
      <c r="D5373" s="8"/>
      <c r="E5373" s="1"/>
      <c r="F5373" s="1"/>
      <c r="G5373" s="1"/>
      <c r="H5373" s="1"/>
    </row>
    <row r="5374" spans="1:8" s="3" customFormat="1" x14ac:dyDescent="0.25">
      <c r="A5374" s="1"/>
      <c r="B5374" s="1"/>
      <c r="C5374" s="6"/>
      <c r="D5374" s="8"/>
      <c r="E5374" s="1"/>
      <c r="F5374" s="1"/>
      <c r="G5374" s="1"/>
      <c r="H5374" s="1"/>
    </row>
    <row r="5375" spans="1:8" s="3" customFormat="1" x14ac:dyDescent="0.25">
      <c r="A5375" s="1"/>
      <c r="B5375" s="1"/>
      <c r="C5375" s="6"/>
      <c r="D5375" s="8"/>
      <c r="E5375" s="1"/>
      <c r="F5375" s="1"/>
      <c r="G5375" s="1"/>
      <c r="H5375" s="1"/>
    </row>
    <row r="5376" spans="1:8" s="3" customFormat="1" x14ac:dyDescent="0.25">
      <c r="A5376" s="1"/>
      <c r="B5376" s="1"/>
      <c r="C5376" s="6"/>
      <c r="D5376" s="8"/>
      <c r="E5376" s="1"/>
      <c r="F5376" s="1"/>
      <c r="G5376" s="1"/>
      <c r="H5376" s="1"/>
    </row>
    <row r="5377" spans="1:8" s="3" customFormat="1" x14ac:dyDescent="0.25">
      <c r="A5377" s="1"/>
      <c r="B5377" s="1"/>
      <c r="C5377" s="6"/>
      <c r="D5377" s="8"/>
      <c r="E5377" s="1"/>
      <c r="F5377" s="1"/>
      <c r="G5377" s="1"/>
      <c r="H5377" s="1"/>
    </row>
    <row r="5378" spans="1:8" s="3" customFormat="1" x14ac:dyDescent="0.25">
      <c r="A5378" s="1"/>
      <c r="B5378" s="1"/>
      <c r="C5378" s="6"/>
      <c r="D5378" s="8"/>
      <c r="E5378" s="1"/>
      <c r="F5378" s="1"/>
      <c r="G5378" s="1"/>
      <c r="H5378" s="1"/>
    </row>
    <row r="5379" spans="1:8" s="3" customFormat="1" x14ac:dyDescent="0.25">
      <c r="A5379" s="1"/>
      <c r="B5379" s="1"/>
      <c r="C5379" s="6"/>
      <c r="D5379" s="8"/>
      <c r="E5379" s="1"/>
      <c r="F5379" s="1"/>
      <c r="G5379" s="1"/>
      <c r="H5379" s="1"/>
    </row>
    <row r="5380" spans="1:8" s="3" customFormat="1" x14ac:dyDescent="0.25">
      <c r="A5380" s="1"/>
      <c r="B5380" s="1"/>
      <c r="C5380" s="6"/>
      <c r="D5380" s="8"/>
      <c r="E5380" s="1"/>
      <c r="F5380" s="1"/>
      <c r="G5380" s="1"/>
      <c r="H5380" s="1"/>
    </row>
    <row r="5381" spans="1:8" s="3" customFormat="1" x14ac:dyDescent="0.25">
      <c r="A5381" s="1"/>
      <c r="B5381" s="1"/>
      <c r="C5381" s="6"/>
      <c r="D5381" s="8"/>
      <c r="E5381" s="1"/>
      <c r="F5381" s="1"/>
      <c r="G5381" s="1"/>
      <c r="H5381" s="1"/>
    </row>
    <row r="5382" spans="1:8" s="3" customFormat="1" x14ac:dyDescent="0.25">
      <c r="A5382" s="1"/>
      <c r="B5382" s="1"/>
      <c r="C5382" s="6"/>
      <c r="D5382" s="8"/>
      <c r="E5382" s="1"/>
      <c r="F5382" s="1"/>
      <c r="G5382" s="1"/>
      <c r="H5382" s="1"/>
    </row>
    <row r="5383" spans="1:8" s="3" customFormat="1" x14ac:dyDescent="0.25">
      <c r="A5383" s="1"/>
      <c r="B5383" s="1"/>
      <c r="C5383" s="6"/>
      <c r="D5383" s="8"/>
      <c r="E5383" s="1"/>
      <c r="F5383" s="1"/>
      <c r="G5383" s="1"/>
      <c r="H5383" s="1"/>
    </row>
    <row r="5384" spans="1:8" s="3" customFormat="1" x14ac:dyDescent="0.25">
      <c r="A5384" s="1"/>
      <c r="B5384" s="1"/>
      <c r="C5384" s="6"/>
      <c r="D5384" s="8"/>
      <c r="E5384" s="1"/>
      <c r="F5384" s="1"/>
      <c r="G5384" s="1"/>
      <c r="H5384" s="1"/>
    </row>
    <row r="5385" spans="1:8" s="3" customFormat="1" x14ac:dyDescent="0.25">
      <c r="A5385" s="1"/>
      <c r="B5385" s="1"/>
      <c r="C5385" s="6"/>
      <c r="D5385" s="8"/>
      <c r="E5385" s="1"/>
      <c r="F5385" s="1"/>
      <c r="G5385" s="1"/>
      <c r="H5385" s="1"/>
    </row>
    <row r="5386" spans="1:8" s="3" customFormat="1" x14ac:dyDescent="0.25">
      <c r="A5386" s="1"/>
      <c r="B5386" s="1"/>
      <c r="C5386" s="6"/>
      <c r="D5386" s="8"/>
      <c r="E5386" s="1"/>
      <c r="F5386" s="1"/>
      <c r="G5386" s="1"/>
      <c r="H5386" s="1"/>
    </row>
    <row r="5387" spans="1:8" s="3" customFormat="1" x14ac:dyDescent="0.25">
      <c r="A5387" s="1"/>
      <c r="B5387" s="1"/>
      <c r="C5387" s="6"/>
      <c r="D5387" s="8"/>
      <c r="E5387" s="1"/>
      <c r="F5387" s="1"/>
      <c r="G5387" s="1"/>
      <c r="H5387" s="1"/>
    </row>
    <row r="5388" spans="1:8" s="3" customFormat="1" x14ac:dyDescent="0.25">
      <c r="A5388" s="1"/>
      <c r="B5388" s="1"/>
      <c r="C5388" s="6"/>
      <c r="D5388" s="8"/>
      <c r="E5388" s="1"/>
      <c r="F5388" s="1"/>
      <c r="G5388" s="1"/>
      <c r="H5388" s="1"/>
    </row>
    <row r="5389" spans="1:8" s="3" customFormat="1" x14ac:dyDescent="0.25">
      <c r="A5389" s="1"/>
      <c r="B5389" s="1"/>
      <c r="C5389" s="6"/>
      <c r="D5389" s="8"/>
      <c r="E5389" s="1"/>
      <c r="F5389" s="1"/>
      <c r="G5389" s="1"/>
      <c r="H5389" s="1"/>
    </row>
    <row r="5390" spans="1:8" s="3" customFormat="1" x14ac:dyDescent="0.25">
      <c r="A5390" s="1"/>
      <c r="B5390" s="1"/>
      <c r="C5390" s="6"/>
      <c r="D5390" s="8"/>
      <c r="E5390" s="1"/>
      <c r="F5390" s="1"/>
      <c r="G5390" s="1"/>
      <c r="H5390" s="1"/>
    </row>
    <row r="5391" spans="1:8" s="3" customFormat="1" x14ac:dyDescent="0.25">
      <c r="A5391" s="1"/>
      <c r="B5391" s="1"/>
      <c r="C5391" s="6"/>
      <c r="D5391" s="8"/>
      <c r="E5391" s="1"/>
      <c r="F5391" s="1"/>
      <c r="G5391" s="1"/>
      <c r="H5391" s="1"/>
    </row>
    <row r="5392" spans="1:8" s="3" customFormat="1" x14ac:dyDescent="0.25">
      <c r="A5392" s="1"/>
      <c r="B5392" s="1"/>
      <c r="C5392" s="6"/>
      <c r="D5392" s="8"/>
      <c r="E5392" s="1"/>
      <c r="F5392" s="1"/>
      <c r="G5392" s="1"/>
      <c r="H5392" s="1"/>
    </row>
    <row r="5393" spans="1:8" s="3" customFormat="1" x14ac:dyDescent="0.25">
      <c r="A5393" s="1"/>
      <c r="B5393" s="1"/>
      <c r="C5393" s="6"/>
      <c r="D5393" s="8"/>
      <c r="E5393" s="1"/>
      <c r="F5393" s="1"/>
      <c r="G5393" s="1"/>
      <c r="H5393" s="1"/>
    </row>
    <row r="5394" spans="1:8" s="3" customFormat="1" x14ac:dyDescent="0.25">
      <c r="A5394" s="1"/>
      <c r="B5394" s="1"/>
      <c r="C5394" s="6"/>
      <c r="D5394" s="8"/>
      <c r="E5394" s="1"/>
      <c r="F5394" s="1"/>
      <c r="G5394" s="1"/>
      <c r="H5394" s="1"/>
    </row>
    <row r="5395" spans="1:8" s="3" customFormat="1" x14ac:dyDescent="0.25">
      <c r="A5395" s="1"/>
      <c r="B5395" s="1"/>
      <c r="C5395" s="6"/>
      <c r="D5395" s="8"/>
      <c r="E5395" s="1"/>
      <c r="F5395" s="1"/>
      <c r="G5395" s="1"/>
      <c r="H5395" s="1"/>
    </row>
    <row r="5396" spans="1:8" s="3" customFormat="1" x14ac:dyDescent="0.25">
      <c r="A5396" s="1"/>
      <c r="B5396" s="1"/>
      <c r="C5396" s="6"/>
      <c r="D5396" s="8"/>
      <c r="E5396" s="1"/>
      <c r="F5396" s="1"/>
      <c r="G5396" s="1"/>
      <c r="H5396" s="1"/>
    </row>
    <row r="5397" spans="1:8" s="3" customFormat="1" x14ac:dyDescent="0.25">
      <c r="A5397" s="1"/>
      <c r="B5397" s="1"/>
      <c r="C5397" s="6"/>
      <c r="D5397" s="8"/>
      <c r="E5397" s="1"/>
      <c r="F5397" s="1"/>
      <c r="G5397" s="1"/>
      <c r="H5397" s="1"/>
    </row>
    <row r="5398" spans="1:8" s="3" customFormat="1" x14ac:dyDescent="0.25">
      <c r="A5398" s="1"/>
      <c r="B5398" s="1"/>
      <c r="C5398" s="6"/>
      <c r="D5398" s="8"/>
      <c r="E5398" s="1"/>
      <c r="F5398" s="1"/>
      <c r="G5398" s="1"/>
      <c r="H5398" s="1"/>
    </row>
    <row r="5399" spans="1:8" s="3" customFormat="1" x14ac:dyDescent="0.25">
      <c r="A5399" s="1"/>
      <c r="B5399" s="1"/>
      <c r="C5399" s="6"/>
      <c r="D5399" s="8"/>
      <c r="E5399" s="1"/>
      <c r="F5399" s="1"/>
      <c r="G5399" s="1"/>
      <c r="H5399" s="1"/>
    </row>
    <row r="5400" spans="1:8" s="3" customFormat="1" x14ac:dyDescent="0.25">
      <c r="A5400" s="1"/>
      <c r="B5400" s="1"/>
      <c r="C5400" s="6"/>
      <c r="D5400" s="8"/>
      <c r="E5400" s="1"/>
      <c r="F5400" s="1"/>
      <c r="G5400" s="1"/>
      <c r="H5400" s="1"/>
    </row>
    <row r="5401" spans="1:8" s="3" customFormat="1" x14ac:dyDescent="0.25">
      <c r="A5401" s="1"/>
      <c r="B5401" s="1"/>
      <c r="C5401" s="6"/>
      <c r="D5401" s="8"/>
      <c r="E5401" s="1"/>
      <c r="F5401" s="1"/>
      <c r="G5401" s="1"/>
      <c r="H5401" s="1"/>
    </row>
    <row r="5402" spans="1:8" s="3" customFormat="1" x14ac:dyDescent="0.25">
      <c r="A5402" s="1"/>
      <c r="B5402" s="1"/>
      <c r="C5402" s="6"/>
      <c r="D5402" s="8"/>
      <c r="E5402" s="1"/>
      <c r="F5402" s="1"/>
      <c r="G5402" s="1"/>
      <c r="H5402" s="1"/>
    </row>
    <row r="5403" spans="1:8" s="3" customFormat="1" x14ac:dyDescent="0.25">
      <c r="A5403" s="1"/>
      <c r="B5403" s="1"/>
      <c r="C5403" s="6"/>
      <c r="D5403" s="8"/>
      <c r="E5403" s="1"/>
      <c r="F5403" s="1"/>
      <c r="G5403" s="1"/>
      <c r="H5403" s="1"/>
    </row>
    <row r="5404" spans="1:8" s="3" customFormat="1" x14ac:dyDescent="0.25">
      <c r="A5404" s="1"/>
      <c r="B5404" s="1"/>
      <c r="C5404" s="6"/>
      <c r="D5404" s="8"/>
      <c r="E5404" s="1"/>
      <c r="F5404" s="1"/>
      <c r="G5404" s="1"/>
      <c r="H5404" s="1"/>
    </row>
    <row r="5405" spans="1:8" s="3" customFormat="1" x14ac:dyDescent="0.25">
      <c r="A5405" s="1"/>
      <c r="B5405" s="1"/>
      <c r="C5405" s="6"/>
      <c r="D5405" s="8"/>
      <c r="E5405" s="1"/>
      <c r="F5405" s="1"/>
      <c r="G5405" s="1"/>
      <c r="H5405" s="1"/>
    </row>
    <row r="5406" spans="1:8" s="3" customFormat="1" x14ac:dyDescent="0.25">
      <c r="A5406" s="1"/>
      <c r="B5406" s="1"/>
      <c r="C5406" s="6"/>
      <c r="D5406" s="8"/>
      <c r="E5406" s="1"/>
      <c r="F5406" s="1"/>
      <c r="G5406" s="1"/>
      <c r="H5406" s="1"/>
    </row>
    <row r="5407" spans="1:8" s="3" customFormat="1" x14ac:dyDescent="0.25">
      <c r="A5407" s="1"/>
      <c r="B5407" s="1"/>
      <c r="C5407" s="6"/>
      <c r="D5407" s="8"/>
      <c r="E5407" s="1"/>
      <c r="F5407" s="1"/>
      <c r="G5407" s="1"/>
      <c r="H5407" s="1"/>
    </row>
    <row r="5408" spans="1:8" s="3" customFormat="1" x14ac:dyDescent="0.25">
      <c r="A5408" s="1"/>
      <c r="B5408" s="1"/>
      <c r="C5408" s="6"/>
      <c r="D5408" s="8"/>
      <c r="E5408" s="1"/>
      <c r="F5408" s="1"/>
      <c r="G5408" s="1"/>
      <c r="H5408" s="1"/>
    </row>
    <row r="5409" spans="1:8" s="3" customFormat="1" x14ac:dyDescent="0.25">
      <c r="A5409" s="1"/>
      <c r="B5409" s="1"/>
      <c r="C5409" s="6"/>
      <c r="D5409" s="8"/>
      <c r="E5409" s="1"/>
      <c r="F5409" s="1"/>
      <c r="G5409" s="1"/>
      <c r="H5409" s="1"/>
    </row>
    <row r="5410" spans="1:8" s="3" customFormat="1" x14ac:dyDescent="0.25">
      <c r="A5410" s="1"/>
      <c r="B5410" s="1"/>
      <c r="C5410" s="6"/>
      <c r="D5410" s="8"/>
      <c r="E5410" s="1"/>
      <c r="F5410" s="1"/>
      <c r="G5410" s="1"/>
      <c r="H5410" s="1"/>
    </row>
    <row r="5411" spans="1:8" s="3" customFormat="1" x14ac:dyDescent="0.25">
      <c r="A5411" s="1"/>
      <c r="B5411" s="1"/>
      <c r="C5411" s="6"/>
      <c r="D5411" s="8"/>
      <c r="E5411" s="1"/>
      <c r="F5411" s="1"/>
      <c r="G5411" s="1"/>
      <c r="H5411" s="1"/>
    </row>
    <row r="5412" spans="1:8" s="3" customFormat="1" x14ac:dyDescent="0.25">
      <c r="A5412" s="1"/>
      <c r="B5412" s="1"/>
      <c r="C5412" s="6"/>
      <c r="D5412" s="8"/>
      <c r="E5412" s="1"/>
      <c r="F5412" s="1"/>
      <c r="G5412" s="1"/>
      <c r="H5412" s="1"/>
    </row>
    <row r="5413" spans="1:8" s="3" customFormat="1" x14ac:dyDescent="0.25">
      <c r="A5413" s="1"/>
      <c r="B5413" s="1"/>
      <c r="C5413" s="6"/>
      <c r="D5413" s="8"/>
      <c r="E5413" s="1"/>
      <c r="F5413" s="1"/>
      <c r="G5413" s="1"/>
      <c r="H5413" s="1"/>
    </row>
    <row r="5414" spans="1:8" s="3" customFormat="1" x14ac:dyDescent="0.25">
      <c r="A5414" s="1"/>
      <c r="B5414" s="1"/>
      <c r="C5414" s="6"/>
      <c r="D5414" s="8"/>
      <c r="E5414" s="1"/>
      <c r="F5414" s="1"/>
      <c r="G5414" s="1"/>
      <c r="H5414" s="1"/>
    </row>
    <row r="5415" spans="1:8" s="3" customFormat="1" x14ac:dyDescent="0.25">
      <c r="A5415" s="1"/>
      <c r="B5415" s="1"/>
      <c r="C5415" s="6"/>
      <c r="D5415" s="8"/>
      <c r="E5415" s="1"/>
      <c r="F5415" s="1"/>
      <c r="G5415" s="1"/>
      <c r="H5415" s="1"/>
    </row>
    <row r="5416" spans="1:8" s="3" customFormat="1" x14ac:dyDescent="0.25">
      <c r="A5416" s="1"/>
      <c r="B5416" s="1"/>
      <c r="C5416" s="6"/>
      <c r="D5416" s="8"/>
      <c r="E5416" s="1"/>
      <c r="F5416" s="1"/>
      <c r="G5416" s="1"/>
      <c r="H5416" s="1"/>
    </row>
    <row r="5417" spans="1:8" s="3" customFormat="1" x14ac:dyDescent="0.25">
      <c r="A5417" s="1"/>
      <c r="B5417" s="1"/>
      <c r="C5417" s="6"/>
      <c r="D5417" s="8"/>
      <c r="E5417" s="1"/>
      <c r="F5417" s="1"/>
      <c r="G5417" s="1"/>
      <c r="H5417" s="1"/>
    </row>
    <row r="5418" spans="1:8" s="3" customFormat="1" x14ac:dyDescent="0.25">
      <c r="A5418" s="1"/>
      <c r="B5418" s="1"/>
      <c r="C5418" s="6"/>
      <c r="D5418" s="8"/>
      <c r="E5418" s="1"/>
      <c r="F5418" s="1"/>
      <c r="G5418" s="1"/>
      <c r="H5418" s="1"/>
    </row>
    <row r="5419" spans="1:8" s="3" customFormat="1" x14ac:dyDescent="0.25">
      <c r="A5419" s="1"/>
      <c r="B5419" s="1"/>
      <c r="C5419" s="6"/>
      <c r="D5419" s="8"/>
      <c r="E5419" s="1"/>
      <c r="F5419" s="1"/>
      <c r="G5419" s="1"/>
      <c r="H5419" s="1"/>
    </row>
    <row r="5420" spans="1:8" s="3" customFormat="1" x14ac:dyDescent="0.25">
      <c r="A5420" s="1"/>
      <c r="B5420" s="1"/>
      <c r="C5420" s="6"/>
      <c r="D5420" s="8"/>
      <c r="E5420" s="1"/>
      <c r="F5420" s="1"/>
      <c r="G5420" s="1"/>
      <c r="H5420" s="1"/>
    </row>
    <row r="5421" spans="1:8" s="3" customFormat="1" x14ac:dyDescent="0.25">
      <c r="A5421" s="1"/>
      <c r="B5421" s="1"/>
      <c r="C5421" s="6"/>
      <c r="D5421" s="8"/>
      <c r="E5421" s="1"/>
      <c r="F5421" s="1"/>
      <c r="G5421" s="1"/>
      <c r="H5421" s="1"/>
    </row>
    <row r="5422" spans="1:8" s="3" customFormat="1" x14ac:dyDescent="0.25">
      <c r="A5422" s="1"/>
      <c r="B5422" s="1"/>
      <c r="C5422" s="6"/>
      <c r="D5422" s="8"/>
      <c r="E5422" s="1"/>
      <c r="F5422" s="1"/>
      <c r="G5422" s="1"/>
      <c r="H5422" s="1"/>
    </row>
    <row r="5423" spans="1:8" s="3" customFormat="1" x14ac:dyDescent="0.25">
      <c r="A5423" s="1"/>
      <c r="B5423" s="1"/>
      <c r="C5423" s="6"/>
      <c r="D5423" s="8"/>
      <c r="E5423" s="1"/>
      <c r="F5423" s="1"/>
      <c r="G5423" s="1"/>
      <c r="H5423" s="1"/>
    </row>
    <row r="5424" spans="1:8" s="3" customFormat="1" x14ac:dyDescent="0.25">
      <c r="A5424" s="1"/>
      <c r="B5424" s="1"/>
      <c r="C5424" s="6"/>
      <c r="D5424" s="8"/>
      <c r="E5424" s="1"/>
      <c r="F5424" s="1"/>
      <c r="G5424" s="1"/>
      <c r="H5424" s="1"/>
    </row>
    <row r="5425" spans="1:8" s="3" customFormat="1" x14ac:dyDescent="0.25">
      <c r="A5425" s="1"/>
      <c r="B5425" s="1"/>
      <c r="C5425" s="6"/>
      <c r="D5425" s="8"/>
      <c r="E5425" s="1"/>
      <c r="F5425" s="1"/>
      <c r="G5425" s="1"/>
      <c r="H5425" s="1"/>
    </row>
    <row r="5426" spans="1:8" s="3" customFormat="1" x14ac:dyDescent="0.25">
      <c r="A5426" s="1"/>
      <c r="B5426" s="1"/>
      <c r="C5426" s="6"/>
      <c r="D5426" s="8"/>
      <c r="E5426" s="1"/>
      <c r="F5426" s="1"/>
      <c r="G5426" s="1"/>
      <c r="H5426" s="1"/>
    </row>
    <row r="5427" spans="1:8" s="3" customFormat="1" x14ac:dyDescent="0.25">
      <c r="A5427" s="1"/>
      <c r="B5427" s="1"/>
      <c r="C5427" s="6"/>
      <c r="D5427" s="8"/>
      <c r="E5427" s="1"/>
      <c r="F5427" s="1"/>
      <c r="G5427" s="1"/>
      <c r="H5427" s="1"/>
    </row>
    <row r="5428" spans="1:8" s="3" customFormat="1" x14ac:dyDescent="0.25">
      <c r="A5428" s="1"/>
      <c r="B5428" s="1"/>
      <c r="C5428" s="6"/>
      <c r="D5428" s="8"/>
      <c r="E5428" s="1"/>
      <c r="F5428" s="1"/>
      <c r="G5428" s="1"/>
      <c r="H5428" s="1"/>
    </row>
    <row r="5429" spans="1:8" s="3" customFormat="1" x14ac:dyDescent="0.25">
      <c r="A5429" s="1"/>
      <c r="B5429" s="1"/>
      <c r="C5429" s="6"/>
      <c r="D5429" s="8"/>
      <c r="E5429" s="1"/>
      <c r="F5429" s="1"/>
      <c r="G5429" s="1"/>
      <c r="H5429" s="1"/>
    </row>
    <row r="5430" spans="1:8" s="3" customFormat="1" x14ac:dyDescent="0.25">
      <c r="A5430" s="1"/>
      <c r="B5430" s="1"/>
      <c r="C5430" s="6"/>
      <c r="D5430" s="8"/>
      <c r="E5430" s="1"/>
      <c r="F5430" s="1"/>
      <c r="G5430" s="1"/>
      <c r="H5430" s="1"/>
    </row>
    <row r="5431" spans="1:8" s="3" customFormat="1" x14ac:dyDescent="0.25">
      <c r="A5431" s="1"/>
      <c r="B5431" s="1"/>
      <c r="C5431" s="6"/>
      <c r="D5431" s="8"/>
      <c r="E5431" s="1"/>
      <c r="F5431" s="1"/>
      <c r="G5431" s="1"/>
      <c r="H5431" s="1"/>
    </row>
    <row r="5432" spans="1:8" s="3" customFormat="1" x14ac:dyDescent="0.25">
      <c r="A5432" s="1"/>
      <c r="B5432" s="1"/>
      <c r="C5432" s="6"/>
      <c r="D5432" s="8"/>
      <c r="E5432" s="1"/>
      <c r="F5432" s="1"/>
      <c r="G5432" s="1"/>
      <c r="H5432" s="1"/>
    </row>
    <row r="5433" spans="1:8" s="3" customFormat="1" x14ac:dyDescent="0.25">
      <c r="A5433" s="1"/>
      <c r="B5433" s="1"/>
      <c r="C5433" s="6"/>
      <c r="D5433" s="8"/>
      <c r="E5433" s="1"/>
      <c r="F5433" s="1"/>
      <c r="G5433" s="1"/>
      <c r="H5433" s="1"/>
    </row>
    <row r="5434" spans="1:8" s="3" customFormat="1" x14ac:dyDescent="0.25">
      <c r="A5434" s="1"/>
      <c r="B5434" s="1"/>
      <c r="C5434" s="6"/>
      <c r="D5434" s="8"/>
      <c r="E5434" s="1"/>
      <c r="F5434" s="1"/>
      <c r="G5434" s="1"/>
      <c r="H5434" s="1"/>
    </row>
    <row r="5435" spans="1:8" s="3" customFormat="1" x14ac:dyDescent="0.25">
      <c r="A5435" s="1"/>
      <c r="B5435" s="1"/>
      <c r="C5435" s="6"/>
      <c r="D5435" s="8"/>
      <c r="E5435" s="1"/>
      <c r="F5435" s="1"/>
      <c r="G5435" s="1"/>
      <c r="H5435" s="1"/>
    </row>
    <row r="5436" spans="1:8" s="3" customFormat="1" x14ac:dyDescent="0.25">
      <c r="A5436" s="1"/>
      <c r="B5436" s="1"/>
      <c r="C5436" s="6"/>
      <c r="D5436" s="8"/>
      <c r="E5436" s="1"/>
      <c r="F5436" s="1"/>
      <c r="G5436" s="1"/>
      <c r="H5436" s="1"/>
    </row>
    <row r="5437" spans="1:8" s="3" customFormat="1" x14ac:dyDescent="0.25">
      <c r="A5437" s="1"/>
      <c r="B5437" s="1"/>
      <c r="C5437" s="6"/>
      <c r="D5437" s="8"/>
      <c r="E5437" s="1"/>
      <c r="F5437" s="1"/>
      <c r="G5437" s="1"/>
      <c r="H5437" s="1"/>
    </row>
    <row r="5438" spans="1:8" s="3" customFormat="1" x14ac:dyDescent="0.25">
      <c r="A5438" s="1"/>
      <c r="B5438" s="1"/>
      <c r="C5438" s="6"/>
      <c r="D5438" s="8"/>
      <c r="E5438" s="1"/>
      <c r="F5438" s="1"/>
      <c r="G5438" s="1"/>
      <c r="H5438" s="1"/>
    </row>
    <row r="5439" spans="1:8" s="3" customFormat="1" x14ac:dyDescent="0.25">
      <c r="A5439" s="1"/>
      <c r="B5439" s="1"/>
      <c r="C5439" s="6"/>
      <c r="D5439" s="8"/>
      <c r="E5439" s="1"/>
      <c r="F5439" s="1"/>
      <c r="G5439" s="1"/>
      <c r="H5439" s="1"/>
    </row>
    <row r="5440" spans="1:8" s="3" customFormat="1" x14ac:dyDescent="0.25">
      <c r="A5440" s="1"/>
      <c r="B5440" s="1"/>
      <c r="C5440" s="6"/>
      <c r="D5440" s="8"/>
      <c r="E5440" s="1"/>
      <c r="F5440" s="1"/>
      <c r="G5440" s="1"/>
      <c r="H5440" s="1"/>
    </row>
    <row r="5441" spans="1:8" s="3" customFormat="1" x14ac:dyDescent="0.25">
      <c r="A5441" s="1"/>
      <c r="B5441" s="1"/>
      <c r="C5441" s="6"/>
      <c r="D5441" s="8"/>
      <c r="E5441" s="1"/>
      <c r="F5441" s="1"/>
      <c r="G5441" s="1"/>
      <c r="H5441" s="1"/>
    </row>
    <row r="5442" spans="1:8" s="3" customFormat="1" x14ac:dyDescent="0.25">
      <c r="A5442" s="1"/>
      <c r="B5442" s="1"/>
      <c r="C5442" s="6"/>
      <c r="D5442" s="8"/>
      <c r="E5442" s="1"/>
      <c r="F5442" s="1"/>
      <c r="G5442" s="1"/>
      <c r="H5442" s="1"/>
    </row>
    <row r="5443" spans="1:8" s="3" customFormat="1" x14ac:dyDescent="0.25">
      <c r="A5443" s="1"/>
      <c r="B5443" s="1"/>
      <c r="C5443" s="6"/>
      <c r="D5443" s="8"/>
      <c r="E5443" s="1"/>
      <c r="F5443" s="1"/>
      <c r="G5443" s="1"/>
      <c r="H5443" s="1"/>
    </row>
    <row r="5444" spans="1:8" s="3" customFormat="1" x14ac:dyDescent="0.25">
      <c r="A5444" s="1"/>
      <c r="B5444" s="1"/>
      <c r="C5444" s="6"/>
      <c r="D5444" s="8"/>
      <c r="E5444" s="1"/>
      <c r="F5444" s="1"/>
      <c r="G5444" s="1"/>
      <c r="H5444" s="1"/>
    </row>
    <row r="5445" spans="1:8" s="3" customFormat="1" x14ac:dyDescent="0.25">
      <c r="A5445" s="1"/>
      <c r="B5445" s="1"/>
      <c r="C5445" s="6"/>
      <c r="D5445" s="8"/>
      <c r="E5445" s="1"/>
      <c r="F5445" s="1"/>
      <c r="G5445" s="1"/>
      <c r="H5445" s="1"/>
    </row>
    <row r="5446" spans="1:8" s="3" customFormat="1" x14ac:dyDescent="0.25">
      <c r="A5446" s="1"/>
      <c r="B5446" s="1"/>
      <c r="C5446" s="6"/>
      <c r="D5446" s="8"/>
      <c r="E5446" s="1"/>
      <c r="F5446" s="1"/>
      <c r="G5446" s="1"/>
      <c r="H5446" s="1"/>
    </row>
    <row r="5447" spans="1:8" s="3" customFormat="1" x14ac:dyDescent="0.25">
      <c r="A5447" s="1"/>
      <c r="B5447" s="1"/>
      <c r="C5447" s="6"/>
      <c r="D5447" s="8"/>
      <c r="E5447" s="1"/>
      <c r="F5447" s="1"/>
      <c r="G5447" s="1"/>
      <c r="H5447" s="1"/>
    </row>
    <row r="5448" spans="1:8" s="3" customFormat="1" x14ac:dyDescent="0.25">
      <c r="A5448" s="1"/>
      <c r="B5448" s="1"/>
      <c r="C5448" s="6"/>
      <c r="D5448" s="8"/>
      <c r="E5448" s="1"/>
      <c r="F5448" s="1"/>
      <c r="G5448" s="1"/>
      <c r="H5448" s="1"/>
    </row>
    <row r="5449" spans="1:8" s="3" customFormat="1" x14ac:dyDescent="0.25">
      <c r="A5449" s="1"/>
      <c r="B5449" s="1"/>
      <c r="C5449" s="6"/>
      <c r="D5449" s="8"/>
      <c r="E5449" s="1"/>
      <c r="F5449" s="1"/>
      <c r="G5449" s="1"/>
      <c r="H5449" s="1"/>
    </row>
    <row r="5450" spans="1:8" s="3" customFormat="1" x14ac:dyDescent="0.25">
      <c r="A5450" s="1"/>
      <c r="B5450" s="1"/>
      <c r="C5450" s="6"/>
      <c r="D5450" s="8"/>
      <c r="E5450" s="1"/>
      <c r="F5450" s="1"/>
      <c r="G5450" s="1"/>
      <c r="H5450" s="1"/>
    </row>
    <row r="5451" spans="1:8" s="3" customFormat="1" x14ac:dyDescent="0.25">
      <c r="A5451" s="1"/>
      <c r="B5451" s="1"/>
      <c r="C5451" s="6"/>
      <c r="D5451" s="8"/>
      <c r="E5451" s="1"/>
      <c r="F5451" s="1"/>
      <c r="G5451" s="1"/>
      <c r="H5451" s="1"/>
    </row>
    <row r="5452" spans="1:8" s="3" customFormat="1" x14ac:dyDescent="0.25">
      <c r="A5452" s="1"/>
      <c r="B5452" s="1"/>
      <c r="C5452" s="6"/>
      <c r="D5452" s="8"/>
      <c r="E5452" s="1"/>
      <c r="F5452" s="1"/>
      <c r="G5452" s="1"/>
      <c r="H5452" s="1"/>
    </row>
    <row r="5453" spans="1:8" s="3" customFormat="1" x14ac:dyDescent="0.25">
      <c r="A5453" s="1"/>
      <c r="B5453" s="1"/>
      <c r="C5453" s="6"/>
      <c r="D5453" s="8"/>
      <c r="E5453" s="1"/>
      <c r="F5453" s="1"/>
      <c r="G5453" s="1"/>
      <c r="H5453" s="1"/>
    </row>
    <row r="5454" spans="1:8" s="3" customFormat="1" x14ac:dyDescent="0.25">
      <c r="A5454" s="1"/>
      <c r="B5454" s="1"/>
      <c r="C5454" s="6"/>
      <c r="D5454" s="8"/>
      <c r="E5454" s="1"/>
      <c r="F5454" s="1"/>
      <c r="G5454" s="1"/>
      <c r="H5454" s="1"/>
    </row>
    <row r="5455" spans="1:8" s="3" customFormat="1" x14ac:dyDescent="0.25">
      <c r="A5455" s="1"/>
      <c r="B5455" s="1"/>
      <c r="C5455" s="6"/>
      <c r="D5455" s="8"/>
      <c r="E5455" s="1"/>
      <c r="F5455" s="1"/>
      <c r="G5455" s="1"/>
      <c r="H5455" s="1"/>
    </row>
    <row r="5456" spans="1:8" s="3" customFormat="1" x14ac:dyDescent="0.25">
      <c r="A5456" s="1"/>
      <c r="B5456" s="1"/>
      <c r="C5456" s="6"/>
      <c r="D5456" s="8"/>
      <c r="E5456" s="1"/>
      <c r="F5456" s="1"/>
      <c r="G5456" s="1"/>
      <c r="H5456" s="1"/>
    </row>
    <row r="5457" spans="1:8" s="3" customFormat="1" x14ac:dyDescent="0.25">
      <c r="A5457" s="1"/>
      <c r="B5457" s="1"/>
      <c r="C5457" s="6"/>
      <c r="D5457" s="8"/>
      <c r="E5457" s="1"/>
      <c r="F5457" s="1"/>
      <c r="G5457" s="1"/>
      <c r="H5457" s="1"/>
    </row>
    <row r="5458" spans="1:8" s="3" customFormat="1" x14ac:dyDescent="0.25">
      <c r="A5458" s="1"/>
      <c r="B5458" s="1"/>
      <c r="C5458" s="6"/>
      <c r="D5458" s="8"/>
      <c r="E5458" s="1"/>
      <c r="F5458" s="1"/>
      <c r="G5458" s="1"/>
      <c r="H5458" s="1"/>
    </row>
    <row r="5459" spans="1:8" s="3" customFormat="1" x14ac:dyDescent="0.25">
      <c r="A5459" s="1"/>
      <c r="B5459" s="1"/>
      <c r="C5459" s="6"/>
      <c r="D5459" s="8"/>
      <c r="E5459" s="1"/>
      <c r="F5459" s="1"/>
      <c r="G5459" s="1"/>
      <c r="H5459" s="1"/>
    </row>
    <row r="5460" spans="1:8" s="3" customFormat="1" x14ac:dyDescent="0.25">
      <c r="A5460" s="1"/>
      <c r="B5460" s="1"/>
      <c r="C5460" s="6"/>
      <c r="D5460" s="8"/>
      <c r="E5460" s="1"/>
      <c r="F5460" s="1"/>
      <c r="G5460" s="1"/>
      <c r="H5460" s="1"/>
    </row>
    <row r="5461" spans="1:8" s="3" customFormat="1" x14ac:dyDescent="0.25">
      <c r="A5461" s="1"/>
      <c r="B5461" s="1"/>
      <c r="C5461" s="6"/>
      <c r="D5461" s="8"/>
      <c r="E5461" s="1"/>
      <c r="F5461" s="1"/>
      <c r="G5461" s="1"/>
      <c r="H5461" s="1"/>
    </row>
    <row r="5462" spans="1:8" s="3" customFormat="1" x14ac:dyDescent="0.25">
      <c r="A5462" s="1"/>
      <c r="B5462" s="1"/>
      <c r="C5462" s="6"/>
      <c r="D5462" s="8"/>
      <c r="E5462" s="1"/>
      <c r="F5462" s="1"/>
      <c r="G5462" s="1"/>
      <c r="H5462" s="1"/>
    </row>
    <row r="5463" spans="1:8" s="3" customFormat="1" x14ac:dyDescent="0.25">
      <c r="A5463" s="1"/>
      <c r="B5463" s="1"/>
      <c r="C5463" s="6"/>
      <c r="D5463" s="8"/>
      <c r="E5463" s="1"/>
      <c r="F5463" s="1"/>
      <c r="G5463" s="1"/>
      <c r="H5463" s="1"/>
    </row>
    <row r="5464" spans="1:8" s="3" customFormat="1" x14ac:dyDescent="0.25">
      <c r="A5464" s="1"/>
      <c r="B5464" s="1"/>
      <c r="C5464" s="6"/>
      <c r="D5464" s="8"/>
      <c r="E5464" s="1"/>
      <c r="F5464" s="1"/>
      <c r="G5464" s="1"/>
      <c r="H5464" s="1"/>
    </row>
    <row r="5465" spans="1:8" s="3" customFormat="1" x14ac:dyDescent="0.25">
      <c r="A5465" s="1"/>
      <c r="B5465" s="1"/>
      <c r="C5465" s="6"/>
      <c r="D5465" s="8"/>
      <c r="E5465" s="1"/>
      <c r="F5465" s="1"/>
      <c r="G5465" s="1"/>
      <c r="H5465" s="1"/>
    </row>
    <row r="5466" spans="1:8" s="3" customFormat="1" x14ac:dyDescent="0.25">
      <c r="A5466" s="1"/>
      <c r="B5466" s="1"/>
      <c r="C5466" s="6"/>
      <c r="D5466" s="8"/>
      <c r="E5466" s="1"/>
      <c r="F5466" s="1"/>
      <c r="G5466" s="1"/>
      <c r="H5466" s="1"/>
    </row>
    <row r="5467" spans="1:8" s="3" customFormat="1" x14ac:dyDescent="0.25">
      <c r="A5467" s="1"/>
      <c r="B5467" s="1"/>
      <c r="C5467" s="6"/>
      <c r="D5467" s="8"/>
      <c r="E5467" s="1"/>
      <c r="F5467" s="1"/>
      <c r="G5467" s="1"/>
      <c r="H5467" s="1"/>
    </row>
    <row r="5468" spans="1:8" s="3" customFormat="1" x14ac:dyDescent="0.25">
      <c r="A5468" s="1"/>
      <c r="B5468" s="1"/>
      <c r="C5468" s="6"/>
      <c r="D5468" s="8"/>
      <c r="E5468" s="1"/>
      <c r="F5468" s="1"/>
      <c r="G5468" s="1"/>
      <c r="H5468" s="1"/>
    </row>
    <row r="5469" spans="1:8" s="3" customFormat="1" x14ac:dyDescent="0.25">
      <c r="A5469" s="1"/>
      <c r="B5469" s="1"/>
      <c r="C5469" s="6"/>
      <c r="D5469" s="8"/>
      <c r="E5469" s="1"/>
      <c r="F5469" s="1"/>
      <c r="G5469" s="1"/>
      <c r="H5469" s="1"/>
    </row>
    <row r="5470" spans="1:8" s="3" customFormat="1" x14ac:dyDescent="0.25">
      <c r="A5470" s="1"/>
      <c r="B5470" s="1"/>
      <c r="C5470" s="6"/>
      <c r="D5470" s="8"/>
      <c r="E5470" s="1"/>
      <c r="F5470" s="1"/>
      <c r="G5470" s="1"/>
      <c r="H5470" s="1"/>
    </row>
    <row r="5471" spans="1:8" s="3" customFormat="1" x14ac:dyDescent="0.25">
      <c r="A5471" s="1"/>
      <c r="B5471" s="1"/>
      <c r="C5471" s="6"/>
      <c r="D5471" s="8"/>
      <c r="E5471" s="1"/>
      <c r="F5471" s="1"/>
      <c r="G5471" s="1"/>
      <c r="H5471" s="1"/>
    </row>
    <row r="5472" spans="1:8" s="3" customFormat="1" x14ac:dyDescent="0.25">
      <c r="A5472" s="1"/>
      <c r="B5472" s="1"/>
      <c r="C5472" s="6"/>
      <c r="D5472" s="8"/>
      <c r="E5472" s="1"/>
      <c r="F5472" s="1"/>
      <c r="G5472" s="1"/>
      <c r="H5472" s="1"/>
    </row>
    <row r="5473" spans="1:8" s="3" customFormat="1" x14ac:dyDescent="0.25">
      <c r="A5473" s="1"/>
      <c r="B5473" s="1"/>
      <c r="C5473" s="6"/>
      <c r="D5473" s="8"/>
      <c r="E5473" s="1"/>
      <c r="F5473" s="1"/>
      <c r="G5473" s="1"/>
      <c r="H5473" s="1"/>
    </row>
    <row r="5474" spans="1:8" s="3" customFormat="1" x14ac:dyDescent="0.25">
      <c r="A5474" s="1"/>
      <c r="B5474" s="1"/>
      <c r="C5474" s="6"/>
      <c r="D5474" s="8"/>
      <c r="E5474" s="1"/>
      <c r="F5474" s="1"/>
      <c r="G5474" s="1"/>
      <c r="H5474" s="1"/>
    </row>
    <row r="5475" spans="1:8" s="3" customFormat="1" x14ac:dyDescent="0.25">
      <c r="A5475" s="1"/>
      <c r="B5475" s="1"/>
      <c r="C5475" s="6"/>
      <c r="D5475" s="8"/>
      <c r="E5475" s="1"/>
      <c r="F5475" s="1"/>
      <c r="G5475" s="1"/>
      <c r="H5475" s="1"/>
    </row>
    <row r="5476" spans="1:8" s="3" customFormat="1" x14ac:dyDescent="0.25">
      <c r="A5476" s="1"/>
      <c r="B5476" s="1"/>
      <c r="C5476" s="6"/>
      <c r="D5476" s="8"/>
      <c r="E5476" s="1"/>
      <c r="F5476" s="1"/>
      <c r="G5476" s="1"/>
      <c r="H5476" s="1"/>
    </row>
    <row r="5477" spans="1:8" s="3" customFormat="1" x14ac:dyDescent="0.25">
      <c r="A5477" s="1"/>
      <c r="B5477" s="1"/>
      <c r="C5477" s="6"/>
      <c r="D5477" s="8"/>
      <c r="E5477" s="1"/>
      <c r="F5477" s="1"/>
      <c r="G5477" s="1"/>
      <c r="H5477" s="1"/>
    </row>
    <row r="5478" spans="1:8" s="3" customFormat="1" x14ac:dyDescent="0.25">
      <c r="A5478" s="1"/>
      <c r="B5478" s="1"/>
      <c r="C5478" s="6"/>
      <c r="D5478" s="8"/>
      <c r="E5478" s="1"/>
      <c r="F5478" s="1"/>
      <c r="G5478" s="1"/>
      <c r="H5478" s="1"/>
    </row>
    <row r="5479" spans="1:8" s="3" customFormat="1" x14ac:dyDescent="0.25">
      <c r="A5479" s="1"/>
      <c r="B5479" s="1"/>
      <c r="C5479" s="6"/>
      <c r="D5479" s="8"/>
      <c r="E5479" s="1"/>
      <c r="F5479" s="1"/>
      <c r="G5479" s="1"/>
      <c r="H5479" s="1"/>
    </row>
    <row r="5480" spans="1:8" s="3" customFormat="1" x14ac:dyDescent="0.25">
      <c r="A5480" s="1"/>
      <c r="B5480" s="1"/>
      <c r="C5480" s="6"/>
      <c r="D5480" s="8"/>
      <c r="E5480" s="1"/>
      <c r="F5480" s="1"/>
      <c r="G5480" s="1"/>
      <c r="H5480" s="1"/>
    </row>
    <row r="5481" spans="1:8" s="3" customFormat="1" x14ac:dyDescent="0.25">
      <c r="A5481" s="1"/>
      <c r="B5481" s="1"/>
      <c r="C5481" s="6"/>
      <c r="D5481" s="8"/>
      <c r="E5481" s="1"/>
      <c r="F5481" s="1"/>
      <c r="G5481" s="1"/>
      <c r="H5481" s="1"/>
    </row>
    <row r="5482" spans="1:8" s="3" customFormat="1" x14ac:dyDescent="0.25">
      <c r="A5482" s="1"/>
      <c r="B5482" s="1"/>
      <c r="C5482" s="6"/>
      <c r="D5482" s="8"/>
      <c r="E5482" s="1"/>
      <c r="F5482" s="1"/>
      <c r="G5482" s="1"/>
      <c r="H5482" s="1"/>
    </row>
    <row r="5483" spans="1:8" s="3" customFormat="1" x14ac:dyDescent="0.25">
      <c r="A5483" s="1"/>
      <c r="B5483" s="1"/>
      <c r="C5483" s="6"/>
      <c r="D5483" s="8"/>
      <c r="E5483" s="1"/>
      <c r="F5483" s="1"/>
      <c r="G5483" s="1"/>
      <c r="H5483" s="1"/>
    </row>
    <row r="5484" spans="1:8" s="3" customFormat="1" x14ac:dyDescent="0.25">
      <c r="A5484" s="1"/>
      <c r="B5484" s="1"/>
      <c r="C5484" s="6"/>
      <c r="D5484" s="8"/>
      <c r="E5484" s="1"/>
      <c r="F5484" s="1"/>
      <c r="G5484" s="1"/>
      <c r="H5484" s="1"/>
    </row>
    <row r="5485" spans="1:8" s="3" customFormat="1" x14ac:dyDescent="0.25">
      <c r="A5485" s="1"/>
      <c r="B5485" s="1"/>
      <c r="C5485" s="6"/>
      <c r="D5485" s="8"/>
      <c r="E5485" s="1"/>
      <c r="F5485" s="1"/>
      <c r="G5485" s="1"/>
      <c r="H5485" s="1"/>
    </row>
    <row r="5486" spans="1:8" s="3" customFormat="1" x14ac:dyDescent="0.25">
      <c r="A5486" s="1"/>
      <c r="B5486" s="1"/>
      <c r="C5486" s="6"/>
      <c r="D5486" s="8"/>
      <c r="E5486" s="1"/>
      <c r="F5486" s="1"/>
      <c r="G5486" s="1"/>
      <c r="H5486" s="1"/>
    </row>
    <row r="5487" spans="1:8" s="3" customFormat="1" x14ac:dyDescent="0.25">
      <c r="A5487" s="1"/>
      <c r="B5487" s="1"/>
      <c r="C5487" s="6"/>
      <c r="D5487" s="8"/>
      <c r="E5487" s="1"/>
      <c r="F5487" s="1"/>
      <c r="G5487" s="1"/>
      <c r="H5487" s="1"/>
    </row>
    <row r="5488" spans="1:8" s="3" customFormat="1" x14ac:dyDescent="0.25">
      <c r="A5488" s="1"/>
      <c r="B5488" s="1"/>
      <c r="C5488" s="6"/>
      <c r="D5488" s="8"/>
      <c r="E5488" s="1"/>
      <c r="F5488" s="1"/>
      <c r="G5488" s="1"/>
      <c r="H5488" s="1"/>
    </row>
    <row r="5489" spans="1:8" s="3" customFormat="1" x14ac:dyDescent="0.25">
      <c r="A5489" s="1"/>
      <c r="B5489" s="1"/>
      <c r="C5489" s="6"/>
      <c r="D5489" s="8"/>
      <c r="E5489" s="1"/>
      <c r="F5489" s="1"/>
      <c r="G5489" s="1"/>
      <c r="H5489" s="1"/>
    </row>
    <row r="5490" spans="1:8" s="3" customFormat="1" x14ac:dyDescent="0.25">
      <c r="A5490" s="1"/>
      <c r="B5490" s="1"/>
      <c r="C5490" s="6"/>
      <c r="D5490" s="8"/>
      <c r="E5490" s="1"/>
      <c r="F5490" s="1"/>
      <c r="G5490" s="1"/>
      <c r="H5490" s="1"/>
    </row>
    <row r="5491" spans="1:8" s="3" customFormat="1" x14ac:dyDescent="0.25">
      <c r="A5491" s="1"/>
      <c r="B5491" s="1"/>
      <c r="C5491" s="6"/>
      <c r="D5491" s="8"/>
      <c r="E5491" s="1"/>
      <c r="F5491" s="1"/>
      <c r="G5491" s="1"/>
      <c r="H5491" s="1"/>
    </row>
    <row r="5492" spans="1:8" s="3" customFormat="1" x14ac:dyDescent="0.25">
      <c r="A5492" s="1"/>
      <c r="B5492" s="1"/>
      <c r="C5492" s="6"/>
      <c r="D5492" s="8"/>
      <c r="E5492" s="1"/>
      <c r="F5492" s="1"/>
      <c r="G5492" s="1"/>
      <c r="H5492" s="1"/>
    </row>
    <row r="5493" spans="1:8" s="3" customFormat="1" x14ac:dyDescent="0.25">
      <c r="A5493" s="1"/>
      <c r="B5493" s="1"/>
      <c r="C5493" s="6"/>
      <c r="D5493" s="8"/>
      <c r="E5493" s="1"/>
      <c r="F5493" s="1"/>
      <c r="G5493" s="1"/>
      <c r="H5493" s="1"/>
    </row>
    <row r="5494" spans="1:8" s="3" customFormat="1" x14ac:dyDescent="0.25">
      <c r="A5494" s="1"/>
      <c r="B5494" s="1"/>
      <c r="C5494" s="6"/>
      <c r="D5494" s="8"/>
      <c r="E5494" s="1"/>
      <c r="F5494" s="1"/>
      <c r="G5494" s="1"/>
      <c r="H5494" s="1"/>
    </row>
    <row r="5495" spans="1:8" s="3" customFormat="1" x14ac:dyDescent="0.25">
      <c r="A5495" s="1"/>
      <c r="B5495" s="1"/>
      <c r="C5495" s="6"/>
      <c r="D5495" s="8"/>
      <c r="E5495" s="1"/>
      <c r="F5495" s="1"/>
      <c r="G5495" s="1"/>
      <c r="H5495" s="1"/>
    </row>
    <row r="5496" spans="1:8" s="3" customFormat="1" x14ac:dyDescent="0.25">
      <c r="A5496" s="1"/>
      <c r="B5496" s="1"/>
      <c r="C5496" s="6"/>
      <c r="D5496" s="8"/>
      <c r="E5496" s="1"/>
      <c r="F5496" s="1"/>
      <c r="G5496" s="1"/>
      <c r="H5496" s="1"/>
    </row>
    <row r="5497" spans="1:8" s="3" customFormat="1" x14ac:dyDescent="0.25">
      <c r="A5497" s="1"/>
      <c r="B5497" s="1"/>
      <c r="C5497" s="6"/>
      <c r="D5497" s="8"/>
      <c r="E5497" s="1"/>
      <c r="F5497" s="1"/>
      <c r="G5497" s="1"/>
      <c r="H5497" s="1"/>
    </row>
    <row r="5498" spans="1:8" s="3" customFormat="1" x14ac:dyDescent="0.25">
      <c r="A5498" s="1"/>
      <c r="B5498" s="1"/>
      <c r="C5498" s="6"/>
      <c r="D5498" s="8"/>
      <c r="E5498" s="1"/>
      <c r="F5498" s="1"/>
      <c r="G5498" s="1"/>
      <c r="H5498" s="1"/>
    </row>
    <row r="5499" spans="1:8" s="3" customFormat="1" x14ac:dyDescent="0.25">
      <c r="A5499" s="1"/>
      <c r="B5499" s="1"/>
      <c r="C5499" s="6"/>
      <c r="D5499" s="8"/>
      <c r="E5499" s="1"/>
      <c r="F5499" s="1"/>
      <c r="G5499" s="1"/>
      <c r="H5499" s="1"/>
    </row>
    <row r="5500" spans="1:8" s="3" customFormat="1" x14ac:dyDescent="0.25">
      <c r="A5500" s="1"/>
      <c r="B5500" s="1"/>
      <c r="C5500" s="6"/>
      <c r="D5500" s="8"/>
      <c r="E5500" s="1"/>
      <c r="F5500" s="1"/>
      <c r="G5500" s="1"/>
      <c r="H5500" s="1"/>
    </row>
    <row r="5501" spans="1:8" s="3" customFormat="1" x14ac:dyDescent="0.25">
      <c r="A5501" s="1"/>
      <c r="B5501" s="1"/>
      <c r="C5501" s="6"/>
      <c r="D5501" s="8"/>
      <c r="E5501" s="1"/>
      <c r="F5501" s="1"/>
      <c r="G5501" s="1"/>
      <c r="H5501" s="1"/>
    </row>
    <row r="5502" spans="1:8" s="3" customFormat="1" x14ac:dyDescent="0.25">
      <c r="A5502" s="1"/>
      <c r="B5502" s="1"/>
      <c r="C5502" s="6"/>
      <c r="D5502" s="8"/>
      <c r="E5502" s="1"/>
      <c r="F5502" s="1"/>
      <c r="G5502" s="1"/>
      <c r="H5502" s="1"/>
    </row>
    <row r="5503" spans="1:8" s="3" customFormat="1" x14ac:dyDescent="0.25">
      <c r="A5503" s="1"/>
      <c r="B5503" s="1"/>
      <c r="C5503" s="6"/>
      <c r="D5503" s="8"/>
      <c r="E5503" s="1"/>
      <c r="F5503" s="1"/>
      <c r="G5503" s="1"/>
      <c r="H5503" s="1"/>
    </row>
    <row r="5504" spans="1:8" s="3" customFormat="1" x14ac:dyDescent="0.25">
      <c r="A5504" s="1"/>
      <c r="B5504" s="1"/>
      <c r="C5504" s="6"/>
      <c r="D5504" s="8"/>
      <c r="E5504" s="1"/>
      <c r="F5504" s="1"/>
      <c r="G5504" s="1"/>
      <c r="H5504" s="1"/>
    </row>
    <row r="5505" spans="1:8" s="3" customFormat="1" x14ac:dyDescent="0.25">
      <c r="A5505" s="1"/>
      <c r="B5505" s="1"/>
      <c r="C5505" s="6"/>
      <c r="D5505" s="8"/>
      <c r="E5505" s="1"/>
      <c r="F5505" s="1"/>
      <c r="G5505" s="1"/>
      <c r="H5505" s="1"/>
    </row>
    <row r="5506" spans="1:8" s="3" customFormat="1" x14ac:dyDescent="0.25">
      <c r="A5506" s="1"/>
      <c r="B5506" s="1"/>
      <c r="C5506" s="6"/>
      <c r="D5506" s="8"/>
      <c r="E5506" s="1"/>
      <c r="F5506" s="1"/>
      <c r="G5506" s="1"/>
      <c r="H5506" s="1"/>
    </row>
    <row r="5507" spans="1:8" s="3" customFormat="1" x14ac:dyDescent="0.25">
      <c r="A5507" s="1"/>
      <c r="B5507" s="1"/>
      <c r="C5507" s="6"/>
      <c r="D5507" s="8"/>
      <c r="E5507" s="1"/>
      <c r="F5507" s="1"/>
      <c r="G5507" s="1"/>
      <c r="H5507" s="1"/>
    </row>
    <row r="5508" spans="1:8" s="3" customFormat="1" x14ac:dyDescent="0.25">
      <c r="A5508" s="1"/>
      <c r="B5508" s="1"/>
      <c r="C5508" s="6"/>
      <c r="D5508" s="8"/>
      <c r="E5508" s="1"/>
      <c r="F5508" s="1"/>
      <c r="G5508" s="1"/>
      <c r="H5508" s="1"/>
    </row>
    <row r="5509" spans="1:8" s="3" customFormat="1" x14ac:dyDescent="0.25">
      <c r="A5509" s="1"/>
      <c r="B5509" s="1"/>
      <c r="C5509" s="6"/>
      <c r="D5509" s="8"/>
      <c r="E5509" s="1"/>
      <c r="F5509" s="1"/>
      <c r="G5509" s="1"/>
      <c r="H5509" s="1"/>
    </row>
    <row r="5510" spans="1:8" s="3" customFormat="1" x14ac:dyDescent="0.25">
      <c r="A5510" s="1"/>
      <c r="B5510" s="1"/>
      <c r="C5510" s="6"/>
      <c r="D5510" s="8"/>
      <c r="E5510" s="1"/>
      <c r="F5510" s="1"/>
      <c r="G5510" s="1"/>
      <c r="H5510" s="1"/>
    </row>
    <row r="5511" spans="1:8" s="3" customFormat="1" x14ac:dyDescent="0.25">
      <c r="A5511" s="1"/>
      <c r="B5511" s="1"/>
      <c r="C5511" s="6"/>
      <c r="D5511" s="8"/>
      <c r="E5511" s="1"/>
      <c r="F5511" s="1"/>
      <c r="G5511" s="1"/>
      <c r="H5511" s="1"/>
    </row>
    <row r="5512" spans="1:8" s="3" customFormat="1" x14ac:dyDescent="0.25">
      <c r="A5512" s="1"/>
      <c r="B5512" s="1"/>
      <c r="C5512" s="6"/>
      <c r="D5512" s="8"/>
      <c r="E5512" s="1"/>
      <c r="F5512" s="1"/>
      <c r="G5512" s="1"/>
      <c r="H5512" s="1"/>
    </row>
    <row r="5513" spans="1:8" s="3" customFormat="1" x14ac:dyDescent="0.25">
      <c r="A5513" s="1"/>
      <c r="B5513" s="1"/>
      <c r="C5513" s="6"/>
      <c r="D5513" s="8"/>
      <c r="E5513" s="1"/>
      <c r="F5513" s="1"/>
      <c r="G5513" s="1"/>
      <c r="H5513" s="1"/>
    </row>
    <row r="5514" spans="1:8" s="3" customFormat="1" x14ac:dyDescent="0.25">
      <c r="A5514" s="1"/>
      <c r="B5514" s="1"/>
      <c r="C5514" s="6"/>
      <c r="D5514" s="8"/>
      <c r="E5514" s="1"/>
      <c r="F5514" s="1"/>
      <c r="G5514" s="1"/>
      <c r="H5514" s="1"/>
    </row>
    <row r="5515" spans="1:8" s="3" customFormat="1" x14ac:dyDescent="0.25">
      <c r="A5515" s="1"/>
      <c r="B5515" s="1"/>
      <c r="C5515" s="6"/>
      <c r="D5515" s="8"/>
      <c r="E5515" s="1"/>
      <c r="F5515" s="1"/>
      <c r="G5515" s="1"/>
      <c r="H5515" s="1"/>
    </row>
    <row r="5516" spans="1:8" s="3" customFormat="1" x14ac:dyDescent="0.25">
      <c r="A5516" s="1"/>
      <c r="B5516" s="1"/>
      <c r="C5516" s="6"/>
      <c r="D5516" s="8"/>
      <c r="E5516" s="1"/>
      <c r="F5516" s="1"/>
      <c r="G5516" s="1"/>
      <c r="H5516" s="1"/>
    </row>
    <row r="5517" spans="1:8" s="3" customFormat="1" x14ac:dyDescent="0.25">
      <c r="A5517" s="1"/>
      <c r="B5517" s="1"/>
      <c r="C5517" s="6"/>
      <c r="D5517" s="8"/>
      <c r="E5517" s="1"/>
      <c r="F5517" s="1"/>
      <c r="G5517" s="1"/>
      <c r="H5517" s="1"/>
    </row>
    <row r="5518" spans="1:8" s="3" customFormat="1" x14ac:dyDescent="0.25">
      <c r="A5518" s="1"/>
      <c r="B5518" s="1"/>
      <c r="C5518" s="6"/>
      <c r="D5518" s="8"/>
      <c r="E5518" s="1"/>
      <c r="F5518" s="1"/>
      <c r="G5518" s="1"/>
      <c r="H5518" s="1"/>
    </row>
    <row r="5519" spans="1:8" s="3" customFormat="1" x14ac:dyDescent="0.25">
      <c r="A5519" s="1"/>
      <c r="B5519" s="1"/>
      <c r="C5519" s="6"/>
      <c r="D5519" s="8"/>
      <c r="E5519" s="1"/>
      <c r="F5519" s="1"/>
      <c r="G5519" s="1"/>
      <c r="H5519" s="1"/>
    </row>
    <row r="5520" spans="1:8" s="3" customFormat="1" x14ac:dyDescent="0.25">
      <c r="A5520" s="1"/>
      <c r="B5520" s="1"/>
      <c r="C5520" s="6"/>
      <c r="D5520" s="8"/>
      <c r="E5520" s="1"/>
      <c r="F5520" s="1"/>
      <c r="G5520" s="1"/>
      <c r="H5520" s="1"/>
    </row>
    <row r="5521" spans="1:8" s="3" customFormat="1" x14ac:dyDescent="0.25">
      <c r="A5521" s="1"/>
      <c r="B5521" s="1"/>
      <c r="C5521" s="6"/>
      <c r="D5521" s="8"/>
      <c r="E5521" s="1"/>
      <c r="F5521" s="1"/>
      <c r="G5521" s="1"/>
      <c r="H5521" s="1"/>
    </row>
    <row r="5522" spans="1:8" s="3" customFormat="1" x14ac:dyDescent="0.25">
      <c r="A5522" s="1"/>
      <c r="B5522" s="1"/>
      <c r="C5522" s="6"/>
      <c r="D5522" s="8"/>
      <c r="E5522" s="1"/>
      <c r="F5522" s="1"/>
      <c r="G5522" s="1"/>
      <c r="H5522" s="1"/>
    </row>
    <row r="5523" spans="1:8" s="3" customFormat="1" x14ac:dyDescent="0.25">
      <c r="A5523" s="1"/>
      <c r="B5523" s="1"/>
      <c r="C5523" s="6"/>
      <c r="D5523" s="8"/>
      <c r="E5523" s="1"/>
      <c r="F5523" s="1"/>
      <c r="G5523" s="1"/>
      <c r="H5523" s="1"/>
    </row>
    <row r="5524" spans="1:8" s="3" customFormat="1" x14ac:dyDescent="0.25">
      <c r="A5524" s="1"/>
      <c r="B5524" s="1"/>
      <c r="C5524" s="6"/>
      <c r="D5524" s="8"/>
      <c r="E5524" s="1"/>
      <c r="F5524" s="1"/>
      <c r="G5524" s="1"/>
      <c r="H5524" s="1"/>
    </row>
    <row r="5525" spans="1:8" s="3" customFormat="1" x14ac:dyDescent="0.25">
      <c r="A5525" s="1"/>
      <c r="B5525" s="1"/>
      <c r="C5525" s="6"/>
      <c r="D5525" s="8"/>
      <c r="E5525" s="1"/>
      <c r="F5525" s="1"/>
      <c r="G5525" s="1"/>
      <c r="H5525" s="1"/>
    </row>
    <row r="5526" spans="1:8" s="3" customFormat="1" x14ac:dyDescent="0.25">
      <c r="A5526" s="1"/>
      <c r="B5526" s="1"/>
      <c r="C5526" s="6"/>
      <c r="D5526" s="8"/>
      <c r="E5526" s="1"/>
      <c r="F5526" s="1"/>
      <c r="G5526" s="1"/>
      <c r="H5526" s="1"/>
    </row>
    <row r="5527" spans="1:8" s="3" customFormat="1" x14ac:dyDescent="0.25">
      <c r="A5527" s="1"/>
      <c r="B5527" s="1"/>
      <c r="C5527" s="6"/>
      <c r="D5527" s="8"/>
      <c r="E5527" s="1"/>
      <c r="F5527" s="1"/>
      <c r="G5527" s="1"/>
      <c r="H5527" s="1"/>
    </row>
    <row r="5528" spans="1:8" s="3" customFormat="1" x14ac:dyDescent="0.25">
      <c r="A5528" s="1"/>
      <c r="B5528" s="1"/>
      <c r="C5528" s="6"/>
      <c r="D5528" s="8"/>
      <c r="E5528" s="1"/>
      <c r="F5528" s="1"/>
      <c r="G5528" s="1"/>
      <c r="H5528" s="1"/>
    </row>
    <row r="5529" spans="1:8" s="3" customFormat="1" x14ac:dyDescent="0.25">
      <c r="A5529" s="1"/>
      <c r="B5529" s="1"/>
      <c r="C5529" s="6"/>
      <c r="D5529" s="8"/>
      <c r="E5529" s="1"/>
      <c r="F5529" s="1"/>
      <c r="G5529" s="1"/>
      <c r="H5529" s="1"/>
    </row>
    <row r="5530" spans="1:8" s="3" customFormat="1" x14ac:dyDescent="0.25">
      <c r="A5530" s="1"/>
      <c r="B5530" s="1"/>
      <c r="C5530" s="6"/>
      <c r="D5530" s="8"/>
      <c r="E5530" s="1"/>
      <c r="F5530" s="1"/>
      <c r="G5530" s="1"/>
      <c r="H5530" s="1"/>
    </row>
    <row r="5531" spans="1:8" s="3" customFormat="1" x14ac:dyDescent="0.25">
      <c r="A5531" s="1"/>
      <c r="B5531" s="1"/>
      <c r="C5531" s="6"/>
      <c r="D5531" s="8"/>
      <c r="E5531" s="1"/>
      <c r="F5531" s="1"/>
      <c r="G5531" s="1"/>
      <c r="H5531" s="1"/>
    </row>
    <row r="5532" spans="1:8" s="3" customFormat="1" x14ac:dyDescent="0.25">
      <c r="A5532" s="1"/>
      <c r="B5532" s="1"/>
      <c r="C5532" s="6"/>
      <c r="D5532" s="8"/>
      <c r="E5532" s="1"/>
      <c r="F5532" s="1"/>
      <c r="G5532" s="1"/>
      <c r="H5532" s="1"/>
    </row>
    <row r="5533" spans="1:8" s="3" customFormat="1" x14ac:dyDescent="0.25">
      <c r="A5533" s="1"/>
      <c r="B5533" s="1"/>
      <c r="C5533" s="6"/>
      <c r="D5533" s="8"/>
      <c r="E5533" s="1"/>
      <c r="F5533" s="1"/>
      <c r="G5533" s="1"/>
      <c r="H5533" s="1"/>
    </row>
    <row r="5534" spans="1:8" s="3" customFormat="1" x14ac:dyDescent="0.25">
      <c r="A5534" s="1"/>
      <c r="B5534" s="1"/>
      <c r="C5534" s="6"/>
      <c r="D5534" s="8"/>
      <c r="E5534" s="1"/>
      <c r="F5534" s="1"/>
      <c r="G5534" s="1"/>
      <c r="H5534" s="1"/>
    </row>
    <row r="5535" spans="1:8" s="3" customFormat="1" x14ac:dyDescent="0.25">
      <c r="A5535" s="1"/>
      <c r="B5535" s="1"/>
      <c r="C5535" s="6"/>
      <c r="D5535" s="8"/>
      <c r="E5535" s="1"/>
      <c r="F5535" s="1"/>
      <c r="G5535" s="1"/>
      <c r="H5535" s="1"/>
    </row>
    <row r="5536" spans="1:8" s="3" customFormat="1" x14ac:dyDescent="0.25">
      <c r="A5536" s="1"/>
      <c r="B5536" s="1"/>
      <c r="C5536" s="6"/>
      <c r="D5536" s="8"/>
      <c r="E5536" s="1"/>
      <c r="F5536" s="1"/>
      <c r="G5536" s="1"/>
      <c r="H5536" s="1"/>
    </row>
    <row r="5537" spans="1:8" s="3" customFormat="1" x14ac:dyDescent="0.25">
      <c r="A5537" s="1"/>
      <c r="B5537" s="1"/>
      <c r="C5537" s="6"/>
      <c r="D5537" s="8"/>
      <c r="E5537" s="1"/>
      <c r="F5537" s="1"/>
      <c r="G5537" s="1"/>
      <c r="H5537" s="1"/>
    </row>
    <row r="5538" spans="1:8" s="3" customFormat="1" x14ac:dyDescent="0.25">
      <c r="A5538" s="1"/>
      <c r="B5538" s="1"/>
      <c r="C5538" s="6"/>
      <c r="D5538" s="8"/>
      <c r="E5538" s="1"/>
      <c r="F5538" s="1"/>
      <c r="G5538" s="1"/>
      <c r="H5538" s="1"/>
    </row>
    <row r="5539" spans="1:8" s="3" customFormat="1" x14ac:dyDescent="0.25">
      <c r="A5539" s="1"/>
      <c r="B5539" s="1"/>
      <c r="C5539" s="6"/>
      <c r="D5539" s="8"/>
      <c r="E5539" s="1"/>
      <c r="F5539" s="1"/>
      <c r="G5539" s="1"/>
      <c r="H5539" s="1"/>
    </row>
    <row r="5540" spans="1:8" s="3" customFormat="1" x14ac:dyDescent="0.25">
      <c r="A5540" s="1"/>
      <c r="B5540" s="1"/>
      <c r="C5540" s="6"/>
      <c r="D5540" s="8"/>
      <c r="E5540" s="1"/>
      <c r="F5540" s="1"/>
      <c r="G5540" s="1"/>
      <c r="H5540" s="1"/>
    </row>
    <row r="5541" spans="1:8" s="3" customFormat="1" x14ac:dyDescent="0.25">
      <c r="A5541" s="1"/>
      <c r="B5541" s="1"/>
      <c r="C5541" s="6"/>
      <c r="D5541" s="8"/>
      <c r="E5541" s="1"/>
      <c r="F5541" s="1"/>
      <c r="G5541" s="1"/>
      <c r="H5541" s="1"/>
    </row>
    <row r="5542" spans="1:8" s="3" customFormat="1" x14ac:dyDescent="0.25">
      <c r="A5542" s="1"/>
      <c r="B5542" s="1"/>
      <c r="C5542" s="6"/>
      <c r="D5542" s="8"/>
      <c r="E5542" s="1"/>
      <c r="F5542" s="1"/>
      <c r="G5542" s="1"/>
      <c r="H5542" s="1"/>
    </row>
    <row r="5543" spans="1:8" s="3" customFormat="1" x14ac:dyDescent="0.25">
      <c r="A5543" s="1"/>
      <c r="B5543" s="1"/>
      <c r="C5543" s="6"/>
      <c r="D5543" s="8"/>
      <c r="E5543" s="1"/>
      <c r="F5543" s="1"/>
      <c r="G5543" s="1"/>
      <c r="H5543" s="1"/>
    </row>
    <row r="5544" spans="1:8" s="3" customFormat="1" x14ac:dyDescent="0.25">
      <c r="A5544" s="1"/>
      <c r="B5544" s="1"/>
      <c r="C5544" s="6"/>
      <c r="D5544" s="8"/>
      <c r="E5544" s="1"/>
      <c r="F5544" s="1"/>
      <c r="G5544" s="1"/>
      <c r="H5544" s="1"/>
    </row>
    <row r="5545" spans="1:8" s="3" customFormat="1" x14ac:dyDescent="0.25">
      <c r="A5545" s="1"/>
      <c r="B5545" s="1"/>
      <c r="C5545" s="6"/>
      <c r="D5545" s="8"/>
      <c r="E5545" s="1"/>
      <c r="F5545" s="1"/>
      <c r="G5545" s="1"/>
      <c r="H5545" s="1"/>
    </row>
    <row r="5546" spans="1:8" s="3" customFormat="1" x14ac:dyDescent="0.25">
      <c r="A5546" s="1"/>
      <c r="B5546" s="1"/>
      <c r="C5546" s="6"/>
      <c r="D5546" s="8"/>
      <c r="E5546" s="1"/>
      <c r="F5546" s="1"/>
      <c r="G5546" s="1"/>
      <c r="H5546" s="1"/>
    </row>
    <row r="5547" spans="1:8" s="3" customFormat="1" x14ac:dyDescent="0.25">
      <c r="A5547" s="1"/>
      <c r="B5547" s="1"/>
      <c r="C5547" s="6"/>
      <c r="D5547" s="8"/>
      <c r="E5547" s="1"/>
      <c r="F5547" s="1"/>
      <c r="G5547" s="1"/>
      <c r="H5547" s="1"/>
    </row>
    <row r="5548" spans="1:8" s="3" customFormat="1" x14ac:dyDescent="0.25">
      <c r="A5548" s="1"/>
      <c r="B5548" s="1"/>
      <c r="C5548" s="6"/>
      <c r="D5548" s="8"/>
      <c r="E5548" s="1"/>
      <c r="F5548" s="1"/>
      <c r="G5548" s="1"/>
      <c r="H5548" s="1"/>
    </row>
    <row r="5549" spans="1:8" s="3" customFormat="1" x14ac:dyDescent="0.25">
      <c r="A5549" s="1"/>
      <c r="B5549" s="1"/>
      <c r="C5549" s="6"/>
      <c r="D5549" s="8"/>
      <c r="E5549" s="1"/>
      <c r="F5549" s="1"/>
      <c r="G5549" s="1"/>
      <c r="H5549" s="1"/>
    </row>
    <row r="5550" spans="1:8" s="3" customFormat="1" x14ac:dyDescent="0.25">
      <c r="A5550" s="1"/>
      <c r="B5550" s="1"/>
      <c r="C5550" s="6"/>
      <c r="D5550" s="8"/>
      <c r="E5550" s="1"/>
      <c r="F5550" s="1"/>
      <c r="G5550" s="1"/>
      <c r="H5550" s="1"/>
    </row>
    <row r="5551" spans="1:8" s="3" customFormat="1" x14ac:dyDescent="0.25">
      <c r="A5551" s="1"/>
      <c r="B5551" s="1"/>
      <c r="C5551" s="6"/>
      <c r="D5551" s="8"/>
      <c r="E5551" s="1"/>
      <c r="F5551" s="1"/>
      <c r="G5551" s="1"/>
      <c r="H5551" s="1"/>
    </row>
    <row r="5552" spans="1:8" s="3" customFormat="1" x14ac:dyDescent="0.25">
      <c r="A5552" s="1"/>
      <c r="B5552" s="1"/>
      <c r="C5552" s="6"/>
      <c r="D5552" s="8"/>
      <c r="E5552" s="1"/>
      <c r="F5552" s="1"/>
      <c r="G5552" s="1"/>
      <c r="H5552" s="1"/>
    </row>
    <row r="5553" spans="1:8" s="3" customFormat="1" x14ac:dyDescent="0.25">
      <c r="A5553" s="1"/>
      <c r="B5553" s="1"/>
      <c r="C5553" s="6"/>
      <c r="D5553" s="8"/>
      <c r="E5553" s="1"/>
      <c r="F5553" s="1"/>
      <c r="G5553" s="1"/>
      <c r="H5553" s="1"/>
    </row>
    <row r="5554" spans="1:8" s="3" customFormat="1" x14ac:dyDescent="0.25">
      <c r="A5554" s="1"/>
      <c r="B5554" s="1"/>
      <c r="C5554" s="6"/>
      <c r="D5554" s="8"/>
      <c r="E5554" s="1"/>
      <c r="F5554" s="1"/>
      <c r="G5554" s="1"/>
      <c r="H5554" s="1"/>
    </row>
    <row r="5555" spans="1:8" s="3" customFormat="1" x14ac:dyDescent="0.25">
      <c r="A5555" s="1"/>
      <c r="B5555" s="1"/>
      <c r="C5555" s="6"/>
      <c r="D5555" s="8"/>
      <c r="E5555" s="1"/>
      <c r="F5555" s="1"/>
      <c r="G5555" s="1"/>
      <c r="H5555" s="1"/>
    </row>
    <row r="5556" spans="1:8" s="3" customFormat="1" x14ac:dyDescent="0.25">
      <c r="A5556" s="1"/>
      <c r="B5556" s="1"/>
      <c r="C5556" s="6"/>
      <c r="D5556" s="8"/>
      <c r="E5556" s="1"/>
      <c r="F5556" s="1"/>
      <c r="G5556" s="1"/>
      <c r="H5556" s="1"/>
    </row>
    <row r="5557" spans="1:8" s="3" customFormat="1" x14ac:dyDescent="0.25">
      <c r="A5557" s="1"/>
      <c r="B5557" s="1"/>
      <c r="C5557" s="6"/>
      <c r="D5557" s="8"/>
      <c r="E5557" s="1"/>
      <c r="F5557" s="1"/>
      <c r="G5557" s="1"/>
      <c r="H5557" s="1"/>
    </row>
    <row r="5558" spans="1:8" s="3" customFormat="1" x14ac:dyDescent="0.25">
      <c r="A5558" s="1"/>
      <c r="B5558" s="1"/>
      <c r="C5558" s="6"/>
      <c r="D5558" s="8"/>
      <c r="E5558" s="1"/>
      <c r="F5558" s="1"/>
      <c r="G5558" s="1"/>
      <c r="H5558" s="1"/>
    </row>
    <row r="5559" spans="1:8" s="3" customFormat="1" x14ac:dyDescent="0.25">
      <c r="A5559" s="1"/>
      <c r="B5559" s="1"/>
      <c r="C5559" s="6"/>
      <c r="D5559" s="8"/>
      <c r="E5559" s="1"/>
      <c r="F5559" s="1"/>
      <c r="G5559" s="1"/>
      <c r="H5559" s="1"/>
    </row>
    <row r="5560" spans="1:8" s="3" customFormat="1" x14ac:dyDescent="0.25">
      <c r="A5560" s="1"/>
      <c r="B5560" s="1"/>
      <c r="C5560" s="6"/>
      <c r="D5560" s="8"/>
      <c r="E5560" s="1"/>
      <c r="F5560" s="1"/>
      <c r="G5560" s="1"/>
      <c r="H5560" s="1"/>
    </row>
    <row r="5561" spans="1:8" s="3" customFormat="1" x14ac:dyDescent="0.25">
      <c r="A5561" s="1"/>
      <c r="B5561" s="1"/>
      <c r="C5561" s="6"/>
      <c r="D5561" s="8"/>
      <c r="E5561" s="1"/>
      <c r="F5561" s="1"/>
      <c r="G5561" s="1"/>
      <c r="H5561" s="1"/>
    </row>
    <row r="5562" spans="1:8" s="3" customFormat="1" x14ac:dyDescent="0.25">
      <c r="A5562" s="1"/>
      <c r="B5562" s="1"/>
      <c r="C5562" s="6"/>
      <c r="D5562" s="8"/>
      <c r="E5562" s="1"/>
      <c r="F5562" s="1"/>
      <c r="G5562" s="1"/>
      <c r="H5562" s="1"/>
    </row>
    <row r="5563" spans="1:8" s="3" customFormat="1" x14ac:dyDescent="0.25">
      <c r="A5563" s="1"/>
      <c r="B5563" s="1"/>
      <c r="C5563" s="6"/>
      <c r="D5563" s="8"/>
      <c r="E5563" s="1"/>
      <c r="F5563" s="1"/>
      <c r="G5563" s="1"/>
      <c r="H5563" s="1"/>
    </row>
    <row r="5564" spans="1:8" s="3" customFormat="1" x14ac:dyDescent="0.25">
      <c r="A5564" s="1"/>
      <c r="B5564" s="1"/>
      <c r="C5564" s="6"/>
      <c r="D5564" s="8"/>
      <c r="E5564" s="1"/>
      <c r="F5564" s="1"/>
      <c r="G5564" s="1"/>
      <c r="H5564" s="1"/>
    </row>
    <row r="5565" spans="1:8" s="3" customFormat="1" x14ac:dyDescent="0.25">
      <c r="A5565" s="1"/>
      <c r="B5565" s="1"/>
      <c r="C5565" s="6"/>
      <c r="D5565" s="8"/>
      <c r="E5565" s="1"/>
      <c r="F5565" s="1"/>
      <c r="G5565" s="1"/>
      <c r="H5565" s="1"/>
    </row>
    <row r="5566" spans="1:8" s="3" customFormat="1" x14ac:dyDescent="0.25">
      <c r="A5566" s="1"/>
      <c r="B5566" s="1"/>
      <c r="C5566" s="6"/>
      <c r="D5566" s="8"/>
      <c r="E5566" s="1"/>
      <c r="F5566" s="1"/>
      <c r="G5566" s="1"/>
      <c r="H5566" s="1"/>
    </row>
    <row r="5567" spans="1:8" s="3" customFormat="1" x14ac:dyDescent="0.25">
      <c r="A5567" s="1"/>
      <c r="B5567" s="1"/>
      <c r="C5567" s="6"/>
      <c r="D5567" s="8"/>
      <c r="E5567" s="1"/>
      <c r="F5567" s="1"/>
      <c r="G5567" s="1"/>
      <c r="H5567" s="1"/>
    </row>
    <row r="5568" spans="1:8" s="3" customFormat="1" x14ac:dyDescent="0.25">
      <c r="A5568" s="1"/>
      <c r="B5568" s="1"/>
      <c r="C5568" s="6"/>
      <c r="D5568" s="8"/>
      <c r="E5568" s="1"/>
      <c r="F5568" s="1"/>
      <c r="G5568" s="1"/>
      <c r="H5568" s="1"/>
    </row>
    <row r="5569" spans="1:8" s="3" customFormat="1" x14ac:dyDescent="0.25">
      <c r="A5569" s="1"/>
      <c r="B5569" s="1"/>
      <c r="C5569" s="6"/>
      <c r="D5569" s="8"/>
      <c r="E5569" s="1"/>
      <c r="F5569" s="1"/>
      <c r="G5569" s="1"/>
      <c r="H5569" s="1"/>
    </row>
    <row r="5570" spans="1:8" s="3" customFormat="1" x14ac:dyDescent="0.25">
      <c r="A5570" s="1"/>
      <c r="B5570" s="1"/>
      <c r="C5570" s="6"/>
      <c r="D5570" s="8"/>
      <c r="E5570" s="1"/>
      <c r="F5570" s="1"/>
      <c r="G5570" s="1"/>
      <c r="H5570" s="1"/>
    </row>
    <row r="5571" spans="1:8" s="3" customFormat="1" x14ac:dyDescent="0.25">
      <c r="A5571" s="1"/>
      <c r="B5571" s="1"/>
      <c r="C5571" s="6"/>
      <c r="D5571" s="8"/>
      <c r="E5571" s="1"/>
      <c r="F5571" s="1"/>
      <c r="G5571" s="1"/>
      <c r="H5571" s="1"/>
    </row>
    <row r="5572" spans="1:8" s="3" customFormat="1" x14ac:dyDescent="0.25">
      <c r="A5572" s="1"/>
      <c r="B5572" s="1"/>
      <c r="C5572" s="6"/>
      <c r="D5572" s="8"/>
      <c r="E5572" s="1"/>
      <c r="F5572" s="1"/>
      <c r="G5572" s="1"/>
      <c r="H5572" s="1"/>
    </row>
    <row r="5573" spans="1:8" s="3" customFormat="1" x14ac:dyDescent="0.25">
      <c r="A5573" s="1"/>
      <c r="B5573" s="1"/>
      <c r="C5573" s="6"/>
      <c r="D5573" s="8"/>
      <c r="E5573" s="1"/>
      <c r="F5573" s="1"/>
      <c r="G5573" s="1"/>
      <c r="H5573" s="1"/>
    </row>
    <row r="5574" spans="1:8" s="3" customFormat="1" x14ac:dyDescent="0.25">
      <c r="A5574" s="1"/>
      <c r="B5574" s="1"/>
      <c r="C5574" s="6"/>
      <c r="D5574" s="8"/>
      <c r="E5574" s="1"/>
      <c r="F5574" s="1"/>
      <c r="G5574" s="1"/>
      <c r="H5574" s="1"/>
    </row>
    <row r="5575" spans="1:8" s="3" customFormat="1" x14ac:dyDescent="0.25">
      <c r="A5575" s="1"/>
      <c r="B5575" s="1"/>
      <c r="C5575" s="6"/>
      <c r="D5575" s="8"/>
      <c r="E5575" s="1"/>
      <c r="F5575" s="1"/>
      <c r="G5575" s="1"/>
      <c r="H5575" s="1"/>
    </row>
    <row r="5576" spans="1:8" s="3" customFormat="1" x14ac:dyDescent="0.25">
      <c r="A5576" s="1"/>
      <c r="B5576" s="1"/>
      <c r="C5576" s="6"/>
      <c r="D5576" s="8"/>
      <c r="E5576" s="1"/>
      <c r="F5576" s="1"/>
      <c r="G5576" s="1"/>
      <c r="H5576" s="1"/>
    </row>
    <row r="5577" spans="1:8" s="3" customFormat="1" x14ac:dyDescent="0.25">
      <c r="A5577" s="1"/>
      <c r="B5577" s="1"/>
      <c r="C5577" s="6"/>
      <c r="D5577" s="8"/>
      <c r="E5577" s="1"/>
      <c r="F5577" s="1"/>
      <c r="G5577" s="1"/>
      <c r="H5577" s="1"/>
    </row>
    <row r="5578" spans="1:8" s="3" customFormat="1" x14ac:dyDescent="0.25">
      <c r="A5578" s="1"/>
      <c r="B5578" s="1"/>
      <c r="C5578" s="6"/>
      <c r="D5578" s="8"/>
      <c r="E5578" s="1"/>
      <c r="F5578" s="1"/>
      <c r="G5578" s="1"/>
      <c r="H5578" s="1"/>
    </row>
    <row r="5579" spans="1:8" s="3" customFormat="1" x14ac:dyDescent="0.25">
      <c r="A5579" s="1"/>
      <c r="B5579" s="1"/>
      <c r="C5579" s="6"/>
      <c r="D5579" s="8"/>
      <c r="E5579" s="1"/>
      <c r="F5579" s="1"/>
      <c r="G5579" s="1"/>
      <c r="H5579" s="1"/>
    </row>
    <row r="5580" spans="1:8" s="3" customFormat="1" x14ac:dyDescent="0.25">
      <c r="A5580" s="1"/>
      <c r="B5580" s="1"/>
      <c r="C5580" s="6"/>
      <c r="D5580" s="8"/>
      <c r="E5580" s="1"/>
      <c r="F5580" s="1"/>
      <c r="G5580" s="1"/>
      <c r="H5580" s="1"/>
    </row>
    <row r="5581" spans="1:8" s="3" customFormat="1" x14ac:dyDescent="0.25">
      <c r="A5581" s="1"/>
      <c r="B5581" s="1"/>
      <c r="C5581" s="6"/>
      <c r="D5581" s="8"/>
      <c r="E5581" s="1"/>
      <c r="F5581" s="1"/>
      <c r="G5581" s="1"/>
      <c r="H5581" s="1"/>
    </row>
    <row r="5582" spans="1:8" s="3" customFormat="1" x14ac:dyDescent="0.25">
      <c r="A5582" s="1"/>
      <c r="B5582" s="1"/>
      <c r="C5582" s="6"/>
      <c r="D5582" s="8"/>
      <c r="E5582" s="1"/>
      <c r="F5582" s="1"/>
      <c r="G5582" s="1"/>
      <c r="H5582" s="1"/>
    </row>
    <row r="5583" spans="1:8" s="3" customFormat="1" x14ac:dyDescent="0.25">
      <c r="A5583" s="1"/>
      <c r="B5583" s="1"/>
      <c r="C5583" s="6"/>
      <c r="D5583" s="8"/>
      <c r="E5583" s="1"/>
      <c r="F5583" s="1"/>
      <c r="G5583" s="1"/>
      <c r="H5583" s="1"/>
    </row>
    <row r="5584" spans="1:8" s="3" customFormat="1" x14ac:dyDescent="0.25">
      <c r="A5584" s="1"/>
      <c r="B5584" s="1"/>
      <c r="C5584" s="6"/>
      <c r="D5584" s="8"/>
      <c r="E5584" s="1"/>
      <c r="F5584" s="1"/>
      <c r="G5584" s="1"/>
      <c r="H5584" s="1"/>
    </row>
    <row r="5585" spans="1:8" s="3" customFormat="1" x14ac:dyDescent="0.25">
      <c r="A5585" s="1"/>
      <c r="B5585" s="1"/>
      <c r="C5585" s="6"/>
      <c r="D5585" s="8"/>
      <c r="E5585" s="1"/>
      <c r="F5585" s="1"/>
      <c r="G5585" s="1"/>
      <c r="H5585" s="1"/>
    </row>
    <row r="5586" spans="1:8" s="3" customFormat="1" x14ac:dyDescent="0.25">
      <c r="A5586" s="1"/>
      <c r="B5586" s="1"/>
      <c r="C5586" s="6"/>
      <c r="D5586" s="8"/>
      <c r="E5586" s="1"/>
      <c r="F5586" s="1"/>
      <c r="G5586" s="1"/>
      <c r="H5586" s="1"/>
    </row>
    <row r="5587" spans="1:8" s="3" customFormat="1" x14ac:dyDescent="0.25">
      <c r="A5587" s="1"/>
      <c r="B5587" s="1"/>
      <c r="C5587" s="6"/>
      <c r="D5587" s="8"/>
      <c r="E5587" s="1"/>
      <c r="F5587" s="1"/>
      <c r="G5587" s="1"/>
      <c r="H5587" s="1"/>
    </row>
    <row r="5588" spans="1:8" s="3" customFormat="1" x14ac:dyDescent="0.25">
      <c r="A5588" s="1"/>
      <c r="B5588" s="1"/>
      <c r="C5588" s="6"/>
      <c r="D5588" s="8"/>
      <c r="E5588" s="1"/>
      <c r="F5588" s="1"/>
      <c r="G5588" s="1"/>
      <c r="H5588" s="1"/>
    </row>
    <row r="5589" spans="1:8" s="3" customFormat="1" x14ac:dyDescent="0.25">
      <c r="A5589" s="1"/>
      <c r="B5589" s="1"/>
      <c r="C5589" s="6"/>
      <c r="D5589" s="8"/>
      <c r="E5589" s="1"/>
      <c r="F5589" s="1"/>
      <c r="G5589" s="1"/>
      <c r="H5589" s="1"/>
    </row>
    <row r="5590" spans="1:8" s="3" customFormat="1" x14ac:dyDescent="0.25">
      <c r="A5590" s="1"/>
      <c r="B5590" s="1"/>
      <c r="C5590" s="6"/>
      <c r="D5590" s="8"/>
      <c r="E5590" s="1"/>
      <c r="F5590" s="1"/>
      <c r="G5590" s="1"/>
      <c r="H5590" s="1"/>
    </row>
    <row r="5591" spans="1:8" s="3" customFormat="1" x14ac:dyDescent="0.25">
      <c r="A5591" s="1"/>
      <c r="B5591" s="1"/>
      <c r="C5591" s="6"/>
      <c r="D5591" s="8"/>
      <c r="E5591" s="1"/>
      <c r="F5591" s="1"/>
      <c r="G5591" s="1"/>
      <c r="H5591" s="1"/>
    </row>
    <row r="5592" spans="1:8" s="3" customFormat="1" x14ac:dyDescent="0.25">
      <c r="A5592" s="1"/>
      <c r="B5592" s="1"/>
      <c r="C5592" s="6"/>
      <c r="D5592" s="8"/>
      <c r="E5592" s="1"/>
      <c r="F5592" s="1"/>
      <c r="G5592" s="1"/>
      <c r="H5592" s="1"/>
    </row>
    <row r="5593" spans="1:8" s="3" customFormat="1" x14ac:dyDescent="0.25">
      <c r="A5593" s="1"/>
      <c r="B5593" s="1"/>
      <c r="C5593" s="6"/>
      <c r="D5593" s="8"/>
      <c r="E5593" s="1"/>
      <c r="F5593" s="1"/>
      <c r="G5593" s="1"/>
      <c r="H5593" s="1"/>
    </row>
    <row r="5594" spans="1:8" s="3" customFormat="1" x14ac:dyDescent="0.25">
      <c r="A5594" s="1"/>
      <c r="B5594" s="1"/>
      <c r="C5594" s="6"/>
      <c r="D5594" s="8"/>
      <c r="E5594" s="1"/>
      <c r="F5594" s="1"/>
      <c r="G5594" s="1"/>
      <c r="H5594" s="1"/>
    </row>
    <row r="5595" spans="1:8" s="3" customFormat="1" x14ac:dyDescent="0.25">
      <c r="A5595" s="1"/>
      <c r="B5595" s="1"/>
      <c r="C5595" s="6"/>
      <c r="D5595" s="8"/>
      <c r="E5595" s="1"/>
      <c r="F5595" s="1"/>
      <c r="G5595" s="1"/>
      <c r="H5595" s="1"/>
    </row>
    <row r="5596" spans="1:8" s="3" customFormat="1" x14ac:dyDescent="0.25">
      <c r="A5596" s="1"/>
      <c r="B5596" s="1"/>
      <c r="C5596" s="6"/>
      <c r="D5596" s="8"/>
      <c r="E5596" s="1"/>
      <c r="F5596" s="1"/>
      <c r="G5596" s="1"/>
      <c r="H5596" s="1"/>
    </row>
    <row r="5597" spans="1:8" s="3" customFormat="1" x14ac:dyDescent="0.25">
      <c r="A5597" s="1"/>
      <c r="B5597" s="1"/>
      <c r="C5597" s="6"/>
      <c r="D5597" s="8"/>
      <c r="E5597" s="1"/>
      <c r="F5597" s="1"/>
      <c r="G5597" s="1"/>
      <c r="H5597" s="1"/>
    </row>
    <row r="5598" spans="1:8" s="3" customFormat="1" x14ac:dyDescent="0.25">
      <c r="A5598" s="1"/>
      <c r="B5598" s="1"/>
      <c r="C5598" s="6"/>
      <c r="D5598" s="8"/>
      <c r="E5598" s="1"/>
      <c r="F5598" s="1"/>
      <c r="G5598" s="1"/>
      <c r="H5598" s="1"/>
    </row>
    <row r="5599" spans="1:8" s="3" customFormat="1" x14ac:dyDescent="0.25">
      <c r="A5599" s="1"/>
      <c r="B5599" s="1"/>
      <c r="C5599" s="6"/>
      <c r="D5599" s="8"/>
      <c r="E5599" s="1"/>
      <c r="F5599" s="1"/>
      <c r="G5599" s="1"/>
      <c r="H5599" s="1"/>
    </row>
    <row r="5600" spans="1:8" s="3" customFormat="1" x14ac:dyDescent="0.25">
      <c r="A5600" s="1"/>
      <c r="B5600" s="1"/>
      <c r="C5600" s="6"/>
      <c r="D5600" s="8"/>
      <c r="E5600" s="1"/>
      <c r="F5600" s="1"/>
      <c r="G5600" s="1"/>
      <c r="H5600" s="1"/>
    </row>
    <row r="5601" spans="1:8" s="3" customFormat="1" x14ac:dyDescent="0.25">
      <c r="A5601" s="1"/>
      <c r="B5601" s="1"/>
      <c r="C5601" s="6"/>
      <c r="D5601" s="8"/>
      <c r="E5601" s="1"/>
      <c r="F5601" s="1"/>
      <c r="G5601" s="1"/>
      <c r="H5601" s="1"/>
    </row>
    <row r="5602" spans="1:8" s="3" customFormat="1" x14ac:dyDescent="0.25">
      <c r="A5602" s="1"/>
      <c r="B5602" s="1"/>
      <c r="C5602" s="6"/>
      <c r="D5602" s="8"/>
      <c r="E5602" s="1"/>
      <c r="F5602" s="1"/>
      <c r="G5602" s="1"/>
      <c r="H5602" s="1"/>
    </row>
    <row r="5603" spans="1:8" s="3" customFormat="1" x14ac:dyDescent="0.25">
      <c r="A5603" s="1"/>
      <c r="B5603" s="1"/>
      <c r="C5603" s="6"/>
      <c r="D5603" s="8"/>
      <c r="E5603" s="1"/>
      <c r="F5603" s="1"/>
      <c r="G5603" s="1"/>
      <c r="H5603" s="1"/>
    </row>
    <row r="5604" spans="1:8" s="3" customFormat="1" x14ac:dyDescent="0.25">
      <c r="A5604" s="1"/>
      <c r="B5604" s="1"/>
      <c r="C5604" s="6"/>
      <c r="D5604" s="8"/>
      <c r="E5604" s="1"/>
      <c r="F5604" s="1"/>
      <c r="G5604" s="1"/>
      <c r="H5604" s="1"/>
    </row>
    <row r="5605" spans="1:8" s="3" customFormat="1" x14ac:dyDescent="0.25">
      <c r="A5605" s="1"/>
      <c r="B5605" s="1"/>
      <c r="C5605" s="6"/>
      <c r="D5605" s="8"/>
      <c r="E5605" s="1"/>
      <c r="F5605" s="1"/>
      <c r="G5605" s="1"/>
      <c r="H5605" s="1"/>
    </row>
    <row r="5606" spans="1:8" s="3" customFormat="1" x14ac:dyDescent="0.25">
      <c r="A5606" s="1"/>
      <c r="B5606" s="1"/>
      <c r="C5606" s="6"/>
      <c r="D5606" s="8"/>
      <c r="E5606" s="1"/>
      <c r="F5606" s="1"/>
      <c r="G5606" s="1"/>
      <c r="H5606" s="1"/>
    </row>
    <row r="5607" spans="1:8" s="3" customFormat="1" x14ac:dyDescent="0.25">
      <c r="A5607" s="1"/>
      <c r="B5607" s="1"/>
      <c r="C5607" s="6"/>
      <c r="D5607" s="8"/>
      <c r="E5607" s="1"/>
      <c r="F5607" s="1"/>
      <c r="G5607" s="1"/>
      <c r="H5607" s="1"/>
    </row>
    <row r="5608" spans="1:8" s="3" customFormat="1" x14ac:dyDescent="0.25">
      <c r="A5608" s="1"/>
      <c r="B5608" s="1"/>
      <c r="C5608" s="6"/>
      <c r="D5608" s="8"/>
      <c r="E5608" s="1"/>
      <c r="F5608" s="1"/>
      <c r="G5608" s="1"/>
      <c r="H5608" s="1"/>
    </row>
    <row r="5609" spans="1:8" s="3" customFormat="1" x14ac:dyDescent="0.25">
      <c r="A5609" s="1"/>
      <c r="B5609" s="1"/>
      <c r="C5609" s="6"/>
      <c r="D5609" s="8"/>
      <c r="E5609" s="1"/>
      <c r="F5609" s="1"/>
      <c r="G5609" s="1"/>
      <c r="H5609" s="1"/>
    </row>
    <row r="5610" spans="1:8" s="3" customFormat="1" x14ac:dyDescent="0.25">
      <c r="A5610" s="1"/>
      <c r="B5610" s="1"/>
      <c r="C5610" s="6"/>
      <c r="D5610" s="8"/>
      <c r="E5610" s="1"/>
      <c r="F5610" s="1"/>
      <c r="G5610" s="1"/>
      <c r="H5610" s="1"/>
    </row>
    <row r="5611" spans="1:8" s="3" customFormat="1" x14ac:dyDescent="0.25">
      <c r="A5611" s="1"/>
      <c r="B5611" s="1"/>
      <c r="C5611" s="6"/>
      <c r="D5611" s="8"/>
      <c r="E5611" s="1"/>
      <c r="F5611" s="1"/>
      <c r="G5611" s="1"/>
      <c r="H5611" s="1"/>
    </row>
    <row r="5612" spans="1:8" s="3" customFormat="1" x14ac:dyDescent="0.25">
      <c r="A5612" s="1"/>
      <c r="B5612" s="1"/>
      <c r="C5612" s="6"/>
      <c r="D5612" s="8"/>
      <c r="E5612" s="1"/>
      <c r="F5612" s="1"/>
      <c r="G5612" s="1"/>
      <c r="H5612" s="1"/>
    </row>
    <row r="5613" spans="1:8" s="3" customFormat="1" x14ac:dyDescent="0.25">
      <c r="A5613" s="1"/>
      <c r="B5613" s="1"/>
      <c r="C5613" s="6"/>
      <c r="D5613" s="8"/>
      <c r="E5613" s="1"/>
      <c r="F5613" s="1"/>
      <c r="G5613" s="1"/>
      <c r="H5613" s="1"/>
    </row>
    <row r="5614" spans="1:8" s="3" customFormat="1" x14ac:dyDescent="0.25">
      <c r="A5614" s="1"/>
      <c r="B5614" s="1"/>
      <c r="C5614" s="6"/>
      <c r="D5614" s="8"/>
      <c r="E5614" s="1"/>
      <c r="F5614" s="1"/>
      <c r="G5614" s="1"/>
      <c r="H5614" s="1"/>
    </row>
    <row r="5615" spans="1:8" s="3" customFormat="1" x14ac:dyDescent="0.25">
      <c r="A5615" s="1"/>
      <c r="B5615" s="1"/>
      <c r="C5615" s="6"/>
      <c r="D5615" s="8"/>
      <c r="E5615" s="1"/>
      <c r="F5615" s="1"/>
      <c r="G5615" s="1"/>
      <c r="H5615" s="1"/>
    </row>
    <row r="5616" spans="1:8" s="3" customFormat="1" x14ac:dyDescent="0.25">
      <c r="A5616" s="1"/>
      <c r="B5616" s="1"/>
      <c r="C5616" s="6"/>
      <c r="D5616" s="8"/>
      <c r="E5616" s="1"/>
      <c r="F5616" s="1"/>
      <c r="G5616" s="1"/>
      <c r="H5616" s="1"/>
    </row>
    <row r="5617" spans="1:8" s="3" customFormat="1" x14ac:dyDescent="0.25">
      <c r="A5617" s="1"/>
      <c r="B5617" s="1"/>
      <c r="C5617" s="6"/>
      <c r="D5617" s="8"/>
      <c r="E5617" s="1"/>
      <c r="F5617" s="1"/>
      <c r="G5617" s="1"/>
      <c r="H5617" s="1"/>
    </row>
    <row r="5618" spans="1:8" s="3" customFormat="1" x14ac:dyDescent="0.25">
      <c r="A5618" s="1"/>
      <c r="B5618" s="1"/>
      <c r="C5618" s="6"/>
      <c r="D5618" s="8"/>
      <c r="E5618" s="1"/>
      <c r="F5618" s="1"/>
      <c r="G5618" s="1"/>
      <c r="H5618" s="1"/>
    </row>
    <row r="5619" spans="1:8" s="3" customFormat="1" x14ac:dyDescent="0.25">
      <c r="A5619" s="1"/>
      <c r="B5619" s="1"/>
      <c r="C5619" s="6"/>
      <c r="D5619" s="8"/>
      <c r="E5619" s="1"/>
      <c r="F5619" s="1"/>
      <c r="G5619" s="1"/>
      <c r="H5619" s="1"/>
    </row>
    <row r="5620" spans="1:8" s="3" customFormat="1" x14ac:dyDescent="0.25">
      <c r="A5620" s="1"/>
      <c r="B5620" s="1"/>
      <c r="C5620" s="6"/>
      <c r="D5620" s="8"/>
      <c r="E5620" s="1"/>
      <c r="F5620" s="1"/>
      <c r="G5620" s="1"/>
      <c r="H5620" s="1"/>
    </row>
    <row r="5621" spans="1:8" s="3" customFormat="1" x14ac:dyDescent="0.25">
      <c r="A5621" s="1"/>
      <c r="B5621" s="1"/>
      <c r="C5621" s="6"/>
      <c r="D5621" s="8"/>
      <c r="E5621" s="1"/>
      <c r="F5621" s="1"/>
      <c r="G5621" s="1"/>
      <c r="H5621" s="1"/>
    </row>
    <row r="5622" spans="1:8" s="3" customFormat="1" x14ac:dyDescent="0.25">
      <c r="A5622" s="1"/>
      <c r="B5622" s="1"/>
      <c r="C5622" s="6"/>
      <c r="D5622" s="8"/>
      <c r="E5622" s="1"/>
      <c r="F5622" s="1"/>
      <c r="G5622" s="1"/>
      <c r="H5622" s="1"/>
    </row>
    <row r="5623" spans="1:8" s="3" customFormat="1" x14ac:dyDescent="0.25">
      <c r="A5623" s="1"/>
      <c r="B5623" s="1"/>
      <c r="C5623" s="6"/>
      <c r="D5623" s="8"/>
      <c r="E5623" s="1"/>
      <c r="F5623" s="1"/>
      <c r="G5623" s="1"/>
      <c r="H5623" s="1"/>
    </row>
    <row r="5624" spans="1:8" s="3" customFormat="1" x14ac:dyDescent="0.25">
      <c r="A5624" s="1"/>
      <c r="B5624" s="1"/>
      <c r="C5624" s="6"/>
      <c r="D5624" s="8"/>
      <c r="E5624" s="1"/>
      <c r="F5624" s="1"/>
      <c r="G5624" s="1"/>
      <c r="H5624" s="1"/>
    </row>
    <row r="5625" spans="1:8" s="3" customFormat="1" x14ac:dyDescent="0.25">
      <c r="A5625" s="1"/>
      <c r="B5625" s="1"/>
      <c r="C5625" s="6"/>
      <c r="D5625" s="8"/>
      <c r="E5625" s="1"/>
      <c r="F5625" s="1"/>
      <c r="G5625" s="1"/>
      <c r="H5625" s="1"/>
    </row>
    <row r="5626" spans="1:8" s="3" customFormat="1" x14ac:dyDescent="0.25">
      <c r="A5626" s="1"/>
      <c r="B5626" s="1"/>
      <c r="C5626" s="6"/>
      <c r="D5626" s="8"/>
      <c r="E5626" s="1"/>
      <c r="F5626" s="1"/>
      <c r="G5626" s="1"/>
      <c r="H5626" s="1"/>
    </row>
    <row r="5627" spans="1:8" s="3" customFormat="1" x14ac:dyDescent="0.25">
      <c r="A5627" s="1"/>
      <c r="B5627" s="1"/>
      <c r="C5627" s="6"/>
      <c r="D5627" s="8"/>
      <c r="E5627" s="1"/>
      <c r="F5627" s="1"/>
      <c r="G5627" s="1"/>
      <c r="H5627" s="1"/>
    </row>
    <row r="5628" spans="1:8" s="3" customFormat="1" x14ac:dyDescent="0.25">
      <c r="A5628" s="1"/>
      <c r="B5628" s="1"/>
      <c r="C5628" s="6"/>
      <c r="D5628" s="8"/>
      <c r="E5628" s="1"/>
      <c r="F5628" s="1"/>
      <c r="G5628" s="1"/>
      <c r="H5628" s="1"/>
    </row>
    <row r="5629" spans="1:8" s="3" customFormat="1" x14ac:dyDescent="0.25">
      <c r="A5629" s="1"/>
      <c r="B5629" s="1"/>
      <c r="C5629" s="6"/>
      <c r="D5629" s="8"/>
      <c r="E5629" s="1"/>
      <c r="F5629" s="1"/>
      <c r="G5629" s="1"/>
      <c r="H5629" s="1"/>
    </row>
    <row r="5630" spans="1:8" s="3" customFormat="1" x14ac:dyDescent="0.25">
      <c r="A5630" s="1"/>
      <c r="B5630" s="1"/>
      <c r="C5630" s="6"/>
      <c r="D5630" s="8"/>
      <c r="E5630" s="1"/>
      <c r="F5630" s="1"/>
      <c r="G5630" s="1"/>
      <c r="H5630" s="1"/>
    </row>
    <row r="5631" spans="1:8" s="3" customFormat="1" x14ac:dyDescent="0.25">
      <c r="A5631" s="1"/>
      <c r="B5631" s="1"/>
      <c r="C5631" s="6"/>
      <c r="D5631" s="8"/>
      <c r="E5631" s="1"/>
      <c r="F5631" s="1"/>
      <c r="G5631" s="1"/>
      <c r="H5631" s="1"/>
    </row>
    <row r="5632" spans="1:8" s="3" customFormat="1" x14ac:dyDescent="0.25">
      <c r="A5632" s="1"/>
      <c r="B5632" s="1"/>
      <c r="C5632" s="6"/>
      <c r="D5632" s="8"/>
      <c r="E5632" s="1"/>
      <c r="F5632" s="1"/>
      <c r="G5632" s="1"/>
      <c r="H5632" s="1"/>
    </row>
    <row r="5633" spans="1:8" s="3" customFormat="1" x14ac:dyDescent="0.25">
      <c r="A5633" s="1"/>
      <c r="B5633" s="1"/>
      <c r="C5633" s="6"/>
      <c r="D5633" s="8"/>
      <c r="E5633" s="1"/>
      <c r="F5633" s="1"/>
      <c r="G5633" s="1"/>
      <c r="H5633" s="1"/>
    </row>
    <row r="5634" spans="1:8" s="3" customFormat="1" x14ac:dyDescent="0.25">
      <c r="A5634" s="1"/>
      <c r="B5634" s="1"/>
      <c r="C5634" s="6"/>
      <c r="D5634" s="8"/>
      <c r="E5634" s="1"/>
      <c r="F5634" s="1"/>
      <c r="G5634" s="1"/>
      <c r="H5634" s="1"/>
    </row>
    <row r="5635" spans="1:8" s="3" customFormat="1" x14ac:dyDescent="0.25">
      <c r="A5635" s="1"/>
      <c r="B5635" s="1"/>
      <c r="C5635" s="6"/>
      <c r="D5635" s="8"/>
      <c r="E5635" s="1"/>
      <c r="F5635" s="1"/>
      <c r="G5635" s="1"/>
      <c r="H5635" s="1"/>
    </row>
    <row r="5636" spans="1:8" s="3" customFormat="1" x14ac:dyDescent="0.25">
      <c r="A5636" s="1"/>
      <c r="B5636" s="1"/>
      <c r="C5636" s="6"/>
      <c r="D5636" s="8"/>
      <c r="E5636" s="1"/>
      <c r="F5636" s="1"/>
      <c r="G5636" s="1"/>
      <c r="H5636" s="1"/>
    </row>
    <row r="5637" spans="1:8" s="3" customFormat="1" x14ac:dyDescent="0.25">
      <c r="A5637" s="1"/>
      <c r="B5637" s="1"/>
      <c r="C5637" s="6"/>
      <c r="D5637" s="8"/>
      <c r="E5637" s="1"/>
      <c r="F5637" s="1"/>
      <c r="G5637" s="1"/>
      <c r="H5637" s="1"/>
    </row>
    <row r="5638" spans="1:8" s="3" customFormat="1" x14ac:dyDescent="0.25">
      <c r="A5638" s="1"/>
      <c r="B5638" s="1"/>
      <c r="C5638" s="6"/>
      <c r="D5638" s="8"/>
      <c r="E5638" s="1"/>
      <c r="F5638" s="1"/>
      <c r="G5638" s="1"/>
      <c r="H5638" s="1"/>
    </row>
    <row r="5639" spans="1:8" s="3" customFormat="1" x14ac:dyDescent="0.25">
      <c r="A5639" s="1"/>
      <c r="B5639" s="1"/>
      <c r="C5639" s="6"/>
      <c r="D5639" s="8"/>
      <c r="E5639" s="1"/>
      <c r="F5639" s="1"/>
      <c r="G5639" s="1"/>
      <c r="H5639" s="1"/>
    </row>
    <row r="5640" spans="1:8" s="3" customFormat="1" x14ac:dyDescent="0.25">
      <c r="A5640" s="1"/>
      <c r="B5640" s="1"/>
      <c r="C5640" s="6"/>
      <c r="D5640" s="8"/>
      <c r="E5640" s="1"/>
      <c r="F5640" s="1"/>
      <c r="G5640" s="1"/>
      <c r="H5640" s="1"/>
    </row>
    <row r="5641" spans="1:8" s="3" customFormat="1" x14ac:dyDescent="0.25">
      <c r="A5641" s="1"/>
      <c r="B5641" s="1"/>
      <c r="C5641" s="6"/>
      <c r="D5641" s="8"/>
      <c r="E5641" s="1"/>
      <c r="F5641" s="1"/>
      <c r="G5641" s="1"/>
      <c r="H5641" s="1"/>
    </row>
    <row r="5642" spans="1:8" s="3" customFormat="1" x14ac:dyDescent="0.25">
      <c r="A5642" s="1"/>
      <c r="B5642" s="1"/>
      <c r="C5642" s="6"/>
      <c r="D5642" s="8"/>
      <c r="E5642" s="1"/>
      <c r="F5642" s="1"/>
      <c r="G5642" s="1"/>
      <c r="H5642" s="1"/>
    </row>
    <row r="5643" spans="1:8" s="3" customFormat="1" x14ac:dyDescent="0.25">
      <c r="A5643" s="1"/>
      <c r="B5643" s="1"/>
      <c r="C5643" s="6"/>
      <c r="D5643" s="8"/>
      <c r="E5643" s="1"/>
      <c r="F5643" s="1"/>
      <c r="G5643" s="1"/>
      <c r="H5643" s="1"/>
    </row>
    <row r="5644" spans="1:8" s="3" customFormat="1" x14ac:dyDescent="0.25">
      <c r="A5644" s="1"/>
      <c r="B5644" s="1"/>
      <c r="C5644" s="6"/>
      <c r="D5644" s="8"/>
      <c r="E5644" s="1"/>
      <c r="F5644" s="1"/>
      <c r="G5644" s="1"/>
      <c r="H5644" s="1"/>
    </row>
    <row r="5645" spans="1:8" s="3" customFormat="1" x14ac:dyDescent="0.25">
      <c r="A5645" s="1"/>
      <c r="B5645" s="1"/>
      <c r="C5645" s="6"/>
      <c r="D5645" s="8"/>
      <c r="E5645" s="1"/>
      <c r="F5645" s="1"/>
      <c r="G5645" s="1"/>
      <c r="H5645" s="1"/>
    </row>
    <row r="5646" spans="1:8" s="3" customFormat="1" x14ac:dyDescent="0.25">
      <c r="A5646" s="1"/>
      <c r="B5646" s="1"/>
      <c r="C5646" s="6"/>
      <c r="D5646" s="8"/>
      <c r="E5646" s="1"/>
      <c r="F5646" s="1"/>
      <c r="G5646" s="1"/>
      <c r="H5646" s="1"/>
    </row>
    <row r="5647" spans="1:8" s="3" customFormat="1" x14ac:dyDescent="0.25">
      <c r="A5647" s="1"/>
      <c r="B5647" s="1"/>
      <c r="C5647" s="6"/>
      <c r="D5647" s="8"/>
      <c r="E5647" s="1"/>
      <c r="F5647" s="1"/>
      <c r="G5647" s="1"/>
      <c r="H5647" s="1"/>
    </row>
    <row r="5648" spans="1:8" s="3" customFormat="1" x14ac:dyDescent="0.25">
      <c r="A5648" s="1"/>
      <c r="B5648" s="1"/>
      <c r="C5648" s="6"/>
      <c r="D5648" s="8"/>
      <c r="E5648" s="1"/>
      <c r="F5648" s="1"/>
      <c r="G5648" s="1"/>
      <c r="H5648" s="1"/>
    </row>
    <row r="5649" spans="1:8" s="3" customFormat="1" x14ac:dyDescent="0.25">
      <c r="A5649" s="1"/>
      <c r="B5649" s="1"/>
      <c r="C5649" s="6"/>
      <c r="D5649" s="8"/>
      <c r="E5649" s="1"/>
      <c r="F5649" s="1"/>
      <c r="G5649" s="1"/>
      <c r="H5649" s="1"/>
    </row>
    <row r="5650" spans="1:8" s="3" customFormat="1" x14ac:dyDescent="0.25">
      <c r="A5650" s="1"/>
      <c r="B5650" s="1"/>
      <c r="C5650" s="6"/>
      <c r="D5650" s="8"/>
      <c r="E5650" s="1"/>
      <c r="F5650" s="1"/>
      <c r="G5650" s="1"/>
      <c r="H5650" s="1"/>
    </row>
    <row r="5651" spans="1:8" s="3" customFormat="1" x14ac:dyDescent="0.25">
      <c r="A5651" s="1"/>
      <c r="B5651" s="1"/>
      <c r="C5651" s="6"/>
      <c r="D5651" s="8"/>
      <c r="E5651" s="1"/>
      <c r="F5651" s="1"/>
      <c r="G5651" s="1"/>
      <c r="H5651" s="1"/>
    </row>
    <row r="5652" spans="1:8" s="3" customFormat="1" x14ac:dyDescent="0.25">
      <c r="A5652" s="1"/>
      <c r="B5652" s="1"/>
      <c r="C5652" s="6"/>
      <c r="D5652" s="8"/>
      <c r="E5652" s="1"/>
      <c r="F5652" s="1"/>
      <c r="G5652" s="1"/>
      <c r="H5652" s="1"/>
    </row>
    <row r="5653" spans="1:8" s="3" customFormat="1" x14ac:dyDescent="0.25">
      <c r="A5653" s="1"/>
      <c r="B5653" s="1"/>
      <c r="C5653" s="6"/>
      <c r="D5653" s="8"/>
      <c r="E5653" s="1"/>
      <c r="F5653" s="1"/>
      <c r="G5653" s="1"/>
      <c r="H5653" s="1"/>
    </row>
    <row r="5654" spans="1:8" s="3" customFormat="1" x14ac:dyDescent="0.25">
      <c r="A5654" s="1"/>
      <c r="B5654" s="1"/>
      <c r="C5654" s="6"/>
      <c r="D5654" s="8"/>
      <c r="E5654" s="1"/>
      <c r="F5654" s="1"/>
      <c r="G5654" s="1"/>
      <c r="H5654" s="1"/>
    </row>
    <row r="5655" spans="1:8" s="3" customFormat="1" x14ac:dyDescent="0.25">
      <c r="A5655" s="1"/>
      <c r="B5655" s="1"/>
      <c r="C5655" s="6"/>
      <c r="D5655" s="8"/>
      <c r="E5655" s="1"/>
      <c r="F5655" s="1"/>
      <c r="G5655" s="1"/>
      <c r="H5655" s="1"/>
    </row>
    <row r="5656" spans="1:8" s="3" customFormat="1" x14ac:dyDescent="0.25">
      <c r="A5656" s="1"/>
      <c r="B5656" s="1"/>
      <c r="C5656" s="6"/>
      <c r="D5656" s="8"/>
      <c r="E5656" s="1"/>
      <c r="F5656" s="1"/>
      <c r="G5656" s="1"/>
      <c r="H5656" s="1"/>
    </row>
    <row r="5657" spans="1:8" s="3" customFormat="1" x14ac:dyDescent="0.25">
      <c r="A5657" s="1"/>
      <c r="B5657" s="1"/>
      <c r="C5657" s="6"/>
      <c r="D5657" s="8"/>
      <c r="E5657" s="1"/>
      <c r="F5657" s="1"/>
      <c r="G5657" s="1"/>
      <c r="H5657" s="1"/>
    </row>
    <row r="5658" spans="1:8" s="3" customFormat="1" x14ac:dyDescent="0.25">
      <c r="A5658" s="1"/>
      <c r="B5658" s="1"/>
      <c r="C5658" s="6"/>
      <c r="D5658" s="8"/>
      <c r="E5658" s="1"/>
      <c r="F5658" s="1"/>
      <c r="G5658" s="1"/>
      <c r="H5658" s="1"/>
    </row>
    <row r="5659" spans="1:8" s="3" customFormat="1" x14ac:dyDescent="0.25">
      <c r="A5659" s="1"/>
      <c r="B5659" s="1"/>
      <c r="C5659" s="6"/>
      <c r="D5659" s="8"/>
      <c r="E5659" s="1"/>
      <c r="F5659" s="1"/>
      <c r="G5659" s="1"/>
      <c r="H5659" s="1"/>
    </row>
    <row r="5660" spans="1:8" s="3" customFormat="1" x14ac:dyDescent="0.25">
      <c r="A5660" s="1"/>
      <c r="B5660" s="1"/>
      <c r="C5660" s="6"/>
      <c r="D5660" s="8"/>
      <c r="E5660" s="1"/>
      <c r="F5660" s="1"/>
      <c r="G5660" s="1"/>
      <c r="H5660" s="1"/>
    </row>
    <row r="5661" spans="1:8" s="3" customFormat="1" x14ac:dyDescent="0.25">
      <c r="A5661" s="1"/>
      <c r="B5661" s="1"/>
      <c r="C5661" s="6"/>
      <c r="D5661" s="8"/>
      <c r="E5661" s="1"/>
      <c r="F5661" s="1"/>
      <c r="G5661" s="1"/>
      <c r="H5661" s="1"/>
    </row>
    <row r="5662" spans="1:8" s="3" customFormat="1" x14ac:dyDescent="0.25">
      <c r="A5662" s="1"/>
      <c r="B5662" s="1"/>
      <c r="C5662" s="6"/>
      <c r="D5662" s="8"/>
      <c r="E5662" s="1"/>
      <c r="F5662" s="1"/>
      <c r="G5662" s="1"/>
      <c r="H5662" s="1"/>
    </row>
    <row r="5663" spans="1:8" s="3" customFormat="1" x14ac:dyDescent="0.25">
      <c r="A5663" s="1"/>
      <c r="B5663" s="1"/>
      <c r="C5663" s="6"/>
      <c r="D5663" s="8"/>
      <c r="E5663" s="1"/>
      <c r="F5663" s="1"/>
      <c r="G5663" s="1"/>
      <c r="H5663" s="1"/>
    </row>
    <row r="5664" spans="1:8" s="3" customFormat="1" x14ac:dyDescent="0.25">
      <c r="A5664" s="1"/>
      <c r="B5664" s="1"/>
      <c r="C5664" s="6"/>
      <c r="D5664" s="8"/>
      <c r="E5664" s="1"/>
      <c r="F5664" s="1"/>
      <c r="G5664" s="1"/>
      <c r="H5664" s="1"/>
    </row>
    <row r="5665" spans="1:8" s="3" customFormat="1" x14ac:dyDescent="0.25">
      <c r="A5665" s="1"/>
      <c r="B5665" s="1"/>
      <c r="C5665" s="6"/>
      <c r="D5665" s="8"/>
      <c r="E5665" s="1"/>
      <c r="F5665" s="1"/>
      <c r="G5665" s="1"/>
      <c r="H5665" s="1"/>
    </row>
    <row r="5666" spans="1:8" s="3" customFormat="1" x14ac:dyDescent="0.25">
      <c r="A5666" s="1"/>
      <c r="B5666" s="1"/>
      <c r="C5666" s="6"/>
      <c r="D5666" s="8"/>
      <c r="E5666" s="1"/>
      <c r="F5666" s="1"/>
      <c r="G5666" s="1"/>
      <c r="H5666" s="1"/>
    </row>
    <row r="5667" spans="1:8" s="3" customFormat="1" x14ac:dyDescent="0.25">
      <c r="A5667" s="1"/>
      <c r="B5667" s="1"/>
      <c r="C5667" s="6"/>
      <c r="D5667" s="8"/>
      <c r="E5667" s="1"/>
      <c r="F5667" s="1"/>
      <c r="G5667" s="1"/>
      <c r="H5667" s="1"/>
    </row>
    <row r="5668" spans="1:8" s="3" customFormat="1" x14ac:dyDescent="0.25">
      <c r="A5668" s="1"/>
      <c r="B5668" s="1"/>
      <c r="C5668" s="6"/>
      <c r="D5668" s="8"/>
      <c r="E5668" s="1"/>
      <c r="F5668" s="1"/>
      <c r="G5668" s="1"/>
      <c r="H5668" s="1"/>
    </row>
    <row r="5669" spans="1:8" s="3" customFormat="1" x14ac:dyDescent="0.25">
      <c r="A5669" s="1"/>
      <c r="B5669" s="1"/>
      <c r="C5669" s="6"/>
      <c r="D5669" s="8"/>
      <c r="E5669" s="1"/>
      <c r="F5669" s="1"/>
      <c r="G5669" s="1"/>
      <c r="H5669" s="1"/>
    </row>
    <row r="5670" spans="1:8" s="3" customFormat="1" x14ac:dyDescent="0.25">
      <c r="A5670" s="1"/>
      <c r="B5670" s="1"/>
      <c r="C5670" s="6"/>
      <c r="D5670" s="8"/>
      <c r="E5670" s="1"/>
      <c r="F5670" s="1"/>
      <c r="G5670" s="1"/>
      <c r="H5670" s="1"/>
    </row>
    <row r="5671" spans="1:8" s="3" customFormat="1" x14ac:dyDescent="0.25">
      <c r="A5671" s="1"/>
      <c r="B5671" s="1"/>
      <c r="C5671" s="6"/>
      <c r="D5671" s="8"/>
      <c r="E5671" s="1"/>
      <c r="F5671" s="1"/>
      <c r="G5671" s="1"/>
      <c r="H5671" s="1"/>
    </row>
    <row r="5672" spans="1:8" s="3" customFormat="1" x14ac:dyDescent="0.25">
      <c r="A5672" s="1"/>
      <c r="B5672" s="1"/>
      <c r="C5672" s="6"/>
      <c r="D5672" s="8"/>
      <c r="E5672" s="1"/>
      <c r="F5672" s="1"/>
      <c r="G5672" s="1"/>
      <c r="H5672" s="1"/>
    </row>
    <row r="5673" spans="1:8" s="3" customFormat="1" x14ac:dyDescent="0.25">
      <c r="A5673" s="1"/>
      <c r="B5673" s="1"/>
      <c r="C5673" s="6"/>
      <c r="D5673" s="8"/>
      <c r="E5673" s="1"/>
      <c r="F5673" s="1"/>
      <c r="G5673" s="1"/>
      <c r="H5673" s="1"/>
    </row>
    <row r="5674" spans="1:8" s="3" customFormat="1" x14ac:dyDescent="0.25">
      <c r="A5674" s="1"/>
      <c r="B5674" s="1"/>
      <c r="C5674" s="6"/>
      <c r="D5674" s="8"/>
      <c r="E5674" s="1"/>
      <c r="F5674" s="1"/>
      <c r="G5674" s="1"/>
      <c r="H5674" s="1"/>
    </row>
    <row r="5675" spans="1:8" s="3" customFormat="1" x14ac:dyDescent="0.25">
      <c r="A5675" s="1"/>
      <c r="B5675" s="1"/>
      <c r="C5675" s="6"/>
      <c r="D5675" s="8"/>
      <c r="E5675" s="1"/>
      <c r="F5675" s="1"/>
      <c r="G5675" s="1"/>
      <c r="H5675" s="1"/>
    </row>
    <row r="5676" spans="1:8" s="3" customFormat="1" x14ac:dyDescent="0.25">
      <c r="A5676" s="1"/>
      <c r="B5676" s="1"/>
      <c r="C5676" s="6"/>
      <c r="D5676" s="8"/>
      <c r="E5676" s="1"/>
      <c r="F5676" s="1"/>
      <c r="G5676" s="1"/>
      <c r="H5676" s="1"/>
    </row>
    <row r="5677" spans="1:8" s="3" customFormat="1" x14ac:dyDescent="0.25">
      <c r="A5677" s="1"/>
      <c r="B5677" s="1"/>
      <c r="C5677" s="6"/>
      <c r="D5677" s="8"/>
      <c r="E5677" s="1"/>
      <c r="F5677" s="1"/>
      <c r="G5677" s="1"/>
      <c r="H5677" s="1"/>
    </row>
    <row r="5678" spans="1:8" s="3" customFormat="1" x14ac:dyDescent="0.25">
      <c r="A5678" s="1"/>
      <c r="B5678" s="1"/>
      <c r="C5678" s="6"/>
      <c r="D5678" s="8"/>
      <c r="E5678" s="1"/>
      <c r="F5678" s="1"/>
      <c r="G5678" s="1"/>
      <c r="H5678" s="1"/>
    </row>
    <row r="5679" spans="1:8" s="3" customFormat="1" x14ac:dyDescent="0.25">
      <c r="A5679" s="1"/>
      <c r="B5679" s="1"/>
      <c r="C5679" s="6"/>
      <c r="D5679" s="8"/>
      <c r="E5679" s="1"/>
      <c r="F5679" s="1"/>
      <c r="G5679" s="1"/>
      <c r="H5679" s="1"/>
    </row>
    <row r="5680" spans="1:8" s="3" customFormat="1" x14ac:dyDescent="0.25">
      <c r="A5680" s="1"/>
      <c r="B5680" s="1"/>
      <c r="C5680" s="6"/>
      <c r="D5680" s="8"/>
      <c r="E5680" s="1"/>
      <c r="F5680" s="1"/>
      <c r="G5680" s="1"/>
      <c r="H5680" s="1"/>
    </row>
    <row r="5681" spans="1:8" s="3" customFormat="1" x14ac:dyDescent="0.25">
      <c r="A5681" s="1"/>
      <c r="B5681" s="1"/>
      <c r="C5681" s="6"/>
      <c r="D5681" s="8"/>
      <c r="E5681" s="1"/>
      <c r="F5681" s="1"/>
      <c r="G5681" s="1"/>
      <c r="H5681" s="1"/>
    </row>
    <row r="5682" spans="1:8" s="3" customFormat="1" x14ac:dyDescent="0.25">
      <c r="A5682" s="1"/>
      <c r="B5682" s="1"/>
      <c r="C5682" s="6"/>
      <c r="D5682" s="8"/>
      <c r="E5682" s="1"/>
      <c r="F5682" s="1"/>
      <c r="G5682" s="1"/>
      <c r="H5682" s="1"/>
    </row>
    <row r="5683" spans="1:8" s="3" customFormat="1" x14ac:dyDescent="0.25">
      <c r="A5683" s="1"/>
      <c r="B5683" s="1"/>
      <c r="C5683" s="6"/>
      <c r="D5683" s="8"/>
      <c r="E5683" s="1"/>
      <c r="F5683" s="1"/>
      <c r="G5683" s="1"/>
      <c r="H5683" s="1"/>
    </row>
    <row r="5684" spans="1:8" s="3" customFormat="1" x14ac:dyDescent="0.25">
      <c r="A5684" s="1"/>
      <c r="B5684" s="1"/>
      <c r="C5684" s="6"/>
      <c r="D5684" s="8"/>
      <c r="E5684" s="1"/>
      <c r="F5684" s="1"/>
      <c r="G5684" s="1"/>
      <c r="H5684" s="1"/>
    </row>
    <row r="5685" spans="1:8" s="3" customFormat="1" x14ac:dyDescent="0.25">
      <c r="A5685" s="1"/>
      <c r="B5685" s="1"/>
      <c r="C5685" s="6"/>
      <c r="D5685" s="8"/>
      <c r="E5685" s="1"/>
      <c r="F5685" s="1"/>
      <c r="G5685" s="1"/>
      <c r="H5685" s="1"/>
    </row>
    <row r="5686" spans="1:8" s="3" customFormat="1" x14ac:dyDescent="0.25">
      <c r="A5686" s="1"/>
      <c r="B5686" s="1"/>
      <c r="C5686" s="6"/>
      <c r="D5686" s="8"/>
      <c r="E5686" s="1"/>
      <c r="F5686" s="1"/>
      <c r="G5686" s="1"/>
      <c r="H5686" s="1"/>
    </row>
    <row r="5687" spans="1:8" s="3" customFormat="1" x14ac:dyDescent="0.25">
      <c r="A5687" s="1"/>
      <c r="B5687" s="1"/>
      <c r="C5687" s="6"/>
      <c r="D5687" s="8"/>
      <c r="E5687" s="1"/>
      <c r="F5687" s="1"/>
      <c r="G5687" s="1"/>
      <c r="H5687" s="1"/>
    </row>
    <row r="5688" spans="1:8" s="3" customFormat="1" x14ac:dyDescent="0.25">
      <c r="A5688" s="1"/>
      <c r="B5688" s="1"/>
      <c r="C5688" s="6"/>
      <c r="D5688" s="8"/>
      <c r="E5688" s="1"/>
      <c r="F5688" s="1"/>
      <c r="G5688" s="1"/>
      <c r="H5688" s="1"/>
    </row>
    <row r="5689" spans="1:8" s="3" customFormat="1" x14ac:dyDescent="0.25">
      <c r="A5689" s="1"/>
      <c r="B5689" s="1"/>
      <c r="C5689" s="6"/>
      <c r="D5689" s="8"/>
      <c r="E5689" s="1"/>
      <c r="F5689" s="1"/>
      <c r="G5689" s="1"/>
      <c r="H5689" s="1"/>
    </row>
    <row r="5690" spans="1:8" s="3" customFormat="1" x14ac:dyDescent="0.25">
      <c r="A5690" s="1"/>
      <c r="B5690" s="1"/>
      <c r="C5690" s="6"/>
      <c r="D5690" s="8"/>
      <c r="E5690" s="1"/>
      <c r="F5690" s="1"/>
      <c r="G5690" s="1"/>
      <c r="H5690" s="1"/>
    </row>
    <row r="5691" spans="1:8" s="3" customFormat="1" x14ac:dyDescent="0.25">
      <c r="A5691" s="1"/>
      <c r="B5691" s="1"/>
      <c r="C5691" s="6"/>
      <c r="D5691" s="8"/>
      <c r="E5691" s="1"/>
      <c r="F5691" s="1"/>
      <c r="G5691" s="1"/>
      <c r="H5691" s="1"/>
    </row>
    <row r="5692" spans="1:8" s="3" customFormat="1" x14ac:dyDescent="0.25">
      <c r="A5692" s="1"/>
      <c r="B5692" s="1"/>
      <c r="C5692" s="6"/>
      <c r="D5692" s="8"/>
      <c r="E5692" s="1"/>
      <c r="F5692" s="1"/>
      <c r="G5692" s="1"/>
      <c r="H5692" s="1"/>
    </row>
    <row r="5693" spans="1:8" s="3" customFormat="1" x14ac:dyDescent="0.25">
      <c r="A5693" s="1"/>
      <c r="B5693" s="1"/>
      <c r="C5693" s="6"/>
      <c r="D5693" s="8"/>
      <c r="E5693" s="1"/>
      <c r="F5693" s="1"/>
      <c r="G5693" s="1"/>
      <c r="H5693" s="1"/>
    </row>
    <row r="5694" spans="1:8" s="3" customFormat="1" x14ac:dyDescent="0.25">
      <c r="A5694" s="1"/>
      <c r="B5694" s="1"/>
      <c r="C5694" s="6"/>
      <c r="D5694" s="8"/>
      <c r="E5694" s="1"/>
      <c r="F5694" s="1"/>
      <c r="G5694" s="1"/>
      <c r="H5694" s="1"/>
    </row>
    <row r="5695" spans="1:8" s="3" customFormat="1" x14ac:dyDescent="0.25">
      <c r="A5695" s="1"/>
      <c r="B5695" s="1"/>
      <c r="C5695" s="6"/>
      <c r="D5695" s="8"/>
      <c r="E5695" s="1"/>
      <c r="F5695" s="1"/>
      <c r="G5695" s="1"/>
      <c r="H5695" s="1"/>
    </row>
    <row r="5696" spans="1:8" s="3" customFormat="1" x14ac:dyDescent="0.25">
      <c r="A5696" s="1"/>
      <c r="B5696" s="1"/>
      <c r="C5696" s="6"/>
      <c r="D5696" s="8"/>
      <c r="E5696" s="1"/>
      <c r="F5696" s="1"/>
      <c r="G5696" s="1"/>
      <c r="H5696" s="1"/>
    </row>
    <row r="5697" spans="1:8" s="3" customFormat="1" x14ac:dyDescent="0.25">
      <c r="A5697" s="1"/>
      <c r="B5697" s="1"/>
      <c r="C5697" s="6"/>
      <c r="D5697" s="8"/>
      <c r="E5697" s="1"/>
      <c r="F5697" s="1"/>
      <c r="G5697" s="1"/>
      <c r="H5697" s="1"/>
    </row>
    <row r="5698" spans="1:8" s="3" customFormat="1" x14ac:dyDescent="0.25">
      <c r="A5698" s="1"/>
      <c r="B5698" s="1"/>
      <c r="C5698" s="6"/>
      <c r="D5698" s="8"/>
      <c r="E5698" s="1"/>
      <c r="F5698" s="1"/>
      <c r="G5698" s="1"/>
      <c r="H5698" s="1"/>
    </row>
    <row r="5699" spans="1:8" s="3" customFormat="1" x14ac:dyDescent="0.25">
      <c r="A5699" s="1"/>
      <c r="B5699" s="1"/>
      <c r="C5699" s="6"/>
      <c r="D5699" s="8"/>
      <c r="E5699" s="1"/>
      <c r="F5699" s="1"/>
      <c r="G5699" s="1"/>
      <c r="H5699" s="1"/>
    </row>
    <row r="5700" spans="1:8" s="3" customFormat="1" x14ac:dyDescent="0.25">
      <c r="A5700" s="1"/>
      <c r="B5700" s="1"/>
      <c r="C5700" s="6"/>
      <c r="D5700" s="8"/>
      <c r="E5700" s="1"/>
      <c r="F5700" s="1"/>
      <c r="G5700" s="1"/>
      <c r="H5700" s="1"/>
    </row>
    <row r="5701" spans="1:8" s="3" customFormat="1" x14ac:dyDescent="0.25">
      <c r="A5701" s="1"/>
      <c r="B5701" s="1"/>
      <c r="C5701" s="6"/>
      <c r="D5701" s="8"/>
      <c r="E5701" s="1"/>
      <c r="F5701" s="1"/>
      <c r="G5701" s="1"/>
      <c r="H5701" s="1"/>
    </row>
    <row r="5702" spans="1:8" s="3" customFormat="1" x14ac:dyDescent="0.25">
      <c r="A5702" s="1"/>
      <c r="B5702" s="1"/>
      <c r="C5702" s="6"/>
      <c r="D5702" s="8"/>
      <c r="E5702" s="1"/>
      <c r="F5702" s="1"/>
      <c r="G5702" s="1"/>
      <c r="H5702" s="1"/>
    </row>
    <row r="5703" spans="1:8" s="3" customFormat="1" x14ac:dyDescent="0.25">
      <c r="A5703" s="1"/>
      <c r="B5703" s="1"/>
      <c r="C5703" s="6"/>
      <c r="D5703" s="8"/>
      <c r="E5703" s="1"/>
      <c r="F5703" s="1"/>
      <c r="G5703" s="1"/>
      <c r="H5703" s="1"/>
    </row>
    <row r="5704" spans="1:8" s="3" customFormat="1" x14ac:dyDescent="0.25">
      <c r="A5704" s="1"/>
      <c r="B5704" s="1"/>
      <c r="C5704" s="6"/>
      <c r="D5704" s="8"/>
      <c r="E5704" s="1"/>
      <c r="F5704" s="1"/>
      <c r="G5704" s="1"/>
      <c r="H5704" s="1"/>
    </row>
    <row r="5705" spans="1:8" s="3" customFormat="1" x14ac:dyDescent="0.25">
      <c r="A5705" s="1"/>
      <c r="B5705" s="1"/>
      <c r="C5705" s="6"/>
      <c r="D5705" s="8"/>
      <c r="E5705" s="1"/>
      <c r="F5705" s="1"/>
      <c r="G5705" s="1"/>
      <c r="H5705" s="1"/>
    </row>
    <row r="5706" spans="1:8" s="3" customFormat="1" x14ac:dyDescent="0.25">
      <c r="A5706" s="1"/>
      <c r="B5706" s="1"/>
      <c r="C5706" s="6"/>
      <c r="D5706" s="8"/>
      <c r="E5706" s="1"/>
      <c r="F5706" s="1"/>
      <c r="G5706" s="1"/>
      <c r="H5706" s="1"/>
    </row>
    <row r="5707" spans="1:8" s="3" customFormat="1" x14ac:dyDescent="0.25">
      <c r="A5707" s="1"/>
      <c r="B5707" s="1"/>
      <c r="C5707" s="6"/>
      <c r="D5707" s="8"/>
      <c r="E5707" s="1"/>
      <c r="F5707" s="1"/>
      <c r="G5707" s="1"/>
      <c r="H5707" s="1"/>
    </row>
    <row r="5708" spans="1:8" s="3" customFormat="1" x14ac:dyDescent="0.25">
      <c r="A5708" s="1"/>
      <c r="B5708" s="1"/>
      <c r="C5708" s="6"/>
      <c r="D5708" s="8"/>
      <c r="E5708" s="1"/>
      <c r="F5708" s="1"/>
      <c r="G5708" s="1"/>
      <c r="H5708" s="1"/>
    </row>
    <row r="5709" spans="1:8" s="3" customFormat="1" x14ac:dyDescent="0.25">
      <c r="A5709" s="1"/>
      <c r="B5709" s="1"/>
      <c r="C5709" s="6"/>
      <c r="D5709" s="8"/>
      <c r="E5709" s="1"/>
      <c r="F5709" s="1"/>
      <c r="G5709" s="1"/>
      <c r="H5709" s="1"/>
    </row>
    <row r="5710" spans="1:8" s="3" customFormat="1" x14ac:dyDescent="0.25">
      <c r="A5710" s="1"/>
      <c r="B5710" s="1"/>
      <c r="C5710" s="6"/>
      <c r="D5710" s="8"/>
      <c r="E5710" s="1"/>
      <c r="F5710" s="1"/>
      <c r="G5710" s="1"/>
      <c r="H5710" s="1"/>
    </row>
    <row r="5711" spans="1:8" s="3" customFormat="1" x14ac:dyDescent="0.25">
      <c r="A5711" s="1"/>
      <c r="B5711" s="1"/>
      <c r="C5711" s="6"/>
      <c r="D5711" s="8"/>
      <c r="E5711" s="1"/>
      <c r="F5711" s="1"/>
      <c r="G5711" s="1"/>
      <c r="H5711" s="1"/>
    </row>
    <row r="5712" spans="1:8" s="3" customFormat="1" x14ac:dyDescent="0.25">
      <c r="A5712" s="1"/>
      <c r="B5712" s="1"/>
      <c r="C5712" s="6"/>
      <c r="D5712" s="8"/>
      <c r="E5712" s="1"/>
      <c r="F5712" s="1"/>
      <c r="G5712" s="1"/>
      <c r="H5712" s="1"/>
    </row>
    <row r="5713" spans="1:8" s="3" customFormat="1" x14ac:dyDescent="0.25">
      <c r="A5713" s="1"/>
      <c r="B5713" s="1"/>
      <c r="C5713" s="6"/>
      <c r="D5713" s="8"/>
      <c r="E5713" s="1"/>
      <c r="F5713" s="1"/>
      <c r="G5713" s="1"/>
      <c r="H5713" s="1"/>
    </row>
    <row r="5714" spans="1:8" s="3" customFormat="1" x14ac:dyDescent="0.25">
      <c r="A5714" s="1"/>
      <c r="B5714" s="1"/>
      <c r="C5714" s="6"/>
      <c r="D5714" s="8"/>
      <c r="E5714" s="1"/>
      <c r="F5714" s="1"/>
      <c r="G5714" s="1"/>
      <c r="H5714" s="1"/>
    </row>
    <row r="5715" spans="1:8" s="3" customFormat="1" x14ac:dyDescent="0.25">
      <c r="A5715" s="1"/>
      <c r="B5715" s="1"/>
      <c r="C5715" s="6"/>
      <c r="D5715" s="8"/>
      <c r="E5715" s="1"/>
      <c r="F5715" s="1"/>
      <c r="G5715" s="1"/>
      <c r="H5715" s="1"/>
    </row>
    <row r="5716" spans="1:8" s="3" customFormat="1" x14ac:dyDescent="0.25">
      <c r="A5716" s="1"/>
      <c r="B5716" s="1"/>
      <c r="C5716" s="6"/>
      <c r="D5716" s="8"/>
      <c r="E5716" s="1"/>
      <c r="F5716" s="1"/>
      <c r="G5716" s="1"/>
      <c r="H5716" s="1"/>
    </row>
    <row r="5717" spans="1:8" s="3" customFormat="1" x14ac:dyDescent="0.25">
      <c r="A5717" s="1"/>
      <c r="B5717" s="1"/>
      <c r="C5717" s="6"/>
      <c r="D5717" s="8"/>
      <c r="E5717" s="1"/>
      <c r="F5717" s="1"/>
      <c r="G5717" s="1"/>
      <c r="H5717" s="1"/>
    </row>
    <row r="5718" spans="1:8" s="3" customFormat="1" x14ac:dyDescent="0.25">
      <c r="A5718" s="1"/>
      <c r="B5718" s="1"/>
      <c r="C5718" s="6"/>
      <c r="D5718" s="8"/>
      <c r="E5718" s="1"/>
      <c r="F5718" s="1"/>
      <c r="G5718" s="1"/>
      <c r="H5718" s="1"/>
    </row>
    <row r="5719" spans="1:8" s="3" customFormat="1" x14ac:dyDescent="0.25">
      <c r="A5719" s="1"/>
      <c r="B5719" s="1"/>
      <c r="C5719" s="6"/>
      <c r="D5719" s="8"/>
      <c r="E5719" s="1"/>
      <c r="F5719" s="1"/>
      <c r="G5719" s="1"/>
      <c r="H5719" s="1"/>
    </row>
    <row r="5720" spans="1:8" s="3" customFormat="1" x14ac:dyDescent="0.25">
      <c r="A5720" s="1"/>
      <c r="B5720" s="1"/>
      <c r="C5720" s="6"/>
      <c r="D5720" s="8"/>
      <c r="E5720" s="1"/>
      <c r="F5720" s="1"/>
      <c r="G5720" s="1"/>
      <c r="H5720" s="1"/>
    </row>
    <row r="5721" spans="1:8" s="3" customFormat="1" x14ac:dyDescent="0.25">
      <c r="A5721" s="1"/>
      <c r="B5721" s="1"/>
      <c r="C5721" s="6"/>
      <c r="D5721" s="8"/>
      <c r="E5721" s="1"/>
      <c r="F5721" s="1"/>
      <c r="G5721" s="1"/>
      <c r="H5721" s="1"/>
    </row>
    <row r="5722" spans="1:8" s="3" customFormat="1" x14ac:dyDescent="0.25">
      <c r="A5722" s="1"/>
      <c r="B5722" s="1"/>
      <c r="C5722" s="6"/>
      <c r="D5722" s="8"/>
      <c r="E5722" s="1"/>
      <c r="F5722" s="1"/>
      <c r="G5722" s="1"/>
      <c r="H5722" s="1"/>
    </row>
    <row r="5723" spans="1:8" s="3" customFormat="1" x14ac:dyDescent="0.25">
      <c r="A5723" s="1"/>
      <c r="B5723" s="1"/>
      <c r="C5723" s="6"/>
      <c r="D5723" s="8"/>
      <c r="E5723" s="1"/>
      <c r="F5723" s="1"/>
      <c r="G5723" s="1"/>
      <c r="H5723" s="1"/>
    </row>
    <row r="5724" spans="1:8" s="3" customFormat="1" x14ac:dyDescent="0.25">
      <c r="A5724" s="1"/>
      <c r="B5724" s="1"/>
      <c r="C5724" s="6"/>
      <c r="D5724" s="8"/>
      <c r="E5724" s="1"/>
      <c r="F5724" s="1"/>
      <c r="G5724" s="1"/>
      <c r="H5724" s="1"/>
    </row>
    <row r="5725" spans="1:8" s="3" customFormat="1" x14ac:dyDescent="0.25">
      <c r="A5725" s="1"/>
      <c r="B5725" s="1"/>
      <c r="C5725" s="6"/>
      <c r="D5725" s="8"/>
      <c r="E5725" s="1"/>
      <c r="F5725" s="1"/>
      <c r="G5725" s="1"/>
      <c r="H5725" s="1"/>
    </row>
    <row r="5726" spans="1:8" s="3" customFormat="1" x14ac:dyDescent="0.25">
      <c r="A5726" s="1"/>
      <c r="B5726" s="1"/>
      <c r="C5726" s="6"/>
      <c r="D5726" s="8"/>
      <c r="E5726" s="1"/>
      <c r="F5726" s="1"/>
      <c r="G5726" s="1"/>
      <c r="H5726" s="1"/>
    </row>
    <row r="5727" spans="1:8" s="3" customFormat="1" x14ac:dyDescent="0.25">
      <c r="A5727" s="1"/>
      <c r="B5727" s="1"/>
      <c r="C5727" s="6"/>
      <c r="D5727" s="8"/>
      <c r="E5727" s="1"/>
      <c r="F5727" s="1"/>
      <c r="G5727" s="1"/>
      <c r="H5727" s="1"/>
    </row>
    <row r="5728" spans="1:8" s="3" customFormat="1" x14ac:dyDescent="0.25">
      <c r="A5728" s="1"/>
      <c r="B5728" s="1"/>
      <c r="C5728" s="6"/>
      <c r="D5728" s="8"/>
      <c r="E5728" s="1"/>
      <c r="F5728" s="1"/>
      <c r="G5728" s="1"/>
      <c r="H5728" s="1"/>
    </row>
    <row r="5729" spans="1:8" s="3" customFormat="1" x14ac:dyDescent="0.25">
      <c r="A5729" s="1"/>
      <c r="B5729" s="1"/>
      <c r="C5729" s="6"/>
      <c r="D5729" s="8"/>
      <c r="E5729" s="1"/>
      <c r="F5729" s="1"/>
      <c r="G5729" s="1"/>
      <c r="H5729" s="1"/>
    </row>
    <row r="5730" spans="1:8" s="3" customFormat="1" x14ac:dyDescent="0.25">
      <c r="A5730" s="1"/>
      <c r="B5730" s="1"/>
      <c r="C5730" s="6"/>
      <c r="D5730" s="8"/>
      <c r="E5730" s="1"/>
      <c r="F5730" s="1"/>
      <c r="G5730" s="1"/>
      <c r="H5730" s="1"/>
    </row>
    <row r="5731" spans="1:8" s="3" customFormat="1" x14ac:dyDescent="0.25">
      <c r="A5731" s="1"/>
      <c r="B5731" s="1"/>
      <c r="C5731" s="6"/>
      <c r="D5731" s="8"/>
      <c r="E5731" s="1"/>
      <c r="F5731" s="1"/>
      <c r="G5731" s="1"/>
      <c r="H5731" s="1"/>
    </row>
    <row r="5732" spans="1:8" s="3" customFormat="1" x14ac:dyDescent="0.25">
      <c r="A5732" s="1"/>
      <c r="B5732" s="1"/>
      <c r="C5732" s="6"/>
      <c r="D5732" s="8"/>
      <c r="E5732" s="1"/>
      <c r="F5732" s="1"/>
      <c r="G5732" s="1"/>
      <c r="H5732" s="1"/>
    </row>
    <row r="5733" spans="1:8" s="3" customFormat="1" x14ac:dyDescent="0.25">
      <c r="A5733" s="1"/>
      <c r="B5733" s="1"/>
      <c r="C5733" s="6"/>
      <c r="D5733" s="8"/>
      <c r="E5733" s="1"/>
      <c r="F5733" s="1"/>
      <c r="G5733" s="1"/>
      <c r="H5733" s="1"/>
    </row>
    <row r="5734" spans="1:8" s="3" customFormat="1" x14ac:dyDescent="0.25">
      <c r="A5734" s="1"/>
      <c r="B5734" s="1"/>
      <c r="C5734" s="6"/>
      <c r="D5734" s="8"/>
      <c r="E5734" s="1"/>
      <c r="F5734" s="1"/>
      <c r="G5734" s="1"/>
      <c r="H5734" s="1"/>
    </row>
    <row r="5735" spans="1:8" s="3" customFormat="1" x14ac:dyDescent="0.25">
      <c r="A5735" s="1"/>
      <c r="B5735" s="1"/>
      <c r="C5735" s="6"/>
      <c r="D5735" s="8"/>
      <c r="E5735" s="1"/>
      <c r="F5735" s="1"/>
      <c r="G5735" s="1"/>
      <c r="H5735" s="1"/>
    </row>
    <row r="5736" spans="1:8" s="3" customFormat="1" x14ac:dyDescent="0.25">
      <c r="A5736" s="1"/>
      <c r="B5736" s="1"/>
      <c r="C5736" s="6"/>
      <c r="D5736" s="8"/>
      <c r="E5736" s="1"/>
      <c r="F5736" s="1"/>
      <c r="G5736" s="1"/>
      <c r="H5736" s="1"/>
    </row>
    <row r="5737" spans="1:8" s="3" customFormat="1" x14ac:dyDescent="0.25">
      <c r="A5737" s="1"/>
      <c r="B5737" s="1"/>
      <c r="C5737" s="6"/>
      <c r="D5737" s="8"/>
      <c r="E5737" s="1"/>
      <c r="F5737" s="1"/>
      <c r="G5737" s="1"/>
      <c r="H5737" s="1"/>
    </row>
    <row r="5738" spans="1:8" s="3" customFormat="1" x14ac:dyDescent="0.25">
      <c r="A5738" s="1"/>
      <c r="B5738" s="1"/>
      <c r="C5738" s="6"/>
      <c r="D5738" s="8"/>
      <c r="E5738" s="1"/>
      <c r="F5738" s="1"/>
      <c r="G5738" s="1"/>
      <c r="H5738" s="1"/>
    </row>
    <row r="5739" spans="1:8" s="3" customFormat="1" x14ac:dyDescent="0.25">
      <c r="A5739" s="1"/>
      <c r="B5739" s="1"/>
      <c r="C5739" s="6"/>
      <c r="D5739" s="8"/>
      <c r="E5739" s="1"/>
      <c r="F5739" s="1"/>
      <c r="G5739" s="1"/>
      <c r="H5739" s="1"/>
    </row>
    <row r="5740" spans="1:8" s="3" customFormat="1" x14ac:dyDescent="0.25">
      <c r="A5740" s="1"/>
      <c r="B5740" s="1"/>
      <c r="C5740" s="6"/>
      <c r="D5740" s="8"/>
      <c r="E5740" s="1"/>
      <c r="F5740" s="1"/>
      <c r="G5740" s="1"/>
      <c r="H5740" s="1"/>
    </row>
    <row r="5741" spans="1:8" s="3" customFormat="1" x14ac:dyDescent="0.25">
      <c r="A5741" s="1"/>
      <c r="B5741" s="1"/>
      <c r="C5741" s="6"/>
      <c r="D5741" s="8"/>
      <c r="E5741" s="1"/>
      <c r="F5741" s="1"/>
      <c r="G5741" s="1"/>
      <c r="H5741" s="1"/>
    </row>
    <row r="5742" spans="1:8" s="3" customFormat="1" x14ac:dyDescent="0.25">
      <c r="A5742" s="1"/>
      <c r="B5742" s="1"/>
      <c r="C5742" s="6"/>
      <c r="D5742" s="8"/>
      <c r="E5742" s="1"/>
      <c r="F5742" s="1"/>
      <c r="G5742" s="1"/>
      <c r="H5742" s="1"/>
    </row>
    <row r="5743" spans="1:8" s="3" customFormat="1" x14ac:dyDescent="0.25">
      <c r="A5743" s="1"/>
      <c r="B5743" s="1"/>
      <c r="C5743" s="6"/>
      <c r="D5743" s="8"/>
      <c r="E5743" s="1"/>
      <c r="F5743" s="1"/>
      <c r="G5743" s="1"/>
      <c r="H5743" s="1"/>
    </row>
    <row r="5744" spans="1:8" s="3" customFormat="1" x14ac:dyDescent="0.25">
      <c r="A5744" s="1"/>
      <c r="B5744" s="1"/>
      <c r="C5744" s="6"/>
      <c r="D5744" s="8"/>
      <c r="E5744" s="1"/>
      <c r="F5744" s="1"/>
      <c r="G5744" s="1"/>
      <c r="H5744" s="1"/>
    </row>
    <row r="5745" spans="1:8" s="3" customFormat="1" x14ac:dyDescent="0.25">
      <c r="A5745" s="1"/>
      <c r="B5745" s="1"/>
      <c r="C5745" s="6"/>
      <c r="D5745" s="8"/>
      <c r="E5745" s="1"/>
      <c r="F5745" s="1"/>
      <c r="G5745" s="1"/>
      <c r="H5745" s="1"/>
    </row>
    <row r="5746" spans="1:8" s="3" customFormat="1" x14ac:dyDescent="0.25">
      <c r="A5746" s="1"/>
      <c r="B5746" s="1"/>
      <c r="C5746" s="6"/>
      <c r="D5746" s="8"/>
      <c r="E5746" s="1"/>
      <c r="F5746" s="1"/>
      <c r="G5746" s="1"/>
      <c r="H5746" s="1"/>
    </row>
    <row r="5747" spans="1:8" s="3" customFormat="1" x14ac:dyDescent="0.25">
      <c r="A5747" s="1"/>
      <c r="B5747" s="1"/>
      <c r="C5747" s="6"/>
      <c r="D5747" s="8"/>
      <c r="E5747" s="1"/>
      <c r="F5747" s="1"/>
      <c r="G5747" s="1"/>
      <c r="H5747" s="1"/>
    </row>
    <row r="5748" spans="1:8" s="3" customFormat="1" x14ac:dyDescent="0.25">
      <c r="A5748" s="1"/>
      <c r="B5748" s="1"/>
      <c r="C5748" s="6"/>
      <c r="D5748" s="8"/>
      <c r="E5748" s="1"/>
      <c r="F5748" s="1"/>
      <c r="G5748" s="1"/>
      <c r="H5748" s="1"/>
    </row>
    <row r="5749" spans="1:8" s="3" customFormat="1" x14ac:dyDescent="0.25">
      <c r="A5749" s="1"/>
      <c r="B5749" s="1"/>
      <c r="C5749" s="6"/>
      <c r="D5749" s="8"/>
      <c r="E5749" s="1"/>
      <c r="F5749" s="1"/>
      <c r="G5749" s="1"/>
      <c r="H5749" s="1"/>
    </row>
    <row r="5750" spans="1:8" s="3" customFormat="1" x14ac:dyDescent="0.25">
      <c r="A5750" s="1"/>
      <c r="B5750" s="1"/>
      <c r="C5750" s="6"/>
      <c r="D5750" s="8"/>
      <c r="E5750" s="1"/>
      <c r="F5750" s="1"/>
      <c r="G5750" s="1"/>
      <c r="H5750" s="1"/>
    </row>
    <row r="5751" spans="1:8" s="3" customFormat="1" x14ac:dyDescent="0.25">
      <c r="A5751" s="1"/>
      <c r="B5751" s="1"/>
      <c r="C5751" s="6"/>
      <c r="D5751" s="8"/>
      <c r="E5751" s="1"/>
      <c r="F5751" s="1"/>
      <c r="G5751" s="1"/>
      <c r="H5751" s="1"/>
    </row>
    <row r="5752" spans="1:8" s="3" customFormat="1" x14ac:dyDescent="0.25">
      <c r="A5752" s="1"/>
      <c r="B5752" s="1"/>
      <c r="C5752" s="6"/>
      <c r="D5752" s="8"/>
      <c r="E5752" s="1"/>
      <c r="F5752" s="1"/>
      <c r="G5752" s="1"/>
      <c r="H5752" s="1"/>
    </row>
    <row r="5753" spans="1:8" s="3" customFormat="1" x14ac:dyDescent="0.25">
      <c r="A5753" s="1"/>
      <c r="B5753" s="1"/>
      <c r="C5753" s="6"/>
      <c r="D5753" s="8"/>
      <c r="E5753" s="1"/>
      <c r="F5753" s="1"/>
      <c r="G5753" s="1"/>
      <c r="H5753" s="1"/>
    </row>
    <row r="5754" spans="1:8" s="3" customFormat="1" x14ac:dyDescent="0.25">
      <c r="A5754" s="1"/>
      <c r="B5754" s="1"/>
      <c r="C5754" s="6"/>
      <c r="D5754" s="8"/>
      <c r="E5754" s="1"/>
      <c r="F5754" s="1"/>
      <c r="G5754" s="1"/>
      <c r="H5754" s="1"/>
    </row>
    <row r="5755" spans="1:8" s="3" customFormat="1" x14ac:dyDescent="0.25">
      <c r="A5755" s="1"/>
      <c r="B5755" s="1"/>
      <c r="C5755" s="6"/>
      <c r="D5755" s="8"/>
      <c r="E5755" s="1"/>
      <c r="F5755" s="1"/>
      <c r="G5755" s="1"/>
      <c r="H5755" s="1"/>
    </row>
    <row r="5756" spans="1:8" s="3" customFormat="1" x14ac:dyDescent="0.25">
      <c r="A5756" s="1"/>
      <c r="B5756" s="1"/>
      <c r="C5756" s="6"/>
      <c r="D5756" s="8"/>
      <c r="E5756" s="1"/>
      <c r="F5756" s="1"/>
      <c r="G5756" s="1"/>
      <c r="H5756" s="1"/>
    </row>
    <row r="5757" spans="1:8" s="3" customFormat="1" x14ac:dyDescent="0.25">
      <c r="A5757" s="1"/>
      <c r="B5757" s="1"/>
      <c r="C5757" s="6"/>
      <c r="D5757" s="8"/>
      <c r="E5757" s="1"/>
      <c r="F5757" s="1"/>
      <c r="G5757" s="1"/>
      <c r="H5757" s="1"/>
    </row>
    <row r="5758" spans="1:8" s="3" customFormat="1" x14ac:dyDescent="0.25">
      <c r="A5758" s="1"/>
      <c r="B5758" s="1"/>
      <c r="C5758" s="6"/>
      <c r="D5758" s="8"/>
      <c r="E5758" s="1"/>
      <c r="F5758" s="1"/>
      <c r="G5758" s="1"/>
      <c r="H5758" s="1"/>
    </row>
    <row r="5759" spans="1:8" s="3" customFormat="1" x14ac:dyDescent="0.25">
      <c r="A5759" s="1"/>
      <c r="B5759" s="1"/>
      <c r="C5759" s="6"/>
      <c r="D5759" s="8"/>
      <c r="E5759" s="1"/>
      <c r="F5759" s="1"/>
      <c r="G5759" s="1"/>
      <c r="H5759" s="1"/>
    </row>
    <row r="5760" spans="1:8" s="3" customFormat="1" x14ac:dyDescent="0.25">
      <c r="A5760" s="1"/>
      <c r="B5760" s="1"/>
      <c r="C5760" s="6"/>
      <c r="D5760" s="8"/>
      <c r="E5760" s="1"/>
      <c r="F5760" s="1"/>
      <c r="G5760" s="1"/>
      <c r="H5760" s="1"/>
    </row>
    <row r="5761" spans="1:8" s="3" customFormat="1" x14ac:dyDescent="0.25">
      <c r="A5761" s="1"/>
      <c r="B5761" s="1"/>
      <c r="C5761" s="6"/>
      <c r="D5761" s="8"/>
      <c r="E5761" s="1"/>
      <c r="F5761" s="1"/>
      <c r="G5761" s="1"/>
      <c r="H5761" s="1"/>
    </row>
    <row r="5762" spans="1:8" s="3" customFormat="1" x14ac:dyDescent="0.25">
      <c r="A5762" s="1"/>
      <c r="B5762" s="1"/>
      <c r="C5762" s="6"/>
      <c r="D5762" s="8"/>
      <c r="E5762" s="1"/>
      <c r="F5762" s="1"/>
      <c r="G5762" s="1"/>
      <c r="H5762" s="1"/>
    </row>
    <row r="5763" spans="1:8" s="3" customFormat="1" x14ac:dyDescent="0.25">
      <c r="A5763" s="1"/>
      <c r="B5763" s="1"/>
      <c r="C5763" s="6"/>
      <c r="D5763" s="8"/>
      <c r="E5763" s="1"/>
      <c r="F5763" s="1"/>
      <c r="G5763" s="1"/>
      <c r="H5763" s="1"/>
    </row>
    <row r="5764" spans="1:8" s="3" customFormat="1" x14ac:dyDescent="0.25">
      <c r="A5764" s="1"/>
      <c r="B5764" s="1"/>
      <c r="C5764" s="6"/>
      <c r="D5764" s="8"/>
      <c r="E5764" s="1"/>
      <c r="F5764" s="1"/>
      <c r="G5764" s="1"/>
      <c r="H5764" s="1"/>
    </row>
    <row r="5765" spans="1:8" s="3" customFormat="1" x14ac:dyDescent="0.25">
      <c r="A5765" s="1"/>
      <c r="B5765" s="1"/>
      <c r="C5765" s="6"/>
      <c r="D5765" s="8"/>
      <c r="E5765" s="1"/>
      <c r="F5765" s="1"/>
      <c r="G5765" s="1"/>
      <c r="H5765" s="1"/>
    </row>
    <row r="5766" spans="1:8" s="3" customFormat="1" x14ac:dyDescent="0.25">
      <c r="A5766" s="1"/>
      <c r="B5766" s="1"/>
      <c r="C5766" s="6"/>
      <c r="D5766" s="8"/>
      <c r="E5766" s="1"/>
      <c r="F5766" s="1"/>
      <c r="G5766" s="1"/>
      <c r="H5766" s="1"/>
    </row>
    <row r="5767" spans="1:8" s="3" customFormat="1" x14ac:dyDescent="0.25">
      <c r="A5767" s="1"/>
      <c r="B5767" s="1"/>
      <c r="C5767" s="6"/>
      <c r="D5767" s="8"/>
      <c r="E5767" s="1"/>
      <c r="F5767" s="1"/>
      <c r="G5767" s="1"/>
      <c r="H5767" s="1"/>
    </row>
    <row r="5768" spans="1:8" s="3" customFormat="1" x14ac:dyDescent="0.25">
      <c r="A5768" s="1"/>
      <c r="B5768" s="1"/>
      <c r="C5768" s="6"/>
      <c r="D5768" s="8"/>
      <c r="E5768" s="1"/>
      <c r="F5768" s="1"/>
      <c r="G5768" s="1"/>
      <c r="H5768" s="1"/>
    </row>
    <row r="5769" spans="1:8" s="3" customFormat="1" x14ac:dyDescent="0.25">
      <c r="A5769" s="1"/>
      <c r="B5769" s="1"/>
      <c r="C5769" s="6"/>
      <c r="D5769" s="8"/>
      <c r="E5769" s="1"/>
      <c r="F5769" s="1"/>
      <c r="G5769" s="1"/>
      <c r="H5769" s="1"/>
    </row>
    <row r="5770" spans="1:8" s="3" customFormat="1" x14ac:dyDescent="0.25">
      <c r="A5770" s="1"/>
      <c r="B5770" s="1"/>
      <c r="C5770" s="6"/>
      <c r="D5770" s="8"/>
      <c r="E5770" s="1"/>
      <c r="F5770" s="1"/>
      <c r="G5770" s="1"/>
      <c r="H5770" s="1"/>
    </row>
    <row r="5771" spans="1:8" s="3" customFormat="1" x14ac:dyDescent="0.25">
      <c r="A5771" s="1"/>
      <c r="B5771" s="1"/>
      <c r="C5771" s="6"/>
      <c r="D5771" s="8"/>
      <c r="E5771" s="1"/>
      <c r="F5771" s="1"/>
      <c r="G5771" s="1"/>
      <c r="H5771" s="1"/>
    </row>
    <row r="5772" spans="1:8" s="3" customFormat="1" x14ac:dyDescent="0.25">
      <c r="A5772" s="1"/>
      <c r="B5772" s="1"/>
      <c r="C5772" s="6"/>
      <c r="D5772" s="8"/>
      <c r="E5772" s="1"/>
      <c r="F5772" s="1"/>
      <c r="G5772" s="1"/>
      <c r="H5772" s="1"/>
    </row>
    <row r="5773" spans="1:8" s="3" customFormat="1" x14ac:dyDescent="0.25">
      <c r="A5773" s="1"/>
      <c r="B5773" s="1"/>
      <c r="C5773" s="6"/>
      <c r="D5773" s="8"/>
      <c r="E5773" s="1"/>
      <c r="F5773" s="1"/>
      <c r="G5773" s="1"/>
      <c r="H5773" s="1"/>
    </row>
    <row r="5774" spans="1:8" s="3" customFormat="1" x14ac:dyDescent="0.25">
      <c r="A5774" s="1"/>
      <c r="B5774" s="1"/>
      <c r="C5774" s="6"/>
      <c r="D5774" s="8"/>
      <c r="E5774" s="1"/>
      <c r="F5774" s="1"/>
      <c r="G5774" s="1"/>
      <c r="H5774" s="1"/>
    </row>
    <row r="5775" spans="1:8" s="3" customFormat="1" x14ac:dyDescent="0.25">
      <c r="A5775" s="1"/>
      <c r="B5775" s="1"/>
      <c r="C5775" s="6"/>
      <c r="D5775" s="8"/>
      <c r="E5775" s="1"/>
      <c r="F5775" s="1"/>
      <c r="G5775" s="1"/>
      <c r="H5775" s="1"/>
    </row>
    <row r="5776" spans="1:8" s="3" customFormat="1" x14ac:dyDescent="0.25">
      <c r="A5776" s="1"/>
      <c r="B5776" s="1"/>
      <c r="C5776" s="6"/>
      <c r="D5776" s="8"/>
      <c r="E5776" s="1"/>
      <c r="F5776" s="1"/>
      <c r="G5776" s="1"/>
      <c r="H5776" s="1"/>
    </row>
    <row r="5777" spans="1:8" s="3" customFormat="1" x14ac:dyDescent="0.25">
      <c r="A5777" s="1"/>
      <c r="B5777" s="1"/>
      <c r="C5777" s="6"/>
      <c r="D5777" s="8"/>
      <c r="E5777" s="1"/>
      <c r="F5777" s="1"/>
      <c r="G5777" s="1"/>
      <c r="H5777" s="1"/>
    </row>
    <row r="5778" spans="1:8" s="3" customFormat="1" x14ac:dyDescent="0.25">
      <c r="A5778" s="1"/>
      <c r="B5778" s="1"/>
      <c r="C5778" s="6"/>
      <c r="D5778" s="8"/>
      <c r="E5778" s="1"/>
      <c r="F5778" s="1"/>
      <c r="G5778" s="1"/>
      <c r="H5778" s="1"/>
    </row>
    <row r="5779" spans="1:8" s="3" customFormat="1" x14ac:dyDescent="0.25">
      <c r="A5779" s="1"/>
      <c r="B5779" s="1"/>
      <c r="C5779" s="6"/>
      <c r="D5779" s="8"/>
      <c r="E5779" s="1"/>
      <c r="F5779" s="1"/>
      <c r="G5779" s="1"/>
      <c r="H5779" s="1"/>
    </row>
    <row r="5780" spans="1:8" s="3" customFormat="1" x14ac:dyDescent="0.25">
      <c r="A5780" s="1"/>
      <c r="B5780" s="1"/>
      <c r="C5780" s="6"/>
      <c r="D5780" s="8"/>
      <c r="E5780" s="1"/>
      <c r="F5780" s="1"/>
      <c r="G5780" s="1"/>
      <c r="H5780" s="1"/>
    </row>
    <row r="5781" spans="1:8" s="3" customFormat="1" x14ac:dyDescent="0.25">
      <c r="A5781" s="1"/>
      <c r="B5781" s="1"/>
      <c r="C5781" s="6"/>
      <c r="D5781" s="8"/>
      <c r="E5781" s="1"/>
      <c r="F5781" s="1"/>
      <c r="G5781" s="1"/>
      <c r="H5781" s="1"/>
    </row>
    <row r="5782" spans="1:8" s="3" customFormat="1" x14ac:dyDescent="0.25">
      <c r="A5782" s="1"/>
      <c r="B5782" s="1"/>
      <c r="C5782" s="6"/>
      <c r="D5782" s="8"/>
      <c r="E5782" s="1"/>
      <c r="F5782" s="1"/>
      <c r="G5782" s="1"/>
      <c r="H5782" s="1"/>
    </row>
    <row r="5783" spans="1:8" s="3" customFormat="1" x14ac:dyDescent="0.25">
      <c r="A5783" s="1"/>
      <c r="B5783" s="1"/>
      <c r="C5783" s="6"/>
      <c r="D5783" s="8"/>
      <c r="E5783" s="1"/>
      <c r="F5783" s="1"/>
      <c r="G5783" s="1"/>
      <c r="H5783" s="1"/>
    </row>
    <row r="5784" spans="1:8" s="3" customFormat="1" x14ac:dyDescent="0.25">
      <c r="A5784" s="1"/>
      <c r="B5784" s="1"/>
      <c r="C5784" s="6"/>
      <c r="D5784" s="8"/>
      <c r="E5784" s="1"/>
      <c r="F5784" s="1"/>
      <c r="G5784" s="1"/>
      <c r="H5784" s="1"/>
    </row>
    <row r="5785" spans="1:8" s="3" customFormat="1" x14ac:dyDescent="0.25">
      <c r="A5785" s="1"/>
      <c r="B5785" s="1"/>
      <c r="C5785" s="6"/>
      <c r="D5785" s="8"/>
      <c r="E5785" s="1"/>
      <c r="F5785" s="1"/>
      <c r="G5785" s="1"/>
      <c r="H5785" s="1"/>
    </row>
    <row r="5786" spans="1:8" s="3" customFormat="1" x14ac:dyDescent="0.25">
      <c r="A5786" s="1"/>
      <c r="B5786" s="1"/>
      <c r="C5786" s="6"/>
      <c r="D5786" s="8"/>
      <c r="E5786" s="1"/>
      <c r="F5786" s="1"/>
      <c r="G5786" s="1"/>
      <c r="H5786" s="1"/>
    </row>
    <row r="5787" spans="1:8" s="3" customFormat="1" x14ac:dyDescent="0.25">
      <c r="A5787" s="1"/>
      <c r="B5787" s="1"/>
      <c r="C5787" s="6"/>
      <c r="D5787" s="8"/>
      <c r="E5787" s="1"/>
      <c r="F5787" s="1"/>
      <c r="G5787" s="1"/>
      <c r="H5787" s="1"/>
    </row>
    <row r="5788" spans="1:8" s="3" customFormat="1" x14ac:dyDescent="0.25">
      <c r="A5788" s="1"/>
      <c r="B5788" s="1"/>
      <c r="C5788" s="6"/>
      <c r="D5788" s="8"/>
      <c r="E5788" s="1"/>
      <c r="F5788" s="1"/>
      <c r="G5788" s="1"/>
      <c r="H5788" s="1"/>
    </row>
    <row r="5789" spans="1:8" s="3" customFormat="1" x14ac:dyDescent="0.25">
      <c r="A5789" s="1"/>
      <c r="B5789" s="1"/>
      <c r="C5789" s="6"/>
      <c r="D5789" s="8"/>
      <c r="E5789" s="1"/>
      <c r="F5789" s="1"/>
      <c r="G5789" s="1"/>
      <c r="H5789" s="1"/>
    </row>
    <row r="5790" spans="1:8" s="3" customFormat="1" x14ac:dyDescent="0.25">
      <c r="A5790" s="1"/>
      <c r="B5790" s="1"/>
      <c r="C5790" s="6"/>
      <c r="D5790" s="8"/>
      <c r="E5790" s="1"/>
      <c r="F5790" s="1"/>
      <c r="G5790" s="1"/>
      <c r="H5790" s="1"/>
    </row>
    <row r="5791" spans="1:8" s="3" customFormat="1" x14ac:dyDescent="0.25">
      <c r="A5791" s="1"/>
      <c r="B5791" s="1"/>
      <c r="C5791" s="6"/>
      <c r="D5791" s="8"/>
      <c r="E5791" s="1"/>
      <c r="F5791" s="1"/>
      <c r="G5791" s="1"/>
      <c r="H5791" s="1"/>
    </row>
    <row r="5792" spans="1:8" s="3" customFormat="1" x14ac:dyDescent="0.25">
      <c r="A5792" s="1"/>
      <c r="B5792" s="1"/>
      <c r="C5792" s="6"/>
      <c r="D5792" s="8"/>
      <c r="E5792" s="1"/>
      <c r="F5792" s="1"/>
      <c r="G5792" s="1"/>
      <c r="H5792" s="1"/>
    </row>
    <row r="5793" spans="1:8" s="3" customFormat="1" x14ac:dyDescent="0.25">
      <c r="A5793" s="1"/>
      <c r="B5793" s="1"/>
      <c r="C5793" s="6"/>
      <c r="D5793" s="8"/>
      <c r="E5793" s="1"/>
      <c r="F5793" s="1"/>
      <c r="G5793" s="1"/>
      <c r="H5793" s="1"/>
    </row>
    <row r="5794" spans="1:8" s="3" customFormat="1" x14ac:dyDescent="0.25">
      <c r="A5794" s="1"/>
      <c r="B5794" s="1"/>
      <c r="C5794" s="6"/>
      <c r="D5794" s="8"/>
      <c r="E5794" s="1"/>
      <c r="F5794" s="1"/>
      <c r="G5794" s="1"/>
      <c r="H5794" s="1"/>
    </row>
    <row r="5795" spans="1:8" s="3" customFormat="1" x14ac:dyDescent="0.25">
      <c r="A5795" s="1"/>
      <c r="B5795" s="1"/>
      <c r="C5795" s="6"/>
      <c r="D5795" s="8"/>
      <c r="E5795" s="1"/>
      <c r="F5795" s="1"/>
      <c r="G5795" s="1"/>
      <c r="H5795" s="1"/>
    </row>
    <row r="5796" spans="1:8" s="3" customFormat="1" x14ac:dyDescent="0.25">
      <c r="A5796" s="1"/>
      <c r="B5796" s="1"/>
      <c r="C5796" s="6"/>
      <c r="D5796" s="8"/>
      <c r="E5796" s="1"/>
      <c r="F5796" s="1"/>
      <c r="G5796" s="1"/>
      <c r="H5796" s="1"/>
    </row>
    <row r="5797" spans="1:8" s="3" customFormat="1" x14ac:dyDescent="0.25">
      <c r="A5797" s="1"/>
      <c r="B5797" s="1"/>
      <c r="C5797" s="6"/>
      <c r="D5797" s="8"/>
      <c r="E5797" s="1"/>
      <c r="F5797" s="1"/>
      <c r="G5797" s="1"/>
      <c r="H5797" s="1"/>
    </row>
    <row r="5798" spans="1:8" s="3" customFormat="1" x14ac:dyDescent="0.25">
      <c r="A5798" s="1"/>
      <c r="B5798" s="1"/>
      <c r="C5798" s="6"/>
      <c r="D5798" s="8"/>
      <c r="E5798" s="1"/>
      <c r="F5798" s="1"/>
      <c r="G5798" s="1"/>
      <c r="H5798" s="1"/>
    </row>
    <row r="5799" spans="1:8" s="3" customFormat="1" x14ac:dyDescent="0.25">
      <c r="A5799" s="1"/>
      <c r="B5799" s="1"/>
      <c r="C5799" s="6"/>
      <c r="D5799" s="8"/>
      <c r="E5799" s="1"/>
      <c r="F5799" s="1"/>
      <c r="G5799" s="1"/>
      <c r="H5799" s="1"/>
    </row>
    <row r="5800" spans="1:8" s="3" customFormat="1" x14ac:dyDescent="0.25">
      <c r="A5800" s="1"/>
      <c r="B5800" s="1"/>
      <c r="C5800" s="6"/>
      <c r="D5800" s="8"/>
      <c r="E5800" s="1"/>
      <c r="F5800" s="1"/>
      <c r="G5800" s="1"/>
      <c r="H5800" s="1"/>
    </row>
    <row r="5801" spans="1:8" s="3" customFormat="1" x14ac:dyDescent="0.25">
      <c r="A5801" s="1"/>
      <c r="B5801" s="1"/>
      <c r="C5801" s="6"/>
      <c r="D5801" s="8"/>
      <c r="E5801" s="1"/>
      <c r="F5801" s="1"/>
      <c r="G5801" s="1"/>
      <c r="H5801" s="1"/>
    </row>
    <row r="5802" spans="1:8" s="3" customFormat="1" x14ac:dyDescent="0.25">
      <c r="A5802" s="1"/>
      <c r="B5802" s="1"/>
      <c r="C5802" s="6"/>
      <c r="D5802" s="8"/>
      <c r="E5802" s="1"/>
      <c r="F5802" s="1"/>
      <c r="G5802" s="1"/>
      <c r="H5802" s="1"/>
    </row>
    <row r="5803" spans="1:8" s="3" customFormat="1" x14ac:dyDescent="0.25">
      <c r="A5803" s="1"/>
      <c r="B5803" s="1"/>
      <c r="C5803" s="6"/>
      <c r="D5803" s="8"/>
      <c r="E5803" s="1"/>
      <c r="F5803" s="1"/>
      <c r="G5803" s="1"/>
      <c r="H5803" s="1"/>
    </row>
    <row r="5804" spans="1:8" s="3" customFormat="1" x14ac:dyDescent="0.25">
      <c r="A5804" s="1"/>
      <c r="B5804" s="1"/>
      <c r="C5804" s="6"/>
      <c r="D5804" s="8"/>
      <c r="E5804" s="1"/>
      <c r="F5804" s="1"/>
      <c r="G5804" s="1"/>
      <c r="H5804" s="1"/>
    </row>
    <row r="5805" spans="1:8" s="3" customFormat="1" x14ac:dyDescent="0.25">
      <c r="A5805" s="1"/>
      <c r="B5805" s="1"/>
      <c r="C5805" s="6"/>
      <c r="D5805" s="8"/>
      <c r="E5805" s="1"/>
      <c r="F5805" s="1"/>
      <c r="G5805" s="1"/>
      <c r="H5805" s="1"/>
    </row>
    <row r="5806" spans="1:8" s="3" customFormat="1" x14ac:dyDescent="0.25">
      <c r="A5806" s="1"/>
      <c r="B5806" s="1"/>
      <c r="C5806" s="6"/>
      <c r="D5806" s="8"/>
      <c r="E5806" s="1"/>
      <c r="F5806" s="1"/>
      <c r="G5806" s="1"/>
      <c r="H5806" s="1"/>
    </row>
    <row r="5807" spans="1:8" s="3" customFormat="1" x14ac:dyDescent="0.25">
      <c r="A5807" s="1"/>
      <c r="B5807" s="1"/>
      <c r="C5807" s="6"/>
      <c r="D5807" s="8"/>
      <c r="E5807" s="1"/>
      <c r="F5807" s="1"/>
      <c r="G5807" s="1"/>
      <c r="H5807" s="1"/>
    </row>
    <row r="5808" spans="1:8" s="3" customFormat="1" x14ac:dyDescent="0.25">
      <c r="A5808" s="1"/>
      <c r="B5808" s="1"/>
      <c r="C5808" s="6"/>
      <c r="D5808" s="8"/>
      <c r="E5808" s="1"/>
      <c r="F5808" s="1"/>
      <c r="G5808" s="1"/>
      <c r="H5808" s="1"/>
    </row>
    <row r="5809" spans="1:8" s="3" customFormat="1" x14ac:dyDescent="0.25">
      <c r="A5809" s="1"/>
      <c r="B5809" s="1"/>
      <c r="C5809" s="6"/>
      <c r="D5809" s="8"/>
      <c r="E5809" s="1"/>
      <c r="F5809" s="1"/>
      <c r="G5809" s="1"/>
      <c r="H5809" s="1"/>
    </row>
    <row r="5810" spans="1:8" s="3" customFormat="1" x14ac:dyDescent="0.25">
      <c r="A5810" s="1"/>
      <c r="B5810" s="1"/>
      <c r="C5810" s="6"/>
      <c r="D5810" s="8"/>
      <c r="E5810" s="1"/>
      <c r="F5810" s="1"/>
      <c r="G5810" s="1"/>
      <c r="H5810" s="1"/>
    </row>
    <row r="5811" spans="1:8" s="3" customFormat="1" x14ac:dyDescent="0.25">
      <c r="A5811" s="1"/>
      <c r="B5811" s="1"/>
      <c r="C5811" s="6"/>
      <c r="D5811" s="8"/>
      <c r="E5811" s="1"/>
      <c r="F5811" s="1"/>
      <c r="G5811" s="1"/>
      <c r="H5811" s="1"/>
    </row>
    <row r="5812" spans="1:8" s="3" customFormat="1" x14ac:dyDescent="0.25">
      <c r="A5812" s="1"/>
      <c r="B5812" s="1"/>
      <c r="C5812" s="6"/>
      <c r="D5812" s="8"/>
      <c r="E5812" s="1"/>
      <c r="F5812" s="1"/>
      <c r="G5812" s="1"/>
      <c r="H5812" s="1"/>
    </row>
    <row r="5813" spans="1:8" s="3" customFormat="1" x14ac:dyDescent="0.25">
      <c r="A5813" s="1"/>
      <c r="B5813" s="1"/>
      <c r="C5813" s="6"/>
      <c r="D5813" s="8"/>
      <c r="E5813" s="1"/>
      <c r="F5813" s="1"/>
      <c r="G5813" s="1"/>
      <c r="H5813" s="1"/>
    </row>
    <row r="5814" spans="1:8" s="3" customFormat="1" x14ac:dyDescent="0.25">
      <c r="A5814" s="1"/>
      <c r="B5814" s="1"/>
      <c r="C5814" s="6"/>
      <c r="D5814" s="8"/>
      <c r="E5814" s="1"/>
      <c r="F5814" s="1"/>
      <c r="G5814" s="1"/>
      <c r="H5814" s="1"/>
    </row>
    <row r="5815" spans="1:8" s="3" customFormat="1" x14ac:dyDescent="0.25">
      <c r="A5815" s="1"/>
      <c r="B5815" s="1"/>
      <c r="C5815" s="6"/>
      <c r="D5815" s="8"/>
      <c r="E5815" s="1"/>
      <c r="F5815" s="1"/>
      <c r="G5815" s="1"/>
      <c r="H5815" s="1"/>
    </row>
    <row r="5816" spans="1:8" s="3" customFormat="1" x14ac:dyDescent="0.25">
      <c r="A5816" s="1"/>
      <c r="B5816" s="1"/>
      <c r="C5816" s="6"/>
      <c r="D5816" s="8"/>
      <c r="E5816" s="1"/>
      <c r="F5816" s="1"/>
      <c r="G5816" s="1"/>
      <c r="H5816" s="1"/>
    </row>
    <row r="5817" spans="1:8" s="3" customFormat="1" x14ac:dyDescent="0.25">
      <c r="A5817" s="1"/>
      <c r="B5817" s="1"/>
      <c r="C5817" s="6"/>
      <c r="D5817" s="8"/>
      <c r="E5817" s="1"/>
      <c r="F5817" s="1"/>
      <c r="G5817" s="1"/>
      <c r="H5817" s="1"/>
    </row>
    <row r="5818" spans="1:8" s="3" customFormat="1" x14ac:dyDescent="0.25">
      <c r="A5818" s="1"/>
      <c r="B5818" s="1"/>
      <c r="C5818" s="6"/>
      <c r="D5818" s="8"/>
      <c r="E5818" s="1"/>
      <c r="F5818" s="1"/>
      <c r="G5818" s="1"/>
      <c r="H5818" s="1"/>
    </row>
    <row r="5819" spans="1:8" s="3" customFormat="1" x14ac:dyDescent="0.25">
      <c r="A5819" s="1"/>
      <c r="B5819" s="1"/>
      <c r="C5819" s="6"/>
      <c r="D5819" s="8"/>
      <c r="E5819" s="1"/>
      <c r="F5819" s="1"/>
      <c r="G5819" s="1"/>
      <c r="H5819" s="1"/>
    </row>
    <row r="5820" spans="1:8" s="3" customFormat="1" x14ac:dyDescent="0.25">
      <c r="A5820" s="1"/>
      <c r="B5820" s="1"/>
      <c r="C5820" s="6"/>
      <c r="D5820" s="8"/>
      <c r="E5820" s="1"/>
      <c r="F5820" s="1"/>
      <c r="G5820" s="1"/>
      <c r="H5820" s="1"/>
    </row>
    <row r="5821" spans="1:8" s="3" customFormat="1" x14ac:dyDescent="0.25">
      <c r="A5821" s="1"/>
      <c r="B5821" s="1"/>
      <c r="C5821" s="6"/>
      <c r="D5821" s="8"/>
      <c r="E5821" s="1"/>
      <c r="F5821" s="1"/>
      <c r="G5821" s="1"/>
      <c r="H5821" s="1"/>
    </row>
    <row r="5822" spans="1:8" s="3" customFormat="1" x14ac:dyDescent="0.25">
      <c r="A5822" s="1"/>
      <c r="B5822" s="1"/>
      <c r="C5822" s="6"/>
      <c r="D5822" s="8"/>
      <c r="E5822" s="1"/>
      <c r="F5822" s="1"/>
      <c r="G5822" s="1"/>
      <c r="H5822" s="1"/>
    </row>
    <row r="5823" spans="1:8" s="3" customFormat="1" x14ac:dyDescent="0.25">
      <c r="A5823" s="1"/>
      <c r="B5823" s="1"/>
      <c r="C5823" s="6"/>
      <c r="D5823" s="8"/>
      <c r="E5823" s="1"/>
      <c r="F5823" s="1"/>
      <c r="G5823" s="1"/>
      <c r="H5823" s="1"/>
    </row>
    <row r="5824" spans="1:8" s="3" customFormat="1" x14ac:dyDescent="0.25">
      <c r="A5824" s="1"/>
      <c r="B5824" s="1"/>
      <c r="C5824" s="6"/>
      <c r="D5824" s="8"/>
      <c r="E5824" s="1"/>
      <c r="F5824" s="1"/>
      <c r="G5824" s="1"/>
      <c r="H5824" s="1"/>
    </row>
    <row r="5825" spans="1:8" s="3" customFormat="1" x14ac:dyDescent="0.25">
      <c r="A5825" s="1"/>
      <c r="B5825" s="1"/>
      <c r="C5825" s="6"/>
      <c r="D5825" s="8"/>
      <c r="E5825" s="1"/>
      <c r="F5825" s="1"/>
      <c r="G5825" s="1"/>
      <c r="H5825" s="1"/>
    </row>
    <row r="5826" spans="1:8" s="3" customFormat="1" x14ac:dyDescent="0.25">
      <c r="A5826" s="1"/>
      <c r="B5826" s="1"/>
      <c r="C5826" s="6"/>
      <c r="D5826" s="8"/>
      <c r="E5826" s="1"/>
      <c r="F5826" s="1"/>
      <c r="G5826" s="1"/>
      <c r="H5826" s="1"/>
    </row>
    <row r="5827" spans="1:8" s="3" customFormat="1" x14ac:dyDescent="0.25">
      <c r="A5827" s="1"/>
      <c r="B5827" s="1"/>
      <c r="C5827" s="6"/>
      <c r="D5827" s="8"/>
      <c r="E5827" s="1"/>
      <c r="F5827" s="1"/>
      <c r="G5827" s="1"/>
      <c r="H5827" s="1"/>
    </row>
    <row r="5828" spans="1:8" s="3" customFormat="1" x14ac:dyDescent="0.25">
      <c r="A5828" s="1"/>
      <c r="B5828" s="1"/>
      <c r="C5828" s="6"/>
      <c r="D5828" s="8"/>
      <c r="E5828" s="1"/>
      <c r="F5828" s="1"/>
      <c r="G5828" s="1"/>
      <c r="H5828" s="1"/>
    </row>
    <row r="5829" spans="1:8" s="3" customFormat="1" x14ac:dyDescent="0.25">
      <c r="A5829" s="1"/>
      <c r="B5829" s="1"/>
      <c r="C5829" s="6"/>
      <c r="D5829" s="8"/>
      <c r="E5829" s="1"/>
      <c r="F5829" s="1"/>
      <c r="G5829" s="1"/>
      <c r="H5829" s="1"/>
    </row>
    <row r="5830" spans="1:8" s="3" customFormat="1" x14ac:dyDescent="0.25">
      <c r="A5830" s="1"/>
      <c r="B5830" s="1"/>
      <c r="C5830" s="6"/>
      <c r="D5830" s="8"/>
      <c r="E5830" s="1"/>
      <c r="F5830" s="1"/>
      <c r="G5830" s="1"/>
      <c r="H5830" s="1"/>
    </row>
    <row r="5831" spans="1:8" s="3" customFormat="1" x14ac:dyDescent="0.25">
      <c r="A5831" s="1"/>
      <c r="B5831" s="1"/>
      <c r="C5831" s="6"/>
      <c r="D5831" s="8"/>
      <c r="E5831" s="1"/>
      <c r="F5831" s="1"/>
      <c r="G5831" s="1"/>
      <c r="H5831" s="1"/>
    </row>
    <row r="5832" spans="1:8" s="3" customFormat="1" x14ac:dyDescent="0.25">
      <c r="A5832" s="1"/>
      <c r="B5832" s="1"/>
      <c r="C5832" s="6"/>
      <c r="D5832" s="8"/>
      <c r="E5832" s="1"/>
      <c r="F5832" s="1"/>
      <c r="G5832" s="1"/>
      <c r="H5832" s="1"/>
    </row>
    <row r="5833" spans="1:8" s="3" customFormat="1" x14ac:dyDescent="0.25">
      <c r="A5833" s="1"/>
      <c r="B5833" s="1"/>
      <c r="C5833" s="6"/>
      <c r="D5833" s="8"/>
      <c r="E5833" s="1"/>
      <c r="F5833" s="1"/>
      <c r="G5833" s="1"/>
      <c r="H5833" s="1"/>
    </row>
    <row r="5834" spans="1:8" s="3" customFormat="1" x14ac:dyDescent="0.25">
      <c r="A5834" s="1"/>
      <c r="B5834" s="1"/>
      <c r="C5834" s="6"/>
      <c r="D5834" s="8"/>
      <c r="E5834" s="1"/>
      <c r="F5834" s="1"/>
      <c r="G5834" s="1"/>
      <c r="H5834" s="1"/>
    </row>
    <row r="5835" spans="1:8" s="3" customFormat="1" x14ac:dyDescent="0.25">
      <c r="A5835" s="1"/>
      <c r="B5835" s="1"/>
      <c r="C5835" s="6"/>
      <c r="D5835" s="8"/>
      <c r="E5835" s="1"/>
      <c r="F5835" s="1"/>
      <c r="G5835" s="1"/>
      <c r="H5835" s="1"/>
    </row>
    <row r="5836" spans="1:8" s="3" customFormat="1" x14ac:dyDescent="0.25">
      <c r="A5836" s="1"/>
      <c r="B5836" s="1"/>
      <c r="C5836" s="6"/>
      <c r="D5836" s="8"/>
      <c r="E5836" s="1"/>
      <c r="F5836" s="1"/>
      <c r="G5836" s="1"/>
      <c r="H5836" s="1"/>
    </row>
    <row r="5837" spans="1:8" s="3" customFormat="1" x14ac:dyDescent="0.25">
      <c r="A5837" s="1"/>
      <c r="B5837" s="1"/>
      <c r="C5837" s="6"/>
      <c r="D5837" s="8"/>
      <c r="E5837" s="1"/>
      <c r="F5837" s="1"/>
      <c r="G5837" s="1"/>
      <c r="H5837" s="1"/>
    </row>
    <row r="5838" spans="1:8" s="3" customFormat="1" x14ac:dyDescent="0.25">
      <c r="A5838" s="1"/>
      <c r="B5838" s="1"/>
      <c r="C5838" s="6"/>
      <c r="D5838" s="8"/>
      <c r="E5838" s="1"/>
      <c r="F5838" s="1"/>
      <c r="G5838" s="1"/>
      <c r="H5838" s="1"/>
    </row>
    <row r="5839" spans="1:8" s="3" customFormat="1" x14ac:dyDescent="0.25">
      <c r="A5839" s="1"/>
      <c r="B5839" s="1"/>
      <c r="C5839" s="6"/>
      <c r="D5839" s="8"/>
      <c r="E5839" s="1"/>
      <c r="F5839" s="1"/>
      <c r="G5839" s="1"/>
      <c r="H5839" s="1"/>
    </row>
    <row r="5840" spans="1:8" s="3" customFormat="1" x14ac:dyDescent="0.25">
      <c r="A5840" s="1"/>
      <c r="B5840" s="1"/>
      <c r="C5840" s="6"/>
      <c r="D5840" s="8"/>
      <c r="E5840" s="1"/>
      <c r="F5840" s="1"/>
      <c r="G5840" s="1"/>
      <c r="H5840" s="1"/>
    </row>
    <row r="5841" spans="1:8" s="3" customFormat="1" x14ac:dyDescent="0.25">
      <c r="A5841" s="1"/>
      <c r="B5841" s="1"/>
      <c r="C5841" s="6"/>
      <c r="D5841" s="8"/>
      <c r="E5841" s="1"/>
      <c r="F5841" s="1"/>
      <c r="G5841" s="1"/>
      <c r="H5841" s="1"/>
    </row>
    <row r="5842" spans="1:8" s="3" customFormat="1" x14ac:dyDescent="0.25">
      <c r="A5842" s="1"/>
      <c r="B5842" s="1"/>
      <c r="C5842" s="6"/>
      <c r="D5842" s="8"/>
      <c r="E5842" s="1"/>
      <c r="F5842" s="1"/>
      <c r="G5842" s="1"/>
      <c r="H5842" s="1"/>
    </row>
    <row r="5843" spans="1:8" s="3" customFormat="1" x14ac:dyDescent="0.25">
      <c r="A5843" s="1"/>
      <c r="B5843" s="1"/>
      <c r="C5843" s="6"/>
      <c r="D5843" s="8"/>
      <c r="E5843" s="1"/>
      <c r="F5843" s="1"/>
      <c r="G5843" s="1"/>
      <c r="H5843" s="1"/>
    </row>
    <row r="5844" spans="1:8" s="3" customFormat="1" x14ac:dyDescent="0.25">
      <c r="A5844" s="1"/>
      <c r="B5844" s="1"/>
      <c r="C5844" s="6"/>
      <c r="D5844" s="8"/>
      <c r="E5844" s="1"/>
      <c r="F5844" s="1"/>
      <c r="G5844" s="1"/>
      <c r="H5844" s="1"/>
    </row>
    <row r="5845" spans="1:8" s="3" customFormat="1" x14ac:dyDescent="0.25">
      <c r="A5845" s="1"/>
      <c r="B5845" s="1"/>
      <c r="C5845" s="6"/>
      <c r="D5845" s="8"/>
      <c r="E5845" s="1"/>
      <c r="F5845" s="1"/>
      <c r="G5845" s="1"/>
      <c r="H5845" s="1"/>
    </row>
    <row r="5846" spans="1:8" s="3" customFormat="1" x14ac:dyDescent="0.25">
      <c r="A5846" s="1"/>
      <c r="B5846" s="1"/>
      <c r="C5846" s="6"/>
      <c r="D5846" s="8"/>
      <c r="E5846" s="1"/>
      <c r="F5846" s="1"/>
      <c r="G5846" s="1"/>
      <c r="H5846" s="1"/>
    </row>
    <row r="5847" spans="1:8" s="3" customFormat="1" x14ac:dyDescent="0.25">
      <c r="A5847" s="1"/>
      <c r="B5847" s="1"/>
      <c r="C5847" s="6"/>
      <c r="D5847" s="8"/>
      <c r="E5847" s="1"/>
      <c r="F5847" s="1"/>
      <c r="G5847" s="1"/>
      <c r="H5847" s="1"/>
    </row>
    <row r="5848" spans="1:8" s="3" customFormat="1" x14ac:dyDescent="0.25">
      <c r="A5848" s="1"/>
      <c r="B5848" s="1"/>
      <c r="C5848" s="6"/>
      <c r="D5848" s="8"/>
      <c r="E5848" s="1"/>
      <c r="F5848" s="1"/>
      <c r="G5848" s="1"/>
      <c r="H5848" s="1"/>
    </row>
    <row r="5849" spans="1:8" s="3" customFormat="1" x14ac:dyDescent="0.25">
      <c r="A5849" s="1"/>
      <c r="B5849" s="1"/>
      <c r="C5849" s="6"/>
      <c r="D5849" s="8"/>
      <c r="E5849" s="1"/>
      <c r="F5849" s="1"/>
      <c r="G5849" s="1"/>
      <c r="H5849" s="1"/>
    </row>
    <row r="5850" spans="1:8" s="3" customFormat="1" x14ac:dyDescent="0.25">
      <c r="A5850" s="1"/>
      <c r="B5850" s="1"/>
      <c r="C5850" s="6"/>
      <c r="D5850" s="8"/>
      <c r="E5850" s="1"/>
      <c r="F5850" s="1"/>
      <c r="G5850" s="1"/>
      <c r="H5850" s="1"/>
    </row>
    <row r="5851" spans="1:8" s="3" customFormat="1" x14ac:dyDescent="0.25">
      <c r="A5851" s="1"/>
      <c r="B5851" s="1"/>
      <c r="C5851" s="6"/>
      <c r="D5851" s="8"/>
      <c r="E5851" s="1"/>
      <c r="F5851" s="1"/>
      <c r="G5851" s="1"/>
      <c r="H5851" s="1"/>
    </row>
    <row r="5852" spans="1:8" s="3" customFormat="1" x14ac:dyDescent="0.25">
      <c r="A5852" s="1"/>
      <c r="B5852" s="1"/>
      <c r="C5852" s="6"/>
      <c r="D5852" s="8"/>
      <c r="E5852" s="1"/>
      <c r="F5852" s="1"/>
      <c r="G5852" s="1"/>
      <c r="H5852" s="1"/>
    </row>
    <row r="5853" spans="1:8" s="3" customFormat="1" x14ac:dyDescent="0.25">
      <c r="A5853" s="1"/>
      <c r="B5853" s="1"/>
      <c r="C5853" s="6"/>
      <c r="D5853" s="8"/>
      <c r="E5853" s="1"/>
      <c r="F5853" s="1"/>
      <c r="G5853" s="1"/>
      <c r="H5853" s="1"/>
    </row>
    <row r="5854" spans="1:8" s="3" customFormat="1" x14ac:dyDescent="0.25">
      <c r="A5854" s="1"/>
      <c r="B5854" s="1"/>
      <c r="C5854" s="6"/>
      <c r="D5854" s="8"/>
      <c r="E5854" s="1"/>
      <c r="F5854" s="1"/>
      <c r="G5854" s="1"/>
      <c r="H5854" s="1"/>
    </row>
    <row r="5855" spans="1:8" s="3" customFormat="1" x14ac:dyDescent="0.25">
      <c r="A5855" s="1"/>
      <c r="B5855" s="1"/>
      <c r="C5855" s="6"/>
      <c r="D5855" s="8"/>
      <c r="E5855" s="1"/>
      <c r="F5855" s="1"/>
      <c r="G5855" s="1"/>
      <c r="H5855" s="1"/>
    </row>
    <row r="5856" spans="1:8" s="3" customFormat="1" x14ac:dyDescent="0.25">
      <c r="A5856" s="1"/>
      <c r="B5856" s="1"/>
      <c r="C5856" s="6"/>
      <c r="D5856" s="8"/>
      <c r="E5856" s="1"/>
      <c r="F5856" s="1"/>
      <c r="G5856" s="1"/>
      <c r="H5856" s="1"/>
    </row>
    <row r="5857" spans="1:8" s="3" customFormat="1" x14ac:dyDescent="0.25">
      <c r="A5857" s="1"/>
      <c r="B5857" s="1"/>
      <c r="C5857" s="6"/>
      <c r="D5857" s="8"/>
      <c r="E5857" s="1"/>
      <c r="F5857" s="1"/>
      <c r="G5857" s="1"/>
      <c r="H5857" s="1"/>
    </row>
    <row r="5858" spans="1:8" s="3" customFormat="1" x14ac:dyDescent="0.25">
      <c r="A5858" s="1"/>
      <c r="B5858" s="1"/>
      <c r="C5858" s="6"/>
      <c r="D5858" s="8"/>
      <c r="E5858" s="1"/>
      <c r="F5858" s="1"/>
      <c r="G5858" s="1"/>
      <c r="H5858" s="1"/>
    </row>
    <row r="5859" spans="1:8" s="3" customFormat="1" x14ac:dyDescent="0.25">
      <c r="A5859" s="1"/>
      <c r="B5859" s="1"/>
      <c r="C5859" s="6"/>
      <c r="D5859" s="8"/>
      <c r="E5859" s="1"/>
      <c r="F5859" s="1"/>
      <c r="G5859" s="1"/>
      <c r="H5859" s="1"/>
    </row>
    <row r="5860" spans="1:8" s="3" customFormat="1" x14ac:dyDescent="0.25">
      <c r="A5860" s="1"/>
      <c r="B5860" s="1"/>
      <c r="C5860" s="6"/>
      <c r="D5860" s="8"/>
      <c r="E5860" s="1"/>
      <c r="F5860" s="1"/>
      <c r="G5860" s="1"/>
      <c r="H5860" s="1"/>
    </row>
    <row r="5861" spans="1:8" s="3" customFormat="1" x14ac:dyDescent="0.25">
      <c r="A5861" s="1"/>
      <c r="B5861" s="1"/>
      <c r="C5861" s="6"/>
      <c r="D5861" s="8"/>
      <c r="E5861" s="1"/>
      <c r="F5861" s="1"/>
      <c r="G5861" s="1"/>
      <c r="H5861" s="1"/>
    </row>
    <row r="5862" spans="1:8" s="3" customFormat="1" x14ac:dyDescent="0.25">
      <c r="A5862" s="1"/>
      <c r="B5862" s="1"/>
      <c r="C5862" s="6"/>
      <c r="D5862" s="8"/>
      <c r="E5862" s="1"/>
      <c r="F5862" s="1"/>
      <c r="G5862" s="1"/>
      <c r="H5862" s="1"/>
    </row>
    <row r="5863" spans="1:8" s="3" customFormat="1" x14ac:dyDescent="0.25">
      <c r="A5863" s="1"/>
      <c r="B5863" s="1"/>
      <c r="C5863" s="6"/>
      <c r="D5863" s="8"/>
      <c r="E5863" s="1"/>
      <c r="F5863" s="1"/>
      <c r="G5863" s="1"/>
      <c r="H5863" s="1"/>
    </row>
    <row r="5864" spans="1:8" s="3" customFormat="1" x14ac:dyDescent="0.25">
      <c r="A5864" s="1"/>
      <c r="B5864" s="1"/>
      <c r="C5864" s="6"/>
      <c r="D5864" s="8"/>
      <c r="E5864" s="1"/>
      <c r="F5864" s="1"/>
      <c r="G5864" s="1"/>
      <c r="H5864" s="1"/>
    </row>
    <row r="5865" spans="1:8" s="3" customFormat="1" x14ac:dyDescent="0.25">
      <c r="A5865" s="1"/>
      <c r="B5865" s="1"/>
      <c r="C5865" s="6"/>
      <c r="D5865" s="8"/>
      <c r="E5865" s="1"/>
      <c r="F5865" s="1"/>
      <c r="G5865" s="1"/>
      <c r="H5865" s="1"/>
    </row>
    <row r="5866" spans="1:8" s="3" customFormat="1" x14ac:dyDescent="0.25">
      <c r="A5866" s="1"/>
      <c r="B5866" s="1"/>
      <c r="C5866" s="6"/>
      <c r="D5866" s="8"/>
      <c r="E5866" s="1"/>
      <c r="F5866" s="1"/>
      <c r="G5866" s="1"/>
      <c r="H5866" s="1"/>
    </row>
    <row r="5867" spans="1:8" s="3" customFormat="1" x14ac:dyDescent="0.25">
      <c r="A5867" s="1"/>
      <c r="B5867" s="1"/>
      <c r="C5867" s="6"/>
      <c r="D5867" s="8"/>
      <c r="E5867" s="1"/>
      <c r="F5867" s="1"/>
      <c r="G5867" s="1"/>
      <c r="H5867" s="1"/>
    </row>
    <row r="5868" spans="1:8" s="3" customFormat="1" x14ac:dyDescent="0.25">
      <c r="A5868" s="1"/>
      <c r="B5868" s="1"/>
      <c r="C5868" s="6"/>
      <c r="D5868" s="8"/>
      <c r="E5868" s="1"/>
      <c r="F5868" s="1"/>
      <c r="G5868" s="1"/>
      <c r="H5868" s="1"/>
    </row>
    <row r="5869" spans="1:8" s="3" customFormat="1" x14ac:dyDescent="0.25">
      <c r="A5869" s="1"/>
      <c r="B5869" s="1"/>
      <c r="C5869" s="6"/>
      <c r="D5869" s="8"/>
      <c r="E5869" s="1"/>
      <c r="F5869" s="1"/>
      <c r="G5869" s="1"/>
      <c r="H5869" s="1"/>
    </row>
    <row r="5870" spans="1:8" s="3" customFormat="1" x14ac:dyDescent="0.25">
      <c r="A5870" s="1"/>
      <c r="B5870" s="1"/>
      <c r="C5870" s="6"/>
      <c r="D5870" s="8"/>
      <c r="E5870" s="1"/>
      <c r="F5870" s="1"/>
      <c r="G5870" s="1"/>
      <c r="H5870" s="1"/>
    </row>
    <row r="5871" spans="1:8" s="3" customFormat="1" x14ac:dyDescent="0.25">
      <c r="A5871" s="1"/>
      <c r="B5871" s="1"/>
      <c r="C5871" s="6"/>
      <c r="D5871" s="8"/>
      <c r="E5871" s="1"/>
      <c r="F5871" s="1"/>
      <c r="G5871" s="1"/>
      <c r="H5871" s="1"/>
    </row>
    <row r="5872" spans="1:8" s="3" customFormat="1" x14ac:dyDescent="0.25">
      <c r="A5872" s="1"/>
      <c r="B5872" s="1"/>
      <c r="C5872" s="6"/>
      <c r="D5872" s="8"/>
      <c r="E5872" s="1"/>
      <c r="F5872" s="1"/>
      <c r="G5872" s="1"/>
      <c r="H5872" s="1"/>
    </row>
    <row r="5873" spans="1:8" s="3" customFormat="1" x14ac:dyDescent="0.25">
      <c r="A5873" s="1"/>
      <c r="B5873" s="1"/>
      <c r="C5873" s="6"/>
      <c r="D5873" s="8"/>
      <c r="E5873" s="1"/>
      <c r="F5873" s="1"/>
      <c r="G5873" s="1"/>
      <c r="H5873" s="1"/>
    </row>
    <row r="5874" spans="1:8" s="3" customFormat="1" x14ac:dyDescent="0.25">
      <c r="A5874" s="1"/>
      <c r="B5874" s="1"/>
      <c r="C5874" s="6"/>
      <c r="D5874" s="8"/>
      <c r="E5874" s="1"/>
      <c r="F5874" s="1"/>
      <c r="G5874" s="1"/>
      <c r="H5874" s="1"/>
    </row>
    <row r="5875" spans="1:8" s="3" customFormat="1" x14ac:dyDescent="0.25">
      <c r="A5875" s="1"/>
      <c r="B5875" s="1"/>
      <c r="C5875" s="6"/>
      <c r="D5875" s="8"/>
      <c r="E5875" s="1"/>
      <c r="F5875" s="1"/>
      <c r="G5875" s="1"/>
      <c r="H5875" s="1"/>
    </row>
    <row r="5876" spans="1:8" s="3" customFormat="1" x14ac:dyDescent="0.25">
      <c r="A5876" s="1"/>
      <c r="B5876" s="1"/>
      <c r="C5876" s="6"/>
      <c r="D5876" s="8"/>
      <c r="E5876" s="1"/>
      <c r="F5876" s="1"/>
      <c r="G5876" s="1"/>
      <c r="H5876" s="1"/>
    </row>
    <row r="5877" spans="1:8" s="3" customFormat="1" x14ac:dyDescent="0.25">
      <c r="A5877" s="1"/>
      <c r="B5877" s="1"/>
      <c r="C5877" s="6"/>
      <c r="D5877" s="8"/>
      <c r="E5877" s="1"/>
      <c r="F5877" s="1"/>
      <c r="G5877" s="1"/>
      <c r="H5877" s="1"/>
    </row>
    <row r="5878" spans="1:8" s="3" customFormat="1" x14ac:dyDescent="0.25">
      <c r="A5878" s="1"/>
      <c r="B5878" s="1"/>
      <c r="C5878" s="6"/>
      <c r="D5878" s="8"/>
      <c r="E5878" s="1"/>
      <c r="F5878" s="1"/>
      <c r="G5878" s="1"/>
      <c r="H5878" s="1"/>
    </row>
    <row r="5879" spans="1:8" s="3" customFormat="1" x14ac:dyDescent="0.25">
      <c r="A5879" s="1"/>
      <c r="B5879" s="1"/>
      <c r="C5879" s="6"/>
      <c r="D5879" s="8"/>
      <c r="E5879" s="1"/>
      <c r="F5879" s="1"/>
      <c r="G5879" s="1"/>
      <c r="H5879" s="1"/>
    </row>
    <row r="5880" spans="1:8" s="3" customFormat="1" x14ac:dyDescent="0.25">
      <c r="A5880" s="1"/>
      <c r="B5880" s="1"/>
      <c r="C5880" s="6"/>
      <c r="D5880" s="8"/>
      <c r="E5880" s="1"/>
      <c r="F5880" s="1"/>
      <c r="G5880" s="1"/>
      <c r="H5880" s="1"/>
    </row>
    <row r="5881" spans="1:8" s="3" customFormat="1" x14ac:dyDescent="0.25">
      <c r="A5881" s="1"/>
      <c r="B5881" s="1"/>
      <c r="C5881" s="6"/>
      <c r="D5881" s="8"/>
      <c r="E5881" s="1"/>
      <c r="F5881" s="1"/>
      <c r="G5881" s="1"/>
      <c r="H5881" s="1"/>
    </row>
    <row r="5882" spans="1:8" s="3" customFormat="1" x14ac:dyDescent="0.25">
      <c r="A5882" s="1"/>
      <c r="B5882" s="1"/>
      <c r="C5882" s="6"/>
      <c r="D5882" s="8"/>
      <c r="E5882" s="1"/>
      <c r="F5882" s="1"/>
      <c r="G5882" s="1"/>
      <c r="H5882" s="1"/>
    </row>
    <row r="5883" spans="1:8" s="3" customFormat="1" x14ac:dyDescent="0.25">
      <c r="A5883" s="1"/>
      <c r="B5883" s="1"/>
      <c r="C5883" s="6"/>
      <c r="D5883" s="8"/>
      <c r="E5883" s="1"/>
      <c r="F5883" s="1"/>
      <c r="G5883" s="1"/>
      <c r="H5883" s="1"/>
    </row>
    <row r="5884" spans="1:8" s="3" customFormat="1" x14ac:dyDescent="0.25">
      <c r="A5884" s="1"/>
      <c r="B5884" s="1"/>
      <c r="C5884" s="6"/>
      <c r="D5884" s="8"/>
      <c r="E5884" s="1"/>
      <c r="F5884" s="1"/>
      <c r="G5884" s="1"/>
      <c r="H5884" s="1"/>
    </row>
    <row r="5885" spans="1:8" s="3" customFormat="1" x14ac:dyDescent="0.25">
      <c r="A5885" s="1"/>
      <c r="B5885" s="1"/>
      <c r="C5885" s="6"/>
      <c r="D5885" s="8"/>
      <c r="E5885" s="1"/>
      <c r="F5885" s="1"/>
      <c r="G5885" s="1"/>
      <c r="H5885" s="1"/>
    </row>
    <row r="5886" spans="1:8" s="3" customFormat="1" x14ac:dyDescent="0.25">
      <c r="A5886" s="1"/>
      <c r="B5886" s="1"/>
      <c r="C5886" s="6"/>
      <c r="D5886" s="8"/>
      <c r="E5886" s="1"/>
      <c r="F5886" s="1"/>
      <c r="G5886" s="1"/>
      <c r="H5886" s="1"/>
    </row>
    <row r="5887" spans="1:8" s="3" customFormat="1" x14ac:dyDescent="0.25">
      <c r="A5887" s="1"/>
      <c r="B5887" s="1"/>
      <c r="C5887" s="6"/>
      <c r="D5887" s="8"/>
      <c r="E5887" s="1"/>
      <c r="F5887" s="1"/>
      <c r="G5887" s="1"/>
      <c r="H5887" s="1"/>
    </row>
    <row r="5888" spans="1:8" s="3" customFormat="1" x14ac:dyDescent="0.25">
      <c r="A5888" s="1"/>
      <c r="B5888" s="1"/>
      <c r="C5888" s="6"/>
      <c r="D5888" s="8"/>
      <c r="E5888" s="1"/>
      <c r="F5888" s="1"/>
      <c r="G5888" s="1"/>
      <c r="H5888" s="1"/>
    </row>
    <row r="5889" spans="1:8" s="3" customFormat="1" x14ac:dyDescent="0.25">
      <c r="A5889" s="1"/>
      <c r="B5889" s="1"/>
      <c r="C5889" s="6"/>
      <c r="D5889" s="8"/>
      <c r="E5889" s="1"/>
      <c r="F5889" s="1"/>
      <c r="G5889" s="1"/>
      <c r="H5889" s="1"/>
    </row>
    <row r="5890" spans="1:8" s="3" customFormat="1" x14ac:dyDescent="0.25">
      <c r="A5890" s="1"/>
      <c r="B5890" s="1"/>
      <c r="C5890" s="6"/>
      <c r="D5890" s="8"/>
      <c r="E5890" s="1"/>
      <c r="F5890" s="1"/>
      <c r="G5890" s="1"/>
      <c r="H5890" s="1"/>
    </row>
    <row r="5891" spans="1:8" s="3" customFormat="1" x14ac:dyDescent="0.25">
      <c r="A5891" s="1"/>
      <c r="B5891" s="1"/>
      <c r="C5891" s="6"/>
      <c r="D5891" s="8"/>
      <c r="E5891" s="1"/>
      <c r="F5891" s="1"/>
      <c r="G5891" s="1"/>
      <c r="H5891" s="1"/>
    </row>
    <row r="5892" spans="1:8" s="3" customFormat="1" x14ac:dyDescent="0.25">
      <c r="A5892" s="1"/>
      <c r="B5892" s="1"/>
      <c r="C5892" s="6"/>
      <c r="D5892" s="8"/>
      <c r="E5892" s="1"/>
      <c r="F5892" s="1"/>
      <c r="G5892" s="1"/>
      <c r="H5892" s="1"/>
    </row>
    <row r="5893" spans="1:8" s="3" customFormat="1" x14ac:dyDescent="0.25">
      <c r="A5893" s="1"/>
      <c r="B5893" s="1"/>
      <c r="C5893" s="6"/>
      <c r="D5893" s="8"/>
      <c r="E5893" s="1"/>
      <c r="F5893" s="1"/>
      <c r="G5893" s="1"/>
      <c r="H5893" s="1"/>
    </row>
    <row r="5894" spans="1:8" s="3" customFormat="1" x14ac:dyDescent="0.25">
      <c r="A5894" s="1"/>
      <c r="B5894" s="1"/>
      <c r="C5894" s="6"/>
      <c r="D5894" s="8"/>
      <c r="E5894" s="1"/>
      <c r="F5894" s="1"/>
      <c r="G5894" s="1"/>
      <c r="H5894" s="1"/>
    </row>
    <row r="5895" spans="1:8" s="3" customFormat="1" x14ac:dyDescent="0.25">
      <c r="A5895" s="1"/>
      <c r="B5895" s="1"/>
      <c r="C5895" s="6"/>
      <c r="D5895" s="8"/>
      <c r="E5895" s="1"/>
      <c r="F5895" s="1"/>
      <c r="G5895" s="1"/>
      <c r="H5895" s="1"/>
    </row>
    <row r="5896" spans="1:8" s="3" customFormat="1" x14ac:dyDescent="0.25">
      <c r="A5896" s="1"/>
      <c r="B5896" s="1"/>
      <c r="C5896" s="6"/>
      <c r="D5896" s="8"/>
      <c r="E5896" s="1"/>
      <c r="F5896" s="1"/>
      <c r="G5896" s="1"/>
      <c r="H5896" s="1"/>
    </row>
    <row r="5897" spans="1:8" s="3" customFormat="1" x14ac:dyDescent="0.25">
      <c r="A5897" s="1"/>
      <c r="B5897" s="1"/>
      <c r="C5897" s="6"/>
      <c r="D5897" s="8"/>
      <c r="E5897" s="1"/>
      <c r="F5897" s="1"/>
      <c r="G5897" s="1"/>
      <c r="H5897" s="1"/>
    </row>
    <row r="5898" spans="1:8" s="3" customFormat="1" x14ac:dyDescent="0.25">
      <c r="A5898" s="1"/>
      <c r="B5898" s="1"/>
      <c r="C5898" s="6"/>
      <c r="D5898" s="8"/>
      <c r="E5898" s="1"/>
      <c r="F5898" s="1"/>
      <c r="G5898" s="1"/>
      <c r="H5898" s="1"/>
    </row>
    <row r="5899" spans="1:8" s="3" customFormat="1" x14ac:dyDescent="0.25">
      <c r="A5899" s="1"/>
      <c r="B5899" s="1"/>
      <c r="C5899" s="6"/>
      <c r="D5899" s="8"/>
      <c r="E5899" s="1"/>
      <c r="F5899" s="1"/>
      <c r="G5899" s="1"/>
      <c r="H5899" s="1"/>
    </row>
    <row r="5900" spans="1:8" s="3" customFormat="1" x14ac:dyDescent="0.25">
      <c r="A5900" s="1"/>
      <c r="B5900" s="1"/>
      <c r="C5900" s="6"/>
      <c r="D5900" s="8"/>
      <c r="E5900" s="1"/>
      <c r="F5900" s="1"/>
      <c r="G5900" s="1"/>
      <c r="H5900" s="1"/>
    </row>
    <row r="5901" spans="1:8" s="3" customFormat="1" x14ac:dyDescent="0.25">
      <c r="A5901" s="1"/>
      <c r="B5901" s="1"/>
      <c r="C5901" s="6"/>
      <c r="D5901" s="8"/>
      <c r="E5901" s="1"/>
      <c r="F5901" s="1"/>
      <c r="G5901" s="1"/>
      <c r="H5901" s="1"/>
    </row>
    <row r="5902" spans="1:8" s="3" customFormat="1" x14ac:dyDescent="0.25">
      <c r="A5902" s="1"/>
      <c r="B5902" s="1"/>
      <c r="C5902" s="6"/>
      <c r="D5902" s="8"/>
      <c r="E5902" s="1"/>
      <c r="F5902" s="1"/>
      <c r="G5902" s="1"/>
      <c r="H5902" s="1"/>
    </row>
    <row r="5903" spans="1:8" s="3" customFormat="1" x14ac:dyDescent="0.25">
      <c r="A5903" s="1"/>
      <c r="B5903" s="1"/>
      <c r="C5903" s="6"/>
      <c r="D5903" s="8"/>
      <c r="E5903" s="1"/>
      <c r="F5903" s="1"/>
      <c r="G5903" s="1"/>
      <c r="H5903" s="1"/>
    </row>
    <row r="5904" spans="1:8" s="3" customFormat="1" x14ac:dyDescent="0.25">
      <c r="A5904" s="1"/>
      <c r="B5904" s="1"/>
      <c r="C5904" s="6"/>
      <c r="D5904" s="8"/>
      <c r="E5904" s="1"/>
      <c r="F5904" s="1"/>
      <c r="G5904" s="1"/>
      <c r="H5904" s="1"/>
    </row>
    <row r="5905" spans="1:8" s="3" customFormat="1" x14ac:dyDescent="0.25">
      <c r="A5905" s="1"/>
      <c r="B5905" s="1"/>
      <c r="C5905" s="6"/>
      <c r="D5905" s="8"/>
      <c r="E5905" s="1"/>
      <c r="F5905" s="1"/>
      <c r="G5905" s="1"/>
      <c r="H5905" s="1"/>
    </row>
    <row r="5906" spans="1:8" s="3" customFormat="1" x14ac:dyDescent="0.25">
      <c r="A5906" s="1"/>
      <c r="B5906" s="1"/>
      <c r="C5906" s="6"/>
      <c r="D5906" s="8"/>
      <c r="E5906" s="1"/>
      <c r="F5906" s="1"/>
      <c r="G5906" s="1"/>
      <c r="H5906" s="1"/>
    </row>
    <row r="5907" spans="1:8" s="3" customFormat="1" x14ac:dyDescent="0.25">
      <c r="A5907" s="1"/>
      <c r="B5907" s="1"/>
      <c r="C5907" s="6"/>
      <c r="D5907" s="8"/>
      <c r="E5907" s="1"/>
      <c r="F5907" s="1"/>
      <c r="G5907" s="1"/>
      <c r="H5907" s="1"/>
    </row>
    <row r="5908" spans="1:8" s="3" customFormat="1" x14ac:dyDescent="0.25">
      <c r="A5908" s="1"/>
      <c r="B5908" s="1"/>
      <c r="C5908" s="6"/>
      <c r="D5908" s="8"/>
      <c r="E5908" s="1"/>
      <c r="F5908" s="1"/>
      <c r="G5908" s="1"/>
      <c r="H5908" s="1"/>
    </row>
    <row r="5909" spans="1:8" s="3" customFormat="1" x14ac:dyDescent="0.25">
      <c r="A5909" s="1"/>
      <c r="B5909" s="1"/>
      <c r="C5909" s="6"/>
      <c r="D5909" s="8"/>
      <c r="E5909" s="1"/>
      <c r="F5909" s="1"/>
      <c r="G5909" s="1"/>
      <c r="H5909" s="1"/>
    </row>
    <row r="5910" spans="1:8" s="3" customFormat="1" x14ac:dyDescent="0.25">
      <c r="A5910" s="1"/>
      <c r="B5910" s="1"/>
      <c r="C5910" s="6"/>
      <c r="D5910" s="8"/>
      <c r="E5910" s="1"/>
      <c r="F5910" s="1"/>
      <c r="G5910" s="1"/>
      <c r="H5910" s="1"/>
    </row>
    <row r="5911" spans="1:8" s="3" customFormat="1" x14ac:dyDescent="0.25">
      <c r="A5911" s="1"/>
      <c r="B5911" s="1"/>
      <c r="C5911" s="6"/>
      <c r="D5911" s="8"/>
      <c r="E5911" s="1"/>
      <c r="F5911" s="1"/>
      <c r="G5911" s="1"/>
      <c r="H5911" s="1"/>
    </row>
    <row r="5912" spans="1:8" s="3" customFormat="1" x14ac:dyDescent="0.25">
      <c r="A5912" s="1"/>
      <c r="B5912" s="1"/>
      <c r="C5912" s="6"/>
      <c r="D5912" s="8"/>
      <c r="E5912" s="1"/>
      <c r="F5912" s="1"/>
      <c r="G5912" s="1"/>
      <c r="H5912" s="1"/>
    </row>
    <row r="5913" spans="1:8" s="3" customFormat="1" x14ac:dyDescent="0.25">
      <c r="A5913" s="1"/>
      <c r="B5913" s="1"/>
      <c r="C5913" s="6"/>
      <c r="D5913" s="8"/>
      <c r="E5913" s="1"/>
      <c r="F5913" s="1"/>
      <c r="G5913" s="1"/>
      <c r="H5913" s="1"/>
    </row>
    <row r="5914" spans="1:8" s="3" customFormat="1" x14ac:dyDescent="0.25">
      <c r="A5914" s="1"/>
      <c r="B5914" s="1"/>
      <c r="C5914" s="6"/>
      <c r="D5914" s="8"/>
      <c r="E5914" s="1"/>
      <c r="F5914" s="1"/>
      <c r="G5914" s="1"/>
      <c r="H5914" s="1"/>
    </row>
    <row r="5915" spans="1:8" s="3" customFormat="1" x14ac:dyDescent="0.25">
      <c r="A5915" s="1"/>
      <c r="B5915" s="1"/>
      <c r="C5915" s="6"/>
      <c r="D5915" s="8"/>
      <c r="E5915" s="1"/>
      <c r="F5915" s="1"/>
      <c r="G5915" s="1"/>
      <c r="H5915" s="1"/>
    </row>
    <row r="5916" spans="1:8" s="3" customFormat="1" x14ac:dyDescent="0.25">
      <c r="A5916" s="1"/>
      <c r="B5916" s="1"/>
      <c r="C5916" s="6"/>
      <c r="D5916" s="8"/>
      <c r="E5916" s="1"/>
      <c r="F5916" s="1"/>
      <c r="G5916" s="1"/>
      <c r="H5916" s="1"/>
    </row>
    <row r="5917" spans="1:8" s="3" customFormat="1" x14ac:dyDescent="0.25">
      <c r="A5917" s="1"/>
      <c r="B5917" s="1"/>
      <c r="C5917" s="6"/>
      <c r="D5917" s="8"/>
      <c r="E5917" s="1"/>
      <c r="F5917" s="1"/>
      <c r="G5917" s="1"/>
      <c r="H5917" s="1"/>
    </row>
    <row r="5918" spans="1:8" s="3" customFormat="1" x14ac:dyDescent="0.25">
      <c r="A5918" s="1"/>
      <c r="B5918" s="1"/>
      <c r="C5918" s="6"/>
      <c r="D5918" s="8"/>
      <c r="E5918" s="1"/>
      <c r="F5918" s="1"/>
      <c r="G5918" s="1"/>
      <c r="H5918" s="1"/>
    </row>
    <row r="5919" spans="1:8" s="3" customFormat="1" x14ac:dyDescent="0.25">
      <c r="A5919" s="1"/>
      <c r="B5919" s="1"/>
      <c r="C5919" s="6"/>
      <c r="D5919" s="8"/>
      <c r="E5919" s="1"/>
      <c r="F5919" s="1"/>
      <c r="G5919" s="1"/>
      <c r="H5919" s="1"/>
    </row>
    <row r="5920" spans="1:8" s="3" customFormat="1" x14ac:dyDescent="0.25">
      <c r="A5920" s="1"/>
      <c r="B5920" s="1"/>
      <c r="C5920" s="6"/>
      <c r="D5920" s="8"/>
      <c r="E5920" s="1"/>
      <c r="F5920" s="1"/>
      <c r="G5920" s="1"/>
      <c r="H5920" s="1"/>
    </row>
    <row r="5921" spans="1:8" s="3" customFormat="1" x14ac:dyDescent="0.25">
      <c r="A5921" s="1"/>
      <c r="B5921" s="1"/>
      <c r="C5921" s="6"/>
      <c r="D5921" s="8"/>
      <c r="E5921" s="1"/>
      <c r="F5921" s="1"/>
      <c r="G5921" s="1"/>
      <c r="H5921" s="1"/>
    </row>
    <row r="5922" spans="1:8" s="3" customFormat="1" x14ac:dyDescent="0.25">
      <c r="A5922" s="1"/>
      <c r="B5922" s="1"/>
      <c r="C5922" s="6"/>
      <c r="D5922" s="8"/>
      <c r="E5922" s="1"/>
      <c r="F5922" s="1"/>
      <c r="G5922" s="1"/>
      <c r="H5922" s="1"/>
    </row>
    <row r="5923" spans="1:8" s="3" customFormat="1" x14ac:dyDescent="0.25">
      <c r="A5923" s="1"/>
      <c r="B5923" s="1"/>
      <c r="C5923" s="6"/>
      <c r="D5923" s="8"/>
      <c r="E5923" s="1"/>
      <c r="F5923" s="1"/>
      <c r="G5923" s="1"/>
      <c r="H5923" s="1"/>
    </row>
    <row r="5924" spans="1:8" s="3" customFormat="1" x14ac:dyDescent="0.25">
      <c r="A5924" s="1"/>
      <c r="B5924" s="1"/>
      <c r="C5924" s="6"/>
      <c r="D5924" s="8"/>
      <c r="E5924" s="1"/>
      <c r="F5924" s="1"/>
      <c r="G5924" s="1"/>
      <c r="H5924" s="1"/>
    </row>
    <row r="5925" spans="1:8" s="3" customFormat="1" x14ac:dyDescent="0.25">
      <c r="A5925" s="1"/>
      <c r="B5925" s="1"/>
      <c r="C5925" s="6"/>
      <c r="D5925" s="8"/>
      <c r="E5925" s="1"/>
      <c r="F5925" s="1"/>
      <c r="G5925" s="1"/>
      <c r="H5925" s="1"/>
    </row>
    <row r="5926" spans="1:8" s="3" customFormat="1" x14ac:dyDescent="0.25">
      <c r="A5926" s="1"/>
      <c r="B5926" s="1"/>
      <c r="C5926" s="6"/>
      <c r="D5926" s="8"/>
      <c r="E5926" s="1"/>
      <c r="F5926" s="1"/>
      <c r="G5926" s="1"/>
      <c r="H5926" s="1"/>
    </row>
    <row r="5927" spans="1:8" s="3" customFormat="1" x14ac:dyDescent="0.25">
      <c r="A5927" s="1"/>
      <c r="B5927" s="1"/>
      <c r="C5927" s="6"/>
      <c r="D5927" s="8"/>
      <c r="E5927" s="1"/>
      <c r="F5927" s="1"/>
      <c r="G5927" s="1"/>
      <c r="H5927" s="1"/>
    </row>
    <row r="5928" spans="1:8" s="3" customFormat="1" x14ac:dyDescent="0.25">
      <c r="A5928" s="1"/>
      <c r="B5928" s="1"/>
      <c r="C5928" s="6"/>
      <c r="D5928" s="8"/>
      <c r="E5928" s="1"/>
      <c r="F5928" s="1"/>
      <c r="G5928" s="1"/>
      <c r="H5928" s="1"/>
    </row>
    <row r="5929" spans="1:8" s="3" customFormat="1" x14ac:dyDescent="0.25">
      <c r="A5929" s="1"/>
      <c r="B5929" s="1"/>
      <c r="C5929" s="6"/>
      <c r="D5929" s="8"/>
      <c r="E5929" s="1"/>
      <c r="F5929" s="1"/>
      <c r="G5929" s="1"/>
      <c r="H5929" s="1"/>
    </row>
    <row r="5930" spans="1:8" s="3" customFormat="1" x14ac:dyDescent="0.25">
      <c r="A5930" s="1"/>
      <c r="B5930" s="1"/>
      <c r="C5930" s="6"/>
      <c r="D5930" s="8"/>
      <c r="E5930" s="1"/>
      <c r="F5930" s="1"/>
      <c r="G5930" s="1"/>
      <c r="H5930" s="1"/>
    </row>
    <row r="5931" spans="1:8" s="3" customFormat="1" x14ac:dyDescent="0.25">
      <c r="A5931" s="1"/>
      <c r="B5931" s="1"/>
      <c r="C5931" s="6"/>
      <c r="D5931" s="8"/>
      <c r="E5931" s="1"/>
      <c r="F5931" s="1"/>
      <c r="G5931" s="1"/>
      <c r="H5931" s="1"/>
    </row>
    <row r="5932" spans="1:8" s="3" customFormat="1" x14ac:dyDescent="0.25">
      <c r="A5932" s="1"/>
      <c r="B5932" s="1"/>
      <c r="C5932" s="6"/>
      <c r="D5932" s="8"/>
      <c r="E5932" s="1"/>
      <c r="F5932" s="1"/>
      <c r="G5932" s="1"/>
      <c r="H5932" s="1"/>
    </row>
    <row r="5933" spans="1:8" s="3" customFormat="1" x14ac:dyDescent="0.25">
      <c r="A5933" s="1"/>
      <c r="B5933" s="1"/>
      <c r="C5933" s="6"/>
      <c r="D5933" s="8"/>
      <c r="E5933" s="1"/>
      <c r="F5933" s="1"/>
      <c r="G5933" s="1"/>
      <c r="H5933" s="1"/>
    </row>
    <row r="5934" spans="1:8" s="3" customFormat="1" x14ac:dyDescent="0.25">
      <c r="A5934" s="1"/>
      <c r="B5934" s="1"/>
      <c r="C5934" s="6"/>
      <c r="D5934" s="8"/>
      <c r="E5934" s="1"/>
      <c r="F5934" s="1"/>
      <c r="G5934" s="1"/>
      <c r="H5934" s="1"/>
    </row>
    <row r="5935" spans="1:8" s="3" customFormat="1" x14ac:dyDescent="0.25">
      <c r="A5935" s="1"/>
      <c r="B5935" s="1"/>
      <c r="C5935" s="6"/>
      <c r="D5935" s="8"/>
      <c r="E5935" s="1"/>
      <c r="F5935" s="1"/>
      <c r="G5935" s="1"/>
      <c r="H5935" s="1"/>
    </row>
    <row r="5936" spans="1:8" s="3" customFormat="1" x14ac:dyDescent="0.25">
      <c r="A5936" s="1"/>
      <c r="B5936" s="1"/>
      <c r="C5936" s="6"/>
      <c r="D5936" s="8"/>
      <c r="E5936" s="1"/>
      <c r="F5936" s="1"/>
      <c r="G5936" s="1"/>
      <c r="H5936" s="1"/>
    </row>
    <row r="5937" spans="1:8" s="3" customFormat="1" x14ac:dyDescent="0.25">
      <c r="A5937" s="1"/>
      <c r="B5937" s="1"/>
      <c r="C5937" s="6"/>
      <c r="D5937" s="8"/>
      <c r="E5937" s="1"/>
      <c r="F5937" s="1"/>
      <c r="G5937" s="1"/>
      <c r="H5937" s="1"/>
    </row>
    <row r="5938" spans="1:8" s="3" customFormat="1" x14ac:dyDescent="0.25">
      <c r="A5938" s="1"/>
      <c r="B5938" s="1"/>
      <c r="C5938" s="6"/>
      <c r="D5938" s="8"/>
      <c r="E5938" s="1"/>
      <c r="F5938" s="1"/>
      <c r="G5938" s="1"/>
      <c r="H5938" s="1"/>
    </row>
    <row r="5939" spans="1:8" s="3" customFormat="1" x14ac:dyDescent="0.25">
      <c r="A5939" s="1"/>
      <c r="B5939" s="1"/>
      <c r="C5939" s="6"/>
      <c r="D5939" s="8"/>
      <c r="E5939" s="1"/>
      <c r="F5939" s="1"/>
      <c r="G5939" s="1"/>
      <c r="H5939" s="1"/>
    </row>
    <row r="5940" spans="1:8" s="3" customFormat="1" x14ac:dyDescent="0.25">
      <c r="A5940" s="1"/>
      <c r="B5940" s="1"/>
      <c r="C5940" s="6"/>
      <c r="D5940" s="8"/>
      <c r="E5940" s="1"/>
      <c r="F5940" s="1"/>
      <c r="G5940" s="1"/>
      <c r="H5940" s="1"/>
    </row>
    <row r="5941" spans="1:8" s="3" customFormat="1" x14ac:dyDescent="0.25">
      <c r="A5941" s="1"/>
      <c r="B5941" s="1"/>
      <c r="C5941" s="6"/>
      <c r="D5941" s="8"/>
      <c r="E5941" s="1"/>
      <c r="F5941" s="1"/>
      <c r="G5941" s="1"/>
      <c r="H5941" s="1"/>
    </row>
    <row r="5942" spans="1:8" s="3" customFormat="1" x14ac:dyDescent="0.25">
      <c r="A5942" s="1"/>
      <c r="B5942" s="1"/>
      <c r="C5942" s="6"/>
      <c r="D5942" s="8"/>
      <c r="E5942" s="1"/>
      <c r="F5942" s="1"/>
      <c r="G5942" s="1"/>
      <c r="H5942" s="1"/>
    </row>
    <row r="5943" spans="1:8" s="3" customFormat="1" x14ac:dyDescent="0.25">
      <c r="A5943" s="1"/>
      <c r="B5943" s="1"/>
      <c r="C5943" s="6"/>
      <c r="D5943" s="8"/>
      <c r="E5943" s="1"/>
      <c r="F5943" s="1"/>
      <c r="G5943" s="1"/>
      <c r="H5943" s="1"/>
    </row>
    <row r="5944" spans="1:8" s="3" customFormat="1" x14ac:dyDescent="0.25">
      <c r="A5944" s="1"/>
      <c r="B5944" s="1"/>
      <c r="C5944" s="6"/>
      <c r="D5944" s="8"/>
      <c r="E5944" s="1"/>
      <c r="F5944" s="1"/>
      <c r="G5944" s="1"/>
      <c r="H5944" s="1"/>
    </row>
    <row r="5945" spans="1:8" s="3" customFormat="1" x14ac:dyDescent="0.25">
      <c r="A5945" s="1"/>
      <c r="B5945" s="1"/>
      <c r="C5945" s="6"/>
      <c r="D5945" s="8"/>
      <c r="E5945" s="1"/>
      <c r="F5945" s="1"/>
      <c r="G5945" s="1"/>
      <c r="H5945" s="1"/>
    </row>
    <row r="5946" spans="1:8" s="3" customFormat="1" x14ac:dyDescent="0.25">
      <c r="A5946" s="1"/>
      <c r="B5946" s="1"/>
      <c r="C5946" s="6"/>
      <c r="D5946" s="8"/>
      <c r="E5946" s="1"/>
      <c r="F5946" s="1"/>
      <c r="G5946" s="1"/>
      <c r="H5946" s="1"/>
    </row>
    <row r="5947" spans="1:8" s="3" customFormat="1" x14ac:dyDescent="0.25">
      <c r="A5947" s="1"/>
      <c r="B5947" s="1"/>
      <c r="C5947" s="6"/>
      <c r="D5947" s="8"/>
      <c r="E5947" s="1"/>
      <c r="F5947" s="1"/>
      <c r="G5947" s="1"/>
      <c r="H5947" s="1"/>
    </row>
    <row r="5948" spans="1:8" s="3" customFormat="1" x14ac:dyDescent="0.25">
      <c r="A5948" s="1"/>
      <c r="B5948" s="1"/>
      <c r="C5948" s="6"/>
      <c r="D5948" s="8"/>
      <c r="E5948" s="1"/>
      <c r="F5948" s="1"/>
      <c r="G5948" s="1"/>
      <c r="H5948" s="1"/>
    </row>
    <row r="5949" spans="1:8" s="3" customFormat="1" x14ac:dyDescent="0.25">
      <c r="A5949" s="1"/>
      <c r="B5949" s="1"/>
      <c r="C5949" s="6"/>
      <c r="D5949" s="8"/>
      <c r="E5949" s="1"/>
      <c r="F5949" s="1"/>
      <c r="G5949" s="1"/>
      <c r="H5949" s="1"/>
    </row>
    <row r="5950" spans="1:8" s="3" customFormat="1" x14ac:dyDescent="0.25">
      <c r="A5950" s="1"/>
      <c r="B5950" s="1"/>
      <c r="C5950" s="6"/>
      <c r="D5950" s="8"/>
      <c r="E5950" s="1"/>
      <c r="F5950" s="1"/>
      <c r="G5950" s="1"/>
      <c r="H5950" s="1"/>
    </row>
    <row r="5951" spans="1:8" s="3" customFormat="1" x14ac:dyDescent="0.25">
      <c r="A5951" s="1"/>
      <c r="B5951" s="1"/>
      <c r="C5951" s="6"/>
      <c r="D5951" s="8"/>
      <c r="E5951" s="1"/>
      <c r="F5951" s="1"/>
      <c r="G5951" s="1"/>
      <c r="H5951" s="1"/>
    </row>
    <row r="5952" spans="1:8" s="3" customFormat="1" x14ac:dyDescent="0.25">
      <c r="A5952" s="1"/>
      <c r="B5952" s="1"/>
      <c r="C5952" s="6"/>
      <c r="D5952" s="8"/>
      <c r="E5952" s="1"/>
      <c r="F5952" s="1"/>
      <c r="G5952" s="1"/>
      <c r="H5952" s="1"/>
    </row>
    <row r="5953" spans="1:8" s="3" customFormat="1" x14ac:dyDescent="0.25">
      <c r="A5953" s="1"/>
      <c r="B5953" s="1"/>
      <c r="C5953" s="6"/>
      <c r="D5953" s="8"/>
      <c r="E5953" s="1"/>
      <c r="F5953" s="1"/>
      <c r="G5953" s="1"/>
      <c r="H5953" s="1"/>
    </row>
    <row r="5954" spans="1:8" s="3" customFormat="1" x14ac:dyDescent="0.25">
      <c r="A5954" s="1"/>
      <c r="B5954" s="1"/>
      <c r="C5954" s="6"/>
      <c r="D5954" s="8"/>
      <c r="E5954" s="1"/>
      <c r="F5954" s="1"/>
      <c r="G5954" s="1"/>
      <c r="H5954" s="1"/>
    </row>
    <row r="5955" spans="1:8" s="3" customFormat="1" x14ac:dyDescent="0.25">
      <c r="A5955" s="1"/>
      <c r="B5955" s="1"/>
      <c r="C5955" s="6"/>
      <c r="D5955" s="8"/>
      <c r="E5955" s="1"/>
      <c r="F5955" s="1"/>
      <c r="G5955" s="1"/>
      <c r="H5955" s="1"/>
    </row>
    <row r="5956" spans="1:8" s="3" customFormat="1" x14ac:dyDescent="0.25">
      <c r="A5956" s="1"/>
      <c r="B5956" s="1"/>
      <c r="C5956" s="6"/>
      <c r="D5956" s="8"/>
      <c r="E5956" s="1"/>
      <c r="F5956" s="1"/>
      <c r="G5956" s="1"/>
      <c r="H5956" s="1"/>
    </row>
    <row r="5957" spans="1:8" s="3" customFormat="1" x14ac:dyDescent="0.25">
      <c r="A5957" s="1"/>
      <c r="B5957" s="1"/>
      <c r="C5957" s="6"/>
      <c r="D5957" s="8"/>
      <c r="E5957" s="1"/>
      <c r="F5957" s="1"/>
      <c r="G5957" s="1"/>
      <c r="H5957" s="1"/>
    </row>
    <row r="5958" spans="1:8" s="3" customFormat="1" x14ac:dyDescent="0.25">
      <c r="A5958" s="1"/>
      <c r="B5958" s="1"/>
      <c r="C5958" s="6"/>
      <c r="D5958" s="8"/>
      <c r="E5958" s="1"/>
      <c r="F5958" s="1"/>
      <c r="G5958" s="1"/>
      <c r="H5958" s="1"/>
    </row>
    <row r="5959" spans="1:8" s="3" customFormat="1" x14ac:dyDescent="0.25">
      <c r="A5959" s="1"/>
      <c r="B5959" s="1"/>
      <c r="C5959" s="6"/>
      <c r="D5959" s="8"/>
      <c r="E5959" s="1"/>
      <c r="F5959" s="1"/>
      <c r="G5959" s="1"/>
      <c r="H5959" s="1"/>
    </row>
    <row r="5960" spans="1:8" s="3" customFormat="1" x14ac:dyDescent="0.25">
      <c r="A5960" s="1"/>
      <c r="B5960" s="1"/>
      <c r="C5960" s="6"/>
      <c r="D5960" s="8"/>
      <c r="E5960" s="1"/>
      <c r="F5960" s="1"/>
      <c r="G5960" s="1"/>
      <c r="H5960" s="1"/>
    </row>
    <row r="5961" spans="1:8" s="3" customFormat="1" x14ac:dyDescent="0.25">
      <c r="A5961" s="1"/>
      <c r="B5961" s="1"/>
      <c r="C5961" s="6"/>
      <c r="D5961" s="8"/>
      <c r="E5961" s="1"/>
      <c r="F5961" s="1"/>
      <c r="G5961" s="1"/>
      <c r="H5961" s="1"/>
    </row>
    <row r="5962" spans="1:8" s="3" customFormat="1" x14ac:dyDescent="0.25">
      <c r="A5962" s="1"/>
      <c r="B5962" s="1"/>
      <c r="C5962" s="6"/>
      <c r="D5962" s="8"/>
      <c r="E5962" s="1"/>
      <c r="F5962" s="1"/>
      <c r="G5962" s="1"/>
      <c r="H5962" s="1"/>
    </row>
    <row r="5963" spans="1:8" s="3" customFormat="1" x14ac:dyDescent="0.25">
      <c r="A5963" s="1"/>
      <c r="B5963" s="1"/>
      <c r="C5963" s="6"/>
      <c r="D5963" s="8"/>
      <c r="E5963" s="1"/>
      <c r="F5963" s="1"/>
      <c r="G5963" s="1"/>
      <c r="H5963" s="1"/>
    </row>
    <row r="5964" spans="1:8" s="3" customFormat="1" x14ac:dyDescent="0.25">
      <c r="A5964" s="1"/>
      <c r="B5964" s="1"/>
      <c r="C5964" s="6"/>
      <c r="D5964" s="8"/>
      <c r="E5964" s="1"/>
      <c r="F5964" s="1"/>
      <c r="G5964" s="1"/>
      <c r="H5964" s="1"/>
    </row>
    <row r="5965" spans="1:8" s="3" customFormat="1" x14ac:dyDescent="0.25">
      <c r="A5965" s="1"/>
      <c r="B5965" s="1"/>
      <c r="C5965" s="6"/>
      <c r="D5965" s="8"/>
      <c r="E5965" s="1"/>
      <c r="F5965" s="1"/>
      <c r="G5965" s="1"/>
      <c r="H5965" s="1"/>
    </row>
    <row r="5966" spans="1:8" s="3" customFormat="1" x14ac:dyDescent="0.25">
      <c r="A5966" s="1"/>
      <c r="B5966" s="1"/>
      <c r="C5966" s="6"/>
      <c r="D5966" s="8"/>
      <c r="E5966" s="1"/>
      <c r="F5966" s="1"/>
      <c r="G5966" s="1"/>
      <c r="H5966" s="1"/>
    </row>
    <row r="5967" spans="1:8" s="3" customFormat="1" x14ac:dyDescent="0.25">
      <c r="A5967" s="1"/>
      <c r="B5967" s="1"/>
      <c r="C5967" s="6"/>
      <c r="D5967" s="8"/>
      <c r="E5967" s="1"/>
      <c r="F5967" s="1"/>
      <c r="G5967" s="1"/>
      <c r="H5967" s="1"/>
    </row>
    <row r="5968" spans="1:8" s="3" customFormat="1" x14ac:dyDescent="0.25">
      <c r="A5968" s="1"/>
      <c r="B5968" s="1"/>
      <c r="C5968" s="6"/>
      <c r="D5968" s="8"/>
      <c r="E5968" s="1"/>
      <c r="F5968" s="1"/>
      <c r="G5968" s="1"/>
      <c r="H5968" s="1"/>
    </row>
    <row r="5969" spans="1:8" s="3" customFormat="1" x14ac:dyDescent="0.25">
      <c r="A5969" s="1"/>
      <c r="B5969" s="1"/>
      <c r="C5969" s="6"/>
      <c r="D5969" s="8"/>
      <c r="E5969" s="1"/>
      <c r="F5969" s="1"/>
      <c r="G5969" s="1"/>
      <c r="H5969" s="1"/>
    </row>
    <row r="5970" spans="1:8" s="3" customFormat="1" x14ac:dyDescent="0.25">
      <c r="A5970" s="1"/>
      <c r="B5970" s="1"/>
      <c r="C5970" s="6"/>
      <c r="D5970" s="8"/>
      <c r="E5970" s="1"/>
      <c r="F5970" s="1"/>
      <c r="G5970" s="1"/>
      <c r="H5970" s="1"/>
    </row>
    <row r="5971" spans="1:8" s="3" customFormat="1" x14ac:dyDescent="0.25">
      <c r="A5971" s="1"/>
      <c r="B5971" s="1"/>
      <c r="C5971" s="6"/>
      <c r="D5971" s="8"/>
      <c r="E5971" s="1"/>
      <c r="F5971" s="1"/>
      <c r="G5971" s="1"/>
      <c r="H5971" s="1"/>
    </row>
    <row r="5972" spans="1:8" s="3" customFormat="1" x14ac:dyDescent="0.25">
      <c r="A5972" s="1"/>
      <c r="B5972" s="1"/>
      <c r="C5972" s="6"/>
      <c r="D5972" s="8"/>
      <c r="E5972" s="1"/>
      <c r="F5972" s="1"/>
      <c r="G5972" s="1"/>
      <c r="H5972" s="1"/>
    </row>
    <row r="5973" spans="1:8" s="3" customFormat="1" x14ac:dyDescent="0.25">
      <c r="A5973" s="1"/>
      <c r="B5973" s="1"/>
      <c r="C5973" s="6"/>
      <c r="D5973" s="8"/>
      <c r="E5973" s="1"/>
      <c r="F5973" s="1"/>
      <c r="G5973" s="1"/>
      <c r="H5973" s="1"/>
    </row>
    <row r="5974" spans="1:8" s="3" customFormat="1" x14ac:dyDescent="0.25">
      <c r="A5974" s="1"/>
      <c r="B5974" s="1"/>
      <c r="C5974" s="6"/>
      <c r="D5974" s="8"/>
      <c r="E5974" s="1"/>
      <c r="F5974" s="1"/>
      <c r="G5974" s="1"/>
      <c r="H5974" s="1"/>
    </row>
    <row r="5975" spans="1:8" s="3" customFormat="1" x14ac:dyDescent="0.25">
      <c r="A5975" s="1"/>
      <c r="B5975" s="1"/>
      <c r="C5975" s="6"/>
      <c r="D5975" s="8"/>
      <c r="E5975" s="1"/>
      <c r="F5975" s="1"/>
      <c r="G5975" s="1"/>
      <c r="H5975" s="1"/>
    </row>
    <row r="5976" spans="1:8" s="3" customFormat="1" x14ac:dyDescent="0.25">
      <c r="A5976" s="1"/>
      <c r="B5976" s="1"/>
      <c r="C5976" s="6"/>
      <c r="D5976" s="8"/>
      <c r="E5976" s="1"/>
      <c r="F5976" s="1"/>
      <c r="G5976" s="1"/>
      <c r="H5976" s="1"/>
    </row>
    <row r="5977" spans="1:8" s="3" customFormat="1" x14ac:dyDescent="0.25">
      <c r="A5977" s="1"/>
      <c r="B5977" s="1"/>
      <c r="C5977" s="6"/>
      <c r="D5977" s="8"/>
      <c r="E5977" s="1"/>
      <c r="F5977" s="1"/>
      <c r="G5977" s="1"/>
      <c r="H5977" s="1"/>
    </row>
    <row r="5978" spans="1:8" s="3" customFormat="1" x14ac:dyDescent="0.25">
      <c r="A5978" s="1"/>
      <c r="B5978" s="1"/>
      <c r="C5978" s="6"/>
      <c r="D5978" s="8"/>
      <c r="E5978" s="1"/>
      <c r="F5978" s="1"/>
      <c r="G5978" s="1"/>
      <c r="H5978" s="1"/>
    </row>
    <row r="5979" spans="1:8" s="3" customFormat="1" x14ac:dyDescent="0.25">
      <c r="A5979" s="1"/>
      <c r="B5979" s="1"/>
      <c r="C5979" s="6"/>
      <c r="D5979" s="8"/>
      <c r="E5979" s="1"/>
      <c r="F5979" s="1"/>
      <c r="G5979" s="1"/>
      <c r="H5979" s="1"/>
    </row>
    <row r="5980" spans="1:8" s="3" customFormat="1" x14ac:dyDescent="0.25">
      <c r="A5980" s="1"/>
      <c r="B5980" s="1"/>
      <c r="C5980" s="6"/>
      <c r="D5980" s="8"/>
      <c r="E5980" s="1"/>
      <c r="F5980" s="1"/>
      <c r="G5980" s="1"/>
      <c r="H5980" s="1"/>
    </row>
    <row r="5981" spans="1:8" s="3" customFormat="1" x14ac:dyDescent="0.25">
      <c r="A5981" s="1"/>
      <c r="B5981" s="1"/>
      <c r="C5981" s="6"/>
      <c r="D5981" s="8"/>
      <c r="E5981" s="1"/>
      <c r="F5981" s="1"/>
      <c r="G5981" s="1"/>
      <c r="H5981" s="1"/>
    </row>
    <row r="5982" spans="1:8" s="3" customFormat="1" x14ac:dyDescent="0.25">
      <c r="A5982" s="1"/>
      <c r="B5982" s="1"/>
      <c r="C5982" s="6"/>
      <c r="D5982" s="8"/>
      <c r="E5982" s="1"/>
      <c r="F5982" s="1"/>
      <c r="G5982" s="1"/>
      <c r="H5982" s="1"/>
    </row>
    <row r="5983" spans="1:8" s="3" customFormat="1" x14ac:dyDescent="0.25">
      <c r="A5983" s="1"/>
      <c r="B5983" s="1"/>
      <c r="C5983" s="6"/>
      <c r="D5983" s="8"/>
      <c r="E5983" s="1"/>
      <c r="F5983" s="1"/>
      <c r="G5983" s="1"/>
      <c r="H5983" s="1"/>
    </row>
    <row r="5984" spans="1:8" s="3" customFormat="1" x14ac:dyDescent="0.25">
      <c r="A5984" s="1"/>
      <c r="B5984" s="1"/>
      <c r="C5984" s="6"/>
      <c r="D5984" s="8"/>
      <c r="E5984" s="1"/>
      <c r="F5984" s="1"/>
      <c r="G5984" s="1"/>
      <c r="H5984" s="1"/>
    </row>
    <row r="5985" spans="1:8" s="3" customFormat="1" x14ac:dyDescent="0.25">
      <c r="A5985" s="1"/>
      <c r="B5985" s="1"/>
      <c r="C5985" s="6"/>
      <c r="D5985" s="8"/>
      <c r="E5985" s="1"/>
      <c r="F5985" s="1"/>
      <c r="G5985" s="1"/>
      <c r="H5985" s="1"/>
    </row>
    <row r="5986" spans="1:8" s="3" customFormat="1" x14ac:dyDescent="0.25">
      <c r="A5986" s="1"/>
      <c r="B5986" s="1"/>
      <c r="C5986" s="6"/>
      <c r="D5986" s="8"/>
      <c r="E5986" s="1"/>
      <c r="F5986" s="1"/>
      <c r="G5986" s="1"/>
      <c r="H5986" s="1"/>
    </row>
    <row r="5987" spans="1:8" s="3" customFormat="1" x14ac:dyDescent="0.25">
      <c r="A5987" s="1"/>
      <c r="B5987" s="1"/>
      <c r="C5987" s="6"/>
      <c r="D5987" s="8"/>
      <c r="E5987" s="1"/>
      <c r="F5987" s="1"/>
      <c r="G5987" s="1"/>
      <c r="H5987" s="1"/>
    </row>
    <row r="5988" spans="1:8" s="3" customFormat="1" x14ac:dyDescent="0.25">
      <c r="A5988" s="1"/>
      <c r="B5988" s="1"/>
      <c r="C5988" s="6"/>
      <c r="D5988" s="8"/>
      <c r="E5988" s="1"/>
      <c r="F5988" s="1"/>
      <c r="G5988" s="1"/>
      <c r="H5988" s="1"/>
    </row>
    <row r="5989" spans="1:8" s="3" customFormat="1" x14ac:dyDescent="0.25">
      <c r="A5989" s="1"/>
      <c r="B5989" s="1"/>
      <c r="C5989" s="6"/>
      <c r="D5989" s="8"/>
      <c r="E5989" s="1"/>
      <c r="F5989" s="1"/>
      <c r="G5989" s="1"/>
      <c r="H5989" s="1"/>
    </row>
    <row r="5990" spans="1:8" s="3" customFormat="1" x14ac:dyDescent="0.25">
      <c r="A5990" s="1"/>
      <c r="B5990" s="1"/>
      <c r="C5990" s="6"/>
      <c r="D5990" s="8"/>
      <c r="E5990" s="1"/>
      <c r="F5990" s="1"/>
      <c r="G5990" s="1"/>
      <c r="H5990" s="1"/>
    </row>
    <row r="5991" spans="1:8" s="3" customFormat="1" x14ac:dyDescent="0.25">
      <c r="A5991" s="1"/>
      <c r="B5991" s="1"/>
      <c r="C5991" s="6"/>
      <c r="D5991" s="8"/>
      <c r="E5991" s="1"/>
      <c r="F5991" s="1"/>
      <c r="G5991" s="1"/>
      <c r="H5991" s="1"/>
    </row>
    <row r="5992" spans="1:8" s="3" customFormat="1" x14ac:dyDescent="0.25">
      <c r="A5992" s="1"/>
      <c r="B5992" s="1"/>
      <c r="C5992" s="6"/>
      <c r="D5992" s="8"/>
      <c r="E5992" s="1"/>
      <c r="F5992" s="1"/>
      <c r="G5992" s="1"/>
      <c r="H5992" s="1"/>
    </row>
    <row r="5993" spans="1:8" s="3" customFormat="1" x14ac:dyDescent="0.25">
      <c r="A5993" s="1"/>
      <c r="B5993" s="1"/>
      <c r="C5993" s="6"/>
      <c r="D5993" s="8"/>
      <c r="E5993" s="1"/>
      <c r="F5993" s="1"/>
      <c r="G5993" s="1"/>
      <c r="H5993" s="1"/>
    </row>
    <row r="5994" spans="1:8" s="3" customFormat="1" x14ac:dyDescent="0.25">
      <c r="A5994" s="1"/>
      <c r="B5994" s="1"/>
      <c r="C5994" s="6"/>
      <c r="D5994" s="8"/>
      <c r="E5994" s="1"/>
      <c r="F5994" s="1"/>
      <c r="G5994" s="1"/>
      <c r="H5994" s="1"/>
    </row>
    <row r="5995" spans="1:8" s="3" customFormat="1" x14ac:dyDescent="0.25">
      <c r="A5995" s="1"/>
      <c r="B5995" s="1"/>
      <c r="C5995" s="6"/>
      <c r="D5995" s="8"/>
      <c r="E5995" s="1"/>
      <c r="F5995" s="1"/>
      <c r="G5995" s="1"/>
      <c r="H5995" s="1"/>
    </row>
    <row r="5996" spans="1:8" s="3" customFormat="1" x14ac:dyDescent="0.25">
      <c r="A5996" s="1"/>
      <c r="B5996" s="1"/>
      <c r="C5996" s="6"/>
      <c r="D5996" s="8"/>
      <c r="E5996" s="1"/>
      <c r="F5996" s="1"/>
      <c r="G5996" s="1"/>
      <c r="H5996" s="1"/>
    </row>
    <row r="5997" spans="1:8" s="3" customFormat="1" x14ac:dyDescent="0.25">
      <c r="A5997" s="1"/>
      <c r="B5997" s="1"/>
      <c r="C5997" s="6"/>
      <c r="D5997" s="8"/>
      <c r="E5997" s="1"/>
      <c r="F5997" s="1"/>
      <c r="G5997" s="1"/>
      <c r="H5997" s="1"/>
    </row>
    <row r="5998" spans="1:8" s="3" customFormat="1" x14ac:dyDescent="0.25">
      <c r="A5998" s="1"/>
      <c r="B5998" s="1"/>
      <c r="C5998" s="6"/>
      <c r="D5998" s="8"/>
      <c r="E5998" s="1"/>
      <c r="F5998" s="1"/>
      <c r="G5998" s="1"/>
      <c r="H5998" s="1"/>
    </row>
    <row r="5999" spans="1:8" s="3" customFormat="1" x14ac:dyDescent="0.25">
      <c r="A5999" s="1"/>
      <c r="B5999" s="1"/>
      <c r="C5999" s="6"/>
      <c r="D5999" s="8"/>
      <c r="E5999" s="1"/>
      <c r="F5999" s="1"/>
      <c r="G5999" s="1"/>
      <c r="H5999" s="1"/>
    </row>
    <row r="6000" spans="1:8" s="3" customFormat="1" x14ac:dyDescent="0.25">
      <c r="A6000" s="1"/>
      <c r="B6000" s="1"/>
      <c r="C6000" s="6"/>
      <c r="D6000" s="8"/>
      <c r="E6000" s="1"/>
      <c r="F6000" s="1"/>
      <c r="G6000" s="1"/>
      <c r="H6000" s="1"/>
    </row>
    <row r="6001" spans="1:8" s="3" customFormat="1" x14ac:dyDescent="0.25">
      <c r="A6001" s="1"/>
      <c r="B6001" s="1"/>
      <c r="C6001" s="6"/>
      <c r="D6001" s="8"/>
      <c r="E6001" s="1"/>
      <c r="F6001" s="1"/>
      <c r="G6001" s="1"/>
      <c r="H6001" s="1"/>
    </row>
    <row r="6002" spans="1:8" s="3" customFormat="1" x14ac:dyDescent="0.25">
      <c r="A6002" s="1"/>
      <c r="B6002" s="1"/>
      <c r="C6002" s="6"/>
      <c r="D6002" s="8"/>
      <c r="E6002" s="1"/>
      <c r="F6002" s="1"/>
      <c r="G6002" s="1"/>
      <c r="H6002" s="1"/>
    </row>
    <row r="6003" spans="1:8" s="3" customFormat="1" x14ac:dyDescent="0.25">
      <c r="A6003" s="1"/>
      <c r="B6003" s="1"/>
      <c r="C6003" s="6"/>
      <c r="D6003" s="8"/>
      <c r="E6003" s="1"/>
      <c r="F6003" s="1"/>
      <c r="G6003" s="1"/>
      <c r="H6003" s="1"/>
    </row>
    <row r="6004" spans="1:8" s="3" customFormat="1" x14ac:dyDescent="0.25">
      <c r="A6004" s="1"/>
      <c r="B6004" s="1"/>
      <c r="C6004" s="6"/>
      <c r="D6004" s="8"/>
      <c r="E6004" s="1"/>
      <c r="F6004" s="1"/>
      <c r="G6004" s="1"/>
      <c r="H6004" s="1"/>
    </row>
    <row r="6005" spans="1:8" s="3" customFormat="1" x14ac:dyDescent="0.25">
      <c r="A6005" s="1"/>
      <c r="B6005" s="1"/>
      <c r="C6005" s="6"/>
      <c r="D6005" s="8"/>
      <c r="E6005" s="1"/>
      <c r="F6005" s="1"/>
      <c r="G6005" s="1"/>
      <c r="H6005" s="1"/>
    </row>
    <row r="6006" spans="1:8" s="3" customFormat="1" x14ac:dyDescent="0.25">
      <c r="A6006" s="1"/>
      <c r="B6006" s="1"/>
      <c r="C6006" s="6"/>
      <c r="D6006" s="8"/>
      <c r="E6006" s="1"/>
      <c r="F6006" s="1"/>
      <c r="G6006" s="1"/>
      <c r="H6006" s="1"/>
    </row>
    <row r="6007" spans="1:8" s="3" customFormat="1" x14ac:dyDescent="0.25">
      <c r="A6007" s="1"/>
      <c r="B6007" s="1"/>
      <c r="C6007" s="6"/>
      <c r="D6007" s="8"/>
      <c r="E6007" s="1"/>
      <c r="F6007" s="1"/>
      <c r="G6007" s="1"/>
      <c r="H6007" s="1"/>
    </row>
    <row r="6008" spans="1:8" s="3" customFormat="1" x14ac:dyDescent="0.25">
      <c r="A6008" s="1"/>
      <c r="B6008" s="1"/>
      <c r="C6008" s="6"/>
      <c r="D6008" s="8"/>
      <c r="E6008" s="1"/>
      <c r="F6008" s="1"/>
      <c r="G6008" s="1"/>
      <c r="H6008" s="1"/>
    </row>
    <row r="6009" spans="1:8" s="3" customFormat="1" x14ac:dyDescent="0.25">
      <c r="A6009" s="1"/>
      <c r="B6009" s="1"/>
      <c r="C6009" s="6"/>
      <c r="D6009" s="8"/>
      <c r="E6009" s="1"/>
      <c r="F6009" s="1"/>
      <c r="G6009" s="1"/>
      <c r="H6009" s="1"/>
    </row>
    <row r="6010" spans="1:8" s="3" customFormat="1" x14ac:dyDescent="0.25">
      <c r="A6010" s="1"/>
      <c r="B6010" s="1"/>
      <c r="C6010" s="6"/>
      <c r="D6010" s="8"/>
      <c r="E6010" s="1"/>
      <c r="F6010" s="1"/>
      <c r="G6010" s="1"/>
      <c r="H6010" s="1"/>
    </row>
    <row r="6011" spans="1:8" s="3" customFormat="1" x14ac:dyDescent="0.25">
      <c r="A6011" s="1"/>
      <c r="B6011" s="1"/>
      <c r="C6011" s="6"/>
      <c r="D6011" s="8"/>
      <c r="E6011" s="1"/>
      <c r="F6011" s="1"/>
      <c r="G6011" s="1"/>
      <c r="H6011" s="1"/>
    </row>
    <row r="6012" spans="1:8" s="3" customFormat="1" x14ac:dyDescent="0.25">
      <c r="A6012" s="1"/>
      <c r="B6012" s="1"/>
      <c r="C6012" s="6"/>
      <c r="D6012" s="8"/>
      <c r="E6012" s="1"/>
      <c r="F6012" s="1"/>
      <c r="G6012" s="1"/>
      <c r="H6012" s="1"/>
    </row>
    <row r="6013" spans="1:8" s="3" customFormat="1" x14ac:dyDescent="0.25">
      <c r="A6013" s="1"/>
      <c r="B6013" s="1"/>
      <c r="C6013" s="6"/>
      <c r="D6013" s="8"/>
      <c r="E6013" s="1"/>
      <c r="F6013" s="1"/>
      <c r="G6013" s="1"/>
      <c r="H6013" s="1"/>
    </row>
    <row r="6014" spans="1:8" s="3" customFormat="1" x14ac:dyDescent="0.25">
      <c r="A6014" s="1"/>
      <c r="B6014" s="1"/>
      <c r="C6014" s="6"/>
      <c r="D6014" s="8"/>
      <c r="E6014" s="1"/>
      <c r="F6014" s="1"/>
      <c r="G6014" s="1"/>
      <c r="H6014" s="1"/>
    </row>
    <row r="6015" spans="1:8" s="3" customFormat="1" x14ac:dyDescent="0.25">
      <c r="A6015" s="1"/>
      <c r="B6015" s="1"/>
      <c r="C6015" s="6"/>
      <c r="D6015" s="8"/>
      <c r="E6015" s="1"/>
      <c r="F6015" s="1"/>
      <c r="G6015" s="1"/>
      <c r="H6015" s="1"/>
    </row>
    <row r="6016" spans="1:8" s="3" customFormat="1" x14ac:dyDescent="0.25">
      <c r="A6016" s="1"/>
      <c r="B6016" s="1"/>
      <c r="C6016" s="6"/>
      <c r="D6016" s="8"/>
      <c r="E6016" s="1"/>
      <c r="F6016" s="1"/>
      <c r="G6016" s="1"/>
      <c r="H6016" s="1"/>
    </row>
    <row r="6017" spans="1:8" s="3" customFormat="1" x14ac:dyDescent="0.25">
      <c r="A6017" s="1"/>
      <c r="B6017" s="1"/>
      <c r="C6017" s="6"/>
      <c r="D6017" s="8"/>
      <c r="E6017" s="1"/>
      <c r="F6017" s="1"/>
      <c r="G6017" s="1"/>
      <c r="H6017" s="1"/>
    </row>
    <row r="6018" spans="1:8" s="3" customFormat="1" x14ac:dyDescent="0.25">
      <c r="A6018" s="1"/>
      <c r="B6018" s="1"/>
      <c r="C6018" s="6"/>
      <c r="D6018" s="8"/>
      <c r="E6018" s="1"/>
      <c r="F6018" s="1"/>
      <c r="G6018" s="1"/>
      <c r="H6018" s="1"/>
    </row>
    <row r="6019" spans="1:8" s="3" customFormat="1" x14ac:dyDescent="0.25">
      <c r="A6019" s="1"/>
      <c r="B6019" s="1"/>
      <c r="C6019" s="6"/>
      <c r="D6019" s="8"/>
      <c r="E6019" s="1"/>
      <c r="F6019" s="1"/>
      <c r="G6019" s="1"/>
      <c r="H6019" s="1"/>
    </row>
    <row r="6020" spans="1:8" s="3" customFormat="1" x14ac:dyDescent="0.25">
      <c r="A6020" s="1"/>
      <c r="B6020" s="1"/>
      <c r="C6020" s="6"/>
      <c r="D6020" s="8"/>
      <c r="E6020" s="1"/>
      <c r="F6020" s="1"/>
      <c r="G6020" s="1"/>
      <c r="H6020" s="1"/>
    </row>
    <row r="6021" spans="1:8" s="3" customFormat="1" x14ac:dyDescent="0.25">
      <c r="A6021" s="1"/>
      <c r="B6021" s="1"/>
      <c r="C6021" s="6"/>
      <c r="D6021" s="8"/>
      <c r="E6021" s="1"/>
      <c r="F6021" s="1"/>
      <c r="G6021" s="1"/>
      <c r="H6021" s="1"/>
    </row>
    <row r="6022" spans="1:8" s="3" customFormat="1" x14ac:dyDescent="0.25">
      <c r="A6022" s="1"/>
      <c r="B6022" s="1"/>
      <c r="C6022" s="6"/>
      <c r="D6022" s="8"/>
      <c r="E6022" s="1"/>
      <c r="F6022" s="1"/>
      <c r="G6022" s="1"/>
      <c r="H6022" s="1"/>
    </row>
    <row r="6023" spans="1:8" s="3" customFormat="1" x14ac:dyDescent="0.25">
      <c r="A6023" s="1"/>
      <c r="B6023" s="1"/>
      <c r="C6023" s="6"/>
      <c r="D6023" s="8"/>
      <c r="E6023" s="1"/>
      <c r="F6023" s="1"/>
      <c r="G6023" s="1"/>
      <c r="H6023" s="1"/>
    </row>
    <row r="6024" spans="1:8" s="3" customFormat="1" x14ac:dyDescent="0.25">
      <c r="A6024" s="1"/>
      <c r="B6024" s="1"/>
      <c r="C6024" s="6"/>
      <c r="D6024" s="8"/>
      <c r="E6024" s="1"/>
      <c r="F6024" s="1"/>
      <c r="G6024" s="1"/>
      <c r="H6024" s="1"/>
    </row>
    <row r="6025" spans="1:8" s="3" customFormat="1" x14ac:dyDescent="0.25">
      <c r="A6025" s="1"/>
      <c r="B6025" s="1"/>
      <c r="C6025" s="6"/>
      <c r="D6025" s="8"/>
      <c r="E6025" s="1"/>
      <c r="F6025" s="1"/>
      <c r="G6025" s="1"/>
      <c r="H6025" s="1"/>
    </row>
    <row r="6026" spans="1:8" s="3" customFormat="1" x14ac:dyDescent="0.25">
      <c r="A6026" s="1"/>
      <c r="B6026" s="1"/>
      <c r="C6026" s="6"/>
      <c r="D6026" s="8"/>
      <c r="E6026" s="1"/>
      <c r="F6026" s="1"/>
      <c r="G6026" s="1"/>
      <c r="H6026" s="1"/>
    </row>
    <row r="6027" spans="1:8" s="3" customFormat="1" x14ac:dyDescent="0.25">
      <c r="A6027" s="1"/>
      <c r="B6027" s="1"/>
      <c r="C6027" s="6"/>
      <c r="D6027" s="8"/>
      <c r="E6027" s="1"/>
      <c r="F6027" s="1"/>
      <c r="G6027" s="1"/>
      <c r="H6027" s="1"/>
    </row>
    <row r="6028" spans="1:8" s="3" customFormat="1" x14ac:dyDescent="0.25">
      <c r="A6028" s="1"/>
      <c r="B6028" s="1"/>
      <c r="C6028" s="6"/>
      <c r="D6028" s="8"/>
      <c r="E6028" s="1"/>
      <c r="F6028" s="1"/>
      <c r="G6028" s="1"/>
      <c r="H6028" s="1"/>
    </row>
    <row r="6029" spans="1:8" s="3" customFormat="1" x14ac:dyDescent="0.25">
      <c r="A6029" s="1"/>
      <c r="B6029" s="1"/>
      <c r="C6029" s="6"/>
      <c r="D6029" s="8"/>
      <c r="E6029" s="1"/>
      <c r="F6029" s="1"/>
      <c r="G6029" s="1"/>
      <c r="H6029" s="1"/>
    </row>
    <row r="6030" spans="1:8" s="3" customFormat="1" x14ac:dyDescent="0.25">
      <c r="A6030" s="1"/>
      <c r="B6030" s="1"/>
      <c r="C6030" s="6"/>
      <c r="D6030" s="8"/>
      <c r="E6030" s="1"/>
      <c r="F6030" s="1"/>
      <c r="G6030" s="1"/>
      <c r="H6030" s="1"/>
    </row>
    <row r="6031" spans="1:8" s="3" customFormat="1" x14ac:dyDescent="0.25">
      <c r="A6031" s="1"/>
      <c r="B6031" s="1"/>
      <c r="C6031" s="6"/>
      <c r="D6031" s="8"/>
      <c r="E6031" s="1"/>
      <c r="F6031" s="1"/>
      <c r="G6031" s="1"/>
      <c r="H6031" s="1"/>
    </row>
    <row r="6032" spans="1:8" s="3" customFormat="1" x14ac:dyDescent="0.25">
      <c r="A6032" s="1"/>
      <c r="B6032" s="1"/>
      <c r="C6032" s="6"/>
      <c r="D6032" s="8"/>
      <c r="E6032" s="1"/>
      <c r="F6032" s="1"/>
      <c r="G6032" s="1"/>
      <c r="H6032" s="1"/>
    </row>
    <row r="6033" spans="1:8" s="3" customFormat="1" x14ac:dyDescent="0.25">
      <c r="A6033" s="1"/>
      <c r="B6033" s="1"/>
      <c r="C6033" s="6"/>
      <c r="D6033" s="8"/>
      <c r="E6033" s="1"/>
      <c r="F6033" s="1"/>
      <c r="G6033" s="1"/>
      <c r="H6033" s="1"/>
    </row>
    <row r="6034" spans="1:8" s="3" customFormat="1" x14ac:dyDescent="0.25">
      <c r="A6034" s="1"/>
      <c r="B6034" s="1"/>
      <c r="C6034" s="6"/>
      <c r="D6034" s="8"/>
      <c r="E6034" s="1"/>
      <c r="F6034" s="1"/>
      <c r="G6034" s="1"/>
      <c r="H6034" s="1"/>
    </row>
    <row r="6035" spans="1:8" s="3" customFormat="1" x14ac:dyDescent="0.25">
      <c r="A6035" s="1"/>
      <c r="B6035" s="1"/>
      <c r="C6035" s="6"/>
      <c r="D6035" s="8"/>
      <c r="E6035" s="1"/>
      <c r="F6035" s="1"/>
      <c r="G6035" s="1"/>
      <c r="H6035" s="1"/>
    </row>
    <row r="6036" spans="1:8" s="3" customFormat="1" x14ac:dyDescent="0.25">
      <c r="A6036" s="1"/>
      <c r="B6036" s="1"/>
      <c r="C6036" s="6"/>
      <c r="D6036" s="8"/>
      <c r="E6036" s="1"/>
      <c r="F6036" s="1"/>
      <c r="G6036" s="1"/>
      <c r="H6036" s="1"/>
    </row>
    <row r="6037" spans="1:8" s="3" customFormat="1" x14ac:dyDescent="0.25">
      <c r="A6037" s="1"/>
      <c r="B6037" s="1"/>
      <c r="C6037" s="6"/>
      <c r="D6037" s="8"/>
      <c r="E6037" s="1"/>
      <c r="F6037" s="1"/>
      <c r="G6037" s="1"/>
      <c r="H6037" s="1"/>
    </row>
    <row r="6038" spans="1:8" s="3" customFormat="1" x14ac:dyDescent="0.25">
      <c r="A6038" s="1"/>
      <c r="B6038" s="1"/>
      <c r="C6038" s="6"/>
      <c r="D6038" s="8"/>
      <c r="E6038" s="1"/>
      <c r="F6038" s="1"/>
      <c r="G6038" s="1"/>
      <c r="H6038" s="1"/>
    </row>
    <row r="6039" spans="1:8" s="3" customFormat="1" x14ac:dyDescent="0.25">
      <c r="A6039" s="1"/>
      <c r="B6039" s="1"/>
      <c r="C6039" s="6"/>
      <c r="D6039" s="8"/>
      <c r="E6039" s="1"/>
      <c r="F6039" s="1"/>
      <c r="G6039" s="1"/>
      <c r="H6039" s="1"/>
    </row>
    <row r="6040" spans="1:8" s="3" customFormat="1" x14ac:dyDescent="0.25">
      <c r="A6040" s="1"/>
      <c r="B6040" s="1"/>
      <c r="C6040" s="6"/>
      <c r="D6040" s="8"/>
      <c r="E6040" s="1"/>
      <c r="F6040" s="1"/>
      <c r="G6040" s="1"/>
      <c r="H6040" s="1"/>
    </row>
    <row r="6041" spans="1:8" s="3" customFormat="1" x14ac:dyDescent="0.25">
      <c r="A6041" s="1"/>
      <c r="B6041" s="1"/>
      <c r="C6041" s="6"/>
      <c r="D6041" s="8"/>
      <c r="E6041" s="1"/>
      <c r="F6041" s="1"/>
      <c r="G6041" s="1"/>
      <c r="H6041" s="1"/>
    </row>
    <row r="6042" spans="1:8" s="3" customFormat="1" x14ac:dyDescent="0.25">
      <c r="A6042" s="1"/>
      <c r="B6042" s="1"/>
      <c r="C6042" s="6"/>
      <c r="D6042" s="8"/>
      <c r="E6042" s="1"/>
      <c r="F6042" s="1"/>
      <c r="G6042" s="1"/>
      <c r="H6042" s="1"/>
    </row>
    <row r="6043" spans="1:8" s="3" customFormat="1" x14ac:dyDescent="0.25">
      <c r="A6043" s="1"/>
      <c r="B6043" s="1"/>
      <c r="C6043" s="6"/>
      <c r="D6043" s="8"/>
      <c r="E6043" s="1"/>
      <c r="F6043" s="1"/>
      <c r="G6043" s="1"/>
      <c r="H6043" s="1"/>
    </row>
    <row r="6044" spans="1:8" s="3" customFormat="1" x14ac:dyDescent="0.25">
      <c r="A6044" s="1"/>
      <c r="B6044" s="1"/>
      <c r="C6044" s="6"/>
      <c r="D6044" s="8"/>
      <c r="E6044" s="1"/>
      <c r="F6044" s="1"/>
      <c r="G6044" s="1"/>
      <c r="H6044" s="1"/>
    </row>
    <row r="6045" spans="1:8" s="3" customFormat="1" x14ac:dyDescent="0.25">
      <c r="A6045" s="1"/>
      <c r="B6045" s="1"/>
      <c r="C6045" s="6"/>
      <c r="D6045" s="8"/>
      <c r="E6045" s="1"/>
      <c r="F6045" s="1"/>
      <c r="G6045" s="1"/>
      <c r="H6045" s="1"/>
    </row>
    <row r="6046" spans="1:8" s="3" customFormat="1" x14ac:dyDescent="0.25">
      <c r="A6046" s="1"/>
      <c r="B6046" s="1"/>
      <c r="C6046" s="6"/>
      <c r="D6046" s="8"/>
      <c r="E6046" s="1"/>
      <c r="F6046" s="1"/>
      <c r="G6046" s="1"/>
      <c r="H6046" s="1"/>
    </row>
    <row r="6047" spans="1:8" s="3" customFormat="1" x14ac:dyDescent="0.25">
      <c r="A6047" s="1"/>
      <c r="B6047" s="1"/>
      <c r="C6047" s="6"/>
      <c r="D6047" s="8"/>
      <c r="E6047" s="1"/>
      <c r="F6047" s="1"/>
      <c r="G6047" s="1"/>
      <c r="H6047" s="1"/>
    </row>
    <row r="6048" spans="1:8" s="3" customFormat="1" x14ac:dyDescent="0.25">
      <c r="A6048" s="1"/>
      <c r="B6048" s="1"/>
      <c r="C6048" s="6"/>
      <c r="D6048" s="8"/>
      <c r="E6048" s="1"/>
      <c r="F6048" s="1"/>
      <c r="G6048" s="1"/>
      <c r="H6048" s="1"/>
    </row>
    <row r="6049" spans="1:8" s="3" customFormat="1" x14ac:dyDescent="0.25">
      <c r="A6049" s="1"/>
      <c r="B6049" s="1"/>
      <c r="C6049" s="6"/>
      <c r="D6049" s="8"/>
      <c r="E6049" s="1"/>
      <c r="F6049" s="1"/>
      <c r="G6049" s="1"/>
      <c r="H6049" s="1"/>
    </row>
    <row r="6050" spans="1:8" s="3" customFormat="1" x14ac:dyDescent="0.25">
      <c r="A6050" s="1"/>
      <c r="B6050" s="1"/>
      <c r="C6050" s="6"/>
      <c r="D6050" s="8"/>
      <c r="E6050" s="1"/>
      <c r="F6050" s="1"/>
      <c r="G6050" s="1"/>
      <c r="H6050" s="1"/>
    </row>
    <row r="6051" spans="1:8" s="3" customFormat="1" x14ac:dyDescent="0.25">
      <c r="A6051" s="1"/>
      <c r="B6051" s="1"/>
      <c r="C6051" s="6"/>
      <c r="D6051" s="8"/>
      <c r="E6051" s="1"/>
      <c r="F6051" s="1"/>
      <c r="G6051" s="1"/>
      <c r="H6051" s="1"/>
    </row>
    <row r="6052" spans="1:8" s="3" customFormat="1" x14ac:dyDescent="0.25">
      <c r="A6052" s="1"/>
      <c r="B6052" s="1"/>
      <c r="C6052" s="6"/>
      <c r="D6052" s="8"/>
      <c r="E6052" s="1"/>
      <c r="F6052" s="1"/>
      <c r="G6052" s="1"/>
      <c r="H6052" s="1"/>
    </row>
    <row r="6053" spans="1:8" s="3" customFormat="1" x14ac:dyDescent="0.25">
      <c r="A6053" s="1"/>
      <c r="B6053" s="1"/>
      <c r="C6053" s="6"/>
      <c r="D6053" s="8"/>
      <c r="E6053" s="1"/>
      <c r="F6053" s="1"/>
      <c r="G6053" s="1"/>
      <c r="H6053" s="1"/>
    </row>
    <row r="6054" spans="1:8" s="3" customFormat="1" x14ac:dyDescent="0.25">
      <c r="A6054" s="1"/>
      <c r="B6054" s="1"/>
      <c r="C6054" s="6"/>
      <c r="D6054" s="8"/>
      <c r="E6054" s="1"/>
      <c r="F6054" s="1"/>
      <c r="G6054" s="1"/>
      <c r="H6054" s="1"/>
    </row>
    <row r="6055" spans="1:8" s="3" customFormat="1" x14ac:dyDescent="0.25">
      <c r="A6055" s="1"/>
      <c r="B6055" s="1"/>
      <c r="C6055" s="6"/>
      <c r="D6055" s="8"/>
      <c r="E6055" s="1"/>
      <c r="F6055" s="1"/>
      <c r="G6055" s="1"/>
      <c r="H6055" s="1"/>
    </row>
    <row r="6056" spans="1:8" s="3" customFormat="1" x14ac:dyDescent="0.25">
      <c r="A6056" s="1"/>
      <c r="B6056" s="1"/>
      <c r="C6056" s="6"/>
      <c r="D6056" s="8"/>
      <c r="E6056" s="1"/>
      <c r="F6056" s="1"/>
      <c r="G6056" s="1"/>
      <c r="H6056" s="1"/>
    </row>
    <row r="6057" spans="1:8" s="3" customFormat="1" x14ac:dyDescent="0.25">
      <c r="A6057" s="1"/>
      <c r="B6057" s="1"/>
      <c r="C6057" s="6"/>
      <c r="D6057" s="8"/>
      <c r="E6057" s="1"/>
      <c r="F6057" s="1"/>
      <c r="G6057" s="1"/>
      <c r="H6057" s="1"/>
    </row>
    <row r="6058" spans="1:8" s="3" customFormat="1" x14ac:dyDescent="0.25">
      <c r="A6058" s="1"/>
      <c r="B6058" s="1"/>
      <c r="C6058" s="6"/>
      <c r="D6058" s="8"/>
      <c r="E6058" s="1"/>
      <c r="F6058" s="1"/>
      <c r="G6058" s="1"/>
      <c r="H6058" s="1"/>
    </row>
    <row r="6059" spans="1:8" s="3" customFormat="1" x14ac:dyDescent="0.25">
      <c r="A6059" s="1"/>
      <c r="B6059" s="1"/>
      <c r="C6059" s="6"/>
      <c r="D6059" s="8"/>
      <c r="E6059" s="1"/>
      <c r="F6059" s="1"/>
      <c r="G6059" s="1"/>
      <c r="H6059" s="1"/>
    </row>
    <row r="6060" spans="1:8" s="3" customFormat="1" x14ac:dyDescent="0.25">
      <c r="A6060" s="1"/>
      <c r="B6060" s="1"/>
      <c r="C6060" s="6"/>
      <c r="D6060" s="8"/>
      <c r="E6060" s="1"/>
      <c r="F6060" s="1"/>
      <c r="G6060" s="1"/>
      <c r="H6060" s="1"/>
    </row>
    <row r="6061" spans="1:8" s="3" customFormat="1" x14ac:dyDescent="0.25">
      <c r="A6061" s="1"/>
      <c r="B6061" s="1"/>
      <c r="C6061" s="6"/>
      <c r="D6061" s="8"/>
      <c r="E6061" s="1"/>
      <c r="F6061" s="1"/>
      <c r="G6061" s="1"/>
      <c r="H6061" s="1"/>
    </row>
    <row r="6062" spans="1:8" s="3" customFormat="1" x14ac:dyDescent="0.25">
      <c r="A6062" s="1"/>
      <c r="B6062" s="1"/>
      <c r="C6062" s="6"/>
      <c r="D6062" s="8"/>
      <c r="E6062" s="1"/>
      <c r="F6062" s="1"/>
      <c r="G6062" s="1"/>
      <c r="H6062" s="1"/>
    </row>
    <row r="6063" spans="1:8" s="3" customFormat="1" x14ac:dyDescent="0.25">
      <c r="A6063" s="1"/>
      <c r="B6063" s="1"/>
      <c r="C6063" s="6"/>
      <c r="D6063" s="8"/>
      <c r="E6063" s="1"/>
      <c r="F6063" s="1"/>
      <c r="G6063" s="1"/>
      <c r="H6063" s="1"/>
    </row>
    <row r="6064" spans="1:8" s="3" customFormat="1" x14ac:dyDescent="0.25">
      <c r="A6064" s="1"/>
      <c r="B6064" s="1"/>
      <c r="C6064" s="6"/>
      <c r="D6064" s="8"/>
      <c r="E6064" s="1"/>
      <c r="F6064" s="1"/>
      <c r="G6064" s="1"/>
      <c r="H6064" s="1"/>
    </row>
    <row r="6065" spans="1:8" s="3" customFormat="1" x14ac:dyDescent="0.25">
      <c r="A6065" s="1"/>
      <c r="B6065" s="1"/>
      <c r="C6065" s="6"/>
      <c r="D6065" s="8"/>
      <c r="E6065" s="1"/>
      <c r="F6065" s="1"/>
      <c r="G6065" s="1"/>
      <c r="H6065" s="1"/>
    </row>
    <row r="6066" spans="1:8" s="3" customFormat="1" x14ac:dyDescent="0.25">
      <c r="A6066" s="1"/>
      <c r="B6066" s="1"/>
      <c r="C6066" s="6"/>
      <c r="D6066" s="8"/>
      <c r="E6066" s="1"/>
      <c r="F6066" s="1"/>
      <c r="G6066" s="1"/>
      <c r="H6066" s="1"/>
    </row>
    <row r="6067" spans="1:8" s="3" customFormat="1" x14ac:dyDescent="0.25">
      <c r="A6067" s="1"/>
      <c r="B6067" s="1"/>
      <c r="C6067" s="6"/>
      <c r="D6067" s="8"/>
      <c r="E6067" s="1"/>
      <c r="F6067" s="1"/>
      <c r="G6067" s="1"/>
      <c r="H6067" s="1"/>
    </row>
    <row r="6068" spans="1:8" s="3" customFormat="1" x14ac:dyDescent="0.25">
      <c r="A6068" s="1"/>
      <c r="B6068" s="1"/>
      <c r="C6068" s="6"/>
      <c r="D6068" s="8"/>
      <c r="E6068" s="1"/>
      <c r="F6068" s="1"/>
      <c r="G6068" s="1"/>
      <c r="H6068" s="1"/>
    </row>
    <row r="6069" spans="1:8" s="3" customFormat="1" x14ac:dyDescent="0.25">
      <c r="A6069" s="1"/>
      <c r="B6069" s="1"/>
      <c r="C6069" s="6"/>
      <c r="D6069" s="8"/>
      <c r="E6069" s="1"/>
      <c r="F6069" s="1"/>
      <c r="G6069" s="1"/>
      <c r="H6069" s="1"/>
    </row>
    <row r="6070" spans="1:8" s="3" customFormat="1" x14ac:dyDescent="0.25">
      <c r="A6070" s="1"/>
      <c r="B6070" s="1"/>
      <c r="C6070" s="6"/>
      <c r="D6070" s="8"/>
      <c r="E6070" s="1"/>
      <c r="F6070" s="1"/>
      <c r="G6070" s="1"/>
      <c r="H6070" s="1"/>
    </row>
    <row r="6071" spans="1:8" s="3" customFormat="1" x14ac:dyDescent="0.25">
      <c r="A6071" s="1"/>
      <c r="B6071" s="1"/>
      <c r="C6071" s="6"/>
      <c r="D6071" s="8"/>
      <c r="E6071" s="1"/>
      <c r="F6071" s="1"/>
      <c r="G6071" s="1"/>
      <c r="H6071" s="1"/>
    </row>
    <row r="6072" spans="1:8" s="3" customFormat="1" x14ac:dyDescent="0.25">
      <c r="A6072" s="1"/>
      <c r="B6072" s="1"/>
      <c r="C6072" s="6"/>
      <c r="D6072" s="8"/>
      <c r="E6072" s="1"/>
      <c r="F6072" s="1"/>
      <c r="G6072" s="1"/>
      <c r="H6072" s="1"/>
    </row>
    <row r="6073" spans="1:8" s="3" customFormat="1" x14ac:dyDescent="0.25">
      <c r="A6073" s="1"/>
      <c r="B6073" s="1"/>
      <c r="C6073" s="6"/>
      <c r="D6073" s="8"/>
      <c r="E6073" s="1"/>
      <c r="F6073" s="1"/>
      <c r="G6073" s="1"/>
      <c r="H6073" s="1"/>
    </row>
    <row r="6074" spans="1:8" s="3" customFormat="1" x14ac:dyDescent="0.25">
      <c r="A6074" s="1"/>
      <c r="B6074" s="1"/>
      <c r="C6074" s="6"/>
      <c r="D6074" s="8"/>
      <c r="E6074" s="1"/>
      <c r="F6074" s="1"/>
      <c r="G6074" s="1"/>
      <c r="H6074" s="1"/>
    </row>
    <row r="6075" spans="1:8" s="3" customFormat="1" x14ac:dyDescent="0.25">
      <c r="A6075" s="1"/>
      <c r="B6075" s="1"/>
      <c r="C6075" s="6"/>
      <c r="D6075" s="8"/>
      <c r="E6075" s="1"/>
      <c r="F6075" s="1"/>
      <c r="G6075" s="1"/>
      <c r="H6075" s="1"/>
    </row>
    <row r="6076" spans="1:8" s="3" customFormat="1" x14ac:dyDescent="0.25">
      <c r="A6076" s="1"/>
      <c r="B6076" s="1"/>
      <c r="C6076" s="6"/>
      <c r="D6076" s="8"/>
      <c r="E6076" s="1"/>
      <c r="F6076" s="1"/>
      <c r="G6076" s="1"/>
      <c r="H6076" s="1"/>
    </row>
    <row r="6077" spans="1:8" s="3" customFormat="1" x14ac:dyDescent="0.25">
      <c r="A6077" s="1"/>
      <c r="B6077" s="1"/>
      <c r="C6077" s="6"/>
      <c r="D6077" s="8"/>
      <c r="E6077" s="1"/>
      <c r="F6077" s="1"/>
      <c r="G6077" s="1"/>
      <c r="H6077" s="1"/>
    </row>
    <row r="6078" spans="1:8" s="3" customFormat="1" x14ac:dyDescent="0.25">
      <c r="A6078" s="1"/>
      <c r="B6078" s="1"/>
      <c r="C6078" s="6"/>
      <c r="D6078" s="8"/>
      <c r="E6078" s="1"/>
      <c r="F6078" s="1"/>
      <c r="G6078" s="1"/>
      <c r="H6078" s="1"/>
    </row>
    <row r="6079" spans="1:8" s="3" customFormat="1" x14ac:dyDescent="0.25">
      <c r="A6079" s="1"/>
      <c r="B6079" s="1"/>
      <c r="C6079" s="6"/>
      <c r="D6079" s="8"/>
      <c r="E6079" s="1"/>
      <c r="F6079" s="1"/>
      <c r="G6079" s="1"/>
      <c r="H6079" s="1"/>
    </row>
    <row r="6080" spans="1:8" s="3" customFormat="1" x14ac:dyDescent="0.25">
      <c r="A6080" s="1"/>
      <c r="B6080" s="1"/>
      <c r="C6080" s="6"/>
      <c r="D6080" s="8"/>
      <c r="E6080" s="1"/>
      <c r="F6080" s="1"/>
      <c r="G6080" s="1"/>
      <c r="H6080" s="1"/>
    </row>
    <row r="6081" spans="1:8" s="3" customFormat="1" x14ac:dyDescent="0.25">
      <c r="A6081" s="1"/>
      <c r="B6081" s="1"/>
      <c r="C6081" s="6"/>
      <c r="D6081" s="8"/>
      <c r="E6081" s="1"/>
      <c r="F6081" s="1"/>
      <c r="G6081" s="1"/>
      <c r="H6081" s="1"/>
    </row>
    <row r="6082" spans="1:8" s="3" customFormat="1" x14ac:dyDescent="0.25">
      <c r="A6082" s="1"/>
      <c r="B6082" s="1"/>
      <c r="C6082" s="6"/>
      <c r="D6082" s="8"/>
      <c r="E6082" s="1"/>
      <c r="F6082" s="1"/>
      <c r="G6082" s="1"/>
      <c r="H6082" s="1"/>
    </row>
    <row r="6083" spans="1:8" s="3" customFormat="1" x14ac:dyDescent="0.25">
      <c r="A6083" s="1"/>
      <c r="B6083" s="1"/>
      <c r="C6083" s="6"/>
      <c r="D6083" s="8"/>
      <c r="E6083" s="1"/>
      <c r="F6083" s="1"/>
      <c r="G6083" s="1"/>
      <c r="H6083" s="1"/>
    </row>
    <row r="6084" spans="1:8" s="3" customFormat="1" x14ac:dyDescent="0.25">
      <c r="A6084" s="1"/>
      <c r="B6084" s="1"/>
      <c r="C6084" s="6"/>
      <c r="D6084" s="8"/>
      <c r="E6084" s="1"/>
      <c r="F6084" s="1"/>
      <c r="G6084" s="1"/>
      <c r="H6084" s="1"/>
    </row>
    <row r="6085" spans="1:8" s="3" customFormat="1" x14ac:dyDescent="0.25">
      <c r="A6085" s="1"/>
      <c r="B6085" s="1"/>
      <c r="C6085" s="6"/>
      <c r="D6085" s="8"/>
      <c r="E6085" s="1"/>
      <c r="F6085" s="1"/>
      <c r="G6085" s="1"/>
      <c r="H6085" s="1"/>
    </row>
    <row r="6086" spans="1:8" s="3" customFormat="1" x14ac:dyDescent="0.25">
      <c r="A6086" s="1"/>
      <c r="B6086" s="1"/>
      <c r="C6086" s="6"/>
      <c r="D6086" s="8"/>
      <c r="E6086" s="1"/>
      <c r="F6086" s="1"/>
      <c r="G6086" s="1"/>
      <c r="H6086" s="1"/>
    </row>
    <row r="6087" spans="1:8" s="3" customFormat="1" x14ac:dyDescent="0.25">
      <c r="A6087" s="1"/>
      <c r="B6087" s="1"/>
      <c r="C6087" s="6"/>
      <c r="D6087" s="8"/>
      <c r="E6087" s="1"/>
      <c r="F6087" s="1"/>
      <c r="G6087" s="1"/>
      <c r="H6087" s="1"/>
    </row>
    <row r="6088" spans="1:8" s="3" customFormat="1" x14ac:dyDescent="0.25">
      <c r="A6088" s="1"/>
      <c r="B6088" s="1"/>
      <c r="C6088" s="6"/>
      <c r="D6088" s="8"/>
      <c r="E6088" s="1"/>
      <c r="F6088" s="1"/>
      <c r="G6088" s="1"/>
      <c r="H6088" s="1"/>
    </row>
    <row r="6089" spans="1:8" s="3" customFormat="1" x14ac:dyDescent="0.25">
      <c r="A6089" s="1"/>
      <c r="B6089" s="1"/>
      <c r="C6089" s="6"/>
      <c r="D6089" s="8"/>
      <c r="E6089" s="1"/>
      <c r="F6089" s="1"/>
      <c r="G6089" s="1"/>
      <c r="H6089" s="1"/>
    </row>
    <row r="6090" spans="1:8" s="3" customFormat="1" x14ac:dyDescent="0.25">
      <c r="A6090" s="1"/>
      <c r="B6090" s="1"/>
      <c r="C6090" s="6"/>
      <c r="D6090" s="8"/>
      <c r="E6090" s="1"/>
      <c r="F6090" s="1"/>
      <c r="G6090" s="1"/>
      <c r="H6090" s="1"/>
    </row>
    <row r="6091" spans="1:8" s="3" customFormat="1" x14ac:dyDescent="0.25">
      <c r="A6091" s="1"/>
      <c r="B6091" s="1"/>
      <c r="C6091" s="6"/>
      <c r="D6091" s="8"/>
      <c r="E6091" s="1"/>
      <c r="F6091" s="1"/>
      <c r="G6091" s="1"/>
      <c r="H6091" s="1"/>
    </row>
    <row r="6092" spans="1:8" s="3" customFormat="1" x14ac:dyDescent="0.25">
      <c r="A6092" s="1"/>
      <c r="B6092" s="1"/>
      <c r="C6092" s="6"/>
      <c r="D6092" s="8"/>
      <c r="E6092" s="1"/>
      <c r="F6092" s="1"/>
      <c r="G6092" s="1"/>
      <c r="H6092" s="1"/>
    </row>
    <row r="6093" spans="1:8" s="3" customFormat="1" x14ac:dyDescent="0.25">
      <c r="A6093" s="1"/>
      <c r="B6093" s="1"/>
      <c r="C6093" s="6"/>
      <c r="D6093" s="8"/>
      <c r="E6093" s="1"/>
      <c r="F6093" s="1"/>
      <c r="G6093" s="1"/>
      <c r="H6093" s="1"/>
    </row>
    <row r="6094" spans="1:8" s="3" customFormat="1" x14ac:dyDescent="0.25">
      <c r="A6094" s="1"/>
      <c r="B6094" s="1"/>
      <c r="C6094" s="6"/>
      <c r="D6094" s="8"/>
      <c r="E6094" s="1"/>
      <c r="F6094" s="1"/>
      <c r="G6094" s="1"/>
      <c r="H6094" s="1"/>
    </row>
    <row r="6095" spans="1:8" s="3" customFormat="1" x14ac:dyDescent="0.25">
      <c r="A6095" s="1"/>
      <c r="B6095" s="1"/>
      <c r="C6095" s="6"/>
      <c r="D6095" s="8"/>
      <c r="E6095" s="1"/>
      <c r="F6095" s="1"/>
      <c r="G6095" s="1"/>
      <c r="H6095" s="1"/>
    </row>
    <row r="6096" spans="1:8" s="3" customFormat="1" x14ac:dyDescent="0.25">
      <c r="A6096" s="1"/>
      <c r="B6096" s="1"/>
      <c r="C6096" s="6"/>
      <c r="D6096" s="8"/>
      <c r="E6096" s="1"/>
      <c r="F6096" s="1"/>
      <c r="G6096" s="1"/>
      <c r="H6096" s="1"/>
    </row>
    <row r="6097" spans="1:8" s="3" customFormat="1" x14ac:dyDescent="0.25">
      <c r="A6097" s="1"/>
      <c r="B6097" s="1"/>
      <c r="C6097" s="6"/>
      <c r="D6097" s="8"/>
      <c r="E6097" s="1"/>
      <c r="F6097" s="1"/>
      <c r="G6097" s="1"/>
      <c r="H6097" s="1"/>
    </row>
    <row r="6098" spans="1:8" s="3" customFormat="1" x14ac:dyDescent="0.25">
      <c r="A6098" s="1"/>
      <c r="B6098" s="1"/>
      <c r="C6098" s="6"/>
      <c r="D6098" s="8"/>
      <c r="E6098" s="1"/>
      <c r="F6098" s="1"/>
      <c r="G6098" s="1"/>
      <c r="H6098" s="1"/>
    </row>
    <row r="6099" spans="1:8" s="3" customFormat="1" x14ac:dyDescent="0.25">
      <c r="A6099" s="1"/>
      <c r="B6099" s="1"/>
      <c r="C6099" s="6"/>
      <c r="D6099" s="8"/>
      <c r="E6099" s="1"/>
      <c r="F6099" s="1"/>
      <c r="G6099" s="1"/>
      <c r="H6099" s="1"/>
    </row>
    <row r="6100" spans="1:8" s="3" customFormat="1" x14ac:dyDescent="0.25">
      <c r="A6100" s="1"/>
      <c r="B6100" s="1"/>
      <c r="C6100" s="6"/>
      <c r="D6100" s="8"/>
      <c r="E6100" s="1"/>
      <c r="F6100" s="1"/>
      <c r="G6100" s="1"/>
      <c r="H6100" s="1"/>
    </row>
    <row r="6101" spans="1:8" s="3" customFormat="1" x14ac:dyDescent="0.25">
      <c r="A6101" s="1"/>
      <c r="B6101" s="1"/>
      <c r="C6101" s="6"/>
      <c r="D6101" s="8"/>
      <c r="E6101" s="1"/>
      <c r="F6101" s="1"/>
      <c r="G6101" s="1"/>
      <c r="H6101" s="1"/>
    </row>
    <row r="6102" spans="1:8" s="3" customFormat="1" x14ac:dyDescent="0.25">
      <c r="A6102" s="1"/>
      <c r="B6102" s="1"/>
      <c r="C6102" s="6"/>
      <c r="D6102" s="8"/>
      <c r="E6102" s="1"/>
      <c r="F6102" s="1"/>
      <c r="G6102" s="1"/>
      <c r="H6102" s="1"/>
    </row>
    <row r="6103" spans="1:8" s="3" customFormat="1" x14ac:dyDescent="0.25">
      <c r="A6103" s="1"/>
      <c r="B6103" s="1"/>
      <c r="C6103" s="6"/>
      <c r="D6103" s="8"/>
      <c r="E6103" s="1"/>
      <c r="F6103" s="1"/>
      <c r="G6103" s="1"/>
      <c r="H6103" s="1"/>
    </row>
    <row r="6104" spans="1:8" s="3" customFormat="1" x14ac:dyDescent="0.25">
      <c r="A6104" s="1"/>
      <c r="B6104" s="1"/>
      <c r="C6104" s="6"/>
      <c r="D6104" s="8"/>
      <c r="E6104" s="1"/>
      <c r="F6104" s="1"/>
      <c r="G6104" s="1"/>
      <c r="H6104" s="1"/>
    </row>
    <row r="6105" spans="1:8" s="3" customFormat="1" x14ac:dyDescent="0.25">
      <c r="A6105" s="1"/>
      <c r="B6105" s="1"/>
      <c r="C6105" s="6"/>
      <c r="D6105" s="8"/>
      <c r="E6105" s="1"/>
      <c r="F6105" s="1"/>
      <c r="G6105" s="1"/>
      <c r="H6105" s="1"/>
    </row>
    <row r="6106" spans="1:8" s="3" customFormat="1" x14ac:dyDescent="0.25">
      <c r="A6106" s="1"/>
      <c r="B6106" s="1"/>
      <c r="C6106" s="6"/>
      <c r="D6106" s="8"/>
      <c r="E6106" s="1"/>
      <c r="F6106" s="1"/>
      <c r="G6106" s="1"/>
      <c r="H6106" s="1"/>
    </row>
    <row r="6107" spans="1:8" s="3" customFormat="1" x14ac:dyDescent="0.25">
      <c r="A6107" s="1"/>
      <c r="B6107" s="1"/>
      <c r="C6107" s="6"/>
      <c r="D6107" s="8"/>
      <c r="E6107" s="1"/>
      <c r="F6107" s="1"/>
      <c r="G6107" s="1"/>
      <c r="H6107" s="1"/>
    </row>
    <row r="6108" spans="1:8" s="3" customFormat="1" x14ac:dyDescent="0.25">
      <c r="A6108" s="1"/>
      <c r="B6108" s="1"/>
      <c r="C6108" s="6"/>
      <c r="D6108" s="8"/>
      <c r="E6108" s="1"/>
      <c r="F6108" s="1"/>
      <c r="G6108" s="1"/>
      <c r="H6108" s="1"/>
    </row>
    <row r="6109" spans="1:8" s="3" customFormat="1" x14ac:dyDescent="0.25">
      <c r="A6109" s="1"/>
      <c r="B6109" s="1"/>
      <c r="C6109" s="6"/>
      <c r="D6109" s="8"/>
      <c r="E6109" s="1"/>
      <c r="F6109" s="1"/>
      <c r="G6109" s="1"/>
      <c r="H6109" s="1"/>
    </row>
    <row r="6110" spans="1:8" s="3" customFormat="1" x14ac:dyDescent="0.25">
      <c r="A6110" s="1"/>
      <c r="B6110" s="1"/>
      <c r="C6110" s="6"/>
      <c r="D6110" s="8"/>
      <c r="E6110" s="1"/>
      <c r="F6110" s="1"/>
      <c r="G6110" s="1"/>
      <c r="H6110" s="1"/>
    </row>
    <row r="6111" spans="1:8" s="3" customFormat="1" x14ac:dyDescent="0.25">
      <c r="A6111" s="1"/>
      <c r="B6111" s="1"/>
      <c r="C6111" s="6"/>
      <c r="D6111" s="8"/>
      <c r="E6111" s="1"/>
      <c r="F6111" s="1"/>
      <c r="G6111" s="1"/>
      <c r="H6111" s="1"/>
    </row>
    <row r="6112" spans="1:8" s="3" customFormat="1" x14ac:dyDescent="0.25">
      <c r="A6112" s="1"/>
      <c r="B6112" s="1"/>
      <c r="C6112" s="6"/>
      <c r="D6112" s="8"/>
      <c r="E6112" s="1"/>
      <c r="F6112" s="1"/>
      <c r="G6112" s="1"/>
      <c r="H6112" s="1"/>
    </row>
    <row r="6113" spans="1:8" s="3" customFormat="1" x14ac:dyDescent="0.25">
      <c r="A6113" s="1"/>
      <c r="B6113" s="1"/>
      <c r="C6113" s="6"/>
      <c r="D6113" s="8"/>
      <c r="E6113" s="1"/>
      <c r="F6113" s="1"/>
      <c r="G6113" s="1"/>
      <c r="H6113" s="1"/>
    </row>
    <row r="6114" spans="1:8" s="3" customFormat="1" x14ac:dyDescent="0.25">
      <c r="A6114" s="1"/>
      <c r="B6114" s="1"/>
      <c r="C6114" s="6"/>
      <c r="D6114" s="8"/>
      <c r="E6114" s="1"/>
      <c r="F6114" s="1"/>
      <c r="G6114" s="1"/>
      <c r="H6114" s="1"/>
    </row>
    <row r="6115" spans="1:8" s="3" customFormat="1" x14ac:dyDescent="0.25">
      <c r="A6115" s="1"/>
      <c r="B6115" s="1"/>
      <c r="C6115" s="6"/>
      <c r="D6115" s="8"/>
      <c r="E6115" s="1"/>
      <c r="F6115" s="1"/>
      <c r="G6115" s="1"/>
      <c r="H6115" s="1"/>
    </row>
    <row r="6116" spans="1:8" s="3" customFormat="1" x14ac:dyDescent="0.25">
      <c r="A6116" s="1"/>
      <c r="B6116" s="1"/>
      <c r="C6116" s="6"/>
      <c r="D6116" s="8"/>
      <c r="E6116" s="1"/>
      <c r="F6116" s="1"/>
      <c r="G6116" s="1"/>
      <c r="H6116" s="1"/>
    </row>
    <row r="6117" spans="1:8" s="3" customFormat="1" x14ac:dyDescent="0.25">
      <c r="A6117" s="1"/>
      <c r="B6117" s="1"/>
      <c r="C6117" s="6"/>
      <c r="D6117" s="8"/>
      <c r="E6117" s="1"/>
      <c r="F6117" s="1"/>
      <c r="G6117" s="1"/>
      <c r="H6117" s="1"/>
    </row>
    <row r="6118" spans="1:8" s="3" customFormat="1" x14ac:dyDescent="0.25">
      <c r="A6118" s="1"/>
      <c r="B6118" s="1"/>
      <c r="C6118" s="6"/>
      <c r="D6118" s="8"/>
      <c r="E6118" s="1"/>
      <c r="F6118" s="1"/>
      <c r="G6118" s="1"/>
      <c r="H6118" s="1"/>
    </row>
    <row r="6119" spans="1:8" s="3" customFormat="1" x14ac:dyDescent="0.25">
      <c r="A6119" s="1"/>
      <c r="B6119" s="1"/>
      <c r="C6119" s="6"/>
      <c r="D6119" s="8"/>
      <c r="E6119" s="1"/>
      <c r="F6119" s="1"/>
      <c r="G6119" s="1"/>
      <c r="H6119" s="1"/>
    </row>
    <row r="6120" spans="1:8" s="3" customFormat="1" x14ac:dyDescent="0.25">
      <c r="A6120" s="1"/>
      <c r="B6120" s="1"/>
      <c r="C6120" s="6"/>
      <c r="D6120" s="8"/>
      <c r="E6120" s="1"/>
      <c r="F6120" s="1"/>
      <c r="G6120" s="1"/>
      <c r="H6120" s="1"/>
    </row>
    <row r="6121" spans="1:8" s="3" customFormat="1" x14ac:dyDescent="0.25">
      <c r="A6121" s="1"/>
      <c r="B6121" s="1"/>
      <c r="C6121" s="6"/>
      <c r="D6121" s="8"/>
      <c r="E6121" s="1"/>
      <c r="F6121" s="1"/>
      <c r="G6121" s="1"/>
      <c r="H6121" s="1"/>
    </row>
    <row r="6122" spans="1:8" s="3" customFormat="1" x14ac:dyDescent="0.25">
      <c r="A6122" s="1"/>
      <c r="B6122" s="1"/>
      <c r="C6122" s="6"/>
      <c r="D6122" s="8"/>
      <c r="E6122" s="1"/>
      <c r="F6122" s="1"/>
      <c r="G6122" s="1"/>
      <c r="H6122" s="1"/>
    </row>
    <row r="6123" spans="1:8" s="3" customFormat="1" x14ac:dyDescent="0.25">
      <c r="A6123" s="1"/>
      <c r="B6123" s="1"/>
      <c r="C6123" s="6"/>
      <c r="D6123" s="8"/>
      <c r="E6123" s="1"/>
      <c r="F6123" s="1"/>
      <c r="G6123" s="1"/>
      <c r="H6123" s="1"/>
    </row>
    <row r="6124" spans="1:8" s="3" customFormat="1" x14ac:dyDescent="0.25">
      <c r="A6124" s="1"/>
      <c r="B6124" s="1"/>
      <c r="C6124" s="6"/>
      <c r="D6124" s="8"/>
      <c r="E6124" s="1"/>
      <c r="F6124" s="1"/>
      <c r="G6124" s="1"/>
      <c r="H6124" s="1"/>
    </row>
    <row r="6125" spans="1:8" s="3" customFormat="1" x14ac:dyDescent="0.25">
      <c r="A6125" s="1"/>
      <c r="B6125" s="1"/>
      <c r="C6125" s="6"/>
      <c r="D6125" s="8"/>
      <c r="E6125" s="1"/>
      <c r="F6125" s="1"/>
      <c r="G6125" s="1"/>
      <c r="H6125" s="1"/>
    </row>
    <row r="6126" spans="1:8" s="3" customFormat="1" x14ac:dyDescent="0.25">
      <c r="A6126" s="1"/>
      <c r="B6126" s="1"/>
      <c r="C6126" s="6"/>
      <c r="D6126" s="8"/>
      <c r="E6126" s="1"/>
      <c r="F6126" s="1"/>
      <c r="G6126" s="1"/>
      <c r="H6126" s="1"/>
    </row>
    <row r="6127" spans="1:8" s="3" customFormat="1" x14ac:dyDescent="0.25">
      <c r="A6127" s="1"/>
      <c r="B6127" s="1"/>
      <c r="C6127" s="6"/>
      <c r="D6127" s="8"/>
      <c r="E6127" s="1"/>
      <c r="F6127" s="1"/>
      <c r="G6127" s="1"/>
      <c r="H6127" s="1"/>
    </row>
    <row r="6128" spans="1:8" s="3" customFormat="1" x14ac:dyDescent="0.25">
      <c r="A6128" s="1"/>
      <c r="B6128" s="1"/>
      <c r="C6128" s="6"/>
      <c r="D6128" s="8"/>
      <c r="E6128" s="1"/>
      <c r="F6128" s="1"/>
      <c r="G6128" s="1"/>
      <c r="H6128" s="1"/>
    </row>
    <row r="6129" spans="1:8" s="3" customFormat="1" x14ac:dyDescent="0.25">
      <c r="A6129" s="1"/>
      <c r="B6129" s="1"/>
      <c r="C6129" s="6"/>
      <c r="D6129" s="8"/>
      <c r="E6129" s="1"/>
      <c r="F6129" s="1"/>
      <c r="G6129" s="1"/>
      <c r="H6129" s="1"/>
    </row>
    <row r="6130" spans="1:8" s="3" customFormat="1" x14ac:dyDescent="0.25">
      <c r="A6130" s="1"/>
      <c r="B6130" s="1"/>
      <c r="C6130" s="6"/>
      <c r="D6130" s="8"/>
      <c r="E6130" s="1"/>
      <c r="F6130" s="1"/>
      <c r="G6130" s="1"/>
      <c r="H6130" s="1"/>
    </row>
    <row r="6131" spans="1:8" s="3" customFormat="1" x14ac:dyDescent="0.25">
      <c r="A6131" s="1"/>
      <c r="B6131" s="1"/>
      <c r="C6131" s="6"/>
      <c r="D6131" s="8"/>
      <c r="E6131" s="1"/>
      <c r="F6131" s="1"/>
      <c r="G6131" s="1"/>
      <c r="H6131" s="1"/>
    </row>
    <row r="6132" spans="1:8" s="3" customFormat="1" x14ac:dyDescent="0.25">
      <c r="A6132" s="1"/>
      <c r="B6132" s="1"/>
      <c r="C6132" s="6"/>
      <c r="D6132" s="8"/>
      <c r="E6132" s="1"/>
      <c r="F6132" s="1"/>
      <c r="G6132" s="1"/>
      <c r="H6132" s="1"/>
    </row>
    <row r="6133" spans="1:8" s="3" customFormat="1" x14ac:dyDescent="0.25">
      <c r="A6133" s="1"/>
      <c r="B6133" s="1"/>
      <c r="C6133" s="6"/>
      <c r="D6133" s="8"/>
      <c r="E6133" s="1"/>
      <c r="F6133" s="1"/>
      <c r="G6133" s="1"/>
      <c r="H6133" s="1"/>
    </row>
    <row r="6134" spans="1:8" s="3" customFormat="1" x14ac:dyDescent="0.25">
      <c r="A6134" s="1"/>
      <c r="B6134" s="1"/>
      <c r="C6134" s="6"/>
      <c r="D6134" s="8"/>
      <c r="E6134" s="1"/>
      <c r="F6134" s="1"/>
      <c r="G6134" s="1"/>
      <c r="H6134" s="1"/>
    </row>
    <row r="6135" spans="1:8" s="3" customFormat="1" x14ac:dyDescent="0.25">
      <c r="A6135" s="1"/>
      <c r="B6135" s="1"/>
      <c r="C6135" s="6"/>
      <c r="D6135" s="8"/>
      <c r="E6135" s="1"/>
      <c r="F6135" s="1"/>
      <c r="G6135" s="1"/>
      <c r="H6135" s="1"/>
    </row>
    <row r="6136" spans="1:8" s="3" customFormat="1" x14ac:dyDescent="0.25">
      <c r="A6136" s="1"/>
      <c r="B6136" s="1"/>
      <c r="C6136" s="6"/>
      <c r="D6136" s="8"/>
      <c r="E6136" s="1"/>
      <c r="F6136" s="1"/>
      <c r="G6136" s="1"/>
      <c r="H6136" s="1"/>
    </row>
    <row r="6137" spans="1:8" s="3" customFormat="1" x14ac:dyDescent="0.25">
      <c r="A6137" s="1"/>
      <c r="B6137" s="1"/>
      <c r="C6137" s="6"/>
      <c r="D6137" s="8"/>
      <c r="E6137" s="1"/>
      <c r="F6137" s="1"/>
      <c r="G6137" s="1"/>
      <c r="H6137" s="1"/>
    </row>
    <row r="6138" spans="1:8" s="3" customFormat="1" x14ac:dyDescent="0.25">
      <c r="A6138" s="1"/>
      <c r="B6138" s="1"/>
      <c r="C6138" s="6"/>
      <c r="D6138" s="8"/>
      <c r="E6138" s="1"/>
      <c r="F6138" s="1"/>
      <c r="G6138" s="1"/>
      <c r="H6138" s="1"/>
    </row>
    <row r="6139" spans="1:8" s="3" customFormat="1" x14ac:dyDescent="0.25">
      <c r="A6139" s="1"/>
      <c r="B6139" s="1"/>
      <c r="C6139" s="6"/>
      <c r="D6139" s="8"/>
      <c r="E6139" s="1"/>
      <c r="F6139" s="1"/>
      <c r="G6139" s="1"/>
      <c r="H6139" s="1"/>
    </row>
    <row r="6140" spans="1:8" s="3" customFormat="1" x14ac:dyDescent="0.25">
      <c r="A6140" s="1"/>
      <c r="B6140" s="1"/>
      <c r="C6140" s="6"/>
      <c r="D6140" s="8"/>
      <c r="E6140" s="1"/>
      <c r="F6140" s="1"/>
      <c r="G6140" s="1"/>
      <c r="H6140" s="1"/>
    </row>
    <row r="6141" spans="1:8" s="3" customFormat="1" x14ac:dyDescent="0.25">
      <c r="A6141" s="1"/>
      <c r="B6141" s="1"/>
      <c r="C6141" s="6"/>
      <c r="D6141" s="8"/>
      <c r="E6141" s="1"/>
      <c r="F6141" s="1"/>
      <c r="G6141" s="1"/>
      <c r="H6141" s="1"/>
    </row>
    <row r="6142" spans="1:8" s="3" customFormat="1" x14ac:dyDescent="0.25">
      <c r="A6142" s="1"/>
      <c r="B6142" s="1"/>
      <c r="C6142" s="6"/>
      <c r="D6142" s="8"/>
      <c r="E6142" s="1"/>
      <c r="F6142" s="1"/>
      <c r="G6142" s="1"/>
      <c r="H6142" s="1"/>
    </row>
    <row r="6143" spans="1:8" s="3" customFormat="1" x14ac:dyDescent="0.25">
      <c r="A6143" s="1"/>
      <c r="B6143" s="1"/>
      <c r="C6143" s="6"/>
      <c r="D6143" s="8"/>
      <c r="E6143" s="1"/>
      <c r="F6143" s="1"/>
      <c r="G6143" s="1"/>
      <c r="H6143" s="1"/>
    </row>
    <row r="6144" spans="1:8" s="3" customFormat="1" x14ac:dyDescent="0.25">
      <c r="A6144" s="1"/>
      <c r="B6144" s="1"/>
      <c r="C6144" s="6"/>
      <c r="D6144" s="8"/>
      <c r="E6144" s="1"/>
      <c r="F6144" s="1"/>
      <c r="G6144" s="1"/>
      <c r="H6144" s="1"/>
    </row>
    <row r="6145" spans="1:8" s="3" customFormat="1" x14ac:dyDescent="0.25">
      <c r="A6145" s="1"/>
      <c r="B6145" s="1"/>
      <c r="C6145" s="6"/>
      <c r="D6145" s="8"/>
      <c r="E6145" s="1"/>
      <c r="F6145" s="1"/>
      <c r="G6145" s="1"/>
      <c r="H6145" s="1"/>
    </row>
    <row r="6146" spans="1:8" s="3" customFormat="1" x14ac:dyDescent="0.25">
      <c r="A6146" s="1"/>
      <c r="B6146" s="1"/>
      <c r="C6146" s="6"/>
      <c r="D6146" s="8"/>
      <c r="E6146" s="1"/>
      <c r="F6146" s="1"/>
      <c r="G6146" s="1"/>
      <c r="H6146" s="1"/>
    </row>
    <row r="6147" spans="1:8" s="3" customFormat="1" x14ac:dyDescent="0.25">
      <c r="A6147" s="1"/>
      <c r="B6147" s="1"/>
      <c r="C6147" s="6"/>
      <c r="D6147" s="8"/>
      <c r="E6147" s="1"/>
      <c r="F6147" s="1"/>
      <c r="G6147" s="1"/>
      <c r="H6147" s="1"/>
    </row>
    <row r="6148" spans="1:8" s="3" customFormat="1" x14ac:dyDescent="0.25">
      <c r="A6148" s="1"/>
      <c r="B6148" s="1"/>
      <c r="C6148" s="6"/>
      <c r="D6148" s="8"/>
      <c r="E6148" s="1"/>
      <c r="F6148" s="1"/>
      <c r="G6148" s="1"/>
      <c r="H6148" s="1"/>
    </row>
    <row r="6149" spans="1:8" s="3" customFormat="1" x14ac:dyDescent="0.25">
      <c r="A6149" s="1"/>
      <c r="B6149" s="1"/>
      <c r="C6149" s="6"/>
      <c r="D6149" s="8"/>
      <c r="E6149" s="1"/>
      <c r="F6149" s="1"/>
      <c r="G6149" s="1"/>
      <c r="H6149" s="1"/>
    </row>
    <row r="6150" spans="1:8" s="3" customFormat="1" x14ac:dyDescent="0.25">
      <c r="A6150" s="1"/>
      <c r="B6150" s="1"/>
      <c r="C6150" s="6"/>
      <c r="D6150" s="8"/>
      <c r="E6150" s="1"/>
      <c r="F6150" s="1"/>
      <c r="G6150" s="1"/>
      <c r="H6150" s="1"/>
    </row>
    <row r="6151" spans="1:8" s="3" customFormat="1" x14ac:dyDescent="0.25">
      <c r="A6151" s="1"/>
      <c r="B6151" s="1"/>
      <c r="C6151" s="6"/>
      <c r="D6151" s="8"/>
      <c r="E6151" s="1"/>
      <c r="F6151" s="1"/>
      <c r="G6151" s="1"/>
      <c r="H6151" s="1"/>
    </row>
    <row r="6152" spans="1:8" s="3" customFormat="1" x14ac:dyDescent="0.25">
      <c r="A6152" s="1"/>
      <c r="B6152" s="1"/>
      <c r="C6152" s="6"/>
      <c r="D6152" s="8"/>
      <c r="E6152" s="1"/>
      <c r="F6152" s="1"/>
      <c r="G6152" s="1"/>
      <c r="H6152" s="1"/>
    </row>
    <row r="6153" spans="1:8" s="3" customFormat="1" x14ac:dyDescent="0.25">
      <c r="A6153" s="1"/>
      <c r="B6153" s="1"/>
      <c r="C6153" s="6"/>
      <c r="D6153" s="8"/>
      <c r="E6153" s="1"/>
      <c r="F6153" s="1"/>
      <c r="G6153" s="1"/>
      <c r="H6153" s="1"/>
    </row>
    <row r="6154" spans="1:8" s="3" customFormat="1" x14ac:dyDescent="0.25">
      <c r="A6154" s="1"/>
      <c r="B6154" s="1"/>
      <c r="C6154" s="6"/>
      <c r="D6154" s="8"/>
      <c r="E6154" s="1"/>
      <c r="F6154" s="1"/>
      <c r="G6154" s="1"/>
      <c r="H6154" s="1"/>
    </row>
    <row r="6155" spans="1:8" s="3" customFormat="1" x14ac:dyDescent="0.25">
      <c r="A6155" s="1"/>
      <c r="B6155" s="1"/>
      <c r="C6155" s="6"/>
      <c r="D6155" s="8"/>
      <c r="E6155" s="1"/>
      <c r="F6155" s="1"/>
      <c r="G6155" s="1"/>
      <c r="H6155" s="1"/>
    </row>
    <row r="6156" spans="1:8" s="3" customFormat="1" x14ac:dyDescent="0.25">
      <c r="A6156" s="1"/>
      <c r="B6156" s="1"/>
      <c r="C6156" s="6"/>
      <c r="D6156" s="8"/>
      <c r="E6156" s="1"/>
      <c r="F6156" s="1"/>
      <c r="G6156" s="1"/>
      <c r="H6156" s="1"/>
    </row>
    <row r="6157" spans="1:8" s="3" customFormat="1" x14ac:dyDescent="0.25">
      <c r="A6157" s="1"/>
      <c r="B6157" s="1"/>
      <c r="C6157" s="6"/>
      <c r="D6157" s="8"/>
      <c r="E6157" s="1"/>
      <c r="F6157" s="1"/>
      <c r="G6157" s="1"/>
      <c r="H6157" s="1"/>
    </row>
    <row r="6158" spans="1:8" s="3" customFormat="1" x14ac:dyDescent="0.25">
      <c r="A6158" s="1"/>
      <c r="B6158" s="1"/>
      <c r="C6158" s="6"/>
      <c r="D6158" s="8"/>
      <c r="E6158" s="1"/>
      <c r="F6158" s="1"/>
      <c r="G6158" s="1"/>
      <c r="H6158" s="1"/>
    </row>
    <row r="6159" spans="1:8" s="3" customFormat="1" x14ac:dyDescent="0.25">
      <c r="A6159" s="1"/>
      <c r="B6159" s="1"/>
      <c r="C6159" s="6"/>
      <c r="D6159" s="8"/>
      <c r="E6159" s="1"/>
      <c r="F6159" s="1"/>
      <c r="G6159" s="1"/>
      <c r="H6159" s="1"/>
    </row>
    <row r="6160" spans="1:8" s="3" customFormat="1" x14ac:dyDescent="0.25">
      <c r="A6160" s="1"/>
      <c r="B6160" s="1"/>
      <c r="C6160" s="6"/>
      <c r="D6160" s="8"/>
      <c r="E6160" s="1"/>
      <c r="F6160" s="1"/>
      <c r="G6160" s="1"/>
      <c r="H6160" s="1"/>
    </row>
    <row r="6161" spans="1:8" s="3" customFormat="1" x14ac:dyDescent="0.25">
      <c r="A6161" s="1"/>
      <c r="B6161" s="1"/>
      <c r="C6161" s="6"/>
      <c r="D6161" s="8"/>
      <c r="E6161" s="1"/>
      <c r="F6161" s="1"/>
      <c r="G6161" s="1"/>
      <c r="H6161" s="1"/>
    </row>
    <row r="6162" spans="1:8" s="3" customFormat="1" x14ac:dyDescent="0.25">
      <c r="A6162" s="1"/>
      <c r="B6162" s="1"/>
      <c r="C6162" s="6"/>
      <c r="D6162" s="8"/>
      <c r="E6162" s="1"/>
      <c r="F6162" s="1"/>
      <c r="G6162" s="1"/>
      <c r="H6162" s="1"/>
    </row>
    <row r="6163" spans="1:8" s="3" customFormat="1" x14ac:dyDescent="0.25">
      <c r="A6163" s="1"/>
      <c r="B6163" s="1"/>
      <c r="C6163" s="6"/>
      <c r="D6163" s="8"/>
      <c r="E6163" s="1"/>
      <c r="F6163" s="1"/>
      <c r="G6163" s="1"/>
      <c r="H6163" s="1"/>
    </row>
    <row r="6164" spans="1:8" s="3" customFormat="1" x14ac:dyDescent="0.25">
      <c r="A6164" s="1"/>
      <c r="B6164" s="1"/>
      <c r="C6164" s="6"/>
      <c r="D6164" s="8"/>
      <c r="E6164" s="1"/>
      <c r="F6164" s="1"/>
      <c r="G6164" s="1"/>
      <c r="H6164" s="1"/>
    </row>
    <row r="6165" spans="1:8" s="3" customFormat="1" x14ac:dyDescent="0.25">
      <c r="A6165" s="1"/>
      <c r="B6165" s="1"/>
      <c r="C6165" s="6"/>
      <c r="D6165" s="8"/>
      <c r="E6165" s="1"/>
      <c r="F6165" s="1"/>
      <c r="G6165" s="1"/>
      <c r="H6165" s="1"/>
    </row>
    <row r="6166" spans="1:8" s="3" customFormat="1" x14ac:dyDescent="0.25">
      <c r="A6166" s="1"/>
      <c r="B6166" s="1"/>
      <c r="C6166" s="6"/>
      <c r="D6166" s="8"/>
      <c r="E6166" s="1"/>
      <c r="F6166" s="1"/>
      <c r="G6166" s="1"/>
      <c r="H6166" s="1"/>
    </row>
    <row r="6167" spans="1:8" s="3" customFormat="1" x14ac:dyDescent="0.25">
      <c r="A6167" s="1"/>
      <c r="B6167" s="1"/>
      <c r="C6167" s="6"/>
      <c r="D6167" s="8"/>
      <c r="E6167" s="1"/>
      <c r="F6167" s="1"/>
      <c r="G6167" s="1"/>
      <c r="H6167" s="1"/>
    </row>
    <row r="6168" spans="1:8" s="3" customFormat="1" x14ac:dyDescent="0.25">
      <c r="A6168" s="1"/>
      <c r="B6168" s="1"/>
      <c r="C6168" s="6"/>
      <c r="D6168" s="8"/>
      <c r="E6168" s="1"/>
      <c r="F6168" s="1"/>
      <c r="G6168" s="1"/>
      <c r="H6168" s="1"/>
    </row>
    <row r="6169" spans="1:8" s="3" customFormat="1" x14ac:dyDescent="0.25">
      <c r="A6169" s="1"/>
      <c r="B6169" s="1"/>
      <c r="C6169" s="6"/>
      <c r="D6169" s="8"/>
      <c r="E6169" s="1"/>
      <c r="F6169" s="1"/>
      <c r="G6169" s="1"/>
      <c r="H6169" s="1"/>
    </row>
    <row r="6170" spans="1:8" s="3" customFormat="1" x14ac:dyDescent="0.25">
      <c r="A6170" s="1"/>
      <c r="B6170" s="1"/>
      <c r="C6170" s="6"/>
      <c r="D6170" s="8"/>
      <c r="E6170" s="1"/>
      <c r="F6170" s="1"/>
      <c r="G6170" s="1"/>
      <c r="H6170" s="1"/>
    </row>
    <row r="6171" spans="1:8" s="3" customFormat="1" x14ac:dyDescent="0.25">
      <c r="A6171" s="1"/>
      <c r="B6171" s="1"/>
      <c r="C6171" s="6"/>
      <c r="D6171" s="8"/>
      <c r="E6171" s="1"/>
      <c r="F6171" s="1"/>
      <c r="G6171" s="1"/>
      <c r="H6171" s="1"/>
    </row>
    <row r="6172" spans="1:8" s="3" customFormat="1" x14ac:dyDescent="0.25">
      <c r="A6172" s="1"/>
      <c r="B6172" s="1"/>
      <c r="C6172" s="6"/>
      <c r="D6172" s="8"/>
      <c r="E6172" s="1"/>
      <c r="F6172" s="1"/>
      <c r="G6172" s="1"/>
      <c r="H6172" s="1"/>
    </row>
    <row r="6173" spans="1:8" s="3" customFormat="1" x14ac:dyDescent="0.25">
      <c r="A6173" s="1"/>
      <c r="B6173" s="1"/>
      <c r="C6173" s="6"/>
      <c r="D6173" s="8"/>
      <c r="E6173" s="1"/>
      <c r="F6173" s="1"/>
      <c r="G6173" s="1"/>
      <c r="H6173" s="1"/>
    </row>
    <row r="6174" spans="1:8" s="3" customFormat="1" x14ac:dyDescent="0.25">
      <c r="A6174" s="1"/>
      <c r="B6174" s="1"/>
      <c r="C6174" s="6"/>
      <c r="D6174" s="8"/>
      <c r="E6174" s="1"/>
      <c r="F6174" s="1"/>
      <c r="G6174" s="1"/>
      <c r="H6174" s="1"/>
    </row>
    <row r="6175" spans="1:8" s="3" customFormat="1" x14ac:dyDescent="0.25">
      <c r="A6175" s="1"/>
      <c r="B6175" s="1"/>
      <c r="C6175" s="6"/>
      <c r="D6175" s="8"/>
      <c r="E6175" s="1"/>
      <c r="F6175" s="1"/>
      <c r="G6175" s="1"/>
      <c r="H6175" s="1"/>
    </row>
    <row r="6176" spans="1:8" s="3" customFormat="1" x14ac:dyDescent="0.25">
      <c r="A6176" s="1"/>
      <c r="B6176" s="1"/>
      <c r="C6176" s="6"/>
      <c r="D6176" s="8"/>
      <c r="E6176" s="1"/>
      <c r="F6176" s="1"/>
      <c r="G6176" s="1"/>
      <c r="H6176" s="1"/>
    </row>
    <row r="6177" spans="1:8" s="3" customFormat="1" x14ac:dyDescent="0.25">
      <c r="A6177" s="1"/>
      <c r="B6177" s="1"/>
      <c r="C6177" s="6"/>
      <c r="D6177" s="8"/>
      <c r="E6177" s="1"/>
      <c r="F6177" s="1"/>
      <c r="G6177" s="1"/>
      <c r="H6177" s="1"/>
    </row>
    <row r="6178" spans="1:8" s="3" customFormat="1" x14ac:dyDescent="0.25">
      <c r="A6178" s="1"/>
      <c r="B6178" s="1"/>
      <c r="C6178" s="6"/>
      <c r="D6178" s="8"/>
      <c r="E6178" s="1"/>
      <c r="F6178" s="1"/>
      <c r="G6178" s="1"/>
      <c r="H6178" s="1"/>
    </row>
    <row r="6179" spans="1:8" s="3" customFormat="1" x14ac:dyDescent="0.25">
      <c r="A6179" s="1"/>
      <c r="B6179" s="1"/>
      <c r="C6179" s="6"/>
      <c r="D6179" s="8"/>
      <c r="E6179" s="1"/>
      <c r="F6179" s="1"/>
      <c r="G6179" s="1"/>
      <c r="H6179" s="1"/>
    </row>
    <row r="6180" spans="1:8" s="3" customFormat="1" x14ac:dyDescent="0.25">
      <c r="A6180" s="1"/>
      <c r="B6180" s="1"/>
      <c r="C6180" s="6"/>
      <c r="D6180" s="8"/>
      <c r="E6180" s="1"/>
      <c r="F6180" s="1"/>
      <c r="G6180" s="1"/>
      <c r="H6180" s="1"/>
    </row>
    <row r="6181" spans="1:8" s="3" customFormat="1" x14ac:dyDescent="0.25">
      <c r="A6181" s="1"/>
      <c r="B6181" s="1"/>
      <c r="C6181" s="6"/>
      <c r="D6181" s="8"/>
      <c r="E6181" s="1"/>
      <c r="F6181" s="1"/>
      <c r="G6181" s="1"/>
      <c r="H6181" s="1"/>
    </row>
    <row r="6182" spans="1:8" s="3" customFormat="1" x14ac:dyDescent="0.25">
      <c r="A6182" s="1"/>
      <c r="B6182" s="1"/>
      <c r="C6182" s="6"/>
      <c r="D6182" s="8"/>
      <c r="E6182" s="1"/>
      <c r="F6182" s="1"/>
      <c r="G6182" s="1"/>
      <c r="H6182" s="1"/>
    </row>
    <row r="6183" spans="1:8" s="3" customFormat="1" x14ac:dyDescent="0.25">
      <c r="A6183" s="1"/>
      <c r="B6183" s="1"/>
      <c r="C6183" s="6"/>
      <c r="D6183" s="8"/>
      <c r="E6183" s="1"/>
      <c r="F6183" s="1"/>
      <c r="G6183" s="1"/>
      <c r="H6183" s="1"/>
    </row>
    <row r="6184" spans="1:8" s="3" customFormat="1" x14ac:dyDescent="0.25">
      <c r="A6184" s="1"/>
      <c r="B6184" s="1"/>
      <c r="C6184" s="6"/>
      <c r="D6184" s="8"/>
      <c r="E6184" s="1"/>
      <c r="F6184" s="1"/>
      <c r="G6184" s="1"/>
      <c r="H6184" s="1"/>
    </row>
    <row r="6185" spans="1:8" s="3" customFormat="1" x14ac:dyDescent="0.25">
      <c r="A6185" s="1"/>
      <c r="B6185" s="1"/>
      <c r="C6185" s="6"/>
      <c r="D6185" s="8"/>
      <c r="E6185" s="1"/>
      <c r="F6185" s="1"/>
      <c r="G6185" s="1"/>
      <c r="H6185" s="1"/>
    </row>
    <row r="6186" spans="1:8" s="3" customFormat="1" x14ac:dyDescent="0.25">
      <c r="A6186" s="1"/>
      <c r="B6186" s="1"/>
      <c r="C6186" s="6"/>
      <c r="D6186" s="8"/>
      <c r="E6186" s="1"/>
      <c r="F6186" s="1"/>
      <c r="G6186" s="1"/>
      <c r="H6186" s="1"/>
    </row>
    <row r="6187" spans="1:8" s="3" customFormat="1" x14ac:dyDescent="0.25">
      <c r="A6187" s="1"/>
      <c r="B6187" s="1"/>
      <c r="C6187" s="6"/>
      <c r="D6187" s="8"/>
      <c r="E6187" s="1"/>
      <c r="F6187" s="1"/>
      <c r="G6187" s="1"/>
      <c r="H6187" s="1"/>
    </row>
    <row r="6188" spans="1:8" s="3" customFormat="1" x14ac:dyDescent="0.25">
      <c r="A6188" s="1"/>
      <c r="B6188" s="1"/>
      <c r="C6188" s="6"/>
      <c r="D6188" s="8"/>
      <c r="E6188" s="1"/>
      <c r="F6188" s="1"/>
      <c r="G6188" s="1"/>
      <c r="H6188" s="1"/>
    </row>
    <row r="6189" spans="1:8" s="3" customFormat="1" x14ac:dyDescent="0.25">
      <c r="A6189" s="1"/>
      <c r="B6189" s="1"/>
      <c r="C6189" s="6"/>
      <c r="D6189" s="8"/>
      <c r="E6189" s="1"/>
      <c r="F6189" s="1"/>
      <c r="G6189" s="1"/>
      <c r="H6189" s="1"/>
    </row>
    <row r="6190" spans="1:8" s="3" customFormat="1" x14ac:dyDescent="0.25">
      <c r="A6190" s="1"/>
      <c r="B6190" s="1"/>
      <c r="C6190" s="6"/>
      <c r="D6190" s="8"/>
      <c r="E6190" s="1"/>
      <c r="F6190" s="1"/>
      <c r="G6190" s="1"/>
      <c r="H6190" s="1"/>
    </row>
    <row r="6191" spans="1:8" s="3" customFormat="1" x14ac:dyDescent="0.25">
      <c r="A6191" s="1"/>
      <c r="B6191" s="1"/>
      <c r="C6191" s="6"/>
      <c r="D6191" s="8"/>
      <c r="E6191" s="1"/>
      <c r="F6191" s="1"/>
      <c r="G6191" s="1"/>
      <c r="H6191" s="1"/>
    </row>
    <row r="6192" spans="1:8" s="3" customFormat="1" x14ac:dyDescent="0.25">
      <c r="A6192" s="1"/>
      <c r="B6192" s="1"/>
      <c r="C6192" s="6"/>
      <c r="D6192" s="8"/>
      <c r="E6192" s="1"/>
      <c r="F6192" s="1"/>
      <c r="G6192" s="1"/>
      <c r="H6192" s="1"/>
    </row>
    <row r="6193" spans="1:8" s="3" customFormat="1" x14ac:dyDescent="0.25">
      <c r="A6193" s="1"/>
      <c r="B6193" s="1"/>
      <c r="C6193" s="6"/>
      <c r="D6193" s="8"/>
      <c r="E6193" s="1"/>
      <c r="F6193" s="1"/>
      <c r="G6193" s="1"/>
      <c r="H6193" s="1"/>
    </row>
    <row r="6194" spans="1:8" s="3" customFormat="1" x14ac:dyDescent="0.25">
      <c r="A6194" s="1"/>
      <c r="B6194" s="1"/>
      <c r="C6194" s="6"/>
      <c r="D6194" s="8"/>
      <c r="E6194" s="1"/>
      <c r="F6194" s="1"/>
      <c r="G6194" s="1"/>
      <c r="H6194" s="1"/>
    </row>
    <row r="6195" spans="1:8" s="3" customFormat="1" x14ac:dyDescent="0.25">
      <c r="A6195" s="1"/>
      <c r="B6195" s="1"/>
      <c r="C6195" s="6"/>
      <c r="D6195" s="8"/>
      <c r="E6195" s="1"/>
      <c r="F6195" s="1"/>
      <c r="G6195" s="1"/>
      <c r="H6195" s="1"/>
    </row>
    <row r="6196" spans="1:8" s="3" customFormat="1" x14ac:dyDescent="0.25">
      <c r="A6196" s="1"/>
      <c r="B6196" s="1"/>
      <c r="C6196" s="6"/>
      <c r="D6196" s="8"/>
      <c r="E6196" s="1"/>
      <c r="F6196" s="1"/>
      <c r="G6196" s="1"/>
      <c r="H6196" s="1"/>
    </row>
    <row r="6197" spans="1:8" s="3" customFormat="1" x14ac:dyDescent="0.25">
      <c r="A6197" s="1"/>
      <c r="B6197" s="1"/>
      <c r="C6197" s="6"/>
      <c r="D6197" s="8"/>
      <c r="E6197" s="1"/>
      <c r="F6197" s="1"/>
      <c r="G6197" s="1"/>
      <c r="H6197" s="1"/>
    </row>
    <row r="6198" spans="1:8" s="3" customFormat="1" x14ac:dyDescent="0.25">
      <c r="A6198" s="1"/>
      <c r="B6198" s="1"/>
      <c r="C6198" s="6"/>
      <c r="D6198" s="8"/>
      <c r="E6198" s="1"/>
      <c r="F6198" s="1"/>
      <c r="G6198" s="1"/>
      <c r="H6198" s="1"/>
    </row>
    <row r="6199" spans="1:8" s="3" customFormat="1" x14ac:dyDescent="0.25">
      <c r="A6199" s="1"/>
      <c r="B6199" s="1"/>
      <c r="C6199" s="6"/>
      <c r="D6199" s="8"/>
      <c r="E6199" s="1"/>
      <c r="F6199" s="1"/>
      <c r="G6199" s="1"/>
      <c r="H6199" s="1"/>
    </row>
    <row r="6200" spans="1:8" s="3" customFormat="1" x14ac:dyDescent="0.25">
      <c r="A6200" s="1"/>
      <c r="B6200" s="1"/>
      <c r="C6200" s="6"/>
      <c r="D6200" s="8"/>
      <c r="E6200" s="1"/>
      <c r="F6200" s="1"/>
      <c r="G6200" s="1"/>
      <c r="H6200" s="1"/>
    </row>
    <row r="6201" spans="1:8" s="3" customFormat="1" x14ac:dyDescent="0.25">
      <c r="A6201" s="1"/>
      <c r="B6201" s="1"/>
      <c r="C6201" s="6"/>
      <c r="D6201" s="8"/>
      <c r="E6201" s="1"/>
      <c r="F6201" s="1"/>
      <c r="G6201" s="1"/>
      <c r="H6201" s="1"/>
    </row>
    <row r="6202" spans="1:8" s="3" customFormat="1" x14ac:dyDescent="0.25">
      <c r="A6202" s="1"/>
      <c r="B6202" s="1"/>
      <c r="C6202" s="6"/>
      <c r="D6202" s="8"/>
      <c r="E6202" s="1"/>
      <c r="F6202" s="1"/>
      <c r="G6202" s="1"/>
      <c r="H6202" s="1"/>
    </row>
    <row r="6203" spans="1:8" s="3" customFormat="1" x14ac:dyDescent="0.25">
      <c r="A6203" s="1"/>
      <c r="B6203" s="1"/>
      <c r="C6203" s="6"/>
      <c r="D6203" s="8"/>
      <c r="E6203" s="1"/>
      <c r="F6203" s="1"/>
      <c r="G6203" s="1"/>
      <c r="H6203" s="1"/>
    </row>
    <row r="6204" spans="1:8" s="3" customFormat="1" x14ac:dyDescent="0.25">
      <c r="A6204" s="1"/>
      <c r="B6204" s="1"/>
      <c r="C6204" s="6"/>
      <c r="D6204" s="8"/>
      <c r="E6204" s="1"/>
      <c r="F6204" s="1"/>
      <c r="G6204" s="1"/>
      <c r="H6204" s="1"/>
    </row>
    <row r="6205" spans="1:8" s="3" customFormat="1" x14ac:dyDescent="0.25">
      <c r="A6205" s="1"/>
      <c r="B6205" s="1"/>
      <c r="C6205" s="6"/>
      <c r="D6205" s="8"/>
      <c r="E6205" s="1"/>
      <c r="F6205" s="1"/>
      <c r="G6205" s="1"/>
      <c r="H6205" s="1"/>
    </row>
    <row r="6206" spans="1:8" s="3" customFormat="1" x14ac:dyDescent="0.25">
      <c r="A6206" s="1"/>
      <c r="B6206" s="1"/>
      <c r="C6206" s="6"/>
      <c r="D6206" s="8"/>
      <c r="E6206" s="1"/>
      <c r="F6206" s="1"/>
      <c r="G6206" s="1"/>
      <c r="H6206" s="1"/>
    </row>
    <row r="6207" spans="1:8" s="3" customFormat="1" x14ac:dyDescent="0.25">
      <c r="A6207" s="1"/>
      <c r="B6207" s="1"/>
      <c r="C6207" s="6"/>
      <c r="D6207" s="8"/>
      <c r="E6207" s="1"/>
      <c r="F6207" s="1"/>
      <c r="G6207" s="1"/>
      <c r="H6207" s="1"/>
    </row>
    <row r="6208" spans="1:8" s="3" customFormat="1" x14ac:dyDescent="0.25">
      <c r="A6208" s="1"/>
      <c r="B6208" s="1"/>
      <c r="C6208" s="6"/>
      <c r="D6208" s="8"/>
      <c r="E6208" s="1"/>
      <c r="F6208" s="1"/>
      <c r="G6208" s="1"/>
      <c r="H6208" s="1"/>
    </row>
    <row r="6209" spans="1:8" s="3" customFormat="1" x14ac:dyDescent="0.25">
      <c r="A6209" s="1"/>
      <c r="B6209" s="1"/>
      <c r="C6209" s="6"/>
      <c r="D6209" s="8"/>
      <c r="E6209" s="1"/>
      <c r="F6209" s="1"/>
      <c r="G6209" s="1"/>
      <c r="H6209" s="1"/>
    </row>
    <row r="6210" spans="1:8" s="3" customFormat="1" x14ac:dyDescent="0.25">
      <c r="A6210" s="1"/>
      <c r="B6210" s="1"/>
      <c r="C6210" s="6"/>
      <c r="D6210" s="8"/>
      <c r="E6210" s="1"/>
      <c r="F6210" s="1"/>
      <c r="G6210" s="1"/>
      <c r="H6210" s="1"/>
    </row>
    <row r="6211" spans="1:8" s="3" customFormat="1" x14ac:dyDescent="0.25">
      <c r="A6211" s="1"/>
      <c r="B6211" s="1"/>
      <c r="C6211" s="6"/>
      <c r="D6211" s="8"/>
      <c r="E6211" s="1"/>
      <c r="F6211" s="1"/>
      <c r="G6211" s="1"/>
      <c r="H6211" s="1"/>
    </row>
    <row r="6212" spans="1:8" s="3" customFormat="1" x14ac:dyDescent="0.25">
      <c r="A6212" s="1"/>
      <c r="B6212" s="1"/>
      <c r="C6212" s="6"/>
      <c r="D6212" s="8"/>
      <c r="E6212" s="1"/>
      <c r="F6212" s="1"/>
      <c r="G6212" s="1"/>
      <c r="H6212" s="1"/>
    </row>
    <row r="6213" spans="1:8" s="3" customFormat="1" x14ac:dyDescent="0.25">
      <c r="A6213" s="1"/>
      <c r="B6213" s="1"/>
      <c r="C6213" s="6"/>
      <c r="D6213" s="8"/>
      <c r="E6213" s="1"/>
      <c r="F6213" s="1"/>
      <c r="G6213" s="1"/>
      <c r="H6213" s="1"/>
    </row>
    <row r="6214" spans="1:8" s="3" customFormat="1" x14ac:dyDescent="0.25">
      <c r="A6214" s="1"/>
      <c r="B6214" s="1"/>
      <c r="C6214" s="6"/>
      <c r="D6214" s="8"/>
      <c r="E6214" s="1"/>
      <c r="F6214" s="1"/>
      <c r="G6214" s="1"/>
      <c r="H6214" s="1"/>
    </row>
    <row r="6215" spans="1:8" s="3" customFormat="1" x14ac:dyDescent="0.25">
      <c r="A6215" s="1"/>
      <c r="B6215" s="1"/>
      <c r="C6215" s="6"/>
      <c r="D6215" s="8"/>
      <c r="E6215" s="1"/>
      <c r="F6215" s="1"/>
      <c r="G6215" s="1"/>
      <c r="H6215" s="1"/>
    </row>
    <row r="6216" spans="1:8" s="3" customFormat="1" x14ac:dyDescent="0.25">
      <c r="A6216" s="1"/>
      <c r="B6216" s="1"/>
      <c r="C6216" s="6"/>
      <c r="D6216" s="8"/>
      <c r="E6216" s="1"/>
      <c r="F6216" s="1"/>
      <c r="G6216" s="1"/>
      <c r="H6216" s="1"/>
    </row>
    <row r="6217" spans="1:8" s="3" customFormat="1" x14ac:dyDescent="0.25">
      <c r="A6217" s="1"/>
      <c r="B6217" s="1"/>
      <c r="C6217" s="6"/>
      <c r="D6217" s="8"/>
      <c r="E6217" s="1"/>
      <c r="F6217" s="1"/>
      <c r="G6217" s="1"/>
      <c r="H6217" s="1"/>
    </row>
    <row r="6218" spans="1:8" s="3" customFormat="1" x14ac:dyDescent="0.25">
      <c r="A6218" s="1"/>
      <c r="B6218" s="1"/>
      <c r="C6218" s="6"/>
      <c r="D6218" s="8"/>
      <c r="E6218" s="1"/>
      <c r="F6218" s="1"/>
      <c r="G6218" s="1"/>
      <c r="H6218" s="1"/>
    </row>
    <row r="6219" spans="1:8" s="3" customFormat="1" x14ac:dyDescent="0.25">
      <c r="A6219" s="1"/>
      <c r="B6219" s="1"/>
      <c r="C6219" s="6"/>
      <c r="D6219" s="8"/>
      <c r="E6219" s="1"/>
      <c r="F6219" s="1"/>
      <c r="G6219" s="1"/>
      <c r="H6219" s="1"/>
    </row>
    <row r="6220" spans="1:8" s="3" customFormat="1" x14ac:dyDescent="0.25">
      <c r="A6220" s="1"/>
      <c r="B6220" s="1"/>
      <c r="C6220" s="6"/>
      <c r="D6220" s="8"/>
      <c r="E6220" s="1"/>
      <c r="F6220" s="1"/>
      <c r="G6220" s="1"/>
      <c r="H6220" s="1"/>
    </row>
    <row r="6221" spans="1:8" s="3" customFormat="1" x14ac:dyDescent="0.25">
      <c r="A6221" s="1"/>
      <c r="B6221" s="1"/>
      <c r="C6221" s="6"/>
      <c r="D6221" s="8"/>
      <c r="E6221" s="1"/>
      <c r="F6221" s="1"/>
      <c r="G6221" s="1"/>
      <c r="H6221" s="1"/>
    </row>
    <row r="6222" spans="1:8" s="3" customFormat="1" x14ac:dyDescent="0.25">
      <c r="A6222" s="1"/>
      <c r="B6222" s="1"/>
      <c r="C6222" s="6"/>
      <c r="D6222" s="8"/>
      <c r="E6222" s="1"/>
      <c r="F6222" s="1"/>
      <c r="G6222" s="1"/>
      <c r="H6222" s="1"/>
    </row>
    <row r="6223" spans="1:8" s="3" customFormat="1" x14ac:dyDescent="0.25">
      <c r="A6223" s="1"/>
      <c r="B6223" s="1"/>
      <c r="C6223" s="6"/>
      <c r="D6223" s="8"/>
      <c r="E6223" s="1"/>
      <c r="F6223" s="1"/>
      <c r="G6223" s="1"/>
      <c r="H6223" s="1"/>
    </row>
    <row r="6224" spans="1:8" s="3" customFormat="1" x14ac:dyDescent="0.25">
      <c r="A6224" s="1"/>
      <c r="B6224" s="1"/>
      <c r="C6224" s="6"/>
      <c r="D6224" s="8"/>
      <c r="E6224" s="1"/>
      <c r="F6224" s="1"/>
      <c r="G6224" s="1"/>
      <c r="H6224" s="1"/>
    </row>
    <row r="6225" spans="1:8" s="3" customFormat="1" x14ac:dyDescent="0.25">
      <c r="A6225" s="1"/>
      <c r="B6225" s="1"/>
      <c r="C6225" s="6"/>
      <c r="D6225" s="8"/>
      <c r="E6225" s="1"/>
      <c r="F6225" s="1"/>
      <c r="G6225" s="1"/>
      <c r="H6225" s="1"/>
    </row>
    <row r="6226" spans="1:8" s="3" customFormat="1" x14ac:dyDescent="0.25">
      <c r="A6226" s="1"/>
      <c r="B6226" s="1"/>
      <c r="C6226" s="6"/>
      <c r="D6226" s="8"/>
      <c r="E6226" s="1"/>
      <c r="F6226" s="1"/>
      <c r="G6226" s="1"/>
      <c r="H6226" s="1"/>
    </row>
    <row r="6227" spans="1:8" s="3" customFormat="1" x14ac:dyDescent="0.25">
      <c r="A6227" s="1"/>
      <c r="B6227" s="1"/>
      <c r="C6227" s="6"/>
      <c r="D6227" s="8"/>
      <c r="E6227" s="1"/>
      <c r="F6227" s="1"/>
      <c r="G6227" s="1"/>
      <c r="H6227" s="1"/>
    </row>
    <row r="6228" spans="1:8" s="3" customFormat="1" x14ac:dyDescent="0.25">
      <c r="A6228" s="1"/>
      <c r="B6228" s="1"/>
      <c r="C6228" s="6"/>
      <c r="D6228" s="8"/>
      <c r="E6228" s="1"/>
      <c r="F6228" s="1"/>
      <c r="G6228" s="1"/>
      <c r="H6228" s="1"/>
    </row>
    <row r="6229" spans="1:8" s="3" customFormat="1" x14ac:dyDescent="0.25">
      <c r="A6229" s="1"/>
      <c r="B6229" s="1"/>
      <c r="C6229" s="6"/>
      <c r="D6229" s="8"/>
      <c r="E6229" s="1"/>
      <c r="F6229" s="1"/>
      <c r="G6229" s="1"/>
      <c r="H6229" s="1"/>
    </row>
    <row r="6230" spans="1:8" s="3" customFormat="1" x14ac:dyDescent="0.25">
      <c r="A6230" s="1"/>
      <c r="B6230" s="1"/>
      <c r="C6230" s="6"/>
      <c r="D6230" s="8"/>
      <c r="E6230" s="1"/>
      <c r="F6230" s="1"/>
      <c r="G6230" s="1"/>
      <c r="H6230" s="1"/>
    </row>
    <row r="6231" spans="1:8" s="3" customFormat="1" x14ac:dyDescent="0.25">
      <c r="A6231" s="1"/>
      <c r="B6231" s="1"/>
      <c r="C6231" s="6"/>
      <c r="D6231" s="8"/>
      <c r="E6231" s="1"/>
      <c r="F6231" s="1"/>
      <c r="G6231" s="1"/>
      <c r="H6231" s="1"/>
    </row>
    <row r="6232" spans="1:8" s="3" customFormat="1" x14ac:dyDescent="0.25">
      <c r="A6232" s="1"/>
      <c r="B6232" s="1"/>
      <c r="C6232" s="6"/>
      <c r="D6232" s="8"/>
      <c r="E6232" s="1"/>
      <c r="F6232" s="1"/>
      <c r="G6232" s="1"/>
      <c r="H6232" s="1"/>
    </row>
    <row r="6233" spans="1:8" s="3" customFormat="1" x14ac:dyDescent="0.25">
      <c r="A6233" s="1"/>
      <c r="B6233" s="1"/>
      <c r="C6233" s="6"/>
      <c r="D6233" s="8"/>
      <c r="E6233" s="1"/>
      <c r="F6233" s="1"/>
      <c r="G6233" s="1"/>
      <c r="H6233" s="1"/>
    </row>
    <row r="6234" spans="1:8" s="3" customFormat="1" x14ac:dyDescent="0.25">
      <c r="A6234" s="1"/>
      <c r="B6234" s="1"/>
      <c r="C6234" s="6"/>
      <c r="D6234" s="8"/>
      <c r="E6234" s="1"/>
      <c r="F6234" s="1"/>
      <c r="G6234" s="1"/>
      <c r="H6234" s="1"/>
    </row>
    <row r="6235" spans="1:8" s="3" customFormat="1" x14ac:dyDescent="0.25">
      <c r="A6235" s="1"/>
      <c r="B6235" s="1"/>
      <c r="C6235" s="6"/>
      <c r="D6235" s="8"/>
      <c r="E6235" s="1"/>
      <c r="F6235" s="1"/>
      <c r="G6235" s="1"/>
      <c r="H6235" s="1"/>
    </row>
    <row r="6236" spans="1:8" s="3" customFormat="1" x14ac:dyDescent="0.25">
      <c r="A6236" s="1"/>
      <c r="B6236" s="1"/>
      <c r="C6236" s="6"/>
      <c r="D6236" s="8"/>
      <c r="E6236" s="1"/>
      <c r="F6236" s="1"/>
      <c r="G6236" s="1"/>
      <c r="H6236" s="1"/>
    </row>
    <row r="6237" spans="1:8" s="3" customFormat="1" x14ac:dyDescent="0.25">
      <c r="A6237" s="1"/>
      <c r="B6237" s="1"/>
      <c r="C6237" s="6"/>
      <c r="D6237" s="8"/>
      <c r="E6237" s="1"/>
      <c r="F6237" s="1"/>
      <c r="G6237" s="1"/>
      <c r="H6237" s="1"/>
    </row>
    <row r="6238" spans="1:8" s="3" customFormat="1" x14ac:dyDescent="0.25">
      <c r="A6238" s="1"/>
      <c r="B6238" s="1"/>
      <c r="C6238" s="6"/>
      <c r="D6238" s="8"/>
      <c r="E6238" s="1"/>
      <c r="F6238" s="1"/>
      <c r="G6238" s="1"/>
      <c r="H6238" s="1"/>
    </row>
    <row r="6239" spans="1:8" s="3" customFormat="1" x14ac:dyDescent="0.25">
      <c r="A6239" s="1"/>
      <c r="B6239" s="1"/>
      <c r="C6239" s="6"/>
      <c r="D6239" s="8"/>
      <c r="E6239" s="1"/>
      <c r="F6239" s="1"/>
      <c r="G6239" s="1"/>
      <c r="H6239" s="1"/>
    </row>
    <row r="6240" spans="1:8" s="3" customFormat="1" x14ac:dyDescent="0.25">
      <c r="A6240" s="1"/>
      <c r="B6240" s="1"/>
      <c r="C6240" s="6"/>
      <c r="D6240" s="8"/>
      <c r="E6240" s="1"/>
      <c r="F6240" s="1"/>
      <c r="G6240" s="1"/>
      <c r="H6240" s="1"/>
    </row>
    <row r="6241" spans="1:8" s="3" customFormat="1" x14ac:dyDescent="0.25">
      <c r="A6241" s="1"/>
      <c r="B6241" s="1"/>
      <c r="C6241" s="6"/>
      <c r="D6241" s="8"/>
      <c r="E6241" s="1"/>
      <c r="F6241" s="1"/>
      <c r="G6241" s="1"/>
      <c r="H6241" s="1"/>
    </row>
    <row r="6242" spans="1:8" s="3" customFormat="1" x14ac:dyDescent="0.25">
      <c r="A6242" s="1"/>
      <c r="B6242" s="1"/>
      <c r="C6242" s="6"/>
      <c r="D6242" s="8"/>
      <c r="E6242" s="1"/>
      <c r="F6242" s="1"/>
      <c r="G6242" s="1"/>
      <c r="H6242" s="1"/>
    </row>
    <row r="6243" spans="1:8" s="3" customFormat="1" x14ac:dyDescent="0.25">
      <c r="A6243" s="1"/>
      <c r="B6243" s="1"/>
      <c r="C6243" s="6"/>
      <c r="D6243" s="8"/>
      <c r="E6243" s="1"/>
      <c r="F6243" s="1"/>
      <c r="G6243" s="1"/>
      <c r="H6243" s="1"/>
    </row>
    <row r="6244" spans="1:8" s="3" customFormat="1" x14ac:dyDescent="0.25">
      <c r="A6244" s="1"/>
      <c r="B6244" s="1"/>
      <c r="C6244" s="6"/>
      <c r="D6244" s="8"/>
      <c r="E6244" s="1"/>
      <c r="F6244" s="1"/>
      <c r="G6244" s="1"/>
      <c r="H6244" s="1"/>
    </row>
    <row r="6245" spans="1:8" s="3" customFormat="1" x14ac:dyDescent="0.25">
      <c r="A6245" s="1"/>
      <c r="B6245" s="1"/>
      <c r="C6245" s="6"/>
      <c r="D6245" s="8"/>
      <c r="E6245" s="1"/>
      <c r="F6245" s="1"/>
      <c r="G6245" s="1"/>
      <c r="H6245" s="1"/>
    </row>
    <row r="6246" spans="1:8" s="3" customFormat="1" x14ac:dyDescent="0.25">
      <c r="A6246" s="1"/>
      <c r="B6246" s="1"/>
      <c r="C6246" s="6"/>
      <c r="D6246" s="8"/>
      <c r="E6246" s="1"/>
      <c r="F6246" s="1"/>
      <c r="G6246" s="1"/>
      <c r="H6246" s="1"/>
    </row>
    <row r="6247" spans="1:8" s="3" customFormat="1" x14ac:dyDescent="0.25">
      <c r="A6247" s="1"/>
      <c r="B6247" s="1"/>
      <c r="C6247" s="6"/>
      <c r="D6247" s="8"/>
      <c r="E6247" s="1"/>
      <c r="F6247" s="1"/>
      <c r="G6247" s="1"/>
      <c r="H6247" s="1"/>
    </row>
    <row r="6248" spans="1:8" s="3" customFormat="1" x14ac:dyDescent="0.25">
      <c r="A6248" s="1"/>
      <c r="B6248" s="1"/>
      <c r="C6248" s="6"/>
      <c r="D6248" s="8"/>
      <c r="E6248" s="1"/>
      <c r="F6248" s="1"/>
      <c r="G6248" s="1"/>
      <c r="H6248" s="1"/>
    </row>
    <row r="6249" spans="1:8" s="3" customFormat="1" x14ac:dyDescent="0.25">
      <c r="A6249" s="1"/>
      <c r="B6249" s="1"/>
      <c r="C6249" s="6"/>
      <c r="D6249" s="8"/>
      <c r="E6249" s="1"/>
      <c r="F6249" s="1"/>
      <c r="G6249" s="1"/>
      <c r="H6249" s="1"/>
    </row>
    <row r="6250" spans="1:8" s="3" customFormat="1" x14ac:dyDescent="0.25">
      <c r="A6250" s="1"/>
      <c r="B6250" s="1"/>
      <c r="C6250" s="6"/>
      <c r="D6250" s="8"/>
      <c r="E6250" s="1"/>
      <c r="F6250" s="1"/>
      <c r="G6250" s="1"/>
      <c r="H6250" s="1"/>
    </row>
    <row r="6251" spans="1:8" s="3" customFormat="1" x14ac:dyDescent="0.25">
      <c r="A6251" s="1"/>
      <c r="B6251" s="1"/>
      <c r="C6251" s="6"/>
      <c r="D6251" s="8"/>
      <c r="E6251" s="1"/>
      <c r="F6251" s="1"/>
      <c r="G6251" s="1"/>
      <c r="H6251" s="1"/>
    </row>
    <row r="6252" spans="1:8" s="3" customFormat="1" x14ac:dyDescent="0.25">
      <c r="A6252" s="1"/>
      <c r="B6252" s="1"/>
      <c r="C6252" s="6"/>
      <c r="D6252" s="8"/>
      <c r="E6252" s="1"/>
      <c r="F6252" s="1"/>
      <c r="G6252" s="1"/>
      <c r="H6252" s="1"/>
    </row>
    <row r="6253" spans="1:8" s="3" customFormat="1" x14ac:dyDescent="0.25">
      <c r="A6253" s="1"/>
      <c r="B6253" s="1"/>
      <c r="C6253" s="6"/>
      <c r="D6253" s="8"/>
      <c r="E6253" s="1"/>
      <c r="F6253" s="1"/>
      <c r="G6253" s="1"/>
      <c r="H6253" s="1"/>
    </row>
    <row r="6254" spans="1:8" s="3" customFormat="1" x14ac:dyDescent="0.25">
      <c r="A6254" s="1"/>
      <c r="B6254" s="1"/>
      <c r="C6254" s="6"/>
      <c r="D6254" s="8"/>
      <c r="E6254" s="1"/>
      <c r="F6254" s="1"/>
      <c r="G6254" s="1"/>
      <c r="H6254" s="1"/>
    </row>
    <row r="6255" spans="1:8" s="3" customFormat="1" x14ac:dyDescent="0.25">
      <c r="A6255" s="1"/>
      <c r="B6255" s="1"/>
      <c r="C6255" s="6"/>
      <c r="D6255" s="8"/>
      <c r="E6255" s="1"/>
      <c r="F6255" s="1"/>
      <c r="G6255" s="1"/>
      <c r="H6255" s="1"/>
    </row>
    <row r="6256" spans="1:8" s="3" customFormat="1" x14ac:dyDescent="0.25">
      <c r="A6256" s="1"/>
      <c r="B6256" s="1"/>
      <c r="C6256" s="6"/>
      <c r="D6256" s="8"/>
      <c r="E6256" s="1"/>
      <c r="F6256" s="1"/>
      <c r="G6256" s="1"/>
      <c r="H6256" s="1"/>
    </row>
    <row r="6257" spans="1:8" s="3" customFormat="1" x14ac:dyDescent="0.25">
      <c r="A6257" s="1"/>
      <c r="B6257" s="1"/>
      <c r="C6257" s="6"/>
      <c r="D6257" s="8"/>
      <c r="E6257" s="1"/>
      <c r="F6257" s="1"/>
      <c r="G6257" s="1"/>
      <c r="H6257" s="1"/>
    </row>
    <row r="6258" spans="1:8" s="3" customFormat="1" x14ac:dyDescent="0.25">
      <c r="A6258" s="1"/>
      <c r="B6258" s="1"/>
      <c r="C6258" s="6"/>
      <c r="D6258" s="8"/>
      <c r="E6258" s="1"/>
      <c r="F6258" s="1"/>
      <c r="G6258" s="1"/>
      <c r="H6258" s="1"/>
    </row>
    <row r="6259" spans="1:8" s="3" customFormat="1" x14ac:dyDescent="0.25">
      <c r="A6259" s="1"/>
      <c r="B6259" s="1"/>
      <c r="C6259" s="6"/>
      <c r="D6259" s="8"/>
      <c r="E6259" s="1"/>
      <c r="F6259" s="1"/>
      <c r="G6259" s="1"/>
      <c r="H6259" s="1"/>
    </row>
    <row r="6260" spans="1:8" s="3" customFormat="1" x14ac:dyDescent="0.25">
      <c r="A6260" s="1"/>
      <c r="B6260" s="1"/>
      <c r="C6260" s="6"/>
      <c r="D6260" s="8"/>
      <c r="E6260" s="1"/>
      <c r="F6260" s="1"/>
      <c r="G6260" s="1"/>
      <c r="H6260" s="1"/>
    </row>
    <row r="6261" spans="1:8" s="3" customFormat="1" x14ac:dyDescent="0.25">
      <c r="A6261" s="1"/>
      <c r="B6261" s="1"/>
      <c r="C6261" s="6"/>
      <c r="D6261" s="8"/>
      <c r="E6261" s="1"/>
      <c r="F6261" s="1"/>
      <c r="G6261" s="1"/>
      <c r="H6261" s="1"/>
    </row>
    <row r="6262" spans="1:8" s="3" customFormat="1" x14ac:dyDescent="0.25">
      <c r="A6262" s="1"/>
      <c r="B6262" s="1"/>
      <c r="C6262" s="6"/>
      <c r="D6262" s="8"/>
      <c r="E6262" s="1"/>
      <c r="F6262" s="1"/>
      <c r="G6262" s="1"/>
      <c r="H6262" s="1"/>
    </row>
    <row r="6263" spans="1:8" s="3" customFormat="1" x14ac:dyDescent="0.25">
      <c r="A6263" s="1"/>
      <c r="B6263" s="1"/>
      <c r="C6263" s="6"/>
      <c r="D6263" s="8"/>
      <c r="E6263" s="1"/>
      <c r="F6263" s="1"/>
      <c r="G6263" s="1"/>
      <c r="H6263" s="1"/>
    </row>
    <row r="6264" spans="1:8" s="3" customFormat="1" x14ac:dyDescent="0.25">
      <c r="A6264" s="1"/>
      <c r="B6264" s="1"/>
      <c r="C6264" s="6"/>
      <c r="D6264" s="8"/>
      <c r="E6264" s="1"/>
      <c r="F6264" s="1"/>
      <c r="G6264" s="1"/>
      <c r="H6264" s="1"/>
    </row>
    <row r="6265" spans="1:8" s="3" customFormat="1" x14ac:dyDescent="0.25">
      <c r="A6265" s="1"/>
      <c r="B6265" s="1"/>
      <c r="C6265" s="6"/>
      <c r="D6265" s="8"/>
      <c r="E6265" s="1"/>
      <c r="F6265" s="1"/>
      <c r="G6265" s="1"/>
      <c r="H6265" s="1"/>
    </row>
    <row r="6266" spans="1:8" s="3" customFormat="1" x14ac:dyDescent="0.25">
      <c r="A6266" s="1"/>
      <c r="B6266" s="1"/>
      <c r="C6266" s="6"/>
      <c r="D6266" s="8"/>
      <c r="E6266" s="1"/>
      <c r="F6266" s="1"/>
      <c r="G6266" s="1"/>
      <c r="H6266" s="1"/>
    </row>
    <row r="6267" spans="1:8" s="3" customFormat="1" x14ac:dyDescent="0.25">
      <c r="A6267" s="1"/>
      <c r="B6267" s="1"/>
      <c r="C6267" s="6"/>
      <c r="D6267" s="8"/>
      <c r="E6267" s="1"/>
      <c r="F6267" s="1"/>
      <c r="G6267" s="1"/>
      <c r="H6267" s="1"/>
    </row>
    <row r="6268" spans="1:8" s="3" customFormat="1" x14ac:dyDescent="0.25">
      <c r="A6268" s="1"/>
      <c r="B6268" s="1"/>
      <c r="C6268" s="6"/>
      <c r="D6268" s="8"/>
      <c r="E6268" s="1"/>
      <c r="F6268" s="1"/>
      <c r="G6268" s="1"/>
      <c r="H6268" s="1"/>
    </row>
    <row r="6269" spans="1:8" s="3" customFormat="1" x14ac:dyDescent="0.25">
      <c r="A6269" s="1"/>
      <c r="B6269" s="1"/>
      <c r="C6269" s="6"/>
      <c r="D6269" s="8"/>
      <c r="E6269" s="1"/>
      <c r="F6269" s="1"/>
      <c r="G6269" s="1"/>
      <c r="H6269" s="1"/>
    </row>
    <row r="6270" spans="1:8" s="3" customFormat="1" x14ac:dyDescent="0.25">
      <c r="A6270" s="1"/>
      <c r="B6270" s="1"/>
      <c r="C6270" s="6"/>
      <c r="D6270" s="8"/>
      <c r="E6270" s="1"/>
      <c r="F6270" s="1"/>
      <c r="G6270" s="1"/>
      <c r="H6270" s="1"/>
    </row>
    <row r="6271" spans="1:8" s="3" customFormat="1" x14ac:dyDescent="0.25">
      <c r="A6271" s="1"/>
      <c r="B6271" s="1"/>
      <c r="C6271" s="6"/>
      <c r="D6271" s="8"/>
      <c r="E6271" s="1"/>
      <c r="F6271" s="1"/>
      <c r="G6271" s="1"/>
      <c r="H6271" s="1"/>
    </row>
    <row r="6272" spans="1:8" s="3" customFormat="1" x14ac:dyDescent="0.25">
      <c r="A6272" s="1"/>
      <c r="B6272" s="1"/>
      <c r="C6272" s="6"/>
      <c r="D6272" s="8"/>
      <c r="E6272" s="1"/>
      <c r="F6272" s="1"/>
      <c r="G6272" s="1"/>
      <c r="H6272" s="1"/>
    </row>
    <row r="6273" spans="1:8" s="3" customFormat="1" x14ac:dyDescent="0.25">
      <c r="A6273" s="1"/>
      <c r="B6273" s="1"/>
      <c r="C6273" s="6"/>
      <c r="D6273" s="8"/>
      <c r="E6273" s="1"/>
      <c r="F6273" s="1"/>
      <c r="G6273" s="1"/>
      <c r="H6273" s="1"/>
    </row>
    <row r="6274" spans="1:8" s="3" customFormat="1" x14ac:dyDescent="0.25">
      <c r="A6274" s="1"/>
      <c r="B6274" s="1"/>
      <c r="C6274" s="6"/>
      <c r="D6274" s="8"/>
      <c r="E6274" s="1"/>
      <c r="F6274" s="1"/>
      <c r="G6274" s="1"/>
      <c r="H6274" s="1"/>
    </row>
    <row r="6275" spans="1:8" s="3" customFormat="1" x14ac:dyDescent="0.25">
      <c r="A6275" s="1"/>
      <c r="B6275" s="1"/>
      <c r="C6275" s="6"/>
      <c r="D6275" s="8"/>
      <c r="E6275" s="1"/>
      <c r="F6275" s="1"/>
      <c r="G6275" s="1"/>
      <c r="H6275" s="1"/>
    </row>
    <row r="6276" spans="1:8" s="3" customFormat="1" x14ac:dyDescent="0.25">
      <c r="A6276" s="1"/>
      <c r="B6276" s="1"/>
      <c r="C6276" s="6"/>
      <c r="D6276" s="8"/>
      <c r="E6276" s="1"/>
      <c r="F6276" s="1"/>
      <c r="G6276" s="1"/>
      <c r="H6276" s="1"/>
    </row>
    <row r="6277" spans="1:8" s="3" customFormat="1" x14ac:dyDescent="0.25">
      <c r="A6277" s="1"/>
      <c r="B6277" s="1"/>
      <c r="C6277" s="6"/>
      <c r="D6277" s="8"/>
      <c r="E6277" s="1"/>
      <c r="F6277" s="1"/>
      <c r="G6277" s="1"/>
      <c r="H6277" s="1"/>
    </row>
    <row r="6278" spans="1:8" s="3" customFormat="1" x14ac:dyDescent="0.25">
      <c r="A6278" s="1"/>
      <c r="B6278" s="1"/>
      <c r="C6278" s="6"/>
      <c r="D6278" s="8"/>
      <c r="E6278" s="1"/>
      <c r="F6278" s="1"/>
      <c r="G6278" s="1"/>
      <c r="H6278" s="1"/>
    </row>
    <row r="6279" spans="1:8" s="3" customFormat="1" x14ac:dyDescent="0.25">
      <c r="A6279" s="1"/>
      <c r="B6279" s="1"/>
      <c r="C6279" s="6"/>
      <c r="D6279" s="8"/>
      <c r="E6279" s="1"/>
      <c r="F6279" s="1"/>
      <c r="G6279" s="1"/>
      <c r="H6279" s="1"/>
    </row>
    <row r="6280" spans="1:8" s="3" customFormat="1" x14ac:dyDescent="0.25">
      <c r="A6280" s="1"/>
      <c r="B6280" s="1"/>
      <c r="C6280" s="6"/>
      <c r="D6280" s="8"/>
      <c r="E6280" s="1"/>
      <c r="F6280" s="1"/>
      <c r="G6280" s="1"/>
      <c r="H6280" s="1"/>
    </row>
    <row r="6281" spans="1:8" s="3" customFormat="1" x14ac:dyDescent="0.25">
      <c r="A6281" s="1"/>
      <c r="B6281" s="1"/>
      <c r="C6281" s="6"/>
      <c r="D6281" s="8"/>
      <c r="E6281" s="1"/>
      <c r="F6281" s="1"/>
      <c r="G6281" s="1"/>
      <c r="H6281" s="1"/>
    </row>
    <row r="6282" spans="1:8" s="3" customFormat="1" x14ac:dyDescent="0.25">
      <c r="A6282" s="1"/>
      <c r="B6282" s="1"/>
      <c r="C6282" s="6"/>
      <c r="D6282" s="8"/>
      <c r="E6282" s="1"/>
      <c r="F6282" s="1"/>
      <c r="G6282" s="1"/>
      <c r="H6282" s="1"/>
    </row>
    <row r="6283" spans="1:8" s="3" customFormat="1" x14ac:dyDescent="0.25">
      <c r="A6283" s="1"/>
      <c r="B6283" s="1"/>
      <c r="C6283" s="6"/>
      <c r="D6283" s="8"/>
      <c r="E6283" s="1"/>
      <c r="F6283" s="1"/>
      <c r="G6283" s="1"/>
      <c r="H6283" s="1"/>
    </row>
    <row r="6284" spans="1:8" s="3" customFormat="1" x14ac:dyDescent="0.25">
      <c r="A6284" s="1"/>
      <c r="B6284" s="1"/>
      <c r="C6284" s="6"/>
      <c r="D6284" s="8"/>
      <c r="E6284" s="1"/>
      <c r="F6284" s="1"/>
      <c r="G6284" s="1"/>
      <c r="H6284" s="1"/>
    </row>
    <row r="6285" spans="1:8" s="3" customFormat="1" x14ac:dyDescent="0.25">
      <c r="A6285" s="1"/>
      <c r="B6285" s="1"/>
      <c r="C6285" s="6"/>
      <c r="D6285" s="8"/>
      <c r="E6285" s="1"/>
      <c r="F6285" s="1"/>
      <c r="G6285" s="1"/>
      <c r="H6285" s="1"/>
    </row>
    <row r="6286" spans="1:8" s="3" customFormat="1" x14ac:dyDescent="0.25">
      <c r="A6286" s="1"/>
      <c r="B6286" s="1"/>
      <c r="C6286" s="6"/>
      <c r="D6286" s="8"/>
      <c r="E6286" s="1"/>
      <c r="F6286" s="1"/>
      <c r="G6286" s="1"/>
      <c r="H6286" s="1"/>
    </row>
    <row r="6287" spans="1:8" s="3" customFormat="1" x14ac:dyDescent="0.25">
      <c r="A6287" s="1"/>
      <c r="B6287" s="1"/>
      <c r="C6287" s="6"/>
      <c r="D6287" s="8"/>
      <c r="E6287" s="1"/>
      <c r="F6287" s="1"/>
      <c r="G6287" s="1"/>
      <c r="H6287" s="1"/>
    </row>
    <row r="6288" spans="1:8" s="3" customFormat="1" x14ac:dyDescent="0.25">
      <c r="A6288" s="1"/>
      <c r="B6288" s="1"/>
      <c r="C6288" s="6"/>
      <c r="D6288" s="8"/>
      <c r="E6288" s="1"/>
      <c r="F6288" s="1"/>
      <c r="G6288" s="1"/>
      <c r="H6288" s="1"/>
    </row>
    <row r="6289" spans="1:8" s="3" customFormat="1" x14ac:dyDescent="0.25">
      <c r="A6289" s="1"/>
      <c r="B6289" s="1"/>
      <c r="C6289" s="6"/>
      <c r="D6289" s="8"/>
      <c r="E6289" s="1"/>
      <c r="F6289" s="1"/>
      <c r="G6289" s="1"/>
      <c r="H6289" s="1"/>
    </row>
    <row r="6290" spans="1:8" s="3" customFormat="1" x14ac:dyDescent="0.25">
      <c r="A6290" s="1"/>
      <c r="B6290" s="1"/>
      <c r="C6290" s="6"/>
      <c r="D6290" s="8"/>
      <c r="E6290" s="1"/>
      <c r="F6290" s="1"/>
      <c r="G6290" s="1"/>
      <c r="H6290" s="1"/>
    </row>
    <row r="6291" spans="1:8" s="3" customFormat="1" x14ac:dyDescent="0.25">
      <c r="A6291" s="1"/>
      <c r="B6291" s="1"/>
      <c r="C6291" s="6"/>
      <c r="D6291" s="8"/>
      <c r="E6291" s="1"/>
      <c r="F6291" s="1"/>
      <c r="G6291" s="1"/>
      <c r="H6291" s="1"/>
    </row>
    <row r="6292" spans="1:8" s="3" customFormat="1" x14ac:dyDescent="0.25">
      <c r="A6292" s="1"/>
      <c r="B6292" s="1"/>
      <c r="C6292" s="6"/>
      <c r="D6292" s="8"/>
      <c r="E6292" s="1"/>
      <c r="F6292" s="1"/>
      <c r="G6292" s="1"/>
      <c r="H6292" s="1"/>
    </row>
    <row r="6293" spans="1:8" s="3" customFormat="1" x14ac:dyDescent="0.25">
      <c r="A6293" s="1"/>
      <c r="B6293" s="1"/>
      <c r="C6293" s="6"/>
      <c r="D6293" s="8"/>
      <c r="E6293" s="1"/>
      <c r="F6293" s="1"/>
      <c r="G6293" s="1"/>
      <c r="H6293" s="1"/>
    </row>
    <row r="6294" spans="1:8" s="3" customFormat="1" x14ac:dyDescent="0.25">
      <c r="A6294" s="1"/>
      <c r="B6294" s="1"/>
      <c r="C6294" s="6"/>
      <c r="D6294" s="8"/>
      <c r="E6294" s="1"/>
      <c r="F6294" s="1"/>
      <c r="G6294" s="1"/>
      <c r="H6294" s="1"/>
    </row>
    <row r="6295" spans="1:8" s="3" customFormat="1" x14ac:dyDescent="0.25">
      <c r="A6295" s="1"/>
      <c r="B6295" s="1"/>
      <c r="C6295" s="6"/>
      <c r="D6295" s="8"/>
      <c r="E6295" s="1"/>
      <c r="F6295" s="1"/>
      <c r="G6295" s="1"/>
      <c r="H6295" s="1"/>
    </row>
    <row r="6296" spans="1:8" s="3" customFormat="1" x14ac:dyDescent="0.25">
      <c r="A6296" s="1"/>
      <c r="B6296" s="1"/>
      <c r="C6296" s="6"/>
      <c r="D6296" s="8"/>
      <c r="E6296" s="1"/>
      <c r="F6296" s="1"/>
      <c r="G6296" s="1"/>
      <c r="H6296" s="1"/>
    </row>
    <row r="6297" spans="1:8" s="3" customFormat="1" x14ac:dyDescent="0.25">
      <c r="A6297" s="1"/>
      <c r="B6297" s="1"/>
      <c r="C6297" s="6"/>
      <c r="D6297" s="8"/>
      <c r="E6297" s="1"/>
      <c r="F6297" s="1"/>
      <c r="G6297" s="1"/>
      <c r="H6297" s="1"/>
    </row>
    <row r="6298" spans="1:8" s="3" customFormat="1" x14ac:dyDescent="0.25">
      <c r="A6298" s="1"/>
      <c r="B6298" s="1"/>
      <c r="C6298" s="6"/>
      <c r="D6298" s="8"/>
      <c r="E6298" s="1"/>
      <c r="F6298" s="1"/>
      <c r="G6298" s="1"/>
      <c r="H6298" s="1"/>
    </row>
    <row r="6299" spans="1:8" s="3" customFormat="1" x14ac:dyDescent="0.25">
      <c r="A6299" s="1"/>
      <c r="B6299" s="1"/>
      <c r="C6299" s="6"/>
      <c r="D6299" s="8"/>
      <c r="E6299" s="1"/>
      <c r="F6299" s="1"/>
      <c r="G6299" s="1"/>
      <c r="H6299" s="1"/>
    </row>
    <row r="6300" spans="1:8" s="3" customFormat="1" x14ac:dyDescent="0.25">
      <c r="A6300" s="1"/>
      <c r="B6300" s="1"/>
      <c r="C6300" s="6"/>
      <c r="D6300" s="8"/>
      <c r="E6300" s="1"/>
      <c r="F6300" s="1"/>
      <c r="G6300" s="1"/>
      <c r="H6300" s="1"/>
    </row>
    <row r="6301" spans="1:8" s="3" customFormat="1" x14ac:dyDescent="0.25">
      <c r="A6301" s="1"/>
      <c r="B6301" s="1"/>
      <c r="C6301" s="6"/>
      <c r="D6301" s="8"/>
      <c r="E6301" s="1"/>
      <c r="F6301" s="1"/>
      <c r="G6301" s="1"/>
      <c r="H6301" s="1"/>
    </row>
    <row r="6302" spans="1:8" s="3" customFormat="1" x14ac:dyDescent="0.25">
      <c r="A6302" s="1"/>
      <c r="B6302" s="1"/>
      <c r="C6302" s="6"/>
      <c r="D6302" s="8"/>
      <c r="E6302" s="1"/>
      <c r="F6302" s="1"/>
      <c r="G6302" s="1"/>
      <c r="H6302" s="1"/>
    </row>
    <row r="6303" spans="1:8" s="3" customFormat="1" x14ac:dyDescent="0.25">
      <c r="A6303" s="1"/>
      <c r="B6303" s="1"/>
      <c r="C6303" s="6"/>
      <c r="D6303" s="8"/>
      <c r="E6303" s="1"/>
      <c r="F6303" s="1"/>
      <c r="G6303" s="1"/>
      <c r="H6303" s="1"/>
    </row>
    <row r="6304" spans="1:8" s="3" customFormat="1" x14ac:dyDescent="0.25">
      <c r="A6304" s="1"/>
      <c r="B6304" s="1"/>
      <c r="C6304" s="6"/>
      <c r="D6304" s="8"/>
      <c r="E6304" s="1"/>
      <c r="F6304" s="1"/>
      <c r="G6304" s="1"/>
      <c r="H6304" s="1"/>
    </row>
    <row r="6305" spans="1:8" s="3" customFormat="1" x14ac:dyDescent="0.25">
      <c r="A6305" s="1"/>
      <c r="B6305" s="1"/>
      <c r="C6305" s="6"/>
      <c r="D6305" s="8"/>
      <c r="E6305" s="1"/>
      <c r="F6305" s="1"/>
      <c r="G6305" s="1"/>
      <c r="H6305" s="1"/>
    </row>
    <row r="6306" spans="1:8" s="3" customFormat="1" x14ac:dyDescent="0.25">
      <c r="A6306" s="1"/>
      <c r="B6306" s="1"/>
      <c r="C6306" s="6"/>
      <c r="D6306" s="8"/>
      <c r="E6306" s="1"/>
      <c r="F6306" s="1"/>
      <c r="G6306" s="1"/>
      <c r="H6306" s="1"/>
    </row>
    <row r="6307" spans="1:8" s="3" customFormat="1" x14ac:dyDescent="0.25">
      <c r="A6307" s="1"/>
      <c r="B6307" s="1"/>
      <c r="C6307" s="6"/>
      <c r="D6307" s="8"/>
      <c r="E6307" s="1"/>
      <c r="F6307" s="1"/>
      <c r="G6307" s="1"/>
      <c r="H6307" s="1"/>
    </row>
    <row r="6308" spans="1:8" s="3" customFormat="1" x14ac:dyDescent="0.25">
      <c r="A6308" s="1"/>
      <c r="B6308" s="1"/>
      <c r="C6308" s="6"/>
      <c r="D6308" s="8"/>
      <c r="E6308" s="1"/>
      <c r="F6308" s="1"/>
      <c r="G6308" s="1"/>
      <c r="H6308" s="1"/>
    </row>
    <row r="6309" spans="1:8" s="3" customFormat="1" x14ac:dyDescent="0.25">
      <c r="A6309" s="1"/>
      <c r="B6309" s="1"/>
      <c r="C6309" s="6"/>
      <c r="D6309" s="8"/>
      <c r="E6309" s="1"/>
      <c r="F6309" s="1"/>
      <c r="G6309" s="1"/>
      <c r="H6309" s="1"/>
    </row>
    <row r="6310" spans="1:8" s="3" customFormat="1" x14ac:dyDescent="0.25">
      <c r="A6310" s="1"/>
      <c r="B6310" s="1"/>
      <c r="C6310" s="6"/>
      <c r="D6310" s="8"/>
      <c r="E6310" s="1"/>
      <c r="F6310" s="1"/>
      <c r="G6310" s="1"/>
      <c r="H6310" s="1"/>
    </row>
    <row r="6311" spans="1:8" s="3" customFormat="1" x14ac:dyDescent="0.25">
      <c r="A6311" s="1"/>
      <c r="B6311" s="1"/>
      <c r="C6311" s="6"/>
      <c r="D6311" s="8"/>
      <c r="E6311" s="1"/>
      <c r="F6311" s="1"/>
      <c r="G6311" s="1"/>
      <c r="H6311" s="1"/>
    </row>
    <row r="6312" spans="1:8" s="3" customFormat="1" x14ac:dyDescent="0.25">
      <c r="A6312" s="1"/>
      <c r="B6312" s="1"/>
      <c r="C6312" s="6"/>
      <c r="D6312" s="8"/>
      <c r="E6312" s="1"/>
      <c r="F6312" s="1"/>
      <c r="G6312" s="1"/>
      <c r="H6312" s="1"/>
    </row>
    <row r="6313" spans="1:8" s="3" customFormat="1" x14ac:dyDescent="0.25">
      <c r="A6313" s="1"/>
      <c r="B6313" s="1"/>
      <c r="C6313" s="6"/>
      <c r="D6313" s="8"/>
      <c r="E6313" s="1"/>
      <c r="F6313" s="1"/>
      <c r="G6313" s="1"/>
      <c r="H6313" s="1"/>
    </row>
    <row r="6314" spans="1:8" s="3" customFormat="1" x14ac:dyDescent="0.25">
      <c r="A6314" s="1"/>
      <c r="B6314" s="1"/>
      <c r="C6314" s="6"/>
      <c r="D6314" s="8"/>
      <c r="E6314" s="1"/>
      <c r="F6314" s="1"/>
      <c r="G6314" s="1"/>
      <c r="H6314" s="1"/>
    </row>
    <row r="6315" spans="1:8" s="3" customFormat="1" x14ac:dyDescent="0.25">
      <c r="A6315" s="1"/>
      <c r="B6315" s="1"/>
      <c r="C6315" s="6"/>
      <c r="D6315" s="8"/>
      <c r="E6315" s="1"/>
      <c r="F6315" s="1"/>
      <c r="G6315" s="1"/>
      <c r="H6315" s="1"/>
    </row>
    <row r="6316" spans="1:8" s="3" customFormat="1" x14ac:dyDescent="0.25">
      <c r="A6316" s="1"/>
      <c r="B6316" s="1"/>
      <c r="C6316" s="6"/>
      <c r="D6316" s="8"/>
      <c r="E6316" s="1"/>
      <c r="F6316" s="1"/>
      <c r="G6316" s="1"/>
      <c r="H6316" s="1"/>
    </row>
    <row r="6317" spans="1:8" s="3" customFormat="1" x14ac:dyDescent="0.25">
      <c r="A6317" s="1"/>
      <c r="B6317" s="1"/>
      <c r="C6317" s="6"/>
      <c r="D6317" s="8"/>
      <c r="E6317" s="1"/>
      <c r="F6317" s="1"/>
      <c r="G6317" s="1"/>
      <c r="H6317" s="1"/>
    </row>
    <row r="6318" spans="1:8" s="3" customFormat="1" x14ac:dyDescent="0.25">
      <c r="A6318" s="1"/>
      <c r="B6318" s="1"/>
      <c r="C6318" s="6"/>
      <c r="D6318" s="8"/>
      <c r="E6318" s="1"/>
      <c r="F6318" s="1"/>
      <c r="G6318" s="1"/>
      <c r="H6318" s="1"/>
    </row>
    <row r="6319" spans="1:8" s="3" customFormat="1" x14ac:dyDescent="0.25">
      <c r="A6319" s="1"/>
      <c r="B6319" s="1"/>
      <c r="C6319" s="6"/>
      <c r="D6319" s="8"/>
      <c r="E6319" s="1"/>
      <c r="F6319" s="1"/>
      <c r="G6319" s="1"/>
      <c r="H6319" s="1"/>
    </row>
    <row r="6320" spans="1:8" s="3" customFormat="1" x14ac:dyDescent="0.25">
      <c r="A6320" s="1"/>
      <c r="B6320" s="1"/>
      <c r="C6320" s="6"/>
      <c r="D6320" s="8"/>
      <c r="E6320" s="1"/>
      <c r="F6320" s="1"/>
      <c r="G6320" s="1"/>
      <c r="H6320" s="1"/>
    </row>
    <row r="6321" spans="1:8" s="3" customFormat="1" x14ac:dyDescent="0.25">
      <c r="A6321" s="1"/>
      <c r="B6321" s="1"/>
      <c r="C6321" s="6"/>
      <c r="D6321" s="8"/>
      <c r="E6321" s="1"/>
      <c r="F6321" s="1"/>
      <c r="G6321" s="1"/>
      <c r="H6321" s="1"/>
    </row>
    <row r="6322" spans="1:8" s="3" customFormat="1" x14ac:dyDescent="0.25">
      <c r="A6322" s="1"/>
      <c r="B6322" s="1"/>
      <c r="C6322" s="6"/>
      <c r="D6322" s="8"/>
      <c r="E6322" s="1"/>
      <c r="F6322" s="1"/>
      <c r="G6322" s="1"/>
      <c r="H6322" s="1"/>
    </row>
    <row r="6323" spans="1:8" s="3" customFormat="1" x14ac:dyDescent="0.25">
      <c r="A6323" s="1"/>
      <c r="B6323" s="1"/>
      <c r="C6323" s="6"/>
      <c r="D6323" s="8"/>
      <c r="E6323" s="1"/>
      <c r="F6323" s="1"/>
      <c r="G6323" s="1"/>
      <c r="H6323" s="1"/>
    </row>
    <row r="6324" spans="1:8" s="3" customFormat="1" x14ac:dyDescent="0.25">
      <c r="A6324" s="1"/>
      <c r="B6324" s="1"/>
      <c r="C6324" s="6"/>
      <c r="D6324" s="8"/>
      <c r="E6324" s="1"/>
      <c r="F6324" s="1"/>
      <c r="G6324" s="1"/>
      <c r="H6324" s="1"/>
    </row>
    <row r="6325" spans="1:8" s="3" customFormat="1" x14ac:dyDescent="0.25">
      <c r="A6325" s="1"/>
      <c r="B6325" s="1"/>
      <c r="C6325" s="6"/>
      <c r="D6325" s="8"/>
      <c r="E6325" s="1"/>
      <c r="F6325" s="1"/>
      <c r="G6325" s="1"/>
      <c r="H6325" s="1"/>
    </row>
    <row r="6326" spans="1:8" s="3" customFormat="1" x14ac:dyDescent="0.25">
      <c r="A6326" s="1"/>
      <c r="B6326" s="1"/>
      <c r="C6326" s="6"/>
      <c r="D6326" s="8"/>
      <c r="E6326" s="1"/>
      <c r="F6326" s="1"/>
      <c r="G6326" s="1"/>
      <c r="H6326" s="1"/>
    </row>
    <row r="6327" spans="1:8" s="3" customFormat="1" x14ac:dyDescent="0.25">
      <c r="A6327" s="1"/>
      <c r="B6327" s="1"/>
      <c r="C6327" s="6"/>
      <c r="D6327" s="8"/>
      <c r="E6327" s="1"/>
      <c r="F6327" s="1"/>
      <c r="G6327" s="1"/>
      <c r="H6327" s="1"/>
    </row>
    <row r="6328" spans="1:8" s="3" customFormat="1" x14ac:dyDescent="0.25">
      <c r="A6328" s="1"/>
      <c r="B6328" s="1"/>
      <c r="C6328" s="6"/>
      <c r="D6328" s="8"/>
      <c r="E6328" s="1"/>
      <c r="F6328" s="1"/>
      <c r="G6328" s="1"/>
      <c r="H6328" s="1"/>
    </row>
    <row r="6329" spans="1:8" s="3" customFormat="1" x14ac:dyDescent="0.25">
      <c r="A6329" s="1"/>
      <c r="B6329" s="1"/>
      <c r="C6329" s="6"/>
      <c r="D6329" s="8"/>
      <c r="E6329" s="1"/>
      <c r="F6329" s="1"/>
      <c r="G6329" s="1"/>
      <c r="H6329" s="1"/>
    </row>
    <row r="6330" spans="1:8" s="3" customFormat="1" x14ac:dyDescent="0.25">
      <c r="A6330" s="1"/>
      <c r="B6330" s="1"/>
      <c r="C6330" s="6"/>
      <c r="D6330" s="8"/>
      <c r="E6330" s="1"/>
      <c r="F6330" s="1"/>
      <c r="G6330" s="1"/>
      <c r="H6330" s="1"/>
    </row>
    <row r="6331" spans="1:8" s="3" customFormat="1" x14ac:dyDescent="0.25">
      <c r="A6331" s="1"/>
      <c r="B6331" s="1"/>
      <c r="C6331" s="6"/>
      <c r="D6331" s="8"/>
      <c r="E6331" s="1"/>
      <c r="F6331" s="1"/>
      <c r="G6331" s="1"/>
      <c r="H6331" s="1"/>
    </row>
    <row r="6332" spans="1:8" s="3" customFormat="1" x14ac:dyDescent="0.25">
      <c r="A6332" s="1"/>
      <c r="B6332" s="1"/>
      <c r="C6332" s="6"/>
      <c r="D6332" s="8"/>
      <c r="E6332" s="1"/>
      <c r="F6332" s="1"/>
      <c r="G6332" s="1"/>
      <c r="H6332" s="1"/>
    </row>
    <row r="6333" spans="1:8" s="3" customFormat="1" x14ac:dyDescent="0.25">
      <c r="A6333" s="1"/>
      <c r="B6333" s="1"/>
      <c r="C6333" s="6"/>
      <c r="D6333" s="8"/>
      <c r="E6333" s="1"/>
      <c r="F6333" s="1"/>
      <c r="G6333" s="1"/>
      <c r="H6333" s="1"/>
    </row>
    <row r="6334" spans="1:8" s="3" customFormat="1" x14ac:dyDescent="0.25">
      <c r="A6334" s="1"/>
      <c r="B6334" s="1"/>
      <c r="C6334" s="6"/>
      <c r="D6334" s="8"/>
      <c r="E6334" s="1"/>
      <c r="F6334" s="1"/>
      <c r="G6334" s="1"/>
      <c r="H6334" s="1"/>
    </row>
    <row r="6335" spans="1:8" s="3" customFormat="1" x14ac:dyDescent="0.25">
      <c r="A6335" s="1"/>
      <c r="B6335" s="1"/>
      <c r="C6335" s="6"/>
      <c r="D6335" s="8"/>
      <c r="E6335" s="1"/>
      <c r="F6335" s="1"/>
      <c r="G6335" s="1"/>
      <c r="H6335" s="1"/>
    </row>
    <row r="6336" spans="1:8" s="3" customFormat="1" x14ac:dyDescent="0.25">
      <c r="A6336" s="1"/>
      <c r="B6336" s="1"/>
      <c r="C6336" s="6"/>
      <c r="D6336" s="8"/>
      <c r="E6336" s="1"/>
      <c r="F6336" s="1"/>
      <c r="G6336" s="1"/>
      <c r="H6336" s="1"/>
    </row>
    <row r="6337" spans="1:8" s="3" customFormat="1" x14ac:dyDescent="0.25">
      <c r="A6337" s="1"/>
      <c r="B6337" s="1"/>
      <c r="C6337" s="6"/>
      <c r="D6337" s="8"/>
      <c r="E6337" s="1"/>
      <c r="F6337" s="1"/>
      <c r="G6337" s="1"/>
      <c r="H6337" s="1"/>
    </row>
    <row r="6338" spans="1:8" s="3" customFormat="1" x14ac:dyDescent="0.25">
      <c r="A6338" s="1"/>
      <c r="B6338" s="1"/>
      <c r="C6338" s="6"/>
      <c r="D6338" s="8"/>
      <c r="E6338" s="1"/>
      <c r="F6338" s="1"/>
      <c r="G6338" s="1"/>
      <c r="H6338" s="1"/>
    </row>
    <row r="6339" spans="1:8" s="3" customFormat="1" x14ac:dyDescent="0.25">
      <c r="A6339" s="1"/>
      <c r="B6339" s="1"/>
      <c r="C6339" s="6"/>
      <c r="D6339" s="8"/>
      <c r="E6339" s="1"/>
      <c r="F6339" s="1"/>
      <c r="G6339" s="1"/>
      <c r="H6339" s="1"/>
    </row>
    <row r="6340" spans="1:8" s="3" customFormat="1" x14ac:dyDescent="0.25">
      <c r="A6340" s="1"/>
      <c r="B6340" s="1"/>
      <c r="C6340" s="6"/>
      <c r="D6340" s="8"/>
      <c r="E6340" s="1"/>
      <c r="F6340" s="1"/>
      <c r="G6340" s="1"/>
      <c r="H6340" s="1"/>
    </row>
    <row r="6341" spans="1:8" s="3" customFormat="1" x14ac:dyDescent="0.25">
      <c r="A6341" s="1"/>
      <c r="B6341" s="1"/>
      <c r="C6341" s="6"/>
      <c r="D6341" s="8"/>
      <c r="E6341" s="1"/>
      <c r="F6341" s="1"/>
      <c r="G6341" s="1"/>
      <c r="H6341" s="1"/>
    </row>
    <row r="6342" spans="1:8" s="3" customFormat="1" x14ac:dyDescent="0.25">
      <c r="A6342" s="1"/>
      <c r="B6342" s="1"/>
      <c r="C6342" s="6"/>
      <c r="D6342" s="8"/>
      <c r="E6342" s="1"/>
      <c r="F6342" s="1"/>
      <c r="G6342" s="1"/>
      <c r="H6342" s="1"/>
    </row>
    <row r="6343" spans="1:8" s="3" customFormat="1" x14ac:dyDescent="0.25">
      <c r="A6343" s="1"/>
      <c r="B6343" s="1"/>
      <c r="C6343" s="6"/>
      <c r="D6343" s="8"/>
      <c r="E6343" s="1"/>
      <c r="F6343" s="1"/>
      <c r="G6343" s="1"/>
      <c r="H6343" s="1"/>
    </row>
    <row r="6344" spans="1:8" s="3" customFormat="1" x14ac:dyDescent="0.25">
      <c r="A6344" s="1"/>
      <c r="B6344" s="1"/>
      <c r="C6344" s="6"/>
      <c r="D6344" s="8"/>
      <c r="E6344" s="1"/>
      <c r="F6344" s="1"/>
      <c r="G6344" s="1"/>
      <c r="H6344" s="1"/>
    </row>
    <row r="6345" spans="1:8" s="3" customFormat="1" x14ac:dyDescent="0.25">
      <c r="A6345" s="1"/>
      <c r="B6345" s="1"/>
      <c r="C6345" s="6"/>
      <c r="D6345" s="8"/>
      <c r="E6345" s="1"/>
      <c r="F6345" s="1"/>
      <c r="G6345" s="1"/>
      <c r="H6345" s="1"/>
    </row>
    <row r="6346" spans="1:8" s="3" customFormat="1" x14ac:dyDescent="0.25">
      <c r="A6346" s="1"/>
      <c r="B6346" s="1"/>
      <c r="C6346" s="6"/>
      <c r="D6346" s="8"/>
      <c r="E6346" s="1"/>
      <c r="F6346" s="1"/>
      <c r="G6346" s="1"/>
      <c r="H6346" s="1"/>
    </row>
    <row r="6347" spans="1:8" s="3" customFormat="1" x14ac:dyDescent="0.25">
      <c r="A6347" s="1"/>
      <c r="B6347" s="1"/>
      <c r="C6347" s="6"/>
      <c r="D6347" s="8"/>
      <c r="E6347" s="1"/>
      <c r="F6347" s="1"/>
      <c r="G6347" s="1"/>
      <c r="H6347" s="1"/>
    </row>
    <row r="6348" spans="1:8" s="3" customFormat="1" x14ac:dyDescent="0.25">
      <c r="A6348" s="1"/>
      <c r="B6348" s="1"/>
      <c r="C6348" s="6"/>
      <c r="D6348" s="8"/>
      <c r="E6348" s="1"/>
      <c r="F6348" s="1"/>
      <c r="G6348" s="1"/>
      <c r="H6348" s="1"/>
    </row>
    <row r="6349" spans="1:8" s="3" customFormat="1" x14ac:dyDescent="0.25">
      <c r="A6349" s="1"/>
      <c r="B6349" s="1"/>
      <c r="C6349" s="6"/>
      <c r="D6349" s="8"/>
      <c r="E6349" s="1"/>
      <c r="F6349" s="1"/>
      <c r="G6349" s="1"/>
      <c r="H6349" s="1"/>
    </row>
    <row r="6350" spans="1:8" s="3" customFormat="1" x14ac:dyDescent="0.25">
      <c r="A6350" s="1"/>
      <c r="B6350" s="1"/>
      <c r="C6350" s="6"/>
      <c r="D6350" s="8"/>
      <c r="E6350" s="1"/>
      <c r="F6350" s="1"/>
      <c r="G6350" s="1"/>
      <c r="H6350" s="1"/>
    </row>
    <row r="6351" spans="1:8" s="3" customFormat="1" x14ac:dyDescent="0.25">
      <c r="A6351" s="1"/>
      <c r="B6351" s="1"/>
      <c r="C6351" s="6"/>
      <c r="D6351" s="8"/>
      <c r="E6351" s="1"/>
      <c r="F6351" s="1"/>
      <c r="G6351" s="1"/>
      <c r="H6351" s="1"/>
    </row>
    <row r="6352" spans="1:8" s="3" customFormat="1" x14ac:dyDescent="0.25">
      <c r="A6352" s="1"/>
      <c r="B6352" s="1"/>
      <c r="C6352" s="6"/>
      <c r="D6352" s="8"/>
      <c r="E6352" s="1"/>
      <c r="F6352" s="1"/>
      <c r="G6352" s="1"/>
      <c r="H6352" s="1"/>
    </row>
    <row r="6353" spans="1:8" s="3" customFormat="1" x14ac:dyDescent="0.25">
      <c r="A6353" s="1"/>
      <c r="B6353" s="1"/>
      <c r="C6353" s="6"/>
      <c r="D6353" s="8"/>
      <c r="E6353" s="1"/>
      <c r="F6353" s="1"/>
      <c r="G6353" s="1"/>
      <c r="H6353" s="1"/>
    </row>
    <row r="6354" spans="1:8" s="3" customFormat="1" x14ac:dyDescent="0.25">
      <c r="A6354" s="1"/>
      <c r="B6354" s="1"/>
      <c r="C6354" s="6"/>
      <c r="D6354" s="8"/>
      <c r="E6354" s="1"/>
      <c r="F6354" s="1"/>
      <c r="G6354" s="1"/>
      <c r="H6354" s="1"/>
    </row>
    <row r="6355" spans="1:8" s="3" customFormat="1" x14ac:dyDescent="0.25">
      <c r="A6355" s="1"/>
      <c r="B6355" s="1"/>
      <c r="C6355" s="6"/>
      <c r="D6355" s="8"/>
      <c r="E6355" s="1"/>
      <c r="F6355" s="1"/>
      <c r="G6355" s="1"/>
      <c r="H6355" s="1"/>
    </row>
    <row r="6356" spans="1:8" s="3" customFormat="1" x14ac:dyDescent="0.25">
      <c r="A6356" s="1"/>
      <c r="B6356" s="1"/>
      <c r="C6356" s="6"/>
      <c r="D6356" s="8"/>
      <c r="E6356" s="1"/>
      <c r="F6356" s="1"/>
      <c r="G6356" s="1"/>
      <c r="H6356" s="1"/>
    </row>
    <row r="6357" spans="1:8" s="3" customFormat="1" x14ac:dyDescent="0.25">
      <c r="A6357" s="1"/>
      <c r="B6357" s="1"/>
      <c r="C6357" s="6"/>
      <c r="D6357" s="8"/>
      <c r="E6357" s="1"/>
      <c r="F6357" s="1"/>
      <c r="G6357" s="1"/>
      <c r="H6357" s="1"/>
    </row>
    <row r="6358" spans="1:8" s="3" customFormat="1" x14ac:dyDescent="0.25">
      <c r="A6358" s="1"/>
      <c r="B6358" s="1"/>
      <c r="C6358" s="6"/>
      <c r="D6358" s="8"/>
      <c r="E6358" s="1"/>
      <c r="F6358" s="1"/>
      <c r="G6358" s="1"/>
      <c r="H6358" s="1"/>
    </row>
    <row r="6359" spans="1:8" s="3" customFormat="1" x14ac:dyDescent="0.25">
      <c r="A6359" s="1"/>
      <c r="B6359" s="1"/>
      <c r="C6359" s="6"/>
      <c r="D6359" s="8"/>
      <c r="E6359" s="1"/>
      <c r="F6359" s="1"/>
      <c r="G6359" s="1"/>
      <c r="H6359" s="1"/>
    </row>
    <row r="6360" spans="1:8" s="3" customFormat="1" x14ac:dyDescent="0.25">
      <c r="A6360" s="1"/>
      <c r="B6360" s="1"/>
      <c r="C6360" s="6"/>
      <c r="D6360" s="8"/>
      <c r="E6360" s="1"/>
      <c r="F6360" s="1"/>
      <c r="G6360" s="1"/>
      <c r="H6360" s="1"/>
    </row>
    <row r="6361" spans="1:8" s="3" customFormat="1" x14ac:dyDescent="0.25">
      <c r="A6361" s="1"/>
      <c r="B6361" s="1"/>
      <c r="C6361" s="6"/>
      <c r="D6361" s="8"/>
      <c r="E6361" s="1"/>
      <c r="F6361" s="1"/>
      <c r="G6361" s="1"/>
      <c r="H6361" s="1"/>
    </row>
    <row r="6362" spans="1:8" s="3" customFormat="1" x14ac:dyDescent="0.25">
      <c r="A6362" s="1"/>
      <c r="B6362" s="1"/>
      <c r="C6362" s="6"/>
      <c r="D6362" s="8"/>
      <c r="E6362" s="1"/>
      <c r="F6362" s="1"/>
      <c r="G6362" s="1"/>
      <c r="H6362" s="1"/>
    </row>
    <row r="6363" spans="1:8" s="3" customFormat="1" x14ac:dyDescent="0.25">
      <c r="A6363" s="1"/>
      <c r="B6363" s="1"/>
      <c r="C6363" s="6"/>
      <c r="D6363" s="8"/>
      <c r="E6363" s="1"/>
      <c r="F6363" s="1"/>
      <c r="G6363" s="1"/>
      <c r="H6363" s="1"/>
    </row>
    <row r="6364" spans="1:8" s="3" customFormat="1" x14ac:dyDescent="0.25">
      <c r="A6364" s="1"/>
      <c r="B6364" s="1"/>
      <c r="C6364" s="6"/>
      <c r="D6364" s="8"/>
      <c r="E6364" s="1"/>
      <c r="F6364" s="1"/>
      <c r="G6364" s="1"/>
      <c r="H6364" s="1"/>
    </row>
    <row r="6365" spans="1:8" s="3" customFormat="1" x14ac:dyDescent="0.25">
      <c r="A6365" s="1"/>
      <c r="B6365" s="1"/>
      <c r="C6365" s="6"/>
      <c r="D6365" s="8"/>
      <c r="E6365" s="1"/>
      <c r="F6365" s="1"/>
      <c r="G6365" s="1"/>
      <c r="H6365" s="1"/>
    </row>
    <row r="6366" spans="1:8" s="3" customFormat="1" x14ac:dyDescent="0.25">
      <c r="A6366" s="1"/>
      <c r="B6366" s="1"/>
      <c r="C6366" s="6"/>
      <c r="D6366" s="8"/>
      <c r="E6366" s="1"/>
      <c r="F6366" s="1"/>
      <c r="G6366" s="1"/>
      <c r="H6366" s="1"/>
    </row>
    <row r="6367" spans="1:8" s="3" customFormat="1" x14ac:dyDescent="0.25">
      <c r="A6367" s="1"/>
      <c r="B6367" s="1"/>
      <c r="C6367" s="6"/>
      <c r="D6367" s="8"/>
      <c r="E6367" s="1"/>
      <c r="F6367" s="1"/>
      <c r="G6367" s="1"/>
      <c r="H6367" s="1"/>
    </row>
    <row r="6368" spans="1:8" s="3" customFormat="1" x14ac:dyDescent="0.25">
      <c r="A6368" s="1"/>
      <c r="B6368" s="1"/>
      <c r="C6368" s="6"/>
      <c r="D6368" s="8"/>
      <c r="E6368" s="1"/>
      <c r="F6368" s="1"/>
      <c r="G6368" s="1"/>
      <c r="H6368" s="1"/>
    </row>
    <row r="6369" spans="1:8" s="3" customFormat="1" x14ac:dyDescent="0.25">
      <c r="A6369" s="1"/>
      <c r="B6369" s="1"/>
      <c r="C6369" s="6"/>
      <c r="D6369" s="8"/>
      <c r="E6369" s="1"/>
      <c r="F6369" s="1"/>
      <c r="G6369" s="1"/>
      <c r="H6369" s="1"/>
    </row>
    <row r="6370" spans="1:8" s="3" customFormat="1" x14ac:dyDescent="0.25">
      <c r="A6370" s="1"/>
      <c r="B6370" s="1"/>
      <c r="C6370" s="6"/>
      <c r="D6370" s="8"/>
      <c r="E6370" s="1"/>
      <c r="F6370" s="1"/>
      <c r="G6370" s="1"/>
      <c r="H6370" s="1"/>
    </row>
    <row r="6371" spans="1:8" s="3" customFormat="1" x14ac:dyDescent="0.25">
      <c r="A6371" s="1"/>
      <c r="B6371" s="1"/>
      <c r="C6371" s="6"/>
      <c r="D6371" s="8"/>
      <c r="E6371" s="1"/>
      <c r="F6371" s="1"/>
      <c r="G6371" s="1"/>
      <c r="H6371" s="1"/>
    </row>
    <row r="6372" spans="1:8" s="3" customFormat="1" x14ac:dyDescent="0.25">
      <c r="A6372" s="1"/>
      <c r="B6372" s="1"/>
      <c r="C6372" s="6"/>
      <c r="D6372" s="8"/>
      <c r="E6372" s="1"/>
      <c r="F6372" s="1"/>
      <c r="G6372" s="1"/>
      <c r="H6372" s="1"/>
    </row>
    <row r="6373" spans="1:8" s="3" customFormat="1" x14ac:dyDescent="0.25">
      <c r="A6373" s="1"/>
      <c r="B6373" s="1"/>
      <c r="C6373" s="6"/>
      <c r="D6373" s="8"/>
      <c r="E6373" s="1"/>
      <c r="F6373" s="1"/>
      <c r="G6373" s="1"/>
      <c r="H6373" s="1"/>
    </row>
    <row r="6374" spans="1:8" s="3" customFormat="1" x14ac:dyDescent="0.25">
      <c r="A6374" s="1"/>
      <c r="B6374" s="1"/>
      <c r="C6374" s="6"/>
      <c r="D6374" s="8"/>
      <c r="E6374" s="1"/>
      <c r="F6374" s="1"/>
      <c r="G6374" s="1"/>
      <c r="H6374" s="1"/>
    </row>
    <row r="6375" spans="1:8" s="3" customFormat="1" x14ac:dyDescent="0.25">
      <c r="A6375" s="1"/>
      <c r="B6375" s="1"/>
      <c r="C6375" s="6"/>
      <c r="D6375" s="8"/>
      <c r="E6375" s="1"/>
      <c r="F6375" s="1"/>
      <c r="G6375" s="1"/>
      <c r="H6375" s="1"/>
    </row>
    <row r="6376" spans="1:8" s="3" customFormat="1" x14ac:dyDescent="0.25">
      <c r="A6376" s="1"/>
      <c r="B6376" s="1"/>
      <c r="C6376" s="6"/>
      <c r="D6376" s="8"/>
      <c r="E6376" s="1"/>
      <c r="F6376" s="1"/>
      <c r="G6376" s="1"/>
      <c r="H6376" s="1"/>
    </row>
    <row r="6377" spans="1:8" s="3" customFormat="1" x14ac:dyDescent="0.25">
      <c r="A6377" s="1"/>
      <c r="B6377" s="1"/>
      <c r="C6377" s="6"/>
      <c r="D6377" s="8"/>
      <c r="E6377" s="1"/>
      <c r="F6377" s="1"/>
      <c r="G6377" s="1"/>
      <c r="H6377" s="1"/>
    </row>
    <row r="6378" spans="1:8" s="3" customFormat="1" x14ac:dyDescent="0.25">
      <c r="A6378" s="1"/>
      <c r="B6378" s="1"/>
      <c r="C6378" s="6"/>
      <c r="D6378" s="8"/>
      <c r="E6378" s="1"/>
      <c r="F6378" s="1"/>
      <c r="G6378" s="1"/>
      <c r="H6378" s="1"/>
    </row>
    <row r="6379" spans="1:8" s="3" customFormat="1" x14ac:dyDescent="0.25">
      <c r="A6379" s="1"/>
      <c r="B6379" s="1"/>
      <c r="C6379" s="6"/>
      <c r="D6379" s="8"/>
      <c r="E6379" s="1"/>
      <c r="F6379" s="1"/>
      <c r="G6379" s="1"/>
      <c r="H6379" s="1"/>
    </row>
    <row r="6380" spans="1:8" s="3" customFormat="1" x14ac:dyDescent="0.25">
      <c r="A6380" s="1"/>
      <c r="B6380" s="1"/>
      <c r="C6380" s="6"/>
      <c r="D6380" s="8"/>
      <c r="E6380" s="1"/>
      <c r="F6380" s="1"/>
      <c r="G6380" s="1"/>
      <c r="H6380" s="1"/>
    </row>
    <row r="6381" spans="1:8" s="3" customFormat="1" x14ac:dyDescent="0.25">
      <c r="A6381" s="1"/>
      <c r="B6381" s="1"/>
      <c r="C6381" s="6"/>
      <c r="D6381" s="8"/>
      <c r="E6381" s="1"/>
      <c r="F6381" s="1"/>
      <c r="G6381" s="1"/>
      <c r="H6381" s="1"/>
    </row>
    <row r="6382" spans="1:8" s="3" customFormat="1" x14ac:dyDescent="0.25">
      <c r="A6382" s="1"/>
      <c r="B6382" s="1"/>
      <c r="C6382" s="6"/>
      <c r="D6382" s="8"/>
      <c r="E6382" s="1"/>
      <c r="F6382" s="1"/>
      <c r="G6382" s="1"/>
      <c r="H6382" s="1"/>
    </row>
    <row r="6383" spans="1:8" s="3" customFormat="1" x14ac:dyDescent="0.25">
      <c r="A6383" s="1"/>
      <c r="B6383" s="1"/>
      <c r="C6383" s="6"/>
      <c r="D6383" s="8"/>
      <c r="E6383" s="1"/>
      <c r="F6383" s="1"/>
      <c r="G6383" s="1"/>
      <c r="H6383" s="1"/>
    </row>
    <row r="6384" spans="1:8" s="3" customFormat="1" x14ac:dyDescent="0.25">
      <c r="A6384" s="1"/>
      <c r="B6384" s="1"/>
      <c r="C6384" s="6"/>
      <c r="D6384" s="8"/>
      <c r="E6384" s="1"/>
      <c r="F6384" s="1"/>
      <c r="G6384" s="1"/>
      <c r="H6384" s="1"/>
    </row>
    <row r="6385" spans="1:8" s="3" customFormat="1" x14ac:dyDescent="0.25">
      <c r="A6385" s="1"/>
      <c r="B6385" s="1"/>
      <c r="C6385" s="6"/>
      <c r="D6385" s="8"/>
      <c r="E6385" s="1"/>
      <c r="F6385" s="1"/>
      <c r="G6385" s="1"/>
      <c r="H6385" s="1"/>
    </row>
    <row r="6386" spans="1:8" s="3" customFormat="1" x14ac:dyDescent="0.25">
      <c r="A6386" s="1"/>
      <c r="B6386" s="1"/>
      <c r="C6386" s="6"/>
      <c r="D6386" s="8"/>
      <c r="E6386" s="1"/>
      <c r="F6386" s="1"/>
      <c r="G6386" s="1"/>
      <c r="H6386" s="1"/>
    </row>
    <row r="6387" spans="1:8" s="3" customFormat="1" x14ac:dyDescent="0.25">
      <c r="A6387" s="1"/>
      <c r="B6387" s="1"/>
      <c r="C6387" s="6"/>
      <c r="D6387" s="8"/>
      <c r="E6387" s="1"/>
      <c r="F6387" s="1"/>
      <c r="G6387" s="1"/>
      <c r="H6387" s="1"/>
    </row>
    <row r="6388" spans="1:8" s="3" customFormat="1" x14ac:dyDescent="0.25">
      <c r="A6388" s="1"/>
      <c r="B6388" s="1"/>
      <c r="C6388" s="6"/>
      <c r="D6388" s="8"/>
      <c r="E6388" s="1"/>
      <c r="F6388" s="1"/>
      <c r="G6388" s="1"/>
      <c r="H6388" s="1"/>
    </row>
    <row r="6389" spans="1:8" s="3" customFormat="1" x14ac:dyDescent="0.25">
      <c r="A6389" s="1"/>
      <c r="B6389" s="1"/>
      <c r="C6389" s="6"/>
      <c r="D6389" s="8"/>
      <c r="E6389" s="1"/>
      <c r="F6389" s="1"/>
      <c r="G6389" s="1"/>
      <c r="H6389" s="1"/>
    </row>
    <row r="6390" spans="1:8" s="3" customFormat="1" x14ac:dyDescent="0.25">
      <c r="A6390" s="1"/>
      <c r="B6390" s="1"/>
      <c r="C6390" s="6"/>
      <c r="D6390" s="8"/>
      <c r="E6390" s="1"/>
      <c r="F6390" s="1"/>
      <c r="G6390" s="1"/>
      <c r="H6390" s="1"/>
    </row>
    <row r="6391" spans="1:8" s="3" customFormat="1" x14ac:dyDescent="0.25">
      <c r="A6391" s="1"/>
      <c r="B6391" s="1"/>
      <c r="C6391" s="6"/>
      <c r="D6391" s="8"/>
      <c r="E6391" s="1"/>
      <c r="F6391" s="1"/>
      <c r="G6391" s="1"/>
      <c r="H6391" s="1"/>
    </row>
    <row r="6392" spans="1:8" s="3" customFormat="1" x14ac:dyDescent="0.25">
      <c r="A6392" s="1"/>
      <c r="B6392" s="1"/>
      <c r="C6392" s="6"/>
      <c r="D6392" s="8"/>
      <c r="E6392" s="1"/>
      <c r="F6392" s="1"/>
      <c r="G6392" s="1"/>
      <c r="H6392" s="1"/>
    </row>
    <row r="6393" spans="1:8" s="3" customFormat="1" x14ac:dyDescent="0.25">
      <c r="A6393" s="1"/>
      <c r="B6393" s="1"/>
      <c r="C6393" s="6"/>
      <c r="D6393" s="8"/>
      <c r="E6393" s="1"/>
      <c r="F6393" s="1"/>
      <c r="G6393" s="1"/>
      <c r="H6393" s="1"/>
    </row>
    <row r="6394" spans="1:8" s="3" customFormat="1" x14ac:dyDescent="0.25">
      <c r="A6394" s="1"/>
      <c r="B6394" s="1"/>
      <c r="C6394" s="6"/>
      <c r="D6394" s="8"/>
      <c r="E6394" s="1"/>
      <c r="F6394" s="1"/>
      <c r="G6394" s="1"/>
      <c r="H6394" s="1"/>
    </row>
    <row r="6395" spans="1:8" s="3" customFormat="1" x14ac:dyDescent="0.25">
      <c r="A6395" s="1"/>
      <c r="B6395" s="1"/>
      <c r="C6395" s="6"/>
      <c r="D6395" s="8"/>
      <c r="E6395" s="1"/>
      <c r="F6395" s="1"/>
      <c r="G6395" s="1"/>
      <c r="H6395" s="1"/>
    </row>
    <row r="6396" spans="1:8" s="3" customFormat="1" x14ac:dyDescent="0.25">
      <c r="A6396" s="1"/>
      <c r="B6396" s="1"/>
      <c r="C6396" s="6"/>
      <c r="D6396" s="8"/>
      <c r="E6396" s="1"/>
      <c r="F6396" s="1"/>
      <c r="G6396" s="1"/>
      <c r="H6396" s="1"/>
    </row>
    <row r="6397" spans="1:8" s="3" customFormat="1" x14ac:dyDescent="0.25">
      <c r="A6397" s="1"/>
      <c r="B6397" s="1"/>
      <c r="C6397" s="6"/>
      <c r="D6397" s="8"/>
      <c r="E6397" s="1"/>
      <c r="F6397" s="1"/>
      <c r="G6397" s="1"/>
      <c r="H6397" s="1"/>
    </row>
    <row r="6398" spans="1:8" s="3" customFormat="1" x14ac:dyDescent="0.25">
      <c r="A6398" s="1"/>
      <c r="B6398" s="1"/>
      <c r="C6398" s="6"/>
      <c r="D6398" s="8"/>
      <c r="E6398" s="1"/>
      <c r="F6398" s="1"/>
      <c r="G6398" s="1"/>
      <c r="H6398" s="1"/>
    </row>
    <row r="6399" spans="1:8" s="3" customFormat="1" x14ac:dyDescent="0.25">
      <c r="A6399" s="1"/>
      <c r="B6399" s="1"/>
      <c r="C6399" s="6"/>
      <c r="D6399" s="8"/>
      <c r="E6399" s="1"/>
      <c r="F6399" s="1"/>
      <c r="G6399" s="1"/>
      <c r="H6399" s="1"/>
    </row>
    <row r="6400" spans="1:8" s="3" customFormat="1" x14ac:dyDescent="0.25">
      <c r="A6400" s="1"/>
      <c r="B6400" s="1"/>
      <c r="C6400" s="6"/>
      <c r="D6400" s="8"/>
      <c r="E6400" s="1"/>
      <c r="F6400" s="1"/>
      <c r="G6400" s="1"/>
      <c r="H6400" s="1"/>
    </row>
    <row r="6401" spans="1:8" s="3" customFormat="1" x14ac:dyDescent="0.25">
      <c r="A6401" s="1"/>
      <c r="B6401" s="1"/>
      <c r="C6401" s="6"/>
      <c r="D6401" s="8"/>
      <c r="E6401" s="1"/>
      <c r="F6401" s="1"/>
      <c r="G6401" s="1"/>
      <c r="H6401" s="1"/>
    </row>
    <row r="6402" spans="1:8" s="3" customFormat="1" x14ac:dyDescent="0.25">
      <c r="A6402" s="1"/>
      <c r="B6402" s="1"/>
      <c r="C6402" s="6"/>
      <c r="D6402" s="8"/>
      <c r="E6402" s="1"/>
      <c r="F6402" s="1"/>
      <c r="G6402" s="1"/>
      <c r="H6402" s="1"/>
    </row>
    <row r="6403" spans="1:8" s="3" customFormat="1" x14ac:dyDescent="0.25">
      <c r="A6403" s="1"/>
      <c r="B6403" s="1"/>
      <c r="C6403" s="6"/>
      <c r="D6403" s="8"/>
      <c r="E6403" s="1"/>
      <c r="F6403" s="1"/>
      <c r="G6403" s="1"/>
      <c r="H6403" s="1"/>
    </row>
    <row r="6404" spans="1:8" s="3" customFormat="1" x14ac:dyDescent="0.25">
      <c r="A6404" s="1"/>
      <c r="B6404" s="1"/>
      <c r="C6404" s="6"/>
      <c r="D6404" s="8"/>
      <c r="E6404" s="1"/>
      <c r="F6404" s="1"/>
      <c r="G6404" s="1"/>
      <c r="H6404" s="1"/>
    </row>
    <row r="6405" spans="1:8" s="3" customFormat="1" x14ac:dyDescent="0.25">
      <c r="A6405" s="1"/>
      <c r="B6405" s="1"/>
      <c r="C6405" s="6"/>
      <c r="D6405" s="8"/>
      <c r="E6405" s="1"/>
      <c r="F6405" s="1"/>
      <c r="G6405" s="1"/>
      <c r="H6405" s="1"/>
    </row>
    <row r="6406" spans="1:8" s="3" customFormat="1" x14ac:dyDescent="0.25">
      <c r="A6406" s="1"/>
      <c r="B6406" s="1"/>
      <c r="C6406" s="6"/>
      <c r="D6406" s="8"/>
      <c r="E6406" s="1"/>
      <c r="F6406" s="1"/>
      <c r="G6406" s="1"/>
      <c r="H6406" s="1"/>
    </row>
    <row r="6407" spans="1:8" s="3" customFormat="1" x14ac:dyDescent="0.25">
      <c r="A6407" s="1"/>
      <c r="B6407" s="1"/>
      <c r="C6407" s="6"/>
      <c r="D6407" s="8"/>
      <c r="E6407" s="1"/>
      <c r="F6407" s="1"/>
      <c r="G6407" s="1"/>
      <c r="H6407" s="1"/>
    </row>
    <row r="6408" spans="1:8" s="3" customFormat="1" x14ac:dyDescent="0.25">
      <c r="A6408" s="1"/>
      <c r="B6408" s="1"/>
      <c r="C6408" s="6"/>
      <c r="D6408" s="8"/>
      <c r="E6408" s="1"/>
      <c r="F6408" s="1"/>
      <c r="G6408" s="1"/>
      <c r="H6408" s="1"/>
    </row>
    <row r="6409" spans="1:8" s="3" customFormat="1" x14ac:dyDescent="0.25">
      <c r="A6409" s="1"/>
      <c r="B6409" s="1"/>
      <c r="C6409" s="6"/>
      <c r="D6409" s="8"/>
      <c r="E6409" s="1"/>
      <c r="F6409" s="1"/>
      <c r="G6409" s="1"/>
      <c r="H6409" s="1"/>
    </row>
    <row r="6410" spans="1:8" s="3" customFormat="1" x14ac:dyDescent="0.25">
      <c r="A6410" s="1"/>
      <c r="B6410" s="1"/>
      <c r="C6410" s="6"/>
      <c r="D6410" s="8"/>
      <c r="E6410" s="1"/>
      <c r="F6410" s="1"/>
      <c r="G6410" s="1"/>
      <c r="H6410" s="1"/>
    </row>
    <row r="6411" spans="1:8" s="3" customFormat="1" x14ac:dyDescent="0.25">
      <c r="A6411" s="1"/>
      <c r="B6411" s="1"/>
      <c r="C6411" s="6"/>
      <c r="D6411" s="8"/>
      <c r="E6411" s="1"/>
      <c r="F6411" s="1"/>
      <c r="G6411" s="1"/>
      <c r="H6411" s="1"/>
    </row>
    <row r="6412" spans="1:8" s="3" customFormat="1" x14ac:dyDescent="0.25">
      <c r="A6412" s="1"/>
      <c r="B6412" s="1"/>
      <c r="C6412" s="6"/>
      <c r="D6412" s="8"/>
      <c r="E6412" s="1"/>
      <c r="F6412" s="1"/>
      <c r="G6412" s="1"/>
      <c r="H6412" s="1"/>
    </row>
    <row r="6413" spans="1:8" s="3" customFormat="1" x14ac:dyDescent="0.25">
      <c r="A6413" s="1"/>
      <c r="B6413" s="1"/>
      <c r="C6413" s="6"/>
      <c r="D6413" s="8"/>
      <c r="E6413" s="1"/>
      <c r="F6413" s="1"/>
      <c r="G6413" s="1"/>
      <c r="H6413" s="1"/>
    </row>
    <row r="6414" spans="1:8" s="3" customFormat="1" x14ac:dyDescent="0.25">
      <c r="A6414" s="1"/>
      <c r="B6414" s="1"/>
      <c r="C6414" s="6"/>
      <c r="D6414" s="8"/>
      <c r="E6414" s="1"/>
      <c r="F6414" s="1"/>
      <c r="G6414" s="1"/>
      <c r="H6414" s="1"/>
    </row>
    <row r="6415" spans="1:8" s="3" customFormat="1" x14ac:dyDescent="0.25">
      <c r="A6415" s="1"/>
      <c r="B6415" s="1"/>
      <c r="C6415" s="6"/>
      <c r="D6415" s="8"/>
      <c r="E6415" s="1"/>
      <c r="F6415" s="1"/>
      <c r="G6415" s="1"/>
      <c r="H6415" s="1"/>
    </row>
    <row r="6416" spans="1:8" s="3" customFormat="1" x14ac:dyDescent="0.25">
      <c r="A6416" s="1"/>
      <c r="B6416" s="1"/>
      <c r="C6416" s="6"/>
      <c r="D6416" s="8"/>
      <c r="E6416" s="1"/>
      <c r="F6416" s="1"/>
      <c r="G6416" s="1"/>
      <c r="H6416" s="1"/>
    </row>
    <row r="6417" spans="1:8" s="3" customFormat="1" x14ac:dyDescent="0.25">
      <c r="A6417" s="1"/>
      <c r="B6417" s="1"/>
      <c r="C6417" s="6"/>
      <c r="D6417" s="8"/>
      <c r="E6417" s="1"/>
      <c r="F6417" s="1"/>
      <c r="G6417" s="1"/>
      <c r="H6417" s="1"/>
    </row>
    <row r="6418" spans="1:8" s="3" customFormat="1" x14ac:dyDescent="0.25">
      <c r="A6418" s="1"/>
      <c r="B6418" s="1"/>
      <c r="C6418" s="6"/>
      <c r="D6418" s="8"/>
      <c r="E6418" s="1"/>
      <c r="F6418" s="1"/>
      <c r="G6418" s="1"/>
      <c r="H6418" s="1"/>
    </row>
    <row r="6419" spans="1:8" s="3" customFormat="1" x14ac:dyDescent="0.25">
      <c r="A6419" s="1"/>
      <c r="B6419" s="1"/>
      <c r="C6419" s="6"/>
      <c r="D6419" s="8"/>
      <c r="E6419" s="1"/>
      <c r="F6419" s="1"/>
      <c r="G6419" s="1"/>
      <c r="H6419" s="1"/>
    </row>
    <row r="6420" spans="1:8" s="3" customFormat="1" x14ac:dyDescent="0.25">
      <c r="A6420" s="1"/>
      <c r="B6420" s="1"/>
      <c r="C6420" s="6"/>
      <c r="D6420" s="8"/>
      <c r="E6420" s="1"/>
      <c r="F6420" s="1"/>
      <c r="G6420" s="1"/>
      <c r="H6420" s="1"/>
    </row>
    <row r="6421" spans="1:8" s="3" customFormat="1" x14ac:dyDescent="0.25">
      <c r="A6421" s="1"/>
      <c r="B6421" s="1"/>
      <c r="C6421" s="6"/>
      <c r="D6421" s="8"/>
      <c r="E6421" s="1"/>
      <c r="F6421" s="1"/>
      <c r="G6421" s="1"/>
      <c r="H6421" s="1"/>
    </row>
    <row r="6422" spans="1:8" s="3" customFormat="1" x14ac:dyDescent="0.25">
      <c r="A6422" s="1"/>
      <c r="B6422" s="1"/>
      <c r="C6422" s="6"/>
      <c r="D6422" s="8"/>
      <c r="E6422" s="1"/>
      <c r="F6422" s="1"/>
      <c r="G6422" s="1"/>
      <c r="H6422" s="1"/>
    </row>
    <row r="6423" spans="1:8" s="3" customFormat="1" x14ac:dyDescent="0.25">
      <c r="A6423" s="1"/>
      <c r="B6423" s="1"/>
      <c r="C6423" s="6"/>
      <c r="D6423" s="8"/>
      <c r="E6423" s="1"/>
      <c r="F6423" s="1"/>
      <c r="G6423" s="1"/>
      <c r="H6423" s="1"/>
    </row>
    <row r="6424" spans="1:8" s="3" customFormat="1" x14ac:dyDescent="0.25">
      <c r="A6424" s="1"/>
      <c r="B6424" s="1"/>
      <c r="C6424" s="6"/>
      <c r="D6424" s="8"/>
      <c r="E6424" s="1"/>
      <c r="F6424" s="1"/>
      <c r="G6424" s="1"/>
      <c r="H6424" s="1"/>
    </row>
    <row r="6425" spans="1:8" s="3" customFormat="1" x14ac:dyDescent="0.25">
      <c r="A6425" s="1"/>
      <c r="B6425" s="1"/>
      <c r="C6425" s="6"/>
      <c r="D6425" s="8"/>
      <c r="E6425" s="1"/>
      <c r="F6425" s="1"/>
      <c r="G6425" s="1"/>
      <c r="H6425" s="1"/>
    </row>
    <row r="6426" spans="1:8" s="3" customFormat="1" x14ac:dyDescent="0.25">
      <c r="A6426" s="1"/>
      <c r="B6426" s="1"/>
      <c r="C6426" s="6"/>
      <c r="D6426" s="8"/>
      <c r="E6426" s="1"/>
      <c r="F6426" s="1"/>
      <c r="G6426" s="1"/>
      <c r="H6426" s="1"/>
    </row>
    <row r="6427" spans="1:8" s="3" customFormat="1" x14ac:dyDescent="0.25">
      <c r="A6427" s="1"/>
      <c r="B6427" s="1"/>
      <c r="C6427" s="6"/>
      <c r="D6427" s="8"/>
      <c r="E6427" s="1"/>
      <c r="F6427" s="1"/>
      <c r="G6427" s="1"/>
      <c r="H6427" s="1"/>
    </row>
    <row r="6428" spans="1:8" s="3" customFormat="1" x14ac:dyDescent="0.25">
      <c r="A6428" s="1"/>
      <c r="B6428" s="1"/>
      <c r="C6428" s="6"/>
      <c r="D6428" s="8"/>
      <c r="E6428" s="1"/>
      <c r="F6428" s="1"/>
      <c r="G6428" s="1"/>
      <c r="H6428" s="1"/>
    </row>
    <row r="6429" spans="1:8" s="3" customFormat="1" x14ac:dyDescent="0.25">
      <c r="A6429" s="1"/>
      <c r="B6429" s="1"/>
      <c r="C6429" s="6"/>
      <c r="D6429" s="8"/>
      <c r="E6429" s="1"/>
      <c r="F6429" s="1"/>
      <c r="G6429" s="1"/>
      <c r="H6429" s="1"/>
    </row>
    <row r="6430" spans="1:8" s="3" customFormat="1" x14ac:dyDescent="0.25">
      <c r="A6430" s="1"/>
      <c r="B6430" s="1"/>
      <c r="C6430" s="6"/>
      <c r="D6430" s="8"/>
      <c r="E6430" s="1"/>
      <c r="F6430" s="1"/>
      <c r="G6430" s="1"/>
      <c r="H6430" s="1"/>
    </row>
    <row r="6431" spans="1:8" s="3" customFormat="1" x14ac:dyDescent="0.25">
      <c r="A6431" s="1"/>
      <c r="B6431" s="1"/>
      <c r="C6431" s="6"/>
      <c r="D6431" s="8"/>
      <c r="E6431" s="1"/>
      <c r="F6431" s="1"/>
      <c r="G6431" s="1"/>
      <c r="H6431" s="1"/>
    </row>
    <row r="6432" spans="1:8" s="3" customFormat="1" x14ac:dyDescent="0.25">
      <c r="A6432" s="1"/>
      <c r="B6432" s="1"/>
      <c r="C6432" s="6"/>
      <c r="D6432" s="8"/>
      <c r="E6432" s="1"/>
      <c r="F6432" s="1"/>
      <c r="G6432" s="1"/>
      <c r="H6432" s="1"/>
    </row>
    <row r="6433" spans="1:8" s="3" customFormat="1" x14ac:dyDescent="0.25">
      <c r="A6433" s="1"/>
      <c r="B6433" s="1"/>
      <c r="C6433" s="6"/>
      <c r="D6433" s="8"/>
      <c r="E6433" s="1"/>
      <c r="F6433" s="1"/>
      <c r="G6433" s="1"/>
      <c r="H6433" s="1"/>
    </row>
    <row r="6434" spans="1:8" s="3" customFormat="1" x14ac:dyDescent="0.25">
      <c r="A6434" s="1"/>
      <c r="B6434" s="1"/>
      <c r="C6434" s="6"/>
      <c r="D6434" s="8"/>
      <c r="E6434" s="1"/>
      <c r="F6434" s="1"/>
      <c r="G6434" s="1"/>
      <c r="H6434" s="1"/>
    </row>
    <row r="6435" spans="1:8" s="3" customFormat="1" x14ac:dyDescent="0.25">
      <c r="A6435" s="1"/>
      <c r="B6435" s="1"/>
      <c r="C6435" s="6"/>
      <c r="D6435" s="8"/>
      <c r="E6435" s="1"/>
      <c r="F6435" s="1"/>
      <c r="G6435" s="1"/>
      <c r="H6435" s="1"/>
    </row>
    <row r="6436" spans="1:8" s="3" customFormat="1" x14ac:dyDescent="0.25">
      <c r="A6436" s="1"/>
      <c r="B6436" s="1"/>
      <c r="C6436" s="6"/>
      <c r="D6436" s="8"/>
      <c r="E6436" s="1"/>
      <c r="F6436" s="1"/>
      <c r="G6436" s="1"/>
      <c r="H6436" s="1"/>
    </row>
    <row r="6437" spans="1:8" s="3" customFormat="1" x14ac:dyDescent="0.25">
      <c r="A6437" s="1"/>
      <c r="B6437" s="1"/>
      <c r="C6437" s="6"/>
      <c r="D6437" s="8"/>
      <c r="E6437" s="1"/>
      <c r="F6437" s="1"/>
      <c r="G6437" s="1"/>
      <c r="H6437" s="1"/>
    </row>
    <row r="6438" spans="1:8" s="3" customFormat="1" x14ac:dyDescent="0.25">
      <c r="A6438" s="1"/>
      <c r="B6438" s="1"/>
      <c r="C6438" s="6"/>
      <c r="D6438" s="8"/>
      <c r="E6438" s="1"/>
      <c r="F6438" s="1"/>
      <c r="G6438" s="1"/>
      <c r="H6438" s="1"/>
    </row>
    <row r="6439" spans="1:8" s="3" customFormat="1" x14ac:dyDescent="0.25">
      <c r="A6439" s="1"/>
      <c r="B6439" s="1"/>
      <c r="C6439" s="6"/>
      <c r="D6439" s="8"/>
      <c r="E6439" s="1"/>
      <c r="F6439" s="1"/>
      <c r="G6439" s="1"/>
      <c r="H6439" s="1"/>
    </row>
    <row r="6440" spans="1:8" s="3" customFormat="1" x14ac:dyDescent="0.25">
      <c r="A6440" s="1"/>
      <c r="B6440" s="1"/>
      <c r="C6440" s="6"/>
      <c r="D6440" s="8"/>
      <c r="E6440" s="1"/>
      <c r="F6440" s="1"/>
      <c r="G6440" s="1"/>
      <c r="H6440" s="1"/>
    </row>
    <row r="6441" spans="1:8" s="3" customFormat="1" x14ac:dyDescent="0.25">
      <c r="A6441" s="1"/>
      <c r="B6441" s="1"/>
      <c r="C6441" s="6"/>
      <c r="D6441" s="8"/>
      <c r="E6441" s="1"/>
      <c r="F6441" s="1"/>
      <c r="G6441" s="1"/>
      <c r="H6441" s="1"/>
    </row>
    <row r="6442" spans="1:8" s="3" customFormat="1" x14ac:dyDescent="0.25">
      <c r="A6442" s="1"/>
      <c r="B6442" s="1"/>
      <c r="C6442" s="6"/>
      <c r="D6442" s="8"/>
      <c r="E6442" s="1"/>
      <c r="F6442" s="1"/>
      <c r="G6442" s="1"/>
      <c r="H6442" s="1"/>
    </row>
    <row r="6443" spans="1:8" s="3" customFormat="1" x14ac:dyDescent="0.25">
      <c r="A6443" s="1"/>
      <c r="B6443" s="1"/>
      <c r="C6443" s="6"/>
      <c r="D6443" s="8"/>
      <c r="E6443" s="1"/>
      <c r="F6443" s="1"/>
      <c r="G6443" s="1"/>
      <c r="H6443" s="1"/>
    </row>
    <row r="6444" spans="1:8" s="3" customFormat="1" x14ac:dyDescent="0.25">
      <c r="A6444" s="1"/>
      <c r="B6444" s="1"/>
      <c r="C6444" s="6"/>
      <c r="D6444" s="8"/>
      <c r="E6444" s="1"/>
      <c r="F6444" s="1"/>
      <c r="G6444" s="1"/>
      <c r="H6444" s="1"/>
    </row>
    <row r="6445" spans="1:8" s="3" customFormat="1" x14ac:dyDescent="0.25">
      <c r="A6445" s="1"/>
      <c r="B6445" s="1"/>
      <c r="C6445" s="6"/>
      <c r="D6445" s="8"/>
      <c r="E6445" s="1"/>
      <c r="F6445" s="1"/>
      <c r="G6445" s="1"/>
      <c r="H6445" s="1"/>
    </row>
    <row r="6446" spans="1:8" s="3" customFormat="1" x14ac:dyDescent="0.25">
      <c r="A6446" s="1"/>
      <c r="B6446" s="1"/>
      <c r="C6446" s="6"/>
      <c r="D6446" s="8"/>
      <c r="E6446" s="1"/>
      <c r="F6446" s="1"/>
      <c r="G6446" s="1"/>
      <c r="H6446" s="1"/>
    </row>
    <row r="6447" spans="1:8" s="3" customFormat="1" x14ac:dyDescent="0.25">
      <c r="A6447" s="1"/>
      <c r="B6447" s="1"/>
      <c r="C6447" s="6"/>
      <c r="D6447" s="8"/>
      <c r="E6447" s="1"/>
      <c r="F6447" s="1"/>
      <c r="G6447" s="1"/>
      <c r="H6447" s="1"/>
    </row>
    <row r="6448" spans="1:8" s="3" customFormat="1" x14ac:dyDescent="0.25">
      <c r="A6448" s="1"/>
      <c r="B6448" s="1"/>
      <c r="C6448" s="6"/>
      <c r="D6448" s="8"/>
      <c r="E6448" s="1"/>
      <c r="F6448" s="1"/>
      <c r="G6448" s="1"/>
      <c r="H6448" s="1"/>
    </row>
    <row r="6449" spans="1:8" s="3" customFormat="1" x14ac:dyDescent="0.25">
      <c r="A6449" s="1"/>
      <c r="B6449" s="1"/>
      <c r="C6449" s="6"/>
      <c r="D6449" s="8"/>
      <c r="E6449" s="1"/>
      <c r="F6449" s="1"/>
      <c r="G6449" s="1"/>
      <c r="H6449" s="1"/>
    </row>
    <row r="6450" spans="1:8" s="3" customFormat="1" x14ac:dyDescent="0.25">
      <c r="A6450" s="1"/>
      <c r="B6450" s="1"/>
      <c r="C6450" s="6"/>
      <c r="D6450" s="8"/>
      <c r="E6450" s="1"/>
      <c r="F6450" s="1"/>
      <c r="G6450" s="1"/>
      <c r="H6450" s="1"/>
    </row>
    <row r="6451" spans="1:8" s="3" customFormat="1" x14ac:dyDescent="0.25">
      <c r="A6451" s="1"/>
      <c r="B6451" s="1"/>
      <c r="C6451" s="6"/>
      <c r="D6451" s="8"/>
      <c r="E6451" s="1"/>
      <c r="F6451" s="1"/>
      <c r="G6451" s="1"/>
      <c r="H6451" s="1"/>
    </row>
    <row r="6452" spans="1:8" s="3" customFormat="1" x14ac:dyDescent="0.25">
      <c r="A6452" s="1"/>
      <c r="B6452" s="1"/>
      <c r="C6452" s="6"/>
      <c r="D6452" s="8"/>
      <c r="E6452" s="1"/>
      <c r="F6452" s="1"/>
      <c r="G6452" s="1"/>
      <c r="H6452" s="1"/>
    </row>
    <row r="6453" spans="1:8" s="3" customFormat="1" x14ac:dyDescent="0.25">
      <c r="A6453" s="1"/>
      <c r="B6453" s="1"/>
      <c r="C6453" s="6"/>
      <c r="D6453" s="8"/>
      <c r="E6453" s="1"/>
      <c r="F6453" s="1"/>
      <c r="G6453" s="1"/>
      <c r="H6453" s="1"/>
    </row>
    <row r="6454" spans="1:8" s="3" customFormat="1" x14ac:dyDescent="0.25">
      <c r="A6454" s="1"/>
      <c r="B6454" s="1"/>
      <c r="C6454" s="6"/>
      <c r="D6454" s="8"/>
      <c r="E6454" s="1"/>
      <c r="F6454" s="1"/>
      <c r="G6454" s="1"/>
      <c r="H6454" s="1"/>
    </row>
    <row r="6455" spans="1:8" s="3" customFormat="1" x14ac:dyDescent="0.25">
      <c r="A6455" s="1"/>
      <c r="B6455" s="1"/>
      <c r="C6455" s="6"/>
      <c r="D6455" s="8"/>
      <c r="E6455" s="1"/>
      <c r="F6455" s="1"/>
      <c r="G6455" s="1"/>
      <c r="H6455" s="1"/>
    </row>
    <row r="6456" spans="1:8" s="3" customFormat="1" x14ac:dyDescent="0.25">
      <c r="A6456" s="1"/>
      <c r="B6456" s="1"/>
      <c r="C6456" s="6"/>
      <c r="D6456" s="8"/>
      <c r="E6456" s="1"/>
      <c r="F6456" s="1"/>
      <c r="G6456" s="1"/>
      <c r="H6456" s="1"/>
    </row>
    <row r="6457" spans="1:8" s="3" customFormat="1" x14ac:dyDescent="0.25">
      <c r="A6457" s="1"/>
      <c r="B6457" s="1"/>
      <c r="C6457" s="6"/>
      <c r="D6457" s="8"/>
      <c r="E6457" s="1"/>
      <c r="F6457" s="1"/>
      <c r="G6457" s="1"/>
      <c r="H6457" s="1"/>
    </row>
    <row r="6458" spans="1:8" s="3" customFormat="1" x14ac:dyDescent="0.25">
      <c r="A6458" s="1"/>
      <c r="B6458" s="1"/>
      <c r="C6458" s="6"/>
      <c r="D6458" s="8"/>
      <c r="E6458" s="1"/>
      <c r="F6458" s="1"/>
      <c r="G6458" s="1"/>
      <c r="H6458" s="1"/>
    </row>
    <row r="6459" spans="1:8" s="3" customFormat="1" x14ac:dyDescent="0.25">
      <c r="A6459" s="1"/>
      <c r="B6459" s="1"/>
      <c r="C6459" s="6"/>
      <c r="D6459" s="8"/>
      <c r="E6459" s="1"/>
      <c r="F6459" s="1"/>
      <c r="G6459" s="1"/>
      <c r="H6459" s="1"/>
    </row>
    <row r="6460" spans="1:8" s="3" customFormat="1" x14ac:dyDescent="0.25">
      <c r="A6460" s="1"/>
      <c r="B6460" s="1"/>
      <c r="C6460" s="6"/>
      <c r="D6460" s="8"/>
      <c r="E6460" s="1"/>
      <c r="F6460" s="1"/>
      <c r="G6460" s="1"/>
      <c r="H6460" s="1"/>
    </row>
    <row r="6461" spans="1:8" s="3" customFormat="1" x14ac:dyDescent="0.25">
      <c r="A6461" s="1"/>
      <c r="B6461" s="1"/>
      <c r="C6461" s="6"/>
      <c r="D6461" s="8"/>
      <c r="E6461" s="1"/>
      <c r="F6461" s="1"/>
      <c r="G6461" s="1"/>
      <c r="H6461" s="1"/>
    </row>
    <row r="6462" spans="1:8" s="3" customFormat="1" x14ac:dyDescent="0.25">
      <c r="A6462" s="1"/>
      <c r="B6462" s="1"/>
      <c r="C6462" s="6"/>
      <c r="D6462" s="8"/>
      <c r="E6462" s="1"/>
      <c r="F6462" s="1"/>
      <c r="G6462" s="1"/>
      <c r="H6462" s="1"/>
    </row>
    <row r="6463" spans="1:8" s="3" customFormat="1" x14ac:dyDescent="0.25">
      <c r="A6463" s="1"/>
      <c r="B6463" s="1"/>
      <c r="C6463" s="6"/>
      <c r="D6463" s="8"/>
      <c r="E6463" s="1"/>
      <c r="F6463" s="1"/>
      <c r="G6463" s="1"/>
      <c r="H6463" s="1"/>
    </row>
    <row r="6464" spans="1:8" s="3" customFormat="1" x14ac:dyDescent="0.25">
      <c r="A6464" s="1"/>
      <c r="B6464" s="1"/>
      <c r="C6464" s="6"/>
      <c r="D6464" s="8"/>
      <c r="E6464" s="1"/>
      <c r="F6464" s="1"/>
      <c r="G6464" s="1"/>
      <c r="H6464" s="1"/>
    </row>
    <row r="6465" spans="1:8" s="3" customFormat="1" x14ac:dyDescent="0.25">
      <c r="A6465" s="1"/>
      <c r="B6465" s="1"/>
      <c r="C6465" s="6"/>
      <c r="D6465" s="8"/>
      <c r="E6465" s="1"/>
      <c r="F6465" s="1"/>
      <c r="G6465" s="1"/>
      <c r="H6465" s="1"/>
    </row>
    <row r="6466" spans="1:8" s="3" customFormat="1" x14ac:dyDescent="0.25">
      <c r="A6466" s="1"/>
      <c r="B6466" s="1"/>
      <c r="C6466" s="6"/>
      <c r="D6466" s="8"/>
      <c r="E6466" s="1"/>
      <c r="F6466" s="1"/>
      <c r="G6466" s="1"/>
      <c r="H6466" s="1"/>
    </row>
    <row r="6467" spans="1:8" s="3" customFormat="1" x14ac:dyDescent="0.25">
      <c r="A6467" s="1"/>
      <c r="B6467" s="1"/>
      <c r="C6467" s="6"/>
      <c r="D6467" s="8"/>
      <c r="E6467" s="1"/>
      <c r="F6467" s="1"/>
      <c r="G6467" s="1"/>
      <c r="H6467" s="1"/>
    </row>
    <row r="6468" spans="1:8" s="3" customFormat="1" x14ac:dyDescent="0.25">
      <c r="A6468" s="1"/>
      <c r="B6468" s="1"/>
      <c r="C6468" s="6"/>
      <c r="D6468" s="8"/>
      <c r="E6468" s="1"/>
      <c r="F6468" s="1"/>
      <c r="G6468" s="1"/>
      <c r="H6468" s="1"/>
    </row>
    <row r="6469" spans="1:8" s="3" customFormat="1" x14ac:dyDescent="0.25">
      <c r="A6469" s="1"/>
      <c r="B6469" s="1"/>
      <c r="C6469" s="6"/>
      <c r="D6469" s="8"/>
      <c r="E6469" s="1"/>
      <c r="F6469" s="1"/>
      <c r="G6469" s="1"/>
      <c r="H6469" s="1"/>
    </row>
    <row r="6470" spans="1:8" s="3" customFormat="1" x14ac:dyDescent="0.25">
      <c r="A6470" s="1"/>
      <c r="B6470" s="1"/>
      <c r="C6470" s="6"/>
      <c r="D6470" s="8"/>
      <c r="E6470" s="1"/>
      <c r="F6470" s="1"/>
      <c r="G6470" s="1"/>
      <c r="H6470" s="1"/>
    </row>
    <row r="6471" spans="1:8" s="3" customFormat="1" x14ac:dyDescent="0.25">
      <c r="A6471" s="1"/>
      <c r="B6471" s="1"/>
      <c r="C6471" s="6"/>
      <c r="D6471" s="8"/>
      <c r="E6471" s="1"/>
      <c r="F6471" s="1"/>
      <c r="G6471" s="1"/>
      <c r="H6471" s="1"/>
    </row>
    <row r="6472" spans="1:8" s="3" customFormat="1" x14ac:dyDescent="0.25">
      <c r="A6472" s="1"/>
      <c r="B6472" s="1"/>
      <c r="C6472" s="6"/>
      <c r="D6472" s="8"/>
      <c r="E6472" s="1"/>
      <c r="F6472" s="1"/>
      <c r="G6472" s="1"/>
      <c r="H6472" s="1"/>
    </row>
    <row r="6473" spans="1:8" s="3" customFormat="1" x14ac:dyDescent="0.25">
      <c r="A6473" s="1"/>
      <c r="B6473" s="1"/>
      <c r="C6473" s="6"/>
      <c r="D6473" s="8"/>
      <c r="E6473" s="1"/>
      <c r="F6473" s="1"/>
      <c r="G6473" s="1"/>
      <c r="H6473" s="1"/>
    </row>
    <row r="6474" spans="1:8" s="3" customFormat="1" x14ac:dyDescent="0.25">
      <c r="A6474" s="1"/>
      <c r="B6474" s="1"/>
      <c r="C6474" s="6"/>
      <c r="D6474" s="8"/>
      <c r="E6474" s="1"/>
      <c r="F6474" s="1"/>
      <c r="G6474" s="1"/>
      <c r="H6474" s="1"/>
    </row>
    <row r="6475" spans="1:8" s="3" customFormat="1" x14ac:dyDescent="0.25">
      <c r="A6475" s="1"/>
      <c r="B6475" s="1"/>
      <c r="C6475" s="6"/>
      <c r="D6475" s="8"/>
      <c r="E6475" s="1"/>
      <c r="F6475" s="1"/>
      <c r="G6475" s="1"/>
      <c r="H6475" s="1"/>
    </row>
    <row r="6476" spans="1:8" s="3" customFormat="1" x14ac:dyDescent="0.25">
      <c r="A6476" s="1"/>
      <c r="B6476" s="1"/>
      <c r="C6476" s="6"/>
      <c r="D6476" s="8"/>
      <c r="E6476" s="1"/>
      <c r="F6476" s="1"/>
      <c r="G6476" s="1"/>
      <c r="H6476" s="1"/>
    </row>
    <row r="6477" spans="1:8" s="3" customFormat="1" x14ac:dyDescent="0.25">
      <c r="A6477" s="1"/>
      <c r="B6477" s="1"/>
      <c r="C6477" s="6"/>
      <c r="D6477" s="8"/>
      <c r="E6477" s="1"/>
      <c r="F6477" s="1"/>
      <c r="G6477" s="1"/>
      <c r="H6477" s="1"/>
    </row>
    <row r="6478" spans="1:8" s="3" customFormat="1" x14ac:dyDescent="0.25">
      <c r="A6478" s="1"/>
      <c r="B6478" s="1"/>
      <c r="C6478" s="6"/>
      <c r="D6478" s="8"/>
      <c r="E6478" s="1"/>
      <c r="F6478" s="1"/>
      <c r="G6478" s="1"/>
      <c r="H6478" s="1"/>
    </row>
    <row r="6479" spans="1:8" s="3" customFormat="1" x14ac:dyDescent="0.25">
      <c r="A6479" s="1"/>
      <c r="B6479" s="1"/>
      <c r="C6479" s="6"/>
      <c r="D6479" s="8"/>
      <c r="E6479" s="1"/>
      <c r="F6479" s="1"/>
      <c r="G6479" s="1"/>
      <c r="H6479" s="1"/>
    </row>
    <row r="6480" spans="1:8" s="3" customFormat="1" x14ac:dyDescent="0.25">
      <c r="A6480" s="1"/>
      <c r="B6480" s="1"/>
      <c r="C6480" s="6"/>
      <c r="D6480" s="8"/>
      <c r="E6480" s="1"/>
      <c r="F6480" s="1"/>
      <c r="G6480" s="1"/>
      <c r="H6480" s="1"/>
    </row>
    <row r="6481" spans="1:8" s="3" customFormat="1" x14ac:dyDescent="0.25">
      <c r="A6481" s="1"/>
      <c r="B6481" s="1"/>
      <c r="C6481" s="6"/>
      <c r="D6481" s="8"/>
      <c r="E6481" s="1"/>
      <c r="F6481" s="1"/>
      <c r="G6481" s="1"/>
      <c r="H6481" s="1"/>
    </row>
    <row r="6482" spans="1:8" s="3" customFormat="1" x14ac:dyDescent="0.25">
      <c r="A6482" s="1"/>
      <c r="B6482" s="1"/>
      <c r="C6482" s="6"/>
      <c r="D6482" s="8"/>
      <c r="E6482" s="1"/>
      <c r="F6482" s="1"/>
      <c r="G6482" s="1"/>
      <c r="H6482" s="1"/>
    </row>
    <row r="6483" spans="1:8" s="3" customFormat="1" x14ac:dyDescent="0.25">
      <c r="A6483" s="1"/>
      <c r="B6483" s="1"/>
      <c r="C6483" s="6"/>
      <c r="D6483" s="8"/>
      <c r="E6483" s="1"/>
      <c r="F6483" s="1"/>
      <c r="G6483" s="1"/>
      <c r="H6483" s="1"/>
    </row>
    <row r="6484" spans="1:8" s="3" customFormat="1" x14ac:dyDescent="0.25">
      <c r="A6484" s="1"/>
      <c r="B6484" s="1"/>
      <c r="C6484" s="6"/>
      <c r="D6484" s="8"/>
      <c r="E6484" s="1"/>
      <c r="F6484" s="1"/>
      <c r="G6484" s="1"/>
      <c r="H6484" s="1"/>
    </row>
    <row r="6485" spans="1:8" s="3" customFormat="1" x14ac:dyDescent="0.25">
      <c r="A6485" s="1"/>
      <c r="B6485" s="1"/>
      <c r="C6485" s="6"/>
      <c r="D6485" s="8"/>
      <c r="E6485" s="1"/>
      <c r="F6485" s="1"/>
      <c r="G6485" s="1"/>
      <c r="H6485" s="1"/>
    </row>
    <row r="6486" spans="1:8" s="3" customFormat="1" x14ac:dyDescent="0.25">
      <c r="A6486" s="1"/>
      <c r="B6486" s="1"/>
      <c r="C6486" s="6"/>
      <c r="D6486" s="8"/>
      <c r="E6486" s="1"/>
      <c r="F6486" s="1"/>
      <c r="G6486" s="1"/>
      <c r="H6486" s="1"/>
    </row>
    <row r="6487" spans="1:8" s="3" customFormat="1" x14ac:dyDescent="0.25">
      <c r="A6487" s="1"/>
      <c r="B6487" s="1"/>
      <c r="C6487" s="6"/>
      <c r="D6487" s="8"/>
      <c r="E6487" s="1"/>
      <c r="F6487" s="1"/>
      <c r="G6487" s="1"/>
      <c r="H6487" s="1"/>
    </row>
    <row r="6488" spans="1:8" s="3" customFormat="1" x14ac:dyDescent="0.25">
      <c r="A6488" s="1"/>
      <c r="B6488" s="1"/>
      <c r="C6488" s="6"/>
      <c r="D6488" s="8"/>
      <c r="E6488" s="1"/>
      <c r="F6488" s="1"/>
      <c r="G6488" s="1"/>
      <c r="H6488" s="1"/>
    </row>
    <row r="6489" spans="1:8" s="3" customFormat="1" x14ac:dyDescent="0.25">
      <c r="A6489" s="1"/>
      <c r="B6489" s="1"/>
      <c r="C6489" s="6"/>
      <c r="D6489" s="8"/>
      <c r="E6489" s="1"/>
      <c r="F6489" s="1"/>
      <c r="G6489" s="1"/>
      <c r="H6489" s="1"/>
    </row>
    <row r="6490" spans="1:8" s="3" customFormat="1" x14ac:dyDescent="0.25">
      <c r="A6490" s="1"/>
      <c r="B6490" s="1"/>
      <c r="C6490" s="6"/>
      <c r="D6490" s="8"/>
      <c r="E6490" s="1"/>
      <c r="F6490" s="1"/>
      <c r="G6490" s="1"/>
      <c r="H6490" s="1"/>
    </row>
    <row r="6491" spans="1:8" s="3" customFormat="1" x14ac:dyDescent="0.25">
      <c r="A6491" s="1"/>
      <c r="B6491" s="1"/>
      <c r="C6491" s="6"/>
      <c r="D6491" s="8"/>
      <c r="E6491" s="1"/>
      <c r="F6491" s="1"/>
      <c r="G6491" s="1"/>
      <c r="H6491" s="1"/>
    </row>
    <row r="6492" spans="1:8" s="3" customFormat="1" x14ac:dyDescent="0.25">
      <c r="A6492" s="1"/>
      <c r="B6492" s="1"/>
      <c r="C6492" s="6"/>
      <c r="D6492" s="8"/>
      <c r="E6492" s="1"/>
      <c r="F6492" s="1"/>
      <c r="G6492" s="1"/>
      <c r="H6492" s="1"/>
    </row>
    <row r="6493" spans="1:8" s="3" customFormat="1" x14ac:dyDescent="0.25">
      <c r="A6493" s="1"/>
      <c r="B6493" s="1"/>
      <c r="C6493" s="6"/>
      <c r="D6493" s="8"/>
      <c r="E6493" s="1"/>
      <c r="F6493" s="1"/>
      <c r="G6493" s="1"/>
      <c r="H6493" s="1"/>
    </row>
    <row r="6494" spans="1:8" s="3" customFormat="1" x14ac:dyDescent="0.25">
      <c r="A6494" s="1"/>
      <c r="B6494" s="1"/>
      <c r="C6494" s="6"/>
      <c r="D6494" s="8"/>
      <c r="E6494" s="1"/>
      <c r="F6494" s="1"/>
      <c r="G6494" s="1"/>
      <c r="H6494" s="1"/>
    </row>
    <row r="6495" spans="1:8" s="3" customFormat="1" x14ac:dyDescent="0.25">
      <c r="A6495" s="1"/>
      <c r="B6495" s="1"/>
      <c r="C6495" s="6"/>
      <c r="D6495" s="8"/>
      <c r="E6495" s="1"/>
      <c r="F6495" s="1"/>
      <c r="G6495" s="1"/>
      <c r="H6495" s="1"/>
    </row>
    <row r="6496" spans="1:8" s="3" customFormat="1" x14ac:dyDescent="0.25">
      <c r="A6496" s="1"/>
      <c r="B6496" s="1"/>
      <c r="C6496" s="6"/>
      <c r="D6496" s="8"/>
      <c r="E6496" s="1"/>
      <c r="F6496" s="1"/>
      <c r="G6496" s="1"/>
      <c r="H6496" s="1"/>
    </row>
    <row r="6497" spans="1:8" s="3" customFormat="1" x14ac:dyDescent="0.25">
      <c r="A6497" s="1"/>
      <c r="B6497" s="1"/>
      <c r="C6497" s="6"/>
      <c r="D6497" s="8"/>
      <c r="E6497" s="1"/>
      <c r="F6497" s="1"/>
      <c r="G6497" s="1"/>
      <c r="H6497" s="1"/>
    </row>
    <row r="6498" spans="1:8" s="3" customFormat="1" x14ac:dyDescent="0.25">
      <c r="A6498" s="1"/>
      <c r="B6498" s="1"/>
      <c r="C6498" s="6"/>
      <c r="D6498" s="8"/>
      <c r="E6498" s="1"/>
      <c r="F6498" s="1"/>
      <c r="G6498" s="1"/>
      <c r="H6498" s="1"/>
    </row>
    <row r="6499" spans="1:8" s="3" customFormat="1" x14ac:dyDescent="0.25">
      <c r="A6499" s="1"/>
      <c r="B6499" s="1"/>
      <c r="C6499" s="6"/>
      <c r="D6499" s="8"/>
      <c r="E6499" s="1"/>
      <c r="F6499" s="1"/>
      <c r="G6499" s="1"/>
      <c r="H6499" s="1"/>
    </row>
    <row r="6500" spans="1:8" s="3" customFormat="1" x14ac:dyDescent="0.25">
      <c r="A6500" s="1"/>
      <c r="B6500" s="1"/>
      <c r="C6500" s="6"/>
      <c r="D6500" s="8"/>
      <c r="E6500" s="1"/>
      <c r="F6500" s="1"/>
      <c r="G6500" s="1"/>
      <c r="H6500" s="1"/>
    </row>
    <row r="6501" spans="1:8" s="3" customFormat="1" x14ac:dyDescent="0.25">
      <c r="A6501" s="1"/>
      <c r="B6501" s="1"/>
      <c r="C6501" s="6"/>
      <c r="D6501" s="8"/>
      <c r="E6501" s="1"/>
      <c r="F6501" s="1"/>
      <c r="G6501" s="1"/>
      <c r="H6501" s="1"/>
    </row>
    <row r="6502" spans="1:8" s="3" customFormat="1" x14ac:dyDescent="0.25">
      <c r="A6502" s="1"/>
      <c r="B6502" s="1"/>
      <c r="C6502" s="6"/>
      <c r="D6502" s="8"/>
      <c r="E6502" s="1"/>
      <c r="F6502" s="1"/>
      <c r="G6502" s="1"/>
      <c r="H6502" s="1"/>
    </row>
    <row r="6503" spans="1:8" s="3" customFormat="1" x14ac:dyDescent="0.25">
      <c r="A6503" s="1"/>
      <c r="B6503" s="1"/>
      <c r="C6503" s="6"/>
      <c r="D6503" s="8"/>
      <c r="E6503" s="1"/>
      <c r="F6503" s="1"/>
      <c r="G6503" s="1"/>
      <c r="H6503" s="1"/>
    </row>
    <row r="6504" spans="1:8" s="3" customFormat="1" x14ac:dyDescent="0.25">
      <c r="A6504" s="1"/>
      <c r="B6504" s="1"/>
      <c r="C6504" s="6"/>
      <c r="D6504" s="8"/>
      <c r="E6504" s="1"/>
      <c r="F6504" s="1"/>
      <c r="G6504" s="1"/>
      <c r="H6504" s="1"/>
    </row>
    <row r="6505" spans="1:8" s="3" customFormat="1" x14ac:dyDescent="0.25">
      <c r="A6505" s="1"/>
      <c r="B6505" s="1"/>
      <c r="C6505" s="6"/>
      <c r="D6505" s="8"/>
      <c r="E6505" s="1"/>
      <c r="F6505" s="1"/>
      <c r="G6505" s="1"/>
      <c r="H6505" s="1"/>
    </row>
    <row r="6506" spans="1:8" s="3" customFormat="1" x14ac:dyDescent="0.25">
      <c r="A6506" s="1"/>
      <c r="B6506" s="1"/>
      <c r="C6506" s="6"/>
      <c r="D6506" s="8"/>
      <c r="E6506" s="1"/>
      <c r="F6506" s="1"/>
      <c r="G6506" s="1"/>
      <c r="H6506" s="1"/>
    </row>
    <row r="6507" spans="1:8" s="3" customFormat="1" x14ac:dyDescent="0.25">
      <c r="A6507" s="1"/>
      <c r="B6507" s="1"/>
      <c r="C6507" s="6"/>
      <c r="D6507" s="8"/>
      <c r="E6507" s="1"/>
      <c r="F6507" s="1"/>
      <c r="G6507" s="1"/>
      <c r="H6507" s="1"/>
    </row>
    <row r="6508" spans="1:8" s="3" customFormat="1" x14ac:dyDescent="0.25">
      <c r="A6508" s="1"/>
      <c r="B6508" s="1"/>
      <c r="C6508" s="6"/>
      <c r="D6508" s="8"/>
      <c r="E6508" s="1"/>
      <c r="F6508" s="1"/>
      <c r="G6508" s="1"/>
      <c r="H6508" s="1"/>
    </row>
    <row r="6509" spans="1:8" s="3" customFormat="1" x14ac:dyDescent="0.25">
      <c r="A6509" s="1"/>
      <c r="B6509" s="1"/>
      <c r="C6509" s="6"/>
      <c r="D6509" s="8"/>
      <c r="E6509" s="1"/>
      <c r="F6509" s="1"/>
      <c r="G6509" s="1"/>
      <c r="H6509" s="1"/>
    </row>
    <row r="6510" spans="1:8" s="3" customFormat="1" x14ac:dyDescent="0.25">
      <c r="A6510" s="1"/>
      <c r="B6510" s="1"/>
      <c r="C6510" s="6"/>
      <c r="D6510" s="8"/>
      <c r="E6510" s="1"/>
      <c r="F6510" s="1"/>
      <c r="G6510" s="1"/>
      <c r="H6510" s="1"/>
    </row>
    <row r="6511" spans="1:8" s="3" customFormat="1" x14ac:dyDescent="0.25">
      <c r="A6511" s="1"/>
      <c r="B6511" s="1"/>
      <c r="C6511" s="6"/>
      <c r="D6511" s="8"/>
      <c r="E6511" s="1"/>
      <c r="F6511" s="1"/>
      <c r="G6511" s="1"/>
      <c r="H6511" s="1"/>
    </row>
    <row r="6512" spans="1:8" s="3" customFormat="1" x14ac:dyDescent="0.25">
      <c r="A6512" s="1"/>
      <c r="B6512" s="1"/>
      <c r="C6512" s="6"/>
      <c r="D6512" s="8"/>
      <c r="E6512" s="1"/>
      <c r="F6512" s="1"/>
      <c r="G6512" s="1"/>
      <c r="H6512" s="1"/>
    </row>
    <row r="6513" spans="1:8" s="3" customFormat="1" x14ac:dyDescent="0.25">
      <c r="A6513" s="1"/>
      <c r="B6513" s="1"/>
      <c r="C6513" s="6"/>
      <c r="D6513" s="8"/>
      <c r="E6513" s="1"/>
      <c r="F6513" s="1"/>
      <c r="G6513" s="1"/>
      <c r="H6513" s="1"/>
    </row>
    <row r="6514" spans="1:8" s="3" customFormat="1" x14ac:dyDescent="0.25">
      <c r="A6514" s="1"/>
      <c r="B6514" s="1"/>
      <c r="C6514" s="6"/>
      <c r="D6514" s="8"/>
      <c r="E6514" s="1"/>
      <c r="F6514" s="1"/>
      <c r="G6514" s="1"/>
      <c r="H6514" s="1"/>
    </row>
    <row r="6515" spans="1:8" s="3" customFormat="1" x14ac:dyDescent="0.25">
      <c r="A6515" s="1"/>
      <c r="B6515" s="1"/>
      <c r="C6515" s="6"/>
      <c r="D6515" s="8"/>
      <c r="E6515" s="1"/>
      <c r="F6515" s="1"/>
      <c r="G6515" s="1"/>
      <c r="H6515" s="1"/>
    </row>
    <row r="6516" spans="1:8" s="3" customFormat="1" x14ac:dyDescent="0.25">
      <c r="A6516" s="1"/>
      <c r="B6516" s="1"/>
      <c r="C6516" s="6"/>
      <c r="D6516" s="8"/>
      <c r="E6516" s="1"/>
      <c r="F6516" s="1"/>
      <c r="G6516" s="1"/>
      <c r="H6516" s="1"/>
    </row>
    <row r="6517" spans="1:8" s="3" customFormat="1" x14ac:dyDescent="0.25">
      <c r="A6517" s="1"/>
      <c r="B6517" s="1"/>
      <c r="C6517" s="6"/>
      <c r="D6517" s="8"/>
      <c r="E6517" s="1"/>
      <c r="F6517" s="1"/>
      <c r="G6517" s="1"/>
      <c r="H6517" s="1"/>
    </row>
    <row r="6518" spans="1:8" s="3" customFormat="1" x14ac:dyDescent="0.25">
      <c r="A6518" s="1"/>
      <c r="B6518" s="1"/>
      <c r="C6518" s="6"/>
      <c r="D6518" s="8"/>
      <c r="E6518" s="1"/>
      <c r="F6518" s="1"/>
      <c r="G6518" s="1"/>
      <c r="H6518" s="1"/>
    </row>
    <row r="6519" spans="1:8" s="3" customFormat="1" x14ac:dyDescent="0.25">
      <c r="A6519" s="1"/>
      <c r="B6519" s="1"/>
      <c r="C6519" s="6"/>
      <c r="D6519" s="8"/>
      <c r="E6519" s="1"/>
      <c r="F6519" s="1"/>
      <c r="G6519" s="1"/>
      <c r="H6519" s="1"/>
    </row>
    <row r="6520" spans="1:8" s="3" customFormat="1" x14ac:dyDescent="0.25">
      <c r="A6520" s="1"/>
      <c r="B6520" s="1"/>
      <c r="C6520" s="6"/>
      <c r="D6520" s="8"/>
      <c r="E6520" s="1"/>
      <c r="F6520" s="1"/>
      <c r="G6520" s="1"/>
      <c r="H6520" s="1"/>
    </row>
    <row r="6521" spans="1:8" s="3" customFormat="1" x14ac:dyDescent="0.25">
      <c r="A6521" s="1"/>
      <c r="B6521" s="1"/>
      <c r="C6521" s="6"/>
      <c r="D6521" s="8"/>
      <c r="E6521" s="1"/>
      <c r="F6521" s="1"/>
      <c r="G6521" s="1"/>
      <c r="H6521" s="1"/>
    </row>
    <row r="6522" spans="1:8" s="3" customFormat="1" x14ac:dyDescent="0.25">
      <c r="A6522" s="1"/>
      <c r="B6522" s="1"/>
      <c r="C6522" s="6"/>
      <c r="D6522" s="8"/>
      <c r="E6522" s="1"/>
      <c r="F6522" s="1"/>
      <c r="G6522" s="1"/>
      <c r="H6522" s="1"/>
    </row>
    <row r="6523" spans="1:8" s="3" customFormat="1" x14ac:dyDescent="0.25">
      <c r="A6523" s="1"/>
      <c r="B6523" s="1"/>
      <c r="C6523" s="6"/>
      <c r="D6523" s="8"/>
      <c r="E6523" s="1"/>
      <c r="F6523" s="1"/>
      <c r="G6523" s="1"/>
      <c r="H6523" s="1"/>
    </row>
    <row r="6524" spans="1:8" s="3" customFormat="1" x14ac:dyDescent="0.25">
      <c r="A6524" s="1"/>
      <c r="B6524" s="1"/>
      <c r="C6524" s="6"/>
      <c r="D6524" s="8"/>
      <c r="E6524" s="1"/>
      <c r="F6524" s="1"/>
      <c r="G6524" s="1"/>
      <c r="H6524" s="1"/>
    </row>
    <row r="6525" spans="1:8" s="3" customFormat="1" x14ac:dyDescent="0.25">
      <c r="A6525" s="1"/>
      <c r="B6525" s="1"/>
      <c r="C6525" s="6"/>
      <c r="D6525" s="8"/>
      <c r="E6525" s="1"/>
      <c r="F6525" s="1"/>
      <c r="G6525" s="1"/>
      <c r="H6525" s="1"/>
    </row>
    <row r="6526" spans="1:8" s="3" customFormat="1" x14ac:dyDescent="0.25">
      <c r="A6526" s="1"/>
      <c r="B6526" s="1"/>
      <c r="C6526" s="6"/>
      <c r="D6526" s="8"/>
      <c r="E6526" s="1"/>
      <c r="F6526" s="1"/>
      <c r="G6526" s="1"/>
      <c r="H6526" s="1"/>
    </row>
    <row r="6527" spans="1:8" s="3" customFormat="1" x14ac:dyDescent="0.25">
      <c r="A6527" s="1"/>
      <c r="B6527" s="1"/>
      <c r="C6527" s="6"/>
      <c r="D6527" s="8"/>
      <c r="E6527" s="1"/>
      <c r="F6527" s="1"/>
      <c r="G6527" s="1"/>
      <c r="H6527" s="1"/>
    </row>
    <row r="6528" spans="1:8" s="3" customFormat="1" x14ac:dyDescent="0.25">
      <c r="A6528" s="1"/>
      <c r="B6528" s="1"/>
      <c r="C6528" s="6"/>
      <c r="D6528" s="8"/>
      <c r="E6528" s="1"/>
      <c r="F6528" s="1"/>
      <c r="G6528" s="1"/>
      <c r="H6528" s="1"/>
    </row>
    <row r="6529" spans="1:8" s="3" customFormat="1" x14ac:dyDescent="0.25">
      <c r="A6529" s="1"/>
      <c r="B6529" s="1"/>
      <c r="C6529" s="6"/>
      <c r="D6529" s="8"/>
      <c r="E6529" s="1"/>
      <c r="F6529" s="1"/>
      <c r="G6529" s="1"/>
      <c r="H6529" s="1"/>
    </row>
    <row r="6530" spans="1:8" s="3" customFormat="1" x14ac:dyDescent="0.25">
      <c r="A6530" s="1"/>
      <c r="B6530" s="1"/>
      <c r="C6530" s="6"/>
      <c r="D6530" s="8"/>
      <c r="E6530" s="1"/>
      <c r="F6530" s="1"/>
      <c r="G6530" s="1"/>
      <c r="H6530" s="1"/>
    </row>
    <row r="6531" spans="1:8" s="3" customFormat="1" x14ac:dyDescent="0.25">
      <c r="A6531" s="1"/>
      <c r="B6531" s="1"/>
      <c r="C6531" s="6"/>
      <c r="D6531" s="8"/>
      <c r="E6531" s="1"/>
      <c r="F6531" s="1"/>
      <c r="G6531" s="1"/>
      <c r="H6531" s="1"/>
    </row>
    <row r="6532" spans="1:8" s="3" customFormat="1" x14ac:dyDescent="0.25">
      <c r="A6532" s="1"/>
      <c r="B6532" s="1"/>
      <c r="C6532" s="6"/>
      <c r="D6532" s="8"/>
      <c r="E6532" s="1"/>
      <c r="F6532" s="1"/>
      <c r="G6532" s="1"/>
      <c r="H6532" s="1"/>
    </row>
    <row r="6533" spans="1:8" s="3" customFormat="1" x14ac:dyDescent="0.25">
      <c r="A6533" s="1"/>
      <c r="B6533" s="1"/>
      <c r="C6533" s="6"/>
      <c r="D6533" s="8"/>
      <c r="E6533" s="1"/>
      <c r="F6533" s="1"/>
      <c r="G6533" s="1"/>
      <c r="H6533" s="1"/>
    </row>
    <row r="6534" spans="1:8" s="3" customFormat="1" x14ac:dyDescent="0.25">
      <c r="A6534" s="1"/>
      <c r="B6534" s="1"/>
      <c r="C6534" s="6"/>
      <c r="D6534" s="8"/>
      <c r="E6534" s="1"/>
      <c r="F6534" s="1"/>
      <c r="G6534" s="1"/>
      <c r="H6534" s="1"/>
    </row>
    <row r="6535" spans="1:8" s="3" customFormat="1" x14ac:dyDescent="0.25">
      <c r="A6535" s="1"/>
      <c r="B6535" s="1"/>
      <c r="C6535" s="6"/>
      <c r="D6535" s="8"/>
      <c r="E6535" s="1"/>
      <c r="F6535" s="1"/>
      <c r="G6535" s="1"/>
      <c r="H6535" s="1"/>
    </row>
    <row r="6536" spans="1:8" s="3" customFormat="1" x14ac:dyDescent="0.25">
      <c r="A6536" s="1"/>
      <c r="B6536" s="1"/>
      <c r="C6536" s="6"/>
      <c r="D6536" s="8"/>
      <c r="E6536" s="1"/>
      <c r="F6536" s="1"/>
      <c r="G6536" s="1"/>
      <c r="H6536" s="1"/>
    </row>
    <row r="6537" spans="1:8" s="3" customFormat="1" x14ac:dyDescent="0.25">
      <c r="A6537" s="1"/>
      <c r="B6537" s="1"/>
      <c r="C6537" s="6"/>
      <c r="D6537" s="8"/>
      <c r="E6537" s="1"/>
      <c r="F6537" s="1"/>
      <c r="G6537" s="1"/>
      <c r="H6537" s="1"/>
    </row>
    <row r="6538" spans="1:8" s="3" customFormat="1" x14ac:dyDescent="0.25">
      <c r="A6538" s="1"/>
      <c r="B6538" s="1"/>
      <c r="C6538" s="6"/>
      <c r="D6538" s="8"/>
      <c r="E6538" s="1"/>
      <c r="F6538" s="1"/>
      <c r="G6538" s="1"/>
      <c r="H6538" s="1"/>
    </row>
    <row r="6539" spans="1:8" s="3" customFormat="1" x14ac:dyDescent="0.25">
      <c r="A6539" s="1"/>
      <c r="B6539" s="1"/>
      <c r="C6539" s="6"/>
      <c r="D6539" s="8"/>
      <c r="E6539" s="1"/>
      <c r="F6539" s="1"/>
      <c r="G6539" s="1"/>
      <c r="H6539" s="1"/>
    </row>
    <row r="6540" spans="1:8" s="3" customFormat="1" x14ac:dyDescent="0.25">
      <c r="A6540" s="1"/>
      <c r="B6540" s="1"/>
      <c r="C6540" s="6"/>
      <c r="D6540" s="8"/>
      <c r="E6540" s="1"/>
      <c r="F6540" s="1"/>
      <c r="G6540" s="1"/>
      <c r="H6540" s="1"/>
    </row>
    <row r="6541" spans="1:8" s="3" customFormat="1" x14ac:dyDescent="0.25">
      <c r="A6541" s="1"/>
      <c r="B6541" s="1"/>
      <c r="C6541" s="6"/>
      <c r="D6541" s="8"/>
      <c r="E6541" s="1"/>
      <c r="F6541" s="1"/>
      <c r="G6541" s="1"/>
      <c r="H6541" s="1"/>
    </row>
    <row r="6542" spans="1:8" s="3" customFormat="1" x14ac:dyDescent="0.25">
      <c r="A6542" s="1"/>
      <c r="B6542" s="1"/>
      <c r="C6542" s="6"/>
      <c r="D6542" s="8"/>
      <c r="E6542" s="1"/>
      <c r="F6542" s="1"/>
      <c r="G6542" s="1"/>
      <c r="H6542" s="1"/>
    </row>
    <row r="6543" spans="1:8" s="3" customFormat="1" x14ac:dyDescent="0.25">
      <c r="A6543" s="1"/>
      <c r="B6543" s="1"/>
      <c r="C6543" s="6"/>
      <c r="D6543" s="8"/>
      <c r="E6543" s="1"/>
      <c r="F6543" s="1"/>
      <c r="G6543" s="1"/>
      <c r="H6543" s="1"/>
    </row>
    <row r="6544" spans="1:8" s="3" customFormat="1" x14ac:dyDescent="0.25">
      <c r="A6544" s="1"/>
      <c r="B6544" s="1"/>
      <c r="C6544" s="6"/>
      <c r="D6544" s="8"/>
      <c r="E6544" s="1"/>
      <c r="F6544" s="1"/>
      <c r="G6544" s="1"/>
      <c r="H6544" s="1"/>
    </row>
    <row r="6545" spans="1:8" s="3" customFormat="1" x14ac:dyDescent="0.25">
      <c r="A6545" s="1"/>
      <c r="B6545" s="1"/>
      <c r="C6545" s="6"/>
      <c r="D6545" s="8"/>
      <c r="E6545" s="1"/>
      <c r="F6545" s="1"/>
      <c r="G6545" s="1"/>
      <c r="H6545" s="1"/>
    </row>
    <row r="6546" spans="1:8" s="3" customFormat="1" x14ac:dyDescent="0.25">
      <c r="A6546" s="1"/>
      <c r="B6546" s="1"/>
      <c r="C6546" s="6"/>
      <c r="D6546" s="8"/>
      <c r="E6546" s="1"/>
      <c r="F6546" s="1"/>
      <c r="G6546" s="1"/>
      <c r="H6546" s="1"/>
    </row>
    <row r="6547" spans="1:8" s="3" customFormat="1" x14ac:dyDescent="0.25">
      <c r="A6547" s="1"/>
      <c r="B6547" s="1"/>
      <c r="C6547" s="6"/>
      <c r="D6547" s="8"/>
      <c r="E6547" s="1"/>
      <c r="F6547" s="1"/>
      <c r="G6547" s="1"/>
      <c r="H6547" s="1"/>
    </row>
    <row r="6548" spans="1:8" s="3" customFormat="1" x14ac:dyDescent="0.25">
      <c r="A6548" s="1"/>
      <c r="B6548" s="1"/>
      <c r="C6548" s="6"/>
      <c r="D6548" s="8"/>
      <c r="E6548" s="1"/>
      <c r="F6548" s="1"/>
      <c r="G6548" s="1"/>
      <c r="H6548" s="1"/>
    </row>
    <row r="6549" spans="1:8" s="3" customFormat="1" x14ac:dyDescent="0.25">
      <c r="A6549" s="1"/>
      <c r="B6549" s="1"/>
      <c r="C6549" s="6"/>
      <c r="D6549" s="8"/>
      <c r="E6549" s="1"/>
      <c r="F6549" s="1"/>
      <c r="G6549" s="1"/>
      <c r="H6549" s="1"/>
    </row>
    <row r="6550" spans="1:8" s="3" customFormat="1" x14ac:dyDescent="0.25">
      <c r="A6550" s="1"/>
      <c r="B6550" s="1"/>
      <c r="C6550" s="6"/>
      <c r="D6550" s="8"/>
      <c r="E6550" s="1"/>
      <c r="F6550" s="1"/>
      <c r="G6550" s="1"/>
      <c r="H6550" s="1"/>
    </row>
    <row r="6551" spans="1:8" s="3" customFormat="1" x14ac:dyDescent="0.25">
      <c r="A6551" s="1"/>
      <c r="B6551" s="1"/>
      <c r="C6551" s="6"/>
      <c r="D6551" s="8"/>
      <c r="E6551" s="1"/>
      <c r="F6551" s="1"/>
      <c r="G6551" s="1"/>
      <c r="H6551" s="1"/>
    </row>
    <row r="6552" spans="1:8" s="3" customFormat="1" x14ac:dyDescent="0.25">
      <c r="A6552" s="1"/>
      <c r="B6552" s="1"/>
      <c r="C6552" s="6"/>
      <c r="D6552" s="8"/>
      <c r="E6552" s="1"/>
      <c r="F6552" s="1"/>
      <c r="G6552" s="1"/>
      <c r="H6552" s="1"/>
    </row>
    <row r="6553" spans="1:8" s="3" customFormat="1" x14ac:dyDescent="0.25">
      <c r="A6553" s="1"/>
      <c r="B6553" s="1"/>
      <c r="C6553" s="6"/>
      <c r="D6553" s="8"/>
      <c r="E6553" s="1"/>
      <c r="F6553" s="1"/>
      <c r="G6553" s="1"/>
      <c r="H6553" s="1"/>
    </row>
    <row r="6554" spans="1:8" s="3" customFormat="1" x14ac:dyDescent="0.25">
      <c r="A6554" s="1"/>
      <c r="B6554" s="1"/>
      <c r="C6554" s="6"/>
      <c r="D6554" s="8"/>
      <c r="E6554" s="1"/>
      <c r="F6554" s="1"/>
      <c r="G6554" s="1"/>
      <c r="H6554" s="1"/>
    </row>
    <row r="6555" spans="1:8" s="3" customFormat="1" x14ac:dyDescent="0.25">
      <c r="A6555" s="1"/>
      <c r="B6555" s="1"/>
      <c r="C6555" s="6"/>
      <c r="D6555" s="8"/>
      <c r="E6555" s="1"/>
      <c r="F6555" s="1"/>
      <c r="G6555" s="1"/>
      <c r="H6555" s="1"/>
    </row>
    <row r="6556" spans="1:8" s="3" customFormat="1" x14ac:dyDescent="0.25">
      <c r="A6556" s="1"/>
      <c r="B6556" s="1"/>
      <c r="C6556" s="6"/>
      <c r="D6556" s="8"/>
      <c r="E6556" s="1"/>
      <c r="F6556" s="1"/>
      <c r="G6556" s="1"/>
      <c r="H6556" s="1"/>
    </row>
    <row r="6557" spans="1:8" s="3" customFormat="1" x14ac:dyDescent="0.25">
      <c r="A6557" s="1"/>
      <c r="B6557" s="1"/>
      <c r="C6557" s="6"/>
      <c r="D6557" s="8"/>
      <c r="E6557" s="1"/>
      <c r="F6557" s="1"/>
      <c r="G6557" s="1"/>
      <c r="H6557" s="1"/>
    </row>
    <row r="6558" spans="1:8" s="3" customFormat="1" x14ac:dyDescent="0.25">
      <c r="A6558" s="1"/>
      <c r="B6558" s="1"/>
      <c r="C6558" s="6"/>
      <c r="D6558" s="8"/>
      <c r="E6558" s="1"/>
      <c r="F6558" s="1"/>
      <c r="G6558" s="1"/>
      <c r="H6558" s="1"/>
    </row>
    <row r="6559" spans="1:8" s="3" customFormat="1" x14ac:dyDescent="0.25">
      <c r="A6559" s="1"/>
      <c r="B6559" s="1"/>
      <c r="C6559" s="6"/>
      <c r="D6559" s="8"/>
      <c r="E6559" s="1"/>
      <c r="F6559" s="1"/>
      <c r="G6559" s="1"/>
      <c r="H6559" s="1"/>
    </row>
    <row r="6560" spans="1:8" s="3" customFormat="1" x14ac:dyDescent="0.25">
      <c r="A6560" s="1"/>
      <c r="B6560" s="1"/>
      <c r="C6560" s="6"/>
      <c r="D6560" s="8"/>
      <c r="E6560" s="1"/>
      <c r="F6560" s="1"/>
      <c r="G6560" s="1"/>
      <c r="H6560" s="1"/>
    </row>
    <row r="6561" spans="1:8" s="3" customFormat="1" x14ac:dyDescent="0.25">
      <c r="A6561" s="1"/>
      <c r="B6561" s="1"/>
      <c r="C6561" s="6"/>
      <c r="D6561" s="8"/>
      <c r="E6561" s="1"/>
      <c r="F6561" s="1"/>
      <c r="G6561" s="1"/>
      <c r="H6561" s="1"/>
    </row>
    <row r="6562" spans="1:8" s="3" customFormat="1" x14ac:dyDescent="0.25">
      <c r="A6562" s="1"/>
      <c r="B6562" s="1"/>
      <c r="C6562" s="6"/>
      <c r="D6562" s="8"/>
      <c r="E6562" s="1"/>
      <c r="F6562" s="1"/>
      <c r="G6562" s="1"/>
      <c r="H6562" s="1"/>
    </row>
    <row r="6563" spans="1:8" s="3" customFormat="1" x14ac:dyDescent="0.25">
      <c r="A6563" s="1"/>
      <c r="B6563" s="1"/>
      <c r="C6563" s="6"/>
      <c r="D6563" s="8"/>
      <c r="E6563" s="1"/>
      <c r="F6563" s="1"/>
      <c r="G6563" s="1"/>
      <c r="H6563" s="1"/>
    </row>
    <row r="6564" spans="1:8" s="3" customFormat="1" x14ac:dyDescent="0.25">
      <c r="A6564" s="1"/>
      <c r="B6564" s="1"/>
      <c r="C6564" s="6"/>
      <c r="D6564" s="8"/>
      <c r="E6564" s="1"/>
      <c r="F6564" s="1"/>
      <c r="G6564" s="1"/>
      <c r="H6564" s="1"/>
    </row>
    <row r="6565" spans="1:8" s="3" customFormat="1" x14ac:dyDescent="0.25">
      <c r="A6565" s="1"/>
      <c r="B6565" s="1"/>
      <c r="C6565" s="6"/>
      <c r="D6565" s="8"/>
      <c r="E6565" s="1"/>
      <c r="F6565" s="1"/>
      <c r="G6565" s="1"/>
      <c r="H6565" s="1"/>
    </row>
    <row r="6566" spans="1:8" s="3" customFormat="1" x14ac:dyDescent="0.25">
      <c r="A6566" s="1"/>
      <c r="B6566" s="1"/>
      <c r="C6566" s="6"/>
      <c r="D6566" s="8"/>
      <c r="E6566" s="1"/>
      <c r="F6566" s="1"/>
      <c r="G6566" s="1"/>
      <c r="H6566" s="1"/>
    </row>
    <row r="6567" spans="1:8" s="3" customFormat="1" x14ac:dyDescent="0.25">
      <c r="A6567" s="1"/>
      <c r="B6567" s="1"/>
      <c r="C6567" s="6"/>
      <c r="D6567" s="8"/>
      <c r="E6567" s="1"/>
      <c r="F6567" s="1"/>
      <c r="G6567" s="1"/>
      <c r="H6567" s="1"/>
    </row>
    <row r="6568" spans="1:8" s="3" customFormat="1" x14ac:dyDescent="0.25">
      <c r="A6568" s="1"/>
      <c r="B6568" s="1"/>
      <c r="C6568" s="6"/>
      <c r="D6568" s="8"/>
      <c r="E6568" s="1"/>
      <c r="F6568" s="1"/>
      <c r="G6568" s="1"/>
      <c r="H6568" s="1"/>
    </row>
    <row r="6569" spans="1:8" s="3" customFormat="1" x14ac:dyDescent="0.25">
      <c r="A6569" s="1"/>
      <c r="B6569" s="1"/>
      <c r="C6569" s="6"/>
      <c r="D6569" s="8"/>
      <c r="E6569" s="1"/>
      <c r="F6569" s="1"/>
      <c r="G6569" s="1"/>
      <c r="H6569" s="1"/>
    </row>
    <row r="6570" spans="1:8" s="3" customFormat="1" x14ac:dyDescent="0.25">
      <c r="A6570" s="1"/>
      <c r="B6570" s="1"/>
      <c r="C6570" s="6"/>
      <c r="D6570" s="8"/>
      <c r="E6570" s="1"/>
      <c r="F6570" s="1"/>
      <c r="G6570" s="1"/>
      <c r="H6570" s="1"/>
    </row>
    <row r="6571" spans="1:8" s="3" customFormat="1" x14ac:dyDescent="0.25">
      <c r="A6571" s="1"/>
      <c r="B6571" s="1"/>
      <c r="C6571" s="6"/>
      <c r="D6571" s="8"/>
      <c r="E6571" s="1"/>
      <c r="F6571" s="1"/>
      <c r="G6571" s="1"/>
      <c r="H6571" s="1"/>
    </row>
    <row r="6572" spans="1:8" s="3" customFormat="1" x14ac:dyDescent="0.25">
      <c r="A6572" s="1"/>
      <c r="B6572" s="1"/>
      <c r="C6572" s="6"/>
      <c r="D6572" s="8"/>
      <c r="E6572" s="1"/>
      <c r="F6572" s="1"/>
      <c r="G6572" s="1"/>
      <c r="H6572" s="1"/>
    </row>
    <row r="6573" spans="1:8" s="3" customFormat="1" x14ac:dyDescent="0.25">
      <c r="A6573" s="1"/>
      <c r="B6573" s="1"/>
      <c r="C6573" s="6"/>
      <c r="D6573" s="8"/>
      <c r="E6573" s="1"/>
      <c r="F6573" s="1"/>
      <c r="G6573" s="1"/>
      <c r="H6573" s="1"/>
    </row>
    <row r="6574" spans="1:8" s="3" customFormat="1" x14ac:dyDescent="0.25">
      <c r="A6574" s="1"/>
      <c r="B6574" s="1"/>
      <c r="C6574" s="6"/>
      <c r="D6574" s="8"/>
      <c r="E6574" s="1"/>
      <c r="F6574" s="1"/>
      <c r="G6574" s="1"/>
      <c r="H6574" s="1"/>
    </row>
    <row r="6575" spans="1:8" s="3" customFormat="1" x14ac:dyDescent="0.25">
      <c r="A6575" s="1"/>
      <c r="B6575" s="1"/>
      <c r="C6575" s="6"/>
      <c r="D6575" s="8"/>
      <c r="E6575" s="1"/>
      <c r="F6575" s="1"/>
      <c r="G6575" s="1"/>
      <c r="H6575" s="1"/>
    </row>
    <row r="6576" spans="1:8" s="3" customFormat="1" x14ac:dyDescent="0.25">
      <c r="A6576" s="1"/>
      <c r="B6576" s="1"/>
      <c r="C6576" s="6"/>
      <c r="D6576" s="8"/>
      <c r="E6576" s="1"/>
      <c r="F6576" s="1"/>
      <c r="G6576" s="1"/>
      <c r="H6576" s="1"/>
    </row>
    <row r="6577" spans="1:8" s="3" customFormat="1" x14ac:dyDescent="0.25">
      <c r="A6577" s="1"/>
      <c r="B6577" s="1"/>
      <c r="C6577" s="6"/>
      <c r="D6577" s="8"/>
      <c r="E6577" s="1"/>
      <c r="F6577" s="1"/>
      <c r="G6577" s="1"/>
      <c r="H6577" s="1"/>
    </row>
    <row r="6578" spans="1:8" s="3" customFormat="1" x14ac:dyDescent="0.25">
      <c r="A6578" s="1"/>
      <c r="B6578" s="1"/>
      <c r="C6578" s="6"/>
      <c r="D6578" s="8"/>
      <c r="E6578" s="1"/>
      <c r="F6578" s="1"/>
      <c r="G6578" s="1"/>
      <c r="H6578" s="1"/>
    </row>
    <row r="6579" spans="1:8" s="3" customFormat="1" x14ac:dyDescent="0.25">
      <c r="A6579" s="1"/>
      <c r="B6579" s="1"/>
      <c r="C6579" s="6"/>
      <c r="D6579" s="8"/>
      <c r="E6579" s="1"/>
      <c r="F6579" s="1"/>
      <c r="G6579" s="1"/>
      <c r="H6579" s="1"/>
    </row>
    <row r="6580" spans="1:8" s="3" customFormat="1" x14ac:dyDescent="0.25">
      <c r="A6580" s="1"/>
      <c r="B6580" s="1"/>
      <c r="C6580" s="6"/>
      <c r="D6580" s="8"/>
      <c r="E6580" s="1"/>
      <c r="F6580" s="1"/>
      <c r="G6580" s="1"/>
      <c r="H6580" s="1"/>
    </row>
    <row r="6581" spans="1:8" s="3" customFormat="1" x14ac:dyDescent="0.25">
      <c r="A6581" s="1"/>
      <c r="B6581" s="1"/>
      <c r="C6581" s="6"/>
      <c r="D6581" s="8"/>
      <c r="E6581" s="1"/>
      <c r="F6581" s="1"/>
      <c r="G6581" s="1"/>
      <c r="H6581" s="1"/>
    </row>
    <row r="6582" spans="1:8" s="3" customFormat="1" x14ac:dyDescent="0.25">
      <c r="A6582" s="1"/>
      <c r="B6582" s="1"/>
      <c r="C6582" s="6"/>
      <c r="D6582" s="8"/>
      <c r="E6582" s="1"/>
      <c r="F6582" s="1"/>
      <c r="G6582" s="1"/>
      <c r="H6582" s="1"/>
    </row>
    <row r="6583" spans="1:8" s="3" customFormat="1" x14ac:dyDescent="0.25">
      <c r="A6583" s="1"/>
      <c r="B6583" s="1"/>
      <c r="C6583" s="6"/>
      <c r="D6583" s="8"/>
      <c r="E6583" s="1"/>
      <c r="F6583" s="1"/>
      <c r="G6583" s="1"/>
      <c r="H6583" s="1"/>
    </row>
    <row r="6584" spans="1:8" s="3" customFormat="1" x14ac:dyDescent="0.25">
      <c r="A6584" s="1"/>
      <c r="B6584" s="1"/>
      <c r="C6584" s="6"/>
      <c r="D6584" s="8"/>
      <c r="E6584" s="1"/>
      <c r="F6584" s="1"/>
      <c r="G6584" s="1"/>
      <c r="H6584" s="1"/>
    </row>
    <row r="6585" spans="1:8" s="3" customFormat="1" x14ac:dyDescent="0.25">
      <c r="A6585" s="1"/>
      <c r="B6585" s="1"/>
      <c r="C6585" s="6"/>
      <c r="D6585" s="8"/>
      <c r="E6585" s="1"/>
      <c r="F6585" s="1"/>
      <c r="G6585" s="1"/>
      <c r="H6585" s="1"/>
    </row>
    <row r="6586" spans="1:8" s="3" customFormat="1" x14ac:dyDescent="0.25">
      <c r="A6586" s="1"/>
      <c r="B6586" s="1"/>
      <c r="C6586" s="6"/>
      <c r="D6586" s="8"/>
      <c r="E6586" s="1"/>
      <c r="F6586" s="1"/>
      <c r="G6586" s="1"/>
      <c r="H6586" s="1"/>
    </row>
    <row r="6587" spans="1:8" s="3" customFormat="1" x14ac:dyDescent="0.25">
      <c r="A6587" s="1"/>
      <c r="B6587" s="1"/>
      <c r="C6587" s="6"/>
      <c r="D6587" s="8"/>
      <c r="E6587" s="1"/>
      <c r="F6587" s="1"/>
      <c r="G6587" s="1"/>
      <c r="H6587" s="1"/>
    </row>
    <row r="6588" spans="1:8" s="3" customFormat="1" x14ac:dyDescent="0.25">
      <c r="A6588" s="1"/>
      <c r="B6588" s="1"/>
      <c r="C6588" s="6"/>
      <c r="D6588" s="8"/>
      <c r="E6588" s="1"/>
      <c r="F6588" s="1"/>
      <c r="G6588" s="1"/>
      <c r="H6588" s="1"/>
    </row>
    <row r="6589" spans="1:8" s="3" customFormat="1" x14ac:dyDescent="0.25">
      <c r="A6589" s="1"/>
      <c r="B6589" s="1"/>
      <c r="C6589" s="6"/>
      <c r="D6589" s="8"/>
      <c r="E6589" s="1"/>
      <c r="F6589" s="1"/>
      <c r="G6589" s="1"/>
      <c r="H6589" s="1"/>
    </row>
    <row r="6590" spans="1:8" s="3" customFormat="1" x14ac:dyDescent="0.25">
      <c r="A6590" s="1"/>
      <c r="B6590" s="1"/>
      <c r="C6590" s="6"/>
      <c r="D6590" s="8"/>
      <c r="E6590" s="1"/>
      <c r="F6590" s="1"/>
      <c r="G6590" s="1"/>
      <c r="H6590" s="1"/>
    </row>
    <row r="6591" spans="1:8" s="3" customFormat="1" x14ac:dyDescent="0.25">
      <c r="A6591" s="1"/>
      <c r="B6591" s="1"/>
      <c r="C6591" s="6"/>
      <c r="D6591" s="8"/>
      <c r="E6591" s="1"/>
      <c r="F6591" s="1"/>
      <c r="G6591" s="1"/>
      <c r="H6591" s="1"/>
    </row>
    <row r="6592" spans="1:8" s="3" customFormat="1" x14ac:dyDescent="0.25">
      <c r="A6592" s="1"/>
      <c r="B6592" s="1"/>
      <c r="C6592" s="6"/>
      <c r="D6592" s="8"/>
      <c r="E6592" s="1"/>
      <c r="F6592" s="1"/>
      <c r="G6592" s="1"/>
      <c r="H6592" s="1"/>
    </row>
    <row r="6593" spans="1:8" s="3" customFormat="1" x14ac:dyDescent="0.25">
      <c r="A6593" s="1"/>
      <c r="B6593" s="1"/>
      <c r="C6593" s="6"/>
      <c r="D6593" s="8"/>
      <c r="E6593" s="1"/>
      <c r="F6593" s="1"/>
      <c r="G6593" s="1"/>
      <c r="H6593" s="1"/>
    </row>
    <row r="6594" spans="1:8" s="3" customFormat="1" x14ac:dyDescent="0.25">
      <c r="A6594" s="1"/>
      <c r="B6594" s="1"/>
      <c r="C6594" s="6"/>
      <c r="D6594" s="8"/>
      <c r="E6594" s="1"/>
      <c r="F6594" s="1"/>
      <c r="G6594" s="1"/>
      <c r="H6594" s="1"/>
    </row>
    <row r="6595" spans="1:8" s="3" customFormat="1" x14ac:dyDescent="0.25">
      <c r="A6595" s="1"/>
      <c r="B6595" s="1"/>
      <c r="C6595" s="6"/>
      <c r="D6595" s="8"/>
      <c r="E6595" s="1"/>
      <c r="F6595" s="1"/>
      <c r="G6595" s="1"/>
      <c r="H6595" s="1"/>
    </row>
    <row r="6596" spans="1:8" s="3" customFormat="1" x14ac:dyDescent="0.25">
      <c r="A6596" s="1"/>
      <c r="B6596" s="1"/>
      <c r="C6596" s="6"/>
      <c r="D6596" s="8"/>
      <c r="E6596" s="1"/>
      <c r="F6596" s="1"/>
      <c r="G6596" s="1"/>
      <c r="H6596" s="1"/>
    </row>
    <row r="6597" spans="1:8" s="3" customFormat="1" x14ac:dyDescent="0.25">
      <c r="A6597" s="1"/>
      <c r="B6597" s="1"/>
      <c r="C6597" s="6"/>
      <c r="D6597" s="8"/>
      <c r="E6597" s="1"/>
      <c r="F6597" s="1"/>
      <c r="G6597" s="1"/>
      <c r="H6597" s="1"/>
    </row>
    <row r="6598" spans="1:8" s="3" customFormat="1" x14ac:dyDescent="0.25">
      <c r="A6598" s="1"/>
      <c r="B6598" s="1"/>
      <c r="C6598" s="6"/>
      <c r="D6598" s="8"/>
      <c r="E6598" s="1"/>
      <c r="F6598" s="1"/>
      <c r="G6598" s="1"/>
      <c r="H6598" s="1"/>
    </row>
    <row r="6599" spans="1:8" s="3" customFormat="1" x14ac:dyDescent="0.25">
      <c r="A6599" s="1"/>
      <c r="B6599" s="1"/>
      <c r="C6599" s="6"/>
      <c r="D6599" s="8"/>
      <c r="E6599" s="1"/>
      <c r="F6599" s="1"/>
      <c r="G6599" s="1"/>
      <c r="H6599" s="1"/>
    </row>
    <row r="6600" spans="1:8" s="3" customFormat="1" x14ac:dyDescent="0.25">
      <c r="A6600" s="1"/>
      <c r="B6600" s="1"/>
      <c r="C6600" s="6"/>
      <c r="D6600" s="8"/>
      <c r="E6600" s="1"/>
      <c r="F6600" s="1"/>
      <c r="G6600" s="1"/>
      <c r="H6600" s="1"/>
    </row>
    <row r="6601" spans="1:8" s="3" customFormat="1" x14ac:dyDescent="0.25">
      <c r="A6601" s="1"/>
      <c r="B6601" s="1"/>
      <c r="C6601" s="6"/>
      <c r="D6601" s="8"/>
      <c r="E6601" s="1"/>
      <c r="F6601" s="1"/>
      <c r="G6601" s="1"/>
      <c r="H6601" s="1"/>
    </row>
    <row r="6602" spans="1:8" s="3" customFormat="1" x14ac:dyDescent="0.25">
      <c r="A6602" s="1"/>
      <c r="B6602" s="1"/>
      <c r="C6602" s="6"/>
      <c r="D6602" s="8"/>
      <c r="E6602" s="1"/>
      <c r="F6602" s="1"/>
      <c r="G6602" s="1"/>
      <c r="H6602" s="1"/>
    </row>
    <row r="6603" spans="1:8" s="3" customFormat="1" x14ac:dyDescent="0.25">
      <c r="A6603" s="1"/>
      <c r="B6603" s="1"/>
      <c r="C6603" s="6"/>
      <c r="D6603" s="8"/>
      <c r="E6603" s="1"/>
      <c r="F6603" s="1"/>
      <c r="G6603" s="1"/>
      <c r="H6603" s="1"/>
    </row>
    <row r="6604" spans="1:8" s="3" customFormat="1" x14ac:dyDescent="0.25">
      <c r="A6604" s="1"/>
      <c r="B6604" s="1"/>
      <c r="C6604" s="6"/>
      <c r="D6604" s="8"/>
      <c r="E6604" s="1"/>
      <c r="F6604" s="1"/>
      <c r="G6604" s="1"/>
      <c r="H6604" s="1"/>
    </row>
    <row r="6605" spans="1:8" s="3" customFormat="1" x14ac:dyDescent="0.25">
      <c r="A6605" s="1"/>
      <c r="B6605" s="1"/>
      <c r="C6605" s="6"/>
      <c r="D6605" s="8"/>
      <c r="E6605" s="1"/>
      <c r="F6605" s="1"/>
      <c r="G6605" s="1"/>
      <c r="H6605" s="1"/>
    </row>
    <row r="6606" spans="1:8" s="3" customFormat="1" x14ac:dyDescent="0.25">
      <c r="A6606" s="1"/>
      <c r="B6606" s="1"/>
      <c r="C6606" s="6"/>
      <c r="D6606" s="8"/>
      <c r="E6606" s="1"/>
      <c r="F6606" s="1"/>
      <c r="G6606" s="1"/>
      <c r="H6606" s="1"/>
    </row>
    <row r="6607" spans="1:8" s="3" customFormat="1" x14ac:dyDescent="0.25">
      <c r="A6607" s="1"/>
      <c r="B6607" s="1"/>
      <c r="C6607" s="6"/>
      <c r="D6607" s="8"/>
      <c r="E6607" s="1"/>
      <c r="F6607" s="1"/>
      <c r="G6607" s="1"/>
      <c r="H6607" s="1"/>
    </row>
    <row r="6608" spans="1:8" s="3" customFormat="1" x14ac:dyDescent="0.25">
      <c r="A6608" s="1"/>
      <c r="B6608" s="1"/>
      <c r="C6608" s="6"/>
      <c r="D6608" s="8"/>
      <c r="E6608" s="1"/>
      <c r="F6608" s="1"/>
      <c r="G6608" s="1"/>
      <c r="H6608" s="1"/>
    </row>
    <row r="6609" spans="1:8" s="3" customFormat="1" x14ac:dyDescent="0.25">
      <c r="A6609" s="1"/>
      <c r="B6609" s="1"/>
      <c r="C6609" s="6"/>
      <c r="D6609" s="8"/>
      <c r="E6609" s="1"/>
      <c r="F6609" s="1"/>
      <c r="G6609" s="1"/>
      <c r="H6609" s="1"/>
    </row>
    <row r="6610" spans="1:8" s="3" customFormat="1" x14ac:dyDescent="0.25">
      <c r="A6610" s="1"/>
      <c r="B6610" s="1"/>
      <c r="C6610" s="6"/>
      <c r="D6610" s="8"/>
      <c r="E6610" s="1"/>
      <c r="F6610" s="1"/>
      <c r="G6610" s="1"/>
      <c r="H6610" s="1"/>
    </row>
    <row r="6611" spans="1:8" s="3" customFormat="1" x14ac:dyDescent="0.25">
      <c r="A6611" s="1"/>
      <c r="B6611" s="1"/>
      <c r="C6611" s="6"/>
      <c r="D6611" s="8"/>
      <c r="E6611" s="1"/>
      <c r="F6611" s="1"/>
      <c r="G6611" s="1"/>
      <c r="H6611" s="1"/>
    </row>
    <row r="6612" spans="1:8" s="3" customFormat="1" x14ac:dyDescent="0.25">
      <c r="A6612" s="1"/>
      <c r="B6612" s="1"/>
      <c r="C6612" s="6"/>
      <c r="D6612" s="8"/>
      <c r="E6612" s="1"/>
      <c r="F6612" s="1"/>
      <c r="G6612" s="1"/>
      <c r="H6612" s="1"/>
    </row>
    <row r="6613" spans="1:8" s="3" customFormat="1" x14ac:dyDescent="0.25">
      <c r="A6613" s="1"/>
      <c r="B6613" s="1"/>
      <c r="C6613" s="6"/>
      <c r="D6613" s="8"/>
      <c r="E6613" s="1"/>
      <c r="F6613" s="1"/>
      <c r="G6613" s="1"/>
      <c r="H6613" s="1"/>
    </row>
    <row r="6614" spans="1:8" s="3" customFormat="1" x14ac:dyDescent="0.25">
      <c r="A6614" s="1"/>
      <c r="B6614" s="1"/>
      <c r="C6614" s="6"/>
      <c r="D6614" s="8"/>
      <c r="E6614" s="1"/>
      <c r="F6614" s="1"/>
      <c r="G6614" s="1"/>
      <c r="H6614" s="1"/>
    </row>
    <row r="6615" spans="1:8" s="3" customFormat="1" x14ac:dyDescent="0.25">
      <c r="A6615" s="1"/>
      <c r="B6615" s="1"/>
      <c r="C6615" s="6"/>
      <c r="D6615" s="8"/>
      <c r="E6615" s="1"/>
      <c r="F6615" s="1"/>
      <c r="G6615" s="1"/>
      <c r="H6615" s="1"/>
    </row>
    <row r="6616" spans="1:8" s="3" customFormat="1" x14ac:dyDescent="0.25">
      <c r="A6616" s="1"/>
      <c r="B6616" s="1"/>
      <c r="C6616" s="6"/>
      <c r="D6616" s="8"/>
      <c r="E6616" s="1"/>
      <c r="F6616" s="1"/>
      <c r="G6616" s="1"/>
      <c r="H6616" s="1"/>
    </row>
    <row r="6617" spans="1:8" s="3" customFormat="1" x14ac:dyDescent="0.25">
      <c r="A6617" s="1"/>
      <c r="B6617" s="1"/>
      <c r="C6617" s="6"/>
      <c r="D6617" s="8"/>
      <c r="E6617" s="1"/>
      <c r="F6617" s="1"/>
      <c r="G6617" s="1"/>
      <c r="H6617" s="1"/>
    </row>
    <row r="6618" spans="1:8" s="3" customFormat="1" x14ac:dyDescent="0.25">
      <c r="A6618" s="1"/>
      <c r="B6618" s="1"/>
      <c r="C6618" s="6"/>
      <c r="D6618" s="8"/>
      <c r="E6618" s="1"/>
      <c r="F6618" s="1"/>
      <c r="G6618" s="1"/>
      <c r="H6618" s="1"/>
    </row>
    <row r="6619" spans="1:8" s="3" customFormat="1" x14ac:dyDescent="0.25">
      <c r="A6619" s="1"/>
      <c r="B6619" s="1"/>
      <c r="C6619" s="6"/>
      <c r="D6619" s="8"/>
      <c r="E6619" s="1"/>
      <c r="F6619" s="1"/>
      <c r="G6619" s="1"/>
      <c r="H6619" s="1"/>
    </row>
    <row r="6620" spans="1:8" s="3" customFormat="1" x14ac:dyDescent="0.25">
      <c r="A6620" s="1"/>
      <c r="B6620" s="1"/>
      <c r="C6620" s="6"/>
      <c r="D6620" s="8"/>
      <c r="E6620" s="1"/>
      <c r="F6620" s="1"/>
      <c r="G6620" s="1"/>
      <c r="H6620" s="1"/>
    </row>
    <row r="6621" spans="1:8" s="3" customFormat="1" x14ac:dyDescent="0.25">
      <c r="A6621" s="1"/>
      <c r="B6621" s="1"/>
      <c r="C6621" s="6"/>
      <c r="D6621" s="8"/>
      <c r="E6621" s="1"/>
      <c r="F6621" s="1"/>
      <c r="G6621" s="1"/>
      <c r="H6621" s="1"/>
    </row>
    <row r="6622" spans="1:8" s="3" customFormat="1" x14ac:dyDescent="0.25">
      <c r="A6622" s="1"/>
      <c r="B6622" s="1"/>
      <c r="C6622" s="6"/>
      <c r="D6622" s="8"/>
      <c r="E6622" s="1"/>
      <c r="F6622" s="1"/>
      <c r="G6622" s="1"/>
      <c r="H6622" s="1"/>
    </row>
    <row r="6623" spans="1:8" s="3" customFormat="1" x14ac:dyDescent="0.25">
      <c r="A6623" s="1"/>
      <c r="B6623" s="1"/>
      <c r="C6623" s="6"/>
      <c r="D6623" s="8"/>
      <c r="E6623" s="1"/>
      <c r="F6623" s="1"/>
      <c r="G6623" s="1"/>
      <c r="H6623" s="1"/>
    </row>
    <row r="6624" spans="1:8" s="3" customFormat="1" x14ac:dyDescent="0.25">
      <c r="A6624" s="1"/>
      <c r="B6624" s="1"/>
      <c r="C6624" s="6"/>
      <c r="D6624" s="8"/>
      <c r="E6624" s="1"/>
      <c r="F6624" s="1"/>
      <c r="G6624" s="1"/>
      <c r="H6624" s="1"/>
    </row>
    <row r="6625" spans="1:8" s="3" customFormat="1" x14ac:dyDescent="0.25">
      <c r="A6625" s="1"/>
      <c r="B6625" s="1"/>
      <c r="C6625" s="6"/>
      <c r="D6625" s="8"/>
      <c r="E6625" s="1"/>
      <c r="F6625" s="1"/>
      <c r="G6625" s="1"/>
      <c r="H6625" s="1"/>
    </row>
    <row r="6626" spans="1:8" s="3" customFormat="1" x14ac:dyDescent="0.25">
      <c r="A6626" s="1"/>
      <c r="B6626" s="1"/>
      <c r="C6626" s="6"/>
      <c r="D6626" s="8"/>
      <c r="E6626" s="1"/>
      <c r="F6626" s="1"/>
      <c r="G6626" s="1"/>
      <c r="H6626" s="1"/>
    </row>
    <row r="6627" spans="1:8" s="3" customFormat="1" x14ac:dyDescent="0.25">
      <c r="A6627" s="1"/>
      <c r="B6627" s="1"/>
      <c r="C6627" s="6"/>
      <c r="D6627" s="8"/>
      <c r="E6627" s="1"/>
      <c r="F6627" s="1"/>
      <c r="G6627" s="1"/>
      <c r="H6627" s="1"/>
    </row>
    <row r="6628" spans="1:8" s="3" customFormat="1" x14ac:dyDescent="0.25">
      <c r="A6628" s="1"/>
      <c r="B6628" s="1"/>
      <c r="C6628" s="6"/>
      <c r="D6628" s="8"/>
      <c r="E6628" s="1"/>
      <c r="F6628" s="1"/>
      <c r="G6628" s="1"/>
      <c r="H6628" s="1"/>
    </row>
    <row r="6629" spans="1:8" s="3" customFormat="1" x14ac:dyDescent="0.25">
      <c r="A6629" s="1"/>
      <c r="B6629" s="1"/>
      <c r="C6629" s="6"/>
      <c r="D6629" s="8"/>
      <c r="E6629" s="1"/>
      <c r="F6629" s="1"/>
      <c r="G6629" s="1"/>
      <c r="H6629" s="1"/>
    </row>
    <row r="6630" spans="1:8" s="3" customFormat="1" x14ac:dyDescent="0.25">
      <c r="A6630" s="1"/>
      <c r="B6630" s="1"/>
      <c r="C6630" s="6"/>
      <c r="D6630" s="8"/>
      <c r="E6630" s="1"/>
      <c r="F6630" s="1"/>
      <c r="G6630" s="1"/>
      <c r="H6630" s="1"/>
    </row>
    <row r="6631" spans="1:8" s="3" customFormat="1" x14ac:dyDescent="0.25">
      <c r="A6631" s="1"/>
      <c r="B6631" s="1"/>
      <c r="C6631" s="6"/>
      <c r="D6631" s="8"/>
      <c r="E6631" s="1"/>
      <c r="F6631" s="1"/>
      <c r="G6631" s="1"/>
      <c r="H6631" s="1"/>
    </row>
    <row r="6632" spans="1:8" s="3" customFormat="1" x14ac:dyDescent="0.25">
      <c r="A6632" s="1"/>
      <c r="B6632" s="1"/>
      <c r="C6632" s="6"/>
      <c r="D6632" s="8"/>
      <c r="E6632" s="1"/>
      <c r="F6632" s="1"/>
      <c r="G6632" s="1"/>
      <c r="H6632" s="1"/>
    </row>
    <row r="6633" spans="1:8" s="3" customFormat="1" x14ac:dyDescent="0.25">
      <c r="A6633" s="1"/>
      <c r="B6633" s="1"/>
      <c r="C6633" s="6"/>
      <c r="D6633" s="8"/>
      <c r="E6633" s="1"/>
      <c r="F6633" s="1"/>
      <c r="G6633" s="1"/>
      <c r="H6633" s="1"/>
    </row>
    <row r="6634" spans="1:8" s="3" customFormat="1" x14ac:dyDescent="0.25">
      <c r="A6634" s="1"/>
      <c r="B6634" s="1"/>
      <c r="C6634" s="6"/>
      <c r="D6634" s="8"/>
      <c r="E6634" s="1"/>
      <c r="F6634" s="1"/>
      <c r="G6634" s="1"/>
      <c r="H6634" s="1"/>
    </row>
    <row r="6635" spans="1:8" s="3" customFormat="1" x14ac:dyDescent="0.25">
      <c r="A6635" s="1"/>
      <c r="B6635" s="1"/>
      <c r="C6635" s="6"/>
      <c r="D6635" s="8"/>
      <c r="E6635" s="1"/>
      <c r="F6635" s="1"/>
      <c r="G6635" s="1"/>
      <c r="H6635" s="1"/>
    </row>
    <row r="6636" spans="1:8" s="3" customFormat="1" x14ac:dyDescent="0.25">
      <c r="A6636" s="1"/>
      <c r="B6636" s="1"/>
      <c r="C6636" s="6"/>
      <c r="D6636" s="8"/>
      <c r="E6636" s="1"/>
      <c r="F6636" s="1"/>
      <c r="G6636" s="1"/>
      <c r="H6636" s="1"/>
    </row>
    <row r="6637" spans="1:8" s="3" customFormat="1" x14ac:dyDescent="0.25">
      <c r="A6637" s="1"/>
      <c r="B6637" s="1"/>
      <c r="C6637" s="6"/>
      <c r="D6637" s="8"/>
      <c r="E6637" s="1"/>
      <c r="F6637" s="1"/>
      <c r="G6637" s="1"/>
      <c r="H6637" s="1"/>
    </row>
    <row r="6638" spans="1:8" s="3" customFormat="1" x14ac:dyDescent="0.25">
      <c r="A6638" s="1"/>
      <c r="B6638" s="1"/>
      <c r="C6638" s="6"/>
      <c r="D6638" s="8"/>
      <c r="E6638" s="1"/>
      <c r="F6638" s="1"/>
      <c r="G6638" s="1"/>
      <c r="H6638" s="1"/>
    </row>
    <row r="6639" spans="1:8" s="3" customFormat="1" x14ac:dyDescent="0.25">
      <c r="A6639" s="1"/>
      <c r="B6639" s="1"/>
      <c r="C6639" s="6"/>
      <c r="D6639" s="8"/>
      <c r="E6639" s="1"/>
      <c r="F6639" s="1"/>
      <c r="G6639" s="1"/>
      <c r="H6639" s="1"/>
    </row>
    <row r="6640" spans="1:8" s="3" customFormat="1" x14ac:dyDescent="0.25">
      <c r="A6640" s="1"/>
      <c r="B6640" s="1"/>
      <c r="C6640" s="6"/>
      <c r="D6640" s="8"/>
      <c r="E6640" s="1"/>
      <c r="F6640" s="1"/>
      <c r="G6640" s="1"/>
      <c r="H6640" s="1"/>
    </row>
    <row r="6641" spans="1:8" s="3" customFormat="1" x14ac:dyDescent="0.25">
      <c r="A6641" s="1"/>
      <c r="B6641" s="1"/>
      <c r="C6641" s="6"/>
      <c r="D6641" s="8"/>
      <c r="E6641" s="1"/>
      <c r="F6641" s="1"/>
      <c r="G6641" s="1"/>
      <c r="H6641" s="1"/>
    </row>
    <row r="6642" spans="1:8" s="3" customFormat="1" x14ac:dyDescent="0.25">
      <c r="A6642" s="1"/>
      <c r="B6642" s="1"/>
      <c r="C6642" s="6"/>
      <c r="D6642" s="8"/>
      <c r="E6642" s="1"/>
      <c r="F6642" s="1"/>
      <c r="G6642" s="1"/>
      <c r="H6642" s="1"/>
    </row>
    <row r="6643" spans="1:8" s="3" customFormat="1" x14ac:dyDescent="0.25">
      <c r="A6643" s="1"/>
      <c r="B6643" s="1"/>
      <c r="C6643" s="6"/>
      <c r="D6643" s="8"/>
      <c r="E6643" s="1"/>
      <c r="F6643" s="1"/>
      <c r="G6643" s="1"/>
      <c r="H6643" s="1"/>
    </row>
    <row r="6644" spans="1:8" s="3" customFormat="1" x14ac:dyDescent="0.25">
      <c r="A6644" s="1"/>
      <c r="B6644" s="1"/>
      <c r="C6644" s="6"/>
      <c r="D6644" s="8"/>
      <c r="E6644" s="1"/>
      <c r="F6644" s="1"/>
      <c r="G6644" s="1"/>
      <c r="H6644" s="1"/>
    </row>
    <row r="6645" spans="1:8" s="3" customFormat="1" x14ac:dyDescent="0.25">
      <c r="A6645" s="1"/>
      <c r="B6645" s="1"/>
      <c r="C6645" s="6"/>
      <c r="D6645" s="8"/>
      <c r="E6645" s="1"/>
      <c r="F6645" s="1"/>
      <c r="G6645" s="1"/>
      <c r="H6645" s="1"/>
    </row>
    <row r="6646" spans="1:8" s="3" customFormat="1" x14ac:dyDescent="0.25">
      <c r="A6646" s="1"/>
      <c r="B6646" s="1"/>
      <c r="C6646" s="6"/>
      <c r="D6646" s="8"/>
      <c r="E6646" s="1"/>
      <c r="F6646" s="1"/>
      <c r="G6646" s="1"/>
      <c r="H6646" s="1"/>
    </row>
    <row r="6647" spans="1:8" s="3" customFormat="1" x14ac:dyDescent="0.25">
      <c r="A6647" s="1"/>
      <c r="B6647" s="1"/>
      <c r="C6647" s="6"/>
      <c r="D6647" s="8"/>
      <c r="E6647" s="1"/>
      <c r="F6647" s="1"/>
      <c r="G6647" s="1"/>
      <c r="H6647" s="1"/>
    </row>
    <row r="6648" spans="1:8" s="3" customFormat="1" x14ac:dyDescent="0.25">
      <c r="A6648" s="1"/>
      <c r="B6648" s="1"/>
      <c r="C6648" s="6"/>
      <c r="D6648" s="8"/>
      <c r="E6648" s="1"/>
      <c r="F6648" s="1"/>
      <c r="G6648" s="1"/>
      <c r="H6648" s="1"/>
    </row>
    <row r="6649" spans="1:8" s="3" customFormat="1" x14ac:dyDescent="0.25">
      <c r="A6649" s="1"/>
      <c r="B6649" s="1"/>
      <c r="C6649" s="6"/>
      <c r="D6649" s="8"/>
      <c r="E6649" s="1"/>
      <c r="F6649" s="1"/>
      <c r="G6649" s="1"/>
      <c r="H6649" s="1"/>
    </row>
    <row r="6650" spans="1:8" s="3" customFormat="1" x14ac:dyDescent="0.25">
      <c r="A6650" s="1"/>
      <c r="B6650" s="1"/>
      <c r="C6650" s="6"/>
      <c r="D6650" s="8"/>
      <c r="E6650" s="1"/>
      <c r="F6650" s="1"/>
      <c r="G6650" s="1"/>
      <c r="H6650" s="1"/>
    </row>
    <row r="6651" spans="1:8" s="3" customFormat="1" x14ac:dyDescent="0.25">
      <c r="A6651" s="1"/>
      <c r="B6651" s="1"/>
      <c r="C6651" s="6"/>
      <c r="D6651" s="8"/>
      <c r="E6651" s="1"/>
      <c r="F6651" s="1"/>
      <c r="G6651" s="1"/>
      <c r="H6651" s="1"/>
    </row>
    <row r="6652" spans="1:8" s="3" customFormat="1" x14ac:dyDescent="0.25">
      <c r="A6652" s="1"/>
      <c r="B6652" s="1"/>
      <c r="C6652" s="6"/>
      <c r="D6652" s="8"/>
      <c r="E6652" s="1"/>
      <c r="F6652" s="1"/>
      <c r="G6652" s="1"/>
      <c r="H6652" s="1"/>
    </row>
    <row r="6653" spans="1:8" s="3" customFormat="1" x14ac:dyDescent="0.25">
      <c r="A6653" s="1"/>
      <c r="B6653" s="1"/>
      <c r="C6653" s="6"/>
      <c r="D6653" s="8"/>
      <c r="E6653" s="1"/>
      <c r="F6653" s="1"/>
      <c r="G6653" s="1"/>
      <c r="H6653" s="1"/>
    </row>
    <row r="6654" spans="1:8" s="3" customFormat="1" x14ac:dyDescent="0.25">
      <c r="A6654" s="1"/>
      <c r="B6654" s="1"/>
      <c r="C6654" s="6"/>
      <c r="D6654" s="8"/>
      <c r="E6654" s="1"/>
      <c r="F6654" s="1"/>
      <c r="G6654" s="1"/>
      <c r="H6654" s="1"/>
    </row>
    <row r="6655" spans="1:8" s="3" customFormat="1" x14ac:dyDescent="0.25">
      <c r="A6655" s="1"/>
      <c r="B6655" s="1"/>
      <c r="C6655" s="6"/>
      <c r="D6655" s="8"/>
      <c r="E6655" s="1"/>
      <c r="F6655" s="1"/>
      <c r="G6655" s="1"/>
      <c r="H6655" s="1"/>
    </row>
    <row r="6656" spans="1:8" s="3" customFormat="1" x14ac:dyDescent="0.25">
      <c r="A6656" s="1"/>
      <c r="B6656" s="1"/>
      <c r="C6656" s="6"/>
      <c r="D6656" s="8"/>
      <c r="E6656" s="1"/>
      <c r="F6656" s="1"/>
      <c r="G6656" s="1"/>
      <c r="H6656" s="1"/>
    </row>
    <row r="6657" spans="1:8" s="3" customFormat="1" x14ac:dyDescent="0.25">
      <c r="A6657" s="1"/>
      <c r="B6657" s="1"/>
      <c r="C6657" s="6"/>
      <c r="D6657" s="8"/>
      <c r="E6657" s="1"/>
      <c r="F6657" s="1"/>
      <c r="G6657" s="1"/>
      <c r="H6657" s="1"/>
    </row>
    <row r="6658" spans="1:8" s="3" customFormat="1" x14ac:dyDescent="0.25">
      <c r="A6658" s="1"/>
      <c r="B6658" s="1"/>
      <c r="C6658" s="6"/>
      <c r="D6658" s="8"/>
      <c r="E6658" s="1"/>
      <c r="F6658" s="1"/>
      <c r="G6658" s="1"/>
      <c r="H6658" s="1"/>
    </row>
    <row r="6659" spans="1:8" s="3" customFormat="1" x14ac:dyDescent="0.25">
      <c r="A6659" s="1"/>
      <c r="B6659" s="1"/>
      <c r="C6659" s="6"/>
      <c r="D6659" s="8"/>
      <c r="E6659" s="1"/>
      <c r="F6659" s="1"/>
      <c r="G6659" s="1"/>
      <c r="H6659" s="1"/>
    </row>
    <row r="6660" spans="1:8" s="3" customFormat="1" x14ac:dyDescent="0.25">
      <c r="A6660" s="1"/>
      <c r="B6660" s="1"/>
      <c r="C6660" s="6"/>
      <c r="D6660" s="8"/>
      <c r="E6660" s="1"/>
      <c r="F6660" s="1"/>
      <c r="G6660" s="1"/>
      <c r="H6660" s="1"/>
    </row>
    <row r="6661" spans="1:8" s="3" customFormat="1" x14ac:dyDescent="0.25">
      <c r="A6661" s="1"/>
      <c r="B6661" s="1"/>
      <c r="C6661" s="6"/>
      <c r="D6661" s="8"/>
      <c r="E6661" s="1"/>
      <c r="F6661" s="1"/>
      <c r="G6661" s="1"/>
      <c r="H6661" s="1"/>
    </row>
    <row r="6662" spans="1:8" s="3" customFormat="1" x14ac:dyDescent="0.25">
      <c r="A6662" s="1"/>
      <c r="B6662" s="1"/>
      <c r="C6662" s="6"/>
      <c r="D6662" s="8"/>
      <c r="E6662" s="1"/>
      <c r="F6662" s="1"/>
      <c r="G6662" s="1"/>
      <c r="H6662" s="1"/>
    </row>
    <row r="6663" spans="1:8" s="3" customFormat="1" x14ac:dyDescent="0.25">
      <c r="A6663" s="1"/>
      <c r="B6663" s="1"/>
      <c r="C6663" s="6"/>
      <c r="D6663" s="8"/>
      <c r="E6663" s="1"/>
      <c r="F6663" s="1"/>
      <c r="G6663" s="1"/>
      <c r="H6663" s="1"/>
    </row>
    <row r="6664" spans="1:8" s="3" customFormat="1" x14ac:dyDescent="0.25">
      <c r="A6664" s="1"/>
      <c r="B6664" s="1"/>
      <c r="C6664" s="6"/>
      <c r="D6664" s="8"/>
      <c r="E6664" s="1"/>
      <c r="F6664" s="1"/>
      <c r="G6664" s="1"/>
      <c r="H6664" s="1"/>
    </row>
    <row r="6665" spans="1:8" s="3" customFormat="1" x14ac:dyDescent="0.25">
      <c r="A6665" s="1"/>
      <c r="B6665" s="1"/>
      <c r="C6665" s="6"/>
      <c r="D6665" s="8"/>
      <c r="E6665" s="1"/>
      <c r="F6665" s="1"/>
      <c r="G6665" s="1"/>
      <c r="H6665" s="1"/>
    </row>
    <row r="6666" spans="1:8" s="3" customFormat="1" x14ac:dyDescent="0.25">
      <c r="A6666" s="1"/>
      <c r="B6666" s="1"/>
      <c r="C6666" s="6"/>
      <c r="D6666" s="8"/>
      <c r="E6666" s="1"/>
      <c r="F6666" s="1"/>
      <c r="G6666" s="1"/>
      <c r="H6666" s="1"/>
    </row>
    <row r="6667" spans="1:8" s="3" customFormat="1" x14ac:dyDescent="0.25">
      <c r="A6667" s="1"/>
      <c r="B6667" s="1"/>
      <c r="C6667" s="6"/>
      <c r="D6667" s="8"/>
      <c r="E6667" s="1"/>
      <c r="F6667" s="1"/>
      <c r="G6667" s="1"/>
      <c r="H6667" s="1"/>
    </row>
    <row r="6668" spans="1:8" s="3" customFormat="1" x14ac:dyDescent="0.25">
      <c r="A6668" s="1"/>
      <c r="B6668" s="1"/>
      <c r="C6668" s="6"/>
      <c r="D6668" s="8"/>
      <c r="E6668" s="1"/>
      <c r="F6668" s="1"/>
      <c r="G6668" s="1"/>
      <c r="H6668" s="1"/>
    </row>
    <row r="6669" spans="1:8" s="3" customFormat="1" x14ac:dyDescent="0.25">
      <c r="A6669" s="1"/>
      <c r="B6669" s="1"/>
      <c r="C6669" s="6"/>
      <c r="D6669" s="8"/>
      <c r="E6669" s="1"/>
      <c r="F6669" s="1"/>
      <c r="G6669" s="1"/>
      <c r="H6669" s="1"/>
    </row>
    <row r="6670" spans="1:8" s="3" customFormat="1" x14ac:dyDescent="0.25">
      <c r="A6670" s="1"/>
      <c r="B6670" s="1"/>
      <c r="C6670" s="6"/>
      <c r="D6670" s="8"/>
      <c r="E6670" s="1"/>
      <c r="F6670" s="1"/>
      <c r="G6670" s="1"/>
      <c r="H6670" s="1"/>
    </row>
    <row r="6671" spans="1:8" s="3" customFormat="1" x14ac:dyDescent="0.25">
      <c r="A6671" s="1"/>
      <c r="B6671" s="1"/>
      <c r="C6671" s="6"/>
      <c r="D6671" s="8"/>
      <c r="E6671" s="1"/>
      <c r="F6671" s="1"/>
      <c r="G6671" s="1"/>
      <c r="H6671" s="1"/>
    </row>
    <row r="6672" spans="1:8" s="3" customFormat="1" x14ac:dyDescent="0.25">
      <c r="A6672" s="1"/>
      <c r="B6672" s="1"/>
      <c r="C6672" s="6"/>
      <c r="D6672" s="8"/>
      <c r="E6672" s="1"/>
      <c r="F6672" s="1"/>
      <c r="G6672" s="1"/>
      <c r="H6672" s="1"/>
    </row>
    <row r="6673" spans="1:8" s="3" customFormat="1" x14ac:dyDescent="0.25">
      <c r="A6673" s="1"/>
      <c r="B6673" s="1"/>
      <c r="C6673" s="6"/>
      <c r="D6673" s="8"/>
      <c r="E6673" s="1"/>
      <c r="F6673" s="1"/>
      <c r="G6673" s="1"/>
      <c r="H6673" s="1"/>
    </row>
    <row r="6674" spans="1:8" s="3" customFormat="1" x14ac:dyDescent="0.25">
      <c r="A6674" s="1"/>
      <c r="B6674" s="1"/>
      <c r="C6674" s="6"/>
      <c r="D6674" s="8"/>
      <c r="E6674" s="1"/>
      <c r="F6674" s="1"/>
      <c r="G6674" s="1"/>
      <c r="H6674" s="1"/>
    </row>
    <row r="6675" spans="1:8" s="3" customFormat="1" x14ac:dyDescent="0.25">
      <c r="A6675" s="1"/>
      <c r="B6675" s="1"/>
      <c r="C6675" s="6"/>
      <c r="D6675" s="8"/>
      <c r="E6675" s="1"/>
      <c r="F6675" s="1"/>
      <c r="G6675" s="1"/>
      <c r="H6675" s="1"/>
    </row>
    <row r="6676" spans="1:8" s="3" customFormat="1" x14ac:dyDescent="0.25">
      <c r="A6676" s="1"/>
      <c r="B6676" s="1"/>
      <c r="C6676" s="6"/>
      <c r="D6676" s="8"/>
      <c r="E6676" s="1"/>
      <c r="F6676" s="1"/>
      <c r="G6676" s="1"/>
      <c r="H6676" s="1"/>
    </row>
    <row r="6677" spans="1:8" s="3" customFormat="1" x14ac:dyDescent="0.25">
      <c r="A6677" s="1"/>
      <c r="B6677" s="1"/>
      <c r="C6677" s="6"/>
      <c r="D6677" s="8"/>
      <c r="E6677" s="1"/>
      <c r="F6677" s="1"/>
      <c r="G6677" s="1"/>
      <c r="H6677" s="1"/>
    </row>
    <row r="6678" spans="1:8" s="3" customFormat="1" x14ac:dyDescent="0.25">
      <c r="A6678" s="1"/>
      <c r="B6678" s="1"/>
      <c r="C6678" s="6"/>
      <c r="D6678" s="8"/>
      <c r="E6678" s="1"/>
      <c r="F6678" s="1"/>
      <c r="G6678" s="1"/>
      <c r="H6678" s="1"/>
    </row>
    <row r="6679" spans="1:8" s="3" customFormat="1" x14ac:dyDescent="0.25">
      <c r="A6679" s="1"/>
      <c r="B6679" s="1"/>
      <c r="C6679" s="6"/>
      <c r="D6679" s="8"/>
      <c r="E6679" s="1"/>
      <c r="F6679" s="1"/>
      <c r="G6679" s="1"/>
      <c r="H6679" s="1"/>
    </row>
    <row r="6680" spans="1:8" s="3" customFormat="1" x14ac:dyDescent="0.25">
      <c r="A6680" s="1"/>
      <c r="B6680" s="1"/>
      <c r="C6680" s="6"/>
      <c r="D6680" s="8"/>
      <c r="E6680" s="1"/>
      <c r="F6680" s="1"/>
      <c r="G6680" s="1"/>
      <c r="H6680" s="1"/>
    </row>
    <row r="6681" spans="1:8" s="3" customFormat="1" x14ac:dyDescent="0.25">
      <c r="A6681" s="1"/>
      <c r="B6681" s="1"/>
      <c r="C6681" s="6"/>
      <c r="D6681" s="8"/>
      <c r="E6681" s="1"/>
      <c r="F6681" s="1"/>
      <c r="G6681" s="1"/>
      <c r="H6681" s="1"/>
    </row>
    <row r="6682" spans="1:8" s="3" customFormat="1" x14ac:dyDescent="0.25">
      <c r="A6682" s="1"/>
      <c r="B6682" s="1"/>
      <c r="C6682" s="6"/>
      <c r="D6682" s="8"/>
      <c r="E6682" s="1"/>
      <c r="F6682" s="1"/>
      <c r="G6682" s="1"/>
      <c r="H6682" s="1"/>
    </row>
    <row r="6683" spans="1:8" s="3" customFormat="1" x14ac:dyDescent="0.25">
      <c r="A6683" s="1"/>
      <c r="B6683" s="1"/>
      <c r="C6683" s="6"/>
      <c r="D6683" s="8"/>
      <c r="E6683" s="1"/>
      <c r="F6683" s="1"/>
      <c r="G6683" s="1"/>
      <c r="H6683" s="1"/>
    </row>
    <row r="6684" spans="1:8" s="3" customFormat="1" x14ac:dyDescent="0.25">
      <c r="A6684" s="1"/>
      <c r="B6684" s="1"/>
      <c r="C6684" s="6"/>
      <c r="D6684" s="8"/>
      <c r="E6684" s="1"/>
      <c r="F6684" s="1"/>
      <c r="G6684" s="1"/>
      <c r="H6684" s="1"/>
    </row>
    <row r="6685" spans="1:8" s="3" customFormat="1" x14ac:dyDescent="0.25">
      <c r="A6685" s="1"/>
      <c r="B6685" s="1"/>
      <c r="C6685" s="6"/>
      <c r="D6685" s="8"/>
      <c r="E6685" s="1"/>
      <c r="F6685" s="1"/>
      <c r="G6685" s="1"/>
      <c r="H6685" s="1"/>
    </row>
    <row r="6686" spans="1:8" s="3" customFormat="1" x14ac:dyDescent="0.25">
      <c r="A6686" s="1"/>
      <c r="B6686" s="1"/>
      <c r="C6686" s="6"/>
      <c r="D6686" s="8"/>
      <c r="E6686" s="1"/>
      <c r="F6686" s="1"/>
      <c r="G6686" s="1"/>
      <c r="H6686" s="1"/>
    </row>
    <row r="6687" spans="1:8" s="3" customFormat="1" x14ac:dyDescent="0.25">
      <c r="A6687" s="1"/>
      <c r="B6687" s="1"/>
      <c r="C6687" s="6"/>
      <c r="D6687" s="8"/>
      <c r="E6687" s="1"/>
      <c r="F6687" s="1"/>
      <c r="G6687" s="1"/>
      <c r="H6687" s="1"/>
    </row>
    <row r="6688" spans="1:8" s="3" customFormat="1" x14ac:dyDescent="0.25">
      <c r="A6688" s="1"/>
      <c r="B6688" s="1"/>
      <c r="C6688" s="6"/>
      <c r="D6688" s="8"/>
      <c r="E6688" s="1"/>
      <c r="F6688" s="1"/>
      <c r="G6688" s="1"/>
      <c r="H6688" s="1"/>
    </row>
    <row r="6689" spans="1:8" s="3" customFormat="1" x14ac:dyDescent="0.25">
      <c r="A6689" s="1"/>
      <c r="B6689" s="1"/>
      <c r="C6689" s="6"/>
      <c r="D6689" s="8"/>
      <c r="E6689" s="1"/>
      <c r="F6689" s="1"/>
      <c r="G6689" s="1"/>
      <c r="H6689" s="1"/>
    </row>
    <row r="6690" spans="1:8" s="3" customFormat="1" x14ac:dyDescent="0.25">
      <c r="A6690" s="1"/>
      <c r="B6690" s="1"/>
      <c r="C6690" s="6"/>
      <c r="D6690" s="8"/>
      <c r="E6690" s="1"/>
      <c r="F6690" s="1"/>
      <c r="G6690" s="1"/>
      <c r="H6690" s="1"/>
    </row>
    <row r="6691" spans="1:8" s="3" customFormat="1" x14ac:dyDescent="0.25">
      <c r="A6691" s="1"/>
      <c r="B6691" s="1"/>
      <c r="C6691" s="6"/>
      <c r="D6691" s="8"/>
      <c r="E6691" s="1"/>
      <c r="F6691" s="1"/>
      <c r="G6691" s="1"/>
      <c r="H6691" s="1"/>
    </row>
    <row r="6692" spans="1:8" s="3" customFormat="1" x14ac:dyDescent="0.25">
      <c r="A6692" s="1"/>
      <c r="B6692" s="1"/>
      <c r="C6692" s="6"/>
      <c r="D6692" s="8"/>
      <c r="E6692" s="1"/>
      <c r="F6692" s="1"/>
      <c r="G6692" s="1"/>
      <c r="H6692" s="1"/>
    </row>
    <row r="6693" spans="1:8" s="3" customFormat="1" x14ac:dyDescent="0.25">
      <c r="A6693" s="1"/>
      <c r="B6693" s="1"/>
      <c r="C6693" s="6"/>
      <c r="D6693" s="8"/>
      <c r="E6693" s="1"/>
      <c r="F6693" s="1"/>
      <c r="G6693" s="1"/>
      <c r="H6693" s="1"/>
    </row>
    <row r="6694" spans="1:8" s="3" customFormat="1" x14ac:dyDescent="0.25">
      <c r="A6694" s="1"/>
      <c r="B6694" s="1"/>
      <c r="C6694" s="6"/>
      <c r="D6694" s="8"/>
      <c r="E6694" s="1"/>
      <c r="F6694" s="1"/>
      <c r="G6694" s="1"/>
      <c r="H6694" s="1"/>
    </row>
    <row r="6695" spans="1:8" s="3" customFormat="1" x14ac:dyDescent="0.25">
      <c r="A6695" s="1"/>
      <c r="B6695" s="1"/>
      <c r="C6695" s="6"/>
      <c r="D6695" s="8"/>
      <c r="E6695" s="1"/>
      <c r="F6695" s="1"/>
      <c r="G6695" s="1"/>
      <c r="H6695" s="1"/>
    </row>
    <row r="6696" spans="1:8" s="3" customFormat="1" x14ac:dyDescent="0.25">
      <c r="A6696" s="1"/>
      <c r="B6696" s="1"/>
      <c r="C6696" s="6"/>
      <c r="D6696" s="8"/>
      <c r="E6696" s="1"/>
      <c r="F6696" s="1"/>
      <c r="G6696" s="1"/>
      <c r="H6696" s="1"/>
    </row>
    <row r="6697" spans="1:8" s="3" customFormat="1" x14ac:dyDescent="0.25">
      <c r="A6697" s="1"/>
      <c r="B6697" s="1"/>
      <c r="C6697" s="6"/>
      <c r="D6697" s="8"/>
      <c r="E6697" s="1"/>
      <c r="F6697" s="1"/>
      <c r="G6697" s="1"/>
      <c r="H6697" s="1"/>
    </row>
    <row r="6698" spans="1:8" s="3" customFormat="1" x14ac:dyDescent="0.25">
      <c r="A6698" s="1"/>
      <c r="B6698" s="1"/>
      <c r="C6698" s="6"/>
      <c r="D6698" s="8"/>
      <c r="E6698" s="1"/>
      <c r="F6698" s="1"/>
      <c r="G6698" s="1"/>
      <c r="H6698" s="1"/>
    </row>
    <row r="6699" spans="1:8" s="3" customFormat="1" x14ac:dyDescent="0.25">
      <c r="A6699" s="1"/>
      <c r="B6699" s="1"/>
      <c r="C6699" s="6"/>
      <c r="D6699" s="8"/>
      <c r="E6699" s="1"/>
      <c r="F6699" s="1"/>
      <c r="G6699" s="1"/>
      <c r="H6699" s="1"/>
    </row>
    <row r="6700" spans="1:8" s="3" customFormat="1" x14ac:dyDescent="0.25">
      <c r="A6700" s="1"/>
      <c r="B6700" s="1"/>
      <c r="C6700" s="6"/>
      <c r="D6700" s="8"/>
      <c r="E6700" s="1"/>
      <c r="F6700" s="1"/>
      <c r="G6700" s="1"/>
      <c r="H6700" s="1"/>
    </row>
    <row r="6701" spans="1:8" s="3" customFormat="1" x14ac:dyDescent="0.25">
      <c r="A6701" s="1"/>
      <c r="B6701" s="1"/>
      <c r="C6701" s="6"/>
      <c r="D6701" s="8"/>
      <c r="E6701" s="1"/>
      <c r="F6701" s="1"/>
      <c r="G6701" s="1"/>
      <c r="H6701" s="1"/>
    </row>
    <row r="6702" spans="1:8" s="3" customFormat="1" x14ac:dyDescent="0.25">
      <c r="A6702" s="1"/>
      <c r="B6702" s="1"/>
      <c r="C6702" s="6"/>
      <c r="D6702" s="8"/>
      <c r="E6702" s="1"/>
      <c r="F6702" s="1"/>
      <c r="G6702" s="1"/>
      <c r="H6702" s="1"/>
    </row>
    <row r="6703" spans="1:8" s="3" customFormat="1" x14ac:dyDescent="0.25">
      <c r="A6703" s="1"/>
      <c r="B6703" s="1"/>
      <c r="C6703" s="6"/>
      <c r="D6703" s="8"/>
      <c r="E6703" s="1"/>
      <c r="F6703" s="1"/>
      <c r="G6703" s="1"/>
      <c r="H6703" s="1"/>
    </row>
    <row r="6704" spans="1:8" s="3" customFormat="1" x14ac:dyDescent="0.25">
      <c r="A6704" s="1"/>
      <c r="B6704" s="1"/>
      <c r="C6704" s="6"/>
      <c r="D6704" s="8"/>
      <c r="E6704" s="1"/>
      <c r="F6704" s="1"/>
      <c r="G6704" s="1"/>
      <c r="H6704" s="1"/>
    </row>
    <row r="6705" spans="1:8" s="3" customFormat="1" x14ac:dyDescent="0.25">
      <c r="A6705" s="1"/>
      <c r="B6705" s="1"/>
      <c r="C6705" s="6"/>
      <c r="D6705" s="8"/>
      <c r="E6705" s="1"/>
      <c r="F6705" s="1"/>
      <c r="G6705" s="1"/>
      <c r="H6705" s="1"/>
    </row>
    <row r="6706" spans="1:8" s="3" customFormat="1" x14ac:dyDescent="0.25">
      <c r="A6706" s="1"/>
      <c r="B6706" s="1"/>
      <c r="C6706" s="6"/>
      <c r="D6706" s="8"/>
      <c r="E6706" s="1"/>
      <c r="F6706" s="1"/>
      <c r="G6706" s="1"/>
      <c r="H6706" s="1"/>
    </row>
    <row r="6707" spans="1:8" s="3" customFormat="1" x14ac:dyDescent="0.25">
      <c r="A6707" s="1"/>
      <c r="B6707" s="1"/>
      <c r="C6707" s="6"/>
      <c r="D6707" s="8"/>
      <c r="E6707" s="1"/>
      <c r="F6707" s="1"/>
      <c r="G6707" s="1"/>
      <c r="H6707" s="1"/>
    </row>
    <row r="6708" spans="1:8" s="3" customFormat="1" x14ac:dyDescent="0.25">
      <c r="A6708" s="1"/>
      <c r="B6708" s="1"/>
      <c r="C6708" s="6"/>
      <c r="D6708" s="8"/>
      <c r="E6708" s="1"/>
      <c r="F6708" s="1"/>
      <c r="G6708" s="1"/>
      <c r="H6708" s="1"/>
    </row>
    <row r="6709" spans="1:8" s="3" customFormat="1" x14ac:dyDescent="0.25">
      <c r="A6709" s="1"/>
      <c r="B6709" s="1"/>
      <c r="C6709" s="6"/>
      <c r="D6709" s="8"/>
      <c r="E6709" s="1"/>
      <c r="F6709" s="1"/>
      <c r="G6709" s="1"/>
      <c r="H6709" s="1"/>
    </row>
    <row r="6710" spans="1:8" s="3" customFormat="1" x14ac:dyDescent="0.25">
      <c r="A6710" s="1"/>
      <c r="B6710" s="1"/>
      <c r="C6710" s="6"/>
      <c r="D6710" s="8"/>
      <c r="E6710" s="1"/>
      <c r="F6710" s="1"/>
      <c r="G6710" s="1"/>
      <c r="H6710" s="1"/>
    </row>
    <row r="6711" spans="1:8" s="3" customFormat="1" x14ac:dyDescent="0.25">
      <c r="A6711" s="1"/>
      <c r="B6711" s="1"/>
      <c r="C6711" s="6"/>
      <c r="D6711" s="8"/>
      <c r="E6711" s="1"/>
      <c r="F6711" s="1"/>
      <c r="G6711" s="1"/>
      <c r="H6711" s="1"/>
    </row>
    <row r="6712" spans="1:8" s="3" customFormat="1" x14ac:dyDescent="0.25">
      <c r="A6712" s="1"/>
      <c r="B6712" s="1"/>
      <c r="C6712" s="6"/>
      <c r="D6712" s="8"/>
      <c r="E6712" s="1"/>
      <c r="F6712" s="1"/>
      <c r="G6712" s="1"/>
      <c r="H6712" s="1"/>
    </row>
    <row r="6713" spans="1:8" s="3" customFormat="1" x14ac:dyDescent="0.25">
      <c r="A6713" s="1"/>
      <c r="B6713" s="1"/>
      <c r="C6713" s="6"/>
      <c r="D6713" s="8"/>
      <c r="E6713" s="1"/>
      <c r="F6713" s="1"/>
      <c r="G6713" s="1"/>
      <c r="H6713" s="1"/>
    </row>
    <row r="6714" spans="1:8" s="3" customFormat="1" x14ac:dyDescent="0.25">
      <c r="A6714" s="1"/>
      <c r="B6714" s="1"/>
      <c r="C6714" s="6"/>
      <c r="D6714" s="8"/>
      <c r="E6714" s="1"/>
      <c r="F6714" s="1"/>
      <c r="G6714" s="1"/>
      <c r="H6714" s="1"/>
    </row>
    <row r="6715" spans="1:8" s="3" customFormat="1" x14ac:dyDescent="0.25">
      <c r="A6715" s="1"/>
      <c r="B6715" s="1"/>
      <c r="C6715" s="6"/>
      <c r="D6715" s="8"/>
      <c r="E6715" s="1"/>
      <c r="F6715" s="1"/>
      <c r="G6715" s="1"/>
      <c r="H6715" s="1"/>
    </row>
    <row r="6716" spans="1:8" s="3" customFormat="1" x14ac:dyDescent="0.25">
      <c r="A6716" s="1"/>
      <c r="B6716" s="1"/>
      <c r="C6716" s="6"/>
      <c r="D6716" s="8"/>
      <c r="E6716" s="1"/>
      <c r="F6716" s="1"/>
      <c r="G6716" s="1"/>
      <c r="H6716" s="1"/>
    </row>
    <row r="6717" spans="1:8" s="3" customFormat="1" x14ac:dyDescent="0.25">
      <c r="A6717" s="1"/>
      <c r="B6717" s="1"/>
      <c r="C6717" s="6"/>
      <c r="D6717" s="8"/>
      <c r="E6717" s="1"/>
      <c r="F6717" s="1"/>
      <c r="G6717" s="1"/>
      <c r="H6717" s="1"/>
    </row>
    <row r="6718" spans="1:8" s="3" customFormat="1" x14ac:dyDescent="0.25">
      <c r="A6718" s="1"/>
      <c r="B6718" s="1"/>
      <c r="C6718" s="6"/>
      <c r="D6718" s="8"/>
      <c r="E6718" s="1"/>
      <c r="F6718" s="1"/>
      <c r="G6718" s="1"/>
      <c r="H6718" s="1"/>
    </row>
    <row r="6719" spans="1:8" s="3" customFormat="1" x14ac:dyDescent="0.25">
      <c r="A6719" s="1"/>
      <c r="B6719" s="1"/>
      <c r="C6719" s="6"/>
      <c r="D6719" s="8"/>
      <c r="E6719" s="1"/>
      <c r="F6719" s="1"/>
      <c r="G6719" s="1"/>
      <c r="H6719" s="1"/>
    </row>
    <row r="6720" spans="1:8" s="3" customFormat="1" x14ac:dyDescent="0.25">
      <c r="A6720" s="1"/>
      <c r="B6720" s="1"/>
      <c r="C6720" s="6"/>
      <c r="D6720" s="8"/>
      <c r="E6720" s="1"/>
      <c r="F6720" s="1"/>
      <c r="G6720" s="1"/>
      <c r="H6720" s="1"/>
    </row>
    <row r="6721" spans="1:8" s="3" customFormat="1" x14ac:dyDescent="0.25">
      <c r="A6721" s="1"/>
      <c r="B6721" s="1"/>
      <c r="C6721" s="6"/>
      <c r="D6721" s="8"/>
      <c r="E6721" s="1"/>
      <c r="F6721" s="1"/>
      <c r="G6721" s="1"/>
      <c r="H6721" s="1"/>
    </row>
    <row r="6722" spans="1:8" s="3" customFormat="1" x14ac:dyDescent="0.25">
      <c r="A6722" s="1"/>
      <c r="B6722" s="1"/>
      <c r="C6722" s="6"/>
      <c r="D6722" s="8"/>
      <c r="E6722" s="1"/>
      <c r="F6722" s="1"/>
      <c r="G6722" s="1"/>
      <c r="H6722" s="1"/>
    </row>
    <row r="6723" spans="1:8" s="3" customFormat="1" x14ac:dyDescent="0.25">
      <c r="A6723" s="1"/>
      <c r="B6723" s="1"/>
      <c r="C6723" s="6"/>
      <c r="D6723" s="8"/>
      <c r="E6723" s="1"/>
      <c r="F6723" s="1"/>
      <c r="G6723" s="1"/>
      <c r="H6723" s="1"/>
    </row>
    <row r="6724" spans="1:8" s="3" customFormat="1" x14ac:dyDescent="0.25">
      <c r="A6724" s="1"/>
      <c r="B6724" s="1"/>
      <c r="C6724" s="6"/>
      <c r="D6724" s="8"/>
      <c r="E6724" s="1"/>
      <c r="F6724" s="1"/>
      <c r="G6724" s="1"/>
      <c r="H6724" s="1"/>
    </row>
    <row r="6725" spans="1:8" s="3" customFormat="1" x14ac:dyDescent="0.25">
      <c r="A6725" s="1"/>
      <c r="B6725" s="1"/>
      <c r="C6725" s="6"/>
      <c r="D6725" s="8"/>
      <c r="E6725" s="1"/>
      <c r="F6725" s="1"/>
      <c r="G6725" s="1"/>
      <c r="H6725" s="1"/>
    </row>
    <row r="6726" spans="1:8" s="3" customFormat="1" x14ac:dyDescent="0.25">
      <c r="A6726" s="1"/>
      <c r="B6726" s="1"/>
      <c r="C6726" s="6"/>
      <c r="D6726" s="8"/>
      <c r="E6726" s="1"/>
      <c r="F6726" s="1"/>
      <c r="G6726" s="1"/>
      <c r="H6726" s="1"/>
    </row>
    <row r="6727" spans="1:8" s="3" customFormat="1" x14ac:dyDescent="0.25">
      <c r="A6727" s="1"/>
      <c r="B6727" s="1"/>
      <c r="C6727" s="6"/>
      <c r="D6727" s="8"/>
      <c r="E6727" s="1"/>
      <c r="F6727" s="1"/>
      <c r="G6727" s="1"/>
      <c r="H6727" s="1"/>
    </row>
    <row r="6728" spans="1:8" s="3" customFormat="1" x14ac:dyDescent="0.25">
      <c r="A6728" s="1"/>
      <c r="B6728" s="1"/>
      <c r="C6728" s="6"/>
      <c r="D6728" s="8"/>
      <c r="E6728" s="1"/>
      <c r="F6728" s="1"/>
      <c r="G6728" s="1"/>
      <c r="H6728" s="1"/>
    </row>
    <row r="6729" spans="1:8" s="3" customFormat="1" x14ac:dyDescent="0.25">
      <c r="A6729" s="1"/>
      <c r="B6729" s="1"/>
      <c r="C6729" s="6"/>
      <c r="D6729" s="8"/>
      <c r="E6729" s="1"/>
      <c r="F6729" s="1"/>
      <c r="G6729" s="1"/>
      <c r="H6729" s="1"/>
    </row>
    <row r="6730" spans="1:8" s="3" customFormat="1" x14ac:dyDescent="0.25">
      <c r="A6730" s="1"/>
      <c r="B6730" s="1"/>
      <c r="C6730" s="6"/>
      <c r="D6730" s="8"/>
      <c r="E6730" s="1"/>
      <c r="F6730" s="1"/>
      <c r="G6730" s="1"/>
      <c r="H6730" s="1"/>
    </row>
    <row r="6731" spans="1:8" s="3" customFormat="1" x14ac:dyDescent="0.25">
      <c r="A6731" s="1"/>
      <c r="B6731" s="1"/>
      <c r="C6731" s="6"/>
      <c r="D6731" s="8"/>
      <c r="E6731" s="1"/>
      <c r="F6731" s="1"/>
      <c r="G6731" s="1"/>
      <c r="H6731" s="1"/>
    </row>
    <row r="6732" spans="1:8" s="3" customFormat="1" x14ac:dyDescent="0.25">
      <c r="A6732" s="1"/>
      <c r="B6732" s="1"/>
      <c r="C6732" s="6"/>
      <c r="D6732" s="8"/>
      <c r="E6732" s="1"/>
      <c r="F6732" s="1"/>
      <c r="G6732" s="1"/>
      <c r="H6732" s="1"/>
    </row>
    <row r="6733" spans="1:8" s="3" customFormat="1" x14ac:dyDescent="0.25">
      <c r="A6733" s="1"/>
      <c r="B6733" s="1"/>
      <c r="C6733" s="6"/>
      <c r="D6733" s="8"/>
      <c r="E6733" s="1"/>
      <c r="F6733" s="1"/>
      <c r="G6733" s="1"/>
      <c r="H6733" s="1"/>
    </row>
    <row r="6734" spans="1:8" s="3" customFormat="1" x14ac:dyDescent="0.25">
      <c r="A6734" s="1"/>
      <c r="B6734" s="1"/>
      <c r="C6734" s="6"/>
      <c r="D6734" s="8"/>
      <c r="E6734" s="1"/>
      <c r="F6734" s="1"/>
      <c r="G6734" s="1"/>
      <c r="H6734" s="1"/>
    </row>
    <row r="6735" spans="1:8" s="3" customFormat="1" x14ac:dyDescent="0.25">
      <c r="A6735" s="1"/>
      <c r="B6735" s="1"/>
      <c r="C6735" s="6"/>
      <c r="D6735" s="8"/>
      <c r="E6735" s="1"/>
      <c r="F6735" s="1"/>
      <c r="G6735" s="1"/>
      <c r="H6735" s="1"/>
    </row>
    <row r="6736" spans="1:8" s="3" customFormat="1" x14ac:dyDescent="0.25">
      <c r="A6736" s="1"/>
      <c r="B6736" s="1"/>
      <c r="C6736" s="6"/>
      <c r="D6736" s="8"/>
      <c r="E6736" s="1"/>
      <c r="F6736" s="1"/>
      <c r="G6736" s="1"/>
      <c r="H6736" s="1"/>
    </row>
    <row r="6737" spans="1:8" s="3" customFormat="1" x14ac:dyDescent="0.25">
      <c r="A6737" s="1"/>
      <c r="B6737" s="1"/>
      <c r="C6737" s="6"/>
      <c r="D6737" s="8"/>
      <c r="E6737" s="1"/>
      <c r="F6737" s="1"/>
      <c r="G6737" s="1"/>
      <c r="H6737" s="1"/>
    </row>
    <row r="6738" spans="1:8" s="3" customFormat="1" x14ac:dyDescent="0.25">
      <c r="A6738" s="1"/>
      <c r="B6738" s="1"/>
      <c r="C6738" s="6"/>
      <c r="D6738" s="8"/>
      <c r="E6738" s="1"/>
      <c r="F6738" s="1"/>
      <c r="G6738" s="1"/>
      <c r="H6738" s="1"/>
    </row>
    <row r="6739" spans="1:8" s="3" customFormat="1" x14ac:dyDescent="0.25">
      <c r="A6739" s="1"/>
      <c r="B6739" s="1"/>
      <c r="C6739" s="6"/>
      <c r="D6739" s="8"/>
      <c r="E6739" s="1"/>
      <c r="F6739" s="1"/>
      <c r="G6739" s="1"/>
      <c r="H6739" s="1"/>
    </row>
    <row r="6740" spans="1:8" s="3" customFormat="1" x14ac:dyDescent="0.25">
      <c r="A6740" s="1"/>
      <c r="B6740" s="1"/>
      <c r="C6740" s="6"/>
      <c r="D6740" s="8"/>
      <c r="E6740" s="1"/>
      <c r="F6740" s="1"/>
      <c r="G6740" s="1"/>
      <c r="H6740" s="1"/>
    </row>
    <row r="6741" spans="1:8" s="3" customFormat="1" x14ac:dyDescent="0.25">
      <c r="A6741" s="1"/>
      <c r="B6741" s="1"/>
      <c r="C6741" s="6"/>
      <c r="D6741" s="8"/>
      <c r="E6741" s="1"/>
      <c r="F6741" s="1"/>
      <c r="G6741" s="1"/>
      <c r="H6741" s="1"/>
    </row>
    <row r="6742" spans="1:8" s="3" customFormat="1" x14ac:dyDescent="0.25">
      <c r="A6742" s="1"/>
      <c r="B6742" s="1"/>
      <c r="C6742" s="6"/>
      <c r="D6742" s="8"/>
      <c r="E6742" s="1"/>
      <c r="F6742" s="1"/>
      <c r="G6742" s="1"/>
      <c r="H6742" s="1"/>
    </row>
    <row r="6743" spans="1:8" s="3" customFormat="1" x14ac:dyDescent="0.25">
      <c r="A6743" s="1"/>
      <c r="B6743" s="1"/>
      <c r="C6743" s="6"/>
      <c r="D6743" s="8"/>
      <c r="E6743" s="1"/>
      <c r="F6743" s="1"/>
      <c r="G6743" s="1"/>
      <c r="H6743" s="1"/>
    </row>
    <row r="6744" spans="1:8" s="3" customFormat="1" x14ac:dyDescent="0.25">
      <c r="A6744" s="1"/>
      <c r="B6744" s="1"/>
      <c r="C6744" s="6"/>
      <c r="D6744" s="8"/>
      <c r="E6744" s="1"/>
      <c r="F6744" s="1"/>
      <c r="G6744" s="1"/>
      <c r="H6744" s="1"/>
    </row>
    <row r="6745" spans="1:8" s="3" customFormat="1" x14ac:dyDescent="0.25">
      <c r="A6745" s="1"/>
      <c r="B6745" s="1"/>
      <c r="C6745" s="6"/>
      <c r="D6745" s="8"/>
      <c r="E6745" s="1"/>
      <c r="F6745" s="1"/>
      <c r="G6745" s="1"/>
      <c r="H6745" s="1"/>
    </row>
    <row r="6746" spans="1:8" s="3" customFormat="1" x14ac:dyDescent="0.25">
      <c r="A6746" s="1"/>
      <c r="B6746" s="1"/>
      <c r="C6746" s="6"/>
      <c r="D6746" s="8"/>
      <c r="E6746" s="1"/>
      <c r="F6746" s="1"/>
      <c r="G6746" s="1"/>
      <c r="H6746" s="1"/>
    </row>
    <row r="6747" spans="1:8" s="3" customFormat="1" x14ac:dyDescent="0.25">
      <c r="A6747" s="1"/>
      <c r="B6747" s="1"/>
      <c r="C6747" s="6"/>
      <c r="D6747" s="8"/>
      <c r="E6747" s="1"/>
      <c r="F6747" s="1"/>
      <c r="G6747" s="1"/>
      <c r="H6747" s="1"/>
    </row>
    <row r="6748" spans="1:8" s="3" customFormat="1" x14ac:dyDescent="0.25">
      <c r="A6748" s="1"/>
      <c r="B6748" s="1"/>
      <c r="C6748" s="6"/>
      <c r="D6748" s="8"/>
      <c r="E6748" s="1"/>
      <c r="F6748" s="1"/>
      <c r="G6748" s="1"/>
      <c r="H6748" s="1"/>
    </row>
    <row r="6749" spans="1:8" s="3" customFormat="1" x14ac:dyDescent="0.25">
      <c r="A6749" s="1"/>
      <c r="B6749" s="1"/>
      <c r="C6749" s="6"/>
      <c r="D6749" s="8"/>
      <c r="E6749" s="1"/>
      <c r="F6749" s="1"/>
      <c r="G6749" s="1"/>
      <c r="H6749" s="1"/>
    </row>
    <row r="6750" spans="1:8" s="3" customFormat="1" x14ac:dyDescent="0.25">
      <c r="A6750" s="1"/>
      <c r="B6750" s="1"/>
      <c r="C6750" s="6"/>
      <c r="D6750" s="8"/>
      <c r="E6750" s="1"/>
      <c r="F6750" s="1"/>
      <c r="G6750" s="1"/>
      <c r="H6750" s="1"/>
    </row>
    <row r="6751" spans="1:8" s="3" customFormat="1" x14ac:dyDescent="0.25">
      <c r="A6751" s="1"/>
      <c r="B6751" s="1"/>
      <c r="C6751" s="6"/>
      <c r="D6751" s="8"/>
      <c r="E6751" s="1"/>
      <c r="F6751" s="1"/>
      <c r="G6751" s="1"/>
      <c r="H6751" s="1"/>
    </row>
    <row r="6752" spans="1:8" s="3" customFormat="1" x14ac:dyDescent="0.25">
      <c r="A6752" s="1"/>
      <c r="B6752" s="1"/>
      <c r="C6752" s="6"/>
      <c r="D6752" s="8"/>
      <c r="E6752" s="1"/>
      <c r="F6752" s="1"/>
      <c r="G6752" s="1"/>
      <c r="H6752" s="1"/>
    </row>
    <row r="6753" spans="1:8" s="3" customFormat="1" x14ac:dyDescent="0.25">
      <c r="A6753" s="1"/>
      <c r="B6753" s="1"/>
      <c r="C6753" s="6"/>
      <c r="D6753" s="8"/>
      <c r="E6753" s="1"/>
      <c r="F6753" s="1"/>
      <c r="G6753" s="1"/>
      <c r="H6753" s="1"/>
    </row>
    <row r="6754" spans="1:8" s="3" customFormat="1" x14ac:dyDescent="0.25">
      <c r="A6754" s="1"/>
      <c r="B6754" s="1"/>
      <c r="C6754" s="6"/>
      <c r="D6754" s="8"/>
      <c r="E6754" s="1"/>
      <c r="F6754" s="1"/>
      <c r="G6754" s="1"/>
      <c r="H6754" s="1"/>
    </row>
    <row r="6755" spans="1:8" s="3" customFormat="1" x14ac:dyDescent="0.25">
      <c r="A6755" s="1"/>
      <c r="B6755" s="1"/>
      <c r="C6755" s="6"/>
      <c r="D6755" s="8"/>
      <c r="E6755" s="1"/>
      <c r="F6755" s="1"/>
      <c r="G6755" s="1"/>
      <c r="H6755" s="1"/>
    </row>
    <row r="6756" spans="1:8" s="3" customFormat="1" x14ac:dyDescent="0.25">
      <c r="A6756" s="1"/>
      <c r="B6756" s="1"/>
      <c r="C6756" s="6"/>
      <c r="D6756" s="8"/>
      <c r="E6756" s="1"/>
      <c r="F6756" s="1"/>
      <c r="G6756" s="1"/>
      <c r="H6756" s="1"/>
    </row>
    <row r="6757" spans="1:8" s="3" customFormat="1" x14ac:dyDescent="0.25">
      <c r="A6757" s="1"/>
      <c r="B6757" s="1"/>
      <c r="C6757" s="6"/>
      <c r="D6757" s="8"/>
      <c r="E6757" s="1"/>
      <c r="F6757" s="1"/>
      <c r="G6757" s="1"/>
      <c r="H6757" s="1"/>
    </row>
    <row r="6758" spans="1:8" s="3" customFormat="1" x14ac:dyDescent="0.25">
      <c r="A6758" s="1"/>
      <c r="B6758" s="1"/>
      <c r="C6758" s="6"/>
      <c r="D6758" s="8"/>
      <c r="E6758" s="1"/>
      <c r="F6758" s="1"/>
      <c r="G6758" s="1"/>
      <c r="H6758" s="1"/>
    </row>
    <row r="6759" spans="1:8" s="3" customFormat="1" x14ac:dyDescent="0.25">
      <c r="A6759" s="1"/>
      <c r="B6759" s="1"/>
      <c r="C6759" s="6"/>
      <c r="D6759" s="8"/>
      <c r="E6759" s="1"/>
      <c r="F6759" s="1"/>
      <c r="G6759" s="1"/>
      <c r="H6759" s="1"/>
    </row>
    <row r="6760" spans="1:8" s="3" customFormat="1" x14ac:dyDescent="0.25">
      <c r="A6760" s="1"/>
      <c r="B6760" s="1"/>
      <c r="C6760" s="6"/>
      <c r="D6760" s="8"/>
      <c r="E6760" s="1"/>
      <c r="F6760" s="1"/>
      <c r="G6760" s="1"/>
      <c r="H6760" s="1"/>
    </row>
    <row r="6761" spans="1:8" s="3" customFormat="1" x14ac:dyDescent="0.25">
      <c r="A6761" s="1"/>
      <c r="B6761" s="1"/>
      <c r="C6761" s="6"/>
      <c r="D6761" s="8"/>
      <c r="E6761" s="1"/>
      <c r="F6761" s="1"/>
      <c r="G6761" s="1"/>
      <c r="H6761" s="1"/>
    </row>
    <row r="6762" spans="1:8" s="3" customFormat="1" x14ac:dyDescent="0.25">
      <c r="A6762" s="1"/>
      <c r="B6762" s="1"/>
      <c r="C6762" s="6"/>
      <c r="D6762" s="8"/>
      <c r="E6762" s="1"/>
      <c r="F6762" s="1"/>
      <c r="G6762" s="1"/>
      <c r="H6762" s="1"/>
    </row>
    <row r="6763" spans="1:8" s="3" customFormat="1" x14ac:dyDescent="0.25">
      <c r="A6763" s="1"/>
      <c r="B6763" s="1"/>
      <c r="C6763" s="6"/>
      <c r="D6763" s="8"/>
      <c r="E6763" s="1"/>
      <c r="F6763" s="1"/>
      <c r="G6763" s="1"/>
      <c r="H6763" s="1"/>
    </row>
    <row r="6764" spans="1:8" s="3" customFormat="1" x14ac:dyDescent="0.25">
      <c r="A6764" s="1"/>
      <c r="B6764" s="1"/>
      <c r="C6764" s="6"/>
      <c r="D6764" s="8"/>
      <c r="E6764" s="1"/>
      <c r="F6764" s="1"/>
      <c r="G6764" s="1"/>
      <c r="H6764" s="1"/>
    </row>
    <row r="6765" spans="1:8" s="3" customFormat="1" x14ac:dyDescent="0.25">
      <c r="A6765" s="1"/>
      <c r="B6765" s="1"/>
      <c r="C6765" s="6"/>
      <c r="D6765" s="8"/>
      <c r="E6765" s="1"/>
      <c r="F6765" s="1"/>
      <c r="G6765" s="1"/>
      <c r="H6765" s="1"/>
    </row>
    <row r="6766" spans="1:8" s="3" customFormat="1" x14ac:dyDescent="0.25">
      <c r="A6766" s="1"/>
      <c r="B6766" s="1"/>
      <c r="C6766" s="6"/>
      <c r="D6766" s="8"/>
      <c r="E6766" s="1"/>
      <c r="F6766" s="1"/>
      <c r="G6766" s="1"/>
      <c r="H6766" s="1"/>
    </row>
    <row r="6767" spans="1:8" s="3" customFormat="1" x14ac:dyDescent="0.25">
      <c r="A6767" s="1"/>
      <c r="B6767" s="1"/>
      <c r="C6767" s="6"/>
      <c r="D6767" s="8"/>
      <c r="E6767" s="1"/>
      <c r="F6767" s="1"/>
      <c r="G6767" s="1"/>
      <c r="H6767" s="1"/>
    </row>
    <row r="6768" spans="1:8" s="3" customFormat="1" x14ac:dyDescent="0.25">
      <c r="A6768" s="1"/>
      <c r="B6768" s="1"/>
      <c r="C6768" s="6"/>
      <c r="D6768" s="8"/>
      <c r="E6768" s="1"/>
      <c r="F6768" s="1"/>
      <c r="G6768" s="1"/>
      <c r="H6768" s="1"/>
    </row>
    <row r="6769" spans="1:8" s="3" customFormat="1" x14ac:dyDescent="0.25">
      <c r="A6769" s="1"/>
      <c r="B6769" s="1"/>
      <c r="C6769" s="6"/>
      <c r="D6769" s="8"/>
      <c r="E6769" s="1"/>
      <c r="F6769" s="1"/>
      <c r="G6769" s="1"/>
      <c r="H6769" s="1"/>
    </row>
    <row r="6770" spans="1:8" s="3" customFormat="1" x14ac:dyDescent="0.25">
      <c r="A6770" s="1"/>
      <c r="B6770" s="1"/>
      <c r="C6770" s="6"/>
      <c r="D6770" s="8"/>
      <c r="E6770" s="1"/>
      <c r="F6770" s="1"/>
      <c r="G6770" s="1"/>
      <c r="H6770" s="1"/>
    </row>
    <row r="6771" spans="1:8" s="3" customFormat="1" x14ac:dyDescent="0.25">
      <c r="A6771" s="1"/>
      <c r="B6771" s="1"/>
      <c r="C6771" s="6"/>
      <c r="D6771" s="8"/>
      <c r="E6771" s="1"/>
      <c r="F6771" s="1"/>
      <c r="G6771" s="1"/>
      <c r="H6771" s="1"/>
    </row>
    <row r="6772" spans="1:8" s="3" customFormat="1" x14ac:dyDescent="0.25">
      <c r="A6772" s="1"/>
      <c r="B6772" s="1"/>
      <c r="C6772" s="6"/>
      <c r="D6772" s="8"/>
      <c r="E6772" s="1"/>
      <c r="F6772" s="1"/>
      <c r="G6772" s="1"/>
      <c r="H6772" s="1"/>
    </row>
    <row r="6773" spans="1:8" s="3" customFormat="1" x14ac:dyDescent="0.25">
      <c r="A6773" s="1"/>
      <c r="B6773" s="1"/>
      <c r="C6773" s="6"/>
      <c r="D6773" s="8"/>
      <c r="E6773" s="1"/>
      <c r="F6773" s="1"/>
      <c r="G6773" s="1"/>
      <c r="H6773" s="1"/>
    </row>
    <row r="6774" spans="1:8" s="3" customFormat="1" x14ac:dyDescent="0.25">
      <c r="A6774" s="1"/>
      <c r="B6774" s="1"/>
      <c r="C6774" s="6"/>
      <c r="D6774" s="8"/>
      <c r="E6774" s="1"/>
      <c r="F6774" s="1"/>
      <c r="G6774" s="1"/>
      <c r="H6774" s="1"/>
    </row>
    <row r="6775" spans="1:8" s="3" customFormat="1" x14ac:dyDescent="0.25">
      <c r="A6775" s="1"/>
      <c r="B6775" s="1"/>
      <c r="C6775" s="6"/>
      <c r="D6775" s="8"/>
      <c r="E6775" s="1"/>
      <c r="F6775" s="1"/>
      <c r="G6775" s="1"/>
      <c r="H6775" s="1"/>
    </row>
    <row r="6776" spans="1:8" s="3" customFormat="1" x14ac:dyDescent="0.25">
      <c r="A6776" s="1"/>
      <c r="B6776" s="1"/>
      <c r="C6776" s="6"/>
      <c r="D6776" s="8"/>
      <c r="E6776" s="1"/>
      <c r="F6776" s="1"/>
      <c r="G6776" s="1"/>
      <c r="H6776" s="1"/>
    </row>
    <row r="6777" spans="1:8" s="3" customFormat="1" x14ac:dyDescent="0.25">
      <c r="A6777" s="1"/>
      <c r="B6777" s="1"/>
      <c r="C6777" s="6"/>
      <c r="D6777" s="8"/>
      <c r="E6777" s="1"/>
      <c r="F6777" s="1"/>
      <c r="G6777" s="1"/>
      <c r="H6777" s="1"/>
    </row>
    <row r="6778" spans="1:8" s="3" customFormat="1" x14ac:dyDescent="0.25">
      <c r="A6778" s="1"/>
      <c r="B6778" s="1"/>
      <c r="C6778" s="6"/>
      <c r="D6778" s="8"/>
      <c r="E6778" s="1"/>
      <c r="F6778" s="1"/>
      <c r="G6778" s="1"/>
      <c r="H6778" s="1"/>
    </row>
    <row r="6779" spans="1:8" s="3" customFormat="1" x14ac:dyDescent="0.25">
      <c r="A6779" s="1"/>
      <c r="B6779" s="1"/>
      <c r="C6779" s="6"/>
      <c r="D6779" s="8"/>
      <c r="E6779" s="1"/>
      <c r="F6779" s="1"/>
      <c r="G6779" s="1"/>
      <c r="H6779" s="1"/>
    </row>
    <row r="6780" spans="1:8" s="3" customFormat="1" x14ac:dyDescent="0.25">
      <c r="A6780" s="1"/>
      <c r="B6780" s="1"/>
      <c r="C6780" s="6"/>
      <c r="D6780" s="8"/>
      <c r="E6780" s="1"/>
      <c r="F6780" s="1"/>
      <c r="G6780" s="1"/>
      <c r="H6780" s="1"/>
    </row>
    <row r="6781" spans="1:8" s="3" customFormat="1" x14ac:dyDescent="0.25">
      <c r="A6781" s="1"/>
      <c r="B6781" s="1"/>
      <c r="C6781" s="6"/>
      <c r="D6781" s="8"/>
      <c r="E6781" s="1"/>
      <c r="F6781" s="1"/>
      <c r="G6781" s="1"/>
      <c r="H6781" s="1"/>
    </row>
    <row r="6782" spans="1:8" s="3" customFormat="1" x14ac:dyDescent="0.25">
      <c r="A6782" s="1"/>
      <c r="B6782" s="1"/>
      <c r="C6782" s="6"/>
      <c r="D6782" s="8"/>
      <c r="E6782" s="1"/>
      <c r="F6782" s="1"/>
      <c r="G6782" s="1"/>
      <c r="H6782" s="1"/>
    </row>
    <row r="6783" spans="1:8" s="3" customFormat="1" x14ac:dyDescent="0.25">
      <c r="A6783" s="1"/>
      <c r="B6783" s="1"/>
      <c r="C6783" s="6"/>
      <c r="D6783" s="8"/>
      <c r="E6783" s="1"/>
      <c r="F6783" s="1"/>
      <c r="G6783" s="1"/>
      <c r="H6783" s="1"/>
    </row>
    <row r="6784" spans="1:8" s="3" customFormat="1" x14ac:dyDescent="0.25">
      <c r="A6784" s="1"/>
      <c r="B6784" s="1"/>
      <c r="C6784" s="6"/>
      <c r="D6784" s="8"/>
      <c r="E6784" s="1"/>
      <c r="F6784" s="1"/>
      <c r="G6784" s="1"/>
      <c r="H6784" s="1"/>
    </row>
    <row r="6785" spans="1:8" s="3" customFormat="1" x14ac:dyDescent="0.25">
      <c r="A6785" s="1"/>
      <c r="B6785" s="1"/>
      <c r="C6785" s="6"/>
      <c r="D6785" s="8"/>
      <c r="E6785" s="1"/>
      <c r="F6785" s="1"/>
      <c r="G6785" s="1"/>
      <c r="H6785" s="1"/>
    </row>
    <row r="6786" spans="1:8" s="3" customFormat="1" x14ac:dyDescent="0.25">
      <c r="A6786" s="1"/>
      <c r="B6786" s="1"/>
      <c r="C6786" s="6"/>
      <c r="D6786" s="8"/>
      <c r="E6786" s="1"/>
      <c r="F6786" s="1"/>
      <c r="G6786" s="1"/>
      <c r="H6786" s="1"/>
    </row>
    <row r="6787" spans="1:8" s="3" customFormat="1" x14ac:dyDescent="0.25">
      <c r="A6787" s="1"/>
      <c r="B6787" s="1"/>
      <c r="C6787" s="6"/>
      <c r="D6787" s="8"/>
      <c r="E6787" s="1"/>
      <c r="F6787" s="1"/>
      <c r="G6787" s="1"/>
      <c r="H6787" s="1"/>
    </row>
    <row r="6788" spans="1:8" s="3" customFormat="1" x14ac:dyDescent="0.25">
      <c r="A6788" s="1"/>
      <c r="B6788" s="1"/>
      <c r="C6788" s="6"/>
      <c r="D6788" s="8"/>
      <c r="E6788" s="1"/>
      <c r="F6788" s="1"/>
      <c r="G6788" s="1"/>
      <c r="H6788" s="1"/>
    </row>
    <row r="6789" spans="1:8" s="3" customFormat="1" x14ac:dyDescent="0.25">
      <c r="A6789" s="1"/>
      <c r="B6789" s="1"/>
      <c r="C6789" s="6"/>
      <c r="D6789" s="8"/>
      <c r="E6789" s="1"/>
      <c r="F6789" s="1"/>
      <c r="G6789" s="1"/>
      <c r="H6789" s="1"/>
    </row>
    <row r="6790" spans="1:8" s="3" customFormat="1" x14ac:dyDescent="0.25">
      <c r="A6790" s="1"/>
      <c r="B6790" s="1"/>
      <c r="C6790" s="6"/>
      <c r="D6790" s="8"/>
      <c r="E6790" s="1"/>
      <c r="F6790" s="1"/>
      <c r="G6790" s="1"/>
      <c r="H6790" s="1"/>
    </row>
    <row r="6791" spans="1:8" s="3" customFormat="1" x14ac:dyDescent="0.25">
      <c r="A6791" s="1"/>
      <c r="B6791" s="1"/>
      <c r="C6791" s="6"/>
      <c r="D6791" s="8"/>
      <c r="E6791" s="1"/>
      <c r="F6791" s="1"/>
      <c r="G6791" s="1"/>
      <c r="H6791" s="1"/>
    </row>
    <row r="6792" spans="1:8" s="3" customFormat="1" x14ac:dyDescent="0.25">
      <c r="A6792" s="1"/>
      <c r="B6792" s="1"/>
      <c r="C6792" s="6"/>
      <c r="D6792" s="8"/>
      <c r="E6792" s="1"/>
      <c r="F6792" s="1"/>
      <c r="G6792" s="1"/>
      <c r="H6792" s="1"/>
    </row>
    <row r="6793" spans="1:8" s="3" customFormat="1" x14ac:dyDescent="0.25">
      <c r="A6793" s="1"/>
      <c r="B6793" s="1"/>
      <c r="C6793" s="6"/>
      <c r="D6793" s="8"/>
      <c r="E6793" s="1"/>
      <c r="F6793" s="1"/>
      <c r="G6793" s="1"/>
      <c r="H6793" s="1"/>
    </row>
    <row r="6794" spans="1:8" s="3" customFormat="1" x14ac:dyDescent="0.25">
      <c r="A6794" s="1"/>
      <c r="B6794" s="1"/>
      <c r="C6794" s="6"/>
      <c r="D6794" s="8"/>
      <c r="E6794" s="1"/>
      <c r="F6794" s="1"/>
      <c r="G6794" s="1"/>
      <c r="H6794" s="1"/>
    </row>
    <row r="6795" spans="1:8" s="3" customFormat="1" x14ac:dyDescent="0.25">
      <c r="A6795" s="1"/>
      <c r="B6795" s="1"/>
      <c r="C6795" s="6"/>
      <c r="D6795" s="8"/>
      <c r="E6795" s="1"/>
      <c r="F6795" s="1"/>
      <c r="G6795" s="1"/>
      <c r="H6795" s="1"/>
    </row>
    <row r="6796" spans="1:8" s="3" customFormat="1" x14ac:dyDescent="0.25">
      <c r="A6796" s="1"/>
      <c r="B6796" s="1"/>
      <c r="C6796" s="6"/>
      <c r="D6796" s="8"/>
      <c r="E6796" s="1"/>
      <c r="F6796" s="1"/>
      <c r="G6796" s="1"/>
      <c r="H6796" s="1"/>
    </row>
    <row r="6797" spans="1:8" s="3" customFormat="1" x14ac:dyDescent="0.25">
      <c r="A6797" s="1"/>
      <c r="B6797" s="1"/>
      <c r="C6797" s="6"/>
      <c r="D6797" s="8"/>
      <c r="E6797" s="1"/>
      <c r="F6797" s="1"/>
      <c r="G6797" s="1"/>
      <c r="H6797" s="1"/>
    </row>
    <row r="6798" spans="1:8" s="3" customFormat="1" x14ac:dyDescent="0.25">
      <c r="A6798" s="1"/>
      <c r="B6798" s="1"/>
      <c r="C6798" s="6"/>
      <c r="D6798" s="8"/>
      <c r="E6798" s="1"/>
      <c r="F6798" s="1"/>
      <c r="G6798" s="1"/>
      <c r="H6798" s="1"/>
    </row>
    <row r="6799" spans="1:8" s="3" customFormat="1" x14ac:dyDescent="0.25">
      <c r="A6799" s="1"/>
      <c r="B6799" s="1"/>
      <c r="C6799" s="6"/>
      <c r="D6799" s="8"/>
      <c r="E6799" s="1"/>
      <c r="F6799" s="1"/>
      <c r="G6799" s="1"/>
      <c r="H6799" s="1"/>
    </row>
    <row r="6800" spans="1:8" s="3" customFormat="1" x14ac:dyDescent="0.25">
      <c r="A6800" s="1"/>
      <c r="B6800" s="1"/>
      <c r="C6800" s="6"/>
      <c r="D6800" s="8"/>
      <c r="E6800" s="1"/>
      <c r="F6800" s="1"/>
      <c r="G6800" s="1"/>
      <c r="H6800" s="1"/>
    </row>
    <row r="6801" spans="1:8" s="3" customFormat="1" x14ac:dyDescent="0.25">
      <c r="A6801" s="1"/>
      <c r="B6801" s="1"/>
      <c r="C6801" s="6"/>
      <c r="D6801" s="8"/>
      <c r="E6801" s="1"/>
      <c r="F6801" s="1"/>
      <c r="G6801" s="1"/>
      <c r="H6801" s="1"/>
    </row>
    <row r="6802" spans="1:8" s="3" customFormat="1" x14ac:dyDescent="0.25">
      <c r="A6802" s="1"/>
      <c r="B6802" s="1"/>
      <c r="C6802" s="6"/>
      <c r="D6802" s="8"/>
      <c r="E6802" s="1"/>
      <c r="F6802" s="1"/>
      <c r="G6802" s="1"/>
      <c r="H6802" s="1"/>
    </row>
    <row r="6803" spans="1:8" s="3" customFormat="1" x14ac:dyDescent="0.25">
      <c r="A6803" s="1"/>
      <c r="B6803" s="1"/>
      <c r="C6803" s="6"/>
      <c r="D6803" s="8"/>
      <c r="E6803" s="1"/>
      <c r="F6803" s="1"/>
      <c r="G6803" s="1"/>
      <c r="H6803" s="1"/>
    </row>
    <row r="6804" spans="1:8" s="3" customFormat="1" x14ac:dyDescent="0.25">
      <c r="A6804" s="1"/>
      <c r="B6804" s="1"/>
      <c r="C6804" s="6"/>
      <c r="D6804" s="8"/>
      <c r="E6804" s="1"/>
      <c r="F6804" s="1"/>
      <c r="G6804" s="1"/>
      <c r="H6804" s="1"/>
    </row>
    <row r="6805" spans="1:8" s="3" customFormat="1" x14ac:dyDescent="0.25">
      <c r="A6805" s="1"/>
      <c r="B6805" s="1"/>
      <c r="C6805" s="6"/>
      <c r="D6805" s="8"/>
      <c r="E6805" s="1"/>
      <c r="F6805" s="1"/>
      <c r="G6805" s="1"/>
      <c r="H6805" s="1"/>
    </row>
    <row r="6806" spans="1:8" s="3" customFormat="1" x14ac:dyDescent="0.25">
      <c r="A6806" s="1"/>
      <c r="B6806" s="1"/>
      <c r="C6806" s="6"/>
      <c r="D6806" s="8"/>
      <c r="E6806" s="1"/>
      <c r="F6806" s="1"/>
      <c r="G6806" s="1"/>
      <c r="H6806" s="1"/>
    </row>
    <row r="6807" spans="1:8" s="3" customFormat="1" x14ac:dyDescent="0.25">
      <c r="A6807" s="1"/>
      <c r="B6807" s="1"/>
      <c r="C6807" s="6"/>
      <c r="D6807" s="8"/>
      <c r="E6807" s="1"/>
      <c r="F6807" s="1"/>
      <c r="G6807" s="1"/>
      <c r="H6807" s="1"/>
    </row>
    <row r="6808" spans="1:8" s="3" customFormat="1" x14ac:dyDescent="0.25">
      <c r="A6808" s="1"/>
      <c r="B6808" s="1"/>
      <c r="C6808" s="6"/>
      <c r="D6808" s="8"/>
      <c r="E6808" s="1"/>
      <c r="F6808" s="1"/>
      <c r="G6808" s="1"/>
      <c r="H6808" s="1"/>
    </row>
    <row r="6809" spans="1:8" s="3" customFormat="1" x14ac:dyDescent="0.25">
      <c r="A6809" s="1"/>
      <c r="B6809" s="1"/>
      <c r="C6809" s="6"/>
      <c r="D6809" s="8"/>
      <c r="E6809" s="1"/>
      <c r="F6809" s="1"/>
      <c r="G6809" s="1"/>
      <c r="H6809" s="1"/>
    </row>
    <row r="6810" spans="1:8" s="3" customFormat="1" x14ac:dyDescent="0.25">
      <c r="A6810" s="1"/>
      <c r="B6810" s="1"/>
      <c r="C6810" s="6"/>
      <c r="D6810" s="8"/>
      <c r="E6810" s="1"/>
      <c r="F6810" s="1"/>
      <c r="G6810" s="1"/>
      <c r="H6810" s="1"/>
    </row>
    <row r="6811" spans="1:8" s="3" customFormat="1" x14ac:dyDescent="0.25">
      <c r="A6811" s="1"/>
      <c r="B6811" s="1"/>
      <c r="C6811" s="6"/>
      <c r="D6811" s="8"/>
      <c r="E6811" s="1"/>
      <c r="F6811" s="1"/>
      <c r="G6811" s="1"/>
      <c r="H6811" s="1"/>
    </row>
    <row r="6812" spans="1:8" s="3" customFormat="1" x14ac:dyDescent="0.25">
      <c r="A6812" s="1"/>
      <c r="B6812" s="1"/>
      <c r="C6812" s="6"/>
      <c r="D6812" s="8"/>
      <c r="E6812" s="1"/>
      <c r="F6812" s="1"/>
      <c r="G6812" s="1"/>
      <c r="H6812" s="1"/>
    </row>
    <row r="6813" spans="1:8" s="3" customFormat="1" x14ac:dyDescent="0.25">
      <c r="A6813" s="1"/>
      <c r="B6813" s="1"/>
      <c r="C6813" s="6"/>
      <c r="D6813" s="8"/>
      <c r="E6813" s="1"/>
      <c r="F6813" s="1"/>
      <c r="G6813" s="1"/>
      <c r="H6813" s="1"/>
    </row>
    <row r="6814" spans="1:8" s="3" customFormat="1" x14ac:dyDescent="0.25">
      <c r="A6814" s="1"/>
      <c r="B6814" s="1"/>
      <c r="C6814" s="6"/>
      <c r="D6814" s="8"/>
      <c r="E6814" s="1"/>
      <c r="F6814" s="1"/>
      <c r="G6814" s="1"/>
      <c r="H6814" s="1"/>
    </row>
    <row r="6815" spans="1:8" s="3" customFormat="1" x14ac:dyDescent="0.25">
      <c r="A6815" s="1"/>
      <c r="B6815" s="1"/>
      <c r="C6815" s="6"/>
      <c r="D6815" s="8"/>
      <c r="E6815" s="1"/>
      <c r="F6815" s="1"/>
      <c r="G6815" s="1"/>
      <c r="H6815" s="1"/>
    </row>
    <row r="6816" spans="1:8" s="3" customFormat="1" x14ac:dyDescent="0.25">
      <c r="A6816" s="1"/>
      <c r="B6816" s="1"/>
      <c r="C6816" s="6"/>
      <c r="D6816" s="8"/>
      <c r="E6816" s="1"/>
      <c r="F6816" s="1"/>
      <c r="G6816" s="1"/>
      <c r="H6816" s="1"/>
    </row>
    <row r="6817" spans="1:8" s="3" customFormat="1" x14ac:dyDescent="0.25">
      <c r="A6817" s="1"/>
      <c r="B6817" s="1"/>
      <c r="C6817" s="6"/>
      <c r="D6817" s="8"/>
      <c r="E6817" s="1"/>
      <c r="F6817" s="1"/>
      <c r="G6817" s="1"/>
      <c r="H6817" s="1"/>
    </row>
    <row r="6818" spans="1:8" s="3" customFormat="1" x14ac:dyDescent="0.25">
      <c r="A6818" s="1"/>
      <c r="B6818" s="1"/>
      <c r="C6818" s="6"/>
      <c r="D6818" s="8"/>
      <c r="E6818" s="1"/>
      <c r="F6818" s="1"/>
      <c r="G6818" s="1"/>
      <c r="H6818" s="1"/>
    </row>
    <row r="6819" spans="1:8" s="3" customFormat="1" x14ac:dyDescent="0.25">
      <c r="A6819" s="1"/>
      <c r="B6819" s="1"/>
      <c r="C6819" s="6"/>
      <c r="D6819" s="8"/>
      <c r="E6819" s="1"/>
      <c r="F6819" s="1"/>
      <c r="G6819" s="1"/>
      <c r="H6819" s="1"/>
    </row>
    <row r="6820" spans="1:8" s="3" customFormat="1" x14ac:dyDescent="0.25">
      <c r="A6820" s="1"/>
      <c r="B6820" s="1"/>
      <c r="C6820" s="6"/>
      <c r="D6820" s="8"/>
      <c r="E6820" s="1"/>
      <c r="F6820" s="1"/>
      <c r="G6820" s="1"/>
      <c r="H6820" s="1"/>
    </row>
    <row r="6821" spans="1:8" s="3" customFormat="1" x14ac:dyDescent="0.25">
      <c r="A6821" s="1"/>
      <c r="B6821" s="1"/>
      <c r="C6821" s="6"/>
      <c r="D6821" s="8"/>
      <c r="E6821" s="1"/>
      <c r="F6821" s="1"/>
      <c r="G6821" s="1"/>
      <c r="H6821" s="1"/>
    </row>
    <row r="6822" spans="1:8" s="3" customFormat="1" x14ac:dyDescent="0.25">
      <c r="A6822" s="1"/>
      <c r="B6822" s="1"/>
      <c r="C6822" s="6"/>
      <c r="D6822" s="8"/>
      <c r="E6822" s="1"/>
      <c r="F6822" s="1"/>
      <c r="G6822" s="1"/>
      <c r="H6822" s="1"/>
    </row>
    <row r="6823" spans="1:8" s="3" customFormat="1" x14ac:dyDescent="0.25">
      <c r="A6823" s="1"/>
      <c r="B6823" s="1"/>
      <c r="C6823" s="6"/>
      <c r="D6823" s="8"/>
      <c r="E6823" s="1"/>
      <c r="F6823" s="1"/>
      <c r="G6823" s="1"/>
      <c r="H6823" s="1"/>
    </row>
    <row r="6824" spans="1:8" s="3" customFormat="1" x14ac:dyDescent="0.25">
      <c r="A6824" s="1"/>
      <c r="B6824" s="1"/>
      <c r="C6824" s="6"/>
      <c r="D6824" s="8"/>
      <c r="E6824" s="1"/>
      <c r="F6824" s="1"/>
      <c r="G6824" s="1"/>
      <c r="H6824" s="1"/>
    </row>
    <row r="6825" spans="1:8" s="3" customFormat="1" x14ac:dyDescent="0.25">
      <c r="A6825" s="1"/>
      <c r="B6825" s="1"/>
      <c r="C6825" s="6"/>
      <c r="D6825" s="8"/>
      <c r="E6825" s="1"/>
      <c r="F6825" s="1"/>
      <c r="G6825" s="1"/>
      <c r="H6825" s="1"/>
    </row>
    <row r="6826" spans="1:8" s="3" customFormat="1" x14ac:dyDescent="0.25">
      <c r="A6826" s="1"/>
      <c r="B6826" s="1"/>
      <c r="C6826" s="6"/>
      <c r="D6826" s="8"/>
      <c r="E6826" s="1"/>
      <c r="F6826" s="1"/>
      <c r="G6826" s="1"/>
      <c r="H6826" s="1"/>
    </row>
    <row r="6827" spans="1:8" s="3" customFormat="1" x14ac:dyDescent="0.25">
      <c r="A6827" s="1"/>
      <c r="B6827" s="1"/>
      <c r="C6827" s="6"/>
      <c r="D6827" s="8"/>
      <c r="E6827" s="1"/>
      <c r="F6827" s="1"/>
      <c r="G6827" s="1"/>
      <c r="H6827" s="1"/>
    </row>
    <row r="6828" spans="1:8" s="3" customFormat="1" x14ac:dyDescent="0.25">
      <c r="A6828" s="1"/>
      <c r="B6828" s="1"/>
      <c r="C6828" s="6"/>
      <c r="D6828" s="8"/>
      <c r="E6828" s="1"/>
      <c r="F6828" s="1"/>
      <c r="G6828" s="1"/>
      <c r="H6828" s="1"/>
    </row>
    <row r="6829" spans="1:8" s="3" customFormat="1" x14ac:dyDescent="0.25">
      <c r="A6829" s="1"/>
      <c r="B6829" s="1"/>
      <c r="C6829" s="6"/>
      <c r="D6829" s="8"/>
      <c r="E6829" s="1"/>
      <c r="F6829" s="1"/>
      <c r="G6829" s="1"/>
      <c r="H6829" s="1"/>
    </row>
    <row r="6830" spans="1:8" s="3" customFormat="1" x14ac:dyDescent="0.25">
      <c r="A6830" s="1"/>
      <c r="B6830" s="1"/>
      <c r="C6830" s="6"/>
      <c r="D6830" s="8"/>
      <c r="E6830" s="1"/>
      <c r="F6830" s="1"/>
      <c r="G6830" s="1"/>
      <c r="H6830" s="1"/>
    </row>
    <row r="6831" spans="1:8" s="3" customFormat="1" x14ac:dyDescent="0.25">
      <c r="A6831" s="1"/>
      <c r="B6831" s="1"/>
      <c r="C6831" s="6"/>
      <c r="D6831" s="8"/>
      <c r="E6831" s="1"/>
      <c r="F6831" s="1"/>
      <c r="G6831" s="1"/>
      <c r="H6831" s="1"/>
    </row>
    <row r="6832" spans="1:8" s="3" customFormat="1" x14ac:dyDescent="0.25">
      <c r="A6832" s="1"/>
      <c r="B6832" s="1"/>
      <c r="C6832" s="6"/>
      <c r="D6832" s="8"/>
      <c r="E6832" s="1"/>
      <c r="F6832" s="1"/>
      <c r="G6832" s="1"/>
      <c r="H6832" s="1"/>
    </row>
    <row r="6833" spans="1:8" s="3" customFormat="1" x14ac:dyDescent="0.25">
      <c r="A6833" s="1"/>
      <c r="B6833" s="1"/>
      <c r="C6833" s="6"/>
      <c r="D6833" s="8"/>
      <c r="E6833" s="1"/>
      <c r="F6833" s="1"/>
      <c r="G6833" s="1"/>
      <c r="H6833" s="1"/>
    </row>
    <row r="6834" spans="1:8" s="3" customFormat="1" x14ac:dyDescent="0.25">
      <c r="A6834" s="1"/>
      <c r="B6834" s="1"/>
      <c r="C6834" s="6"/>
      <c r="D6834" s="8"/>
      <c r="E6834" s="1"/>
      <c r="F6834" s="1"/>
      <c r="G6834" s="1"/>
      <c r="H6834" s="1"/>
    </row>
    <row r="6835" spans="1:8" s="3" customFormat="1" x14ac:dyDescent="0.25">
      <c r="A6835" s="1"/>
      <c r="B6835" s="1"/>
      <c r="C6835" s="6"/>
      <c r="D6835" s="8"/>
      <c r="E6835" s="1"/>
      <c r="F6835" s="1"/>
      <c r="G6835" s="1"/>
      <c r="H6835" s="1"/>
    </row>
    <row r="6836" spans="1:8" s="3" customFormat="1" x14ac:dyDescent="0.25">
      <c r="A6836" s="1"/>
      <c r="B6836" s="1"/>
      <c r="C6836" s="6"/>
      <c r="D6836" s="8"/>
      <c r="E6836" s="1"/>
      <c r="F6836" s="1"/>
      <c r="G6836" s="1"/>
      <c r="H6836" s="1"/>
    </row>
    <row r="6837" spans="1:8" s="3" customFormat="1" x14ac:dyDescent="0.25">
      <c r="A6837" s="1"/>
      <c r="B6837" s="1"/>
      <c r="C6837" s="6"/>
      <c r="D6837" s="8"/>
      <c r="E6837" s="1"/>
      <c r="F6837" s="1"/>
      <c r="G6837" s="1"/>
      <c r="H6837" s="1"/>
    </row>
    <row r="6838" spans="1:8" s="3" customFormat="1" x14ac:dyDescent="0.25">
      <c r="A6838" s="1"/>
      <c r="B6838" s="1"/>
      <c r="C6838" s="6"/>
      <c r="D6838" s="8"/>
      <c r="E6838" s="1"/>
      <c r="F6838" s="1"/>
      <c r="G6838" s="1"/>
      <c r="H6838" s="1"/>
    </row>
    <row r="6839" spans="1:8" s="3" customFormat="1" x14ac:dyDescent="0.25">
      <c r="A6839" s="1"/>
      <c r="B6839" s="1"/>
      <c r="C6839" s="6"/>
      <c r="D6839" s="8"/>
      <c r="E6839" s="1"/>
      <c r="F6839" s="1"/>
      <c r="G6839" s="1"/>
      <c r="H6839" s="1"/>
    </row>
    <row r="6840" spans="1:8" s="3" customFormat="1" x14ac:dyDescent="0.25">
      <c r="A6840" s="1"/>
      <c r="B6840" s="1"/>
      <c r="C6840" s="6"/>
      <c r="D6840" s="8"/>
      <c r="E6840" s="1"/>
      <c r="F6840" s="1"/>
      <c r="G6840" s="1"/>
      <c r="H6840" s="1"/>
    </row>
    <row r="6841" spans="1:8" s="3" customFormat="1" x14ac:dyDescent="0.25">
      <c r="A6841" s="1"/>
      <c r="B6841" s="1"/>
      <c r="C6841" s="6"/>
      <c r="D6841" s="8"/>
      <c r="E6841" s="1"/>
      <c r="F6841" s="1"/>
      <c r="G6841" s="1"/>
      <c r="H6841" s="1"/>
    </row>
    <row r="6842" spans="1:8" s="3" customFormat="1" x14ac:dyDescent="0.25">
      <c r="A6842" s="1"/>
      <c r="B6842" s="1"/>
      <c r="C6842" s="6"/>
      <c r="D6842" s="8"/>
      <c r="E6842" s="1"/>
      <c r="F6842" s="1"/>
      <c r="G6842" s="1"/>
      <c r="H6842" s="1"/>
    </row>
    <row r="6843" spans="1:8" s="3" customFormat="1" x14ac:dyDescent="0.25">
      <c r="A6843" s="1"/>
      <c r="B6843" s="1"/>
      <c r="C6843" s="6"/>
      <c r="D6843" s="8"/>
      <c r="E6843" s="1"/>
      <c r="F6843" s="1"/>
      <c r="G6843" s="1"/>
      <c r="H6843" s="1"/>
    </row>
    <row r="6844" spans="1:8" s="3" customFormat="1" x14ac:dyDescent="0.25">
      <c r="A6844" s="1"/>
      <c r="B6844" s="1"/>
      <c r="C6844" s="6"/>
      <c r="D6844" s="8"/>
      <c r="E6844" s="1"/>
      <c r="F6844" s="1"/>
      <c r="G6844" s="1"/>
      <c r="H6844" s="1"/>
    </row>
    <row r="6845" spans="1:8" s="3" customFormat="1" x14ac:dyDescent="0.25">
      <c r="A6845" s="1"/>
      <c r="B6845" s="1"/>
      <c r="C6845" s="6"/>
      <c r="D6845" s="8"/>
      <c r="E6845" s="1"/>
      <c r="F6845" s="1"/>
      <c r="G6845" s="1"/>
      <c r="H6845" s="1"/>
    </row>
    <row r="6846" spans="1:8" s="3" customFormat="1" x14ac:dyDescent="0.25">
      <c r="A6846" s="1"/>
      <c r="B6846" s="1"/>
      <c r="C6846" s="6"/>
      <c r="D6846" s="8"/>
      <c r="E6846" s="1"/>
      <c r="F6846" s="1"/>
      <c r="G6846" s="1"/>
      <c r="H6846" s="1"/>
    </row>
    <row r="6847" spans="1:8" s="3" customFormat="1" x14ac:dyDescent="0.25">
      <c r="A6847" s="1"/>
      <c r="B6847" s="1"/>
      <c r="C6847" s="6"/>
      <c r="D6847" s="8"/>
      <c r="E6847" s="1"/>
      <c r="F6847" s="1"/>
      <c r="G6847" s="1"/>
      <c r="H6847" s="1"/>
    </row>
    <row r="6848" spans="1:8" s="3" customFormat="1" x14ac:dyDescent="0.25">
      <c r="A6848" s="1"/>
      <c r="B6848" s="1"/>
      <c r="C6848" s="6"/>
      <c r="D6848" s="8"/>
      <c r="E6848" s="1"/>
      <c r="F6848" s="1"/>
      <c r="G6848" s="1"/>
      <c r="H6848" s="1"/>
    </row>
    <row r="6849" spans="1:8" s="3" customFormat="1" x14ac:dyDescent="0.25">
      <c r="A6849" s="1"/>
      <c r="B6849" s="1"/>
      <c r="C6849" s="6"/>
      <c r="D6849" s="8"/>
      <c r="E6849" s="1"/>
      <c r="F6849" s="1"/>
      <c r="G6849" s="1"/>
      <c r="H6849" s="1"/>
    </row>
    <row r="6850" spans="1:8" s="3" customFormat="1" x14ac:dyDescent="0.25">
      <c r="A6850" s="1"/>
      <c r="B6850" s="1"/>
      <c r="C6850" s="6"/>
      <c r="D6850" s="8"/>
      <c r="E6850" s="1"/>
      <c r="F6850" s="1"/>
      <c r="G6850" s="1"/>
      <c r="H6850" s="1"/>
    </row>
    <row r="6851" spans="1:8" s="3" customFormat="1" x14ac:dyDescent="0.25">
      <c r="A6851" s="1"/>
      <c r="B6851" s="1"/>
      <c r="C6851" s="6"/>
      <c r="D6851" s="8"/>
      <c r="E6851" s="1"/>
      <c r="F6851" s="1"/>
      <c r="G6851" s="1"/>
      <c r="H6851" s="1"/>
    </row>
    <row r="6852" spans="1:8" s="3" customFormat="1" x14ac:dyDescent="0.25">
      <c r="A6852" s="1"/>
      <c r="B6852" s="1"/>
      <c r="C6852" s="6"/>
      <c r="D6852" s="8"/>
      <c r="E6852" s="1"/>
      <c r="F6852" s="1"/>
      <c r="G6852" s="1"/>
      <c r="H6852" s="1"/>
    </row>
    <row r="6853" spans="1:8" s="3" customFormat="1" x14ac:dyDescent="0.25">
      <c r="A6853" s="1"/>
      <c r="B6853" s="1"/>
      <c r="C6853" s="6"/>
      <c r="D6853" s="8"/>
      <c r="E6853" s="1"/>
      <c r="F6853" s="1"/>
      <c r="G6853" s="1"/>
      <c r="H6853" s="1"/>
    </row>
    <row r="6854" spans="1:8" s="3" customFormat="1" x14ac:dyDescent="0.25">
      <c r="A6854" s="1"/>
      <c r="B6854" s="1"/>
      <c r="C6854" s="6"/>
      <c r="D6854" s="8"/>
      <c r="E6854" s="1"/>
      <c r="F6854" s="1"/>
      <c r="G6854" s="1"/>
      <c r="H6854" s="1"/>
    </row>
    <row r="6855" spans="1:8" s="3" customFormat="1" x14ac:dyDescent="0.25">
      <c r="A6855" s="1"/>
      <c r="B6855" s="1"/>
      <c r="C6855" s="6"/>
      <c r="D6855" s="8"/>
      <c r="E6855" s="1"/>
      <c r="F6855" s="1"/>
      <c r="G6855" s="1"/>
      <c r="H6855" s="1"/>
    </row>
    <row r="6856" spans="1:8" s="3" customFormat="1" x14ac:dyDescent="0.25">
      <c r="A6856" s="1"/>
      <c r="B6856" s="1"/>
      <c r="C6856" s="6"/>
      <c r="D6856" s="8"/>
      <c r="E6856" s="1"/>
      <c r="F6856" s="1"/>
      <c r="G6856" s="1"/>
      <c r="H6856" s="1"/>
    </row>
    <row r="6857" spans="1:8" s="3" customFormat="1" x14ac:dyDescent="0.25">
      <c r="A6857" s="1"/>
      <c r="B6857" s="1"/>
      <c r="C6857" s="6"/>
      <c r="D6857" s="8"/>
      <c r="E6857" s="1"/>
      <c r="F6857" s="1"/>
      <c r="G6857" s="1"/>
      <c r="H6857" s="1"/>
    </row>
    <row r="6858" spans="1:8" s="3" customFormat="1" x14ac:dyDescent="0.25">
      <c r="A6858" s="1"/>
      <c r="B6858" s="1"/>
      <c r="C6858" s="6"/>
      <c r="D6858" s="8"/>
      <c r="E6858" s="1"/>
      <c r="F6858" s="1"/>
      <c r="G6858" s="1"/>
      <c r="H6858" s="1"/>
    </row>
    <row r="6859" spans="1:8" s="3" customFormat="1" x14ac:dyDescent="0.25">
      <c r="A6859" s="1"/>
      <c r="B6859" s="1"/>
      <c r="C6859" s="6"/>
      <c r="D6859" s="8"/>
      <c r="E6859" s="1"/>
      <c r="F6859" s="1"/>
      <c r="G6859" s="1"/>
      <c r="H6859" s="1"/>
    </row>
    <row r="6860" spans="1:8" s="3" customFormat="1" x14ac:dyDescent="0.25">
      <c r="A6860" s="1"/>
      <c r="B6860" s="1"/>
      <c r="C6860" s="6"/>
      <c r="D6860" s="8"/>
      <c r="E6860" s="1"/>
      <c r="F6860" s="1"/>
      <c r="G6860" s="1"/>
      <c r="H6860" s="1"/>
    </row>
    <row r="6861" spans="1:8" s="3" customFormat="1" x14ac:dyDescent="0.25">
      <c r="A6861" s="1"/>
      <c r="B6861" s="1"/>
      <c r="C6861" s="6"/>
      <c r="D6861" s="8"/>
      <c r="E6861" s="1"/>
      <c r="F6861" s="1"/>
      <c r="G6861" s="1"/>
      <c r="H6861" s="1"/>
    </row>
    <row r="6862" spans="1:8" s="3" customFormat="1" x14ac:dyDescent="0.25">
      <c r="A6862" s="1"/>
      <c r="B6862" s="1"/>
      <c r="C6862" s="6"/>
      <c r="D6862" s="8"/>
      <c r="E6862" s="1"/>
      <c r="F6862" s="1"/>
      <c r="G6862" s="1"/>
      <c r="H6862" s="1"/>
    </row>
    <row r="6863" spans="1:8" s="3" customFormat="1" x14ac:dyDescent="0.25">
      <c r="A6863" s="1"/>
      <c r="B6863" s="1"/>
      <c r="C6863" s="6"/>
      <c r="D6863" s="8"/>
      <c r="E6863" s="1"/>
      <c r="F6863" s="1"/>
      <c r="G6863" s="1"/>
      <c r="H6863" s="1"/>
    </row>
    <row r="6864" spans="1:8" s="3" customFormat="1" x14ac:dyDescent="0.25">
      <c r="A6864" s="1"/>
      <c r="B6864" s="1"/>
      <c r="C6864" s="6"/>
      <c r="D6864" s="8"/>
      <c r="E6864" s="1"/>
      <c r="F6864" s="1"/>
      <c r="G6864" s="1"/>
      <c r="H6864" s="1"/>
    </row>
    <row r="6865" spans="1:8" s="3" customFormat="1" x14ac:dyDescent="0.25">
      <c r="A6865" s="1"/>
      <c r="B6865" s="1"/>
      <c r="C6865" s="6"/>
      <c r="D6865" s="8"/>
      <c r="E6865" s="1"/>
      <c r="F6865" s="1"/>
      <c r="G6865" s="1"/>
      <c r="H6865" s="1"/>
    </row>
    <row r="6866" spans="1:8" s="3" customFormat="1" x14ac:dyDescent="0.25">
      <c r="A6866" s="1"/>
      <c r="B6866" s="1"/>
      <c r="C6866" s="6"/>
      <c r="D6866" s="8"/>
      <c r="E6866" s="1"/>
      <c r="F6866" s="1"/>
      <c r="G6866" s="1"/>
      <c r="H6866" s="1"/>
    </row>
    <row r="6867" spans="1:8" s="3" customFormat="1" x14ac:dyDescent="0.25">
      <c r="A6867" s="1"/>
      <c r="B6867" s="1"/>
      <c r="C6867" s="6"/>
      <c r="D6867" s="8"/>
      <c r="E6867" s="1"/>
      <c r="F6867" s="1"/>
      <c r="G6867" s="1"/>
      <c r="H6867" s="1"/>
    </row>
    <row r="6868" spans="1:8" s="3" customFormat="1" x14ac:dyDescent="0.25">
      <c r="A6868" s="1"/>
      <c r="B6868" s="1"/>
      <c r="C6868" s="6"/>
      <c r="D6868" s="8"/>
      <c r="E6868" s="1"/>
      <c r="F6868" s="1"/>
      <c r="G6868" s="1"/>
      <c r="H6868" s="1"/>
    </row>
    <row r="6869" spans="1:8" s="3" customFormat="1" x14ac:dyDescent="0.25">
      <c r="A6869" s="1"/>
      <c r="B6869" s="1"/>
      <c r="C6869" s="6"/>
      <c r="D6869" s="8"/>
      <c r="E6869" s="1"/>
      <c r="F6869" s="1"/>
      <c r="G6869" s="1"/>
      <c r="H6869" s="1"/>
    </row>
    <row r="6870" spans="1:8" s="3" customFormat="1" x14ac:dyDescent="0.25">
      <c r="A6870" s="1"/>
      <c r="B6870" s="1"/>
      <c r="C6870" s="6"/>
      <c r="D6870" s="8"/>
      <c r="E6870" s="1"/>
      <c r="F6870" s="1"/>
      <c r="G6870" s="1"/>
      <c r="H6870" s="1"/>
    </row>
    <row r="6871" spans="1:8" s="3" customFormat="1" x14ac:dyDescent="0.25">
      <c r="A6871" s="1"/>
      <c r="B6871" s="1"/>
      <c r="C6871" s="6"/>
      <c r="D6871" s="8"/>
      <c r="E6871" s="1"/>
      <c r="F6871" s="1"/>
      <c r="G6871" s="1"/>
      <c r="H6871" s="1"/>
    </row>
    <row r="6872" spans="1:8" s="3" customFormat="1" x14ac:dyDescent="0.25">
      <c r="A6872" s="1"/>
      <c r="B6872" s="1"/>
      <c r="C6872" s="6"/>
      <c r="D6872" s="8"/>
      <c r="E6872" s="1"/>
      <c r="F6872" s="1"/>
      <c r="G6872" s="1"/>
      <c r="H6872" s="1"/>
    </row>
    <row r="6873" spans="1:8" s="3" customFormat="1" x14ac:dyDescent="0.25">
      <c r="A6873" s="1"/>
      <c r="B6873" s="1"/>
      <c r="C6873" s="6"/>
      <c r="D6873" s="8"/>
      <c r="E6873" s="1"/>
      <c r="F6873" s="1"/>
      <c r="G6873" s="1"/>
      <c r="H6873" s="1"/>
    </row>
    <row r="6874" spans="1:8" s="3" customFormat="1" x14ac:dyDescent="0.25">
      <c r="A6874" s="1"/>
      <c r="B6874" s="1"/>
      <c r="C6874" s="6"/>
      <c r="D6874" s="8"/>
      <c r="E6874" s="1"/>
      <c r="F6874" s="1"/>
      <c r="G6874" s="1"/>
      <c r="H6874" s="1"/>
    </row>
    <row r="6875" spans="1:8" s="3" customFormat="1" x14ac:dyDescent="0.25">
      <c r="A6875" s="1"/>
      <c r="B6875" s="1"/>
      <c r="C6875" s="6"/>
      <c r="D6875" s="8"/>
      <c r="E6875" s="1"/>
      <c r="F6875" s="1"/>
      <c r="G6875" s="1"/>
      <c r="H6875" s="1"/>
    </row>
    <row r="6876" spans="1:8" s="3" customFormat="1" x14ac:dyDescent="0.25">
      <c r="A6876" s="1"/>
      <c r="B6876" s="1"/>
      <c r="C6876" s="6"/>
      <c r="D6876" s="8"/>
      <c r="E6876" s="1"/>
      <c r="F6876" s="1"/>
      <c r="G6876" s="1"/>
      <c r="H6876" s="1"/>
    </row>
    <row r="6877" spans="1:8" s="3" customFormat="1" x14ac:dyDescent="0.25">
      <c r="A6877" s="1"/>
      <c r="B6877" s="1"/>
      <c r="C6877" s="6"/>
      <c r="D6877" s="8"/>
      <c r="E6877" s="1"/>
      <c r="F6877" s="1"/>
      <c r="G6877" s="1"/>
      <c r="H6877" s="1"/>
    </row>
    <row r="6878" spans="1:8" s="3" customFormat="1" x14ac:dyDescent="0.25">
      <c r="A6878" s="1"/>
      <c r="B6878" s="1"/>
      <c r="C6878" s="6"/>
      <c r="D6878" s="8"/>
      <c r="E6878" s="1"/>
      <c r="F6878" s="1"/>
      <c r="G6878" s="1"/>
      <c r="H6878" s="1"/>
    </row>
    <row r="6879" spans="1:8" s="3" customFormat="1" x14ac:dyDescent="0.25">
      <c r="A6879" s="1"/>
      <c r="B6879" s="1"/>
      <c r="C6879" s="6"/>
      <c r="D6879" s="8"/>
      <c r="E6879" s="1"/>
      <c r="F6879" s="1"/>
      <c r="G6879" s="1"/>
      <c r="H6879" s="1"/>
    </row>
    <row r="6880" spans="1:8" s="3" customFormat="1" x14ac:dyDescent="0.25">
      <c r="A6880" s="1"/>
      <c r="B6880" s="1"/>
      <c r="C6880" s="6"/>
      <c r="D6880" s="8"/>
      <c r="E6880" s="1"/>
      <c r="F6880" s="1"/>
      <c r="G6880" s="1"/>
      <c r="H6880" s="1"/>
    </row>
    <row r="6881" spans="1:8" s="3" customFormat="1" x14ac:dyDescent="0.25">
      <c r="A6881" s="1"/>
      <c r="B6881" s="1"/>
      <c r="C6881" s="6"/>
      <c r="D6881" s="8"/>
      <c r="E6881" s="1"/>
      <c r="F6881" s="1"/>
      <c r="G6881" s="1"/>
      <c r="H6881" s="1"/>
    </row>
    <row r="6882" spans="1:8" s="3" customFormat="1" x14ac:dyDescent="0.25">
      <c r="A6882" s="1"/>
      <c r="B6882" s="1"/>
      <c r="C6882" s="6"/>
      <c r="D6882" s="8"/>
      <c r="E6882" s="1"/>
      <c r="F6882" s="1"/>
      <c r="G6882" s="1"/>
      <c r="H6882" s="1"/>
    </row>
    <row r="6883" spans="1:8" s="3" customFormat="1" x14ac:dyDescent="0.25">
      <c r="A6883" s="1"/>
      <c r="B6883" s="1"/>
      <c r="C6883" s="6"/>
      <c r="D6883" s="8"/>
      <c r="E6883" s="1"/>
      <c r="F6883" s="1"/>
      <c r="G6883" s="1"/>
      <c r="H6883" s="1"/>
    </row>
    <row r="6884" spans="1:8" s="3" customFormat="1" x14ac:dyDescent="0.25">
      <c r="A6884" s="1"/>
      <c r="B6884" s="1"/>
      <c r="C6884" s="6"/>
      <c r="D6884" s="8"/>
      <c r="E6884" s="1"/>
      <c r="F6884" s="1"/>
      <c r="G6884" s="1"/>
      <c r="H6884" s="1"/>
    </row>
    <row r="6885" spans="1:8" s="3" customFormat="1" x14ac:dyDescent="0.25">
      <c r="A6885" s="1"/>
      <c r="B6885" s="1"/>
      <c r="C6885" s="6"/>
      <c r="D6885" s="8"/>
      <c r="E6885" s="1"/>
      <c r="F6885" s="1"/>
      <c r="G6885" s="1"/>
      <c r="H6885" s="1"/>
    </row>
    <row r="6886" spans="1:8" s="3" customFormat="1" x14ac:dyDescent="0.25">
      <c r="A6886" s="1"/>
      <c r="B6886" s="1"/>
      <c r="C6886" s="6"/>
      <c r="D6886" s="8"/>
      <c r="E6886" s="1"/>
      <c r="F6886" s="1"/>
      <c r="G6886" s="1"/>
      <c r="H6886" s="1"/>
    </row>
    <row r="6887" spans="1:8" s="3" customFormat="1" x14ac:dyDescent="0.25">
      <c r="A6887" s="1"/>
      <c r="B6887" s="1"/>
      <c r="C6887" s="6"/>
      <c r="D6887" s="8"/>
      <c r="E6887" s="1"/>
      <c r="F6887" s="1"/>
      <c r="G6887" s="1"/>
      <c r="H6887" s="1"/>
    </row>
    <row r="6888" spans="1:8" s="3" customFormat="1" x14ac:dyDescent="0.25">
      <c r="A6888" s="1"/>
      <c r="B6888" s="1"/>
      <c r="C6888" s="6"/>
      <c r="D6888" s="8"/>
      <c r="E6888" s="1"/>
      <c r="F6888" s="1"/>
      <c r="G6888" s="1"/>
      <c r="H6888" s="1"/>
    </row>
    <row r="6889" spans="1:8" s="3" customFormat="1" x14ac:dyDescent="0.25">
      <c r="A6889" s="1"/>
      <c r="B6889" s="1"/>
      <c r="C6889" s="6"/>
      <c r="D6889" s="8"/>
      <c r="E6889" s="1"/>
      <c r="F6889" s="1"/>
      <c r="G6889" s="1"/>
      <c r="H6889" s="1"/>
    </row>
    <row r="6890" spans="1:8" s="3" customFormat="1" x14ac:dyDescent="0.25">
      <c r="A6890" s="1"/>
      <c r="B6890" s="1"/>
      <c r="C6890" s="6"/>
      <c r="D6890" s="8"/>
      <c r="E6890" s="1"/>
      <c r="F6890" s="1"/>
      <c r="G6890" s="1"/>
      <c r="H6890" s="1"/>
    </row>
    <row r="6891" spans="1:8" s="3" customFormat="1" x14ac:dyDescent="0.25">
      <c r="A6891" s="1"/>
      <c r="B6891" s="1"/>
      <c r="C6891" s="6"/>
      <c r="D6891" s="8"/>
      <c r="E6891" s="1"/>
      <c r="F6891" s="1"/>
      <c r="G6891" s="1"/>
      <c r="H6891" s="1"/>
    </row>
    <row r="6892" spans="1:8" s="3" customFormat="1" x14ac:dyDescent="0.25">
      <c r="A6892" s="1"/>
      <c r="B6892" s="1"/>
      <c r="C6892" s="6"/>
      <c r="D6892" s="8"/>
      <c r="E6892" s="1"/>
      <c r="F6892" s="1"/>
      <c r="G6892" s="1"/>
      <c r="H6892" s="1"/>
    </row>
    <row r="6893" spans="1:8" s="3" customFormat="1" x14ac:dyDescent="0.25">
      <c r="A6893" s="1"/>
      <c r="B6893" s="1"/>
      <c r="C6893" s="6"/>
      <c r="D6893" s="8"/>
      <c r="E6893" s="1"/>
      <c r="F6893" s="1"/>
      <c r="G6893" s="1"/>
      <c r="H6893" s="1"/>
    </row>
    <row r="6894" spans="1:8" s="3" customFormat="1" x14ac:dyDescent="0.25">
      <c r="A6894" s="1"/>
      <c r="B6894" s="1"/>
      <c r="C6894" s="6"/>
      <c r="D6894" s="8"/>
      <c r="E6894" s="1"/>
      <c r="F6894" s="1"/>
      <c r="G6894" s="1"/>
      <c r="H6894" s="1"/>
    </row>
    <row r="6895" spans="1:8" s="3" customFormat="1" x14ac:dyDescent="0.25">
      <c r="A6895" s="1"/>
      <c r="B6895" s="1"/>
      <c r="C6895" s="6"/>
      <c r="D6895" s="8"/>
      <c r="E6895" s="1"/>
      <c r="F6895" s="1"/>
      <c r="G6895" s="1"/>
      <c r="H6895" s="1"/>
    </row>
    <row r="6896" spans="1:8" s="3" customFormat="1" x14ac:dyDescent="0.25">
      <c r="A6896" s="1"/>
      <c r="B6896" s="1"/>
      <c r="C6896" s="6"/>
      <c r="D6896" s="8"/>
      <c r="E6896" s="1"/>
      <c r="F6896" s="1"/>
      <c r="G6896" s="1"/>
      <c r="H6896" s="1"/>
    </row>
    <row r="6897" spans="1:8" s="3" customFormat="1" x14ac:dyDescent="0.25">
      <c r="A6897" s="1"/>
      <c r="B6897" s="1"/>
      <c r="C6897" s="6"/>
      <c r="D6897" s="8"/>
      <c r="E6897" s="1"/>
      <c r="F6897" s="1"/>
      <c r="G6897" s="1"/>
      <c r="H6897" s="1"/>
    </row>
    <row r="6898" spans="1:8" s="3" customFormat="1" x14ac:dyDescent="0.25">
      <c r="A6898" s="1"/>
      <c r="B6898" s="1"/>
      <c r="C6898" s="6"/>
      <c r="D6898" s="8"/>
      <c r="E6898" s="1"/>
      <c r="F6898" s="1"/>
      <c r="G6898" s="1"/>
      <c r="H6898" s="1"/>
    </row>
    <row r="6899" spans="1:8" s="3" customFormat="1" x14ac:dyDescent="0.25">
      <c r="A6899" s="1"/>
      <c r="B6899" s="1"/>
      <c r="C6899" s="6"/>
      <c r="D6899" s="8"/>
      <c r="E6899" s="1"/>
      <c r="F6899" s="1"/>
      <c r="G6899" s="1"/>
      <c r="H6899" s="1"/>
    </row>
    <row r="6900" spans="1:8" s="3" customFormat="1" x14ac:dyDescent="0.25">
      <c r="A6900" s="1"/>
      <c r="B6900" s="1"/>
      <c r="C6900" s="6"/>
      <c r="D6900" s="8"/>
      <c r="E6900" s="1"/>
      <c r="F6900" s="1"/>
      <c r="G6900" s="1"/>
      <c r="H6900" s="1"/>
    </row>
    <row r="6901" spans="1:8" s="3" customFormat="1" x14ac:dyDescent="0.25">
      <c r="A6901" s="1"/>
      <c r="B6901" s="1"/>
      <c r="C6901" s="6"/>
      <c r="D6901" s="8"/>
      <c r="E6901" s="1"/>
      <c r="F6901" s="1"/>
      <c r="G6901" s="1"/>
      <c r="H6901" s="1"/>
    </row>
    <row r="6902" spans="1:8" s="3" customFormat="1" x14ac:dyDescent="0.25">
      <c r="A6902" s="1"/>
      <c r="B6902" s="1"/>
      <c r="C6902" s="6"/>
      <c r="D6902" s="8"/>
      <c r="E6902" s="1"/>
      <c r="F6902" s="1"/>
      <c r="G6902" s="1"/>
      <c r="H6902" s="1"/>
    </row>
    <row r="6903" spans="1:8" s="3" customFormat="1" x14ac:dyDescent="0.25">
      <c r="A6903" s="1"/>
      <c r="B6903" s="1"/>
      <c r="C6903" s="6"/>
      <c r="D6903" s="8"/>
      <c r="E6903" s="1"/>
      <c r="F6903" s="1"/>
      <c r="G6903" s="1"/>
      <c r="H6903" s="1"/>
    </row>
    <row r="6904" spans="1:8" s="3" customFormat="1" x14ac:dyDescent="0.25">
      <c r="A6904" s="1"/>
      <c r="B6904" s="1"/>
      <c r="C6904" s="6"/>
      <c r="D6904" s="8"/>
      <c r="E6904" s="1"/>
      <c r="F6904" s="1"/>
      <c r="G6904" s="1"/>
      <c r="H6904" s="1"/>
    </row>
    <row r="6905" spans="1:8" s="3" customFormat="1" x14ac:dyDescent="0.25">
      <c r="A6905" s="1"/>
      <c r="B6905" s="1"/>
      <c r="C6905" s="6"/>
      <c r="D6905" s="8"/>
      <c r="E6905" s="1"/>
      <c r="F6905" s="1"/>
      <c r="G6905" s="1"/>
      <c r="H6905" s="1"/>
    </row>
    <row r="6906" spans="1:8" s="3" customFormat="1" x14ac:dyDescent="0.25">
      <c r="A6906" s="1"/>
      <c r="B6906" s="1"/>
      <c r="C6906" s="6"/>
      <c r="D6906" s="8"/>
      <c r="E6906" s="1"/>
      <c r="F6906" s="1"/>
      <c r="G6906" s="1"/>
      <c r="H6906" s="1"/>
    </row>
    <row r="6907" spans="1:8" s="3" customFormat="1" x14ac:dyDescent="0.25">
      <c r="A6907" s="1"/>
      <c r="B6907" s="1"/>
      <c r="C6907" s="6"/>
      <c r="D6907" s="8"/>
      <c r="E6907" s="1"/>
      <c r="F6907" s="1"/>
      <c r="G6907" s="1"/>
      <c r="H6907" s="1"/>
    </row>
    <row r="6908" spans="1:8" s="3" customFormat="1" x14ac:dyDescent="0.25">
      <c r="A6908" s="1"/>
      <c r="B6908" s="1"/>
      <c r="C6908" s="6"/>
      <c r="D6908" s="8"/>
      <c r="E6908" s="1"/>
      <c r="F6908" s="1"/>
      <c r="G6908" s="1"/>
      <c r="H6908" s="1"/>
    </row>
    <row r="6909" spans="1:8" s="3" customFormat="1" x14ac:dyDescent="0.25">
      <c r="A6909" s="1"/>
      <c r="B6909" s="1"/>
      <c r="C6909" s="6"/>
      <c r="D6909" s="8"/>
      <c r="E6909" s="1"/>
      <c r="F6909" s="1"/>
      <c r="G6909" s="1"/>
      <c r="H6909" s="1"/>
    </row>
    <row r="6910" spans="1:8" s="3" customFormat="1" x14ac:dyDescent="0.25">
      <c r="A6910" s="1"/>
      <c r="B6910" s="1"/>
      <c r="C6910" s="6"/>
      <c r="D6910" s="8"/>
      <c r="E6910" s="1"/>
      <c r="F6910" s="1"/>
      <c r="G6910" s="1"/>
      <c r="H6910" s="1"/>
    </row>
    <row r="6911" spans="1:8" s="3" customFormat="1" x14ac:dyDescent="0.25">
      <c r="A6911" s="1"/>
      <c r="B6911" s="1"/>
      <c r="C6911" s="6"/>
      <c r="D6911" s="8"/>
      <c r="E6911" s="1"/>
      <c r="F6911" s="1"/>
      <c r="G6911" s="1"/>
      <c r="H6911" s="1"/>
    </row>
    <row r="6912" spans="1:8" s="3" customFormat="1" x14ac:dyDescent="0.25">
      <c r="A6912" s="1"/>
      <c r="B6912" s="1"/>
      <c r="C6912" s="6"/>
      <c r="D6912" s="8"/>
      <c r="E6912" s="1"/>
      <c r="F6912" s="1"/>
      <c r="G6912" s="1"/>
      <c r="H6912" s="1"/>
    </row>
    <row r="6913" spans="1:8" s="3" customFormat="1" x14ac:dyDescent="0.25">
      <c r="A6913" s="1"/>
      <c r="B6913" s="1"/>
      <c r="C6913" s="6"/>
      <c r="D6913" s="8"/>
      <c r="E6913" s="1"/>
      <c r="F6913" s="1"/>
      <c r="G6913" s="1"/>
      <c r="H6913" s="1"/>
    </row>
    <row r="6914" spans="1:8" s="3" customFormat="1" x14ac:dyDescent="0.25">
      <c r="A6914" s="1"/>
      <c r="B6914" s="1"/>
      <c r="C6914" s="6"/>
      <c r="D6914" s="8"/>
      <c r="E6914" s="1"/>
      <c r="F6914" s="1"/>
      <c r="G6914" s="1"/>
      <c r="H6914" s="1"/>
    </row>
    <row r="6915" spans="1:8" s="3" customFormat="1" x14ac:dyDescent="0.25">
      <c r="A6915" s="1"/>
      <c r="B6915" s="1"/>
      <c r="C6915" s="6"/>
      <c r="D6915" s="8"/>
      <c r="E6915" s="1"/>
      <c r="F6915" s="1"/>
      <c r="G6915" s="1"/>
      <c r="H6915" s="1"/>
    </row>
    <row r="6916" spans="1:8" s="3" customFormat="1" x14ac:dyDescent="0.25">
      <c r="A6916" s="1"/>
      <c r="B6916" s="1"/>
      <c r="C6916" s="6"/>
      <c r="D6916" s="8"/>
      <c r="E6916" s="1"/>
      <c r="F6916" s="1"/>
      <c r="G6916" s="1"/>
      <c r="H6916" s="1"/>
    </row>
    <row r="6917" spans="1:8" s="3" customFormat="1" x14ac:dyDescent="0.25">
      <c r="A6917" s="1"/>
      <c r="B6917" s="1"/>
      <c r="C6917" s="6"/>
      <c r="D6917" s="8"/>
      <c r="E6917" s="1"/>
      <c r="F6917" s="1"/>
      <c r="G6917" s="1"/>
      <c r="H6917" s="1"/>
    </row>
    <row r="6918" spans="1:8" s="3" customFormat="1" x14ac:dyDescent="0.25">
      <c r="A6918" s="1"/>
      <c r="B6918" s="1"/>
      <c r="C6918" s="6"/>
      <c r="D6918" s="8"/>
      <c r="E6918" s="1"/>
      <c r="F6918" s="1"/>
      <c r="G6918" s="1"/>
      <c r="H6918" s="1"/>
    </row>
    <row r="6919" spans="1:8" s="3" customFormat="1" x14ac:dyDescent="0.25">
      <c r="A6919" s="1"/>
      <c r="B6919" s="1"/>
      <c r="C6919" s="6"/>
      <c r="D6919" s="8"/>
      <c r="E6919" s="1"/>
      <c r="F6919" s="1"/>
      <c r="G6919" s="1"/>
      <c r="H6919" s="1"/>
    </row>
    <row r="6920" spans="1:8" s="3" customFormat="1" x14ac:dyDescent="0.25">
      <c r="A6920" s="1"/>
      <c r="B6920" s="1"/>
      <c r="C6920" s="6"/>
      <c r="D6920" s="8"/>
      <c r="E6920" s="1"/>
      <c r="F6920" s="1"/>
      <c r="G6920" s="1"/>
      <c r="H6920" s="1"/>
    </row>
    <row r="6921" spans="1:8" s="3" customFormat="1" x14ac:dyDescent="0.25">
      <c r="A6921" s="1"/>
      <c r="B6921" s="1"/>
      <c r="C6921" s="6"/>
      <c r="D6921" s="8"/>
      <c r="E6921" s="1"/>
      <c r="F6921" s="1"/>
      <c r="G6921" s="1"/>
      <c r="H6921" s="1"/>
    </row>
    <row r="6922" spans="1:8" s="3" customFormat="1" x14ac:dyDescent="0.25">
      <c r="A6922" s="1"/>
      <c r="B6922" s="1"/>
      <c r="C6922" s="6"/>
      <c r="D6922" s="8"/>
      <c r="E6922" s="1"/>
      <c r="F6922" s="1"/>
      <c r="G6922" s="1"/>
      <c r="H6922" s="1"/>
    </row>
    <row r="6923" spans="1:8" s="3" customFormat="1" x14ac:dyDescent="0.25">
      <c r="A6923" s="1"/>
      <c r="B6923" s="1"/>
      <c r="C6923" s="6"/>
      <c r="D6923" s="8"/>
      <c r="E6923" s="1"/>
      <c r="F6923" s="1"/>
      <c r="G6923" s="1"/>
      <c r="H6923" s="1"/>
    </row>
    <row r="6924" spans="1:8" s="3" customFormat="1" x14ac:dyDescent="0.25">
      <c r="A6924" s="1"/>
      <c r="B6924" s="1"/>
      <c r="C6924" s="6"/>
      <c r="D6924" s="8"/>
      <c r="E6924" s="1"/>
      <c r="F6924" s="1"/>
      <c r="G6924" s="1"/>
      <c r="H6924" s="1"/>
    </row>
    <row r="6925" spans="1:8" s="3" customFormat="1" x14ac:dyDescent="0.25">
      <c r="A6925" s="1"/>
      <c r="B6925" s="1"/>
      <c r="C6925" s="6"/>
      <c r="D6925" s="8"/>
      <c r="E6925" s="1"/>
      <c r="F6925" s="1"/>
      <c r="G6925" s="1"/>
      <c r="H6925" s="1"/>
    </row>
    <row r="6926" spans="1:8" s="3" customFormat="1" x14ac:dyDescent="0.25">
      <c r="A6926" s="1"/>
      <c r="B6926" s="1"/>
      <c r="C6926" s="6"/>
      <c r="D6926" s="8"/>
      <c r="E6926" s="1"/>
      <c r="F6926" s="1"/>
      <c r="G6926" s="1"/>
      <c r="H6926" s="1"/>
    </row>
    <row r="6927" spans="1:8" s="3" customFormat="1" x14ac:dyDescent="0.25">
      <c r="A6927" s="1"/>
      <c r="B6927" s="1"/>
      <c r="C6927" s="6"/>
      <c r="D6927" s="8"/>
      <c r="E6927" s="1"/>
      <c r="F6927" s="1"/>
      <c r="G6927" s="1"/>
      <c r="H6927" s="1"/>
    </row>
    <row r="6928" spans="1:8" s="3" customFormat="1" x14ac:dyDescent="0.25">
      <c r="A6928" s="1"/>
      <c r="B6928" s="1"/>
      <c r="C6928" s="6"/>
      <c r="D6928" s="8"/>
      <c r="E6928" s="1"/>
      <c r="F6928" s="1"/>
      <c r="G6928" s="1"/>
      <c r="H6928" s="1"/>
    </row>
    <row r="6929" spans="1:8" s="3" customFormat="1" x14ac:dyDescent="0.25">
      <c r="A6929" s="1"/>
      <c r="B6929" s="1"/>
      <c r="C6929" s="6"/>
      <c r="D6929" s="8"/>
      <c r="E6929" s="1"/>
      <c r="F6929" s="1"/>
      <c r="G6929" s="1"/>
      <c r="H6929" s="1"/>
    </row>
    <row r="6930" spans="1:8" s="3" customFormat="1" x14ac:dyDescent="0.25">
      <c r="A6930" s="1"/>
      <c r="B6930" s="1"/>
      <c r="C6930" s="6"/>
      <c r="D6930" s="8"/>
      <c r="E6930" s="1"/>
      <c r="F6930" s="1"/>
      <c r="G6930" s="1"/>
      <c r="H6930" s="1"/>
    </row>
    <row r="6931" spans="1:8" s="3" customFormat="1" x14ac:dyDescent="0.25">
      <c r="A6931" s="1"/>
      <c r="B6931" s="1"/>
      <c r="C6931" s="6"/>
      <c r="D6931" s="8"/>
      <c r="E6931" s="1"/>
      <c r="F6931" s="1"/>
      <c r="G6931" s="1"/>
      <c r="H6931" s="1"/>
    </row>
    <row r="6932" spans="1:8" s="3" customFormat="1" x14ac:dyDescent="0.25">
      <c r="A6932" s="1"/>
      <c r="B6932" s="1"/>
      <c r="C6932" s="6"/>
      <c r="D6932" s="8"/>
      <c r="E6932" s="1"/>
      <c r="F6932" s="1"/>
      <c r="G6932" s="1"/>
      <c r="H6932" s="1"/>
    </row>
    <row r="6933" spans="1:8" s="3" customFormat="1" x14ac:dyDescent="0.25">
      <c r="A6933" s="1"/>
      <c r="B6933" s="1"/>
      <c r="C6933" s="6"/>
      <c r="D6933" s="8"/>
      <c r="E6933" s="1"/>
      <c r="F6933" s="1"/>
      <c r="G6933" s="1"/>
      <c r="H6933" s="1"/>
    </row>
    <row r="6934" spans="1:8" s="3" customFormat="1" x14ac:dyDescent="0.25">
      <c r="A6934" s="1"/>
      <c r="B6934" s="1"/>
      <c r="C6934" s="6"/>
      <c r="D6934" s="8"/>
      <c r="E6934" s="1"/>
      <c r="F6934" s="1"/>
      <c r="G6934" s="1"/>
      <c r="H6934" s="1"/>
    </row>
    <row r="6935" spans="1:8" s="3" customFormat="1" x14ac:dyDescent="0.25">
      <c r="A6935" s="1"/>
      <c r="B6935" s="1"/>
      <c r="C6935" s="6"/>
      <c r="D6935" s="8"/>
      <c r="E6935" s="1"/>
      <c r="F6935" s="1"/>
      <c r="G6935" s="1"/>
      <c r="H6935" s="1"/>
    </row>
    <row r="6936" spans="1:8" s="3" customFormat="1" x14ac:dyDescent="0.25">
      <c r="A6936" s="1"/>
      <c r="B6936" s="1"/>
      <c r="C6936" s="6"/>
      <c r="D6936" s="8"/>
      <c r="E6936" s="1"/>
      <c r="F6936" s="1"/>
      <c r="G6936" s="1"/>
      <c r="H6936" s="1"/>
    </row>
    <row r="6937" spans="1:8" s="3" customFormat="1" x14ac:dyDescent="0.25">
      <c r="A6937" s="1"/>
      <c r="B6937" s="1"/>
      <c r="C6937" s="6"/>
      <c r="D6937" s="8"/>
      <c r="E6937" s="1"/>
      <c r="F6937" s="1"/>
      <c r="G6937" s="1"/>
      <c r="H6937" s="1"/>
    </row>
    <row r="6938" spans="1:8" s="3" customFormat="1" x14ac:dyDescent="0.25">
      <c r="A6938" s="1"/>
      <c r="B6938" s="1"/>
      <c r="C6938" s="6"/>
      <c r="D6938" s="8"/>
      <c r="E6938" s="1"/>
      <c r="F6938" s="1"/>
      <c r="G6938" s="1"/>
      <c r="H6938" s="1"/>
    </row>
    <row r="6939" spans="1:8" s="3" customFormat="1" x14ac:dyDescent="0.25">
      <c r="A6939" s="1"/>
      <c r="B6939" s="1"/>
      <c r="C6939" s="6"/>
      <c r="D6939" s="8"/>
      <c r="E6939" s="1"/>
      <c r="F6939" s="1"/>
      <c r="G6939" s="1"/>
      <c r="H6939" s="1"/>
    </row>
    <row r="6940" spans="1:8" s="3" customFormat="1" x14ac:dyDescent="0.25">
      <c r="A6940" s="1"/>
      <c r="B6940" s="1"/>
      <c r="C6940" s="6"/>
      <c r="D6940" s="8"/>
      <c r="E6940" s="1"/>
      <c r="F6940" s="1"/>
      <c r="G6940" s="1"/>
      <c r="H6940" s="1"/>
    </row>
    <row r="6941" spans="1:8" s="3" customFormat="1" x14ac:dyDescent="0.25">
      <c r="A6941" s="1"/>
      <c r="B6941" s="1"/>
      <c r="C6941" s="6"/>
      <c r="D6941" s="8"/>
      <c r="E6941" s="1"/>
      <c r="F6941" s="1"/>
      <c r="G6941" s="1"/>
      <c r="H6941" s="1"/>
    </row>
    <row r="6942" spans="1:8" s="3" customFormat="1" x14ac:dyDescent="0.25">
      <c r="A6942" s="1"/>
      <c r="B6942" s="1"/>
      <c r="C6942" s="6"/>
      <c r="D6942" s="8"/>
      <c r="E6942" s="1"/>
      <c r="F6942" s="1"/>
      <c r="G6942" s="1"/>
      <c r="H6942" s="1"/>
    </row>
    <row r="6943" spans="1:8" s="3" customFormat="1" x14ac:dyDescent="0.25">
      <c r="A6943" s="1"/>
      <c r="B6943" s="1"/>
      <c r="C6943" s="6"/>
      <c r="D6943" s="8"/>
      <c r="E6943" s="1"/>
      <c r="F6943" s="1"/>
      <c r="G6943" s="1"/>
      <c r="H6943" s="1"/>
    </row>
    <row r="6944" spans="1:8" s="3" customFormat="1" x14ac:dyDescent="0.25">
      <c r="A6944" s="1"/>
      <c r="B6944" s="1"/>
      <c r="C6944" s="6"/>
      <c r="D6944" s="8"/>
      <c r="E6944" s="1"/>
      <c r="F6944" s="1"/>
      <c r="G6944" s="1"/>
      <c r="H6944" s="1"/>
    </row>
    <row r="6945" spans="1:8" s="3" customFormat="1" x14ac:dyDescent="0.25">
      <c r="A6945" s="1"/>
      <c r="B6945" s="1"/>
      <c r="C6945" s="6"/>
      <c r="D6945" s="8"/>
      <c r="E6945" s="1"/>
      <c r="F6945" s="1"/>
      <c r="G6945" s="1"/>
      <c r="H6945" s="1"/>
    </row>
    <row r="6946" spans="1:8" s="3" customFormat="1" x14ac:dyDescent="0.25">
      <c r="A6946" s="1"/>
      <c r="B6946" s="1"/>
      <c r="C6946" s="6"/>
      <c r="D6946" s="8"/>
      <c r="E6946" s="1"/>
      <c r="F6946" s="1"/>
      <c r="G6946" s="1"/>
      <c r="H6946" s="1"/>
    </row>
    <row r="6947" spans="1:8" s="3" customFormat="1" x14ac:dyDescent="0.25">
      <c r="A6947" s="1"/>
      <c r="B6947" s="1"/>
      <c r="C6947" s="6"/>
      <c r="D6947" s="8"/>
      <c r="E6947" s="1"/>
      <c r="F6947" s="1"/>
      <c r="G6947" s="1"/>
      <c r="H6947" s="1"/>
    </row>
    <row r="6948" spans="1:8" s="3" customFormat="1" x14ac:dyDescent="0.25">
      <c r="A6948" s="1"/>
      <c r="B6948" s="1"/>
      <c r="C6948" s="6"/>
      <c r="D6948" s="8"/>
      <c r="E6948" s="1"/>
      <c r="F6948" s="1"/>
      <c r="G6948" s="1"/>
      <c r="H6948" s="1"/>
    </row>
    <row r="6949" spans="1:8" s="3" customFormat="1" x14ac:dyDescent="0.25">
      <c r="A6949" s="1"/>
      <c r="B6949" s="1"/>
      <c r="C6949" s="6"/>
      <c r="D6949" s="8"/>
      <c r="E6949" s="1"/>
      <c r="F6949" s="1"/>
      <c r="G6949" s="1"/>
      <c r="H6949" s="1"/>
    </row>
    <row r="6950" spans="1:8" s="3" customFormat="1" x14ac:dyDescent="0.25">
      <c r="A6950" s="1"/>
      <c r="B6950" s="1"/>
      <c r="C6950" s="6"/>
      <c r="D6950" s="8"/>
      <c r="E6950" s="1"/>
      <c r="F6950" s="1"/>
      <c r="G6950" s="1"/>
      <c r="H6950" s="1"/>
    </row>
    <row r="6951" spans="1:8" s="3" customFormat="1" x14ac:dyDescent="0.25">
      <c r="A6951" s="1"/>
      <c r="B6951" s="1"/>
      <c r="C6951" s="6"/>
      <c r="D6951" s="8"/>
      <c r="E6951" s="1"/>
      <c r="F6951" s="1"/>
      <c r="G6951" s="1"/>
      <c r="H6951" s="1"/>
    </row>
    <row r="6952" spans="1:8" s="3" customFormat="1" x14ac:dyDescent="0.25">
      <c r="A6952" s="1"/>
      <c r="B6952" s="1"/>
      <c r="C6952" s="6"/>
      <c r="D6952" s="8"/>
      <c r="E6952" s="1"/>
      <c r="F6952" s="1"/>
      <c r="G6952" s="1"/>
      <c r="H6952" s="1"/>
    </row>
    <row r="6953" spans="1:8" s="3" customFormat="1" x14ac:dyDescent="0.25">
      <c r="A6953" s="1"/>
      <c r="B6953" s="1"/>
      <c r="C6953" s="6"/>
      <c r="D6953" s="8"/>
      <c r="E6953" s="1"/>
      <c r="F6953" s="1"/>
      <c r="G6953" s="1"/>
      <c r="H6953" s="1"/>
    </row>
    <row r="6954" spans="1:8" s="3" customFormat="1" x14ac:dyDescent="0.25">
      <c r="A6954" s="1"/>
      <c r="B6954" s="1"/>
      <c r="C6954" s="6"/>
      <c r="D6954" s="8"/>
      <c r="E6954" s="1"/>
      <c r="F6954" s="1"/>
      <c r="G6954" s="1"/>
      <c r="H6954" s="1"/>
    </row>
    <row r="6955" spans="1:8" s="3" customFormat="1" x14ac:dyDescent="0.25">
      <c r="A6955" s="1"/>
      <c r="B6955" s="1"/>
      <c r="C6955" s="6"/>
      <c r="D6955" s="8"/>
      <c r="E6955" s="1"/>
      <c r="F6955" s="1"/>
      <c r="G6955" s="1"/>
      <c r="H6955" s="1"/>
    </row>
    <row r="6956" spans="1:8" s="3" customFormat="1" x14ac:dyDescent="0.25">
      <c r="A6956" s="1"/>
      <c r="B6956" s="1"/>
      <c r="C6956" s="6"/>
      <c r="D6956" s="8"/>
      <c r="E6956" s="1"/>
      <c r="F6956" s="1"/>
      <c r="G6956" s="1"/>
      <c r="H6956" s="1"/>
    </row>
    <row r="6957" spans="1:8" s="3" customFormat="1" x14ac:dyDescent="0.25">
      <c r="A6957" s="1"/>
      <c r="B6957" s="1"/>
      <c r="C6957" s="6"/>
      <c r="D6957" s="8"/>
      <c r="E6957" s="1"/>
      <c r="F6957" s="1"/>
      <c r="G6957" s="1"/>
      <c r="H6957" s="1"/>
    </row>
    <row r="6958" spans="1:8" s="3" customFormat="1" x14ac:dyDescent="0.25">
      <c r="A6958" s="1"/>
      <c r="B6958" s="1"/>
      <c r="C6958" s="6"/>
      <c r="D6958" s="8"/>
      <c r="E6958" s="1"/>
      <c r="F6958" s="1"/>
      <c r="G6958" s="1"/>
      <c r="H6958" s="1"/>
    </row>
    <row r="6959" spans="1:8" s="3" customFormat="1" x14ac:dyDescent="0.25">
      <c r="A6959" s="1"/>
      <c r="B6959" s="1"/>
      <c r="C6959" s="6"/>
      <c r="D6959" s="8"/>
      <c r="E6959" s="1"/>
      <c r="F6959" s="1"/>
      <c r="G6959" s="1"/>
      <c r="H6959" s="1"/>
    </row>
    <row r="6960" spans="1:8" s="3" customFormat="1" x14ac:dyDescent="0.25">
      <c r="A6960" s="1"/>
      <c r="B6960" s="1"/>
      <c r="C6960" s="6"/>
      <c r="D6960" s="8"/>
      <c r="E6960" s="1"/>
      <c r="F6960" s="1"/>
      <c r="G6960" s="1"/>
      <c r="H6960" s="1"/>
    </row>
    <row r="6961" spans="1:8" s="3" customFormat="1" x14ac:dyDescent="0.25">
      <c r="A6961" s="1"/>
      <c r="B6961" s="1"/>
      <c r="C6961" s="6"/>
      <c r="D6961" s="8"/>
      <c r="E6961" s="1"/>
      <c r="F6961" s="1"/>
      <c r="G6961" s="1"/>
      <c r="H6961" s="1"/>
    </row>
    <row r="6962" spans="1:8" s="3" customFormat="1" x14ac:dyDescent="0.25">
      <c r="A6962" s="1"/>
      <c r="B6962" s="1"/>
      <c r="C6962" s="6"/>
      <c r="D6962" s="8"/>
      <c r="E6962" s="1"/>
      <c r="F6962" s="1"/>
      <c r="G6962" s="1"/>
      <c r="H6962" s="1"/>
    </row>
    <row r="6963" spans="1:8" s="3" customFormat="1" x14ac:dyDescent="0.25">
      <c r="A6963" s="1"/>
      <c r="B6963" s="1"/>
      <c r="C6963" s="6"/>
      <c r="D6963" s="8"/>
      <c r="E6963" s="1"/>
      <c r="F6963" s="1"/>
      <c r="G6963" s="1"/>
      <c r="H6963" s="1"/>
    </row>
    <row r="6964" spans="1:8" s="3" customFormat="1" x14ac:dyDescent="0.25">
      <c r="A6964" s="1"/>
      <c r="B6964" s="1"/>
      <c r="C6964" s="6"/>
      <c r="D6964" s="8"/>
      <c r="E6964" s="1"/>
      <c r="F6964" s="1"/>
      <c r="G6964" s="1"/>
      <c r="H6964" s="1"/>
    </row>
    <row r="6965" spans="1:8" s="3" customFormat="1" x14ac:dyDescent="0.25">
      <c r="A6965" s="1"/>
      <c r="B6965" s="1"/>
      <c r="C6965" s="6"/>
      <c r="D6965" s="8"/>
      <c r="E6965" s="1"/>
      <c r="F6965" s="1"/>
      <c r="G6965" s="1"/>
      <c r="H6965" s="1"/>
    </row>
    <row r="6966" spans="1:8" s="3" customFormat="1" x14ac:dyDescent="0.25">
      <c r="A6966" s="1"/>
      <c r="B6966" s="1"/>
      <c r="C6966" s="6"/>
      <c r="D6966" s="8"/>
      <c r="E6966" s="1"/>
      <c r="F6966" s="1"/>
      <c r="G6966" s="1"/>
      <c r="H6966" s="1"/>
    </row>
    <row r="6967" spans="1:8" s="3" customFormat="1" x14ac:dyDescent="0.25">
      <c r="A6967" s="1"/>
      <c r="B6967" s="1"/>
      <c r="C6967" s="6"/>
      <c r="D6967" s="8"/>
      <c r="E6967" s="1"/>
      <c r="F6967" s="1"/>
      <c r="G6967" s="1"/>
      <c r="H6967" s="1"/>
    </row>
    <row r="6968" spans="1:8" s="3" customFormat="1" x14ac:dyDescent="0.25">
      <c r="A6968" s="1"/>
      <c r="B6968" s="1"/>
      <c r="C6968" s="6"/>
      <c r="D6968" s="8"/>
      <c r="E6968" s="1"/>
      <c r="F6968" s="1"/>
      <c r="G6968" s="1"/>
      <c r="H6968" s="1"/>
    </row>
    <row r="6969" spans="1:8" s="3" customFormat="1" x14ac:dyDescent="0.25">
      <c r="A6969" s="1"/>
      <c r="B6969" s="1"/>
      <c r="C6969" s="6"/>
      <c r="D6969" s="8"/>
      <c r="E6969" s="1"/>
      <c r="F6969" s="1"/>
      <c r="G6969" s="1"/>
      <c r="H6969" s="1"/>
    </row>
    <row r="6970" spans="1:8" s="3" customFormat="1" x14ac:dyDescent="0.25">
      <c r="A6970" s="1"/>
      <c r="B6970" s="1"/>
      <c r="C6970" s="6"/>
      <c r="D6970" s="8"/>
      <c r="E6970" s="1"/>
      <c r="F6970" s="1"/>
      <c r="G6970" s="1"/>
      <c r="H6970" s="1"/>
    </row>
    <row r="6971" spans="1:8" s="3" customFormat="1" x14ac:dyDescent="0.25">
      <c r="A6971" s="1"/>
      <c r="B6971" s="1"/>
      <c r="C6971" s="6"/>
      <c r="D6971" s="8"/>
      <c r="E6971" s="1"/>
      <c r="F6971" s="1"/>
      <c r="G6971" s="1"/>
      <c r="H6971" s="1"/>
    </row>
    <row r="6972" spans="1:8" s="3" customFormat="1" x14ac:dyDescent="0.25">
      <c r="A6972" s="1"/>
      <c r="B6972" s="1"/>
      <c r="C6972" s="6"/>
      <c r="D6972" s="8"/>
      <c r="E6972" s="1"/>
      <c r="F6972" s="1"/>
      <c r="G6972" s="1"/>
      <c r="H6972" s="1"/>
    </row>
    <row r="6973" spans="1:8" s="3" customFormat="1" x14ac:dyDescent="0.25">
      <c r="A6973" s="1"/>
      <c r="B6973" s="1"/>
      <c r="C6973" s="6"/>
      <c r="D6973" s="8"/>
      <c r="E6973" s="1"/>
      <c r="F6973" s="1"/>
      <c r="G6973" s="1"/>
      <c r="H6973" s="1"/>
    </row>
    <row r="6974" spans="1:8" s="3" customFormat="1" x14ac:dyDescent="0.25">
      <c r="A6974" s="1"/>
      <c r="B6974" s="1"/>
      <c r="C6974" s="6"/>
      <c r="D6974" s="8"/>
      <c r="E6974" s="1"/>
      <c r="F6974" s="1"/>
      <c r="G6974" s="1"/>
      <c r="H6974" s="1"/>
    </row>
    <row r="6975" spans="1:8" s="3" customFormat="1" x14ac:dyDescent="0.25">
      <c r="A6975" s="1"/>
      <c r="B6975" s="1"/>
      <c r="C6975" s="6"/>
      <c r="D6975" s="8"/>
      <c r="E6975" s="1"/>
      <c r="F6975" s="1"/>
      <c r="G6975" s="1"/>
      <c r="H6975" s="1"/>
    </row>
    <row r="6976" spans="1:8" s="3" customFormat="1" x14ac:dyDescent="0.25">
      <c r="A6976" s="1"/>
      <c r="B6976" s="1"/>
      <c r="C6976" s="6"/>
      <c r="D6976" s="8"/>
      <c r="E6976" s="1"/>
      <c r="F6976" s="1"/>
      <c r="G6976" s="1"/>
      <c r="H6976" s="1"/>
    </row>
    <row r="6977" spans="1:8" s="3" customFormat="1" x14ac:dyDescent="0.25">
      <c r="A6977" s="1"/>
      <c r="B6977" s="1"/>
      <c r="C6977" s="6"/>
      <c r="D6977" s="8"/>
      <c r="E6977" s="1"/>
      <c r="F6977" s="1"/>
      <c r="G6977" s="1"/>
      <c r="H6977" s="1"/>
    </row>
    <row r="6978" spans="1:8" s="3" customFormat="1" x14ac:dyDescent="0.25">
      <c r="A6978" s="1"/>
      <c r="B6978" s="1"/>
      <c r="C6978" s="6"/>
      <c r="D6978" s="8"/>
      <c r="E6978" s="1"/>
      <c r="F6978" s="1"/>
      <c r="G6978" s="1"/>
      <c r="H6978" s="1"/>
    </row>
    <row r="6979" spans="1:8" s="3" customFormat="1" x14ac:dyDescent="0.25">
      <c r="A6979" s="1"/>
      <c r="B6979" s="1"/>
      <c r="C6979" s="6"/>
      <c r="D6979" s="8"/>
      <c r="E6979" s="1"/>
      <c r="F6979" s="1"/>
      <c r="G6979" s="1"/>
      <c r="H6979" s="1"/>
    </row>
    <row r="6980" spans="1:8" s="3" customFormat="1" x14ac:dyDescent="0.25">
      <c r="A6980" s="1"/>
      <c r="B6980" s="1"/>
      <c r="C6980" s="6"/>
      <c r="D6980" s="8"/>
      <c r="E6980" s="1"/>
      <c r="F6980" s="1"/>
      <c r="G6980" s="1"/>
      <c r="H6980" s="1"/>
    </row>
    <row r="6981" spans="1:8" s="3" customFormat="1" x14ac:dyDescent="0.25">
      <c r="A6981" s="1"/>
      <c r="B6981" s="1"/>
      <c r="C6981" s="6"/>
      <c r="D6981" s="8"/>
      <c r="E6981" s="1"/>
      <c r="F6981" s="1"/>
      <c r="G6981" s="1"/>
      <c r="H6981" s="1"/>
    </row>
    <row r="6982" spans="1:8" s="3" customFormat="1" x14ac:dyDescent="0.25">
      <c r="A6982" s="1"/>
      <c r="B6982" s="1"/>
      <c r="C6982" s="6"/>
      <c r="D6982" s="8"/>
      <c r="E6982" s="1"/>
      <c r="F6982" s="1"/>
      <c r="G6982" s="1"/>
      <c r="H6982" s="1"/>
    </row>
    <row r="6983" spans="1:8" s="3" customFormat="1" x14ac:dyDescent="0.25">
      <c r="A6983" s="1"/>
      <c r="B6983" s="1"/>
      <c r="C6983" s="6"/>
      <c r="D6983" s="8"/>
      <c r="E6983" s="1"/>
      <c r="F6983" s="1"/>
      <c r="G6983" s="1"/>
      <c r="H6983" s="1"/>
    </row>
    <row r="6984" spans="1:8" s="3" customFormat="1" x14ac:dyDescent="0.25">
      <c r="A6984" s="1"/>
      <c r="B6984" s="1"/>
      <c r="C6984" s="6"/>
      <c r="D6984" s="8"/>
      <c r="E6984" s="1"/>
      <c r="F6984" s="1"/>
      <c r="G6984" s="1"/>
      <c r="H6984" s="1"/>
    </row>
    <row r="6985" spans="1:8" s="3" customFormat="1" x14ac:dyDescent="0.25">
      <c r="A6985" s="1"/>
      <c r="B6985" s="1"/>
      <c r="C6985" s="6"/>
      <c r="D6985" s="8"/>
      <c r="E6985" s="1"/>
      <c r="F6985" s="1"/>
      <c r="G6985" s="1"/>
      <c r="H6985" s="1"/>
    </row>
    <row r="6986" spans="1:8" s="3" customFormat="1" x14ac:dyDescent="0.25">
      <c r="A6986" s="1"/>
      <c r="B6986" s="1"/>
      <c r="C6986" s="6"/>
      <c r="D6986" s="8"/>
      <c r="E6986" s="1"/>
      <c r="F6986" s="1"/>
      <c r="G6986" s="1"/>
      <c r="H6986" s="1"/>
    </row>
    <row r="6987" spans="1:8" s="3" customFormat="1" x14ac:dyDescent="0.25">
      <c r="A6987" s="1"/>
      <c r="B6987" s="1"/>
      <c r="C6987" s="6"/>
      <c r="D6987" s="8"/>
      <c r="E6987" s="1"/>
      <c r="F6987" s="1"/>
      <c r="G6987" s="1"/>
      <c r="H6987" s="1"/>
    </row>
    <row r="6988" spans="1:8" s="3" customFormat="1" x14ac:dyDescent="0.25">
      <c r="A6988" s="1"/>
      <c r="B6988" s="1"/>
      <c r="C6988" s="6"/>
      <c r="D6988" s="8"/>
      <c r="E6988" s="1"/>
      <c r="F6988" s="1"/>
      <c r="G6988" s="1"/>
      <c r="H6988" s="1"/>
    </row>
    <row r="6989" spans="1:8" s="3" customFormat="1" x14ac:dyDescent="0.25">
      <c r="A6989" s="1"/>
      <c r="B6989" s="1"/>
      <c r="C6989" s="6"/>
      <c r="D6989" s="8"/>
      <c r="E6989" s="1"/>
      <c r="F6989" s="1"/>
      <c r="G6989" s="1"/>
      <c r="H6989" s="1"/>
    </row>
    <row r="6990" spans="1:8" s="3" customFormat="1" x14ac:dyDescent="0.25">
      <c r="A6990" s="1"/>
      <c r="B6990" s="1"/>
      <c r="C6990" s="6"/>
      <c r="D6990" s="8"/>
      <c r="E6990" s="1"/>
      <c r="F6990" s="1"/>
      <c r="G6990" s="1"/>
      <c r="H6990" s="1"/>
    </row>
    <row r="6991" spans="1:8" s="3" customFormat="1" x14ac:dyDescent="0.25">
      <c r="A6991" s="1"/>
      <c r="B6991" s="1"/>
      <c r="C6991" s="6"/>
      <c r="D6991" s="8"/>
      <c r="E6991" s="1"/>
      <c r="F6991" s="1"/>
      <c r="G6991" s="1"/>
      <c r="H6991" s="1"/>
    </row>
    <row r="6992" spans="1:8" s="3" customFormat="1" x14ac:dyDescent="0.25">
      <c r="A6992" s="1"/>
      <c r="B6992" s="1"/>
      <c r="C6992" s="6"/>
      <c r="D6992" s="8"/>
      <c r="E6992" s="1"/>
      <c r="F6992" s="1"/>
      <c r="G6992" s="1"/>
      <c r="H6992" s="1"/>
    </row>
    <row r="6993" spans="1:8" s="3" customFormat="1" x14ac:dyDescent="0.25">
      <c r="A6993" s="1"/>
      <c r="B6993" s="1"/>
      <c r="C6993" s="6"/>
      <c r="D6993" s="8"/>
      <c r="E6993" s="1"/>
      <c r="F6993" s="1"/>
      <c r="G6993" s="1"/>
      <c r="H6993" s="1"/>
    </row>
    <row r="6994" spans="1:8" s="3" customFormat="1" x14ac:dyDescent="0.25">
      <c r="A6994" s="1"/>
      <c r="B6994" s="1"/>
      <c r="C6994" s="6"/>
      <c r="D6994" s="8"/>
      <c r="E6994" s="1"/>
      <c r="F6994" s="1"/>
      <c r="G6994" s="1"/>
      <c r="H6994" s="1"/>
    </row>
    <row r="6995" spans="1:8" s="3" customFormat="1" x14ac:dyDescent="0.25">
      <c r="A6995" s="1"/>
      <c r="B6995" s="1"/>
      <c r="C6995" s="6"/>
      <c r="D6995" s="8"/>
      <c r="E6995" s="1"/>
      <c r="F6995" s="1"/>
      <c r="G6995" s="1"/>
      <c r="H6995" s="1"/>
    </row>
    <row r="6996" spans="1:8" s="3" customFormat="1" x14ac:dyDescent="0.25">
      <c r="A6996" s="1"/>
      <c r="B6996" s="1"/>
      <c r="C6996" s="6"/>
      <c r="D6996" s="8"/>
      <c r="E6996" s="1"/>
      <c r="F6996" s="1"/>
      <c r="G6996" s="1"/>
      <c r="H6996" s="1"/>
    </row>
    <row r="6997" spans="1:8" s="3" customFormat="1" x14ac:dyDescent="0.25">
      <c r="A6997" s="1"/>
      <c r="B6997" s="1"/>
      <c r="C6997" s="6"/>
      <c r="D6997" s="8"/>
      <c r="E6997" s="1"/>
      <c r="F6997" s="1"/>
      <c r="G6997" s="1"/>
      <c r="H6997" s="1"/>
    </row>
    <row r="6998" spans="1:8" s="3" customFormat="1" x14ac:dyDescent="0.25">
      <c r="A6998" s="1"/>
      <c r="B6998" s="1"/>
      <c r="C6998" s="6"/>
      <c r="D6998" s="8"/>
      <c r="E6998" s="1"/>
      <c r="F6998" s="1"/>
      <c r="G6998" s="1"/>
      <c r="H6998" s="1"/>
    </row>
    <row r="6999" spans="1:8" s="3" customFormat="1" x14ac:dyDescent="0.25">
      <c r="A6999" s="1"/>
      <c r="B6999" s="1"/>
      <c r="C6999" s="6"/>
      <c r="D6999" s="8"/>
      <c r="E6999" s="1"/>
      <c r="F6999" s="1"/>
      <c r="G6999" s="1"/>
      <c r="H6999" s="1"/>
    </row>
    <row r="7000" spans="1:8" s="3" customFormat="1" x14ac:dyDescent="0.25">
      <c r="A7000" s="1"/>
      <c r="B7000" s="1"/>
      <c r="C7000" s="6"/>
      <c r="D7000" s="8"/>
      <c r="E7000" s="1"/>
      <c r="F7000" s="1"/>
      <c r="G7000" s="1"/>
      <c r="H7000" s="1"/>
    </row>
    <row r="7001" spans="1:8" s="3" customFormat="1" x14ac:dyDescent="0.25">
      <c r="A7001" s="1"/>
      <c r="B7001" s="1"/>
      <c r="C7001" s="6"/>
      <c r="D7001" s="8"/>
      <c r="E7001" s="1"/>
      <c r="F7001" s="1"/>
      <c r="G7001" s="1"/>
      <c r="H7001" s="1"/>
    </row>
    <row r="7002" spans="1:8" s="3" customFormat="1" x14ac:dyDescent="0.25">
      <c r="A7002" s="1"/>
      <c r="B7002" s="1"/>
      <c r="C7002" s="6"/>
      <c r="D7002" s="8"/>
      <c r="E7002" s="1"/>
      <c r="F7002" s="1"/>
      <c r="G7002" s="1"/>
      <c r="H7002" s="1"/>
    </row>
    <row r="7003" spans="1:8" s="3" customFormat="1" x14ac:dyDescent="0.25">
      <c r="A7003" s="1"/>
      <c r="B7003" s="1"/>
      <c r="C7003" s="6"/>
      <c r="D7003" s="8"/>
      <c r="E7003" s="1"/>
      <c r="F7003" s="1"/>
      <c r="G7003" s="1"/>
      <c r="H7003" s="1"/>
    </row>
    <row r="7004" spans="1:8" s="3" customFormat="1" x14ac:dyDescent="0.25">
      <c r="A7004" s="1"/>
      <c r="B7004" s="1"/>
      <c r="C7004" s="6"/>
      <c r="D7004" s="8"/>
      <c r="E7004" s="1"/>
      <c r="F7004" s="1"/>
      <c r="G7004" s="1"/>
      <c r="H7004" s="1"/>
    </row>
    <row r="7005" spans="1:8" s="3" customFormat="1" x14ac:dyDescent="0.25">
      <c r="A7005" s="1"/>
      <c r="B7005" s="1"/>
      <c r="C7005" s="6"/>
      <c r="D7005" s="8"/>
      <c r="E7005" s="1"/>
      <c r="F7005" s="1"/>
      <c r="G7005" s="1"/>
      <c r="H7005" s="1"/>
    </row>
    <row r="7006" spans="1:8" s="3" customFormat="1" x14ac:dyDescent="0.25">
      <c r="A7006" s="1"/>
      <c r="B7006" s="1"/>
      <c r="C7006" s="6"/>
      <c r="D7006" s="8"/>
      <c r="E7006" s="1"/>
      <c r="F7006" s="1"/>
      <c r="G7006" s="1"/>
      <c r="H7006" s="1"/>
    </row>
    <row r="7007" spans="1:8" s="3" customFormat="1" x14ac:dyDescent="0.25">
      <c r="A7007" s="1"/>
      <c r="B7007" s="1"/>
      <c r="C7007" s="6"/>
      <c r="D7007" s="8"/>
      <c r="E7007" s="1"/>
      <c r="F7007" s="1"/>
      <c r="G7007" s="1"/>
      <c r="H7007" s="1"/>
    </row>
    <row r="7008" spans="1:8" s="3" customFormat="1" x14ac:dyDescent="0.25">
      <c r="A7008" s="1"/>
      <c r="B7008" s="1"/>
      <c r="C7008" s="6"/>
      <c r="D7008" s="8"/>
      <c r="E7008" s="1"/>
      <c r="F7008" s="1"/>
      <c r="G7008" s="1"/>
      <c r="H7008" s="1"/>
    </row>
    <row r="7009" spans="1:8" s="3" customFormat="1" x14ac:dyDescent="0.25">
      <c r="A7009" s="1"/>
      <c r="B7009" s="1"/>
      <c r="C7009" s="6"/>
      <c r="D7009" s="8"/>
      <c r="E7009" s="1"/>
      <c r="F7009" s="1"/>
      <c r="G7009" s="1"/>
      <c r="H7009" s="1"/>
    </row>
    <row r="7010" spans="1:8" s="3" customFormat="1" x14ac:dyDescent="0.25">
      <c r="A7010" s="1"/>
      <c r="B7010" s="1"/>
      <c r="C7010" s="6"/>
      <c r="D7010" s="8"/>
      <c r="E7010" s="1"/>
      <c r="F7010" s="1"/>
      <c r="G7010" s="1"/>
      <c r="H7010" s="1"/>
    </row>
    <row r="7011" spans="1:8" s="3" customFormat="1" x14ac:dyDescent="0.25">
      <c r="A7011" s="1"/>
      <c r="B7011" s="1"/>
      <c r="C7011" s="6"/>
      <c r="D7011" s="8"/>
      <c r="E7011" s="1"/>
      <c r="F7011" s="1"/>
      <c r="G7011" s="1"/>
      <c r="H7011" s="1"/>
    </row>
    <row r="7012" spans="1:8" s="3" customFormat="1" x14ac:dyDescent="0.25">
      <c r="A7012" s="1"/>
      <c r="B7012" s="1"/>
      <c r="C7012" s="6"/>
      <c r="D7012" s="8"/>
      <c r="E7012" s="1"/>
      <c r="F7012" s="1"/>
      <c r="G7012" s="1"/>
      <c r="H7012" s="1"/>
    </row>
    <row r="7013" spans="1:8" s="3" customFormat="1" x14ac:dyDescent="0.25">
      <c r="A7013" s="1"/>
      <c r="B7013" s="1"/>
      <c r="C7013" s="6"/>
      <c r="D7013" s="8"/>
      <c r="E7013" s="1"/>
      <c r="F7013" s="1"/>
      <c r="G7013" s="1"/>
      <c r="H7013" s="1"/>
    </row>
    <row r="7014" spans="1:8" s="3" customFormat="1" x14ac:dyDescent="0.25">
      <c r="A7014" s="1"/>
      <c r="B7014" s="1"/>
      <c r="C7014" s="6"/>
      <c r="D7014" s="8"/>
      <c r="E7014" s="1"/>
      <c r="F7014" s="1"/>
      <c r="G7014" s="1"/>
      <c r="H7014" s="1"/>
    </row>
    <row r="7015" spans="1:8" s="3" customFormat="1" x14ac:dyDescent="0.25">
      <c r="A7015" s="1"/>
      <c r="B7015" s="1"/>
      <c r="C7015" s="6"/>
      <c r="D7015" s="8"/>
      <c r="E7015" s="1"/>
      <c r="F7015" s="1"/>
      <c r="G7015" s="1"/>
      <c r="H7015" s="1"/>
    </row>
    <row r="7016" spans="1:8" s="3" customFormat="1" x14ac:dyDescent="0.25">
      <c r="A7016" s="1"/>
      <c r="B7016" s="1"/>
      <c r="C7016" s="6"/>
      <c r="D7016" s="8"/>
      <c r="E7016" s="1"/>
      <c r="F7016" s="1"/>
      <c r="G7016" s="1"/>
      <c r="H7016" s="1"/>
    </row>
    <row r="7017" spans="1:8" s="3" customFormat="1" x14ac:dyDescent="0.25">
      <c r="A7017" s="1"/>
      <c r="B7017" s="1"/>
      <c r="C7017" s="6"/>
      <c r="D7017" s="8"/>
      <c r="E7017" s="1"/>
      <c r="F7017" s="1"/>
      <c r="G7017" s="1"/>
      <c r="H7017" s="1"/>
    </row>
    <row r="7018" spans="1:8" s="3" customFormat="1" x14ac:dyDescent="0.25">
      <c r="A7018" s="1"/>
      <c r="B7018" s="1"/>
      <c r="C7018" s="6"/>
      <c r="D7018" s="8"/>
      <c r="E7018" s="1"/>
      <c r="F7018" s="1"/>
      <c r="G7018" s="1"/>
      <c r="H7018" s="1"/>
    </row>
    <row r="7019" spans="1:8" s="3" customFormat="1" x14ac:dyDescent="0.25">
      <c r="A7019" s="1"/>
      <c r="B7019" s="1"/>
      <c r="C7019" s="6"/>
      <c r="D7019" s="8"/>
      <c r="E7019" s="1"/>
      <c r="F7019" s="1"/>
      <c r="G7019" s="1"/>
      <c r="H7019" s="1"/>
    </row>
    <row r="7020" spans="1:8" s="3" customFormat="1" x14ac:dyDescent="0.25">
      <c r="A7020" s="1"/>
      <c r="B7020" s="1"/>
      <c r="C7020" s="6"/>
      <c r="D7020" s="8"/>
      <c r="E7020" s="1"/>
      <c r="F7020" s="1"/>
      <c r="G7020" s="1"/>
      <c r="H7020" s="1"/>
    </row>
    <row r="7021" spans="1:8" s="3" customFormat="1" x14ac:dyDescent="0.25">
      <c r="A7021" s="1"/>
      <c r="B7021" s="1"/>
      <c r="C7021" s="6"/>
      <c r="D7021" s="8"/>
      <c r="E7021" s="1"/>
      <c r="F7021" s="1"/>
      <c r="G7021" s="1"/>
      <c r="H7021" s="1"/>
    </row>
    <row r="7022" spans="1:8" s="3" customFormat="1" x14ac:dyDescent="0.25">
      <c r="A7022" s="1"/>
      <c r="B7022" s="1"/>
      <c r="C7022" s="6"/>
      <c r="D7022" s="8"/>
      <c r="E7022" s="1"/>
      <c r="F7022" s="1"/>
      <c r="G7022" s="1"/>
      <c r="H7022" s="1"/>
    </row>
    <row r="7023" spans="1:8" s="3" customFormat="1" x14ac:dyDescent="0.25">
      <c r="A7023" s="1"/>
      <c r="B7023" s="1"/>
      <c r="C7023" s="6"/>
      <c r="D7023" s="8"/>
      <c r="E7023" s="1"/>
      <c r="F7023" s="1"/>
      <c r="G7023" s="1"/>
      <c r="H7023" s="1"/>
    </row>
    <row r="7024" spans="1:8" s="3" customFormat="1" x14ac:dyDescent="0.25">
      <c r="A7024" s="1"/>
      <c r="B7024" s="1"/>
      <c r="C7024" s="6"/>
      <c r="D7024" s="8"/>
      <c r="E7024" s="1"/>
      <c r="F7024" s="1"/>
      <c r="G7024" s="1"/>
      <c r="H7024" s="1"/>
    </row>
    <row r="7025" spans="1:8" s="3" customFormat="1" x14ac:dyDescent="0.25">
      <c r="A7025" s="1"/>
      <c r="B7025" s="1"/>
      <c r="C7025" s="6"/>
      <c r="D7025" s="8"/>
      <c r="E7025" s="1"/>
      <c r="F7025" s="1"/>
      <c r="G7025" s="1"/>
      <c r="H7025" s="1"/>
    </row>
    <row r="7026" spans="1:8" s="3" customFormat="1" x14ac:dyDescent="0.25">
      <c r="A7026" s="1"/>
      <c r="B7026" s="1"/>
      <c r="C7026" s="6"/>
      <c r="D7026" s="8"/>
      <c r="E7026" s="1"/>
      <c r="F7026" s="1"/>
      <c r="G7026" s="1"/>
      <c r="H7026" s="1"/>
    </row>
    <row r="7027" spans="1:8" s="3" customFormat="1" x14ac:dyDescent="0.25">
      <c r="A7027" s="1"/>
      <c r="B7027" s="1"/>
      <c r="C7027" s="6"/>
      <c r="D7027" s="8"/>
      <c r="E7027" s="1"/>
      <c r="F7027" s="1"/>
      <c r="G7027" s="1"/>
      <c r="H7027" s="1"/>
    </row>
    <row r="7028" spans="1:8" s="3" customFormat="1" x14ac:dyDescent="0.25">
      <c r="A7028" s="1"/>
      <c r="B7028" s="1"/>
      <c r="C7028" s="6"/>
      <c r="D7028" s="8"/>
      <c r="E7028" s="1"/>
      <c r="F7028" s="1"/>
      <c r="G7028" s="1"/>
      <c r="H7028" s="1"/>
    </row>
    <row r="7029" spans="1:8" s="3" customFormat="1" x14ac:dyDescent="0.25">
      <c r="A7029" s="1"/>
      <c r="B7029" s="1"/>
      <c r="C7029" s="6"/>
      <c r="D7029" s="8"/>
      <c r="E7029" s="1"/>
      <c r="F7029" s="1"/>
      <c r="G7029" s="1"/>
      <c r="H7029" s="1"/>
    </row>
    <row r="7030" spans="1:8" s="3" customFormat="1" x14ac:dyDescent="0.25">
      <c r="A7030" s="1"/>
      <c r="B7030" s="1"/>
      <c r="C7030" s="6"/>
      <c r="D7030" s="8"/>
      <c r="E7030" s="1"/>
      <c r="F7030" s="1"/>
      <c r="G7030" s="1"/>
      <c r="H7030" s="1"/>
    </row>
    <row r="7031" spans="1:8" s="3" customFormat="1" x14ac:dyDescent="0.25">
      <c r="A7031" s="1"/>
      <c r="B7031" s="1"/>
      <c r="C7031" s="6"/>
      <c r="D7031" s="8"/>
      <c r="E7031" s="1"/>
      <c r="F7031" s="1"/>
      <c r="G7031" s="1"/>
      <c r="H7031" s="1"/>
    </row>
    <row r="7032" spans="1:8" s="3" customFormat="1" x14ac:dyDescent="0.25">
      <c r="A7032" s="1"/>
      <c r="B7032" s="1"/>
      <c r="C7032" s="6"/>
      <c r="D7032" s="8"/>
      <c r="E7032" s="1"/>
      <c r="F7032" s="1"/>
      <c r="G7032" s="1"/>
      <c r="H7032" s="1"/>
    </row>
    <row r="7033" spans="1:8" s="3" customFormat="1" x14ac:dyDescent="0.25">
      <c r="A7033" s="1"/>
      <c r="B7033" s="1"/>
      <c r="C7033" s="6"/>
      <c r="D7033" s="8"/>
      <c r="E7033" s="1"/>
      <c r="F7033" s="1"/>
      <c r="G7033" s="1"/>
      <c r="H7033" s="1"/>
    </row>
    <row r="7034" spans="1:8" s="3" customFormat="1" x14ac:dyDescent="0.25">
      <c r="A7034" s="1"/>
      <c r="B7034" s="1"/>
      <c r="C7034" s="6"/>
      <c r="D7034" s="8"/>
      <c r="E7034" s="1"/>
      <c r="F7034" s="1"/>
      <c r="G7034" s="1"/>
      <c r="H7034" s="1"/>
    </row>
    <row r="7035" spans="1:8" s="3" customFormat="1" x14ac:dyDescent="0.25">
      <c r="A7035" s="1"/>
      <c r="B7035" s="1"/>
      <c r="C7035" s="6"/>
      <c r="D7035" s="8"/>
      <c r="E7035" s="1"/>
      <c r="F7035" s="1"/>
      <c r="G7035" s="1"/>
      <c r="H7035" s="1"/>
    </row>
    <row r="7036" spans="1:8" s="3" customFormat="1" x14ac:dyDescent="0.25">
      <c r="A7036" s="1"/>
      <c r="B7036" s="1"/>
      <c r="C7036" s="6"/>
      <c r="D7036" s="8"/>
      <c r="E7036" s="1"/>
      <c r="F7036" s="1"/>
      <c r="G7036" s="1"/>
      <c r="H7036" s="1"/>
    </row>
    <row r="7037" spans="1:8" s="3" customFormat="1" x14ac:dyDescent="0.25">
      <c r="A7037" s="1"/>
      <c r="B7037" s="1"/>
      <c r="C7037" s="6"/>
      <c r="D7037" s="8"/>
      <c r="E7037" s="1"/>
      <c r="F7037" s="1"/>
      <c r="G7037" s="1"/>
      <c r="H7037" s="1"/>
    </row>
    <row r="7038" spans="1:8" s="3" customFormat="1" x14ac:dyDescent="0.25">
      <c r="A7038" s="1"/>
      <c r="B7038" s="1"/>
      <c r="C7038" s="6"/>
      <c r="D7038" s="8"/>
      <c r="E7038" s="1"/>
      <c r="F7038" s="1"/>
      <c r="G7038" s="1"/>
      <c r="H7038" s="1"/>
    </row>
    <row r="7039" spans="1:8" s="3" customFormat="1" x14ac:dyDescent="0.25">
      <c r="A7039" s="1"/>
      <c r="B7039" s="1"/>
      <c r="C7039" s="6"/>
      <c r="D7039" s="8"/>
      <c r="E7039" s="1"/>
      <c r="F7039" s="1"/>
      <c r="G7039" s="1"/>
      <c r="H7039" s="1"/>
    </row>
    <row r="7040" spans="1:8" s="3" customFormat="1" x14ac:dyDescent="0.25">
      <c r="A7040" s="1"/>
      <c r="B7040" s="1"/>
      <c r="C7040" s="6"/>
      <c r="D7040" s="8"/>
      <c r="E7040" s="1"/>
      <c r="F7040" s="1"/>
      <c r="G7040" s="1"/>
      <c r="H7040" s="1"/>
    </row>
    <row r="7041" spans="1:8" s="3" customFormat="1" x14ac:dyDescent="0.25">
      <c r="A7041" s="1"/>
      <c r="B7041" s="1"/>
      <c r="C7041" s="6"/>
      <c r="D7041" s="8"/>
      <c r="E7041" s="1"/>
      <c r="F7041" s="1"/>
      <c r="G7041" s="1"/>
      <c r="H7041" s="1"/>
    </row>
    <row r="7042" spans="1:8" s="3" customFormat="1" x14ac:dyDescent="0.25">
      <c r="A7042" s="1"/>
      <c r="B7042" s="1"/>
      <c r="C7042" s="6"/>
      <c r="D7042" s="8"/>
      <c r="E7042" s="1"/>
      <c r="F7042" s="1"/>
      <c r="G7042" s="1"/>
      <c r="H7042" s="1"/>
    </row>
    <row r="7043" spans="1:8" s="3" customFormat="1" x14ac:dyDescent="0.25">
      <c r="A7043" s="1"/>
      <c r="B7043" s="1"/>
      <c r="C7043" s="6"/>
      <c r="D7043" s="8"/>
      <c r="E7043" s="1"/>
      <c r="F7043" s="1"/>
      <c r="G7043" s="1"/>
      <c r="H7043" s="1"/>
    </row>
    <row r="7044" spans="1:8" s="3" customFormat="1" x14ac:dyDescent="0.25">
      <c r="A7044" s="1"/>
      <c r="B7044" s="1"/>
      <c r="C7044" s="6"/>
      <c r="D7044" s="8"/>
      <c r="E7044" s="1"/>
      <c r="F7044" s="1"/>
      <c r="G7044" s="1"/>
      <c r="H7044" s="1"/>
    </row>
    <row r="7045" spans="1:8" s="3" customFormat="1" x14ac:dyDescent="0.25">
      <c r="A7045" s="1"/>
      <c r="B7045" s="1"/>
      <c r="C7045" s="6"/>
      <c r="D7045" s="8"/>
      <c r="E7045" s="1"/>
      <c r="F7045" s="1"/>
      <c r="G7045" s="1"/>
      <c r="H7045" s="1"/>
    </row>
    <row r="7046" spans="1:8" s="3" customFormat="1" x14ac:dyDescent="0.25">
      <c r="A7046" s="1"/>
      <c r="B7046" s="1"/>
      <c r="C7046" s="6"/>
      <c r="D7046" s="8"/>
      <c r="E7046" s="1"/>
      <c r="F7046" s="1"/>
      <c r="G7046" s="1"/>
      <c r="H7046" s="1"/>
    </row>
    <row r="7047" spans="1:8" s="3" customFormat="1" x14ac:dyDescent="0.25">
      <c r="A7047" s="1"/>
      <c r="B7047" s="1"/>
      <c r="C7047" s="6"/>
      <c r="D7047" s="8"/>
      <c r="E7047" s="1"/>
      <c r="F7047" s="1"/>
      <c r="G7047" s="1"/>
      <c r="H7047" s="1"/>
    </row>
    <row r="7048" spans="1:8" s="3" customFormat="1" x14ac:dyDescent="0.25">
      <c r="A7048" s="1"/>
      <c r="B7048" s="1"/>
      <c r="C7048" s="6"/>
      <c r="D7048" s="8"/>
      <c r="E7048" s="1"/>
      <c r="F7048" s="1"/>
      <c r="G7048" s="1"/>
      <c r="H7048" s="1"/>
    </row>
    <row r="7049" spans="1:8" s="3" customFormat="1" x14ac:dyDescent="0.25">
      <c r="A7049" s="1"/>
      <c r="B7049" s="1"/>
      <c r="C7049" s="6"/>
      <c r="D7049" s="8"/>
      <c r="E7049" s="1"/>
      <c r="F7049" s="1"/>
      <c r="G7049" s="1"/>
      <c r="H7049" s="1"/>
    </row>
    <row r="7050" spans="1:8" s="3" customFormat="1" x14ac:dyDescent="0.25">
      <c r="A7050" s="1"/>
      <c r="B7050" s="1"/>
      <c r="C7050" s="6"/>
      <c r="D7050" s="8"/>
      <c r="E7050" s="1"/>
      <c r="F7050" s="1"/>
      <c r="G7050" s="1"/>
      <c r="H7050" s="1"/>
    </row>
    <row r="7051" spans="1:8" s="3" customFormat="1" x14ac:dyDescent="0.25">
      <c r="A7051" s="1"/>
      <c r="B7051" s="1"/>
      <c r="C7051" s="6"/>
      <c r="D7051" s="8"/>
      <c r="E7051" s="1"/>
      <c r="F7051" s="1"/>
      <c r="G7051" s="1"/>
      <c r="H7051" s="1"/>
    </row>
    <row r="7052" spans="1:8" s="3" customFormat="1" x14ac:dyDescent="0.25">
      <c r="A7052" s="1"/>
      <c r="B7052" s="1"/>
      <c r="C7052" s="6"/>
      <c r="D7052" s="8"/>
      <c r="E7052" s="1"/>
      <c r="F7052" s="1"/>
      <c r="G7052" s="1"/>
      <c r="H7052" s="1"/>
    </row>
    <row r="7053" spans="1:8" s="3" customFormat="1" x14ac:dyDescent="0.25">
      <c r="A7053" s="1"/>
      <c r="B7053" s="1"/>
      <c r="C7053" s="6"/>
      <c r="D7053" s="8"/>
      <c r="E7053" s="1"/>
      <c r="F7053" s="1"/>
      <c r="G7053" s="1"/>
      <c r="H7053" s="1"/>
    </row>
    <row r="7054" spans="1:8" s="3" customFormat="1" x14ac:dyDescent="0.25">
      <c r="A7054" s="1"/>
      <c r="B7054" s="1"/>
      <c r="C7054" s="6"/>
      <c r="D7054" s="8"/>
      <c r="E7054" s="1"/>
      <c r="F7054" s="1"/>
      <c r="G7054" s="1"/>
      <c r="H7054" s="1"/>
    </row>
    <row r="7055" spans="1:8" s="3" customFormat="1" x14ac:dyDescent="0.25">
      <c r="A7055" s="1"/>
      <c r="B7055" s="1"/>
      <c r="C7055" s="6"/>
      <c r="D7055" s="8"/>
      <c r="E7055" s="1"/>
      <c r="F7055" s="1"/>
      <c r="G7055" s="1"/>
      <c r="H7055" s="1"/>
    </row>
    <row r="7056" spans="1:8" s="3" customFormat="1" x14ac:dyDescent="0.25">
      <c r="A7056" s="1"/>
      <c r="B7056" s="1"/>
      <c r="C7056" s="6"/>
      <c r="D7056" s="8"/>
      <c r="E7056" s="1"/>
      <c r="F7056" s="1"/>
      <c r="G7056" s="1"/>
      <c r="H7056" s="1"/>
    </row>
    <row r="7057" spans="1:8" s="3" customFormat="1" x14ac:dyDescent="0.25">
      <c r="A7057" s="1"/>
      <c r="B7057" s="1"/>
      <c r="C7057" s="6"/>
      <c r="D7057" s="8"/>
      <c r="E7057" s="1"/>
      <c r="F7057" s="1"/>
      <c r="G7057" s="1"/>
      <c r="H7057" s="1"/>
    </row>
    <row r="7058" spans="1:8" s="3" customFormat="1" x14ac:dyDescent="0.25">
      <c r="A7058" s="1"/>
      <c r="B7058" s="1"/>
      <c r="C7058" s="6"/>
      <c r="D7058" s="8"/>
      <c r="E7058" s="1"/>
      <c r="F7058" s="1"/>
      <c r="G7058" s="1"/>
      <c r="H7058" s="1"/>
    </row>
    <row r="7059" spans="1:8" s="3" customFormat="1" x14ac:dyDescent="0.25">
      <c r="A7059" s="1"/>
      <c r="B7059" s="1"/>
      <c r="C7059" s="6"/>
      <c r="D7059" s="8"/>
      <c r="E7059" s="1"/>
      <c r="F7059" s="1"/>
      <c r="G7059" s="1"/>
      <c r="H7059" s="1"/>
    </row>
    <row r="7060" spans="1:8" s="3" customFormat="1" x14ac:dyDescent="0.25">
      <c r="A7060" s="1"/>
      <c r="B7060" s="1"/>
      <c r="C7060" s="6"/>
      <c r="D7060" s="8"/>
      <c r="E7060" s="1"/>
      <c r="F7060" s="1"/>
      <c r="G7060" s="1"/>
      <c r="H7060" s="1"/>
    </row>
    <row r="7061" spans="1:8" s="3" customFormat="1" x14ac:dyDescent="0.25">
      <c r="A7061" s="1"/>
      <c r="B7061" s="1"/>
      <c r="C7061" s="6"/>
      <c r="D7061" s="8"/>
      <c r="E7061" s="1"/>
      <c r="F7061" s="1"/>
      <c r="G7061" s="1"/>
      <c r="H7061" s="1"/>
    </row>
    <row r="7062" spans="1:8" s="3" customFormat="1" x14ac:dyDescent="0.25">
      <c r="A7062" s="1"/>
      <c r="B7062" s="1"/>
      <c r="C7062" s="6"/>
      <c r="D7062" s="8"/>
      <c r="E7062" s="1"/>
      <c r="F7062" s="1"/>
      <c r="G7062" s="1"/>
      <c r="H7062" s="1"/>
    </row>
    <row r="7063" spans="1:8" s="3" customFormat="1" x14ac:dyDescent="0.25">
      <c r="A7063" s="1"/>
      <c r="B7063" s="1"/>
      <c r="C7063" s="6"/>
      <c r="D7063" s="8"/>
      <c r="E7063" s="1"/>
      <c r="F7063" s="1"/>
      <c r="G7063" s="1"/>
      <c r="H7063" s="1"/>
    </row>
    <row r="7064" spans="1:8" s="3" customFormat="1" x14ac:dyDescent="0.25">
      <c r="A7064" s="1"/>
      <c r="B7064" s="1"/>
      <c r="C7064" s="6"/>
      <c r="D7064" s="8"/>
      <c r="E7064" s="1"/>
      <c r="F7064" s="1"/>
      <c r="G7064" s="1"/>
      <c r="H7064" s="1"/>
    </row>
    <row r="7065" spans="1:8" s="3" customFormat="1" x14ac:dyDescent="0.25">
      <c r="A7065" s="1"/>
      <c r="B7065" s="1"/>
      <c r="C7065" s="6"/>
      <c r="D7065" s="8"/>
      <c r="E7065" s="1"/>
      <c r="F7065" s="1"/>
      <c r="G7065" s="1"/>
      <c r="H7065" s="1"/>
    </row>
    <row r="7066" spans="1:8" s="3" customFormat="1" x14ac:dyDescent="0.25">
      <c r="A7066" s="1"/>
      <c r="B7066" s="1"/>
      <c r="C7066" s="6"/>
      <c r="D7066" s="8"/>
      <c r="E7066" s="1"/>
      <c r="F7066" s="1"/>
      <c r="G7066" s="1"/>
      <c r="H7066" s="1"/>
    </row>
    <row r="7067" spans="1:8" s="3" customFormat="1" x14ac:dyDescent="0.25">
      <c r="A7067" s="1"/>
      <c r="B7067" s="1"/>
      <c r="C7067" s="6"/>
      <c r="D7067" s="8"/>
      <c r="E7067" s="1"/>
      <c r="F7067" s="1"/>
      <c r="G7067" s="1"/>
      <c r="H7067" s="1"/>
    </row>
    <row r="7068" spans="1:8" s="3" customFormat="1" x14ac:dyDescent="0.25">
      <c r="A7068" s="1"/>
      <c r="B7068" s="1"/>
      <c r="C7068" s="6"/>
      <c r="D7068" s="8"/>
      <c r="E7068" s="1"/>
      <c r="F7068" s="1"/>
      <c r="G7068" s="1"/>
      <c r="H7068" s="1"/>
    </row>
    <row r="7069" spans="1:8" s="3" customFormat="1" x14ac:dyDescent="0.25">
      <c r="A7069" s="1"/>
      <c r="B7069" s="1"/>
      <c r="C7069" s="6"/>
      <c r="D7069" s="8"/>
      <c r="E7069" s="1"/>
      <c r="F7069" s="1"/>
      <c r="G7069" s="1"/>
      <c r="H7069" s="1"/>
    </row>
    <row r="7070" spans="1:8" s="3" customFormat="1" x14ac:dyDescent="0.25">
      <c r="A7070" s="1"/>
      <c r="B7070" s="1"/>
      <c r="C7070" s="6"/>
      <c r="D7070" s="8"/>
      <c r="E7070" s="1"/>
      <c r="F7070" s="1"/>
      <c r="G7070" s="1"/>
      <c r="H7070" s="1"/>
    </row>
    <row r="7071" spans="1:8" s="3" customFormat="1" x14ac:dyDescent="0.25">
      <c r="A7071" s="1"/>
      <c r="B7071" s="1"/>
      <c r="C7071" s="6"/>
      <c r="D7071" s="8"/>
      <c r="E7071" s="1"/>
      <c r="F7071" s="1"/>
      <c r="G7071" s="1"/>
      <c r="H7071" s="1"/>
    </row>
    <row r="7072" spans="1:8" s="3" customFormat="1" x14ac:dyDescent="0.25">
      <c r="A7072" s="1"/>
      <c r="B7072" s="1"/>
      <c r="C7072" s="6"/>
      <c r="D7072" s="8"/>
      <c r="E7072" s="1"/>
      <c r="F7072" s="1"/>
      <c r="G7072" s="1"/>
      <c r="H7072" s="1"/>
    </row>
    <row r="7073" spans="1:8" s="3" customFormat="1" x14ac:dyDescent="0.25">
      <c r="A7073" s="1"/>
      <c r="B7073" s="1"/>
      <c r="C7073" s="6"/>
      <c r="D7073" s="8"/>
      <c r="E7073" s="1"/>
      <c r="F7073" s="1"/>
      <c r="G7073" s="1"/>
      <c r="H7073" s="1"/>
    </row>
    <row r="7074" spans="1:8" s="3" customFormat="1" x14ac:dyDescent="0.25">
      <c r="A7074" s="1"/>
      <c r="B7074" s="1"/>
      <c r="C7074" s="6"/>
      <c r="D7074" s="8"/>
      <c r="E7074" s="1"/>
      <c r="F7074" s="1"/>
      <c r="G7074" s="1"/>
      <c r="H7074" s="1"/>
    </row>
    <row r="7075" spans="1:8" s="3" customFormat="1" x14ac:dyDescent="0.25">
      <c r="A7075" s="1"/>
      <c r="B7075" s="1"/>
      <c r="C7075" s="6"/>
      <c r="D7075" s="8"/>
      <c r="E7075" s="1"/>
      <c r="F7075" s="1"/>
      <c r="G7075" s="1"/>
      <c r="H7075" s="1"/>
    </row>
    <row r="7076" spans="1:8" s="3" customFormat="1" x14ac:dyDescent="0.25">
      <c r="A7076" s="1"/>
      <c r="B7076" s="1"/>
      <c r="C7076" s="6"/>
      <c r="D7076" s="8"/>
      <c r="E7076" s="1"/>
      <c r="F7076" s="1"/>
      <c r="G7076" s="1"/>
      <c r="H7076" s="1"/>
    </row>
    <row r="7077" spans="1:8" s="3" customFormat="1" x14ac:dyDescent="0.25">
      <c r="A7077" s="1"/>
      <c r="B7077" s="1"/>
      <c r="C7077" s="6"/>
      <c r="D7077" s="8"/>
      <c r="E7077" s="1"/>
      <c r="F7077" s="1"/>
      <c r="G7077" s="1"/>
      <c r="H7077" s="1"/>
    </row>
    <row r="7078" spans="1:8" s="3" customFormat="1" x14ac:dyDescent="0.25">
      <c r="A7078" s="1"/>
      <c r="B7078" s="1"/>
      <c r="C7078" s="6"/>
      <c r="D7078" s="8"/>
      <c r="E7078" s="1"/>
      <c r="F7078" s="1"/>
      <c r="G7078" s="1"/>
      <c r="H7078" s="1"/>
    </row>
    <row r="7079" spans="1:8" s="3" customFormat="1" x14ac:dyDescent="0.25">
      <c r="A7079" s="1"/>
      <c r="B7079" s="1"/>
      <c r="C7079" s="6"/>
      <c r="D7079" s="8"/>
      <c r="E7079" s="1"/>
      <c r="F7079" s="1"/>
      <c r="G7079" s="1"/>
      <c r="H7079" s="1"/>
    </row>
    <row r="7080" spans="1:8" s="3" customFormat="1" x14ac:dyDescent="0.25">
      <c r="A7080" s="1"/>
      <c r="B7080" s="1"/>
      <c r="C7080" s="6"/>
      <c r="D7080" s="8"/>
      <c r="E7080" s="1"/>
      <c r="F7080" s="1"/>
      <c r="G7080" s="1"/>
      <c r="H7080" s="1"/>
    </row>
    <row r="7081" spans="1:8" s="3" customFormat="1" x14ac:dyDescent="0.25">
      <c r="A7081" s="1"/>
      <c r="B7081" s="1"/>
      <c r="C7081" s="6"/>
      <c r="D7081" s="8"/>
      <c r="E7081" s="1"/>
      <c r="F7081" s="1"/>
      <c r="G7081" s="1"/>
      <c r="H7081" s="1"/>
    </row>
    <row r="7082" spans="1:8" s="3" customFormat="1" x14ac:dyDescent="0.25">
      <c r="A7082" s="1"/>
      <c r="B7082" s="1"/>
      <c r="C7082" s="6"/>
      <c r="D7082" s="8"/>
      <c r="E7082" s="1"/>
      <c r="F7082" s="1"/>
      <c r="G7082" s="1"/>
      <c r="H7082" s="1"/>
    </row>
    <row r="7083" spans="1:8" s="3" customFormat="1" x14ac:dyDescent="0.25">
      <c r="A7083" s="1"/>
      <c r="B7083" s="1"/>
      <c r="C7083" s="6"/>
      <c r="D7083" s="8"/>
      <c r="E7083" s="1"/>
      <c r="F7083" s="1"/>
      <c r="G7083" s="1"/>
      <c r="H7083" s="1"/>
    </row>
    <row r="7084" spans="1:8" s="3" customFormat="1" x14ac:dyDescent="0.25">
      <c r="A7084" s="1"/>
      <c r="B7084" s="1"/>
      <c r="C7084" s="6"/>
      <c r="D7084" s="8"/>
      <c r="E7084" s="1"/>
      <c r="F7084" s="1"/>
      <c r="G7084" s="1"/>
      <c r="H7084" s="1"/>
    </row>
    <row r="7085" spans="1:8" s="3" customFormat="1" x14ac:dyDescent="0.25">
      <c r="A7085" s="1"/>
      <c r="B7085" s="1"/>
      <c r="C7085" s="6"/>
      <c r="D7085" s="8"/>
      <c r="E7085" s="1"/>
      <c r="F7085" s="1"/>
      <c r="G7085" s="1"/>
      <c r="H7085" s="1"/>
    </row>
    <row r="7086" spans="1:8" s="3" customFormat="1" x14ac:dyDescent="0.25">
      <c r="A7086" s="1"/>
      <c r="B7086" s="1"/>
      <c r="C7086" s="6"/>
      <c r="D7086" s="8"/>
      <c r="E7086" s="1"/>
      <c r="F7086" s="1"/>
      <c r="G7086" s="1"/>
      <c r="H7086" s="1"/>
    </row>
    <row r="7087" spans="1:8" s="3" customFormat="1" x14ac:dyDescent="0.25">
      <c r="A7087" s="1"/>
      <c r="B7087" s="1"/>
      <c r="C7087" s="6"/>
      <c r="D7087" s="8"/>
      <c r="E7087" s="1"/>
      <c r="F7087" s="1"/>
      <c r="G7087" s="1"/>
      <c r="H7087" s="1"/>
    </row>
    <row r="7088" spans="1:8" s="3" customFormat="1" x14ac:dyDescent="0.25">
      <c r="A7088" s="1"/>
      <c r="B7088" s="1"/>
      <c r="C7088" s="6"/>
      <c r="D7088" s="8"/>
      <c r="E7088" s="1"/>
      <c r="F7088" s="1"/>
      <c r="G7088" s="1"/>
      <c r="H7088" s="1"/>
    </row>
    <row r="7089" spans="1:8" s="3" customFormat="1" x14ac:dyDescent="0.25">
      <c r="A7089" s="1"/>
      <c r="B7089" s="1"/>
      <c r="C7089" s="6"/>
      <c r="D7089" s="8"/>
      <c r="E7089" s="1"/>
      <c r="F7089" s="1"/>
      <c r="G7089" s="1"/>
      <c r="H7089" s="1"/>
    </row>
    <row r="7090" spans="1:8" s="3" customFormat="1" x14ac:dyDescent="0.25">
      <c r="A7090" s="1"/>
      <c r="B7090" s="1"/>
      <c r="C7090" s="6"/>
      <c r="D7090" s="8"/>
      <c r="E7090" s="1"/>
      <c r="F7090" s="1"/>
      <c r="G7090" s="1"/>
      <c r="H7090" s="1"/>
    </row>
    <row r="7091" spans="1:8" s="3" customFormat="1" x14ac:dyDescent="0.25">
      <c r="A7091" s="1"/>
      <c r="B7091" s="1"/>
      <c r="C7091" s="6"/>
      <c r="D7091" s="8"/>
      <c r="E7091" s="1"/>
      <c r="F7091" s="1"/>
      <c r="G7091" s="1"/>
      <c r="H7091" s="1"/>
    </row>
    <row r="7092" spans="1:8" s="3" customFormat="1" x14ac:dyDescent="0.25">
      <c r="A7092" s="1"/>
      <c r="B7092" s="1"/>
      <c r="C7092" s="6"/>
      <c r="D7092" s="8"/>
      <c r="E7092" s="1"/>
      <c r="F7092" s="1"/>
      <c r="G7092" s="1"/>
      <c r="H7092" s="1"/>
    </row>
    <row r="7093" spans="1:8" s="3" customFormat="1" x14ac:dyDescent="0.25">
      <c r="A7093" s="1"/>
      <c r="B7093" s="1"/>
      <c r="C7093" s="6"/>
      <c r="D7093" s="8"/>
      <c r="E7093" s="1"/>
      <c r="F7093" s="1"/>
      <c r="G7093" s="1"/>
      <c r="H7093" s="1"/>
    </row>
    <row r="7094" spans="1:8" s="3" customFormat="1" x14ac:dyDescent="0.25">
      <c r="A7094" s="1"/>
      <c r="B7094" s="1"/>
      <c r="C7094" s="6"/>
      <c r="D7094" s="8"/>
      <c r="E7094" s="1"/>
      <c r="F7094" s="1"/>
      <c r="G7094" s="1"/>
      <c r="H7094" s="1"/>
    </row>
    <row r="7095" spans="1:8" s="3" customFormat="1" x14ac:dyDescent="0.25">
      <c r="A7095" s="1"/>
      <c r="B7095" s="1"/>
      <c r="C7095" s="6"/>
      <c r="D7095" s="8"/>
      <c r="E7095" s="1"/>
      <c r="F7095" s="1"/>
      <c r="G7095" s="1"/>
      <c r="H7095" s="1"/>
    </row>
    <row r="7096" spans="1:8" s="3" customFormat="1" x14ac:dyDescent="0.25">
      <c r="A7096" s="1"/>
      <c r="B7096" s="1"/>
      <c r="C7096" s="6"/>
      <c r="D7096" s="8"/>
      <c r="E7096" s="1"/>
      <c r="F7096" s="1"/>
      <c r="G7096" s="1"/>
      <c r="H7096" s="1"/>
    </row>
    <row r="7097" spans="1:8" s="3" customFormat="1" x14ac:dyDescent="0.25">
      <c r="A7097" s="1"/>
      <c r="B7097" s="1"/>
      <c r="C7097" s="6"/>
      <c r="D7097" s="8"/>
      <c r="E7097" s="1"/>
      <c r="F7097" s="1"/>
      <c r="G7097" s="1"/>
      <c r="H7097" s="1"/>
    </row>
    <row r="7098" spans="1:8" s="3" customFormat="1" x14ac:dyDescent="0.25">
      <c r="A7098" s="1"/>
      <c r="B7098" s="1"/>
      <c r="C7098" s="6"/>
      <c r="D7098" s="8"/>
      <c r="E7098" s="1"/>
      <c r="F7098" s="1"/>
      <c r="G7098" s="1"/>
      <c r="H7098" s="1"/>
    </row>
    <row r="7099" spans="1:8" s="3" customFormat="1" x14ac:dyDescent="0.25">
      <c r="A7099" s="1"/>
      <c r="B7099" s="1"/>
      <c r="C7099" s="6"/>
      <c r="D7099" s="8"/>
      <c r="E7099" s="1"/>
      <c r="F7099" s="1"/>
      <c r="G7099" s="1"/>
      <c r="H7099" s="1"/>
    </row>
    <row r="7100" spans="1:8" s="3" customFormat="1" x14ac:dyDescent="0.25">
      <c r="A7100" s="1"/>
      <c r="B7100" s="1"/>
      <c r="C7100" s="6"/>
      <c r="D7100" s="8"/>
      <c r="E7100" s="1"/>
      <c r="F7100" s="1"/>
      <c r="G7100" s="1"/>
      <c r="H7100" s="1"/>
    </row>
    <row r="7101" spans="1:8" s="3" customFormat="1" x14ac:dyDescent="0.25">
      <c r="A7101" s="1"/>
      <c r="B7101" s="1"/>
      <c r="C7101" s="6"/>
      <c r="D7101" s="8"/>
      <c r="E7101" s="1"/>
      <c r="F7101" s="1"/>
      <c r="G7101" s="1"/>
      <c r="H7101" s="1"/>
    </row>
    <row r="7102" spans="1:8" s="3" customFormat="1" x14ac:dyDescent="0.25">
      <c r="A7102" s="1"/>
      <c r="B7102" s="1"/>
      <c r="C7102" s="6"/>
      <c r="D7102" s="8"/>
      <c r="E7102" s="1"/>
      <c r="F7102" s="1"/>
      <c r="G7102" s="1"/>
      <c r="H7102" s="1"/>
    </row>
    <row r="7103" spans="1:8" s="3" customFormat="1" x14ac:dyDescent="0.25">
      <c r="A7103" s="1"/>
      <c r="B7103" s="1"/>
      <c r="C7103" s="6"/>
      <c r="D7103" s="8"/>
      <c r="E7103" s="1"/>
      <c r="F7103" s="1"/>
      <c r="G7103" s="1"/>
      <c r="H7103" s="1"/>
    </row>
    <row r="7104" spans="1:8" s="3" customFormat="1" x14ac:dyDescent="0.25">
      <c r="A7104" s="1"/>
      <c r="B7104" s="1"/>
      <c r="C7104" s="6"/>
      <c r="D7104" s="8"/>
      <c r="E7104" s="1"/>
      <c r="F7104" s="1"/>
      <c r="G7104" s="1"/>
      <c r="H7104" s="1"/>
    </row>
    <row r="7105" spans="1:8" s="3" customFormat="1" x14ac:dyDescent="0.25">
      <c r="A7105" s="1"/>
      <c r="B7105" s="1"/>
      <c r="C7105" s="6"/>
      <c r="D7105" s="8"/>
      <c r="E7105" s="1"/>
      <c r="F7105" s="1"/>
      <c r="G7105" s="1"/>
      <c r="H7105" s="1"/>
    </row>
    <row r="7106" spans="1:8" s="3" customFormat="1" x14ac:dyDescent="0.25">
      <c r="A7106" s="1"/>
      <c r="B7106" s="1"/>
      <c r="C7106" s="6"/>
      <c r="D7106" s="8"/>
      <c r="E7106" s="1"/>
      <c r="F7106" s="1"/>
      <c r="G7106" s="1"/>
      <c r="H7106" s="1"/>
    </row>
    <row r="7107" spans="1:8" s="3" customFormat="1" x14ac:dyDescent="0.25">
      <c r="A7107" s="1"/>
      <c r="B7107" s="1"/>
      <c r="C7107" s="6"/>
      <c r="D7107" s="8"/>
      <c r="E7107" s="1"/>
      <c r="F7107" s="1"/>
      <c r="G7107" s="1"/>
      <c r="H7107" s="1"/>
    </row>
    <row r="7108" spans="1:8" s="3" customFormat="1" x14ac:dyDescent="0.25">
      <c r="A7108" s="1"/>
      <c r="B7108" s="1"/>
      <c r="C7108" s="6"/>
      <c r="D7108" s="8"/>
      <c r="E7108" s="1"/>
      <c r="F7108" s="1"/>
      <c r="G7108" s="1"/>
      <c r="H7108" s="1"/>
    </row>
    <row r="7109" spans="1:8" s="3" customFormat="1" x14ac:dyDescent="0.25">
      <c r="A7109" s="1"/>
      <c r="B7109" s="1"/>
      <c r="C7109" s="6"/>
      <c r="D7109" s="8"/>
      <c r="E7109" s="1"/>
      <c r="F7109" s="1"/>
      <c r="G7109" s="1"/>
      <c r="H7109" s="1"/>
    </row>
    <row r="7110" spans="1:8" s="3" customFormat="1" x14ac:dyDescent="0.25">
      <c r="A7110" s="1"/>
      <c r="B7110" s="1"/>
      <c r="C7110" s="6"/>
      <c r="D7110" s="8"/>
      <c r="E7110" s="1"/>
      <c r="F7110" s="1"/>
      <c r="G7110" s="1"/>
      <c r="H7110" s="1"/>
    </row>
    <row r="7111" spans="1:8" s="3" customFormat="1" x14ac:dyDescent="0.25">
      <c r="A7111" s="1"/>
      <c r="B7111" s="1"/>
      <c r="C7111" s="6"/>
      <c r="D7111" s="8"/>
      <c r="E7111" s="1"/>
      <c r="F7111" s="1"/>
      <c r="G7111" s="1"/>
      <c r="H7111" s="1"/>
    </row>
    <row r="7112" spans="1:8" s="3" customFormat="1" x14ac:dyDescent="0.25">
      <c r="A7112" s="1"/>
      <c r="B7112" s="1"/>
      <c r="C7112" s="6"/>
      <c r="D7112" s="8"/>
      <c r="E7112" s="1"/>
      <c r="F7112" s="1"/>
      <c r="G7112" s="1"/>
      <c r="H7112" s="1"/>
    </row>
    <row r="7113" spans="1:8" s="3" customFormat="1" x14ac:dyDescent="0.25">
      <c r="A7113" s="1"/>
      <c r="B7113" s="1"/>
      <c r="C7113" s="6"/>
      <c r="D7113" s="8"/>
      <c r="E7113" s="1"/>
      <c r="F7113" s="1"/>
      <c r="G7113" s="1"/>
      <c r="H7113" s="1"/>
    </row>
    <row r="7114" spans="1:8" s="3" customFormat="1" x14ac:dyDescent="0.25">
      <c r="A7114" s="1"/>
      <c r="B7114" s="1"/>
      <c r="C7114" s="6"/>
      <c r="D7114" s="8"/>
      <c r="E7114" s="1"/>
      <c r="F7114" s="1"/>
      <c r="G7114" s="1"/>
      <c r="H7114" s="1"/>
    </row>
    <row r="7115" spans="1:8" s="3" customFormat="1" x14ac:dyDescent="0.25">
      <c r="A7115" s="1"/>
      <c r="B7115" s="1"/>
      <c r="C7115" s="6"/>
      <c r="D7115" s="8"/>
      <c r="E7115" s="1"/>
      <c r="F7115" s="1"/>
      <c r="G7115" s="1"/>
      <c r="H7115" s="1"/>
    </row>
    <row r="7116" spans="1:8" s="3" customFormat="1" x14ac:dyDescent="0.25">
      <c r="A7116" s="1"/>
      <c r="B7116" s="1"/>
      <c r="C7116" s="6"/>
      <c r="D7116" s="8"/>
      <c r="E7116" s="1"/>
      <c r="F7116" s="1"/>
      <c r="G7116" s="1"/>
      <c r="H7116" s="1"/>
    </row>
    <row r="7117" spans="1:8" s="3" customFormat="1" x14ac:dyDescent="0.25">
      <c r="A7117" s="1"/>
      <c r="B7117" s="1"/>
      <c r="C7117" s="6"/>
      <c r="D7117" s="8"/>
      <c r="E7117" s="1"/>
      <c r="F7117" s="1"/>
      <c r="G7117" s="1"/>
      <c r="H7117" s="1"/>
    </row>
    <row r="7118" spans="1:8" s="3" customFormat="1" x14ac:dyDescent="0.25">
      <c r="A7118" s="1"/>
      <c r="B7118" s="1"/>
      <c r="C7118" s="6"/>
      <c r="D7118" s="8"/>
      <c r="E7118" s="1"/>
      <c r="F7118" s="1"/>
      <c r="G7118" s="1"/>
      <c r="H7118" s="1"/>
    </row>
    <row r="7119" spans="1:8" s="3" customFormat="1" x14ac:dyDescent="0.25">
      <c r="A7119" s="1"/>
      <c r="B7119" s="1"/>
      <c r="C7119" s="6"/>
      <c r="D7119" s="8"/>
      <c r="E7119" s="1"/>
      <c r="F7119" s="1"/>
      <c r="G7119" s="1"/>
      <c r="H7119" s="1"/>
    </row>
    <row r="7120" spans="1:8" s="3" customFormat="1" x14ac:dyDescent="0.25">
      <c r="A7120" s="1"/>
      <c r="B7120" s="1"/>
      <c r="C7120" s="6"/>
      <c r="D7120" s="8"/>
      <c r="E7120" s="1"/>
      <c r="F7120" s="1"/>
      <c r="G7120" s="1"/>
      <c r="H7120" s="1"/>
    </row>
    <row r="7121" spans="1:8" s="3" customFormat="1" x14ac:dyDescent="0.25">
      <c r="A7121" s="1"/>
      <c r="B7121" s="1"/>
      <c r="C7121" s="6"/>
      <c r="D7121" s="8"/>
      <c r="E7121" s="1"/>
      <c r="F7121" s="1"/>
      <c r="G7121" s="1"/>
      <c r="H7121" s="1"/>
    </row>
    <row r="7122" spans="1:8" s="3" customFormat="1" x14ac:dyDescent="0.25">
      <c r="A7122" s="1"/>
      <c r="B7122" s="1"/>
      <c r="C7122" s="6"/>
      <c r="D7122" s="8"/>
      <c r="E7122" s="1"/>
      <c r="F7122" s="1"/>
      <c r="G7122" s="1"/>
      <c r="H7122" s="1"/>
    </row>
    <row r="7123" spans="1:8" s="3" customFormat="1" x14ac:dyDescent="0.25">
      <c r="A7123" s="1"/>
      <c r="B7123" s="1"/>
      <c r="C7123" s="6"/>
      <c r="D7123" s="8"/>
      <c r="E7123" s="1"/>
      <c r="F7123" s="1"/>
      <c r="G7123" s="1"/>
      <c r="H7123" s="1"/>
    </row>
    <row r="7124" spans="1:8" s="3" customFormat="1" x14ac:dyDescent="0.25">
      <c r="A7124" s="1"/>
      <c r="B7124" s="1"/>
      <c r="C7124" s="6"/>
      <c r="D7124" s="8"/>
      <c r="E7124" s="1"/>
      <c r="F7124" s="1"/>
      <c r="G7124" s="1"/>
      <c r="H7124" s="1"/>
    </row>
    <row r="7125" spans="1:8" s="3" customFormat="1" x14ac:dyDescent="0.25">
      <c r="A7125" s="1"/>
      <c r="B7125" s="1"/>
      <c r="C7125" s="6"/>
      <c r="D7125" s="8"/>
      <c r="E7125" s="1"/>
      <c r="F7125" s="1"/>
      <c r="G7125" s="1"/>
      <c r="H7125" s="1"/>
    </row>
    <row r="7126" spans="1:8" s="3" customFormat="1" x14ac:dyDescent="0.25">
      <c r="A7126" s="1"/>
      <c r="B7126" s="1"/>
      <c r="C7126" s="6"/>
      <c r="D7126" s="8"/>
      <c r="E7126" s="1"/>
      <c r="F7126" s="1"/>
      <c r="G7126" s="1"/>
      <c r="H7126" s="1"/>
    </row>
    <row r="7127" spans="1:8" s="3" customFormat="1" x14ac:dyDescent="0.25">
      <c r="A7127" s="1"/>
      <c r="B7127" s="1"/>
      <c r="C7127" s="6"/>
      <c r="D7127" s="8"/>
      <c r="E7127" s="1"/>
      <c r="F7127" s="1"/>
      <c r="G7127" s="1"/>
      <c r="H7127" s="1"/>
    </row>
    <row r="7128" spans="1:8" s="3" customFormat="1" x14ac:dyDescent="0.25">
      <c r="A7128" s="1"/>
      <c r="B7128" s="1"/>
      <c r="C7128" s="6"/>
      <c r="D7128" s="8"/>
      <c r="E7128" s="1"/>
      <c r="F7128" s="1"/>
      <c r="G7128" s="1"/>
      <c r="H7128" s="1"/>
    </row>
    <row r="7129" spans="1:8" s="3" customFormat="1" x14ac:dyDescent="0.25">
      <c r="A7129" s="1"/>
      <c r="B7129" s="1"/>
      <c r="C7129" s="6"/>
      <c r="D7129" s="8"/>
      <c r="E7129" s="1"/>
      <c r="F7129" s="1"/>
      <c r="G7129" s="1"/>
      <c r="H7129" s="1"/>
    </row>
    <row r="7130" spans="1:8" s="3" customFormat="1" x14ac:dyDescent="0.25">
      <c r="A7130" s="1"/>
      <c r="B7130" s="1"/>
      <c r="C7130" s="6"/>
      <c r="D7130" s="8"/>
      <c r="E7130" s="1"/>
      <c r="F7130" s="1"/>
      <c r="G7130" s="1"/>
      <c r="H7130" s="1"/>
    </row>
    <row r="7131" spans="1:8" s="3" customFormat="1" x14ac:dyDescent="0.25">
      <c r="A7131" s="1"/>
      <c r="B7131" s="1"/>
      <c r="C7131" s="6"/>
      <c r="D7131" s="8"/>
      <c r="E7131" s="1"/>
      <c r="F7131" s="1"/>
      <c r="G7131" s="1"/>
      <c r="H7131" s="1"/>
    </row>
    <row r="7132" spans="1:8" s="3" customFormat="1" x14ac:dyDescent="0.25">
      <c r="A7132" s="1"/>
      <c r="B7132" s="1"/>
      <c r="C7132" s="6"/>
      <c r="D7132" s="8"/>
      <c r="E7132" s="1"/>
      <c r="F7132" s="1"/>
      <c r="G7132" s="1"/>
      <c r="H7132" s="1"/>
    </row>
    <row r="7133" spans="1:8" s="3" customFormat="1" x14ac:dyDescent="0.25">
      <c r="A7133" s="1"/>
      <c r="B7133" s="1"/>
      <c r="C7133" s="6"/>
      <c r="D7133" s="8"/>
      <c r="E7133" s="1"/>
      <c r="F7133" s="1"/>
      <c r="G7133" s="1"/>
      <c r="H7133" s="1"/>
    </row>
    <row r="7134" spans="1:8" s="3" customFormat="1" x14ac:dyDescent="0.25">
      <c r="A7134" s="1"/>
      <c r="B7134" s="1"/>
      <c r="C7134" s="6"/>
      <c r="D7134" s="8"/>
      <c r="E7134" s="1"/>
      <c r="F7134" s="1"/>
      <c r="G7134" s="1"/>
      <c r="H7134" s="1"/>
    </row>
    <row r="7135" spans="1:8" s="3" customFormat="1" x14ac:dyDescent="0.25">
      <c r="A7135" s="1"/>
      <c r="B7135" s="1"/>
      <c r="C7135" s="6"/>
      <c r="D7135" s="8"/>
      <c r="E7135" s="1"/>
      <c r="F7135" s="1"/>
      <c r="G7135" s="1"/>
      <c r="H7135" s="1"/>
    </row>
    <row r="7136" spans="1:8" s="3" customFormat="1" x14ac:dyDescent="0.25">
      <c r="A7136" s="1"/>
      <c r="B7136" s="1"/>
      <c r="C7136" s="6"/>
      <c r="D7136" s="8"/>
      <c r="E7136" s="1"/>
      <c r="F7136" s="1"/>
      <c r="G7136" s="1"/>
      <c r="H7136" s="1"/>
    </row>
    <row r="7137" spans="1:8" s="3" customFormat="1" x14ac:dyDescent="0.25">
      <c r="A7137" s="1"/>
      <c r="B7137" s="1"/>
      <c r="C7137" s="6"/>
      <c r="D7137" s="8"/>
      <c r="E7137" s="1"/>
      <c r="F7137" s="1"/>
      <c r="G7137" s="1"/>
      <c r="H7137" s="1"/>
    </row>
    <row r="7138" spans="1:8" s="3" customFormat="1" x14ac:dyDescent="0.25">
      <c r="A7138" s="1"/>
      <c r="B7138" s="1"/>
      <c r="C7138" s="6"/>
      <c r="D7138" s="8"/>
      <c r="E7138" s="1"/>
      <c r="F7138" s="1"/>
      <c r="G7138" s="1"/>
      <c r="H7138" s="1"/>
    </row>
    <row r="7139" spans="1:8" s="3" customFormat="1" x14ac:dyDescent="0.25">
      <c r="A7139" s="1"/>
      <c r="B7139" s="1"/>
      <c r="C7139" s="6"/>
      <c r="D7139" s="8"/>
      <c r="E7139" s="1"/>
      <c r="F7139" s="1"/>
      <c r="G7139" s="1"/>
      <c r="H7139" s="1"/>
    </row>
    <row r="7140" spans="1:8" s="3" customFormat="1" x14ac:dyDescent="0.25">
      <c r="A7140" s="1"/>
      <c r="B7140" s="1"/>
      <c r="C7140" s="6"/>
      <c r="D7140" s="8"/>
      <c r="E7140" s="1"/>
      <c r="F7140" s="1"/>
      <c r="G7140" s="1"/>
      <c r="H7140" s="1"/>
    </row>
    <row r="7141" spans="1:8" s="3" customFormat="1" x14ac:dyDescent="0.25">
      <c r="A7141" s="1"/>
      <c r="B7141" s="1"/>
      <c r="C7141" s="6"/>
      <c r="D7141" s="8"/>
      <c r="E7141" s="1"/>
      <c r="F7141" s="1"/>
      <c r="G7141" s="1"/>
      <c r="H7141" s="1"/>
    </row>
    <row r="7142" spans="1:8" s="3" customFormat="1" x14ac:dyDescent="0.25">
      <c r="A7142" s="1"/>
      <c r="B7142" s="1"/>
      <c r="C7142" s="6"/>
      <c r="D7142" s="8"/>
      <c r="E7142" s="1"/>
      <c r="F7142" s="1"/>
      <c r="G7142" s="1"/>
      <c r="H7142" s="1"/>
    </row>
    <row r="7143" spans="1:8" s="3" customFormat="1" x14ac:dyDescent="0.25">
      <c r="A7143" s="1"/>
      <c r="B7143" s="1"/>
      <c r="C7143" s="6"/>
      <c r="D7143" s="8"/>
      <c r="E7143" s="1"/>
      <c r="F7143" s="1"/>
      <c r="G7143" s="1"/>
      <c r="H7143" s="1"/>
    </row>
    <row r="7144" spans="1:8" s="3" customFormat="1" x14ac:dyDescent="0.25">
      <c r="A7144" s="1"/>
      <c r="B7144" s="1"/>
      <c r="C7144" s="6"/>
      <c r="D7144" s="8"/>
      <c r="E7144" s="1"/>
      <c r="F7144" s="1"/>
      <c r="G7144" s="1"/>
      <c r="H7144" s="1"/>
    </row>
    <row r="7145" spans="1:8" s="3" customFormat="1" x14ac:dyDescent="0.25">
      <c r="A7145" s="1"/>
      <c r="B7145" s="1"/>
      <c r="C7145" s="6"/>
      <c r="D7145" s="8"/>
      <c r="E7145" s="1"/>
      <c r="F7145" s="1"/>
      <c r="G7145" s="1"/>
      <c r="H7145" s="1"/>
    </row>
    <row r="7146" spans="1:8" s="3" customFormat="1" x14ac:dyDescent="0.25">
      <c r="A7146" s="1"/>
      <c r="B7146" s="1"/>
      <c r="C7146" s="6"/>
      <c r="D7146" s="8"/>
      <c r="E7146" s="1"/>
      <c r="F7146" s="1"/>
      <c r="G7146" s="1"/>
      <c r="H7146" s="1"/>
    </row>
    <row r="7147" spans="1:8" s="3" customFormat="1" x14ac:dyDescent="0.25">
      <c r="A7147" s="1"/>
      <c r="B7147" s="1"/>
      <c r="C7147" s="6"/>
      <c r="D7147" s="8"/>
      <c r="E7147" s="1"/>
      <c r="F7147" s="1"/>
      <c r="G7147" s="1"/>
      <c r="H7147" s="1"/>
    </row>
    <row r="7148" spans="1:8" s="3" customFormat="1" x14ac:dyDescent="0.25">
      <c r="A7148" s="1"/>
      <c r="B7148" s="1"/>
      <c r="C7148" s="6"/>
      <c r="D7148" s="8"/>
      <c r="E7148" s="1"/>
      <c r="F7148" s="1"/>
      <c r="G7148" s="1"/>
      <c r="H7148" s="1"/>
    </row>
    <row r="7149" spans="1:8" s="3" customFormat="1" x14ac:dyDescent="0.25">
      <c r="A7149" s="1"/>
      <c r="B7149" s="1"/>
      <c r="C7149" s="6"/>
      <c r="D7149" s="8"/>
      <c r="E7149" s="1"/>
      <c r="F7149" s="1"/>
      <c r="G7149" s="1"/>
      <c r="H7149" s="1"/>
    </row>
    <row r="7150" spans="1:8" s="3" customFormat="1" x14ac:dyDescent="0.25">
      <c r="A7150" s="1"/>
      <c r="B7150" s="1"/>
      <c r="C7150" s="6"/>
      <c r="D7150" s="8"/>
      <c r="E7150" s="1"/>
      <c r="F7150" s="1"/>
      <c r="G7150" s="1"/>
      <c r="H7150" s="1"/>
    </row>
    <row r="7151" spans="1:8" s="3" customFormat="1" x14ac:dyDescent="0.25">
      <c r="A7151" s="1"/>
      <c r="B7151" s="1"/>
      <c r="C7151" s="6"/>
      <c r="D7151" s="8"/>
      <c r="E7151" s="1"/>
      <c r="F7151" s="1"/>
      <c r="G7151" s="1"/>
      <c r="H7151" s="1"/>
    </row>
    <row r="7152" spans="1:8" s="3" customFormat="1" x14ac:dyDescent="0.25">
      <c r="A7152" s="1"/>
      <c r="B7152" s="1"/>
      <c r="C7152" s="6"/>
      <c r="D7152" s="8"/>
      <c r="E7152" s="1"/>
      <c r="F7152" s="1"/>
      <c r="G7152" s="1"/>
      <c r="H7152" s="1"/>
    </row>
    <row r="7153" spans="1:8" s="3" customFormat="1" x14ac:dyDescent="0.25">
      <c r="A7153" s="1"/>
      <c r="B7153" s="1"/>
      <c r="C7153" s="6"/>
      <c r="D7153" s="8"/>
      <c r="E7153" s="1"/>
      <c r="F7153" s="1"/>
      <c r="G7153" s="1"/>
      <c r="H7153" s="1"/>
    </row>
    <row r="7154" spans="1:8" s="3" customFormat="1" x14ac:dyDescent="0.25">
      <c r="A7154" s="1"/>
      <c r="B7154" s="1"/>
      <c r="C7154" s="6"/>
      <c r="D7154" s="8"/>
      <c r="E7154" s="1"/>
      <c r="F7154" s="1"/>
      <c r="G7154" s="1"/>
      <c r="H7154" s="1"/>
    </row>
    <row r="7155" spans="1:8" s="3" customFormat="1" x14ac:dyDescent="0.25">
      <c r="A7155" s="1"/>
      <c r="B7155" s="1"/>
      <c r="C7155" s="6"/>
      <c r="D7155" s="8"/>
      <c r="E7155" s="1"/>
      <c r="F7155" s="1"/>
      <c r="G7155" s="1"/>
      <c r="H7155" s="1"/>
    </row>
    <row r="7156" spans="1:8" s="3" customFormat="1" x14ac:dyDescent="0.25">
      <c r="A7156" s="1"/>
      <c r="B7156" s="1"/>
      <c r="C7156" s="6"/>
      <c r="D7156" s="8"/>
      <c r="E7156" s="1"/>
      <c r="F7156" s="1"/>
      <c r="G7156" s="1"/>
      <c r="H7156" s="1"/>
    </row>
    <row r="7157" spans="1:8" s="3" customFormat="1" x14ac:dyDescent="0.25">
      <c r="A7157" s="1"/>
      <c r="B7157" s="1"/>
      <c r="C7157" s="6"/>
      <c r="D7157" s="8"/>
      <c r="E7157" s="1"/>
      <c r="F7157" s="1"/>
      <c r="G7157" s="1"/>
      <c r="H7157" s="1"/>
    </row>
    <row r="7158" spans="1:8" s="3" customFormat="1" x14ac:dyDescent="0.25">
      <c r="A7158" s="1"/>
      <c r="B7158" s="1"/>
      <c r="C7158" s="6"/>
      <c r="D7158" s="8"/>
      <c r="E7158" s="1"/>
      <c r="F7158" s="1"/>
      <c r="G7158" s="1"/>
      <c r="H7158" s="1"/>
    </row>
    <row r="7159" spans="1:8" s="3" customFormat="1" x14ac:dyDescent="0.25">
      <c r="A7159" s="1"/>
      <c r="B7159" s="1"/>
      <c r="C7159" s="6"/>
      <c r="D7159" s="8"/>
      <c r="E7159" s="1"/>
      <c r="F7159" s="1"/>
      <c r="G7159" s="1"/>
      <c r="H7159" s="1"/>
    </row>
    <row r="7160" spans="1:8" s="3" customFormat="1" x14ac:dyDescent="0.25">
      <c r="A7160" s="1"/>
      <c r="B7160" s="1"/>
      <c r="C7160" s="6"/>
      <c r="D7160" s="8"/>
      <c r="E7160" s="1"/>
      <c r="F7160" s="1"/>
      <c r="G7160" s="1"/>
      <c r="H7160" s="1"/>
    </row>
    <row r="7161" spans="1:8" s="3" customFormat="1" x14ac:dyDescent="0.25">
      <c r="A7161" s="1"/>
      <c r="B7161" s="1"/>
      <c r="C7161" s="6"/>
      <c r="D7161" s="8"/>
      <c r="E7161" s="1"/>
      <c r="F7161" s="1"/>
      <c r="G7161" s="1"/>
      <c r="H7161" s="1"/>
    </row>
    <row r="7162" spans="1:8" s="3" customFormat="1" x14ac:dyDescent="0.25">
      <c r="A7162" s="1"/>
      <c r="B7162" s="1"/>
      <c r="C7162" s="6"/>
      <c r="D7162" s="8"/>
      <c r="E7162" s="1"/>
      <c r="F7162" s="1"/>
      <c r="G7162" s="1"/>
      <c r="H7162" s="1"/>
    </row>
    <row r="7163" spans="1:8" s="3" customFormat="1" x14ac:dyDescent="0.25">
      <c r="A7163" s="1"/>
      <c r="B7163" s="1"/>
      <c r="C7163" s="6"/>
      <c r="D7163" s="8"/>
      <c r="E7163" s="1"/>
      <c r="F7163" s="1"/>
      <c r="G7163" s="1"/>
      <c r="H7163" s="1"/>
    </row>
    <row r="7164" spans="1:8" s="3" customFormat="1" x14ac:dyDescent="0.25">
      <c r="A7164" s="1"/>
      <c r="B7164" s="1"/>
      <c r="C7164" s="6"/>
      <c r="D7164" s="8"/>
      <c r="E7164" s="1"/>
      <c r="F7164" s="1"/>
      <c r="G7164" s="1"/>
      <c r="H7164" s="1"/>
    </row>
    <row r="7165" spans="1:8" s="3" customFormat="1" x14ac:dyDescent="0.25">
      <c r="A7165" s="1"/>
      <c r="B7165" s="1"/>
      <c r="C7165" s="6"/>
      <c r="D7165" s="8"/>
      <c r="E7165" s="1"/>
      <c r="F7165" s="1"/>
      <c r="G7165" s="1"/>
      <c r="H7165" s="1"/>
    </row>
    <row r="7166" spans="1:8" s="3" customFormat="1" x14ac:dyDescent="0.25">
      <c r="A7166" s="1"/>
      <c r="B7166" s="1"/>
      <c r="C7166" s="6"/>
      <c r="D7166" s="8"/>
      <c r="E7166" s="1"/>
      <c r="F7166" s="1"/>
      <c r="G7166" s="1"/>
      <c r="H7166" s="1"/>
    </row>
    <row r="7167" spans="1:8" s="3" customFormat="1" x14ac:dyDescent="0.25">
      <c r="A7167" s="1"/>
      <c r="B7167" s="1"/>
      <c r="C7167" s="6"/>
      <c r="D7167" s="8"/>
      <c r="E7167" s="1"/>
      <c r="F7167" s="1"/>
      <c r="G7167" s="1"/>
      <c r="H7167" s="1"/>
    </row>
    <row r="7168" spans="1:8" s="3" customFormat="1" x14ac:dyDescent="0.25">
      <c r="A7168" s="1"/>
      <c r="B7168" s="1"/>
      <c r="C7168" s="6"/>
      <c r="D7168" s="8"/>
      <c r="E7168" s="1"/>
      <c r="F7168" s="1"/>
      <c r="G7168" s="1"/>
      <c r="H7168" s="1"/>
    </row>
    <row r="7169" spans="1:8" s="3" customFormat="1" x14ac:dyDescent="0.25">
      <c r="A7169" s="1"/>
      <c r="B7169" s="1"/>
      <c r="C7169" s="6"/>
      <c r="D7169" s="8"/>
      <c r="E7169" s="1"/>
      <c r="F7169" s="1"/>
      <c r="G7169" s="1"/>
      <c r="H7169" s="1"/>
    </row>
    <row r="7170" spans="1:8" s="3" customFormat="1" x14ac:dyDescent="0.25">
      <c r="A7170" s="1"/>
      <c r="B7170" s="1"/>
      <c r="C7170" s="6"/>
      <c r="D7170" s="8"/>
      <c r="E7170" s="1"/>
      <c r="F7170" s="1"/>
      <c r="G7170" s="1"/>
      <c r="H7170" s="1"/>
    </row>
    <row r="7171" spans="1:8" s="3" customFormat="1" x14ac:dyDescent="0.25">
      <c r="A7171" s="1"/>
      <c r="B7171" s="1"/>
      <c r="C7171" s="6"/>
      <c r="D7171" s="8"/>
      <c r="E7171" s="1"/>
      <c r="F7171" s="1"/>
      <c r="G7171" s="1"/>
      <c r="H7171" s="1"/>
    </row>
    <row r="7172" spans="1:8" s="3" customFormat="1" x14ac:dyDescent="0.25">
      <c r="A7172" s="1"/>
      <c r="B7172" s="1"/>
      <c r="C7172" s="6"/>
      <c r="D7172" s="8"/>
      <c r="E7172" s="1"/>
      <c r="F7172" s="1"/>
      <c r="G7172" s="1"/>
      <c r="H7172" s="1"/>
    </row>
    <row r="7173" spans="1:8" s="3" customFormat="1" x14ac:dyDescent="0.25">
      <c r="A7173" s="1"/>
      <c r="B7173" s="1"/>
      <c r="C7173" s="6"/>
      <c r="D7173" s="8"/>
      <c r="E7173" s="1"/>
      <c r="F7173" s="1"/>
      <c r="G7173" s="1"/>
      <c r="H7173" s="1"/>
    </row>
    <row r="7174" spans="1:8" s="3" customFormat="1" x14ac:dyDescent="0.25">
      <c r="A7174" s="1"/>
      <c r="B7174" s="1"/>
      <c r="C7174" s="6"/>
      <c r="D7174" s="8"/>
      <c r="E7174" s="1"/>
      <c r="F7174" s="1"/>
      <c r="G7174" s="1"/>
      <c r="H7174" s="1"/>
    </row>
    <row r="7175" spans="1:8" s="3" customFormat="1" x14ac:dyDescent="0.25">
      <c r="A7175" s="1"/>
      <c r="B7175" s="1"/>
      <c r="C7175" s="6"/>
      <c r="D7175" s="8"/>
      <c r="E7175" s="1"/>
      <c r="F7175" s="1"/>
      <c r="G7175" s="1"/>
      <c r="H7175" s="1"/>
    </row>
    <row r="7176" spans="1:8" s="3" customFormat="1" x14ac:dyDescent="0.25">
      <c r="A7176" s="1"/>
      <c r="B7176" s="1"/>
      <c r="C7176" s="6"/>
      <c r="D7176" s="8"/>
      <c r="E7176" s="1"/>
      <c r="F7176" s="1"/>
      <c r="G7176" s="1"/>
      <c r="H7176" s="1"/>
    </row>
    <row r="7177" spans="1:8" s="3" customFormat="1" x14ac:dyDescent="0.25">
      <c r="A7177" s="1"/>
      <c r="B7177" s="1"/>
      <c r="C7177" s="6"/>
      <c r="D7177" s="8"/>
      <c r="E7177" s="1"/>
      <c r="F7177" s="1"/>
      <c r="G7177" s="1"/>
      <c r="H7177" s="1"/>
    </row>
    <row r="7178" spans="1:8" s="3" customFormat="1" x14ac:dyDescent="0.25">
      <c r="A7178" s="1"/>
      <c r="B7178" s="1"/>
      <c r="C7178" s="6"/>
      <c r="D7178" s="8"/>
      <c r="E7178" s="1"/>
      <c r="F7178" s="1"/>
      <c r="G7178" s="1"/>
      <c r="H7178" s="1"/>
    </row>
    <row r="7179" spans="1:8" s="3" customFormat="1" x14ac:dyDescent="0.25">
      <c r="A7179" s="1"/>
      <c r="B7179" s="1"/>
      <c r="C7179" s="6"/>
      <c r="D7179" s="8"/>
      <c r="E7179" s="1"/>
      <c r="F7179" s="1"/>
      <c r="G7179" s="1"/>
      <c r="H7179" s="1"/>
    </row>
    <row r="7180" spans="1:8" s="3" customFormat="1" x14ac:dyDescent="0.25">
      <c r="A7180" s="1"/>
      <c r="B7180" s="1"/>
      <c r="C7180" s="6"/>
      <c r="D7180" s="8"/>
      <c r="E7180" s="1"/>
      <c r="F7180" s="1"/>
      <c r="G7180" s="1"/>
      <c r="H7180" s="1"/>
    </row>
    <row r="7181" spans="1:8" s="3" customFormat="1" x14ac:dyDescent="0.25">
      <c r="A7181" s="1"/>
      <c r="B7181" s="1"/>
      <c r="C7181" s="6"/>
      <c r="D7181" s="8"/>
      <c r="E7181" s="1"/>
      <c r="F7181" s="1"/>
      <c r="G7181" s="1"/>
      <c r="H7181" s="1"/>
    </row>
    <row r="7182" spans="1:8" s="3" customFormat="1" x14ac:dyDescent="0.25">
      <c r="A7182" s="1"/>
      <c r="B7182" s="1"/>
      <c r="C7182" s="6"/>
      <c r="D7182" s="8"/>
      <c r="E7182" s="1"/>
      <c r="F7182" s="1"/>
      <c r="G7182" s="1"/>
      <c r="H7182" s="1"/>
    </row>
    <row r="7183" spans="1:8" s="3" customFormat="1" x14ac:dyDescent="0.25">
      <c r="A7183" s="1"/>
      <c r="B7183" s="1"/>
      <c r="C7183" s="6"/>
      <c r="D7183" s="8"/>
      <c r="E7183" s="1"/>
      <c r="F7183" s="1"/>
      <c r="G7183" s="1"/>
      <c r="H7183" s="1"/>
    </row>
    <row r="7184" spans="1:8" s="3" customFormat="1" x14ac:dyDescent="0.25">
      <c r="A7184" s="1"/>
      <c r="B7184" s="1"/>
      <c r="C7184" s="6"/>
      <c r="D7184" s="8"/>
      <c r="E7184" s="1"/>
      <c r="F7184" s="1"/>
      <c r="G7184" s="1"/>
      <c r="H7184" s="1"/>
    </row>
    <row r="7185" spans="1:8" s="3" customFormat="1" x14ac:dyDescent="0.25">
      <c r="A7185" s="1"/>
      <c r="B7185" s="1"/>
      <c r="C7185" s="6"/>
      <c r="D7185" s="8"/>
      <c r="E7185" s="1"/>
      <c r="F7185" s="1"/>
      <c r="G7185" s="1"/>
      <c r="H7185" s="1"/>
    </row>
    <row r="7186" spans="1:8" s="3" customFormat="1" x14ac:dyDescent="0.25">
      <c r="A7186" s="1"/>
      <c r="B7186" s="1"/>
      <c r="C7186" s="6"/>
      <c r="D7186" s="8"/>
      <c r="E7186" s="1"/>
      <c r="F7186" s="1"/>
      <c r="G7186" s="1"/>
      <c r="H7186" s="1"/>
    </row>
    <row r="7187" spans="1:8" s="3" customFormat="1" x14ac:dyDescent="0.25">
      <c r="A7187" s="1"/>
      <c r="B7187" s="1"/>
      <c r="C7187" s="6"/>
      <c r="D7187" s="8"/>
      <c r="E7187" s="1"/>
      <c r="F7187" s="1"/>
      <c r="G7187" s="1"/>
      <c r="H7187" s="1"/>
    </row>
    <row r="7188" spans="1:8" s="3" customFormat="1" x14ac:dyDescent="0.25">
      <c r="A7188" s="1"/>
      <c r="B7188" s="1"/>
      <c r="C7188" s="6"/>
      <c r="D7188" s="8"/>
      <c r="E7188" s="1"/>
      <c r="F7188" s="1"/>
      <c r="G7188" s="1"/>
      <c r="H7188" s="1"/>
    </row>
    <row r="7189" spans="1:8" s="3" customFormat="1" x14ac:dyDescent="0.25">
      <c r="A7189" s="1"/>
      <c r="B7189" s="1"/>
      <c r="C7189" s="6"/>
      <c r="D7189" s="8"/>
      <c r="E7189" s="1"/>
      <c r="F7189" s="1"/>
      <c r="G7189" s="1"/>
      <c r="H7189" s="1"/>
    </row>
    <row r="7190" spans="1:8" s="3" customFormat="1" x14ac:dyDescent="0.25">
      <c r="A7190" s="1"/>
      <c r="B7190" s="1"/>
      <c r="C7190" s="6"/>
      <c r="D7190" s="8"/>
      <c r="E7190" s="1"/>
      <c r="F7190" s="1"/>
      <c r="G7190" s="1"/>
      <c r="H7190" s="1"/>
    </row>
    <row r="7191" spans="1:8" s="3" customFormat="1" x14ac:dyDescent="0.25">
      <c r="A7191" s="1"/>
      <c r="B7191" s="1"/>
      <c r="C7191" s="6"/>
      <c r="D7191" s="8"/>
      <c r="E7191" s="1"/>
      <c r="F7191" s="1"/>
      <c r="G7191" s="1"/>
      <c r="H7191" s="1"/>
    </row>
    <row r="7192" spans="1:8" s="3" customFormat="1" x14ac:dyDescent="0.25">
      <c r="A7192" s="1"/>
      <c r="B7192" s="1"/>
      <c r="C7192" s="6"/>
      <c r="D7192" s="8"/>
      <c r="E7192" s="1"/>
      <c r="F7192" s="1"/>
      <c r="G7192" s="1"/>
      <c r="H7192" s="1"/>
    </row>
    <row r="7193" spans="1:8" s="3" customFormat="1" x14ac:dyDescent="0.25">
      <c r="A7193" s="1"/>
      <c r="B7193" s="1"/>
      <c r="C7193" s="6"/>
      <c r="D7193" s="8"/>
      <c r="E7193" s="1"/>
      <c r="F7193" s="1"/>
      <c r="G7193" s="1"/>
      <c r="H7193" s="1"/>
    </row>
    <row r="7194" spans="1:8" s="3" customFormat="1" x14ac:dyDescent="0.25">
      <c r="A7194" s="1"/>
      <c r="B7194" s="1"/>
      <c r="C7194" s="6"/>
      <c r="D7194" s="8"/>
      <c r="E7194" s="1"/>
      <c r="F7194" s="1"/>
      <c r="G7194" s="1"/>
      <c r="H7194" s="1"/>
    </row>
    <row r="7195" spans="1:8" s="3" customFormat="1" x14ac:dyDescent="0.25">
      <c r="A7195" s="1"/>
      <c r="B7195" s="1"/>
      <c r="C7195" s="6"/>
      <c r="D7195" s="8"/>
      <c r="E7195" s="1"/>
      <c r="F7195" s="1"/>
      <c r="G7195" s="1"/>
      <c r="H7195" s="1"/>
    </row>
    <row r="7196" spans="1:8" s="3" customFormat="1" x14ac:dyDescent="0.25">
      <c r="A7196" s="1"/>
      <c r="B7196" s="1"/>
      <c r="C7196" s="6"/>
      <c r="D7196" s="8"/>
      <c r="E7196" s="1"/>
      <c r="F7196" s="1"/>
      <c r="G7196" s="1"/>
      <c r="H7196" s="1"/>
    </row>
    <row r="7197" spans="1:8" s="3" customFormat="1" x14ac:dyDescent="0.25">
      <c r="A7197" s="1"/>
      <c r="B7197" s="1"/>
      <c r="C7197" s="6"/>
      <c r="D7197" s="8"/>
      <c r="E7197" s="1"/>
      <c r="F7197" s="1"/>
      <c r="G7197" s="1"/>
      <c r="H7197" s="1"/>
    </row>
    <row r="7198" spans="1:8" s="3" customFormat="1" x14ac:dyDescent="0.25">
      <c r="A7198" s="1"/>
      <c r="B7198" s="1"/>
      <c r="C7198" s="6"/>
      <c r="D7198" s="8"/>
      <c r="E7198" s="1"/>
      <c r="F7198" s="1"/>
      <c r="G7198" s="1"/>
      <c r="H7198" s="1"/>
    </row>
    <row r="7199" spans="1:8" s="3" customFormat="1" x14ac:dyDescent="0.25">
      <c r="A7199" s="1"/>
      <c r="B7199" s="1"/>
      <c r="C7199" s="6"/>
      <c r="D7199" s="8"/>
      <c r="E7199" s="1"/>
      <c r="F7199" s="1"/>
      <c r="G7199" s="1"/>
      <c r="H7199" s="1"/>
    </row>
    <row r="7200" spans="1:8" s="3" customFormat="1" x14ac:dyDescent="0.25">
      <c r="A7200" s="1"/>
      <c r="B7200" s="1"/>
      <c r="C7200" s="6"/>
      <c r="D7200" s="8"/>
      <c r="E7200" s="1"/>
      <c r="F7200" s="1"/>
      <c r="G7200" s="1"/>
      <c r="H7200" s="1"/>
    </row>
    <row r="7201" spans="1:8" s="3" customFormat="1" x14ac:dyDescent="0.25">
      <c r="A7201" s="1"/>
      <c r="B7201" s="1"/>
      <c r="C7201" s="6"/>
      <c r="D7201" s="8"/>
      <c r="E7201" s="1"/>
      <c r="F7201" s="1"/>
      <c r="G7201" s="1"/>
      <c r="H7201" s="1"/>
    </row>
    <row r="7202" spans="1:8" s="3" customFormat="1" x14ac:dyDescent="0.25">
      <c r="A7202" s="1"/>
      <c r="B7202" s="1"/>
      <c r="C7202" s="6"/>
      <c r="D7202" s="8"/>
      <c r="E7202" s="1"/>
      <c r="F7202" s="1"/>
      <c r="G7202" s="1"/>
      <c r="H7202" s="1"/>
    </row>
    <row r="7203" spans="1:8" s="3" customFormat="1" x14ac:dyDescent="0.25">
      <c r="A7203" s="1"/>
      <c r="B7203" s="1"/>
      <c r="C7203" s="6"/>
      <c r="D7203" s="8"/>
      <c r="E7203" s="1"/>
      <c r="F7203" s="1"/>
      <c r="G7203" s="1"/>
      <c r="H7203" s="1"/>
    </row>
    <row r="7204" spans="1:8" s="3" customFormat="1" x14ac:dyDescent="0.25">
      <c r="A7204" s="1"/>
      <c r="B7204" s="1"/>
      <c r="C7204" s="6"/>
      <c r="D7204" s="8"/>
      <c r="E7204" s="1"/>
      <c r="F7204" s="1"/>
      <c r="G7204" s="1"/>
      <c r="H7204" s="1"/>
    </row>
    <row r="7205" spans="1:8" s="3" customFormat="1" x14ac:dyDescent="0.25">
      <c r="A7205" s="1"/>
      <c r="B7205" s="1"/>
      <c r="C7205" s="6"/>
      <c r="D7205" s="8"/>
      <c r="E7205" s="1"/>
      <c r="F7205" s="1"/>
      <c r="G7205" s="1"/>
      <c r="H7205" s="1"/>
    </row>
    <row r="7206" spans="1:8" s="3" customFormat="1" x14ac:dyDescent="0.25">
      <c r="A7206" s="1"/>
      <c r="B7206" s="1"/>
      <c r="C7206" s="6"/>
      <c r="D7206" s="8"/>
      <c r="E7206" s="1"/>
      <c r="F7206" s="1"/>
      <c r="G7206" s="1"/>
      <c r="H7206" s="1"/>
    </row>
    <row r="7207" spans="1:8" s="3" customFormat="1" x14ac:dyDescent="0.25">
      <c r="A7207" s="1"/>
      <c r="B7207" s="1"/>
      <c r="C7207" s="6"/>
      <c r="D7207" s="8"/>
      <c r="E7207" s="1"/>
      <c r="F7207" s="1"/>
      <c r="G7207" s="1"/>
      <c r="H7207" s="1"/>
    </row>
    <row r="7208" spans="1:8" s="3" customFormat="1" x14ac:dyDescent="0.25">
      <c r="A7208" s="1"/>
      <c r="B7208" s="1"/>
      <c r="C7208" s="6"/>
      <c r="D7208" s="8"/>
      <c r="E7208" s="1"/>
      <c r="F7208" s="1"/>
      <c r="G7208" s="1"/>
      <c r="H7208" s="1"/>
    </row>
    <row r="7209" spans="1:8" s="3" customFormat="1" x14ac:dyDescent="0.25">
      <c r="A7209" s="1"/>
      <c r="B7209" s="1"/>
      <c r="C7209" s="6"/>
      <c r="D7209" s="8"/>
      <c r="E7209" s="1"/>
      <c r="F7209" s="1"/>
      <c r="G7209" s="1"/>
      <c r="H7209" s="1"/>
    </row>
    <row r="7210" spans="1:8" s="3" customFormat="1" x14ac:dyDescent="0.25">
      <c r="A7210" s="1"/>
      <c r="B7210" s="1"/>
      <c r="C7210" s="6"/>
      <c r="D7210" s="8"/>
      <c r="E7210" s="1"/>
      <c r="F7210" s="1"/>
      <c r="G7210" s="1"/>
      <c r="H7210" s="1"/>
    </row>
    <row r="7211" spans="1:8" s="3" customFormat="1" x14ac:dyDescent="0.25">
      <c r="A7211" s="1"/>
      <c r="B7211" s="1"/>
      <c r="C7211" s="6"/>
      <c r="D7211" s="8"/>
      <c r="E7211" s="1"/>
      <c r="F7211" s="1"/>
      <c r="G7211" s="1"/>
      <c r="H7211" s="1"/>
    </row>
    <row r="7212" spans="1:8" s="3" customFormat="1" x14ac:dyDescent="0.25">
      <c r="A7212" s="1"/>
      <c r="B7212" s="1"/>
      <c r="C7212" s="6"/>
      <c r="D7212" s="8"/>
      <c r="E7212" s="1"/>
      <c r="F7212" s="1"/>
      <c r="G7212" s="1"/>
      <c r="H7212" s="1"/>
    </row>
    <row r="7213" spans="1:8" s="3" customFormat="1" x14ac:dyDescent="0.25">
      <c r="A7213" s="1"/>
      <c r="B7213" s="1"/>
      <c r="C7213" s="6"/>
      <c r="D7213" s="8"/>
      <c r="E7213" s="1"/>
      <c r="F7213" s="1"/>
      <c r="G7213" s="1"/>
      <c r="H7213" s="1"/>
    </row>
    <row r="7214" spans="1:8" s="3" customFormat="1" x14ac:dyDescent="0.25">
      <c r="A7214" s="1"/>
      <c r="B7214" s="1"/>
      <c r="C7214" s="6"/>
      <c r="D7214" s="8"/>
      <c r="E7214" s="1"/>
      <c r="F7214" s="1"/>
      <c r="G7214" s="1"/>
      <c r="H7214" s="1"/>
    </row>
    <row r="7215" spans="1:8" s="3" customFormat="1" x14ac:dyDescent="0.25">
      <c r="A7215" s="1"/>
      <c r="B7215" s="1"/>
      <c r="C7215" s="6"/>
      <c r="D7215" s="8"/>
      <c r="E7215" s="1"/>
      <c r="F7215" s="1"/>
      <c r="G7215" s="1"/>
      <c r="H7215" s="1"/>
    </row>
    <row r="7216" spans="1:8" s="3" customFormat="1" x14ac:dyDescent="0.25">
      <c r="A7216" s="1"/>
      <c r="B7216" s="1"/>
      <c r="C7216" s="6"/>
      <c r="D7216" s="8"/>
      <c r="E7216" s="1"/>
      <c r="F7216" s="1"/>
      <c r="G7216" s="1"/>
      <c r="H7216" s="1"/>
    </row>
    <row r="7217" spans="1:8" s="3" customFormat="1" x14ac:dyDescent="0.25">
      <c r="A7217" s="1"/>
      <c r="B7217" s="1"/>
      <c r="C7217" s="6"/>
      <c r="D7217" s="8"/>
      <c r="E7217" s="1"/>
      <c r="F7217" s="1"/>
      <c r="G7217" s="1"/>
      <c r="H7217" s="1"/>
    </row>
    <row r="7218" spans="1:8" s="3" customFormat="1" x14ac:dyDescent="0.25">
      <c r="A7218" s="1"/>
      <c r="B7218" s="1"/>
      <c r="C7218" s="6"/>
      <c r="D7218" s="8"/>
      <c r="E7218" s="1"/>
      <c r="F7218" s="1"/>
      <c r="G7218" s="1"/>
      <c r="H7218" s="1"/>
    </row>
    <row r="7219" spans="1:8" s="3" customFormat="1" x14ac:dyDescent="0.25">
      <c r="A7219" s="1"/>
      <c r="B7219" s="1"/>
      <c r="C7219" s="6"/>
      <c r="D7219" s="8"/>
      <c r="E7219" s="1"/>
      <c r="F7219" s="1"/>
      <c r="G7219" s="1"/>
      <c r="H7219" s="1"/>
    </row>
    <row r="7220" spans="1:8" s="3" customFormat="1" x14ac:dyDescent="0.25">
      <c r="A7220" s="1"/>
      <c r="B7220" s="1"/>
      <c r="C7220" s="6"/>
      <c r="D7220" s="8"/>
      <c r="E7220" s="1"/>
      <c r="F7220" s="1"/>
      <c r="G7220" s="1"/>
      <c r="H7220" s="1"/>
    </row>
    <row r="7221" spans="1:8" s="3" customFormat="1" x14ac:dyDescent="0.25">
      <c r="A7221" s="1"/>
      <c r="B7221" s="1"/>
      <c r="C7221" s="6"/>
      <c r="D7221" s="8"/>
      <c r="E7221" s="1"/>
      <c r="F7221" s="1"/>
      <c r="G7221" s="1"/>
      <c r="H7221" s="1"/>
    </row>
    <row r="7222" spans="1:8" s="3" customFormat="1" x14ac:dyDescent="0.25">
      <c r="A7222" s="1"/>
      <c r="B7222" s="1"/>
      <c r="C7222" s="6"/>
      <c r="D7222" s="8"/>
      <c r="E7222" s="1"/>
      <c r="F7222" s="1"/>
      <c r="G7222" s="1"/>
      <c r="H7222" s="1"/>
    </row>
    <row r="7223" spans="1:8" s="3" customFormat="1" x14ac:dyDescent="0.25">
      <c r="A7223" s="1"/>
      <c r="B7223" s="1"/>
      <c r="C7223" s="6"/>
      <c r="D7223" s="8"/>
      <c r="E7223" s="1"/>
      <c r="F7223" s="1"/>
      <c r="G7223" s="1"/>
      <c r="H7223" s="1"/>
    </row>
    <row r="7224" spans="1:8" s="3" customFormat="1" x14ac:dyDescent="0.25">
      <c r="A7224" s="1"/>
      <c r="B7224" s="1"/>
      <c r="C7224" s="6"/>
      <c r="D7224" s="8"/>
      <c r="E7224" s="1"/>
      <c r="F7224" s="1"/>
      <c r="G7224" s="1"/>
      <c r="H7224" s="1"/>
    </row>
    <row r="7225" spans="1:8" s="3" customFormat="1" x14ac:dyDescent="0.25">
      <c r="A7225" s="1"/>
      <c r="B7225" s="1"/>
      <c r="C7225" s="6"/>
      <c r="D7225" s="8"/>
      <c r="E7225" s="1"/>
      <c r="F7225" s="1"/>
      <c r="G7225" s="1"/>
      <c r="H7225" s="1"/>
    </row>
    <row r="7226" spans="1:8" s="3" customFormat="1" x14ac:dyDescent="0.25">
      <c r="A7226" s="1"/>
      <c r="B7226" s="1"/>
      <c r="C7226" s="6"/>
      <c r="D7226" s="8"/>
      <c r="E7226" s="1"/>
      <c r="F7226" s="1"/>
      <c r="G7226" s="1"/>
      <c r="H7226" s="1"/>
    </row>
    <row r="7227" spans="1:8" s="3" customFormat="1" x14ac:dyDescent="0.25">
      <c r="A7227" s="1"/>
      <c r="B7227" s="1"/>
      <c r="C7227" s="6"/>
      <c r="D7227" s="8"/>
      <c r="E7227" s="1"/>
      <c r="F7227" s="1"/>
      <c r="G7227" s="1"/>
      <c r="H7227" s="1"/>
    </row>
    <row r="7228" spans="1:8" s="3" customFormat="1" x14ac:dyDescent="0.25">
      <c r="A7228" s="1"/>
      <c r="B7228" s="1"/>
      <c r="C7228" s="6"/>
      <c r="D7228" s="8"/>
      <c r="E7228" s="1"/>
      <c r="F7228" s="1"/>
      <c r="G7228" s="1"/>
      <c r="H7228" s="1"/>
    </row>
    <row r="7229" spans="1:8" s="3" customFormat="1" x14ac:dyDescent="0.25">
      <c r="A7229" s="1"/>
      <c r="B7229" s="1"/>
      <c r="C7229" s="6"/>
      <c r="D7229" s="8"/>
      <c r="E7229" s="1"/>
      <c r="F7229" s="1"/>
      <c r="G7229" s="1"/>
      <c r="H7229" s="1"/>
    </row>
    <row r="7230" spans="1:8" s="3" customFormat="1" x14ac:dyDescent="0.25">
      <c r="A7230" s="1"/>
      <c r="B7230" s="1"/>
      <c r="C7230" s="6"/>
      <c r="D7230" s="8"/>
      <c r="E7230" s="1"/>
      <c r="F7230" s="1"/>
      <c r="G7230" s="1"/>
      <c r="H7230" s="1"/>
    </row>
    <row r="7231" spans="1:8" s="3" customFormat="1" x14ac:dyDescent="0.25">
      <c r="A7231" s="1"/>
      <c r="B7231" s="1"/>
      <c r="C7231" s="6"/>
      <c r="D7231" s="8"/>
      <c r="E7231" s="1"/>
      <c r="F7231" s="1"/>
      <c r="G7231" s="1"/>
      <c r="H7231" s="1"/>
    </row>
    <row r="7232" spans="1:8" s="3" customFormat="1" x14ac:dyDescent="0.25">
      <c r="A7232" s="1"/>
      <c r="B7232" s="1"/>
      <c r="C7232" s="6"/>
      <c r="D7232" s="8"/>
      <c r="E7232" s="1"/>
      <c r="F7232" s="1"/>
      <c r="G7232" s="1"/>
      <c r="H7232" s="1"/>
    </row>
    <row r="7233" spans="1:8" s="3" customFormat="1" x14ac:dyDescent="0.25">
      <c r="A7233" s="1"/>
      <c r="B7233" s="1"/>
      <c r="C7233" s="6"/>
      <c r="D7233" s="8"/>
      <c r="E7233" s="1"/>
      <c r="F7233" s="1"/>
      <c r="G7233" s="1"/>
      <c r="H7233" s="1"/>
    </row>
    <row r="7234" spans="1:8" s="3" customFormat="1" x14ac:dyDescent="0.25">
      <c r="A7234" s="1"/>
      <c r="B7234" s="1"/>
      <c r="C7234" s="6"/>
      <c r="D7234" s="8"/>
      <c r="E7234" s="1"/>
      <c r="F7234" s="1"/>
      <c r="G7234" s="1"/>
      <c r="H7234" s="1"/>
    </row>
    <row r="7235" spans="1:8" s="3" customFormat="1" x14ac:dyDescent="0.25">
      <c r="A7235" s="1"/>
      <c r="B7235" s="1"/>
      <c r="C7235" s="6"/>
      <c r="D7235" s="8"/>
      <c r="E7235" s="1"/>
      <c r="F7235" s="1"/>
      <c r="G7235" s="1"/>
      <c r="H7235" s="1"/>
    </row>
    <row r="7236" spans="1:8" s="3" customFormat="1" x14ac:dyDescent="0.25">
      <c r="A7236" s="1"/>
      <c r="B7236" s="1"/>
      <c r="C7236" s="6"/>
      <c r="D7236" s="8"/>
      <c r="E7236" s="1"/>
      <c r="F7236" s="1"/>
      <c r="G7236" s="1"/>
      <c r="H7236" s="1"/>
    </row>
    <row r="7237" spans="1:8" s="3" customFormat="1" x14ac:dyDescent="0.25">
      <c r="A7237" s="1"/>
      <c r="B7237" s="1"/>
      <c r="C7237" s="6"/>
      <c r="D7237" s="8"/>
      <c r="E7237" s="1"/>
      <c r="F7237" s="1"/>
      <c r="G7237" s="1"/>
      <c r="H7237" s="1"/>
    </row>
    <row r="7238" spans="1:8" s="3" customFormat="1" x14ac:dyDescent="0.25">
      <c r="A7238" s="1"/>
      <c r="B7238" s="1"/>
      <c r="C7238" s="6"/>
      <c r="D7238" s="8"/>
      <c r="E7238" s="1"/>
      <c r="F7238" s="1"/>
      <c r="G7238" s="1"/>
      <c r="H7238" s="1"/>
    </row>
    <row r="7239" spans="1:8" s="3" customFormat="1" x14ac:dyDescent="0.25">
      <c r="A7239" s="1"/>
      <c r="B7239" s="1"/>
      <c r="C7239" s="6"/>
      <c r="D7239" s="8"/>
      <c r="E7239" s="1"/>
      <c r="F7239" s="1"/>
      <c r="G7239" s="1"/>
      <c r="H7239" s="1"/>
    </row>
    <row r="7240" spans="1:8" s="3" customFormat="1" x14ac:dyDescent="0.25">
      <c r="A7240" s="1"/>
      <c r="B7240" s="1"/>
      <c r="C7240" s="6"/>
      <c r="D7240" s="8"/>
      <c r="E7240" s="1"/>
      <c r="F7240" s="1"/>
      <c r="G7240" s="1"/>
      <c r="H7240" s="1"/>
    </row>
    <row r="7241" spans="1:8" s="3" customFormat="1" x14ac:dyDescent="0.25">
      <c r="A7241" s="1"/>
      <c r="B7241" s="1"/>
      <c r="C7241" s="6"/>
      <c r="D7241" s="8"/>
      <c r="E7241" s="1"/>
      <c r="F7241" s="1"/>
      <c r="G7241" s="1"/>
      <c r="H7241" s="1"/>
    </row>
    <row r="7242" spans="1:8" s="3" customFormat="1" x14ac:dyDescent="0.25">
      <c r="A7242" s="1"/>
      <c r="B7242" s="1"/>
      <c r="C7242" s="6"/>
      <c r="D7242" s="8"/>
      <c r="E7242" s="1"/>
      <c r="F7242" s="1"/>
      <c r="G7242" s="1"/>
      <c r="H7242" s="1"/>
    </row>
    <row r="7243" spans="1:8" s="3" customFormat="1" x14ac:dyDescent="0.25">
      <c r="A7243" s="1"/>
      <c r="B7243" s="1"/>
      <c r="C7243" s="6"/>
      <c r="D7243" s="8"/>
      <c r="E7243" s="1"/>
      <c r="F7243" s="1"/>
      <c r="G7243" s="1"/>
      <c r="H7243" s="1"/>
    </row>
    <row r="7244" spans="1:8" s="3" customFormat="1" x14ac:dyDescent="0.25">
      <c r="A7244" s="1"/>
      <c r="B7244" s="1"/>
      <c r="C7244" s="6"/>
      <c r="D7244" s="8"/>
      <c r="E7244" s="1"/>
      <c r="F7244" s="1"/>
      <c r="G7244" s="1"/>
      <c r="H7244" s="1"/>
    </row>
    <row r="7245" spans="1:8" s="3" customFormat="1" x14ac:dyDescent="0.25">
      <c r="A7245" s="1"/>
      <c r="B7245" s="1"/>
      <c r="C7245" s="6"/>
      <c r="D7245" s="8"/>
      <c r="E7245" s="1"/>
      <c r="F7245" s="1"/>
      <c r="G7245" s="1"/>
      <c r="H7245" s="1"/>
    </row>
    <row r="7246" spans="1:8" s="3" customFormat="1" x14ac:dyDescent="0.25">
      <c r="A7246" s="1"/>
      <c r="B7246" s="1"/>
      <c r="C7246" s="6"/>
      <c r="D7246" s="8"/>
      <c r="E7246" s="1"/>
      <c r="F7246" s="1"/>
      <c r="G7246" s="1"/>
      <c r="H7246" s="1"/>
    </row>
    <row r="7247" spans="1:8" s="3" customFormat="1" x14ac:dyDescent="0.25">
      <c r="A7247" s="1"/>
      <c r="B7247" s="1"/>
      <c r="C7247" s="6"/>
      <c r="D7247" s="8"/>
      <c r="E7247" s="1"/>
      <c r="F7247" s="1"/>
      <c r="G7247" s="1"/>
      <c r="H7247" s="1"/>
    </row>
    <row r="7248" spans="1:8" s="3" customFormat="1" x14ac:dyDescent="0.25">
      <c r="A7248" s="1"/>
      <c r="B7248" s="1"/>
      <c r="C7248" s="6"/>
      <c r="D7248" s="8"/>
      <c r="E7248" s="1"/>
      <c r="F7248" s="1"/>
      <c r="G7248" s="1"/>
      <c r="H7248" s="1"/>
    </row>
    <row r="7249" spans="1:8" s="3" customFormat="1" x14ac:dyDescent="0.25">
      <c r="A7249" s="1"/>
      <c r="B7249" s="1"/>
      <c r="C7249" s="6"/>
      <c r="D7249" s="8"/>
      <c r="E7249" s="1"/>
      <c r="F7249" s="1"/>
      <c r="G7249" s="1"/>
      <c r="H7249" s="1"/>
    </row>
    <row r="7250" spans="1:8" s="3" customFormat="1" x14ac:dyDescent="0.25">
      <c r="A7250" s="1"/>
      <c r="B7250" s="1"/>
      <c r="C7250" s="6"/>
      <c r="D7250" s="8"/>
      <c r="E7250" s="1"/>
      <c r="F7250" s="1"/>
      <c r="G7250" s="1"/>
      <c r="H7250" s="1"/>
    </row>
    <row r="7251" spans="1:8" s="3" customFormat="1" x14ac:dyDescent="0.25">
      <c r="A7251" s="1"/>
      <c r="B7251" s="1"/>
      <c r="C7251" s="6"/>
      <c r="D7251" s="8"/>
      <c r="E7251" s="1"/>
      <c r="F7251" s="1"/>
      <c r="G7251" s="1"/>
      <c r="H7251" s="1"/>
    </row>
    <row r="7252" spans="1:8" s="3" customFormat="1" x14ac:dyDescent="0.25">
      <c r="A7252" s="1"/>
      <c r="B7252" s="1"/>
      <c r="C7252" s="6"/>
      <c r="D7252" s="8"/>
      <c r="E7252" s="1"/>
      <c r="F7252" s="1"/>
      <c r="G7252" s="1"/>
      <c r="H7252" s="1"/>
    </row>
    <row r="7253" spans="1:8" s="3" customFormat="1" x14ac:dyDescent="0.25">
      <c r="A7253" s="1"/>
      <c r="B7253" s="1"/>
      <c r="C7253" s="6"/>
      <c r="D7253" s="8"/>
      <c r="E7253" s="1"/>
      <c r="F7253" s="1"/>
      <c r="G7253" s="1"/>
      <c r="H7253" s="1"/>
    </row>
    <row r="7254" spans="1:8" s="3" customFormat="1" x14ac:dyDescent="0.25">
      <c r="A7254" s="1"/>
      <c r="B7254" s="1"/>
      <c r="C7254" s="6"/>
      <c r="D7254" s="8"/>
      <c r="E7254" s="1"/>
      <c r="F7254" s="1"/>
      <c r="G7254" s="1"/>
      <c r="H7254" s="1"/>
    </row>
    <row r="7255" spans="1:8" s="3" customFormat="1" x14ac:dyDescent="0.25">
      <c r="A7255" s="1"/>
      <c r="B7255" s="1"/>
      <c r="C7255" s="6"/>
      <c r="D7255" s="8"/>
      <c r="E7255" s="1"/>
      <c r="F7255" s="1"/>
      <c r="G7255" s="1"/>
      <c r="H7255" s="1"/>
    </row>
    <row r="7256" spans="1:8" s="3" customFormat="1" x14ac:dyDescent="0.25">
      <c r="A7256" s="1"/>
      <c r="B7256" s="1"/>
      <c r="C7256" s="6"/>
      <c r="D7256" s="8"/>
      <c r="E7256" s="1"/>
      <c r="F7256" s="1"/>
      <c r="G7256" s="1"/>
      <c r="H7256" s="1"/>
    </row>
    <row r="7257" spans="1:8" s="3" customFormat="1" x14ac:dyDescent="0.25">
      <c r="A7257" s="1"/>
      <c r="B7257" s="1"/>
      <c r="C7257" s="6"/>
      <c r="D7257" s="8"/>
      <c r="E7257" s="1"/>
      <c r="F7257" s="1"/>
      <c r="G7257" s="1"/>
      <c r="H7257" s="1"/>
    </row>
    <row r="7258" spans="1:8" s="3" customFormat="1" x14ac:dyDescent="0.25">
      <c r="A7258" s="1"/>
      <c r="B7258" s="1"/>
      <c r="C7258" s="6"/>
      <c r="D7258" s="8"/>
      <c r="E7258" s="1"/>
      <c r="F7258" s="1"/>
      <c r="G7258" s="1"/>
      <c r="H7258" s="1"/>
    </row>
    <row r="7259" spans="1:8" s="3" customFormat="1" x14ac:dyDescent="0.25">
      <c r="A7259" s="1"/>
      <c r="B7259" s="1"/>
      <c r="C7259" s="6"/>
      <c r="D7259" s="8"/>
      <c r="E7259" s="1"/>
      <c r="F7259" s="1"/>
      <c r="G7259" s="1"/>
      <c r="H7259" s="1"/>
    </row>
    <row r="7260" spans="1:8" s="3" customFormat="1" x14ac:dyDescent="0.25">
      <c r="A7260" s="1"/>
      <c r="B7260" s="1"/>
      <c r="C7260" s="6"/>
      <c r="D7260" s="8"/>
      <c r="E7260" s="1"/>
      <c r="F7260" s="1"/>
      <c r="G7260" s="1"/>
      <c r="H7260" s="1"/>
    </row>
    <row r="7261" spans="1:8" s="3" customFormat="1" x14ac:dyDescent="0.25">
      <c r="A7261" s="1"/>
      <c r="B7261" s="1"/>
      <c r="C7261" s="6"/>
      <c r="D7261" s="8"/>
      <c r="E7261" s="1"/>
      <c r="F7261" s="1"/>
      <c r="G7261" s="1"/>
      <c r="H7261" s="1"/>
    </row>
    <row r="7262" spans="1:8" s="3" customFormat="1" x14ac:dyDescent="0.25">
      <c r="A7262" s="1"/>
      <c r="B7262" s="1"/>
      <c r="C7262" s="6"/>
      <c r="D7262" s="8"/>
      <c r="E7262" s="1"/>
      <c r="F7262" s="1"/>
      <c r="G7262" s="1"/>
      <c r="H7262" s="1"/>
    </row>
    <row r="7263" spans="1:8" s="3" customFormat="1" x14ac:dyDescent="0.25">
      <c r="A7263" s="1"/>
      <c r="B7263" s="1"/>
      <c r="C7263" s="6"/>
      <c r="D7263" s="8"/>
      <c r="E7263" s="1"/>
      <c r="F7263" s="1"/>
      <c r="G7263" s="1"/>
      <c r="H7263" s="1"/>
    </row>
    <row r="7264" spans="1:8" s="3" customFormat="1" x14ac:dyDescent="0.25">
      <c r="A7264" s="1"/>
      <c r="B7264" s="1"/>
      <c r="C7264" s="6"/>
      <c r="D7264" s="8"/>
      <c r="E7264" s="1"/>
      <c r="F7264" s="1"/>
      <c r="G7264" s="1"/>
      <c r="H7264" s="1"/>
    </row>
    <row r="7265" spans="1:8" s="3" customFormat="1" x14ac:dyDescent="0.25">
      <c r="A7265" s="1"/>
      <c r="B7265" s="1"/>
      <c r="C7265" s="6"/>
      <c r="D7265" s="8"/>
      <c r="E7265" s="1"/>
      <c r="F7265" s="1"/>
      <c r="G7265" s="1"/>
      <c r="H7265" s="1"/>
    </row>
    <row r="7266" spans="1:8" s="3" customFormat="1" x14ac:dyDescent="0.25">
      <c r="A7266" s="1"/>
      <c r="B7266" s="1"/>
      <c r="C7266" s="6"/>
      <c r="D7266" s="8"/>
      <c r="E7266" s="1"/>
      <c r="F7266" s="1"/>
      <c r="G7266" s="1"/>
      <c r="H7266" s="1"/>
    </row>
    <row r="7267" spans="1:8" s="3" customFormat="1" x14ac:dyDescent="0.25">
      <c r="A7267" s="1"/>
      <c r="B7267" s="1"/>
      <c r="C7267" s="6"/>
      <c r="D7267" s="8"/>
      <c r="E7267" s="1"/>
      <c r="F7267" s="1"/>
      <c r="G7267" s="1"/>
      <c r="H7267" s="1"/>
    </row>
    <row r="7268" spans="1:8" s="3" customFormat="1" x14ac:dyDescent="0.25">
      <c r="A7268" s="1"/>
      <c r="B7268" s="1"/>
      <c r="C7268" s="6"/>
      <c r="D7268" s="8"/>
      <c r="E7268" s="1"/>
      <c r="F7268" s="1"/>
      <c r="G7268" s="1"/>
      <c r="H7268" s="1"/>
    </row>
    <row r="7269" spans="1:8" s="3" customFormat="1" x14ac:dyDescent="0.25">
      <c r="A7269" s="1"/>
      <c r="B7269" s="1"/>
      <c r="C7269" s="6"/>
      <c r="D7269" s="8"/>
      <c r="E7269" s="1"/>
      <c r="F7269" s="1"/>
      <c r="G7269" s="1"/>
      <c r="H7269" s="1"/>
    </row>
    <row r="7270" spans="1:8" s="3" customFormat="1" x14ac:dyDescent="0.25">
      <c r="A7270" s="1"/>
      <c r="B7270" s="1"/>
      <c r="C7270" s="6"/>
      <c r="D7270" s="8"/>
      <c r="E7270" s="1"/>
      <c r="F7270" s="1"/>
      <c r="G7270" s="1"/>
      <c r="H7270" s="1"/>
    </row>
    <row r="7271" spans="1:8" s="3" customFormat="1" x14ac:dyDescent="0.25">
      <c r="A7271" s="1"/>
      <c r="B7271" s="1"/>
      <c r="C7271" s="6"/>
      <c r="D7271" s="8"/>
      <c r="E7271" s="1"/>
      <c r="F7271" s="1"/>
      <c r="G7271" s="1"/>
      <c r="H7271" s="1"/>
    </row>
    <row r="7272" spans="1:8" s="3" customFormat="1" x14ac:dyDescent="0.25">
      <c r="A7272" s="1"/>
      <c r="B7272" s="1"/>
      <c r="C7272" s="6"/>
      <c r="D7272" s="8"/>
      <c r="E7272" s="1"/>
      <c r="F7272" s="1"/>
      <c r="G7272" s="1"/>
      <c r="H7272" s="1"/>
    </row>
    <row r="7273" spans="1:8" s="3" customFormat="1" x14ac:dyDescent="0.25">
      <c r="A7273" s="1"/>
      <c r="B7273" s="1"/>
      <c r="C7273" s="6"/>
      <c r="D7273" s="8"/>
      <c r="E7273" s="1"/>
      <c r="F7273" s="1"/>
      <c r="G7273" s="1"/>
      <c r="H7273" s="1"/>
    </row>
    <row r="7274" spans="1:8" s="3" customFormat="1" x14ac:dyDescent="0.25">
      <c r="A7274" s="1"/>
      <c r="B7274" s="1"/>
      <c r="C7274" s="6"/>
      <c r="D7274" s="8"/>
      <c r="E7274" s="1"/>
      <c r="F7274" s="1"/>
      <c r="G7274" s="1"/>
      <c r="H7274" s="1"/>
    </row>
    <row r="7275" spans="1:8" s="3" customFormat="1" x14ac:dyDescent="0.25">
      <c r="A7275" s="1"/>
      <c r="B7275" s="1"/>
      <c r="C7275" s="6"/>
      <c r="D7275" s="8"/>
      <c r="E7275" s="1"/>
      <c r="F7275" s="1"/>
      <c r="G7275" s="1"/>
      <c r="H7275" s="1"/>
    </row>
    <row r="7276" spans="1:8" s="3" customFormat="1" x14ac:dyDescent="0.25">
      <c r="A7276" s="1"/>
      <c r="B7276" s="1"/>
      <c r="C7276" s="6"/>
      <c r="D7276" s="8"/>
      <c r="E7276" s="1"/>
      <c r="F7276" s="1"/>
      <c r="G7276" s="1"/>
      <c r="H7276" s="1"/>
    </row>
    <row r="7277" spans="1:8" s="3" customFormat="1" x14ac:dyDescent="0.25">
      <c r="A7277" s="1"/>
      <c r="B7277" s="1"/>
      <c r="C7277" s="6"/>
      <c r="D7277" s="8"/>
      <c r="E7277" s="1"/>
      <c r="F7277" s="1"/>
      <c r="G7277" s="1"/>
      <c r="H7277" s="1"/>
    </row>
    <row r="7278" spans="1:8" s="3" customFormat="1" x14ac:dyDescent="0.25">
      <c r="A7278" s="1"/>
      <c r="B7278" s="1"/>
      <c r="C7278" s="6"/>
      <c r="D7278" s="8"/>
      <c r="E7278" s="1"/>
      <c r="F7278" s="1"/>
      <c r="G7278" s="1"/>
      <c r="H7278" s="1"/>
    </row>
    <row r="7279" spans="1:8" s="3" customFormat="1" x14ac:dyDescent="0.25">
      <c r="A7279" s="1"/>
      <c r="B7279" s="1"/>
      <c r="C7279" s="6"/>
      <c r="D7279" s="8"/>
      <c r="E7279" s="1"/>
      <c r="F7279" s="1"/>
      <c r="G7279" s="1"/>
      <c r="H7279" s="1"/>
    </row>
    <row r="7280" spans="1:8" s="3" customFormat="1" x14ac:dyDescent="0.25">
      <c r="A7280" s="1"/>
      <c r="B7280" s="1"/>
      <c r="C7280" s="6"/>
      <c r="D7280" s="8"/>
      <c r="E7280" s="1"/>
      <c r="F7280" s="1"/>
      <c r="G7280" s="1"/>
      <c r="H7280" s="1"/>
    </row>
    <row r="7281" spans="1:8" s="3" customFormat="1" x14ac:dyDescent="0.25">
      <c r="A7281" s="1"/>
      <c r="B7281" s="1"/>
      <c r="C7281" s="6"/>
      <c r="D7281" s="8"/>
      <c r="E7281" s="1"/>
      <c r="F7281" s="1"/>
      <c r="G7281" s="1"/>
      <c r="H7281" s="1"/>
    </row>
    <row r="7282" spans="1:8" s="3" customFormat="1" x14ac:dyDescent="0.25">
      <c r="A7282" s="1"/>
      <c r="B7282" s="1"/>
      <c r="C7282" s="6"/>
      <c r="D7282" s="8"/>
      <c r="E7282" s="1"/>
      <c r="F7282" s="1"/>
      <c r="G7282" s="1"/>
      <c r="H7282" s="1"/>
    </row>
    <row r="7283" spans="1:8" s="3" customFormat="1" x14ac:dyDescent="0.25">
      <c r="A7283" s="1"/>
      <c r="B7283" s="1"/>
      <c r="C7283" s="6"/>
      <c r="D7283" s="8"/>
      <c r="E7283" s="1"/>
      <c r="F7283" s="1"/>
      <c r="G7283" s="1"/>
      <c r="H7283" s="1"/>
    </row>
    <row r="7284" spans="1:8" s="3" customFormat="1" x14ac:dyDescent="0.25">
      <c r="A7284" s="1"/>
      <c r="B7284" s="1"/>
      <c r="C7284" s="6"/>
      <c r="D7284" s="8"/>
      <c r="E7284" s="1"/>
      <c r="F7284" s="1"/>
      <c r="G7284" s="1"/>
      <c r="H7284" s="1"/>
    </row>
    <row r="7285" spans="1:8" s="3" customFormat="1" x14ac:dyDescent="0.25">
      <c r="A7285" s="1"/>
      <c r="B7285" s="1"/>
      <c r="C7285" s="6"/>
      <c r="D7285" s="8"/>
      <c r="E7285" s="1"/>
      <c r="F7285" s="1"/>
      <c r="G7285" s="1"/>
      <c r="H7285" s="1"/>
    </row>
    <row r="7286" spans="1:8" s="3" customFormat="1" x14ac:dyDescent="0.25">
      <c r="A7286" s="1"/>
      <c r="B7286" s="1"/>
      <c r="C7286" s="6"/>
      <c r="D7286" s="8"/>
      <c r="E7286" s="1"/>
      <c r="F7286" s="1"/>
      <c r="G7286" s="1"/>
      <c r="H7286" s="1"/>
    </row>
    <row r="7287" spans="1:8" s="3" customFormat="1" x14ac:dyDescent="0.25">
      <c r="A7287" s="1"/>
      <c r="B7287" s="1"/>
      <c r="C7287" s="6"/>
      <c r="D7287" s="8"/>
      <c r="E7287" s="1"/>
      <c r="F7287" s="1"/>
      <c r="G7287" s="1"/>
      <c r="H7287" s="1"/>
    </row>
    <row r="7288" spans="1:8" s="3" customFormat="1" x14ac:dyDescent="0.25">
      <c r="A7288" s="1"/>
      <c r="B7288" s="1"/>
      <c r="C7288" s="6"/>
      <c r="D7288" s="8"/>
      <c r="E7288" s="1"/>
      <c r="F7288" s="1"/>
      <c r="G7288" s="1"/>
      <c r="H7288" s="1"/>
    </row>
    <row r="7289" spans="1:8" s="3" customFormat="1" x14ac:dyDescent="0.25">
      <c r="A7289" s="1"/>
      <c r="B7289" s="1"/>
      <c r="C7289" s="6"/>
      <c r="D7289" s="8"/>
      <c r="E7289" s="1"/>
      <c r="F7289" s="1"/>
      <c r="G7289" s="1"/>
      <c r="H7289" s="1"/>
    </row>
    <row r="7290" spans="1:8" s="3" customFormat="1" x14ac:dyDescent="0.25">
      <c r="A7290" s="1"/>
      <c r="B7290" s="1"/>
      <c r="C7290" s="6"/>
      <c r="D7290" s="8"/>
      <c r="E7290" s="1"/>
      <c r="F7290" s="1"/>
      <c r="G7290" s="1"/>
      <c r="H7290" s="1"/>
    </row>
    <row r="7291" spans="1:8" s="3" customFormat="1" x14ac:dyDescent="0.25">
      <c r="A7291" s="1"/>
      <c r="B7291" s="1"/>
      <c r="C7291" s="6"/>
      <c r="D7291" s="8"/>
      <c r="E7291" s="1"/>
      <c r="F7291" s="1"/>
      <c r="G7291" s="1"/>
      <c r="H7291" s="1"/>
    </row>
    <row r="7292" spans="1:8" s="3" customFormat="1" x14ac:dyDescent="0.25">
      <c r="A7292" s="1"/>
      <c r="B7292" s="1"/>
      <c r="C7292" s="6"/>
      <c r="D7292" s="8"/>
      <c r="E7292" s="1"/>
      <c r="F7292" s="1"/>
      <c r="G7292" s="1"/>
      <c r="H7292" s="1"/>
    </row>
    <row r="7293" spans="1:8" s="3" customFormat="1" x14ac:dyDescent="0.25">
      <c r="A7293" s="1"/>
      <c r="B7293" s="1"/>
      <c r="C7293" s="6"/>
      <c r="D7293" s="8"/>
      <c r="E7293" s="1"/>
      <c r="F7293" s="1"/>
      <c r="G7293" s="1"/>
      <c r="H7293" s="1"/>
    </row>
    <row r="7294" spans="1:8" s="3" customFormat="1" x14ac:dyDescent="0.25">
      <c r="A7294" s="1"/>
      <c r="B7294" s="1"/>
      <c r="C7294" s="6"/>
      <c r="D7294" s="8"/>
      <c r="E7294" s="1"/>
      <c r="F7294" s="1"/>
      <c r="G7294" s="1"/>
      <c r="H7294" s="1"/>
    </row>
    <row r="7295" spans="1:8" s="3" customFormat="1" x14ac:dyDescent="0.25">
      <c r="A7295" s="1"/>
      <c r="B7295" s="1"/>
      <c r="C7295" s="6"/>
      <c r="D7295" s="8"/>
      <c r="E7295" s="1"/>
      <c r="F7295" s="1"/>
      <c r="G7295" s="1"/>
      <c r="H7295" s="1"/>
    </row>
    <row r="7296" spans="1:8" s="3" customFormat="1" x14ac:dyDescent="0.25">
      <c r="A7296" s="1"/>
      <c r="B7296" s="1"/>
      <c r="C7296" s="6"/>
      <c r="D7296" s="8"/>
      <c r="E7296" s="1"/>
      <c r="F7296" s="1"/>
      <c r="G7296" s="1"/>
      <c r="H7296" s="1"/>
    </row>
    <row r="7297" spans="1:8" s="3" customFormat="1" x14ac:dyDescent="0.25">
      <c r="A7297" s="1"/>
      <c r="B7297" s="1"/>
      <c r="C7297" s="6"/>
      <c r="D7297" s="8"/>
      <c r="E7297" s="1"/>
      <c r="F7297" s="1"/>
      <c r="G7297" s="1"/>
      <c r="H7297" s="1"/>
    </row>
    <row r="7298" spans="1:8" s="3" customFormat="1" x14ac:dyDescent="0.25">
      <c r="A7298" s="1"/>
      <c r="B7298" s="1"/>
      <c r="C7298" s="6"/>
      <c r="D7298" s="8"/>
      <c r="E7298" s="1"/>
      <c r="F7298" s="1"/>
      <c r="G7298" s="1"/>
      <c r="H7298" s="1"/>
    </row>
    <row r="7299" spans="1:8" s="3" customFormat="1" x14ac:dyDescent="0.25">
      <c r="A7299" s="1"/>
      <c r="B7299" s="1"/>
      <c r="C7299" s="6"/>
      <c r="D7299" s="8"/>
      <c r="E7299" s="1"/>
      <c r="F7299" s="1"/>
      <c r="G7299" s="1"/>
      <c r="H7299" s="1"/>
    </row>
    <row r="7300" spans="1:8" s="3" customFormat="1" x14ac:dyDescent="0.25">
      <c r="A7300" s="1"/>
      <c r="B7300" s="1"/>
      <c r="C7300" s="6"/>
      <c r="D7300" s="8"/>
      <c r="E7300" s="1"/>
      <c r="F7300" s="1"/>
      <c r="G7300" s="1"/>
      <c r="H7300" s="1"/>
    </row>
    <row r="7301" spans="1:8" s="3" customFormat="1" x14ac:dyDescent="0.25">
      <c r="A7301" s="1"/>
      <c r="B7301" s="1"/>
      <c r="C7301" s="6"/>
      <c r="D7301" s="8"/>
      <c r="E7301" s="1"/>
      <c r="F7301" s="1"/>
      <c r="G7301" s="1"/>
      <c r="H7301" s="1"/>
    </row>
    <row r="7302" spans="1:8" s="3" customFormat="1" x14ac:dyDescent="0.25">
      <c r="A7302" s="1"/>
      <c r="B7302" s="1"/>
      <c r="C7302" s="6"/>
      <c r="D7302" s="8"/>
      <c r="E7302" s="1"/>
      <c r="F7302" s="1"/>
      <c r="G7302" s="1"/>
      <c r="H7302" s="1"/>
    </row>
    <row r="7303" spans="1:8" s="3" customFormat="1" x14ac:dyDescent="0.25">
      <c r="A7303" s="1"/>
      <c r="B7303" s="1"/>
      <c r="C7303" s="6"/>
      <c r="D7303" s="8"/>
      <c r="E7303" s="1"/>
      <c r="F7303" s="1"/>
      <c r="G7303" s="1"/>
      <c r="H7303" s="1"/>
    </row>
    <row r="7304" spans="1:8" s="3" customFormat="1" x14ac:dyDescent="0.25">
      <c r="A7304" s="1"/>
      <c r="B7304" s="1"/>
      <c r="C7304" s="6"/>
      <c r="D7304" s="8"/>
      <c r="E7304" s="1"/>
      <c r="F7304" s="1"/>
      <c r="G7304" s="1"/>
      <c r="H7304" s="1"/>
    </row>
    <row r="7305" spans="1:8" s="3" customFormat="1" x14ac:dyDescent="0.25">
      <c r="A7305" s="1"/>
      <c r="B7305" s="1"/>
      <c r="C7305" s="6"/>
      <c r="D7305" s="8"/>
      <c r="E7305" s="1"/>
      <c r="F7305" s="1"/>
      <c r="G7305" s="1"/>
      <c r="H7305" s="1"/>
    </row>
    <row r="7306" spans="1:8" s="3" customFormat="1" x14ac:dyDescent="0.25">
      <c r="A7306" s="1"/>
      <c r="B7306" s="1"/>
      <c r="C7306" s="6"/>
      <c r="D7306" s="8"/>
      <c r="E7306" s="1"/>
      <c r="F7306" s="1"/>
      <c r="G7306" s="1"/>
      <c r="H7306" s="1"/>
    </row>
    <row r="7307" spans="1:8" s="3" customFormat="1" x14ac:dyDescent="0.25">
      <c r="A7307" s="1"/>
      <c r="B7307" s="1"/>
      <c r="C7307" s="6"/>
      <c r="D7307" s="8"/>
      <c r="E7307" s="1"/>
      <c r="F7307" s="1"/>
      <c r="G7307" s="1"/>
      <c r="H7307" s="1"/>
    </row>
    <row r="7308" spans="1:8" s="3" customFormat="1" x14ac:dyDescent="0.25">
      <c r="A7308" s="1"/>
      <c r="B7308" s="1"/>
      <c r="C7308" s="6"/>
      <c r="D7308" s="8"/>
      <c r="E7308" s="1"/>
      <c r="F7308" s="1"/>
      <c r="G7308" s="1"/>
      <c r="H7308" s="1"/>
    </row>
    <row r="7309" spans="1:8" s="3" customFormat="1" x14ac:dyDescent="0.25">
      <c r="A7309" s="1"/>
      <c r="B7309" s="1"/>
      <c r="C7309" s="6"/>
      <c r="D7309" s="8"/>
      <c r="E7309" s="1"/>
      <c r="F7309" s="1"/>
      <c r="G7309" s="1"/>
      <c r="H7309" s="1"/>
    </row>
    <row r="7310" spans="1:8" s="3" customFormat="1" x14ac:dyDescent="0.25">
      <c r="A7310" s="1"/>
      <c r="B7310" s="1"/>
      <c r="C7310" s="6"/>
      <c r="D7310" s="8"/>
      <c r="E7310" s="1"/>
      <c r="F7310" s="1"/>
      <c r="G7310" s="1"/>
      <c r="H7310" s="1"/>
    </row>
    <row r="7311" spans="1:8" s="3" customFormat="1" x14ac:dyDescent="0.25">
      <c r="A7311" s="1"/>
      <c r="B7311" s="1"/>
      <c r="C7311" s="6"/>
      <c r="D7311" s="8"/>
      <c r="E7311" s="1"/>
      <c r="F7311" s="1"/>
      <c r="G7311" s="1"/>
      <c r="H7311" s="1"/>
    </row>
    <row r="7312" spans="1:8" s="3" customFormat="1" x14ac:dyDescent="0.25">
      <c r="A7312" s="1"/>
      <c r="B7312" s="1"/>
      <c r="C7312" s="6"/>
      <c r="D7312" s="8"/>
      <c r="E7312" s="1"/>
      <c r="F7312" s="1"/>
      <c r="G7312" s="1"/>
      <c r="H7312" s="1"/>
    </row>
    <row r="7313" spans="1:8" s="3" customFormat="1" x14ac:dyDescent="0.25">
      <c r="A7313" s="1"/>
      <c r="B7313" s="1"/>
      <c r="C7313" s="6"/>
      <c r="D7313" s="8"/>
      <c r="E7313" s="1"/>
      <c r="F7313" s="1"/>
      <c r="G7313" s="1"/>
      <c r="H7313" s="1"/>
    </row>
    <row r="7314" spans="1:8" s="3" customFormat="1" x14ac:dyDescent="0.25">
      <c r="A7314" s="1"/>
      <c r="B7314" s="1"/>
      <c r="C7314" s="6"/>
      <c r="D7314" s="8"/>
      <c r="E7314" s="1"/>
      <c r="F7314" s="1"/>
      <c r="G7314" s="1"/>
      <c r="H7314" s="1"/>
    </row>
    <row r="7315" spans="1:8" s="3" customFormat="1" x14ac:dyDescent="0.25">
      <c r="A7315" s="1"/>
      <c r="B7315" s="1"/>
      <c r="C7315" s="6"/>
      <c r="D7315" s="8"/>
      <c r="E7315" s="1"/>
      <c r="F7315" s="1"/>
      <c r="G7315" s="1"/>
      <c r="H7315" s="1"/>
    </row>
    <row r="7316" spans="1:8" s="3" customFormat="1" x14ac:dyDescent="0.25">
      <c r="A7316" s="1"/>
      <c r="B7316" s="1"/>
      <c r="C7316" s="6"/>
      <c r="D7316" s="8"/>
      <c r="E7316" s="1"/>
      <c r="F7316" s="1"/>
      <c r="G7316" s="1"/>
      <c r="H7316" s="1"/>
    </row>
    <row r="7317" spans="1:8" s="3" customFormat="1" x14ac:dyDescent="0.25">
      <c r="A7317" s="1"/>
      <c r="B7317" s="1"/>
      <c r="C7317" s="6"/>
      <c r="D7317" s="8"/>
      <c r="E7317" s="1"/>
      <c r="F7317" s="1"/>
      <c r="G7317" s="1"/>
      <c r="H7317" s="1"/>
    </row>
    <row r="7318" spans="1:8" s="3" customFormat="1" x14ac:dyDescent="0.25">
      <c r="A7318" s="1"/>
      <c r="B7318" s="1"/>
      <c r="C7318" s="6"/>
      <c r="D7318" s="8"/>
      <c r="E7318" s="1"/>
      <c r="F7318" s="1"/>
      <c r="G7318" s="1"/>
      <c r="H7318" s="1"/>
    </row>
    <row r="7319" spans="1:8" s="3" customFormat="1" x14ac:dyDescent="0.25">
      <c r="A7319" s="1"/>
      <c r="B7319" s="1"/>
      <c r="C7319" s="6"/>
      <c r="D7319" s="8"/>
      <c r="E7319" s="1"/>
      <c r="F7319" s="1"/>
      <c r="G7319" s="1"/>
      <c r="H7319" s="1"/>
    </row>
    <row r="7320" spans="1:8" s="3" customFormat="1" x14ac:dyDescent="0.25">
      <c r="A7320" s="1"/>
      <c r="B7320" s="1"/>
      <c r="C7320" s="6"/>
      <c r="D7320" s="8"/>
      <c r="E7320" s="1"/>
      <c r="F7320" s="1"/>
      <c r="G7320" s="1"/>
      <c r="H7320" s="1"/>
    </row>
    <row r="7321" spans="1:8" s="3" customFormat="1" x14ac:dyDescent="0.25">
      <c r="A7321" s="1"/>
      <c r="B7321" s="1"/>
      <c r="C7321" s="6"/>
      <c r="D7321" s="8"/>
      <c r="E7321" s="1"/>
      <c r="F7321" s="1"/>
      <c r="G7321" s="1"/>
      <c r="H7321" s="1"/>
    </row>
    <row r="7322" spans="1:8" s="3" customFormat="1" x14ac:dyDescent="0.25">
      <c r="A7322" s="1"/>
      <c r="B7322" s="1"/>
      <c r="C7322" s="6"/>
      <c r="D7322" s="8"/>
      <c r="E7322" s="1"/>
      <c r="F7322" s="1"/>
      <c r="G7322" s="1"/>
      <c r="H7322" s="1"/>
    </row>
    <row r="7323" spans="1:8" s="3" customFormat="1" x14ac:dyDescent="0.25">
      <c r="A7323" s="1"/>
      <c r="B7323" s="1"/>
      <c r="C7323" s="6"/>
      <c r="D7323" s="8"/>
      <c r="E7323" s="1"/>
      <c r="F7323" s="1"/>
      <c r="G7323" s="1"/>
      <c r="H7323" s="1"/>
    </row>
    <row r="7324" spans="1:8" s="3" customFormat="1" x14ac:dyDescent="0.25">
      <c r="A7324" s="1"/>
      <c r="B7324" s="1"/>
      <c r="C7324" s="6"/>
      <c r="D7324" s="8"/>
      <c r="E7324" s="1"/>
      <c r="F7324" s="1"/>
      <c r="G7324" s="1"/>
      <c r="H7324" s="1"/>
    </row>
    <row r="7325" spans="1:8" s="3" customFormat="1" x14ac:dyDescent="0.25">
      <c r="A7325" s="1"/>
      <c r="B7325" s="1"/>
      <c r="C7325" s="6"/>
      <c r="D7325" s="8"/>
      <c r="E7325" s="1"/>
      <c r="F7325" s="1"/>
      <c r="G7325" s="1"/>
      <c r="H7325" s="1"/>
    </row>
    <row r="7326" spans="1:8" s="3" customFormat="1" x14ac:dyDescent="0.25">
      <c r="A7326" s="1"/>
      <c r="B7326" s="1"/>
      <c r="C7326" s="6"/>
      <c r="D7326" s="8"/>
      <c r="E7326" s="1"/>
      <c r="F7326" s="1"/>
      <c r="G7326" s="1"/>
      <c r="H7326" s="1"/>
    </row>
    <row r="7327" spans="1:8" s="3" customFormat="1" x14ac:dyDescent="0.25">
      <c r="A7327" s="1"/>
      <c r="B7327" s="1"/>
      <c r="C7327" s="6"/>
      <c r="D7327" s="8"/>
      <c r="E7327" s="1"/>
      <c r="F7327" s="1"/>
      <c r="G7327" s="1"/>
      <c r="H7327" s="1"/>
    </row>
    <row r="7328" spans="1:8" s="3" customFormat="1" x14ac:dyDescent="0.25">
      <c r="A7328" s="1"/>
      <c r="B7328" s="1"/>
      <c r="C7328" s="6"/>
      <c r="D7328" s="8"/>
      <c r="E7328" s="1"/>
      <c r="F7328" s="1"/>
      <c r="G7328" s="1"/>
      <c r="H7328" s="1"/>
    </row>
    <row r="7329" spans="1:8" s="3" customFormat="1" x14ac:dyDescent="0.25">
      <c r="A7329" s="1"/>
      <c r="B7329" s="1"/>
      <c r="C7329" s="6"/>
      <c r="D7329" s="8"/>
      <c r="E7329" s="1"/>
      <c r="F7329" s="1"/>
      <c r="G7329" s="1"/>
      <c r="H7329" s="1"/>
    </row>
    <row r="7330" spans="1:8" s="3" customFormat="1" x14ac:dyDescent="0.25">
      <c r="A7330" s="1"/>
      <c r="B7330" s="1"/>
      <c r="C7330" s="6"/>
      <c r="D7330" s="8"/>
      <c r="E7330" s="1"/>
      <c r="F7330" s="1"/>
      <c r="G7330" s="1"/>
      <c r="H7330" s="1"/>
    </row>
    <row r="7331" spans="1:8" s="3" customFormat="1" x14ac:dyDescent="0.25">
      <c r="A7331" s="1"/>
      <c r="B7331" s="1"/>
      <c r="C7331" s="6"/>
      <c r="D7331" s="8"/>
      <c r="E7331" s="1"/>
      <c r="F7331" s="1"/>
      <c r="G7331" s="1"/>
      <c r="H7331" s="1"/>
    </row>
    <row r="7332" spans="1:8" s="3" customFormat="1" x14ac:dyDescent="0.25">
      <c r="A7332" s="1"/>
      <c r="B7332" s="1"/>
      <c r="C7332" s="6"/>
      <c r="D7332" s="8"/>
      <c r="E7332" s="1"/>
      <c r="F7332" s="1"/>
      <c r="G7332" s="1"/>
      <c r="H7332" s="1"/>
    </row>
    <row r="7333" spans="1:8" s="3" customFormat="1" x14ac:dyDescent="0.25">
      <c r="A7333" s="1"/>
      <c r="B7333" s="1"/>
      <c r="C7333" s="6"/>
      <c r="D7333" s="8"/>
      <c r="E7333" s="1"/>
      <c r="F7333" s="1"/>
      <c r="G7333" s="1"/>
      <c r="H7333" s="1"/>
    </row>
    <row r="7334" spans="1:8" s="3" customFormat="1" x14ac:dyDescent="0.25">
      <c r="A7334" s="1"/>
      <c r="B7334" s="1"/>
      <c r="C7334" s="6"/>
      <c r="D7334" s="8"/>
      <c r="E7334" s="1"/>
      <c r="F7334" s="1"/>
      <c r="G7334" s="1"/>
      <c r="H7334" s="1"/>
    </row>
    <row r="7335" spans="1:8" s="3" customFormat="1" x14ac:dyDescent="0.25">
      <c r="A7335" s="1"/>
      <c r="B7335" s="1"/>
      <c r="C7335" s="6"/>
      <c r="D7335" s="8"/>
      <c r="E7335" s="1"/>
      <c r="F7335" s="1"/>
      <c r="G7335" s="1"/>
      <c r="H7335" s="1"/>
    </row>
    <row r="7336" spans="1:8" s="3" customFormat="1" x14ac:dyDescent="0.25">
      <c r="A7336" s="1"/>
      <c r="B7336" s="1"/>
      <c r="C7336" s="6"/>
      <c r="D7336" s="8"/>
      <c r="E7336" s="1"/>
      <c r="F7336" s="1"/>
      <c r="G7336" s="1"/>
      <c r="H7336" s="1"/>
    </row>
    <row r="7337" spans="1:8" s="3" customFormat="1" x14ac:dyDescent="0.25">
      <c r="A7337" s="1"/>
      <c r="B7337" s="1"/>
      <c r="C7337" s="6"/>
      <c r="D7337" s="8"/>
      <c r="E7337" s="1"/>
      <c r="F7337" s="1"/>
      <c r="G7337" s="1"/>
      <c r="H7337" s="1"/>
    </row>
    <row r="7338" spans="1:8" s="3" customFormat="1" x14ac:dyDescent="0.25">
      <c r="A7338" s="1"/>
      <c r="B7338" s="1"/>
      <c r="C7338" s="6"/>
      <c r="D7338" s="8"/>
      <c r="E7338" s="1"/>
      <c r="F7338" s="1"/>
      <c r="G7338" s="1"/>
      <c r="H7338" s="1"/>
    </row>
    <row r="7339" spans="1:8" s="3" customFormat="1" x14ac:dyDescent="0.25">
      <c r="A7339" s="1"/>
      <c r="B7339" s="1"/>
      <c r="C7339" s="6"/>
      <c r="D7339" s="8"/>
      <c r="E7339" s="1"/>
      <c r="F7339" s="1"/>
      <c r="G7339" s="1"/>
      <c r="H7339" s="1"/>
    </row>
    <row r="7340" spans="1:8" s="3" customFormat="1" x14ac:dyDescent="0.25">
      <c r="A7340" s="1"/>
      <c r="B7340" s="1"/>
      <c r="C7340" s="6"/>
      <c r="D7340" s="8"/>
      <c r="E7340" s="1"/>
      <c r="F7340" s="1"/>
      <c r="G7340" s="1"/>
      <c r="H7340" s="1"/>
    </row>
    <row r="7341" spans="1:8" s="3" customFormat="1" x14ac:dyDescent="0.25">
      <c r="A7341" s="1"/>
      <c r="B7341" s="1"/>
      <c r="C7341" s="6"/>
      <c r="D7341" s="8"/>
      <c r="E7341" s="1"/>
      <c r="F7341" s="1"/>
      <c r="G7341" s="1"/>
      <c r="H7341" s="1"/>
    </row>
    <row r="7342" spans="1:8" s="3" customFormat="1" x14ac:dyDescent="0.25">
      <c r="A7342" s="1"/>
      <c r="B7342" s="1"/>
      <c r="C7342" s="6"/>
      <c r="D7342" s="8"/>
      <c r="E7342" s="1"/>
      <c r="F7342" s="1"/>
      <c r="G7342" s="1"/>
      <c r="H7342" s="1"/>
    </row>
    <row r="7343" spans="1:8" s="3" customFormat="1" x14ac:dyDescent="0.25">
      <c r="A7343" s="1"/>
      <c r="B7343" s="1"/>
      <c r="C7343" s="6"/>
      <c r="D7343" s="8"/>
      <c r="E7343" s="1"/>
      <c r="F7343" s="1"/>
      <c r="G7343" s="1"/>
      <c r="H7343" s="1"/>
    </row>
    <row r="7344" spans="1:8" s="3" customFormat="1" x14ac:dyDescent="0.25">
      <c r="A7344" s="1"/>
      <c r="B7344" s="1"/>
      <c r="C7344" s="6"/>
      <c r="D7344" s="8"/>
      <c r="E7344" s="1"/>
      <c r="F7344" s="1"/>
      <c r="G7344" s="1"/>
      <c r="H7344" s="1"/>
    </row>
    <row r="7345" spans="1:8" s="3" customFormat="1" x14ac:dyDescent="0.25">
      <c r="A7345" s="1"/>
      <c r="B7345" s="1"/>
      <c r="C7345" s="6"/>
      <c r="D7345" s="8"/>
      <c r="E7345" s="1"/>
      <c r="F7345" s="1"/>
      <c r="G7345" s="1"/>
      <c r="H7345" s="1"/>
    </row>
    <row r="7346" spans="1:8" s="3" customFormat="1" x14ac:dyDescent="0.25">
      <c r="A7346" s="1"/>
      <c r="B7346" s="1"/>
      <c r="C7346" s="6"/>
      <c r="D7346" s="8"/>
      <c r="E7346" s="1"/>
      <c r="F7346" s="1"/>
      <c r="G7346" s="1"/>
      <c r="H7346" s="1"/>
    </row>
    <row r="7347" spans="1:8" s="3" customFormat="1" x14ac:dyDescent="0.25">
      <c r="A7347" s="1"/>
      <c r="B7347" s="1"/>
      <c r="C7347" s="6"/>
      <c r="D7347" s="8"/>
      <c r="E7347" s="1"/>
      <c r="F7347" s="1"/>
      <c r="G7347" s="1"/>
      <c r="H7347" s="1"/>
    </row>
    <row r="7348" spans="1:8" s="3" customFormat="1" x14ac:dyDescent="0.25">
      <c r="A7348" s="1"/>
      <c r="B7348" s="1"/>
      <c r="C7348" s="6"/>
      <c r="D7348" s="8"/>
      <c r="E7348" s="1"/>
      <c r="F7348" s="1"/>
      <c r="G7348" s="1"/>
      <c r="H7348" s="1"/>
    </row>
    <row r="7349" spans="1:8" s="3" customFormat="1" x14ac:dyDescent="0.25">
      <c r="A7349" s="1"/>
      <c r="B7349" s="1"/>
      <c r="C7349" s="6"/>
      <c r="D7349" s="8"/>
      <c r="E7349" s="1"/>
      <c r="F7349" s="1"/>
      <c r="G7349" s="1"/>
      <c r="H7349" s="1"/>
    </row>
    <row r="7350" spans="1:8" s="3" customFormat="1" x14ac:dyDescent="0.25">
      <c r="A7350" s="1"/>
      <c r="B7350" s="1"/>
      <c r="C7350" s="6"/>
      <c r="D7350" s="8"/>
      <c r="E7350" s="1"/>
      <c r="F7350" s="1"/>
      <c r="G7350" s="1"/>
      <c r="H7350" s="1"/>
    </row>
    <row r="7351" spans="1:8" s="3" customFormat="1" x14ac:dyDescent="0.25">
      <c r="A7351" s="1"/>
      <c r="B7351" s="1"/>
      <c r="C7351" s="6"/>
      <c r="D7351" s="8"/>
      <c r="E7351" s="1"/>
      <c r="F7351" s="1"/>
      <c r="G7351" s="1"/>
      <c r="H7351" s="1"/>
    </row>
    <row r="7352" spans="1:8" s="3" customFormat="1" x14ac:dyDescent="0.25">
      <c r="A7352" s="1"/>
      <c r="B7352" s="1"/>
      <c r="C7352" s="6"/>
      <c r="D7352" s="8"/>
      <c r="E7352" s="1"/>
      <c r="F7352" s="1"/>
      <c r="G7352" s="1"/>
      <c r="H7352" s="1"/>
    </row>
    <row r="7353" spans="1:8" s="3" customFormat="1" x14ac:dyDescent="0.25">
      <c r="A7353" s="1"/>
      <c r="B7353" s="1"/>
      <c r="C7353" s="6"/>
      <c r="D7353" s="8"/>
      <c r="E7353" s="1"/>
      <c r="F7353" s="1"/>
      <c r="G7353" s="1"/>
      <c r="H7353" s="1"/>
    </row>
    <row r="7354" spans="1:8" s="3" customFormat="1" x14ac:dyDescent="0.25">
      <c r="A7354" s="1"/>
      <c r="B7354" s="1"/>
      <c r="C7354" s="6"/>
      <c r="D7354" s="8"/>
      <c r="E7354" s="1"/>
      <c r="F7354" s="1"/>
      <c r="G7354" s="1"/>
      <c r="H7354" s="1"/>
    </row>
    <row r="7355" spans="1:8" s="3" customFormat="1" x14ac:dyDescent="0.25">
      <c r="A7355" s="1"/>
      <c r="B7355" s="1"/>
      <c r="C7355" s="6"/>
      <c r="D7355" s="8"/>
      <c r="E7355" s="1"/>
      <c r="F7355" s="1"/>
      <c r="G7355" s="1"/>
      <c r="H7355" s="1"/>
    </row>
    <row r="7356" spans="1:8" s="3" customFormat="1" x14ac:dyDescent="0.25">
      <c r="A7356" s="1"/>
      <c r="B7356" s="1"/>
      <c r="C7356" s="6"/>
      <c r="D7356" s="8"/>
      <c r="E7356" s="1"/>
      <c r="F7356" s="1"/>
      <c r="G7356" s="1"/>
      <c r="H7356" s="1"/>
    </row>
    <row r="7357" spans="1:8" s="3" customFormat="1" x14ac:dyDescent="0.25">
      <c r="A7357" s="1"/>
      <c r="B7357" s="1"/>
      <c r="C7357" s="6"/>
      <c r="D7357" s="8"/>
      <c r="E7357" s="1"/>
      <c r="F7357" s="1"/>
      <c r="G7357" s="1"/>
      <c r="H7357" s="1"/>
    </row>
    <row r="7358" spans="1:8" s="3" customFormat="1" x14ac:dyDescent="0.25">
      <c r="A7358" s="1"/>
      <c r="B7358" s="1"/>
      <c r="C7358" s="6"/>
      <c r="D7358" s="8"/>
      <c r="E7358" s="1"/>
      <c r="F7358" s="1"/>
      <c r="G7358" s="1"/>
      <c r="H7358" s="1"/>
    </row>
    <row r="7359" spans="1:8" s="3" customFormat="1" x14ac:dyDescent="0.25">
      <c r="A7359" s="1"/>
      <c r="B7359" s="1"/>
      <c r="C7359" s="6"/>
      <c r="D7359" s="8"/>
      <c r="E7359" s="1"/>
      <c r="F7359" s="1"/>
      <c r="G7359" s="1"/>
      <c r="H7359" s="1"/>
    </row>
    <row r="7360" spans="1:8" s="3" customFormat="1" x14ac:dyDescent="0.25">
      <c r="A7360" s="1"/>
      <c r="B7360" s="1"/>
      <c r="C7360" s="6"/>
      <c r="D7360" s="8"/>
      <c r="E7360" s="1"/>
      <c r="F7360" s="1"/>
      <c r="G7360" s="1"/>
      <c r="H7360" s="1"/>
    </row>
    <row r="7361" spans="1:8" s="3" customFormat="1" x14ac:dyDescent="0.25">
      <c r="A7361" s="1"/>
      <c r="B7361" s="1"/>
      <c r="C7361" s="6"/>
      <c r="D7361" s="8"/>
      <c r="E7361" s="1"/>
      <c r="F7361" s="1"/>
      <c r="G7361" s="1"/>
      <c r="H7361" s="1"/>
    </row>
    <row r="7362" spans="1:8" s="3" customFormat="1" x14ac:dyDescent="0.25">
      <c r="A7362" s="1"/>
      <c r="B7362" s="1"/>
      <c r="C7362" s="6"/>
      <c r="D7362" s="8"/>
      <c r="E7362" s="1"/>
      <c r="F7362" s="1"/>
      <c r="G7362" s="1"/>
      <c r="H7362" s="1"/>
    </row>
    <row r="7363" spans="1:8" s="3" customFormat="1" x14ac:dyDescent="0.25">
      <c r="A7363" s="1"/>
      <c r="B7363" s="1"/>
      <c r="C7363" s="6"/>
      <c r="D7363" s="8"/>
      <c r="E7363" s="1"/>
      <c r="F7363" s="1"/>
      <c r="G7363" s="1"/>
      <c r="H7363" s="1"/>
    </row>
    <row r="7364" spans="1:8" s="3" customFormat="1" x14ac:dyDescent="0.25">
      <c r="A7364" s="1"/>
      <c r="B7364" s="1"/>
      <c r="C7364" s="6"/>
      <c r="D7364" s="8"/>
      <c r="E7364" s="1"/>
      <c r="F7364" s="1"/>
      <c r="G7364" s="1"/>
      <c r="H7364" s="1"/>
    </row>
    <row r="7365" spans="1:8" s="3" customFormat="1" x14ac:dyDescent="0.25">
      <c r="A7365" s="1"/>
      <c r="B7365" s="1"/>
      <c r="C7365" s="6"/>
      <c r="D7365" s="8"/>
      <c r="E7365" s="1"/>
      <c r="F7365" s="1"/>
      <c r="G7365" s="1"/>
      <c r="H7365" s="1"/>
    </row>
    <row r="7366" spans="1:8" s="3" customFormat="1" x14ac:dyDescent="0.25">
      <c r="A7366" s="1"/>
      <c r="B7366" s="1"/>
      <c r="C7366" s="6"/>
      <c r="D7366" s="8"/>
      <c r="E7366" s="1"/>
      <c r="F7366" s="1"/>
      <c r="G7366" s="1"/>
      <c r="H7366" s="1"/>
    </row>
    <row r="7367" spans="1:8" s="3" customFormat="1" x14ac:dyDescent="0.25">
      <c r="A7367" s="1"/>
      <c r="B7367" s="1"/>
      <c r="C7367" s="6"/>
      <c r="D7367" s="8"/>
      <c r="E7367" s="1"/>
      <c r="F7367" s="1"/>
      <c r="G7367" s="1"/>
      <c r="H7367" s="1"/>
    </row>
    <row r="7368" spans="1:8" s="3" customFormat="1" x14ac:dyDescent="0.25">
      <c r="A7368" s="1"/>
      <c r="B7368" s="1"/>
      <c r="C7368" s="6"/>
      <c r="D7368" s="8"/>
      <c r="E7368" s="1"/>
      <c r="F7368" s="1"/>
      <c r="G7368" s="1"/>
      <c r="H7368" s="1"/>
    </row>
    <row r="7369" spans="1:8" s="3" customFormat="1" x14ac:dyDescent="0.25">
      <c r="A7369" s="1"/>
      <c r="B7369" s="1"/>
      <c r="C7369" s="6"/>
      <c r="D7369" s="8"/>
      <c r="E7369" s="1"/>
      <c r="F7369" s="1"/>
      <c r="G7369" s="1"/>
      <c r="H7369" s="1"/>
    </row>
    <row r="7370" spans="1:8" s="3" customFormat="1" x14ac:dyDescent="0.25">
      <c r="A7370" s="1"/>
      <c r="B7370" s="1"/>
      <c r="C7370" s="6"/>
      <c r="D7370" s="8"/>
      <c r="E7370" s="1"/>
      <c r="F7370" s="1"/>
      <c r="G7370" s="1"/>
      <c r="H7370" s="1"/>
    </row>
    <row r="7371" spans="1:8" s="3" customFormat="1" x14ac:dyDescent="0.25">
      <c r="A7371" s="1"/>
      <c r="B7371" s="1"/>
      <c r="C7371" s="6"/>
      <c r="D7371" s="8"/>
      <c r="E7371" s="1"/>
      <c r="F7371" s="1"/>
      <c r="G7371" s="1"/>
      <c r="H7371" s="1"/>
    </row>
    <row r="7372" spans="1:8" s="3" customFormat="1" x14ac:dyDescent="0.25">
      <c r="A7372" s="1"/>
      <c r="B7372" s="1"/>
      <c r="C7372" s="6"/>
      <c r="D7372" s="8"/>
      <c r="E7372" s="1"/>
      <c r="F7372" s="1"/>
      <c r="G7372" s="1"/>
      <c r="H7372" s="1"/>
    </row>
    <row r="7373" spans="1:8" s="3" customFormat="1" x14ac:dyDescent="0.25">
      <c r="A7373" s="1"/>
      <c r="B7373" s="1"/>
      <c r="C7373" s="6"/>
      <c r="D7373" s="8"/>
      <c r="E7373" s="1"/>
      <c r="F7373" s="1"/>
      <c r="G7373" s="1"/>
      <c r="H7373" s="1"/>
    </row>
    <row r="7374" spans="1:8" s="3" customFormat="1" x14ac:dyDescent="0.25">
      <c r="A7374" s="1"/>
      <c r="B7374" s="1"/>
      <c r="C7374" s="6"/>
      <c r="D7374" s="8"/>
      <c r="E7374" s="1"/>
      <c r="F7374" s="1"/>
      <c r="G7374" s="1"/>
      <c r="H7374" s="1"/>
    </row>
    <row r="7375" spans="1:8" s="3" customFormat="1" x14ac:dyDescent="0.25">
      <c r="A7375" s="1"/>
      <c r="B7375" s="1"/>
      <c r="C7375" s="6"/>
      <c r="D7375" s="8"/>
      <c r="E7375" s="1"/>
      <c r="F7375" s="1"/>
      <c r="G7375" s="1"/>
      <c r="H7375" s="1"/>
    </row>
    <row r="7376" spans="1:8" s="3" customFormat="1" x14ac:dyDescent="0.25">
      <c r="A7376" s="1"/>
      <c r="B7376" s="1"/>
      <c r="C7376" s="6"/>
      <c r="D7376" s="8"/>
      <c r="E7376" s="1"/>
      <c r="F7376" s="1"/>
      <c r="G7376" s="1"/>
      <c r="H7376" s="1"/>
    </row>
    <row r="7377" spans="1:8" s="3" customFormat="1" x14ac:dyDescent="0.25">
      <c r="A7377" s="1"/>
      <c r="B7377" s="1"/>
      <c r="C7377" s="6"/>
      <c r="D7377" s="8"/>
      <c r="E7377" s="1"/>
      <c r="F7377" s="1"/>
      <c r="G7377" s="1"/>
      <c r="H7377" s="1"/>
    </row>
    <row r="7378" spans="1:8" s="3" customFormat="1" x14ac:dyDescent="0.25">
      <c r="A7378" s="1"/>
      <c r="B7378" s="1"/>
      <c r="C7378" s="6"/>
      <c r="D7378" s="8"/>
      <c r="E7378" s="1"/>
      <c r="F7378" s="1"/>
      <c r="G7378" s="1"/>
      <c r="H7378" s="1"/>
    </row>
    <row r="7379" spans="1:8" s="3" customFormat="1" x14ac:dyDescent="0.25">
      <c r="A7379" s="1"/>
      <c r="B7379" s="1"/>
      <c r="C7379" s="6"/>
      <c r="D7379" s="8"/>
      <c r="E7379" s="1"/>
      <c r="F7379" s="1"/>
      <c r="G7379" s="1"/>
      <c r="H7379" s="1"/>
    </row>
    <row r="7380" spans="1:8" s="3" customFormat="1" x14ac:dyDescent="0.25">
      <c r="A7380" s="1"/>
      <c r="B7380" s="1"/>
      <c r="C7380" s="6"/>
      <c r="D7380" s="8"/>
      <c r="E7380" s="1"/>
      <c r="F7380" s="1"/>
      <c r="G7380" s="1"/>
      <c r="H7380" s="1"/>
    </row>
    <row r="7381" spans="1:8" s="3" customFormat="1" x14ac:dyDescent="0.25">
      <c r="A7381" s="1"/>
      <c r="B7381" s="1"/>
      <c r="C7381" s="6"/>
      <c r="D7381" s="8"/>
      <c r="E7381" s="1"/>
      <c r="F7381" s="1"/>
      <c r="G7381" s="1"/>
      <c r="H7381" s="1"/>
    </row>
    <row r="7382" spans="1:8" s="3" customFormat="1" x14ac:dyDescent="0.25">
      <c r="A7382" s="1"/>
      <c r="B7382" s="1"/>
      <c r="C7382" s="6"/>
      <c r="D7382" s="8"/>
      <c r="E7382" s="1"/>
      <c r="F7382" s="1"/>
      <c r="G7382" s="1"/>
      <c r="H7382" s="1"/>
    </row>
    <row r="7383" spans="1:8" s="3" customFormat="1" x14ac:dyDescent="0.25">
      <c r="A7383" s="1"/>
      <c r="B7383" s="1"/>
      <c r="C7383" s="6"/>
      <c r="D7383" s="8"/>
      <c r="E7383" s="1"/>
      <c r="F7383" s="1"/>
      <c r="G7383" s="1"/>
      <c r="H7383" s="1"/>
    </row>
    <row r="7384" spans="1:8" s="3" customFormat="1" x14ac:dyDescent="0.25">
      <c r="A7384" s="1"/>
      <c r="B7384" s="1"/>
      <c r="C7384" s="6"/>
      <c r="D7384" s="8"/>
      <c r="E7384" s="1"/>
      <c r="F7384" s="1"/>
      <c r="G7384" s="1"/>
      <c r="H7384" s="1"/>
    </row>
    <row r="7385" spans="1:8" s="3" customFormat="1" x14ac:dyDescent="0.25">
      <c r="A7385" s="1"/>
      <c r="B7385" s="1"/>
      <c r="C7385" s="6"/>
      <c r="D7385" s="8"/>
      <c r="E7385" s="1"/>
      <c r="F7385" s="1"/>
      <c r="G7385" s="1"/>
      <c r="H7385" s="1"/>
    </row>
    <row r="7386" spans="1:8" s="3" customFormat="1" x14ac:dyDescent="0.25">
      <c r="A7386" s="1"/>
      <c r="B7386" s="1"/>
      <c r="C7386" s="6"/>
      <c r="D7386" s="8"/>
      <c r="E7386" s="1"/>
      <c r="F7386" s="1"/>
      <c r="G7386" s="1"/>
      <c r="H7386" s="1"/>
    </row>
    <row r="7387" spans="1:8" s="3" customFormat="1" x14ac:dyDescent="0.25">
      <c r="A7387" s="1"/>
      <c r="B7387" s="1"/>
      <c r="C7387" s="6"/>
      <c r="D7387" s="8"/>
      <c r="E7387" s="1"/>
      <c r="F7387" s="1"/>
      <c r="G7387" s="1"/>
      <c r="H7387" s="1"/>
    </row>
    <row r="7388" spans="1:8" s="3" customFormat="1" x14ac:dyDescent="0.25">
      <c r="A7388" s="1"/>
      <c r="B7388" s="1"/>
      <c r="C7388" s="6"/>
      <c r="D7388" s="8"/>
      <c r="E7388" s="1"/>
      <c r="F7388" s="1"/>
      <c r="G7388" s="1"/>
      <c r="H7388" s="1"/>
    </row>
    <row r="7389" spans="1:8" s="3" customFormat="1" x14ac:dyDescent="0.25">
      <c r="A7389" s="1"/>
      <c r="B7389" s="1"/>
      <c r="C7389" s="6"/>
      <c r="D7389" s="8"/>
      <c r="E7389" s="1"/>
      <c r="F7389" s="1"/>
      <c r="G7389" s="1"/>
      <c r="H7389" s="1"/>
    </row>
    <row r="7390" spans="1:8" s="3" customFormat="1" x14ac:dyDescent="0.25">
      <c r="A7390" s="1"/>
      <c r="B7390" s="1"/>
      <c r="C7390" s="6"/>
      <c r="D7390" s="8"/>
      <c r="E7390" s="1"/>
      <c r="F7390" s="1"/>
      <c r="G7390" s="1"/>
      <c r="H7390" s="1"/>
    </row>
    <row r="7391" spans="1:8" s="3" customFormat="1" x14ac:dyDescent="0.25">
      <c r="A7391" s="1"/>
      <c r="B7391" s="1"/>
      <c r="C7391" s="6"/>
      <c r="D7391" s="8"/>
      <c r="E7391" s="1"/>
      <c r="F7391" s="1"/>
      <c r="G7391" s="1"/>
      <c r="H7391" s="1"/>
    </row>
    <row r="7392" spans="1:8" s="3" customFormat="1" x14ac:dyDescent="0.25">
      <c r="A7392" s="1"/>
      <c r="B7392" s="1"/>
      <c r="C7392" s="6"/>
      <c r="D7392" s="8"/>
      <c r="E7392" s="1"/>
      <c r="F7392" s="1"/>
      <c r="G7392" s="1"/>
      <c r="H7392" s="1"/>
    </row>
    <row r="7393" spans="1:8" s="3" customFormat="1" x14ac:dyDescent="0.25">
      <c r="A7393" s="1"/>
      <c r="B7393" s="1"/>
      <c r="C7393" s="6"/>
      <c r="D7393" s="8"/>
      <c r="E7393" s="1"/>
      <c r="F7393" s="1"/>
      <c r="G7393" s="1"/>
      <c r="H7393" s="1"/>
    </row>
    <row r="7394" spans="1:8" s="3" customFormat="1" x14ac:dyDescent="0.25">
      <c r="A7394" s="1"/>
      <c r="B7394" s="1"/>
      <c r="C7394" s="6"/>
      <c r="D7394" s="8"/>
      <c r="E7394" s="1"/>
      <c r="F7394" s="1"/>
      <c r="G7394" s="1"/>
      <c r="H7394" s="1"/>
    </row>
    <row r="7395" spans="1:8" s="3" customFormat="1" x14ac:dyDescent="0.25">
      <c r="A7395" s="1"/>
      <c r="B7395" s="1"/>
      <c r="C7395" s="6"/>
      <c r="D7395" s="8"/>
      <c r="E7395" s="1"/>
      <c r="F7395" s="1"/>
      <c r="G7395" s="1"/>
      <c r="H7395" s="1"/>
    </row>
    <row r="7396" spans="1:8" s="3" customFormat="1" x14ac:dyDescent="0.25">
      <c r="A7396" s="1"/>
      <c r="B7396" s="1"/>
      <c r="C7396" s="6"/>
      <c r="D7396" s="8"/>
      <c r="E7396" s="1"/>
      <c r="F7396" s="1"/>
      <c r="G7396" s="1"/>
      <c r="H7396" s="1"/>
    </row>
    <row r="7397" spans="1:8" s="3" customFormat="1" x14ac:dyDescent="0.25">
      <c r="A7397" s="1"/>
      <c r="B7397" s="1"/>
      <c r="C7397" s="6"/>
      <c r="D7397" s="8"/>
      <c r="E7397" s="1"/>
      <c r="F7397" s="1"/>
      <c r="G7397" s="1"/>
      <c r="H7397" s="1"/>
    </row>
    <row r="7398" spans="1:8" s="3" customFormat="1" x14ac:dyDescent="0.25">
      <c r="A7398" s="1"/>
      <c r="B7398" s="1"/>
      <c r="C7398" s="6"/>
      <c r="D7398" s="8"/>
      <c r="E7398" s="1"/>
      <c r="F7398" s="1"/>
      <c r="G7398" s="1"/>
      <c r="H7398" s="1"/>
    </row>
    <row r="7399" spans="1:8" s="3" customFormat="1" x14ac:dyDescent="0.25">
      <c r="A7399" s="1"/>
      <c r="B7399" s="1"/>
      <c r="C7399" s="6"/>
      <c r="D7399" s="8"/>
      <c r="E7399" s="1"/>
      <c r="F7399" s="1"/>
      <c r="G7399" s="1"/>
      <c r="H7399" s="1"/>
    </row>
    <row r="7400" spans="1:8" s="3" customFormat="1" x14ac:dyDescent="0.25">
      <c r="A7400" s="1"/>
      <c r="B7400" s="1"/>
      <c r="C7400" s="6"/>
      <c r="D7400" s="8"/>
      <c r="E7400" s="1"/>
      <c r="F7400" s="1"/>
      <c r="G7400" s="1"/>
      <c r="H7400" s="1"/>
    </row>
    <row r="7401" spans="1:8" s="3" customFormat="1" x14ac:dyDescent="0.25">
      <c r="A7401" s="1"/>
      <c r="B7401" s="1"/>
      <c r="C7401" s="6"/>
      <c r="D7401" s="8"/>
      <c r="E7401" s="1"/>
      <c r="F7401" s="1"/>
      <c r="G7401" s="1"/>
      <c r="H7401" s="1"/>
    </row>
    <row r="7402" spans="1:8" s="3" customFormat="1" x14ac:dyDescent="0.25">
      <c r="A7402" s="1"/>
      <c r="B7402" s="1"/>
      <c r="C7402" s="6"/>
      <c r="D7402" s="8"/>
      <c r="E7402" s="1"/>
      <c r="F7402" s="1"/>
      <c r="G7402" s="1"/>
      <c r="H7402" s="1"/>
    </row>
    <row r="7403" spans="1:8" s="3" customFormat="1" x14ac:dyDescent="0.25">
      <c r="A7403" s="1"/>
      <c r="B7403" s="1"/>
      <c r="C7403" s="6"/>
      <c r="D7403" s="8"/>
      <c r="E7403" s="1"/>
      <c r="F7403" s="1"/>
      <c r="G7403" s="1"/>
      <c r="H7403" s="1"/>
    </row>
    <row r="7404" spans="1:8" s="3" customFormat="1" x14ac:dyDescent="0.25">
      <c r="A7404" s="1"/>
      <c r="B7404" s="1"/>
      <c r="C7404" s="6"/>
      <c r="D7404" s="8"/>
      <c r="E7404" s="1"/>
      <c r="F7404" s="1"/>
      <c r="G7404" s="1"/>
      <c r="H7404" s="1"/>
    </row>
    <row r="7405" spans="1:8" s="3" customFormat="1" x14ac:dyDescent="0.25">
      <c r="A7405" s="1"/>
      <c r="B7405" s="1"/>
      <c r="C7405" s="6"/>
      <c r="D7405" s="8"/>
      <c r="E7405" s="1"/>
      <c r="F7405" s="1"/>
      <c r="G7405" s="1"/>
      <c r="H7405" s="1"/>
    </row>
    <row r="7406" spans="1:8" s="3" customFormat="1" x14ac:dyDescent="0.25">
      <c r="A7406" s="1"/>
      <c r="B7406" s="1"/>
      <c r="C7406" s="6"/>
      <c r="D7406" s="8"/>
      <c r="E7406" s="1"/>
      <c r="F7406" s="1"/>
      <c r="G7406" s="1"/>
      <c r="H7406" s="1"/>
    </row>
    <row r="7407" spans="1:8" s="3" customFormat="1" x14ac:dyDescent="0.25">
      <c r="A7407" s="1"/>
      <c r="B7407" s="1"/>
      <c r="C7407" s="6"/>
      <c r="D7407" s="8"/>
      <c r="E7407" s="1"/>
      <c r="F7407" s="1"/>
      <c r="G7407" s="1"/>
      <c r="H7407" s="1"/>
    </row>
    <row r="7408" spans="1:8" s="3" customFormat="1" x14ac:dyDescent="0.25">
      <c r="A7408" s="1"/>
      <c r="B7408" s="1"/>
      <c r="C7408" s="6"/>
      <c r="D7408" s="8"/>
      <c r="E7408" s="1"/>
      <c r="F7408" s="1"/>
      <c r="G7408" s="1"/>
      <c r="H7408" s="1"/>
    </row>
    <row r="7409" spans="1:8" s="3" customFormat="1" x14ac:dyDescent="0.25">
      <c r="A7409" s="1"/>
      <c r="B7409" s="1"/>
      <c r="C7409" s="6"/>
      <c r="D7409" s="8"/>
      <c r="E7409" s="1"/>
      <c r="F7409" s="1"/>
      <c r="G7409" s="1"/>
      <c r="H7409" s="1"/>
    </row>
    <row r="7410" spans="1:8" s="3" customFormat="1" x14ac:dyDescent="0.25">
      <c r="A7410" s="1"/>
      <c r="B7410" s="1"/>
      <c r="C7410" s="6"/>
      <c r="D7410" s="8"/>
      <c r="E7410" s="1"/>
      <c r="F7410" s="1"/>
      <c r="G7410" s="1"/>
      <c r="H7410" s="1"/>
    </row>
    <row r="7411" spans="1:8" s="3" customFormat="1" x14ac:dyDescent="0.25">
      <c r="A7411" s="1"/>
      <c r="B7411" s="1"/>
      <c r="C7411" s="6"/>
      <c r="D7411" s="8"/>
      <c r="E7411" s="1"/>
      <c r="F7411" s="1"/>
      <c r="G7411" s="1"/>
      <c r="H7411" s="1"/>
    </row>
    <row r="7412" spans="1:8" s="3" customFormat="1" x14ac:dyDescent="0.25">
      <c r="A7412" s="1"/>
      <c r="B7412" s="1"/>
      <c r="C7412" s="6"/>
      <c r="D7412" s="8"/>
      <c r="E7412" s="1"/>
      <c r="F7412" s="1"/>
      <c r="G7412" s="1"/>
      <c r="H7412" s="1"/>
    </row>
    <row r="7413" spans="1:8" s="3" customFormat="1" x14ac:dyDescent="0.25">
      <c r="A7413" s="1"/>
      <c r="B7413" s="1"/>
      <c r="C7413" s="6"/>
      <c r="D7413" s="8"/>
      <c r="E7413" s="1"/>
      <c r="F7413" s="1"/>
      <c r="G7413" s="1"/>
      <c r="H7413" s="1"/>
    </row>
    <row r="7414" spans="1:8" s="3" customFormat="1" x14ac:dyDescent="0.25">
      <c r="A7414" s="1"/>
      <c r="B7414" s="1"/>
      <c r="C7414" s="6"/>
      <c r="D7414" s="8"/>
      <c r="E7414" s="1"/>
      <c r="F7414" s="1"/>
      <c r="G7414" s="1"/>
      <c r="H7414" s="1"/>
    </row>
    <row r="7415" spans="1:8" s="3" customFormat="1" x14ac:dyDescent="0.25">
      <c r="A7415" s="1"/>
      <c r="B7415" s="1"/>
      <c r="C7415" s="6"/>
      <c r="D7415" s="8"/>
      <c r="E7415" s="1"/>
      <c r="F7415" s="1"/>
      <c r="G7415" s="1"/>
      <c r="H7415" s="1"/>
    </row>
    <row r="7416" spans="1:8" s="3" customFormat="1" x14ac:dyDescent="0.25">
      <c r="A7416" s="1"/>
      <c r="B7416" s="1"/>
      <c r="C7416" s="6"/>
      <c r="D7416" s="8"/>
      <c r="E7416" s="1"/>
      <c r="F7416" s="1"/>
      <c r="G7416" s="1"/>
      <c r="H7416" s="1"/>
    </row>
    <row r="7417" spans="1:8" s="3" customFormat="1" x14ac:dyDescent="0.25">
      <c r="A7417" s="1"/>
      <c r="B7417" s="1"/>
      <c r="C7417" s="6"/>
      <c r="D7417" s="8"/>
      <c r="E7417" s="1"/>
      <c r="F7417" s="1"/>
      <c r="G7417" s="1"/>
      <c r="H7417" s="1"/>
    </row>
    <row r="7418" spans="1:8" s="3" customFormat="1" x14ac:dyDescent="0.25">
      <c r="A7418" s="1"/>
      <c r="B7418" s="1"/>
      <c r="C7418" s="6"/>
      <c r="D7418" s="8"/>
      <c r="E7418" s="1"/>
      <c r="F7418" s="1"/>
      <c r="G7418" s="1"/>
      <c r="H7418" s="1"/>
    </row>
    <row r="7419" spans="1:8" s="3" customFormat="1" x14ac:dyDescent="0.25">
      <c r="A7419" s="1"/>
      <c r="B7419" s="1"/>
      <c r="C7419" s="6"/>
      <c r="D7419" s="8"/>
      <c r="E7419" s="1"/>
      <c r="F7419" s="1"/>
      <c r="G7419" s="1"/>
      <c r="H7419" s="1"/>
    </row>
    <row r="7420" spans="1:8" s="3" customFormat="1" x14ac:dyDescent="0.25">
      <c r="A7420" s="1"/>
      <c r="B7420" s="1"/>
      <c r="C7420" s="6"/>
      <c r="D7420" s="8"/>
      <c r="E7420" s="1"/>
      <c r="F7420" s="1"/>
      <c r="G7420" s="1"/>
      <c r="H7420" s="1"/>
    </row>
    <row r="7421" spans="1:8" s="3" customFormat="1" x14ac:dyDescent="0.25">
      <c r="A7421" s="1"/>
      <c r="B7421" s="1"/>
      <c r="C7421" s="6"/>
      <c r="D7421" s="8"/>
      <c r="E7421" s="1"/>
      <c r="F7421" s="1"/>
      <c r="G7421" s="1"/>
      <c r="H7421" s="1"/>
    </row>
    <row r="7422" spans="1:8" s="3" customFormat="1" x14ac:dyDescent="0.25">
      <c r="A7422" s="1"/>
      <c r="B7422" s="1"/>
      <c r="C7422" s="6"/>
      <c r="D7422" s="8"/>
      <c r="E7422" s="1"/>
      <c r="F7422" s="1"/>
      <c r="G7422" s="1"/>
      <c r="H7422" s="1"/>
    </row>
    <row r="7423" spans="1:8" s="3" customFormat="1" x14ac:dyDescent="0.25">
      <c r="A7423" s="1"/>
      <c r="B7423" s="1"/>
      <c r="C7423" s="6"/>
      <c r="D7423" s="8"/>
      <c r="E7423" s="1"/>
      <c r="F7423" s="1"/>
      <c r="G7423" s="1"/>
      <c r="H7423" s="1"/>
    </row>
    <row r="7424" spans="1:8" s="3" customFormat="1" x14ac:dyDescent="0.25">
      <c r="A7424" s="1"/>
      <c r="B7424" s="1"/>
      <c r="C7424" s="6"/>
      <c r="D7424" s="8"/>
      <c r="E7424" s="1"/>
      <c r="F7424" s="1"/>
      <c r="G7424" s="1"/>
      <c r="H7424" s="1"/>
    </row>
    <row r="7425" spans="1:8" s="3" customFormat="1" x14ac:dyDescent="0.25">
      <c r="A7425" s="1"/>
      <c r="B7425" s="1"/>
      <c r="C7425" s="6"/>
      <c r="D7425" s="8"/>
      <c r="E7425" s="1"/>
      <c r="F7425" s="1"/>
      <c r="G7425" s="1"/>
      <c r="H7425" s="1"/>
    </row>
    <row r="7426" spans="1:8" s="3" customFormat="1" x14ac:dyDescent="0.25">
      <c r="A7426" s="1"/>
      <c r="B7426" s="1"/>
      <c r="C7426" s="6"/>
      <c r="D7426" s="8"/>
      <c r="E7426" s="1"/>
      <c r="F7426" s="1"/>
      <c r="G7426" s="1"/>
      <c r="H7426" s="1"/>
    </row>
    <row r="7427" spans="1:8" s="3" customFormat="1" x14ac:dyDescent="0.25">
      <c r="A7427" s="1"/>
      <c r="B7427" s="1"/>
      <c r="C7427" s="6"/>
      <c r="D7427" s="8"/>
      <c r="E7427" s="1"/>
      <c r="F7427" s="1"/>
      <c r="G7427" s="1"/>
      <c r="H7427" s="1"/>
    </row>
    <row r="7428" spans="1:8" s="3" customFormat="1" x14ac:dyDescent="0.25">
      <c r="A7428" s="1"/>
      <c r="B7428" s="1"/>
      <c r="C7428" s="6"/>
      <c r="D7428" s="8"/>
      <c r="E7428" s="1"/>
      <c r="F7428" s="1"/>
      <c r="G7428" s="1"/>
      <c r="H7428" s="1"/>
    </row>
    <row r="7429" spans="1:8" s="3" customFormat="1" x14ac:dyDescent="0.25">
      <c r="A7429" s="1"/>
      <c r="B7429" s="1"/>
      <c r="C7429" s="6"/>
      <c r="D7429" s="8"/>
      <c r="E7429" s="1"/>
      <c r="F7429" s="1"/>
      <c r="G7429" s="1"/>
      <c r="H7429" s="1"/>
    </row>
    <row r="7430" spans="1:8" s="3" customFormat="1" x14ac:dyDescent="0.25">
      <c r="A7430" s="1"/>
      <c r="B7430" s="1"/>
      <c r="C7430" s="6"/>
      <c r="D7430" s="8"/>
      <c r="E7430" s="1"/>
      <c r="F7430" s="1"/>
      <c r="G7430" s="1"/>
      <c r="H7430" s="1"/>
    </row>
    <row r="7431" spans="1:8" s="3" customFormat="1" x14ac:dyDescent="0.25">
      <c r="A7431" s="1"/>
      <c r="B7431" s="1"/>
      <c r="C7431" s="6"/>
      <c r="D7431" s="8"/>
      <c r="E7431" s="1"/>
      <c r="F7431" s="1"/>
      <c r="G7431" s="1"/>
      <c r="H7431" s="1"/>
    </row>
    <row r="7432" spans="1:8" s="3" customFormat="1" x14ac:dyDescent="0.25">
      <c r="A7432" s="1"/>
      <c r="B7432" s="1"/>
      <c r="C7432" s="6"/>
      <c r="D7432" s="8"/>
      <c r="E7432" s="1"/>
      <c r="F7432" s="1"/>
      <c r="G7432" s="1"/>
      <c r="H7432" s="1"/>
    </row>
    <row r="7433" spans="1:8" s="3" customFormat="1" x14ac:dyDescent="0.25">
      <c r="A7433" s="1"/>
      <c r="B7433" s="1"/>
      <c r="C7433" s="6"/>
      <c r="D7433" s="8"/>
      <c r="E7433" s="1"/>
      <c r="F7433" s="1"/>
      <c r="G7433" s="1"/>
      <c r="H7433" s="1"/>
    </row>
    <row r="7434" spans="1:8" s="3" customFormat="1" x14ac:dyDescent="0.25">
      <c r="A7434" s="1"/>
      <c r="B7434" s="1"/>
      <c r="C7434" s="6"/>
      <c r="D7434" s="8"/>
      <c r="E7434" s="1"/>
      <c r="F7434" s="1"/>
      <c r="G7434" s="1"/>
      <c r="H7434" s="1"/>
    </row>
    <row r="7435" spans="1:8" s="3" customFormat="1" x14ac:dyDescent="0.25">
      <c r="A7435" s="1"/>
      <c r="B7435" s="1"/>
      <c r="C7435" s="6"/>
      <c r="D7435" s="8"/>
      <c r="E7435" s="1"/>
      <c r="F7435" s="1"/>
      <c r="G7435" s="1"/>
      <c r="H7435" s="1"/>
    </row>
    <row r="7436" spans="1:8" s="3" customFormat="1" x14ac:dyDescent="0.25">
      <c r="A7436" s="1"/>
      <c r="B7436" s="1"/>
      <c r="C7436" s="6"/>
      <c r="D7436" s="8"/>
      <c r="E7436" s="1"/>
      <c r="F7436" s="1"/>
      <c r="G7436" s="1"/>
      <c r="H7436" s="1"/>
    </row>
    <row r="7437" spans="1:8" s="3" customFormat="1" x14ac:dyDescent="0.25">
      <c r="A7437" s="1"/>
      <c r="B7437" s="1"/>
      <c r="C7437" s="6"/>
      <c r="D7437" s="8"/>
      <c r="E7437" s="1"/>
      <c r="F7437" s="1"/>
      <c r="G7437" s="1"/>
      <c r="H7437" s="1"/>
    </row>
    <row r="7438" spans="1:8" s="3" customFormat="1" x14ac:dyDescent="0.25">
      <c r="A7438" s="1"/>
      <c r="B7438" s="1"/>
      <c r="C7438" s="6"/>
      <c r="D7438" s="8"/>
      <c r="E7438" s="1"/>
      <c r="F7438" s="1"/>
      <c r="G7438" s="1"/>
      <c r="H7438" s="1"/>
    </row>
    <row r="7439" spans="1:8" s="3" customFormat="1" x14ac:dyDescent="0.25">
      <c r="A7439" s="1"/>
      <c r="B7439" s="1"/>
      <c r="C7439" s="6"/>
      <c r="D7439" s="8"/>
      <c r="E7439" s="1"/>
      <c r="F7439" s="1"/>
      <c r="G7439" s="1"/>
      <c r="H7439" s="1"/>
    </row>
    <row r="7440" spans="1:8" s="3" customFormat="1" x14ac:dyDescent="0.25">
      <c r="A7440" s="1"/>
      <c r="B7440" s="1"/>
      <c r="C7440" s="6"/>
      <c r="D7440" s="8"/>
      <c r="E7440" s="1"/>
      <c r="F7440" s="1"/>
      <c r="G7440" s="1"/>
      <c r="H7440" s="1"/>
    </row>
    <row r="7441" spans="1:8" s="3" customFormat="1" x14ac:dyDescent="0.25">
      <c r="A7441" s="1"/>
      <c r="B7441" s="1"/>
      <c r="C7441" s="6"/>
      <c r="D7441" s="8"/>
      <c r="E7441" s="1"/>
      <c r="F7441" s="1"/>
      <c r="G7441" s="1"/>
      <c r="H7441" s="1"/>
    </row>
    <row r="7442" spans="1:8" s="3" customFormat="1" x14ac:dyDescent="0.25">
      <c r="A7442" s="1"/>
      <c r="B7442" s="1"/>
      <c r="C7442" s="6"/>
      <c r="D7442" s="8"/>
      <c r="E7442" s="1"/>
      <c r="F7442" s="1"/>
      <c r="G7442" s="1"/>
      <c r="H7442" s="1"/>
    </row>
    <row r="7443" spans="1:8" s="3" customFormat="1" x14ac:dyDescent="0.25">
      <c r="A7443" s="1"/>
      <c r="B7443" s="1"/>
      <c r="C7443" s="6"/>
      <c r="D7443" s="8"/>
      <c r="E7443" s="1"/>
      <c r="F7443" s="1"/>
      <c r="G7443" s="1"/>
      <c r="H7443" s="1"/>
    </row>
    <row r="7444" spans="1:8" s="3" customFormat="1" x14ac:dyDescent="0.25">
      <c r="A7444" s="1"/>
      <c r="B7444" s="1"/>
      <c r="C7444" s="6"/>
      <c r="D7444" s="8"/>
      <c r="E7444" s="1"/>
      <c r="F7444" s="1"/>
      <c r="G7444" s="1"/>
      <c r="H7444" s="1"/>
    </row>
    <row r="7445" spans="1:8" s="3" customFormat="1" x14ac:dyDescent="0.25">
      <c r="A7445" s="1"/>
      <c r="B7445" s="1"/>
      <c r="C7445" s="6"/>
      <c r="D7445" s="8"/>
      <c r="E7445" s="1"/>
      <c r="F7445" s="1"/>
      <c r="G7445" s="1"/>
      <c r="H7445" s="1"/>
    </row>
    <row r="7446" spans="1:8" s="3" customFormat="1" x14ac:dyDescent="0.25">
      <c r="A7446" s="1"/>
      <c r="B7446" s="1"/>
      <c r="C7446" s="6"/>
      <c r="D7446" s="8"/>
      <c r="E7446" s="1"/>
      <c r="F7446" s="1"/>
      <c r="G7446" s="1"/>
      <c r="H7446" s="1"/>
    </row>
    <row r="7447" spans="1:8" s="3" customFormat="1" x14ac:dyDescent="0.25">
      <c r="A7447" s="1"/>
      <c r="B7447" s="1"/>
      <c r="C7447" s="6"/>
      <c r="D7447" s="8"/>
      <c r="E7447" s="1"/>
      <c r="F7447" s="1"/>
      <c r="G7447" s="1"/>
      <c r="H7447" s="1"/>
    </row>
    <row r="7448" spans="1:8" s="3" customFormat="1" x14ac:dyDescent="0.25">
      <c r="A7448" s="1"/>
      <c r="B7448" s="1"/>
      <c r="C7448" s="6"/>
      <c r="D7448" s="8"/>
      <c r="E7448" s="1"/>
      <c r="F7448" s="1"/>
      <c r="G7448" s="1"/>
      <c r="H7448" s="1"/>
    </row>
    <row r="7449" spans="1:8" s="3" customFormat="1" x14ac:dyDescent="0.25">
      <c r="A7449" s="1"/>
      <c r="B7449" s="1"/>
      <c r="C7449" s="6"/>
      <c r="D7449" s="8"/>
      <c r="E7449" s="1"/>
      <c r="F7449" s="1"/>
      <c r="G7449" s="1"/>
      <c r="H7449" s="1"/>
    </row>
    <row r="7450" spans="1:8" s="3" customFormat="1" x14ac:dyDescent="0.25">
      <c r="A7450" s="1"/>
      <c r="B7450" s="1"/>
      <c r="C7450" s="6"/>
      <c r="D7450" s="8"/>
      <c r="E7450" s="1"/>
      <c r="F7450" s="1"/>
      <c r="G7450" s="1"/>
      <c r="H7450" s="1"/>
    </row>
    <row r="7451" spans="1:8" s="3" customFormat="1" x14ac:dyDescent="0.25">
      <c r="A7451" s="1"/>
      <c r="B7451" s="1"/>
      <c r="C7451" s="6"/>
      <c r="D7451" s="8"/>
      <c r="E7451" s="1"/>
      <c r="F7451" s="1"/>
      <c r="G7451" s="1"/>
      <c r="H7451" s="1"/>
    </row>
    <row r="7452" spans="1:8" s="3" customFormat="1" x14ac:dyDescent="0.25">
      <c r="A7452" s="1"/>
      <c r="B7452" s="1"/>
      <c r="C7452" s="6"/>
      <c r="D7452" s="8"/>
      <c r="E7452" s="1"/>
      <c r="F7452" s="1"/>
      <c r="G7452" s="1"/>
      <c r="H7452" s="1"/>
    </row>
    <row r="7453" spans="1:8" s="3" customFormat="1" x14ac:dyDescent="0.25">
      <c r="A7453" s="1"/>
      <c r="B7453" s="1"/>
      <c r="C7453" s="6"/>
      <c r="D7453" s="8"/>
      <c r="E7453" s="1"/>
      <c r="F7453" s="1"/>
      <c r="G7453" s="1"/>
      <c r="H7453" s="1"/>
    </row>
    <row r="7454" spans="1:8" s="3" customFormat="1" x14ac:dyDescent="0.25">
      <c r="A7454" s="1"/>
      <c r="B7454" s="1"/>
      <c r="C7454" s="6"/>
      <c r="D7454" s="8"/>
      <c r="E7454" s="1"/>
      <c r="F7454" s="1"/>
      <c r="G7454" s="1"/>
      <c r="H7454" s="1"/>
    </row>
    <row r="7455" spans="1:8" s="3" customFormat="1" x14ac:dyDescent="0.25">
      <c r="A7455" s="1"/>
      <c r="B7455" s="1"/>
      <c r="C7455" s="6"/>
      <c r="D7455" s="8"/>
      <c r="E7455" s="1"/>
      <c r="F7455" s="1"/>
      <c r="G7455" s="1"/>
      <c r="H7455" s="1"/>
    </row>
    <row r="7456" spans="1:8" s="3" customFormat="1" x14ac:dyDescent="0.25">
      <c r="A7456" s="1"/>
      <c r="B7456" s="1"/>
      <c r="C7456" s="6"/>
      <c r="D7456" s="8"/>
      <c r="E7456" s="1"/>
      <c r="F7456" s="1"/>
      <c r="G7456" s="1"/>
      <c r="H7456" s="1"/>
    </row>
    <row r="7457" spans="1:8" s="3" customFormat="1" x14ac:dyDescent="0.25">
      <c r="A7457" s="1"/>
      <c r="B7457" s="1"/>
      <c r="C7457" s="6"/>
      <c r="D7457" s="8"/>
      <c r="E7457" s="1"/>
      <c r="F7457" s="1"/>
      <c r="G7457" s="1"/>
      <c r="H7457" s="1"/>
    </row>
    <row r="7458" spans="1:8" s="3" customFormat="1" x14ac:dyDescent="0.25">
      <c r="A7458" s="1"/>
      <c r="B7458" s="1"/>
      <c r="C7458" s="6"/>
      <c r="D7458" s="8"/>
      <c r="E7458" s="1"/>
      <c r="F7458" s="1"/>
      <c r="G7458" s="1"/>
      <c r="H7458" s="1"/>
    </row>
    <row r="7459" spans="1:8" s="3" customFormat="1" x14ac:dyDescent="0.25">
      <c r="A7459" s="1"/>
      <c r="B7459" s="1"/>
      <c r="C7459" s="6"/>
      <c r="D7459" s="8"/>
      <c r="E7459" s="1"/>
      <c r="F7459" s="1"/>
      <c r="G7459" s="1"/>
      <c r="H7459" s="1"/>
    </row>
    <row r="7460" spans="1:8" s="3" customFormat="1" x14ac:dyDescent="0.25">
      <c r="A7460" s="1"/>
      <c r="B7460" s="1"/>
      <c r="C7460" s="6"/>
      <c r="D7460" s="8"/>
      <c r="E7460" s="1"/>
      <c r="F7460" s="1"/>
      <c r="G7460" s="1"/>
      <c r="H7460" s="1"/>
    </row>
    <row r="7461" spans="1:8" s="3" customFormat="1" x14ac:dyDescent="0.25">
      <c r="A7461" s="1"/>
      <c r="B7461" s="1"/>
      <c r="C7461" s="6"/>
      <c r="D7461" s="8"/>
      <c r="E7461" s="1"/>
      <c r="F7461" s="1"/>
      <c r="G7461" s="1"/>
      <c r="H7461" s="1"/>
    </row>
    <row r="7462" spans="1:8" s="3" customFormat="1" x14ac:dyDescent="0.25">
      <c r="A7462" s="1"/>
      <c r="B7462" s="1"/>
      <c r="C7462" s="6"/>
      <c r="D7462" s="8"/>
      <c r="E7462" s="1"/>
      <c r="F7462" s="1"/>
      <c r="G7462" s="1"/>
      <c r="H7462" s="1"/>
    </row>
    <row r="7463" spans="1:8" s="3" customFormat="1" x14ac:dyDescent="0.25">
      <c r="A7463" s="1"/>
      <c r="B7463" s="1"/>
      <c r="C7463" s="6"/>
      <c r="D7463" s="8"/>
      <c r="E7463" s="1"/>
      <c r="F7463" s="1"/>
      <c r="G7463" s="1"/>
      <c r="H7463" s="1"/>
    </row>
    <row r="7464" spans="1:8" s="3" customFormat="1" x14ac:dyDescent="0.25">
      <c r="A7464" s="1"/>
      <c r="B7464" s="1"/>
      <c r="C7464" s="6"/>
      <c r="D7464" s="8"/>
      <c r="E7464" s="1"/>
      <c r="F7464" s="1"/>
      <c r="G7464" s="1"/>
      <c r="H7464" s="1"/>
    </row>
    <row r="7465" spans="1:8" s="3" customFormat="1" x14ac:dyDescent="0.25">
      <c r="A7465" s="1"/>
      <c r="B7465" s="1"/>
      <c r="C7465" s="6"/>
      <c r="D7465" s="8"/>
      <c r="E7465" s="1"/>
      <c r="F7465" s="1"/>
      <c r="G7465" s="1"/>
      <c r="H7465" s="1"/>
    </row>
    <row r="7466" spans="1:8" s="3" customFormat="1" x14ac:dyDescent="0.25">
      <c r="A7466" s="1"/>
      <c r="B7466" s="1"/>
      <c r="C7466" s="6"/>
      <c r="D7466" s="8"/>
      <c r="E7466" s="1"/>
      <c r="F7466" s="1"/>
      <c r="G7466" s="1"/>
      <c r="H7466" s="1"/>
    </row>
    <row r="7467" spans="1:8" s="3" customFormat="1" x14ac:dyDescent="0.25">
      <c r="A7467" s="1"/>
      <c r="B7467" s="1"/>
      <c r="C7467" s="6"/>
      <c r="D7467" s="8"/>
      <c r="E7467" s="1"/>
      <c r="F7467" s="1"/>
      <c r="G7467" s="1"/>
      <c r="H7467" s="1"/>
    </row>
    <row r="7468" spans="1:8" s="3" customFormat="1" x14ac:dyDescent="0.25">
      <c r="A7468" s="1"/>
      <c r="B7468" s="1"/>
      <c r="C7468" s="6"/>
      <c r="D7468" s="8"/>
      <c r="E7468" s="1"/>
      <c r="F7468" s="1"/>
      <c r="G7468" s="1"/>
      <c r="H7468" s="1"/>
    </row>
    <row r="7469" spans="1:8" s="3" customFormat="1" x14ac:dyDescent="0.25">
      <c r="A7469" s="1"/>
      <c r="B7469" s="1"/>
      <c r="C7469" s="6"/>
      <c r="D7469" s="8"/>
      <c r="E7469" s="1"/>
      <c r="F7469" s="1"/>
      <c r="G7469" s="1"/>
      <c r="H7469" s="1"/>
    </row>
    <row r="7470" spans="1:8" s="3" customFormat="1" x14ac:dyDescent="0.25">
      <c r="A7470" s="1"/>
      <c r="B7470" s="1"/>
      <c r="C7470" s="6"/>
      <c r="D7470" s="8"/>
      <c r="E7470" s="1"/>
      <c r="F7470" s="1"/>
      <c r="G7470" s="1"/>
      <c r="H7470" s="1"/>
    </row>
    <row r="7471" spans="1:8" s="3" customFormat="1" x14ac:dyDescent="0.25">
      <c r="A7471" s="1"/>
      <c r="B7471" s="1"/>
      <c r="C7471" s="6"/>
      <c r="D7471" s="8"/>
      <c r="E7471" s="1"/>
      <c r="F7471" s="1"/>
      <c r="G7471" s="1"/>
      <c r="H7471" s="1"/>
    </row>
    <row r="7472" spans="1:8" s="3" customFormat="1" x14ac:dyDescent="0.25">
      <c r="A7472" s="1"/>
      <c r="B7472" s="1"/>
      <c r="C7472" s="6"/>
      <c r="D7472" s="8"/>
      <c r="E7472" s="1"/>
      <c r="F7472" s="1"/>
      <c r="G7472" s="1"/>
      <c r="H7472" s="1"/>
    </row>
    <row r="7473" spans="1:8" s="3" customFormat="1" x14ac:dyDescent="0.25">
      <c r="A7473" s="1"/>
      <c r="B7473" s="1"/>
      <c r="C7473" s="6"/>
      <c r="D7473" s="8"/>
      <c r="E7473" s="1"/>
      <c r="F7473" s="1"/>
      <c r="G7473" s="1"/>
      <c r="H7473" s="1"/>
    </row>
    <row r="7474" spans="1:8" s="3" customFormat="1" x14ac:dyDescent="0.25">
      <c r="A7474" s="1"/>
      <c r="B7474" s="1"/>
      <c r="C7474" s="6"/>
      <c r="D7474" s="8"/>
      <c r="E7474" s="1"/>
      <c r="F7474" s="1"/>
      <c r="G7474" s="1"/>
      <c r="H7474" s="1"/>
    </row>
    <row r="7475" spans="1:8" s="3" customFormat="1" x14ac:dyDescent="0.25">
      <c r="A7475" s="1"/>
      <c r="B7475" s="1"/>
      <c r="C7475" s="6"/>
      <c r="D7475" s="8"/>
      <c r="E7475" s="1"/>
      <c r="F7475" s="1"/>
      <c r="G7475" s="1"/>
      <c r="H7475" s="1"/>
    </row>
    <row r="7476" spans="1:8" s="3" customFormat="1" x14ac:dyDescent="0.25">
      <c r="A7476" s="1"/>
      <c r="B7476" s="1"/>
      <c r="C7476" s="6"/>
      <c r="D7476" s="8"/>
      <c r="E7476" s="1"/>
      <c r="F7476" s="1"/>
      <c r="G7476" s="1"/>
      <c r="H7476" s="1"/>
    </row>
    <row r="7477" spans="1:8" s="3" customFormat="1" x14ac:dyDescent="0.25">
      <c r="A7477" s="1"/>
      <c r="B7477" s="1"/>
      <c r="C7477" s="6"/>
      <c r="D7477" s="8"/>
      <c r="E7477" s="1"/>
      <c r="F7477" s="1"/>
      <c r="G7477" s="1"/>
      <c r="H7477" s="1"/>
    </row>
    <row r="7478" spans="1:8" s="3" customFormat="1" x14ac:dyDescent="0.25">
      <c r="A7478" s="1"/>
      <c r="B7478" s="1"/>
      <c r="C7478" s="6"/>
      <c r="D7478" s="8"/>
      <c r="E7478" s="1"/>
      <c r="F7478" s="1"/>
      <c r="G7478" s="1"/>
      <c r="H7478" s="1"/>
    </row>
    <row r="7479" spans="1:8" s="3" customFormat="1" x14ac:dyDescent="0.25">
      <c r="A7479" s="1"/>
      <c r="B7479" s="1"/>
      <c r="C7479" s="6"/>
      <c r="D7479" s="8"/>
      <c r="E7479" s="1"/>
      <c r="F7479" s="1"/>
      <c r="G7479" s="1"/>
      <c r="H7479" s="1"/>
    </row>
    <row r="7480" spans="1:8" s="3" customFormat="1" x14ac:dyDescent="0.25">
      <c r="A7480" s="1"/>
      <c r="B7480" s="1"/>
      <c r="C7480" s="6"/>
      <c r="D7480" s="8"/>
      <c r="E7480" s="1"/>
      <c r="F7480" s="1"/>
      <c r="G7480" s="1"/>
      <c r="H7480" s="1"/>
    </row>
    <row r="7481" spans="1:8" s="3" customFormat="1" x14ac:dyDescent="0.25">
      <c r="A7481" s="1"/>
      <c r="B7481" s="1"/>
      <c r="C7481" s="6"/>
      <c r="D7481" s="8"/>
      <c r="E7481" s="1"/>
      <c r="F7481" s="1"/>
      <c r="G7481" s="1"/>
      <c r="H7481" s="1"/>
    </row>
    <row r="7482" spans="1:8" s="3" customFormat="1" x14ac:dyDescent="0.25">
      <c r="A7482" s="1"/>
      <c r="B7482" s="1"/>
      <c r="C7482" s="6"/>
      <c r="D7482" s="8"/>
      <c r="E7482" s="1"/>
      <c r="F7482" s="1"/>
      <c r="G7482" s="1"/>
      <c r="H7482" s="1"/>
    </row>
    <row r="7483" spans="1:8" s="3" customFormat="1" x14ac:dyDescent="0.25">
      <c r="A7483" s="1"/>
      <c r="B7483" s="1"/>
      <c r="C7483" s="6"/>
      <c r="D7483" s="8"/>
      <c r="E7483" s="1"/>
      <c r="F7483" s="1"/>
      <c r="G7483" s="1"/>
      <c r="H7483" s="1"/>
    </row>
    <row r="7484" spans="1:8" s="3" customFormat="1" x14ac:dyDescent="0.25">
      <c r="A7484" s="1"/>
      <c r="B7484" s="1"/>
      <c r="C7484" s="6"/>
      <c r="D7484" s="8"/>
      <c r="E7484" s="1"/>
      <c r="F7484" s="1"/>
      <c r="G7484" s="1"/>
      <c r="H7484" s="1"/>
    </row>
    <row r="7485" spans="1:8" s="3" customFormat="1" x14ac:dyDescent="0.25">
      <c r="A7485" s="1"/>
      <c r="B7485" s="1"/>
      <c r="C7485" s="6"/>
      <c r="D7485" s="8"/>
      <c r="E7485" s="1"/>
      <c r="F7485" s="1"/>
      <c r="G7485" s="1"/>
      <c r="H7485" s="1"/>
    </row>
    <row r="7486" spans="1:8" s="3" customFormat="1" x14ac:dyDescent="0.25">
      <c r="A7486" s="1"/>
      <c r="B7486" s="1"/>
      <c r="C7486" s="6"/>
      <c r="D7486" s="8"/>
      <c r="E7486" s="1"/>
      <c r="F7486" s="1"/>
      <c r="G7486" s="1"/>
      <c r="H7486" s="1"/>
    </row>
    <row r="7487" spans="1:8" s="3" customFormat="1" x14ac:dyDescent="0.25">
      <c r="A7487" s="1"/>
      <c r="B7487" s="1"/>
      <c r="C7487" s="6"/>
      <c r="D7487" s="8"/>
      <c r="E7487" s="1"/>
      <c r="F7487" s="1"/>
      <c r="G7487" s="1"/>
      <c r="H7487" s="1"/>
    </row>
    <row r="7488" spans="1:8" s="3" customFormat="1" x14ac:dyDescent="0.25">
      <c r="A7488" s="1"/>
      <c r="B7488" s="1"/>
      <c r="C7488" s="6"/>
      <c r="D7488" s="8"/>
      <c r="E7488" s="1"/>
      <c r="F7488" s="1"/>
      <c r="G7488" s="1"/>
      <c r="H7488" s="1"/>
    </row>
    <row r="7489" spans="1:8" s="3" customFormat="1" x14ac:dyDescent="0.25">
      <c r="A7489" s="1"/>
      <c r="B7489" s="1"/>
      <c r="C7489" s="6"/>
      <c r="D7489" s="8"/>
      <c r="E7489" s="1"/>
      <c r="F7489" s="1"/>
      <c r="G7489" s="1"/>
      <c r="H7489" s="1"/>
    </row>
    <row r="7490" spans="1:8" s="3" customFormat="1" x14ac:dyDescent="0.25">
      <c r="A7490" s="1"/>
      <c r="B7490" s="1"/>
      <c r="C7490" s="6"/>
      <c r="D7490" s="8"/>
      <c r="E7490" s="1"/>
      <c r="F7490" s="1"/>
      <c r="G7490" s="1"/>
      <c r="H7490" s="1"/>
    </row>
    <row r="7491" spans="1:8" s="3" customFormat="1" x14ac:dyDescent="0.25">
      <c r="A7491" s="1"/>
      <c r="B7491" s="1"/>
      <c r="C7491" s="6"/>
      <c r="D7491" s="8"/>
      <c r="E7491" s="1"/>
      <c r="F7491" s="1"/>
      <c r="G7491" s="1"/>
      <c r="H7491" s="1"/>
    </row>
    <row r="7492" spans="1:8" s="3" customFormat="1" x14ac:dyDescent="0.25">
      <c r="A7492" s="1"/>
      <c r="B7492" s="1"/>
      <c r="C7492" s="6"/>
      <c r="D7492" s="8"/>
      <c r="E7492" s="1"/>
      <c r="F7492" s="1"/>
      <c r="G7492" s="1"/>
      <c r="H7492" s="1"/>
    </row>
    <row r="7493" spans="1:8" s="3" customFormat="1" x14ac:dyDescent="0.25">
      <c r="A7493" s="1"/>
      <c r="B7493" s="1"/>
      <c r="C7493" s="6"/>
      <c r="D7493" s="8"/>
      <c r="E7493" s="1"/>
      <c r="F7493" s="1"/>
      <c r="G7493" s="1"/>
      <c r="H7493" s="1"/>
    </row>
    <row r="7494" spans="1:8" s="3" customFormat="1" x14ac:dyDescent="0.25">
      <c r="A7494" s="1"/>
      <c r="B7494" s="1"/>
      <c r="C7494" s="6"/>
      <c r="D7494" s="8"/>
      <c r="E7494" s="1"/>
      <c r="F7494" s="1"/>
      <c r="G7494" s="1"/>
      <c r="H7494" s="1"/>
    </row>
    <row r="7495" spans="1:8" s="3" customFormat="1" x14ac:dyDescent="0.25">
      <c r="A7495" s="1"/>
      <c r="B7495" s="1"/>
      <c r="C7495" s="6"/>
      <c r="D7495" s="8"/>
      <c r="E7495" s="1"/>
      <c r="F7495" s="1"/>
      <c r="G7495" s="1"/>
      <c r="H7495" s="1"/>
    </row>
    <row r="7496" spans="1:8" s="3" customFormat="1" x14ac:dyDescent="0.25">
      <c r="A7496" s="1"/>
      <c r="B7496" s="1"/>
      <c r="C7496" s="6"/>
      <c r="D7496" s="8"/>
      <c r="E7496" s="1"/>
      <c r="F7496" s="1"/>
      <c r="G7496" s="1"/>
      <c r="H7496" s="1"/>
    </row>
    <row r="7497" spans="1:8" s="3" customFormat="1" x14ac:dyDescent="0.25">
      <c r="A7497" s="1"/>
      <c r="B7497" s="1"/>
      <c r="C7497" s="6"/>
      <c r="D7497" s="8"/>
      <c r="E7497" s="1"/>
      <c r="F7497" s="1"/>
      <c r="G7497" s="1"/>
      <c r="H7497" s="1"/>
    </row>
    <row r="7498" spans="1:8" s="3" customFormat="1" x14ac:dyDescent="0.25">
      <c r="A7498" s="1"/>
      <c r="B7498" s="1"/>
      <c r="C7498" s="6"/>
      <c r="D7498" s="8"/>
      <c r="E7498" s="1"/>
      <c r="F7498" s="1"/>
      <c r="G7498" s="1"/>
      <c r="H7498" s="1"/>
    </row>
    <row r="7499" spans="1:8" s="3" customFormat="1" x14ac:dyDescent="0.25">
      <c r="A7499" s="1"/>
      <c r="B7499" s="1"/>
      <c r="C7499" s="6"/>
      <c r="D7499" s="8"/>
      <c r="E7499" s="1"/>
      <c r="F7499" s="1"/>
      <c r="G7499" s="1"/>
      <c r="H7499" s="1"/>
    </row>
    <row r="7500" spans="1:8" s="3" customFormat="1" x14ac:dyDescent="0.25">
      <c r="A7500" s="1"/>
      <c r="B7500" s="1"/>
      <c r="C7500" s="6"/>
      <c r="D7500" s="8"/>
      <c r="E7500" s="1"/>
      <c r="F7500" s="1"/>
      <c r="G7500" s="1"/>
      <c r="H7500" s="1"/>
    </row>
    <row r="7501" spans="1:8" s="3" customFormat="1" x14ac:dyDescent="0.25">
      <c r="A7501" s="1"/>
      <c r="B7501" s="1"/>
      <c r="C7501" s="6"/>
      <c r="D7501" s="8"/>
      <c r="E7501" s="1"/>
      <c r="F7501" s="1"/>
      <c r="G7501" s="1"/>
      <c r="H7501" s="1"/>
    </row>
    <row r="7502" spans="1:8" s="3" customFormat="1" x14ac:dyDescent="0.25">
      <c r="A7502" s="1"/>
      <c r="B7502" s="1"/>
      <c r="C7502" s="6"/>
      <c r="D7502" s="8"/>
      <c r="E7502" s="1"/>
      <c r="F7502" s="1"/>
      <c r="G7502" s="1"/>
      <c r="H7502" s="1"/>
    </row>
    <row r="7503" spans="1:8" s="3" customFormat="1" x14ac:dyDescent="0.25">
      <c r="A7503" s="1"/>
      <c r="B7503" s="1"/>
      <c r="C7503" s="6"/>
      <c r="D7503" s="8"/>
      <c r="E7503" s="1"/>
      <c r="F7503" s="1"/>
      <c r="G7503" s="1"/>
      <c r="H7503" s="1"/>
    </row>
    <row r="7504" spans="1:8" s="3" customFormat="1" x14ac:dyDescent="0.25">
      <c r="A7504" s="1"/>
      <c r="B7504" s="1"/>
      <c r="C7504" s="6"/>
      <c r="D7504" s="8"/>
      <c r="E7504" s="1"/>
      <c r="F7504" s="1"/>
      <c r="G7504" s="1"/>
      <c r="H7504" s="1"/>
    </row>
    <row r="7505" spans="1:8" s="3" customFormat="1" x14ac:dyDescent="0.25">
      <c r="A7505" s="1"/>
      <c r="B7505" s="1"/>
      <c r="C7505" s="6"/>
      <c r="D7505" s="8"/>
      <c r="E7505" s="1"/>
      <c r="F7505" s="1"/>
      <c r="G7505" s="1"/>
      <c r="H7505" s="1"/>
    </row>
    <row r="7506" spans="1:8" s="3" customFormat="1" x14ac:dyDescent="0.25">
      <c r="A7506" s="1"/>
      <c r="B7506" s="1"/>
      <c r="C7506" s="6"/>
      <c r="D7506" s="8"/>
      <c r="E7506" s="1"/>
      <c r="F7506" s="1"/>
      <c r="G7506" s="1"/>
      <c r="H7506" s="1"/>
    </row>
    <row r="7507" spans="1:8" s="3" customFormat="1" x14ac:dyDescent="0.25">
      <c r="A7507" s="1"/>
      <c r="B7507" s="1"/>
      <c r="C7507" s="6"/>
      <c r="D7507" s="8"/>
      <c r="E7507" s="1"/>
      <c r="F7507" s="1"/>
      <c r="G7507" s="1"/>
      <c r="H7507" s="1"/>
    </row>
    <row r="7508" spans="1:8" s="3" customFormat="1" x14ac:dyDescent="0.25">
      <c r="A7508" s="1"/>
      <c r="B7508" s="1"/>
      <c r="C7508" s="6"/>
      <c r="D7508" s="8"/>
      <c r="E7508" s="1"/>
      <c r="F7508" s="1"/>
      <c r="G7508" s="1"/>
      <c r="H7508" s="1"/>
    </row>
    <row r="7509" spans="1:8" s="3" customFormat="1" x14ac:dyDescent="0.25">
      <c r="A7509" s="1"/>
      <c r="B7509" s="1"/>
      <c r="C7509" s="6"/>
      <c r="D7509" s="8"/>
      <c r="E7509" s="1"/>
      <c r="F7509" s="1"/>
      <c r="G7509" s="1"/>
      <c r="H7509" s="1"/>
    </row>
    <row r="7510" spans="1:8" s="3" customFormat="1" x14ac:dyDescent="0.25">
      <c r="A7510" s="1"/>
      <c r="B7510" s="1"/>
      <c r="C7510" s="6"/>
      <c r="D7510" s="8"/>
      <c r="E7510" s="1"/>
      <c r="F7510" s="1"/>
      <c r="G7510" s="1"/>
      <c r="H7510" s="1"/>
    </row>
    <row r="7511" spans="1:8" s="3" customFormat="1" x14ac:dyDescent="0.25">
      <c r="A7511" s="1"/>
      <c r="B7511" s="1"/>
      <c r="C7511" s="6"/>
      <c r="D7511" s="8"/>
      <c r="E7511" s="1"/>
      <c r="F7511" s="1"/>
      <c r="G7511" s="1"/>
      <c r="H7511" s="1"/>
    </row>
    <row r="7512" spans="1:8" s="3" customFormat="1" x14ac:dyDescent="0.25">
      <c r="A7512" s="1"/>
      <c r="B7512" s="1"/>
      <c r="C7512" s="6"/>
      <c r="D7512" s="8"/>
      <c r="E7512" s="1"/>
      <c r="F7512" s="1"/>
      <c r="G7512" s="1"/>
      <c r="H7512" s="1"/>
    </row>
    <row r="7513" spans="1:8" s="3" customFormat="1" x14ac:dyDescent="0.25">
      <c r="A7513" s="1"/>
      <c r="B7513" s="1"/>
      <c r="C7513" s="6"/>
      <c r="D7513" s="8"/>
      <c r="E7513" s="1"/>
      <c r="F7513" s="1"/>
      <c r="G7513" s="1"/>
      <c r="H7513" s="1"/>
    </row>
    <row r="7514" spans="1:8" s="3" customFormat="1" x14ac:dyDescent="0.25">
      <c r="A7514" s="1"/>
      <c r="B7514" s="1"/>
      <c r="C7514" s="6"/>
      <c r="D7514" s="8"/>
      <c r="E7514" s="1"/>
      <c r="F7514" s="1"/>
      <c r="G7514" s="1"/>
      <c r="H7514" s="1"/>
    </row>
    <row r="7515" spans="1:8" s="3" customFormat="1" x14ac:dyDescent="0.25">
      <c r="A7515" s="1"/>
      <c r="B7515" s="1"/>
      <c r="C7515" s="6"/>
      <c r="D7515" s="8"/>
      <c r="E7515" s="1"/>
      <c r="F7515" s="1"/>
      <c r="G7515" s="1"/>
      <c r="H7515" s="1"/>
    </row>
    <row r="7516" spans="1:8" s="3" customFormat="1" x14ac:dyDescent="0.25">
      <c r="A7516" s="1"/>
      <c r="B7516" s="1"/>
      <c r="C7516" s="6"/>
      <c r="D7516" s="8"/>
      <c r="E7516" s="1"/>
      <c r="F7516" s="1"/>
      <c r="G7516" s="1"/>
      <c r="H7516" s="1"/>
    </row>
    <row r="7517" spans="1:8" s="3" customFormat="1" x14ac:dyDescent="0.25">
      <c r="A7517" s="1"/>
      <c r="B7517" s="1"/>
      <c r="C7517" s="6"/>
      <c r="D7517" s="8"/>
      <c r="E7517" s="1"/>
      <c r="F7517" s="1"/>
      <c r="G7517" s="1"/>
      <c r="H7517" s="1"/>
    </row>
    <row r="7518" spans="1:8" s="3" customFormat="1" x14ac:dyDescent="0.25">
      <c r="A7518" s="1"/>
      <c r="B7518" s="1"/>
      <c r="C7518" s="6"/>
      <c r="D7518" s="8"/>
      <c r="E7518" s="1"/>
      <c r="F7518" s="1"/>
      <c r="G7518" s="1"/>
      <c r="H7518" s="1"/>
    </row>
    <row r="7519" spans="1:8" s="3" customFormat="1" x14ac:dyDescent="0.25">
      <c r="A7519" s="1"/>
      <c r="B7519" s="1"/>
      <c r="C7519" s="6"/>
      <c r="D7519" s="8"/>
      <c r="E7519" s="1"/>
      <c r="F7519" s="1"/>
      <c r="G7519" s="1"/>
      <c r="H7519" s="1"/>
    </row>
    <row r="7520" spans="1:8" s="3" customFormat="1" x14ac:dyDescent="0.25">
      <c r="A7520" s="1"/>
      <c r="B7520" s="1"/>
      <c r="C7520" s="6"/>
      <c r="D7520" s="8"/>
      <c r="E7520" s="1"/>
      <c r="F7520" s="1"/>
      <c r="G7520" s="1"/>
      <c r="H7520" s="1"/>
    </row>
    <row r="7521" spans="1:8" s="3" customFormat="1" x14ac:dyDescent="0.25">
      <c r="A7521" s="1"/>
      <c r="B7521" s="1"/>
      <c r="C7521" s="6"/>
      <c r="D7521" s="8"/>
      <c r="E7521" s="1"/>
      <c r="F7521" s="1"/>
      <c r="G7521" s="1"/>
      <c r="H7521" s="1"/>
    </row>
    <row r="7522" spans="1:8" s="3" customFormat="1" x14ac:dyDescent="0.25">
      <c r="A7522" s="1"/>
      <c r="B7522" s="1"/>
      <c r="C7522" s="6"/>
      <c r="D7522" s="8"/>
      <c r="E7522" s="1"/>
      <c r="F7522" s="1"/>
      <c r="G7522" s="1"/>
      <c r="H7522" s="1"/>
    </row>
    <row r="7523" spans="1:8" s="3" customFormat="1" x14ac:dyDescent="0.25">
      <c r="A7523" s="1"/>
      <c r="B7523" s="1"/>
      <c r="C7523" s="6"/>
      <c r="D7523" s="8"/>
      <c r="E7523" s="1"/>
      <c r="F7523" s="1"/>
      <c r="G7523" s="1"/>
      <c r="H7523" s="1"/>
    </row>
    <row r="7524" spans="1:8" s="3" customFormat="1" x14ac:dyDescent="0.25">
      <c r="A7524" s="1"/>
      <c r="B7524" s="1"/>
      <c r="C7524" s="6"/>
      <c r="D7524" s="8"/>
      <c r="E7524" s="1"/>
      <c r="F7524" s="1"/>
      <c r="G7524" s="1"/>
      <c r="H7524" s="1"/>
    </row>
    <row r="7525" spans="1:8" s="3" customFormat="1" x14ac:dyDescent="0.25">
      <c r="A7525" s="1"/>
      <c r="B7525" s="1"/>
      <c r="C7525" s="6"/>
      <c r="D7525" s="8"/>
      <c r="E7525" s="1"/>
      <c r="F7525" s="1"/>
      <c r="G7525" s="1"/>
      <c r="H7525" s="1"/>
    </row>
    <row r="7526" spans="1:8" s="3" customFormat="1" x14ac:dyDescent="0.25">
      <c r="A7526" s="1"/>
      <c r="B7526" s="1"/>
      <c r="C7526" s="6"/>
      <c r="D7526" s="8"/>
      <c r="E7526" s="1"/>
      <c r="F7526" s="1"/>
      <c r="G7526" s="1"/>
      <c r="H7526" s="1"/>
    </row>
    <row r="7527" spans="1:8" s="3" customFormat="1" x14ac:dyDescent="0.25">
      <c r="A7527" s="1"/>
      <c r="B7527" s="1"/>
      <c r="C7527" s="6"/>
      <c r="D7527" s="8"/>
      <c r="E7527" s="1"/>
      <c r="F7527" s="1"/>
      <c r="G7527" s="1"/>
      <c r="H7527" s="1"/>
    </row>
    <row r="7528" spans="1:8" s="3" customFormat="1" x14ac:dyDescent="0.25">
      <c r="A7528" s="1"/>
      <c r="B7528" s="1"/>
      <c r="C7528" s="6"/>
      <c r="D7528" s="8"/>
      <c r="E7528" s="1"/>
      <c r="F7528" s="1"/>
      <c r="G7528" s="1"/>
      <c r="H7528" s="1"/>
    </row>
    <row r="7529" spans="1:8" s="3" customFormat="1" x14ac:dyDescent="0.25">
      <c r="A7529" s="1"/>
      <c r="B7529" s="1"/>
      <c r="C7529" s="6"/>
      <c r="D7529" s="8"/>
      <c r="E7529" s="1"/>
      <c r="F7529" s="1"/>
      <c r="G7529" s="1"/>
      <c r="H7529" s="1"/>
    </row>
    <row r="7530" spans="1:8" s="3" customFormat="1" x14ac:dyDescent="0.25">
      <c r="A7530" s="1"/>
      <c r="B7530" s="1"/>
      <c r="C7530" s="6"/>
      <c r="D7530" s="8"/>
      <c r="E7530" s="1"/>
      <c r="F7530" s="1"/>
      <c r="G7530" s="1"/>
      <c r="H7530" s="1"/>
    </row>
    <row r="7531" spans="1:8" s="3" customFormat="1" x14ac:dyDescent="0.25">
      <c r="A7531" s="1"/>
      <c r="B7531" s="1"/>
      <c r="C7531" s="6"/>
      <c r="D7531" s="8"/>
      <c r="E7531" s="1"/>
      <c r="F7531" s="1"/>
      <c r="G7531" s="1"/>
      <c r="H7531" s="1"/>
    </row>
    <row r="7532" spans="1:8" s="3" customFormat="1" x14ac:dyDescent="0.25">
      <c r="A7532" s="1"/>
      <c r="B7532" s="1"/>
      <c r="C7532" s="6"/>
      <c r="D7532" s="8"/>
      <c r="E7532" s="1"/>
      <c r="F7532" s="1"/>
      <c r="G7532" s="1"/>
      <c r="H7532" s="1"/>
    </row>
    <row r="7533" spans="1:8" s="3" customFormat="1" x14ac:dyDescent="0.25">
      <c r="A7533" s="1"/>
      <c r="B7533" s="1"/>
      <c r="C7533" s="6"/>
      <c r="D7533" s="8"/>
      <c r="E7533" s="1"/>
      <c r="F7533" s="1"/>
      <c r="G7533" s="1"/>
      <c r="H7533" s="1"/>
    </row>
    <row r="7534" spans="1:8" s="3" customFormat="1" x14ac:dyDescent="0.25">
      <c r="A7534" s="1"/>
      <c r="B7534" s="1"/>
      <c r="C7534" s="6"/>
      <c r="D7534" s="8"/>
      <c r="E7534" s="1"/>
      <c r="F7534" s="1"/>
      <c r="G7534" s="1"/>
      <c r="H7534" s="1"/>
    </row>
    <row r="7535" spans="1:8" s="3" customFormat="1" x14ac:dyDescent="0.25">
      <c r="A7535" s="1"/>
      <c r="B7535" s="1"/>
      <c r="C7535" s="6"/>
      <c r="D7535" s="8"/>
      <c r="E7535" s="1"/>
      <c r="F7535" s="1"/>
      <c r="G7535" s="1"/>
      <c r="H7535" s="1"/>
    </row>
    <row r="7536" spans="1:8" s="3" customFormat="1" x14ac:dyDescent="0.25">
      <c r="A7536" s="1"/>
      <c r="B7536" s="1"/>
      <c r="C7536" s="6"/>
      <c r="D7536" s="8"/>
      <c r="E7536" s="1"/>
      <c r="F7536" s="1"/>
      <c r="G7536" s="1"/>
      <c r="H7536" s="1"/>
    </row>
    <row r="7537" spans="1:8" s="3" customFormat="1" x14ac:dyDescent="0.25">
      <c r="A7537" s="1"/>
      <c r="B7537" s="1"/>
      <c r="C7537" s="6"/>
      <c r="D7537" s="8"/>
      <c r="E7537" s="1"/>
      <c r="F7537" s="1"/>
      <c r="G7537" s="1"/>
      <c r="H7537" s="1"/>
    </row>
    <row r="7538" spans="1:8" s="3" customFormat="1" x14ac:dyDescent="0.25">
      <c r="A7538" s="1"/>
      <c r="B7538" s="1"/>
      <c r="C7538" s="6"/>
      <c r="D7538" s="8"/>
      <c r="E7538" s="1"/>
      <c r="F7538" s="1"/>
      <c r="G7538" s="1"/>
      <c r="H7538" s="1"/>
    </row>
    <row r="7539" spans="1:8" s="3" customFormat="1" x14ac:dyDescent="0.25">
      <c r="A7539" s="1"/>
      <c r="B7539" s="1"/>
      <c r="C7539" s="6"/>
      <c r="D7539" s="8"/>
      <c r="E7539" s="1"/>
      <c r="F7539" s="1"/>
      <c r="G7539" s="1"/>
      <c r="H7539" s="1"/>
    </row>
    <row r="7540" spans="1:8" s="3" customFormat="1" x14ac:dyDescent="0.25">
      <c r="A7540" s="1"/>
      <c r="B7540" s="1"/>
      <c r="C7540" s="6"/>
      <c r="D7540" s="8"/>
      <c r="E7540" s="1"/>
      <c r="F7540" s="1"/>
      <c r="G7540" s="1"/>
      <c r="H7540" s="1"/>
    </row>
    <row r="7541" spans="1:8" s="3" customFormat="1" x14ac:dyDescent="0.25">
      <c r="A7541" s="1"/>
      <c r="B7541" s="1"/>
      <c r="C7541" s="6"/>
      <c r="D7541" s="8"/>
      <c r="E7541" s="1"/>
      <c r="F7541" s="1"/>
      <c r="G7541" s="1"/>
      <c r="H7541" s="1"/>
    </row>
    <row r="7542" spans="1:8" s="3" customFormat="1" x14ac:dyDescent="0.25">
      <c r="A7542" s="1"/>
      <c r="B7542" s="1"/>
      <c r="C7542" s="6"/>
      <c r="D7542" s="8"/>
      <c r="E7542" s="1"/>
      <c r="F7542" s="1"/>
      <c r="G7542" s="1"/>
      <c r="H7542" s="1"/>
    </row>
    <row r="7543" spans="1:8" s="3" customFormat="1" x14ac:dyDescent="0.25">
      <c r="A7543" s="1"/>
      <c r="B7543" s="1"/>
      <c r="C7543" s="6"/>
      <c r="D7543" s="8"/>
      <c r="E7543" s="1"/>
      <c r="F7543" s="1"/>
      <c r="G7543" s="1"/>
      <c r="H7543" s="1"/>
    </row>
    <row r="7544" spans="1:8" s="3" customFormat="1" x14ac:dyDescent="0.25">
      <c r="A7544" s="1"/>
      <c r="B7544" s="1"/>
      <c r="C7544" s="6"/>
      <c r="D7544" s="8"/>
      <c r="E7544" s="1"/>
      <c r="F7544" s="1"/>
      <c r="G7544" s="1"/>
      <c r="H7544" s="1"/>
    </row>
    <row r="7545" spans="1:8" s="3" customFormat="1" x14ac:dyDescent="0.25">
      <c r="A7545" s="1"/>
      <c r="B7545" s="1"/>
      <c r="C7545" s="6"/>
      <c r="D7545" s="8"/>
      <c r="E7545" s="1"/>
      <c r="F7545" s="1"/>
      <c r="G7545" s="1"/>
      <c r="H7545" s="1"/>
    </row>
    <row r="7546" spans="1:8" s="3" customFormat="1" x14ac:dyDescent="0.25">
      <c r="A7546" s="1"/>
      <c r="B7546" s="1"/>
      <c r="C7546" s="6"/>
      <c r="D7546" s="8"/>
      <c r="E7546" s="1"/>
      <c r="F7546" s="1"/>
      <c r="G7546" s="1"/>
      <c r="H7546" s="1"/>
    </row>
    <row r="7547" spans="1:8" s="3" customFormat="1" x14ac:dyDescent="0.25">
      <c r="A7547" s="1"/>
      <c r="B7547" s="1"/>
      <c r="C7547" s="6"/>
      <c r="D7547" s="8"/>
      <c r="E7547" s="1"/>
      <c r="F7547" s="1"/>
      <c r="G7547" s="1"/>
      <c r="H7547" s="1"/>
    </row>
    <row r="7548" spans="1:8" s="3" customFormat="1" x14ac:dyDescent="0.25">
      <c r="A7548" s="1"/>
      <c r="B7548" s="1"/>
      <c r="C7548" s="6"/>
      <c r="D7548" s="8"/>
      <c r="E7548" s="1"/>
      <c r="F7548" s="1"/>
      <c r="G7548" s="1"/>
      <c r="H7548" s="1"/>
    </row>
    <row r="7549" spans="1:8" s="3" customFormat="1" x14ac:dyDescent="0.25">
      <c r="A7549" s="1"/>
      <c r="B7549" s="1"/>
      <c r="C7549" s="6"/>
      <c r="D7549" s="8"/>
      <c r="E7549" s="1"/>
      <c r="F7549" s="1"/>
      <c r="G7549" s="1"/>
      <c r="H7549" s="1"/>
    </row>
    <row r="7550" spans="1:8" s="3" customFormat="1" x14ac:dyDescent="0.25">
      <c r="A7550" s="1"/>
      <c r="B7550" s="1"/>
      <c r="C7550" s="6"/>
      <c r="D7550" s="8"/>
      <c r="E7550" s="1"/>
      <c r="F7550" s="1"/>
      <c r="G7550" s="1"/>
      <c r="H7550" s="1"/>
    </row>
    <row r="7551" spans="1:8" s="3" customFormat="1" x14ac:dyDescent="0.25">
      <c r="A7551" s="1"/>
      <c r="B7551" s="1"/>
      <c r="C7551" s="6"/>
      <c r="D7551" s="8"/>
      <c r="E7551" s="1"/>
      <c r="F7551" s="1"/>
      <c r="G7551" s="1"/>
      <c r="H7551" s="1"/>
    </row>
    <row r="7552" spans="1:8" s="3" customFormat="1" x14ac:dyDescent="0.25">
      <c r="A7552" s="1"/>
      <c r="B7552" s="1"/>
      <c r="C7552" s="6"/>
      <c r="D7552" s="8"/>
      <c r="E7552" s="1"/>
      <c r="F7552" s="1"/>
      <c r="G7552" s="1"/>
      <c r="H7552" s="1"/>
    </row>
    <row r="7553" spans="1:8" s="3" customFormat="1" x14ac:dyDescent="0.25">
      <c r="A7553" s="1"/>
      <c r="B7553" s="1"/>
      <c r="C7553" s="6"/>
      <c r="D7553" s="8"/>
      <c r="E7553" s="1"/>
      <c r="F7553" s="1"/>
      <c r="G7553" s="1"/>
      <c r="H7553" s="1"/>
    </row>
    <row r="7554" spans="1:8" s="3" customFormat="1" x14ac:dyDescent="0.25">
      <c r="A7554" s="1"/>
      <c r="B7554" s="1"/>
      <c r="C7554" s="6"/>
      <c r="D7554" s="8"/>
      <c r="E7554" s="1"/>
      <c r="F7554" s="1"/>
      <c r="G7554" s="1"/>
      <c r="H7554" s="1"/>
    </row>
    <row r="7555" spans="1:8" s="3" customFormat="1" x14ac:dyDescent="0.25">
      <c r="A7555" s="1"/>
      <c r="B7555" s="1"/>
      <c r="C7555" s="6"/>
      <c r="D7555" s="8"/>
      <c r="E7555" s="1"/>
      <c r="F7555" s="1"/>
      <c r="G7555" s="1"/>
      <c r="H7555" s="1"/>
    </row>
    <row r="7556" spans="1:8" s="3" customFormat="1" x14ac:dyDescent="0.25">
      <c r="A7556" s="1"/>
      <c r="B7556" s="1"/>
      <c r="C7556" s="6"/>
      <c r="D7556" s="8"/>
      <c r="E7556" s="1"/>
      <c r="F7556" s="1"/>
      <c r="G7556" s="1"/>
      <c r="H7556" s="1"/>
    </row>
    <row r="7557" spans="1:8" s="3" customFormat="1" x14ac:dyDescent="0.25">
      <c r="A7557" s="1"/>
      <c r="B7557" s="1"/>
      <c r="C7557" s="6"/>
      <c r="D7557" s="8"/>
      <c r="E7557" s="1"/>
      <c r="F7557" s="1"/>
      <c r="G7557" s="1"/>
      <c r="H7557" s="1"/>
    </row>
    <row r="7558" spans="1:8" s="3" customFormat="1" x14ac:dyDescent="0.25">
      <c r="A7558" s="1"/>
      <c r="B7558" s="1"/>
      <c r="C7558" s="6"/>
      <c r="D7558" s="8"/>
      <c r="E7558" s="1"/>
      <c r="F7558" s="1"/>
      <c r="G7558" s="1"/>
      <c r="H7558" s="1"/>
    </row>
    <row r="7559" spans="1:8" s="3" customFormat="1" x14ac:dyDescent="0.25">
      <c r="A7559" s="1"/>
      <c r="B7559" s="1"/>
      <c r="C7559" s="6"/>
      <c r="D7559" s="8"/>
      <c r="E7559" s="1"/>
      <c r="F7559" s="1"/>
      <c r="G7559" s="1"/>
      <c r="H7559" s="1"/>
    </row>
    <row r="7560" spans="1:8" s="3" customFormat="1" x14ac:dyDescent="0.25">
      <c r="A7560" s="1"/>
      <c r="B7560" s="1"/>
      <c r="C7560" s="6"/>
      <c r="D7560" s="8"/>
      <c r="E7560" s="1"/>
      <c r="F7560" s="1"/>
      <c r="G7560" s="1"/>
      <c r="H7560" s="1"/>
    </row>
    <row r="7561" spans="1:8" s="3" customFormat="1" x14ac:dyDescent="0.25">
      <c r="A7561" s="1"/>
      <c r="B7561" s="1"/>
      <c r="C7561" s="6"/>
      <c r="D7561" s="8"/>
      <c r="E7561" s="1"/>
      <c r="F7561" s="1"/>
      <c r="G7561" s="1"/>
      <c r="H7561" s="1"/>
    </row>
    <row r="7562" spans="1:8" s="3" customFormat="1" x14ac:dyDescent="0.25">
      <c r="A7562" s="1"/>
      <c r="B7562" s="1"/>
      <c r="C7562" s="6"/>
      <c r="D7562" s="8"/>
      <c r="E7562" s="1"/>
      <c r="F7562" s="1"/>
      <c r="G7562" s="1"/>
      <c r="H7562" s="1"/>
    </row>
    <row r="7563" spans="1:8" s="3" customFormat="1" x14ac:dyDescent="0.25">
      <c r="A7563" s="1"/>
      <c r="B7563" s="1"/>
      <c r="C7563" s="6"/>
      <c r="D7563" s="8"/>
      <c r="E7563" s="1"/>
      <c r="F7563" s="1"/>
      <c r="G7563" s="1"/>
      <c r="H7563" s="1"/>
    </row>
    <row r="7564" spans="1:8" s="3" customFormat="1" x14ac:dyDescent="0.25">
      <c r="A7564" s="1"/>
      <c r="B7564" s="1"/>
      <c r="C7564" s="6"/>
      <c r="D7564" s="8"/>
      <c r="E7564" s="1"/>
      <c r="F7564" s="1"/>
      <c r="G7564" s="1"/>
      <c r="H7564" s="1"/>
    </row>
    <row r="7565" spans="1:8" s="3" customFormat="1" x14ac:dyDescent="0.25">
      <c r="A7565" s="1"/>
      <c r="B7565" s="1"/>
      <c r="C7565" s="6"/>
      <c r="D7565" s="8"/>
      <c r="E7565" s="1"/>
      <c r="F7565" s="1"/>
      <c r="G7565" s="1"/>
      <c r="H7565" s="1"/>
    </row>
    <row r="7566" spans="1:8" s="3" customFormat="1" x14ac:dyDescent="0.25">
      <c r="A7566" s="1"/>
      <c r="B7566" s="1"/>
      <c r="C7566" s="6"/>
      <c r="D7566" s="8"/>
      <c r="E7566" s="1"/>
      <c r="F7566" s="1"/>
      <c r="G7566" s="1"/>
      <c r="H7566" s="1"/>
    </row>
    <row r="7567" spans="1:8" s="3" customFormat="1" x14ac:dyDescent="0.25">
      <c r="A7567" s="1"/>
      <c r="B7567" s="1"/>
      <c r="C7567" s="6"/>
      <c r="D7567" s="8"/>
      <c r="E7567" s="1"/>
      <c r="F7567" s="1"/>
      <c r="G7567" s="1"/>
      <c r="H7567" s="1"/>
    </row>
    <row r="7568" spans="1:8" s="3" customFormat="1" x14ac:dyDescent="0.25">
      <c r="A7568" s="1"/>
      <c r="B7568" s="1"/>
      <c r="C7568" s="6"/>
      <c r="D7568" s="8"/>
      <c r="E7568" s="1"/>
      <c r="F7568" s="1"/>
      <c r="G7568" s="1"/>
      <c r="H7568" s="1"/>
    </row>
    <row r="7569" spans="1:8" s="3" customFormat="1" x14ac:dyDescent="0.25">
      <c r="A7569" s="1"/>
      <c r="B7569" s="1"/>
      <c r="C7569" s="6"/>
      <c r="D7569" s="8"/>
      <c r="E7569" s="1"/>
      <c r="F7569" s="1"/>
      <c r="G7569" s="1"/>
      <c r="H7569" s="1"/>
    </row>
    <row r="7570" spans="1:8" s="3" customFormat="1" x14ac:dyDescent="0.25">
      <c r="A7570" s="1"/>
      <c r="B7570" s="1"/>
      <c r="C7570" s="6"/>
      <c r="D7570" s="8"/>
      <c r="E7570" s="1"/>
      <c r="F7570" s="1"/>
      <c r="G7570" s="1"/>
      <c r="H7570" s="1"/>
    </row>
    <row r="7571" spans="1:8" s="3" customFormat="1" x14ac:dyDescent="0.25">
      <c r="A7571" s="1"/>
      <c r="B7571" s="1"/>
      <c r="C7571" s="6"/>
      <c r="D7571" s="8"/>
      <c r="E7571" s="1"/>
      <c r="F7571" s="1"/>
      <c r="G7571" s="1"/>
      <c r="H7571" s="1"/>
    </row>
    <row r="7572" spans="1:8" s="3" customFormat="1" x14ac:dyDescent="0.25">
      <c r="A7572" s="1"/>
      <c r="B7572" s="1"/>
      <c r="C7572" s="6"/>
      <c r="D7572" s="8"/>
      <c r="E7572" s="1"/>
      <c r="F7572" s="1"/>
      <c r="G7572" s="1"/>
      <c r="H7572" s="1"/>
    </row>
    <row r="7573" spans="1:8" s="3" customFormat="1" x14ac:dyDescent="0.25">
      <c r="A7573" s="1"/>
      <c r="B7573" s="1"/>
      <c r="C7573" s="6"/>
      <c r="D7573" s="8"/>
      <c r="E7573" s="1"/>
      <c r="F7573" s="1"/>
      <c r="G7573" s="1"/>
      <c r="H7573" s="1"/>
    </row>
    <row r="7574" spans="1:8" s="3" customFormat="1" x14ac:dyDescent="0.25">
      <c r="A7574" s="1"/>
      <c r="B7574" s="1"/>
      <c r="C7574" s="6"/>
      <c r="D7574" s="8"/>
      <c r="E7574" s="1"/>
      <c r="F7574" s="1"/>
      <c r="G7574" s="1"/>
      <c r="H7574" s="1"/>
    </row>
    <row r="7575" spans="1:8" s="3" customFormat="1" x14ac:dyDescent="0.25">
      <c r="A7575" s="1"/>
      <c r="B7575" s="1"/>
      <c r="C7575" s="6"/>
      <c r="D7575" s="8"/>
      <c r="E7575" s="1"/>
      <c r="F7575" s="1"/>
      <c r="G7575" s="1"/>
      <c r="H7575" s="1"/>
    </row>
    <row r="7576" spans="1:8" s="3" customFormat="1" x14ac:dyDescent="0.25">
      <c r="A7576" s="1"/>
      <c r="B7576" s="1"/>
      <c r="C7576" s="6"/>
      <c r="D7576" s="8"/>
      <c r="E7576" s="1"/>
      <c r="F7576" s="1"/>
      <c r="G7576" s="1"/>
      <c r="H7576" s="1"/>
    </row>
    <row r="7577" spans="1:8" s="3" customFormat="1" x14ac:dyDescent="0.25">
      <c r="A7577" s="1"/>
      <c r="B7577" s="1"/>
      <c r="C7577" s="6"/>
      <c r="D7577" s="8"/>
      <c r="E7577" s="1"/>
      <c r="F7577" s="1"/>
      <c r="G7577" s="1"/>
      <c r="H7577" s="1"/>
    </row>
    <row r="7578" spans="1:8" s="3" customFormat="1" x14ac:dyDescent="0.25">
      <c r="A7578" s="1"/>
      <c r="B7578" s="1"/>
      <c r="C7578" s="6"/>
      <c r="D7578" s="8"/>
      <c r="E7578" s="1"/>
      <c r="F7578" s="1"/>
      <c r="G7578" s="1"/>
      <c r="H7578" s="1"/>
    </row>
    <row r="7579" spans="1:8" s="3" customFormat="1" x14ac:dyDescent="0.25">
      <c r="A7579" s="1"/>
      <c r="B7579" s="1"/>
      <c r="C7579" s="6"/>
      <c r="D7579" s="8"/>
      <c r="E7579" s="1"/>
      <c r="F7579" s="1"/>
      <c r="G7579" s="1"/>
      <c r="H7579" s="1"/>
    </row>
    <row r="7580" spans="1:8" s="3" customFormat="1" x14ac:dyDescent="0.25">
      <c r="A7580" s="1"/>
      <c r="B7580" s="1"/>
      <c r="C7580" s="6"/>
      <c r="D7580" s="8"/>
      <c r="E7580" s="1"/>
      <c r="F7580" s="1"/>
      <c r="G7580" s="1"/>
      <c r="H7580" s="1"/>
    </row>
    <row r="7581" spans="1:8" s="3" customFormat="1" x14ac:dyDescent="0.25">
      <c r="A7581" s="1"/>
      <c r="B7581" s="1"/>
      <c r="C7581" s="6"/>
      <c r="D7581" s="8"/>
      <c r="E7581" s="1"/>
      <c r="F7581" s="1"/>
      <c r="G7581" s="1"/>
      <c r="H7581" s="1"/>
    </row>
    <row r="7582" spans="1:8" s="3" customFormat="1" x14ac:dyDescent="0.25">
      <c r="A7582" s="1"/>
      <c r="B7582" s="1"/>
      <c r="C7582" s="6"/>
      <c r="D7582" s="8"/>
      <c r="E7582" s="1"/>
      <c r="F7582" s="1"/>
      <c r="G7582" s="1"/>
      <c r="H7582" s="1"/>
    </row>
    <row r="7583" spans="1:8" s="3" customFormat="1" x14ac:dyDescent="0.25">
      <c r="A7583" s="1"/>
      <c r="B7583" s="1"/>
      <c r="C7583" s="6"/>
      <c r="D7583" s="8"/>
      <c r="E7583" s="1"/>
      <c r="F7583" s="1"/>
      <c r="G7583" s="1"/>
      <c r="H7583" s="1"/>
    </row>
    <row r="7584" spans="1:8" s="3" customFormat="1" x14ac:dyDescent="0.25">
      <c r="A7584" s="1"/>
      <c r="B7584" s="1"/>
      <c r="C7584" s="6"/>
      <c r="D7584" s="8"/>
      <c r="E7584" s="1"/>
      <c r="F7584" s="1"/>
      <c r="G7584" s="1"/>
      <c r="H7584" s="1"/>
    </row>
    <row r="7585" spans="1:8" s="3" customFormat="1" x14ac:dyDescent="0.25">
      <c r="A7585" s="1"/>
      <c r="B7585" s="1"/>
      <c r="C7585" s="6"/>
      <c r="D7585" s="8"/>
      <c r="E7585" s="1"/>
      <c r="F7585" s="1"/>
      <c r="G7585" s="1"/>
      <c r="H7585" s="1"/>
    </row>
    <row r="7586" spans="1:8" s="3" customFormat="1" x14ac:dyDescent="0.25">
      <c r="A7586" s="1"/>
      <c r="B7586" s="1"/>
      <c r="C7586" s="6"/>
      <c r="D7586" s="8"/>
      <c r="E7586" s="1"/>
      <c r="F7586" s="1"/>
      <c r="G7586" s="1"/>
      <c r="H7586" s="1"/>
    </row>
    <row r="7587" spans="1:8" s="3" customFormat="1" x14ac:dyDescent="0.25">
      <c r="A7587" s="1"/>
      <c r="B7587" s="1"/>
      <c r="C7587" s="6"/>
      <c r="D7587" s="8"/>
      <c r="E7587" s="1"/>
      <c r="F7587" s="1"/>
      <c r="G7587" s="1"/>
      <c r="H7587" s="1"/>
    </row>
    <row r="7588" spans="1:8" s="3" customFormat="1" x14ac:dyDescent="0.25">
      <c r="A7588" s="1"/>
      <c r="B7588" s="1"/>
      <c r="C7588" s="6"/>
      <c r="D7588" s="8"/>
      <c r="E7588" s="1"/>
      <c r="F7588" s="1"/>
      <c r="G7588" s="1"/>
      <c r="H7588" s="1"/>
    </row>
    <row r="7589" spans="1:8" s="3" customFormat="1" x14ac:dyDescent="0.25">
      <c r="A7589" s="1"/>
      <c r="B7589" s="1"/>
      <c r="C7589" s="6"/>
      <c r="D7589" s="8"/>
      <c r="E7589" s="1"/>
      <c r="F7589" s="1"/>
      <c r="G7589" s="1"/>
      <c r="H7589" s="1"/>
    </row>
    <row r="7590" spans="1:8" s="3" customFormat="1" x14ac:dyDescent="0.25">
      <c r="A7590" s="1"/>
      <c r="B7590" s="1"/>
      <c r="C7590" s="6"/>
      <c r="D7590" s="8"/>
      <c r="E7590" s="1"/>
      <c r="F7590" s="1"/>
      <c r="G7590" s="1"/>
      <c r="H7590" s="1"/>
    </row>
    <row r="7591" spans="1:8" s="3" customFormat="1" x14ac:dyDescent="0.25">
      <c r="A7591" s="1"/>
      <c r="B7591" s="1"/>
      <c r="C7591" s="6"/>
      <c r="D7591" s="8"/>
      <c r="E7591" s="1"/>
      <c r="F7591" s="1"/>
      <c r="G7591" s="1"/>
      <c r="H7591" s="1"/>
    </row>
    <row r="7592" spans="1:8" s="3" customFormat="1" x14ac:dyDescent="0.25">
      <c r="A7592" s="1"/>
      <c r="B7592" s="1"/>
      <c r="C7592" s="6"/>
      <c r="D7592" s="8"/>
      <c r="E7592" s="1"/>
      <c r="F7592" s="1"/>
      <c r="G7592" s="1"/>
      <c r="H7592" s="1"/>
    </row>
    <row r="7593" spans="1:8" s="3" customFormat="1" x14ac:dyDescent="0.25">
      <c r="A7593" s="1"/>
      <c r="B7593" s="1"/>
      <c r="C7593" s="6"/>
      <c r="D7593" s="8"/>
      <c r="E7593" s="1"/>
      <c r="F7593" s="1"/>
      <c r="G7593" s="1"/>
      <c r="H7593" s="1"/>
    </row>
    <row r="7594" spans="1:8" s="3" customFormat="1" x14ac:dyDescent="0.25">
      <c r="A7594" s="1"/>
      <c r="B7594" s="1"/>
      <c r="C7594" s="6"/>
      <c r="D7594" s="8"/>
      <c r="E7594" s="1"/>
      <c r="F7594" s="1"/>
      <c r="G7594" s="1"/>
      <c r="H7594" s="1"/>
    </row>
    <row r="7595" spans="1:8" s="3" customFormat="1" x14ac:dyDescent="0.25">
      <c r="A7595" s="1"/>
      <c r="B7595" s="1"/>
      <c r="C7595" s="6"/>
      <c r="D7595" s="8"/>
      <c r="E7595" s="1"/>
      <c r="F7595" s="1"/>
      <c r="G7595" s="1"/>
      <c r="H7595" s="1"/>
    </row>
    <row r="7596" spans="1:8" s="3" customFormat="1" x14ac:dyDescent="0.25">
      <c r="A7596" s="1"/>
      <c r="B7596" s="1"/>
      <c r="C7596" s="6"/>
      <c r="D7596" s="8"/>
      <c r="E7596" s="1"/>
      <c r="F7596" s="1"/>
      <c r="G7596" s="1"/>
      <c r="H7596" s="1"/>
    </row>
    <row r="7597" spans="1:8" s="3" customFormat="1" x14ac:dyDescent="0.25">
      <c r="A7597" s="1"/>
      <c r="B7597" s="1"/>
      <c r="C7597" s="6"/>
      <c r="D7597" s="8"/>
      <c r="E7597" s="1"/>
      <c r="F7597" s="1"/>
      <c r="G7597" s="1"/>
      <c r="H7597" s="1"/>
    </row>
    <row r="7598" spans="1:8" s="3" customFormat="1" x14ac:dyDescent="0.25">
      <c r="A7598" s="1"/>
      <c r="B7598" s="1"/>
      <c r="C7598" s="6"/>
      <c r="D7598" s="8"/>
      <c r="E7598" s="1"/>
      <c r="F7598" s="1"/>
      <c r="G7598" s="1"/>
      <c r="H7598" s="1"/>
    </row>
    <row r="7599" spans="1:8" s="3" customFormat="1" x14ac:dyDescent="0.25">
      <c r="A7599" s="1"/>
      <c r="B7599" s="1"/>
      <c r="C7599" s="6"/>
      <c r="D7599" s="8"/>
      <c r="E7599" s="1"/>
      <c r="F7599" s="1"/>
      <c r="G7599" s="1"/>
      <c r="H7599" s="1"/>
    </row>
    <row r="7600" spans="1:8" s="3" customFormat="1" x14ac:dyDescent="0.25">
      <c r="A7600" s="1"/>
      <c r="B7600" s="1"/>
      <c r="C7600" s="6"/>
      <c r="D7600" s="8"/>
      <c r="E7600" s="1"/>
      <c r="F7600" s="1"/>
      <c r="G7600" s="1"/>
      <c r="H7600" s="1"/>
    </row>
    <row r="7601" spans="1:8" s="3" customFormat="1" x14ac:dyDescent="0.25">
      <c r="A7601" s="1"/>
      <c r="B7601" s="1"/>
      <c r="C7601" s="6"/>
      <c r="D7601" s="8"/>
      <c r="E7601" s="1"/>
      <c r="F7601" s="1"/>
      <c r="G7601" s="1"/>
      <c r="H7601" s="1"/>
    </row>
    <row r="7602" spans="1:8" s="3" customFormat="1" x14ac:dyDescent="0.25">
      <c r="A7602" s="1"/>
      <c r="B7602" s="1"/>
      <c r="C7602" s="6"/>
      <c r="D7602" s="8"/>
      <c r="E7602" s="1"/>
      <c r="F7602" s="1"/>
      <c r="G7602" s="1"/>
      <c r="H7602" s="1"/>
    </row>
    <row r="7603" spans="1:8" s="3" customFormat="1" x14ac:dyDescent="0.25">
      <c r="A7603" s="1"/>
      <c r="B7603" s="1"/>
      <c r="C7603" s="6"/>
      <c r="D7603" s="8"/>
      <c r="E7603" s="1"/>
      <c r="F7603" s="1"/>
      <c r="G7603" s="1"/>
      <c r="H7603" s="1"/>
    </row>
    <row r="7604" spans="1:8" s="3" customFormat="1" x14ac:dyDescent="0.25">
      <c r="A7604" s="1"/>
      <c r="B7604" s="1"/>
      <c r="C7604" s="6"/>
      <c r="D7604" s="8"/>
      <c r="E7604" s="1"/>
      <c r="F7604" s="1"/>
      <c r="G7604" s="1"/>
      <c r="H7604" s="1"/>
    </row>
    <row r="7605" spans="1:8" s="3" customFormat="1" x14ac:dyDescent="0.25">
      <c r="A7605" s="1"/>
      <c r="B7605" s="1"/>
      <c r="C7605" s="6"/>
      <c r="D7605" s="8"/>
      <c r="E7605" s="1"/>
      <c r="F7605" s="1"/>
      <c r="G7605" s="1"/>
      <c r="H7605" s="1"/>
    </row>
    <row r="7606" spans="1:8" s="3" customFormat="1" x14ac:dyDescent="0.25">
      <c r="A7606" s="1"/>
      <c r="B7606" s="1"/>
      <c r="C7606" s="6"/>
      <c r="D7606" s="8"/>
      <c r="E7606" s="1"/>
      <c r="F7606" s="1"/>
      <c r="G7606" s="1"/>
      <c r="H7606" s="1"/>
    </row>
    <row r="7607" spans="1:8" s="3" customFormat="1" x14ac:dyDescent="0.25">
      <c r="A7607" s="1"/>
      <c r="B7607" s="1"/>
      <c r="C7607" s="6"/>
      <c r="D7607" s="8"/>
      <c r="E7607" s="1"/>
      <c r="F7607" s="1"/>
      <c r="G7607" s="1"/>
      <c r="H7607" s="1"/>
    </row>
    <row r="7608" spans="1:8" s="3" customFormat="1" x14ac:dyDescent="0.25">
      <c r="A7608" s="1"/>
      <c r="B7608" s="1"/>
      <c r="C7608" s="6"/>
      <c r="D7608" s="8"/>
      <c r="E7608" s="1"/>
      <c r="F7608" s="1"/>
      <c r="G7608" s="1"/>
      <c r="H7608" s="1"/>
    </row>
    <row r="7609" spans="1:8" s="3" customFormat="1" x14ac:dyDescent="0.25">
      <c r="A7609" s="1"/>
      <c r="B7609" s="1"/>
      <c r="C7609" s="6"/>
      <c r="D7609" s="8"/>
      <c r="E7609" s="1"/>
      <c r="F7609" s="1"/>
      <c r="G7609" s="1"/>
      <c r="H7609" s="1"/>
    </row>
    <row r="7610" spans="1:8" s="3" customFormat="1" x14ac:dyDescent="0.25">
      <c r="A7610" s="1"/>
      <c r="B7610" s="1"/>
      <c r="C7610" s="6"/>
      <c r="D7610" s="8"/>
      <c r="E7610" s="1"/>
      <c r="F7610" s="1"/>
      <c r="G7610" s="1"/>
      <c r="H7610" s="1"/>
    </row>
    <row r="7611" spans="1:8" s="3" customFormat="1" x14ac:dyDescent="0.25">
      <c r="A7611" s="1"/>
      <c r="B7611" s="1"/>
      <c r="C7611" s="6"/>
      <c r="D7611" s="8"/>
      <c r="E7611" s="1"/>
      <c r="F7611" s="1"/>
      <c r="G7611" s="1"/>
      <c r="H7611" s="1"/>
    </row>
    <row r="7612" spans="1:8" s="3" customFormat="1" x14ac:dyDescent="0.25">
      <c r="A7612" s="1"/>
      <c r="B7612" s="1"/>
      <c r="C7612" s="6"/>
      <c r="D7612" s="8"/>
      <c r="E7612" s="1"/>
      <c r="F7612" s="1"/>
      <c r="G7612" s="1"/>
      <c r="H7612" s="1"/>
    </row>
    <row r="7613" spans="1:8" s="3" customFormat="1" x14ac:dyDescent="0.25">
      <c r="A7613" s="1"/>
      <c r="B7613" s="1"/>
      <c r="C7613" s="6"/>
      <c r="D7613" s="8"/>
      <c r="E7613" s="1"/>
      <c r="F7613" s="1"/>
      <c r="G7613" s="1"/>
      <c r="H7613" s="1"/>
    </row>
    <row r="7614" spans="1:8" s="3" customFormat="1" x14ac:dyDescent="0.25">
      <c r="A7614" s="1"/>
      <c r="B7614" s="1"/>
      <c r="C7614" s="6"/>
      <c r="D7614" s="8"/>
      <c r="E7614" s="1"/>
      <c r="F7614" s="1"/>
      <c r="G7614" s="1"/>
      <c r="H7614" s="1"/>
    </row>
    <row r="7615" spans="1:8" s="3" customFormat="1" x14ac:dyDescent="0.25">
      <c r="A7615" s="1"/>
      <c r="B7615" s="1"/>
      <c r="C7615" s="6"/>
      <c r="D7615" s="8"/>
      <c r="E7615" s="1"/>
      <c r="F7615" s="1"/>
      <c r="G7615" s="1"/>
      <c r="H7615" s="1"/>
    </row>
    <row r="7616" spans="1:8" s="3" customFormat="1" x14ac:dyDescent="0.25">
      <c r="A7616" s="1"/>
      <c r="B7616" s="1"/>
      <c r="C7616" s="6"/>
      <c r="D7616" s="8"/>
      <c r="E7616" s="1"/>
      <c r="F7616" s="1"/>
      <c r="G7616" s="1"/>
      <c r="H7616" s="1"/>
    </row>
    <row r="7617" spans="1:8" s="3" customFormat="1" x14ac:dyDescent="0.25">
      <c r="A7617" s="1"/>
      <c r="B7617" s="1"/>
      <c r="C7617" s="6"/>
      <c r="D7617" s="8"/>
      <c r="E7617" s="1"/>
      <c r="F7617" s="1"/>
      <c r="G7617" s="1"/>
      <c r="H7617" s="1"/>
    </row>
    <row r="7618" spans="1:8" s="3" customFormat="1" x14ac:dyDescent="0.25">
      <c r="A7618" s="1"/>
      <c r="B7618" s="1"/>
      <c r="C7618" s="6"/>
      <c r="D7618" s="8"/>
      <c r="E7618" s="1"/>
      <c r="F7618" s="1"/>
      <c r="G7618" s="1"/>
      <c r="H7618" s="1"/>
    </row>
    <row r="7619" spans="1:8" s="3" customFormat="1" x14ac:dyDescent="0.25">
      <c r="A7619" s="1"/>
      <c r="B7619" s="1"/>
      <c r="C7619" s="6"/>
      <c r="D7619" s="8"/>
      <c r="E7619" s="1"/>
      <c r="F7619" s="1"/>
      <c r="G7619" s="1"/>
      <c r="H7619" s="1"/>
    </row>
    <row r="7620" spans="1:8" s="3" customFormat="1" x14ac:dyDescent="0.25">
      <c r="A7620" s="1"/>
      <c r="B7620" s="1"/>
      <c r="C7620" s="6"/>
      <c r="D7620" s="8"/>
      <c r="E7620" s="1"/>
      <c r="F7620" s="1"/>
      <c r="G7620" s="1"/>
      <c r="H7620" s="1"/>
    </row>
    <row r="7621" spans="1:8" s="3" customFormat="1" x14ac:dyDescent="0.25">
      <c r="A7621" s="1"/>
      <c r="B7621" s="1"/>
      <c r="C7621" s="6"/>
      <c r="D7621" s="8"/>
      <c r="E7621" s="1"/>
      <c r="F7621" s="1"/>
      <c r="G7621" s="1"/>
      <c r="H7621" s="1"/>
    </row>
    <row r="7622" spans="1:8" s="3" customFormat="1" x14ac:dyDescent="0.25">
      <c r="A7622" s="1"/>
      <c r="B7622" s="1"/>
      <c r="C7622" s="6"/>
      <c r="D7622" s="8"/>
      <c r="E7622" s="1"/>
      <c r="F7622" s="1"/>
      <c r="G7622" s="1"/>
      <c r="H7622" s="1"/>
    </row>
    <row r="7623" spans="1:8" s="3" customFormat="1" x14ac:dyDescent="0.25">
      <c r="A7623" s="1"/>
      <c r="B7623" s="1"/>
      <c r="C7623" s="6"/>
      <c r="D7623" s="8"/>
      <c r="E7623" s="1"/>
      <c r="F7623" s="1"/>
      <c r="G7623" s="1"/>
      <c r="H7623" s="1"/>
    </row>
    <row r="7624" spans="1:8" s="3" customFormat="1" x14ac:dyDescent="0.25">
      <c r="A7624" s="1"/>
      <c r="B7624" s="1"/>
      <c r="C7624" s="6"/>
      <c r="D7624" s="8"/>
      <c r="E7624" s="1"/>
      <c r="F7624" s="1"/>
      <c r="G7624" s="1"/>
      <c r="H7624" s="1"/>
    </row>
    <row r="7625" spans="1:8" s="3" customFormat="1" x14ac:dyDescent="0.25">
      <c r="A7625" s="1"/>
      <c r="B7625" s="1"/>
      <c r="C7625" s="6"/>
      <c r="D7625" s="8"/>
      <c r="E7625" s="1"/>
      <c r="F7625" s="1"/>
      <c r="G7625" s="1"/>
      <c r="H7625" s="1"/>
    </row>
    <row r="7626" spans="1:8" s="3" customFormat="1" x14ac:dyDescent="0.25">
      <c r="A7626" s="1"/>
      <c r="B7626" s="1"/>
      <c r="C7626" s="6"/>
      <c r="D7626" s="8"/>
      <c r="E7626" s="1"/>
      <c r="F7626" s="1"/>
      <c r="G7626" s="1"/>
      <c r="H7626" s="1"/>
    </row>
    <row r="7627" spans="1:8" s="3" customFormat="1" x14ac:dyDescent="0.25">
      <c r="A7627" s="1"/>
      <c r="B7627" s="1"/>
      <c r="C7627" s="6"/>
      <c r="D7627" s="8"/>
      <c r="E7627" s="1"/>
      <c r="F7627" s="1"/>
      <c r="G7627" s="1"/>
      <c r="H7627" s="1"/>
    </row>
    <row r="7628" spans="1:8" s="3" customFormat="1" x14ac:dyDescent="0.25">
      <c r="A7628" s="1"/>
      <c r="B7628" s="1"/>
      <c r="C7628" s="6"/>
      <c r="D7628" s="8"/>
      <c r="E7628" s="1"/>
      <c r="F7628" s="1"/>
      <c r="G7628" s="1"/>
      <c r="H7628" s="1"/>
    </row>
    <row r="7629" spans="1:8" s="3" customFormat="1" x14ac:dyDescent="0.25">
      <c r="A7629" s="1"/>
      <c r="B7629" s="1"/>
      <c r="C7629" s="6"/>
      <c r="D7629" s="8"/>
      <c r="E7629" s="1"/>
      <c r="F7629" s="1"/>
      <c r="G7629" s="1"/>
      <c r="H7629" s="1"/>
    </row>
    <row r="7630" spans="1:8" s="3" customFormat="1" x14ac:dyDescent="0.25">
      <c r="A7630" s="1"/>
      <c r="B7630" s="1"/>
      <c r="C7630" s="6"/>
      <c r="D7630" s="8"/>
      <c r="E7630" s="1"/>
      <c r="F7630" s="1"/>
      <c r="G7630" s="1"/>
      <c r="H7630" s="1"/>
    </row>
    <row r="7631" spans="1:8" s="3" customFormat="1" x14ac:dyDescent="0.25">
      <c r="A7631" s="1"/>
      <c r="B7631" s="1"/>
      <c r="C7631" s="6"/>
      <c r="D7631" s="8"/>
      <c r="E7631" s="1"/>
      <c r="F7631" s="1"/>
      <c r="G7631" s="1"/>
      <c r="H7631" s="1"/>
    </row>
    <row r="7632" spans="1:8" s="3" customFormat="1" x14ac:dyDescent="0.25">
      <c r="A7632" s="1"/>
      <c r="B7632" s="1"/>
      <c r="C7632" s="6"/>
      <c r="D7632" s="8"/>
      <c r="E7632" s="1"/>
      <c r="F7632" s="1"/>
      <c r="G7632" s="1"/>
      <c r="H7632" s="1"/>
    </row>
    <row r="7633" spans="1:8" s="3" customFormat="1" x14ac:dyDescent="0.25">
      <c r="A7633" s="1"/>
      <c r="B7633" s="1"/>
      <c r="C7633" s="6"/>
      <c r="D7633" s="8"/>
      <c r="E7633" s="1"/>
      <c r="F7633" s="1"/>
      <c r="G7633" s="1"/>
      <c r="H7633" s="1"/>
    </row>
    <row r="7634" spans="1:8" s="3" customFormat="1" x14ac:dyDescent="0.25">
      <c r="A7634" s="1"/>
      <c r="B7634" s="1"/>
      <c r="C7634" s="6"/>
      <c r="D7634" s="8"/>
      <c r="E7634" s="1"/>
      <c r="F7634" s="1"/>
      <c r="G7634" s="1"/>
      <c r="H7634" s="1"/>
    </row>
    <row r="7635" spans="1:8" s="3" customFormat="1" x14ac:dyDescent="0.25">
      <c r="A7635" s="1"/>
      <c r="B7635" s="1"/>
      <c r="C7635" s="6"/>
      <c r="D7635" s="8"/>
      <c r="E7635" s="1"/>
      <c r="F7635" s="1"/>
      <c r="G7635" s="1"/>
      <c r="H7635" s="1"/>
    </row>
    <row r="7636" spans="1:8" s="3" customFormat="1" x14ac:dyDescent="0.25">
      <c r="A7636" s="1"/>
      <c r="B7636" s="1"/>
      <c r="C7636" s="6"/>
      <c r="D7636" s="8"/>
      <c r="E7636" s="1"/>
      <c r="F7636" s="1"/>
      <c r="G7636" s="1"/>
      <c r="H7636" s="1"/>
    </row>
    <row r="7637" spans="1:8" s="3" customFormat="1" x14ac:dyDescent="0.25">
      <c r="A7637" s="1"/>
      <c r="B7637" s="1"/>
      <c r="C7637" s="6"/>
      <c r="D7637" s="8"/>
      <c r="E7637" s="1"/>
      <c r="F7637" s="1"/>
      <c r="G7637" s="1"/>
      <c r="H7637" s="1"/>
    </row>
    <row r="7638" spans="1:8" s="3" customFormat="1" x14ac:dyDescent="0.25">
      <c r="A7638" s="1"/>
      <c r="B7638" s="1"/>
      <c r="C7638" s="6"/>
      <c r="D7638" s="8"/>
      <c r="E7638" s="1"/>
      <c r="F7638" s="1"/>
      <c r="G7638" s="1"/>
      <c r="H7638" s="1"/>
    </row>
    <row r="7639" spans="1:8" s="3" customFormat="1" x14ac:dyDescent="0.25">
      <c r="A7639" s="1"/>
      <c r="B7639" s="1"/>
      <c r="C7639" s="6"/>
      <c r="D7639" s="8"/>
      <c r="E7639" s="1"/>
      <c r="F7639" s="1"/>
      <c r="G7639" s="1"/>
      <c r="H7639" s="1"/>
    </row>
    <row r="7640" spans="1:8" s="3" customFormat="1" x14ac:dyDescent="0.25">
      <c r="A7640" s="1"/>
      <c r="B7640" s="1"/>
      <c r="C7640" s="6"/>
      <c r="D7640" s="8"/>
      <c r="E7640" s="1"/>
      <c r="F7640" s="1"/>
      <c r="G7640" s="1"/>
      <c r="H7640" s="1"/>
    </row>
    <row r="7641" spans="1:8" s="3" customFormat="1" x14ac:dyDescent="0.25">
      <c r="A7641" s="1"/>
      <c r="B7641" s="1"/>
      <c r="C7641" s="6"/>
      <c r="D7641" s="8"/>
      <c r="E7641" s="1"/>
      <c r="F7641" s="1"/>
      <c r="G7641" s="1"/>
      <c r="H7641" s="1"/>
    </row>
    <row r="7642" spans="1:8" s="3" customFormat="1" x14ac:dyDescent="0.25">
      <c r="A7642" s="1"/>
      <c r="B7642" s="1"/>
      <c r="C7642" s="6"/>
      <c r="D7642" s="8"/>
      <c r="E7642" s="1"/>
      <c r="F7642" s="1"/>
      <c r="G7642" s="1"/>
      <c r="H7642" s="1"/>
    </row>
    <row r="7643" spans="1:8" s="3" customFormat="1" x14ac:dyDescent="0.25">
      <c r="A7643" s="1"/>
      <c r="B7643" s="1"/>
      <c r="C7643" s="6"/>
      <c r="D7643" s="8"/>
      <c r="E7643" s="1"/>
      <c r="F7643" s="1"/>
      <c r="G7643" s="1"/>
      <c r="H7643" s="1"/>
    </row>
    <row r="7644" spans="1:8" s="3" customFormat="1" x14ac:dyDescent="0.25">
      <c r="A7644" s="1"/>
      <c r="B7644" s="1"/>
      <c r="C7644" s="6"/>
      <c r="D7644" s="8"/>
      <c r="E7644" s="1"/>
      <c r="F7644" s="1"/>
      <c r="G7644" s="1"/>
      <c r="H7644" s="1"/>
    </row>
    <row r="7645" spans="1:8" s="3" customFormat="1" x14ac:dyDescent="0.25">
      <c r="A7645" s="1"/>
      <c r="B7645" s="1"/>
      <c r="C7645" s="6"/>
      <c r="D7645" s="8"/>
      <c r="E7645" s="1"/>
      <c r="F7645" s="1"/>
      <c r="G7645" s="1"/>
      <c r="H7645" s="1"/>
    </row>
    <row r="7646" spans="1:8" s="3" customFormat="1" x14ac:dyDescent="0.25">
      <c r="A7646" s="1"/>
      <c r="B7646" s="1"/>
      <c r="C7646" s="6"/>
      <c r="D7646" s="8"/>
      <c r="E7646" s="1"/>
      <c r="F7646" s="1"/>
      <c r="G7646" s="1"/>
      <c r="H7646" s="1"/>
    </row>
    <row r="7647" spans="1:8" s="3" customFormat="1" x14ac:dyDescent="0.25">
      <c r="A7647" s="1"/>
      <c r="B7647" s="1"/>
      <c r="C7647" s="6"/>
      <c r="D7647" s="8"/>
      <c r="E7647" s="1"/>
      <c r="F7647" s="1"/>
      <c r="G7647" s="1"/>
      <c r="H7647" s="1"/>
    </row>
    <row r="7648" spans="1:8" s="3" customFormat="1" x14ac:dyDescent="0.25">
      <c r="A7648" s="1"/>
      <c r="B7648" s="1"/>
      <c r="C7648" s="6"/>
      <c r="D7648" s="8"/>
      <c r="E7648" s="1"/>
      <c r="F7648" s="1"/>
      <c r="G7648" s="1"/>
      <c r="H7648" s="1"/>
    </row>
    <row r="7649" spans="1:8" s="3" customFormat="1" x14ac:dyDescent="0.25">
      <c r="A7649" s="1"/>
      <c r="B7649" s="1"/>
      <c r="C7649" s="6"/>
      <c r="D7649" s="8"/>
      <c r="E7649" s="1"/>
      <c r="F7649" s="1"/>
      <c r="G7649" s="1"/>
      <c r="H7649" s="1"/>
    </row>
    <row r="7650" spans="1:8" s="3" customFormat="1" x14ac:dyDescent="0.25">
      <c r="A7650" s="1"/>
      <c r="B7650" s="1"/>
      <c r="C7650" s="6"/>
      <c r="D7650" s="8"/>
      <c r="E7650" s="1"/>
      <c r="F7650" s="1"/>
      <c r="G7650" s="1"/>
      <c r="H7650" s="1"/>
    </row>
    <row r="7651" spans="1:8" s="3" customFormat="1" x14ac:dyDescent="0.25">
      <c r="A7651" s="1"/>
      <c r="B7651" s="1"/>
      <c r="C7651" s="6"/>
      <c r="D7651" s="8"/>
      <c r="E7651" s="1"/>
      <c r="F7651" s="1"/>
      <c r="G7651" s="1"/>
      <c r="H7651" s="1"/>
    </row>
    <row r="7652" spans="1:8" s="3" customFormat="1" x14ac:dyDescent="0.25">
      <c r="A7652" s="1"/>
      <c r="B7652" s="1"/>
      <c r="C7652" s="6"/>
      <c r="D7652" s="8"/>
      <c r="E7652" s="1"/>
      <c r="F7652" s="1"/>
      <c r="G7652" s="1"/>
      <c r="H7652" s="1"/>
    </row>
    <row r="7653" spans="1:8" s="3" customFormat="1" x14ac:dyDescent="0.25">
      <c r="A7653" s="1"/>
      <c r="B7653" s="1"/>
      <c r="C7653" s="6"/>
      <c r="D7653" s="8"/>
      <c r="E7653" s="1"/>
      <c r="F7653" s="1"/>
      <c r="G7653" s="1"/>
      <c r="H7653" s="1"/>
    </row>
    <row r="7654" spans="1:8" s="3" customFormat="1" x14ac:dyDescent="0.25">
      <c r="A7654" s="1"/>
      <c r="B7654" s="1"/>
      <c r="C7654" s="6"/>
      <c r="D7654" s="8"/>
      <c r="E7654" s="1"/>
      <c r="F7654" s="1"/>
      <c r="G7654" s="1"/>
      <c r="H7654" s="1"/>
    </row>
    <row r="7655" spans="1:8" s="3" customFormat="1" x14ac:dyDescent="0.25">
      <c r="A7655" s="1"/>
      <c r="B7655" s="1"/>
      <c r="C7655" s="6"/>
      <c r="D7655" s="8"/>
      <c r="E7655" s="1"/>
      <c r="F7655" s="1"/>
      <c r="G7655" s="1"/>
      <c r="H7655" s="1"/>
    </row>
    <row r="7656" spans="1:8" s="3" customFormat="1" x14ac:dyDescent="0.25">
      <c r="A7656" s="1"/>
      <c r="B7656" s="1"/>
      <c r="C7656" s="6"/>
      <c r="D7656" s="8"/>
      <c r="E7656" s="1"/>
      <c r="F7656" s="1"/>
      <c r="G7656" s="1"/>
      <c r="H7656" s="1"/>
    </row>
    <row r="7657" spans="1:8" s="3" customFormat="1" x14ac:dyDescent="0.25">
      <c r="A7657" s="1"/>
      <c r="B7657" s="1"/>
      <c r="C7657" s="6"/>
      <c r="D7657" s="8"/>
      <c r="E7657" s="1"/>
      <c r="F7657" s="1"/>
      <c r="G7657" s="1"/>
      <c r="H7657" s="1"/>
    </row>
    <row r="7658" spans="1:8" s="3" customFormat="1" x14ac:dyDescent="0.25">
      <c r="A7658" s="1"/>
      <c r="B7658" s="1"/>
      <c r="C7658" s="6"/>
      <c r="D7658" s="8"/>
      <c r="E7658" s="1"/>
      <c r="F7658" s="1"/>
      <c r="G7658" s="1"/>
      <c r="H7658" s="1"/>
    </row>
    <row r="7659" spans="1:8" s="3" customFormat="1" x14ac:dyDescent="0.25">
      <c r="A7659" s="1"/>
      <c r="B7659" s="1"/>
      <c r="C7659" s="6"/>
      <c r="D7659" s="8"/>
      <c r="E7659" s="1"/>
      <c r="F7659" s="1"/>
      <c r="G7659" s="1"/>
      <c r="H7659" s="1"/>
    </row>
    <row r="7660" spans="1:8" s="3" customFormat="1" x14ac:dyDescent="0.25">
      <c r="A7660" s="1"/>
      <c r="B7660" s="1"/>
      <c r="C7660" s="6"/>
      <c r="D7660" s="8"/>
      <c r="E7660" s="1"/>
      <c r="F7660" s="1"/>
      <c r="G7660" s="1"/>
      <c r="H7660" s="1"/>
    </row>
    <row r="7661" spans="1:8" s="3" customFormat="1" x14ac:dyDescent="0.25">
      <c r="A7661" s="1"/>
      <c r="B7661" s="1"/>
      <c r="C7661" s="6"/>
      <c r="D7661" s="8"/>
      <c r="E7661" s="1"/>
      <c r="F7661" s="1"/>
      <c r="G7661" s="1"/>
      <c r="H7661" s="1"/>
    </row>
    <row r="7662" spans="1:8" s="3" customFormat="1" x14ac:dyDescent="0.25">
      <c r="A7662" s="1"/>
      <c r="B7662" s="1"/>
      <c r="C7662" s="6"/>
      <c r="D7662" s="8"/>
      <c r="E7662" s="1"/>
      <c r="F7662" s="1"/>
      <c r="G7662" s="1"/>
      <c r="H7662" s="1"/>
    </row>
    <row r="7663" spans="1:8" s="3" customFormat="1" x14ac:dyDescent="0.25">
      <c r="A7663" s="1"/>
      <c r="B7663" s="1"/>
      <c r="C7663" s="6"/>
      <c r="D7663" s="8"/>
      <c r="E7663" s="1"/>
      <c r="F7663" s="1"/>
      <c r="G7663" s="1"/>
      <c r="H7663" s="1"/>
    </row>
    <row r="7664" spans="1:8" s="3" customFormat="1" x14ac:dyDescent="0.25">
      <c r="A7664" s="1"/>
      <c r="B7664" s="1"/>
      <c r="C7664" s="6"/>
      <c r="D7664" s="8"/>
      <c r="E7664" s="1"/>
      <c r="F7664" s="1"/>
      <c r="G7664" s="1"/>
      <c r="H7664" s="1"/>
    </row>
    <row r="7665" spans="1:8" s="3" customFormat="1" x14ac:dyDescent="0.25">
      <c r="A7665" s="1"/>
      <c r="B7665" s="1"/>
      <c r="C7665" s="6"/>
      <c r="D7665" s="8"/>
      <c r="E7665" s="1"/>
      <c r="F7665" s="1"/>
      <c r="G7665" s="1"/>
      <c r="H7665" s="1"/>
    </row>
    <row r="7666" spans="1:8" s="3" customFormat="1" x14ac:dyDescent="0.25">
      <c r="A7666" s="1"/>
      <c r="B7666" s="1"/>
      <c r="C7666" s="6"/>
      <c r="D7666" s="8"/>
      <c r="E7666" s="1"/>
      <c r="F7666" s="1"/>
      <c r="G7666" s="1"/>
      <c r="H7666" s="1"/>
    </row>
    <row r="7667" spans="1:8" s="3" customFormat="1" x14ac:dyDescent="0.25">
      <c r="A7667" s="1"/>
      <c r="B7667" s="1"/>
      <c r="C7667" s="6"/>
      <c r="D7667" s="8"/>
      <c r="E7667" s="1"/>
      <c r="F7667" s="1"/>
      <c r="G7667" s="1"/>
      <c r="H7667" s="1"/>
    </row>
    <row r="7668" spans="1:8" s="3" customFormat="1" x14ac:dyDescent="0.25">
      <c r="A7668" s="1"/>
      <c r="B7668" s="1"/>
      <c r="C7668" s="6"/>
      <c r="D7668" s="8"/>
      <c r="E7668" s="1"/>
      <c r="F7668" s="1"/>
      <c r="G7668" s="1"/>
      <c r="H7668" s="1"/>
    </row>
    <row r="7669" spans="1:8" s="3" customFormat="1" x14ac:dyDescent="0.25">
      <c r="A7669" s="1"/>
      <c r="B7669" s="1"/>
      <c r="C7669" s="6"/>
      <c r="D7669" s="8"/>
      <c r="E7669" s="1"/>
      <c r="F7669" s="1"/>
      <c r="G7669" s="1"/>
      <c r="H7669" s="1"/>
    </row>
    <row r="7670" spans="1:8" s="3" customFormat="1" x14ac:dyDescent="0.25">
      <c r="A7670" s="1"/>
      <c r="B7670" s="1"/>
      <c r="C7670" s="6"/>
      <c r="D7670" s="8"/>
      <c r="E7670" s="1"/>
      <c r="F7670" s="1"/>
      <c r="G7670" s="1"/>
      <c r="H7670" s="1"/>
    </row>
    <row r="7671" spans="1:8" s="3" customFormat="1" x14ac:dyDescent="0.25">
      <c r="A7671" s="1"/>
      <c r="B7671" s="1"/>
      <c r="C7671" s="6"/>
      <c r="D7671" s="8"/>
      <c r="E7671" s="1"/>
      <c r="F7671" s="1"/>
      <c r="G7671" s="1"/>
      <c r="H7671" s="1"/>
    </row>
    <row r="7672" spans="1:8" s="3" customFormat="1" x14ac:dyDescent="0.25">
      <c r="A7672" s="1"/>
      <c r="B7672" s="1"/>
      <c r="C7672" s="6"/>
      <c r="D7672" s="8"/>
      <c r="E7672" s="1"/>
      <c r="F7672" s="1"/>
      <c r="G7672" s="1"/>
      <c r="H7672" s="1"/>
    </row>
    <row r="7673" spans="1:8" s="3" customFormat="1" x14ac:dyDescent="0.25">
      <c r="A7673" s="1"/>
      <c r="B7673" s="1"/>
      <c r="C7673" s="6"/>
      <c r="D7673" s="8"/>
      <c r="E7673" s="1"/>
      <c r="F7673" s="1"/>
      <c r="G7673" s="1"/>
      <c r="H7673" s="1"/>
    </row>
    <row r="7674" spans="1:8" s="3" customFormat="1" x14ac:dyDescent="0.25">
      <c r="A7674" s="1"/>
      <c r="B7674" s="1"/>
      <c r="C7674" s="6"/>
      <c r="D7674" s="8"/>
      <c r="E7674" s="1"/>
      <c r="F7674" s="1"/>
      <c r="G7674" s="1"/>
      <c r="H7674" s="1"/>
    </row>
    <row r="7675" spans="1:8" s="3" customFormat="1" x14ac:dyDescent="0.25">
      <c r="A7675" s="1"/>
      <c r="B7675" s="1"/>
      <c r="C7675" s="6"/>
      <c r="D7675" s="8"/>
      <c r="E7675" s="1"/>
      <c r="F7675" s="1"/>
      <c r="G7675" s="1"/>
      <c r="H7675" s="1"/>
    </row>
    <row r="7676" spans="1:8" s="3" customFormat="1" x14ac:dyDescent="0.25">
      <c r="A7676" s="1"/>
      <c r="B7676" s="1"/>
      <c r="C7676" s="6"/>
      <c r="D7676" s="8"/>
      <c r="E7676" s="1"/>
      <c r="F7676" s="1"/>
      <c r="G7676" s="1"/>
      <c r="H7676" s="1"/>
    </row>
    <row r="7677" spans="1:8" s="3" customFormat="1" x14ac:dyDescent="0.25">
      <c r="A7677" s="1"/>
      <c r="B7677" s="1"/>
      <c r="C7677" s="6"/>
      <c r="D7677" s="8"/>
      <c r="E7677" s="1"/>
      <c r="F7677" s="1"/>
      <c r="G7677" s="1"/>
      <c r="H7677" s="1"/>
    </row>
    <row r="7678" spans="1:8" s="3" customFormat="1" x14ac:dyDescent="0.25">
      <c r="A7678" s="1"/>
      <c r="B7678" s="1"/>
      <c r="C7678" s="6"/>
      <c r="D7678" s="8"/>
      <c r="E7678" s="1"/>
      <c r="F7678" s="1"/>
      <c r="G7678" s="1"/>
      <c r="H7678" s="1"/>
    </row>
    <row r="7679" spans="1:8" s="3" customFormat="1" x14ac:dyDescent="0.25">
      <c r="A7679" s="1"/>
      <c r="B7679" s="1"/>
      <c r="C7679" s="6"/>
      <c r="D7679" s="8"/>
      <c r="E7679" s="1"/>
      <c r="F7679" s="1"/>
      <c r="G7679" s="1"/>
      <c r="H7679" s="1"/>
    </row>
    <row r="7680" spans="1:8" s="3" customFormat="1" x14ac:dyDescent="0.25">
      <c r="A7680" s="1"/>
      <c r="B7680" s="1"/>
      <c r="C7680" s="6"/>
      <c r="D7680" s="8"/>
      <c r="E7680" s="1"/>
      <c r="F7680" s="1"/>
      <c r="G7680" s="1"/>
      <c r="H7680" s="1"/>
    </row>
    <row r="7681" spans="1:8" s="3" customFormat="1" x14ac:dyDescent="0.25">
      <c r="A7681" s="1"/>
      <c r="B7681" s="1"/>
      <c r="C7681" s="6"/>
      <c r="D7681" s="8"/>
      <c r="E7681" s="1"/>
      <c r="F7681" s="1"/>
      <c r="G7681" s="1"/>
      <c r="H7681" s="1"/>
    </row>
    <row r="7682" spans="1:8" s="3" customFormat="1" x14ac:dyDescent="0.25">
      <c r="A7682" s="1"/>
      <c r="B7682" s="1"/>
      <c r="C7682" s="6"/>
      <c r="D7682" s="8"/>
      <c r="E7682" s="1"/>
      <c r="F7682" s="1"/>
      <c r="G7682" s="1"/>
      <c r="H7682" s="1"/>
    </row>
    <row r="7683" spans="1:8" s="3" customFormat="1" x14ac:dyDescent="0.25">
      <c r="A7683" s="1"/>
      <c r="B7683" s="1"/>
      <c r="C7683" s="6"/>
      <c r="D7683" s="8"/>
      <c r="E7683" s="1"/>
      <c r="F7683" s="1"/>
      <c r="G7683" s="1"/>
      <c r="H7683" s="1"/>
    </row>
    <row r="7684" spans="1:8" s="3" customFormat="1" x14ac:dyDescent="0.25">
      <c r="A7684" s="1"/>
      <c r="B7684" s="1"/>
      <c r="C7684" s="6"/>
      <c r="D7684" s="8"/>
      <c r="E7684" s="1"/>
      <c r="F7684" s="1"/>
      <c r="G7684" s="1"/>
      <c r="H7684" s="1"/>
    </row>
    <row r="7685" spans="1:8" s="3" customFormat="1" x14ac:dyDescent="0.25">
      <c r="A7685" s="1"/>
      <c r="B7685" s="1"/>
      <c r="C7685" s="6"/>
      <c r="D7685" s="8"/>
      <c r="E7685" s="1"/>
      <c r="F7685" s="1"/>
      <c r="G7685" s="1"/>
      <c r="H7685" s="1"/>
    </row>
    <row r="7686" spans="1:8" s="3" customFormat="1" x14ac:dyDescent="0.25">
      <c r="A7686" s="1"/>
      <c r="B7686" s="1"/>
      <c r="C7686" s="6"/>
      <c r="D7686" s="8"/>
      <c r="E7686" s="1"/>
      <c r="F7686" s="1"/>
      <c r="G7686" s="1"/>
      <c r="H7686" s="1"/>
    </row>
    <row r="7687" spans="1:8" s="3" customFormat="1" x14ac:dyDescent="0.25">
      <c r="A7687" s="1"/>
      <c r="B7687" s="1"/>
      <c r="C7687" s="6"/>
      <c r="D7687" s="8"/>
      <c r="E7687" s="1"/>
      <c r="F7687" s="1"/>
      <c r="G7687" s="1"/>
      <c r="H7687" s="1"/>
    </row>
    <row r="7688" spans="1:8" s="3" customFormat="1" x14ac:dyDescent="0.25">
      <c r="A7688" s="1"/>
      <c r="B7688" s="1"/>
      <c r="C7688" s="6"/>
      <c r="D7688" s="8"/>
      <c r="E7688" s="1"/>
      <c r="F7688" s="1"/>
      <c r="G7688" s="1"/>
      <c r="H7688" s="1"/>
    </row>
    <row r="7689" spans="1:8" s="3" customFormat="1" x14ac:dyDescent="0.25">
      <c r="A7689" s="1"/>
      <c r="B7689" s="1"/>
      <c r="C7689" s="6"/>
      <c r="D7689" s="8"/>
      <c r="E7689" s="1"/>
      <c r="F7689" s="1"/>
      <c r="G7689" s="1"/>
      <c r="H7689" s="1"/>
    </row>
    <row r="7690" spans="1:8" s="3" customFormat="1" x14ac:dyDescent="0.25">
      <c r="A7690" s="1"/>
      <c r="B7690" s="1"/>
      <c r="C7690" s="6"/>
      <c r="D7690" s="8"/>
      <c r="E7690" s="1"/>
      <c r="F7690" s="1"/>
      <c r="G7690" s="1"/>
      <c r="H7690" s="1"/>
    </row>
    <row r="7691" spans="1:8" s="3" customFormat="1" x14ac:dyDescent="0.25">
      <c r="A7691" s="1"/>
      <c r="B7691" s="1"/>
      <c r="C7691" s="6"/>
      <c r="D7691" s="8"/>
      <c r="E7691" s="1"/>
      <c r="F7691" s="1"/>
      <c r="G7691" s="1"/>
      <c r="H7691" s="1"/>
    </row>
    <row r="7692" spans="1:8" s="3" customFormat="1" x14ac:dyDescent="0.25">
      <c r="A7692" s="1"/>
      <c r="B7692" s="1"/>
      <c r="C7692" s="6"/>
      <c r="D7692" s="8"/>
      <c r="E7692" s="1"/>
      <c r="F7692" s="1"/>
      <c r="G7692" s="1"/>
      <c r="H7692" s="1"/>
    </row>
    <row r="7693" spans="1:8" s="3" customFormat="1" x14ac:dyDescent="0.25">
      <c r="A7693" s="1"/>
      <c r="B7693" s="1"/>
      <c r="C7693" s="6"/>
      <c r="D7693" s="8"/>
      <c r="E7693" s="1"/>
      <c r="F7693" s="1"/>
      <c r="G7693" s="1"/>
      <c r="H7693" s="1"/>
    </row>
    <row r="7694" spans="1:8" s="3" customFormat="1" x14ac:dyDescent="0.25">
      <c r="A7694" s="1"/>
      <c r="B7694" s="1"/>
      <c r="C7694" s="6"/>
      <c r="D7694" s="8"/>
      <c r="E7694" s="1"/>
      <c r="F7694" s="1"/>
      <c r="G7694" s="1"/>
      <c r="H7694" s="1"/>
    </row>
    <row r="7695" spans="1:8" s="3" customFormat="1" x14ac:dyDescent="0.25">
      <c r="A7695" s="1"/>
      <c r="B7695" s="1"/>
      <c r="C7695" s="6"/>
      <c r="D7695" s="8"/>
      <c r="E7695" s="1"/>
      <c r="F7695" s="1"/>
      <c r="G7695" s="1"/>
      <c r="H7695" s="1"/>
    </row>
    <row r="7696" spans="1:8" s="3" customFormat="1" x14ac:dyDescent="0.25">
      <c r="A7696" s="1"/>
      <c r="B7696" s="1"/>
      <c r="C7696" s="6"/>
      <c r="D7696" s="8"/>
      <c r="E7696" s="1"/>
      <c r="F7696" s="1"/>
      <c r="G7696" s="1"/>
      <c r="H7696" s="1"/>
    </row>
    <row r="7697" spans="1:8" s="3" customFormat="1" x14ac:dyDescent="0.25">
      <c r="A7697" s="1"/>
      <c r="B7697" s="1"/>
      <c r="C7697" s="6"/>
      <c r="D7697" s="8"/>
      <c r="E7697" s="1"/>
      <c r="F7697" s="1"/>
      <c r="G7697" s="1"/>
      <c r="H7697" s="1"/>
    </row>
    <row r="7698" spans="1:8" s="3" customFormat="1" x14ac:dyDescent="0.25">
      <c r="A7698" s="1"/>
      <c r="B7698" s="1"/>
      <c r="C7698" s="6"/>
      <c r="D7698" s="8"/>
      <c r="E7698" s="1"/>
      <c r="F7698" s="1"/>
      <c r="G7698" s="1"/>
      <c r="H7698" s="1"/>
    </row>
    <row r="7699" spans="1:8" s="3" customFormat="1" x14ac:dyDescent="0.25">
      <c r="A7699" s="1"/>
      <c r="B7699" s="1"/>
      <c r="C7699" s="6"/>
      <c r="D7699" s="8"/>
      <c r="E7699" s="1"/>
      <c r="F7699" s="1"/>
      <c r="G7699" s="1"/>
      <c r="H7699" s="1"/>
    </row>
    <row r="7700" spans="1:8" s="3" customFormat="1" x14ac:dyDescent="0.25">
      <c r="A7700" s="1"/>
      <c r="B7700" s="1"/>
      <c r="C7700" s="6"/>
      <c r="D7700" s="8"/>
      <c r="E7700" s="1"/>
      <c r="F7700" s="1"/>
      <c r="G7700" s="1"/>
      <c r="H7700" s="1"/>
    </row>
    <row r="7701" spans="1:8" s="3" customFormat="1" x14ac:dyDescent="0.25">
      <c r="A7701" s="1"/>
      <c r="B7701" s="1"/>
      <c r="C7701" s="6"/>
      <c r="D7701" s="8"/>
      <c r="E7701" s="1"/>
      <c r="F7701" s="1"/>
      <c r="G7701" s="1"/>
      <c r="H7701" s="1"/>
    </row>
    <row r="7702" spans="1:8" s="3" customFormat="1" x14ac:dyDescent="0.25">
      <c r="A7702" s="1"/>
      <c r="B7702" s="1"/>
      <c r="C7702" s="6"/>
      <c r="D7702" s="8"/>
      <c r="E7702" s="1"/>
      <c r="F7702" s="1"/>
      <c r="G7702" s="1"/>
      <c r="H7702" s="1"/>
    </row>
    <row r="7703" spans="1:8" s="3" customFormat="1" x14ac:dyDescent="0.25">
      <c r="A7703" s="1"/>
      <c r="B7703" s="1"/>
      <c r="C7703" s="6"/>
      <c r="D7703" s="8"/>
      <c r="E7703" s="1"/>
      <c r="F7703" s="1"/>
      <c r="G7703" s="1"/>
      <c r="H7703" s="1"/>
    </row>
    <row r="7704" spans="1:8" s="3" customFormat="1" x14ac:dyDescent="0.25">
      <c r="A7704" s="1"/>
      <c r="B7704" s="1"/>
      <c r="C7704" s="6"/>
      <c r="D7704" s="8"/>
      <c r="E7704" s="1"/>
      <c r="F7704" s="1"/>
      <c r="G7704" s="1"/>
      <c r="H7704" s="1"/>
    </row>
    <row r="7705" spans="1:8" s="3" customFormat="1" x14ac:dyDescent="0.25">
      <c r="A7705" s="1"/>
      <c r="B7705" s="1"/>
      <c r="C7705" s="6"/>
      <c r="D7705" s="8"/>
      <c r="E7705" s="1"/>
      <c r="F7705" s="1"/>
      <c r="G7705" s="1"/>
      <c r="H7705" s="1"/>
    </row>
    <row r="7706" spans="1:8" s="3" customFormat="1" x14ac:dyDescent="0.25">
      <c r="A7706" s="1"/>
      <c r="B7706" s="1"/>
      <c r="C7706" s="6"/>
      <c r="D7706" s="8"/>
      <c r="E7706" s="1"/>
      <c r="F7706" s="1"/>
      <c r="G7706" s="1"/>
      <c r="H7706" s="1"/>
    </row>
    <row r="7707" spans="1:8" s="3" customFormat="1" x14ac:dyDescent="0.25">
      <c r="A7707" s="1"/>
      <c r="B7707" s="1"/>
      <c r="C7707" s="6"/>
      <c r="D7707" s="8"/>
      <c r="E7707" s="1"/>
      <c r="F7707" s="1"/>
      <c r="G7707" s="1"/>
      <c r="H7707" s="1"/>
    </row>
    <row r="7708" spans="1:8" s="3" customFormat="1" x14ac:dyDescent="0.25">
      <c r="A7708" s="1"/>
      <c r="B7708" s="1"/>
      <c r="C7708" s="6"/>
      <c r="D7708" s="8"/>
      <c r="E7708" s="1"/>
      <c r="F7708" s="1"/>
      <c r="G7708" s="1"/>
      <c r="H7708" s="1"/>
    </row>
    <row r="7709" spans="1:8" s="3" customFormat="1" x14ac:dyDescent="0.25">
      <c r="A7709" s="1"/>
      <c r="B7709" s="1"/>
      <c r="C7709" s="6"/>
      <c r="D7709" s="8"/>
      <c r="E7709" s="1"/>
      <c r="F7709" s="1"/>
      <c r="G7709" s="1"/>
      <c r="H7709" s="1"/>
    </row>
    <row r="7710" spans="1:8" s="3" customFormat="1" x14ac:dyDescent="0.25">
      <c r="A7710" s="1"/>
      <c r="B7710" s="1"/>
      <c r="C7710" s="6"/>
      <c r="D7710" s="8"/>
      <c r="E7710" s="1"/>
      <c r="F7710" s="1"/>
      <c r="G7710" s="1"/>
      <c r="H7710" s="1"/>
    </row>
    <row r="7711" spans="1:8" s="3" customFormat="1" x14ac:dyDescent="0.25">
      <c r="A7711" s="1"/>
      <c r="B7711" s="1"/>
      <c r="C7711" s="6"/>
      <c r="D7711" s="8"/>
      <c r="E7711" s="1"/>
      <c r="F7711" s="1"/>
      <c r="G7711" s="1"/>
      <c r="H7711" s="1"/>
    </row>
    <row r="7712" spans="1:8" s="3" customFormat="1" x14ac:dyDescent="0.25">
      <c r="A7712" s="1"/>
      <c r="B7712" s="1"/>
      <c r="C7712" s="6"/>
      <c r="D7712" s="8"/>
      <c r="E7712" s="1"/>
      <c r="F7712" s="1"/>
      <c r="G7712" s="1"/>
      <c r="H7712" s="1"/>
    </row>
    <row r="7713" spans="1:8" s="3" customFormat="1" x14ac:dyDescent="0.25">
      <c r="A7713" s="1"/>
      <c r="B7713" s="1"/>
      <c r="C7713" s="6"/>
      <c r="D7713" s="8"/>
      <c r="E7713" s="1"/>
      <c r="F7713" s="1"/>
      <c r="G7713" s="1"/>
      <c r="H7713" s="1"/>
    </row>
    <row r="7714" spans="1:8" s="3" customFormat="1" x14ac:dyDescent="0.25">
      <c r="A7714" s="1"/>
      <c r="B7714" s="1"/>
      <c r="C7714" s="6"/>
      <c r="D7714" s="8"/>
      <c r="E7714" s="1"/>
      <c r="F7714" s="1"/>
      <c r="G7714" s="1"/>
      <c r="H7714" s="1"/>
    </row>
    <row r="7715" spans="1:8" s="3" customFormat="1" x14ac:dyDescent="0.25">
      <c r="A7715" s="1"/>
      <c r="B7715" s="1"/>
      <c r="C7715" s="6"/>
      <c r="D7715" s="8"/>
      <c r="E7715" s="1"/>
      <c r="F7715" s="1"/>
      <c r="G7715" s="1"/>
      <c r="H7715" s="1"/>
    </row>
    <row r="7716" spans="1:8" s="3" customFormat="1" x14ac:dyDescent="0.25">
      <c r="A7716" s="1"/>
      <c r="B7716" s="1"/>
      <c r="C7716" s="6"/>
      <c r="D7716" s="8"/>
      <c r="E7716" s="1"/>
      <c r="F7716" s="1"/>
      <c r="G7716" s="1"/>
      <c r="H7716" s="1"/>
    </row>
    <row r="7717" spans="1:8" s="3" customFormat="1" x14ac:dyDescent="0.25">
      <c r="A7717" s="1"/>
      <c r="B7717" s="1"/>
      <c r="C7717" s="6"/>
      <c r="D7717" s="8"/>
      <c r="E7717" s="1"/>
      <c r="F7717" s="1"/>
      <c r="G7717" s="1"/>
      <c r="H7717" s="1"/>
    </row>
    <row r="7718" spans="1:8" s="3" customFormat="1" x14ac:dyDescent="0.25">
      <c r="A7718" s="1"/>
      <c r="B7718" s="1"/>
      <c r="C7718" s="6"/>
      <c r="D7718" s="8"/>
      <c r="E7718" s="1"/>
      <c r="F7718" s="1"/>
      <c r="G7718" s="1"/>
      <c r="H7718" s="1"/>
    </row>
    <row r="7719" spans="1:8" s="3" customFormat="1" x14ac:dyDescent="0.25">
      <c r="A7719" s="1"/>
      <c r="B7719" s="1"/>
      <c r="C7719" s="6"/>
      <c r="D7719" s="8"/>
      <c r="E7719" s="1"/>
      <c r="F7719" s="1"/>
      <c r="G7719" s="1"/>
      <c r="H7719" s="1"/>
    </row>
    <row r="7720" spans="1:8" s="3" customFormat="1" x14ac:dyDescent="0.25">
      <c r="A7720" s="1"/>
      <c r="B7720" s="1"/>
      <c r="C7720" s="6"/>
      <c r="D7720" s="8"/>
      <c r="E7720" s="1"/>
      <c r="F7720" s="1"/>
      <c r="G7720" s="1"/>
      <c r="H7720" s="1"/>
    </row>
    <row r="7721" spans="1:8" s="3" customFormat="1" x14ac:dyDescent="0.25">
      <c r="A7721" s="1"/>
      <c r="B7721" s="1"/>
      <c r="C7721" s="6"/>
      <c r="D7721" s="8"/>
      <c r="E7721" s="1"/>
      <c r="F7721" s="1"/>
      <c r="G7721" s="1"/>
      <c r="H7721" s="1"/>
    </row>
    <row r="7722" spans="1:8" s="3" customFormat="1" x14ac:dyDescent="0.25">
      <c r="A7722" s="1"/>
      <c r="B7722" s="1"/>
      <c r="C7722" s="6"/>
      <c r="D7722" s="8"/>
      <c r="E7722" s="1"/>
      <c r="F7722" s="1"/>
      <c r="G7722" s="1"/>
      <c r="H7722" s="1"/>
    </row>
    <row r="7723" spans="1:8" s="3" customFormat="1" x14ac:dyDescent="0.25">
      <c r="A7723" s="1"/>
      <c r="B7723" s="1"/>
      <c r="C7723" s="6"/>
      <c r="D7723" s="8"/>
      <c r="E7723" s="1"/>
      <c r="F7723" s="1"/>
      <c r="G7723" s="1"/>
      <c r="H7723" s="1"/>
    </row>
    <row r="7724" spans="1:8" s="3" customFormat="1" x14ac:dyDescent="0.25">
      <c r="A7724" s="1"/>
      <c r="B7724" s="1"/>
      <c r="C7724" s="6"/>
      <c r="D7724" s="8"/>
      <c r="E7724" s="1"/>
      <c r="F7724" s="1"/>
      <c r="G7724" s="1"/>
      <c r="H7724" s="1"/>
    </row>
    <row r="7725" spans="1:8" s="3" customFormat="1" x14ac:dyDescent="0.25">
      <c r="A7725" s="1"/>
      <c r="B7725" s="1"/>
      <c r="C7725" s="6"/>
      <c r="D7725" s="8"/>
      <c r="E7725" s="1"/>
      <c r="F7725" s="1"/>
      <c r="G7725" s="1"/>
      <c r="H7725" s="1"/>
    </row>
    <row r="7726" spans="1:8" s="3" customFormat="1" x14ac:dyDescent="0.25">
      <c r="A7726" s="1"/>
      <c r="B7726" s="1"/>
      <c r="C7726" s="6"/>
      <c r="D7726" s="8"/>
      <c r="E7726" s="1"/>
      <c r="F7726" s="1"/>
      <c r="G7726" s="1"/>
      <c r="H7726" s="1"/>
    </row>
    <row r="7727" spans="1:8" s="3" customFormat="1" x14ac:dyDescent="0.25">
      <c r="A7727" s="1"/>
      <c r="B7727" s="1"/>
      <c r="C7727" s="6"/>
      <c r="D7727" s="8"/>
      <c r="E7727" s="1"/>
      <c r="F7727" s="1"/>
      <c r="G7727" s="1"/>
      <c r="H7727" s="1"/>
    </row>
    <row r="7728" spans="1:8" s="3" customFormat="1" x14ac:dyDescent="0.25">
      <c r="A7728" s="1"/>
      <c r="B7728" s="1"/>
      <c r="C7728" s="6"/>
      <c r="D7728" s="8"/>
      <c r="E7728" s="1"/>
      <c r="F7728" s="1"/>
      <c r="G7728" s="1"/>
      <c r="H7728" s="1"/>
    </row>
    <row r="7729" spans="1:8" s="3" customFormat="1" x14ac:dyDescent="0.25">
      <c r="A7729" s="1"/>
      <c r="B7729" s="1"/>
      <c r="C7729" s="6"/>
      <c r="D7729" s="8"/>
      <c r="E7729" s="1"/>
      <c r="F7729" s="1"/>
      <c r="G7729" s="1"/>
      <c r="H7729" s="1"/>
    </row>
    <row r="7730" spans="1:8" s="3" customFormat="1" x14ac:dyDescent="0.25">
      <c r="A7730" s="1"/>
      <c r="B7730" s="1"/>
      <c r="C7730" s="6"/>
      <c r="D7730" s="8"/>
      <c r="E7730" s="1"/>
      <c r="F7730" s="1"/>
      <c r="G7730" s="1"/>
      <c r="H7730" s="1"/>
    </row>
    <row r="7731" spans="1:8" s="3" customFormat="1" x14ac:dyDescent="0.25">
      <c r="A7731" s="1"/>
      <c r="B7731" s="1"/>
      <c r="C7731" s="6"/>
      <c r="D7731" s="8"/>
      <c r="E7731" s="1"/>
      <c r="F7731" s="1"/>
      <c r="G7731" s="1"/>
      <c r="H7731" s="1"/>
    </row>
    <row r="7732" spans="1:8" s="3" customFormat="1" x14ac:dyDescent="0.25">
      <c r="A7732" s="1"/>
      <c r="B7732" s="1"/>
      <c r="C7732" s="6"/>
      <c r="D7732" s="8"/>
      <c r="E7732" s="1"/>
      <c r="F7732" s="1"/>
      <c r="G7732" s="1"/>
      <c r="H7732" s="1"/>
    </row>
    <row r="7733" spans="1:8" s="3" customFormat="1" x14ac:dyDescent="0.25">
      <c r="A7733" s="1"/>
      <c r="B7733" s="1"/>
      <c r="C7733" s="6"/>
      <c r="D7733" s="8"/>
      <c r="E7733" s="1"/>
      <c r="F7733" s="1"/>
      <c r="G7733" s="1"/>
      <c r="H7733" s="1"/>
    </row>
    <row r="7734" spans="1:8" s="3" customFormat="1" x14ac:dyDescent="0.25">
      <c r="A7734" s="1"/>
      <c r="B7734" s="1"/>
      <c r="C7734" s="6"/>
      <c r="D7734" s="8"/>
      <c r="E7734" s="1"/>
      <c r="F7734" s="1"/>
      <c r="G7734" s="1"/>
      <c r="H7734" s="1"/>
    </row>
    <row r="7735" spans="1:8" s="3" customFormat="1" x14ac:dyDescent="0.25">
      <c r="A7735" s="1"/>
      <c r="B7735" s="1"/>
      <c r="C7735" s="6"/>
      <c r="D7735" s="8"/>
      <c r="E7735" s="1"/>
      <c r="F7735" s="1"/>
      <c r="G7735" s="1"/>
      <c r="H7735" s="1"/>
    </row>
    <row r="7736" spans="1:8" s="3" customFormat="1" x14ac:dyDescent="0.25">
      <c r="A7736" s="1"/>
      <c r="B7736" s="1"/>
      <c r="C7736" s="6"/>
      <c r="D7736" s="8"/>
      <c r="E7736" s="1"/>
      <c r="F7736" s="1"/>
      <c r="G7736" s="1"/>
      <c r="H7736" s="1"/>
    </row>
    <row r="7737" spans="1:8" s="3" customFormat="1" x14ac:dyDescent="0.25">
      <c r="A7737" s="1"/>
      <c r="B7737" s="1"/>
      <c r="C7737" s="6"/>
      <c r="D7737" s="8"/>
      <c r="E7737" s="1"/>
      <c r="F7737" s="1"/>
      <c r="G7737" s="1"/>
      <c r="H7737" s="1"/>
    </row>
    <row r="7738" spans="1:8" s="3" customFormat="1" x14ac:dyDescent="0.25">
      <c r="A7738" s="1"/>
      <c r="B7738" s="1"/>
      <c r="C7738" s="6"/>
      <c r="D7738" s="8"/>
      <c r="E7738" s="1"/>
      <c r="F7738" s="1"/>
      <c r="G7738" s="1"/>
      <c r="H7738" s="1"/>
    </row>
    <row r="7739" spans="1:8" s="3" customFormat="1" x14ac:dyDescent="0.25">
      <c r="A7739" s="1"/>
      <c r="B7739" s="1"/>
      <c r="C7739" s="6"/>
      <c r="D7739" s="8"/>
      <c r="E7739" s="1"/>
      <c r="F7739" s="1"/>
      <c r="G7739" s="1"/>
      <c r="H7739" s="1"/>
    </row>
    <row r="7740" spans="1:8" s="3" customFormat="1" x14ac:dyDescent="0.25">
      <c r="A7740" s="1"/>
      <c r="B7740" s="1"/>
      <c r="C7740" s="6"/>
      <c r="D7740" s="8"/>
      <c r="E7740" s="1"/>
      <c r="F7740" s="1"/>
      <c r="G7740" s="1"/>
      <c r="H7740" s="1"/>
    </row>
    <row r="7741" spans="1:8" s="3" customFormat="1" x14ac:dyDescent="0.25">
      <c r="A7741" s="1"/>
      <c r="B7741" s="1"/>
      <c r="C7741" s="6"/>
      <c r="D7741" s="8"/>
      <c r="E7741" s="1"/>
      <c r="F7741" s="1"/>
      <c r="G7741" s="1"/>
      <c r="H7741" s="1"/>
    </row>
    <row r="7742" spans="1:8" s="3" customFormat="1" x14ac:dyDescent="0.25">
      <c r="A7742" s="1"/>
      <c r="B7742" s="1"/>
      <c r="C7742" s="6"/>
      <c r="D7742" s="8"/>
      <c r="E7742" s="1"/>
      <c r="F7742" s="1"/>
      <c r="G7742" s="1"/>
      <c r="H7742" s="1"/>
    </row>
    <row r="7743" spans="1:8" s="3" customFormat="1" x14ac:dyDescent="0.25">
      <c r="A7743" s="1"/>
      <c r="B7743" s="1"/>
      <c r="C7743" s="6"/>
      <c r="D7743" s="8"/>
      <c r="E7743" s="1"/>
      <c r="F7743" s="1"/>
      <c r="G7743" s="1"/>
      <c r="H7743" s="1"/>
    </row>
    <row r="7744" spans="1:8" s="3" customFormat="1" x14ac:dyDescent="0.25">
      <c r="A7744" s="1"/>
      <c r="B7744" s="1"/>
      <c r="C7744" s="6"/>
      <c r="D7744" s="8"/>
      <c r="E7744" s="1"/>
      <c r="F7744" s="1"/>
      <c r="G7744" s="1"/>
      <c r="H7744" s="1"/>
    </row>
    <row r="7745" spans="1:8" s="3" customFormat="1" x14ac:dyDescent="0.25">
      <c r="A7745" s="1"/>
      <c r="B7745" s="1"/>
      <c r="C7745" s="6"/>
      <c r="D7745" s="8"/>
      <c r="E7745" s="1"/>
      <c r="F7745" s="1"/>
      <c r="G7745" s="1"/>
      <c r="H7745" s="1"/>
    </row>
    <row r="7746" spans="1:8" s="3" customFormat="1" x14ac:dyDescent="0.25">
      <c r="A7746" s="1"/>
      <c r="B7746" s="1"/>
      <c r="C7746" s="6"/>
      <c r="D7746" s="8"/>
      <c r="E7746" s="1"/>
      <c r="F7746" s="1"/>
      <c r="G7746" s="1"/>
      <c r="H7746" s="1"/>
    </row>
    <row r="7747" spans="1:8" s="3" customFormat="1" x14ac:dyDescent="0.25">
      <c r="A7747" s="1"/>
      <c r="B7747" s="1"/>
      <c r="C7747" s="6"/>
      <c r="D7747" s="8"/>
      <c r="E7747" s="1"/>
      <c r="F7747" s="1"/>
      <c r="G7747" s="1"/>
      <c r="H7747" s="1"/>
    </row>
    <row r="7748" spans="1:8" s="3" customFormat="1" x14ac:dyDescent="0.25">
      <c r="A7748" s="1"/>
      <c r="B7748" s="1"/>
      <c r="C7748" s="6"/>
      <c r="D7748" s="8"/>
      <c r="E7748" s="1"/>
      <c r="F7748" s="1"/>
      <c r="G7748" s="1"/>
      <c r="H7748" s="1"/>
    </row>
    <row r="7749" spans="1:8" s="3" customFormat="1" x14ac:dyDescent="0.25">
      <c r="A7749" s="1"/>
      <c r="B7749" s="1"/>
      <c r="C7749" s="6"/>
      <c r="D7749" s="8"/>
      <c r="E7749" s="1"/>
      <c r="F7749" s="1"/>
      <c r="G7749" s="1"/>
      <c r="H7749" s="1"/>
    </row>
    <row r="7750" spans="1:8" s="3" customFormat="1" x14ac:dyDescent="0.25">
      <c r="A7750" s="1"/>
      <c r="B7750" s="1"/>
      <c r="C7750" s="6"/>
      <c r="D7750" s="8"/>
      <c r="E7750" s="1"/>
      <c r="F7750" s="1"/>
      <c r="G7750" s="1"/>
      <c r="H7750" s="1"/>
    </row>
    <row r="7751" spans="1:8" s="3" customFormat="1" x14ac:dyDescent="0.25">
      <c r="A7751" s="1"/>
      <c r="B7751" s="1"/>
      <c r="C7751" s="6"/>
      <c r="D7751" s="8"/>
      <c r="E7751" s="1"/>
      <c r="F7751" s="1"/>
      <c r="G7751" s="1"/>
      <c r="H7751" s="1"/>
    </row>
    <row r="7752" spans="1:8" s="3" customFormat="1" x14ac:dyDescent="0.25">
      <c r="A7752" s="1"/>
      <c r="B7752" s="1"/>
      <c r="C7752" s="6"/>
      <c r="D7752" s="8"/>
      <c r="E7752" s="1"/>
      <c r="F7752" s="1"/>
      <c r="G7752" s="1"/>
      <c r="H7752" s="1"/>
    </row>
    <row r="7753" spans="1:8" s="3" customFormat="1" x14ac:dyDescent="0.25">
      <c r="A7753" s="1"/>
      <c r="B7753" s="1"/>
      <c r="C7753" s="6"/>
      <c r="D7753" s="8"/>
      <c r="E7753" s="1"/>
      <c r="F7753" s="1"/>
      <c r="G7753" s="1"/>
      <c r="H7753" s="1"/>
    </row>
    <row r="7754" spans="1:8" s="3" customFormat="1" x14ac:dyDescent="0.25">
      <c r="A7754" s="1"/>
      <c r="B7754" s="1"/>
      <c r="C7754" s="6"/>
      <c r="D7754" s="8"/>
      <c r="E7754" s="1"/>
      <c r="F7754" s="1"/>
      <c r="G7754" s="1"/>
      <c r="H7754" s="1"/>
    </row>
    <row r="7755" spans="1:8" s="3" customFormat="1" x14ac:dyDescent="0.25">
      <c r="A7755" s="1"/>
      <c r="B7755" s="1"/>
      <c r="C7755" s="6"/>
      <c r="D7755" s="8"/>
      <c r="E7755" s="1"/>
      <c r="F7755" s="1"/>
      <c r="G7755" s="1"/>
      <c r="H7755" s="1"/>
    </row>
    <row r="7756" spans="1:8" s="3" customFormat="1" x14ac:dyDescent="0.25">
      <c r="A7756" s="1"/>
      <c r="B7756" s="1"/>
      <c r="C7756" s="6"/>
      <c r="D7756" s="8"/>
      <c r="E7756" s="1"/>
      <c r="F7756" s="1"/>
      <c r="G7756" s="1"/>
      <c r="H7756" s="1"/>
    </row>
    <row r="7757" spans="1:8" s="3" customFormat="1" x14ac:dyDescent="0.25">
      <c r="A7757" s="1"/>
      <c r="B7757" s="1"/>
      <c r="C7757" s="6"/>
      <c r="D7757" s="8"/>
      <c r="E7757" s="1"/>
      <c r="F7757" s="1"/>
      <c r="G7757" s="1"/>
      <c r="H7757" s="1"/>
    </row>
    <row r="7758" spans="1:8" s="3" customFormat="1" x14ac:dyDescent="0.25">
      <c r="A7758" s="1"/>
      <c r="B7758" s="1"/>
      <c r="C7758" s="6"/>
      <c r="D7758" s="8"/>
      <c r="E7758" s="1"/>
      <c r="F7758" s="1"/>
      <c r="G7758" s="1"/>
      <c r="H7758" s="1"/>
    </row>
    <row r="7759" spans="1:8" s="3" customFormat="1" x14ac:dyDescent="0.25">
      <c r="A7759" s="1"/>
      <c r="B7759" s="1"/>
      <c r="C7759" s="6"/>
      <c r="D7759" s="8"/>
      <c r="E7759" s="1"/>
      <c r="F7759" s="1"/>
      <c r="G7759" s="1"/>
      <c r="H7759" s="1"/>
    </row>
    <row r="7760" spans="1:8" s="3" customFormat="1" x14ac:dyDescent="0.25">
      <c r="A7760" s="1"/>
      <c r="B7760" s="1"/>
      <c r="C7760" s="6"/>
      <c r="D7760" s="8"/>
      <c r="E7760" s="1"/>
      <c r="F7760" s="1"/>
      <c r="G7760" s="1"/>
      <c r="H7760" s="1"/>
    </row>
    <row r="7761" spans="1:8" s="3" customFormat="1" x14ac:dyDescent="0.25">
      <c r="A7761" s="1"/>
      <c r="B7761" s="1"/>
      <c r="C7761" s="6"/>
      <c r="D7761" s="8"/>
      <c r="E7761" s="1"/>
      <c r="F7761" s="1"/>
      <c r="G7761" s="1"/>
      <c r="H7761" s="1"/>
    </row>
    <row r="7762" spans="1:8" s="3" customFormat="1" x14ac:dyDescent="0.25">
      <c r="A7762" s="1"/>
      <c r="B7762" s="1"/>
      <c r="C7762" s="6"/>
      <c r="D7762" s="8"/>
      <c r="E7762" s="1"/>
      <c r="F7762" s="1"/>
      <c r="G7762" s="1"/>
      <c r="H7762" s="1"/>
    </row>
    <row r="7763" spans="1:8" s="3" customFormat="1" x14ac:dyDescent="0.25">
      <c r="A7763" s="1"/>
      <c r="B7763" s="1"/>
      <c r="C7763" s="6"/>
      <c r="D7763" s="8"/>
      <c r="E7763" s="1"/>
      <c r="F7763" s="1"/>
      <c r="G7763" s="1"/>
      <c r="H7763" s="1"/>
    </row>
    <row r="7764" spans="1:8" s="3" customFormat="1" x14ac:dyDescent="0.25">
      <c r="A7764" s="1"/>
      <c r="B7764" s="1"/>
      <c r="C7764" s="6"/>
      <c r="D7764" s="8"/>
      <c r="E7764" s="1"/>
      <c r="F7764" s="1"/>
      <c r="G7764" s="1"/>
      <c r="H7764" s="1"/>
    </row>
    <row r="7765" spans="1:8" s="3" customFormat="1" x14ac:dyDescent="0.25">
      <c r="A7765" s="1"/>
      <c r="B7765" s="1"/>
      <c r="C7765" s="6"/>
      <c r="D7765" s="8"/>
      <c r="E7765" s="1"/>
      <c r="F7765" s="1"/>
      <c r="G7765" s="1"/>
      <c r="H7765" s="1"/>
    </row>
    <row r="7766" spans="1:8" s="3" customFormat="1" x14ac:dyDescent="0.25">
      <c r="A7766" s="1"/>
      <c r="B7766" s="1"/>
      <c r="C7766" s="6"/>
      <c r="D7766" s="8"/>
      <c r="E7766" s="1"/>
      <c r="F7766" s="1"/>
      <c r="G7766" s="1"/>
      <c r="H7766" s="1"/>
    </row>
    <row r="7767" spans="1:8" s="3" customFormat="1" x14ac:dyDescent="0.25">
      <c r="A7767" s="1"/>
      <c r="B7767" s="1"/>
      <c r="C7767" s="6"/>
      <c r="D7767" s="8"/>
      <c r="E7767" s="1"/>
      <c r="F7767" s="1"/>
      <c r="G7767" s="1"/>
      <c r="H7767" s="1"/>
    </row>
    <row r="7768" spans="1:8" s="3" customFormat="1" x14ac:dyDescent="0.25">
      <c r="A7768" s="1"/>
      <c r="B7768" s="1"/>
      <c r="C7768" s="6"/>
      <c r="D7768" s="8"/>
      <c r="E7768" s="1"/>
      <c r="F7768" s="1"/>
      <c r="G7768" s="1"/>
      <c r="H7768" s="1"/>
    </row>
    <row r="7769" spans="1:8" s="3" customFormat="1" x14ac:dyDescent="0.25">
      <c r="A7769" s="1"/>
      <c r="B7769" s="1"/>
      <c r="C7769" s="6"/>
      <c r="D7769" s="8"/>
      <c r="E7769" s="1"/>
      <c r="F7769" s="1"/>
      <c r="G7769" s="1"/>
      <c r="H7769" s="1"/>
    </row>
    <row r="7770" spans="1:8" s="3" customFormat="1" x14ac:dyDescent="0.25">
      <c r="A7770" s="1"/>
      <c r="B7770" s="1"/>
      <c r="C7770" s="6"/>
      <c r="D7770" s="8"/>
      <c r="E7770" s="1"/>
      <c r="F7770" s="1"/>
      <c r="G7770" s="1"/>
      <c r="H7770" s="1"/>
    </row>
    <row r="7771" spans="1:8" s="3" customFormat="1" x14ac:dyDescent="0.25">
      <c r="A7771" s="1"/>
      <c r="B7771" s="1"/>
      <c r="C7771" s="6"/>
      <c r="D7771" s="8"/>
      <c r="E7771" s="1"/>
      <c r="F7771" s="1"/>
      <c r="G7771" s="1"/>
      <c r="H7771" s="1"/>
    </row>
    <row r="7772" spans="1:8" s="3" customFormat="1" x14ac:dyDescent="0.25">
      <c r="A7772" s="1"/>
      <c r="B7772" s="1"/>
      <c r="C7772" s="6"/>
      <c r="D7772" s="8"/>
      <c r="E7772" s="1"/>
      <c r="F7772" s="1"/>
      <c r="G7772" s="1"/>
      <c r="H7772" s="1"/>
    </row>
    <row r="7773" spans="1:8" s="3" customFormat="1" x14ac:dyDescent="0.25">
      <c r="A7773" s="1"/>
      <c r="B7773" s="1"/>
      <c r="C7773" s="6"/>
      <c r="D7773" s="8"/>
      <c r="E7773" s="1"/>
      <c r="F7773" s="1"/>
      <c r="G7773" s="1"/>
      <c r="H7773" s="1"/>
    </row>
    <row r="7774" spans="1:8" s="3" customFormat="1" x14ac:dyDescent="0.25">
      <c r="A7774" s="1"/>
      <c r="B7774" s="1"/>
      <c r="C7774" s="6"/>
      <c r="D7774" s="8"/>
      <c r="E7774" s="1"/>
      <c r="F7774" s="1"/>
      <c r="G7774" s="1"/>
      <c r="H7774" s="1"/>
    </row>
    <row r="7775" spans="1:8" s="3" customFormat="1" x14ac:dyDescent="0.25">
      <c r="A7775" s="1"/>
      <c r="B7775" s="1"/>
      <c r="C7775" s="6"/>
      <c r="D7775" s="8"/>
      <c r="E7775" s="1"/>
      <c r="F7775" s="1"/>
      <c r="G7775" s="1"/>
      <c r="H7775" s="1"/>
    </row>
    <row r="7776" spans="1:8" s="3" customFormat="1" x14ac:dyDescent="0.25">
      <c r="A7776" s="1"/>
      <c r="B7776" s="1"/>
      <c r="C7776" s="6"/>
      <c r="D7776" s="8"/>
      <c r="E7776" s="1"/>
      <c r="F7776" s="1"/>
      <c r="G7776" s="1"/>
      <c r="H7776" s="1"/>
    </row>
    <row r="7777" spans="1:8" s="3" customFormat="1" x14ac:dyDescent="0.25">
      <c r="A7777" s="1"/>
      <c r="B7777" s="1"/>
      <c r="C7777" s="6"/>
      <c r="D7777" s="8"/>
      <c r="E7777" s="1"/>
      <c r="F7777" s="1"/>
      <c r="G7777" s="1"/>
      <c r="H7777" s="1"/>
    </row>
    <row r="7778" spans="1:8" s="3" customFormat="1" x14ac:dyDescent="0.25">
      <c r="A7778" s="1"/>
      <c r="B7778" s="1"/>
      <c r="C7778" s="6"/>
      <c r="D7778" s="8"/>
      <c r="E7778" s="1"/>
      <c r="F7778" s="1"/>
      <c r="G7778" s="1"/>
      <c r="H7778" s="1"/>
    </row>
    <row r="7779" spans="1:8" s="3" customFormat="1" x14ac:dyDescent="0.25">
      <c r="A7779" s="1"/>
      <c r="B7779" s="1"/>
      <c r="C7779" s="6"/>
      <c r="D7779" s="8"/>
      <c r="E7779" s="1"/>
      <c r="F7779" s="1"/>
      <c r="G7779" s="1"/>
      <c r="H7779" s="1"/>
    </row>
    <row r="7780" spans="1:8" s="3" customFormat="1" x14ac:dyDescent="0.25">
      <c r="A7780" s="1"/>
      <c r="B7780" s="1"/>
      <c r="C7780" s="6"/>
      <c r="D7780" s="8"/>
      <c r="E7780" s="1"/>
      <c r="F7780" s="1"/>
      <c r="G7780" s="1"/>
      <c r="H7780" s="1"/>
    </row>
    <row r="7781" spans="1:8" s="3" customFormat="1" x14ac:dyDescent="0.25">
      <c r="A7781" s="1"/>
      <c r="B7781" s="1"/>
      <c r="C7781" s="6"/>
      <c r="D7781" s="8"/>
      <c r="E7781" s="1"/>
      <c r="F7781" s="1"/>
      <c r="G7781" s="1"/>
      <c r="H7781" s="1"/>
    </row>
    <row r="7782" spans="1:8" s="3" customFormat="1" x14ac:dyDescent="0.25">
      <c r="A7782" s="1"/>
      <c r="B7782" s="1"/>
      <c r="C7782" s="6"/>
      <c r="D7782" s="8"/>
      <c r="E7782" s="1"/>
      <c r="F7782" s="1"/>
      <c r="G7782" s="1"/>
      <c r="H7782" s="1"/>
    </row>
    <row r="7783" spans="1:8" s="3" customFormat="1" x14ac:dyDescent="0.25">
      <c r="A7783" s="1"/>
      <c r="B7783" s="1"/>
      <c r="C7783" s="6"/>
      <c r="D7783" s="8"/>
      <c r="E7783" s="1"/>
      <c r="F7783" s="1"/>
      <c r="G7783" s="1"/>
      <c r="H7783" s="1"/>
    </row>
    <row r="7784" spans="1:8" s="3" customFormat="1" x14ac:dyDescent="0.25">
      <c r="A7784" s="1"/>
      <c r="B7784" s="1"/>
      <c r="C7784" s="6"/>
      <c r="D7784" s="8"/>
      <c r="E7784" s="1"/>
      <c r="F7784" s="1"/>
      <c r="G7784" s="1"/>
      <c r="H7784" s="1"/>
    </row>
    <row r="7785" spans="1:8" s="3" customFormat="1" x14ac:dyDescent="0.25">
      <c r="A7785" s="1"/>
      <c r="B7785" s="1"/>
      <c r="C7785" s="6"/>
      <c r="D7785" s="8"/>
      <c r="E7785" s="1"/>
      <c r="F7785" s="1"/>
      <c r="G7785" s="1"/>
      <c r="H7785" s="1"/>
    </row>
    <row r="7786" spans="1:8" s="3" customFormat="1" x14ac:dyDescent="0.25">
      <c r="A7786" s="1"/>
      <c r="B7786" s="1"/>
      <c r="C7786" s="6"/>
      <c r="D7786" s="8"/>
      <c r="E7786" s="1"/>
      <c r="F7786" s="1"/>
      <c r="G7786" s="1"/>
      <c r="H7786" s="1"/>
    </row>
    <row r="7787" spans="1:8" s="3" customFormat="1" x14ac:dyDescent="0.25">
      <c r="A7787" s="1"/>
      <c r="B7787" s="1"/>
      <c r="C7787" s="6"/>
      <c r="D7787" s="8"/>
      <c r="E7787" s="1"/>
      <c r="F7787" s="1"/>
      <c r="G7787" s="1"/>
      <c r="H7787" s="1"/>
    </row>
    <row r="7788" spans="1:8" s="3" customFormat="1" x14ac:dyDescent="0.25">
      <c r="A7788" s="1"/>
      <c r="B7788" s="1"/>
      <c r="C7788" s="6"/>
      <c r="D7788" s="8"/>
      <c r="E7788" s="1"/>
      <c r="F7788" s="1"/>
      <c r="G7788" s="1"/>
      <c r="H7788" s="1"/>
    </row>
    <row r="7789" spans="1:8" s="3" customFormat="1" x14ac:dyDescent="0.25">
      <c r="A7789" s="1"/>
      <c r="B7789" s="1"/>
      <c r="C7789" s="6"/>
      <c r="D7789" s="8"/>
      <c r="E7789" s="1"/>
      <c r="F7789" s="1"/>
      <c r="G7789" s="1"/>
      <c r="H7789" s="1"/>
    </row>
    <row r="7790" spans="1:8" s="3" customFormat="1" x14ac:dyDescent="0.25">
      <c r="A7790" s="1"/>
      <c r="B7790" s="1"/>
      <c r="C7790" s="6"/>
      <c r="D7790" s="8"/>
      <c r="E7790" s="1"/>
      <c r="F7790" s="1"/>
      <c r="G7790" s="1"/>
      <c r="H7790" s="1"/>
    </row>
    <row r="7791" spans="1:8" s="3" customFormat="1" x14ac:dyDescent="0.25">
      <c r="A7791" s="1"/>
      <c r="B7791" s="1"/>
      <c r="C7791" s="6"/>
      <c r="D7791" s="8"/>
      <c r="E7791" s="1"/>
      <c r="F7791" s="1"/>
      <c r="G7791" s="1"/>
      <c r="H7791" s="1"/>
    </row>
    <row r="7792" spans="1:8" s="3" customFormat="1" x14ac:dyDescent="0.25">
      <c r="A7792" s="1"/>
      <c r="B7792" s="1"/>
      <c r="C7792" s="6"/>
      <c r="D7792" s="8"/>
      <c r="E7792" s="1"/>
      <c r="F7792" s="1"/>
      <c r="G7792" s="1"/>
      <c r="H7792" s="1"/>
    </row>
    <row r="7793" spans="1:8" s="3" customFormat="1" x14ac:dyDescent="0.25">
      <c r="A7793" s="1"/>
      <c r="B7793" s="1"/>
      <c r="C7793" s="6"/>
      <c r="D7793" s="8"/>
      <c r="E7793" s="1"/>
      <c r="F7793" s="1"/>
      <c r="G7793" s="1"/>
      <c r="H7793" s="1"/>
    </row>
    <row r="7794" spans="1:8" s="3" customFormat="1" x14ac:dyDescent="0.25">
      <c r="A7794" s="1"/>
      <c r="B7794" s="1"/>
      <c r="C7794" s="6"/>
      <c r="D7794" s="8"/>
      <c r="E7794" s="1"/>
      <c r="F7794" s="1"/>
      <c r="G7794" s="1"/>
      <c r="H7794" s="1"/>
    </row>
    <row r="7795" spans="1:8" s="3" customFormat="1" x14ac:dyDescent="0.25">
      <c r="A7795" s="1"/>
      <c r="B7795" s="1"/>
      <c r="C7795" s="6"/>
      <c r="D7795" s="8"/>
      <c r="E7795" s="1"/>
      <c r="F7795" s="1"/>
      <c r="G7795" s="1"/>
      <c r="H7795" s="1"/>
    </row>
    <row r="7796" spans="1:8" s="3" customFormat="1" x14ac:dyDescent="0.25">
      <c r="A7796" s="1"/>
      <c r="B7796" s="1"/>
      <c r="C7796" s="6"/>
      <c r="D7796" s="8"/>
      <c r="E7796" s="1"/>
      <c r="F7796" s="1"/>
      <c r="G7796" s="1"/>
      <c r="H7796" s="1"/>
    </row>
    <row r="7797" spans="1:8" s="3" customFormat="1" x14ac:dyDescent="0.25">
      <c r="A7797" s="1"/>
      <c r="B7797" s="1"/>
      <c r="C7797" s="6"/>
      <c r="D7797" s="8"/>
      <c r="E7797" s="1"/>
      <c r="F7797" s="1"/>
      <c r="G7797" s="1"/>
      <c r="H7797" s="1"/>
    </row>
    <row r="7798" spans="1:8" s="3" customFormat="1" x14ac:dyDescent="0.25">
      <c r="A7798" s="1"/>
      <c r="B7798" s="1"/>
      <c r="C7798" s="6"/>
      <c r="D7798" s="8"/>
      <c r="E7798" s="1"/>
      <c r="F7798" s="1"/>
      <c r="G7798" s="1"/>
      <c r="H7798" s="1"/>
    </row>
    <row r="7799" spans="1:8" s="3" customFormat="1" x14ac:dyDescent="0.25">
      <c r="A7799" s="1"/>
      <c r="B7799" s="1"/>
      <c r="C7799" s="6"/>
      <c r="D7799" s="8"/>
      <c r="E7799" s="1"/>
      <c r="F7799" s="1"/>
      <c r="G7799" s="1"/>
      <c r="H7799" s="1"/>
    </row>
    <row r="7800" spans="1:8" s="3" customFormat="1" x14ac:dyDescent="0.25">
      <c r="A7800" s="1"/>
      <c r="B7800" s="1"/>
      <c r="C7800" s="6"/>
      <c r="D7800" s="8"/>
      <c r="E7800" s="1"/>
      <c r="F7800" s="1"/>
      <c r="G7800" s="1"/>
      <c r="H7800" s="1"/>
    </row>
    <row r="7801" spans="1:8" s="3" customFormat="1" x14ac:dyDescent="0.25">
      <c r="A7801" s="1"/>
      <c r="B7801" s="1"/>
      <c r="C7801" s="6"/>
      <c r="D7801" s="8"/>
      <c r="E7801" s="1"/>
      <c r="F7801" s="1"/>
      <c r="G7801" s="1"/>
      <c r="H7801" s="1"/>
    </row>
    <row r="7802" spans="1:8" s="3" customFormat="1" x14ac:dyDescent="0.25">
      <c r="A7802" s="1"/>
      <c r="B7802" s="1"/>
      <c r="C7802" s="6"/>
      <c r="D7802" s="8"/>
      <c r="E7802" s="1"/>
      <c r="F7802" s="1"/>
      <c r="G7802" s="1"/>
      <c r="H7802" s="1"/>
    </row>
    <row r="7803" spans="1:8" s="3" customFormat="1" x14ac:dyDescent="0.25">
      <c r="A7803" s="1"/>
      <c r="B7803" s="1"/>
      <c r="C7803" s="6"/>
      <c r="D7803" s="8"/>
      <c r="E7803" s="1"/>
      <c r="F7803" s="1"/>
      <c r="G7803" s="1"/>
      <c r="H7803" s="1"/>
    </row>
    <row r="7804" spans="1:8" s="3" customFormat="1" x14ac:dyDescent="0.25">
      <c r="A7804" s="1"/>
      <c r="B7804" s="1"/>
      <c r="C7804" s="6"/>
      <c r="D7804" s="8"/>
      <c r="E7804" s="1"/>
      <c r="F7804" s="1"/>
      <c r="G7804" s="1"/>
      <c r="H7804" s="1"/>
    </row>
    <row r="7805" spans="1:8" s="3" customFormat="1" x14ac:dyDescent="0.25">
      <c r="A7805" s="1"/>
      <c r="B7805" s="1"/>
      <c r="C7805" s="6"/>
      <c r="D7805" s="8"/>
      <c r="E7805" s="1"/>
      <c r="F7805" s="1"/>
      <c r="G7805" s="1"/>
      <c r="H7805" s="1"/>
    </row>
    <row r="7806" spans="1:8" s="3" customFormat="1" x14ac:dyDescent="0.25">
      <c r="A7806" s="1"/>
      <c r="B7806" s="1"/>
      <c r="C7806" s="6"/>
      <c r="D7806" s="8"/>
      <c r="E7806" s="1"/>
      <c r="F7806" s="1"/>
      <c r="G7806" s="1"/>
      <c r="H7806" s="1"/>
    </row>
    <row r="7807" spans="1:8" s="3" customFormat="1" x14ac:dyDescent="0.25">
      <c r="A7807" s="1"/>
      <c r="B7807" s="1"/>
      <c r="C7807" s="6"/>
      <c r="D7807" s="8"/>
      <c r="E7807" s="1"/>
      <c r="F7807" s="1"/>
      <c r="G7807" s="1"/>
      <c r="H7807" s="1"/>
    </row>
    <row r="7808" spans="1:8" s="3" customFormat="1" x14ac:dyDescent="0.25">
      <c r="A7808" s="1"/>
      <c r="B7808" s="1"/>
      <c r="C7808" s="6"/>
      <c r="D7808" s="8"/>
      <c r="E7808" s="1"/>
      <c r="F7808" s="1"/>
      <c r="G7808" s="1"/>
      <c r="H7808" s="1"/>
    </row>
    <row r="7809" spans="1:8" s="3" customFormat="1" x14ac:dyDescent="0.25">
      <c r="A7809" s="1"/>
      <c r="B7809" s="1"/>
      <c r="C7809" s="6"/>
      <c r="D7809" s="8"/>
      <c r="E7809" s="1"/>
      <c r="F7809" s="1"/>
      <c r="G7809" s="1"/>
      <c r="H7809" s="1"/>
    </row>
    <row r="7810" spans="1:8" s="3" customFormat="1" x14ac:dyDescent="0.25">
      <c r="A7810" s="1"/>
      <c r="B7810" s="1"/>
      <c r="C7810" s="6"/>
      <c r="D7810" s="8"/>
      <c r="E7810" s="1"/>
      <c r="F7810" s="1"/>
      <c r="G7810" s="1"/>
      <c r="H7810" s="1"/>
    </row>
    <row r="7811" spans="1:8" s="3" customFormat="1" x14ac:dyDescent="0.25">
      <c r="A7811" s="1"/>
      <c r="B7811" s="1"/>
      <c r="C7811" s="6"/>
      <c r="D7811" s="8"/>
      <c r="E7811" s="1"/>
      <c r="F7811" s="1"/>
      <c r="G7811" s="1"/>
      <c r="H7811" s="1"/>
    </row>
    <row r="7812" spans="1:8" s="3" customFormat="1" x14ac:dyDescent="0.25">
      <c r="A7812" s="1"/>
      <c r="B7812" s="1"/>
      <c r="C7812" s="6"/>
      <c r="D7812" s="8"/>
      <c r="E7812" s="1"/>
      <c r="F7812" s="1"/>
      <c r="G7812" s="1"/>
      <c r="H7812" s="1"/>
    </row>
    <row r="7813" spans="1:8" s="3" customFormat="1" x14ac:dyDescent="0.25">
      <c r="A7813" s="1"/>
      <c r="B7813" s="1"/>
      <c r="C7813" s="6"/>
      <c r="D7813" s="8"/>
      <c r="E7813" s="1"/>
      <c r="F7813" s="1"/>
      <c r="G7813" s="1"/>
      <c r="H7813" s="1"/>
    </row>
    <row r="7814" spans="1:8" s="3" customFormat="1" x14ac:dyDescent="0.25">
      <c r="A7814" s="1"/>
      <c r="B7814" s="1"/>
      <c r="C7814" s="6"/>
      <c r="D7814" s="8"/>
      <c r="E7814" s="1"/>
      <c r="F7814" s="1"/>
      <c r="G7814" s="1"/>
      <c r="H7814" s="1"/>
    </row>
    <row r="7815" spans="1:8" s="3" customFormat="1" x14ac:dyDescent="0.25">
      <c r="A7815" s="1"/>
      <c r="B7815" s="1"/>
      <c r="C7815" s="6"/>
      <c r="D7815" s="8"/>
      <c r="E7815" s="1"/>
      <c r="F7815" s="1"/>
      <c r="G7815" s="1"/>
      <c r="H7815" s="1"/>
    </row>
    <row r="7816" spans="1:8" s="3" customFormat="1" x14ac:dyDescent="0.25">
      <c r="A7816" s="1"/>
      <c r="B7816" s="1"/>
      <c r="C7816" s="6"/>
      <c r="D7816" s="8"/>
      <c r="E7816" s="1"/>
      <c r="F7816" s="1"/>
      <c r="G7816" s="1"/>
      <c r="H7816" s="1"/>
    </row>
    <row r="7817" spans="1:8" s="3" customFormat="1" x14ac:dyDescent="0.25">
      <c r="A7817" s="1"/>
      <c r="B7817" s="1"/>
      <c r="C7817" s="6"/>
      <c r="D7817" s="8"/>
      <c r="E7817" s="1"/>
      <c r="F7817" s="1"/>
      <c r="G7817" s="1"/>
      <c r="H7817" s="1"/>
    </row>
    <row r="7818" spans="1:8" s="3" customFormat="1" x14ac:dyDescent="0.25">
      <c r="A7818" s="1"/>
      <c r="B7818" s="1"/>
      <c r="C7818" s="6"/>
      <c r="D7818" s="8"/>
      <c r="E7818" s="1"/>
      <c r="F7818" s="1"/>
      <c r="G7818" s="1"/>
      <c r="H7818" s="1"/>
    </row>
    <row r="7819" spans="1:8" s="3" customFormat="1" x14ac:dyDescent="0.25">
      <c r="A7819" s="1"/>
      <c r="B7819" s="1"/>
      <c r="C7819" s="6"/>
      <c r="D7819" s="8"/>
      <c r="E7819" s="1"/>
      <c r="F7819" s="1"/>
      <c r="G7819" s="1"/>
      <c r="H7819" s="1"/>
    </row>
    <row r="7820" spans="1:8" s="3" customFormat="1" x14ac:dyDescent="0.25">
      <c r="A7820" s="1"/>
      <c r="B7820" s="1"/>
      <c r="C7820" s="6"/>
      <c r="D7820" s="8"/>
      <c r="E7820" s="1"/>
      <c r="F7820" s="1"/>
      <c r="G7820" s="1"/>
      <c r="H7820" s="1"/>
    </row>
    <row r="7821" spans="1:8" s="3" customFormat="1" x14ac:dyDescent="0.25">
      <c r="A7821" s="1"/>
      <c r="B7821" s="1"/>
      <c r="C7821" s="6"/>
      <c r="D7821" s="8"/>
      <c r="E7821" s="1"/>
      <c r="F7821" s="1"/>
      <c r="G7821" s="1"/>
      <c r="H7821" s="1"/>
    </row>
    <row r="7822" spans="1:8" s="3" customFormat="1" x14ac:dyDescent="0.25">
      <c r="A7822" s="1"/>
      <c r="B7822" s="1"/>
      <c r="C7822" s="6"/>
      <c r="D7822" s="8"/>
      <c r="E7822" s="1"/>
      <c r="F7822" s="1"/>
      <c r="G7822" s="1"/>
      <c r="H7822" s="1"/>
    </row>
    <row r="7823" spans="1:8" s="3" customFormat="1" x14ac:dyDescent="0.25">
      <c r="A7823" s="1"/>
      <c r="B7823" s="1"/>
      <c r="C7823" s="6"/>
      <c r="D7823" s="8"/>
      <c r="E7823" s="1"/>
      <c r="F7823" s="1"/>
      <c r="G7823" s="1"/>
      <c r="H7823" s="1"/>
    </row>
    <row r="7824" spans="1:8" s="3" customFormat="1" x14ac:dyDescent="0.25">
      <c r="A7824" s="1"/>
      <c r="B7824" s="1"/>
      <c r="C7824" s="6"/>
      <c r="D7824" s="8"/>
      <c r="E7824" s="1"/>
      <c r="F7824" s="1"/>
      <c r="G7824" s="1"/>
      <c r="H7824" s="1"/>
    </row>
    <row r="7825" spans="1:8" s="3" customFormat="1" x14ac:dyDescent="0.25">
      <c r="A7825" s="1"/>
      <c r="B7825" s="1"/>
      <c r="C7825" s="6"/>
      <c r="D7825" s="8"/>
      <c r="E7825" s="1"/>
      <c r="F7825" s="1"/>
      <c r="G7825" s="1"/>
      <c r="H7825" s="1"/>
    </row>
    <row r="7826" spans="1:8" s="3" customFormat="1" x14ac:dyDescent="0.25">
      <c r="A7826" s="1"/>
      <c r="B7826" s="1"/>
      <c r="C7826" s="6"/>
      <c r="D7826" s="8"/>
      <c r="E7826" s="1"/>
      <c r="F7826" s="1"/>
      <c r="G7826" s="1"/>
      <c r="H7826" s="1"/>
    </row>
    <row r="7827" spans="1:8" s="3" customFormat="1" x14ac:dyDescent="0.25">
      <c r="A7827" s="1"/>
      <c r="B7827" s="1"/>
      <c r="C7827" s="6"/>
      <c r="D7827" s="8"/>
      <c r="E7827" s="1"/>
      <c r="F7827" s="1"/>
      <c r="G7827" s="1"/>
      <c r="H7827" s="1"/>
    </row>
    <row r="7828" spans="1:8" s="3" customFormat="1" x14ac:dyDescent="0.25">
      <c r="A7828" s="1"/>
      <c r="B7828" s="1"/>
      <c r="C7828" s="6"/>
      <c r="D7828" s="8"/>
      <c r="E7828" s="1"/>
      <c r="F7828" s="1"/>
      <c r="G7828" s="1"/>
      <c r="H7828" s="1"/>
    </row>
    <row r="7829" spans="1:8" s="3" customFormat="1" x14ac:dyDescent="0.25">
      <c r="A7829" s="1"/>
      <c r="B7829" s="1"/>
      <c r="C7829" s="6"/>
      <c r="D7829" s="8"/>
      <c r="E7829" s="1"/>
      <c r="F7829" s="1"/>
      <c r="G7829" s="1"/>
      <c r="H7829" s="1"/>
    </row>
    <row r="7830" spans="1:8" s="3" customFormat="1" x14ac:dyDescent="0.25">
      <c r="A7830" s="1"/>
      <c r="B7830" s="1"/>
      <c r="C7830" s="6"/>
      <c r="D7830" s="8"/>
      <c r="E7830" s="1"/>
      <c r="F7830" s="1"/>
      <c r="G7830" s="1"/>
      <c r="H7830" s="1"/>
    </row>
    <row r="7831" spans="1:8" s="3" customFormat="1" x14ac:dyDescent="0.25">
      <c r="A7831" s="1"/>
      <c r="B7831" s="1"/>
      <c r="C7831" s="6"/>
      <c r="D7831" s="8"/>
      <c r="E7831" s="1"/>
      <c r="F7831" s="1"/>
      <c r="G7831" s="1"/>
      <c r="H7831" s="1"/>
    </row>
    <row r="7832" spans="1:8" s="3" customFormat="1" x14ac:dyDescent="0.25">
      <c r="A7832" s="1"/>
      <c r="B7832" s="1"/>
      <c r="C7832" s="6"/>
      <c r="D7832" s="8"/>
      <c r="E7832" s="1"/>
      <c r="F7832" s="1"/>
      <c r="G7832" s="1"/>
      <c r="H7832" s="1"/>
    </row>
    <row r="7833" spans="1:8" s="3" customFormat="1" x14ac:dyDescent="0.25">
      <c r="A7833" s="1"/>
      <c r="B7833" s="1"/>
      <c r="C7833" s="6"/>
      <c r="D7833" s="8"/>
      <c r="E7833" s="1"/>
      <c r="F7833" s="1"/>
      <c r="G7833" s="1"/>
      <c r="H7833" s="1"/>
    </row>
    <row r="7834" spans="1:8" s="3" customFormat="1" x14ac:dyDescent="0.25">
      <c r="A7834" s="1"/>
      <c r="B7834" s="1"/>
      <c r="C7834" s="6"/>
      <c r="D7834" s="8"/>
      <c r="E7834" s="1"/>
      <c r="F7834" s="1"/>
      <c r="G7834" s="1"/>
      <c r="H7834" s="1"/>
    </row>
    <row r="7835" spans="1:8" s="3" customFormat="1" x14ac:dyDescent="0.25">
      <c r="A7835" s="1"/>
      <c r="B7835" s="1"/>
      <c r="C7835" s="6"/>
      <c r="D7835" s="8"/>
      <c r="E7835" s="1"/>
      <c r="F7835" s="1"/>
      <c r="G7835" s="1"/>
      <c r="H7835" s="1"/>
    </row>
    <row r="7836" spans="1:8" s="3" customFormat="1" x14ac:dyDescent="0.25">
      <c r="A7836" s="1"/>
      <c r="B7836" s="1"/>
      <c r="C7836" s="6"/>
      <c r="D7836" s="8"/>
      <c r="E7836" s="1"/>
      <c r="F7836" s="1"/>
      <c r="G7836" s="1"/>
      <c r="H7836" s="1"/>
    </row>
    <row r="7837" spans="1:8" s="3" customFormat="1" x14ac:dyDescent="0.25">
      <c r="A7837" s="1"/>
      <c r="B7837" s="1"/>
      <c r="C7837" s="6"/>
      <c r="D7837" s="8"/>
      <c r="E7837" s="1"/>
      <c r="F7837" s="1"/>
      <c r="G7837" s="1"/>
      <c r="H7837" s="1"/>
    </row>
    <row r="7838" spans="1:8" s="3" customFormat="1" x14ac:dyDescent="0.25">
      <c r="A7838" s="1"/>
      <c r="B7838" s="1"/>
      <c r="C7838" s="6"/>
      <c r="D7838" s="8"/>
      <c r="E7838" s="1"/>
      <c r="F7838" s="1"/>
      <c r="G7838" s="1"/>
      <c r="H7838" s="1"/>
    </row>
    <row r="7839" spans="1:8" s="3" customFormat="1" x14ac:dyDescent="0.25">
      <c r="A7839" s="1"/>
      <c r="B7839" s="1"/>
      <c r="C7839" s="6"/>
      <c r="D7839" s="8"/>
      <c r="E7839" s="1"/>
      <c r="F7839" s="1"/>
      <c r="G7839" s="1"/>
      <c r="H7839" s="1"/>
    </row>
    <row r="7840" spans="1:8" s="3" customFormat="1" x14ac:dyDescent="0.25">
      <c r="A7840" s="1"/>
      <c r="B7840" s="1"/>
      <c r="C7840" s="6"/>
      <c r="D7840" s="8"/>
      <c r="E7840" s="1"/>
      <c r="F7840" s="1"/>
      <c r="G7840" s="1"/>
      <c r="H7840" s="1"/>
    </row>
    <row r="7841" spans="1:8" s="3" customFormat="1" x14ac:dyDescent="0.25">
      <c r="A7841" s="1"/>
      <c r="B7841" s="1"/>
      <c r="C7841" s="6"/>
      <c r="D7841" s="8"/>
      <c r="E7841" s="1"/>
      <c r="F7841" s="1"/>
      <c r="G7841" s="1"/>
      <c r="H7841" s="1"/>
    </row>
    <row r="7842" spans="1:8" s="3" customFormat="1" x14ac:dyDescent="0.25">
      <c r="A7842" s="1"/>
      <c r="B7842" s="1"/>
      <c r="C7842" s="6"/>
      <c r="D7842" s="8"/>
      <c r="E7842" s="1"/>
      <c r="F7842" s="1"/>
      <c r="G7842" s="1"/>
      <c r="H7842" s="1"/>
    </row>
    <row r="7843" spans="1:8" s="3" customFormat="1" x14ac:dyDescent="0.25">
      <c r="A7843" s="1"/>
      <c r="B7843" s="1"/>
      <c r="C7843" s="6"/>
      <c r="D7843" s="8"/>
      <c r="E7843" s="1"/>
      <c r="F7843" s="1"/>
      <c r="G7843" s="1"/>
      <c r="H7843" s="1"/>
    </row>
    <row r="7844" spans="1:8" s="3" customFormat="1" x14ac:dyDescent="0.25">
      <c r="A7844" s="1"/>
      <c r="B7844" s="1"/>
      <c r="C7844" s="6"/>
      <c r="D7844" s="8"/>
      <c r="E7844" s="1"/>
      <c r="F7844" s="1"/>
      <c r="G7844" s="1"/>
      <c r="H7844" s="1"/>
    </row>
    <row r="7845" spans="1:8" s="3" customFormat="1" x14ac:dyDescent="0.25">
      <c r="A7845" s="1"/>
      <c r="B7845" s="1"/>
      <c r="C7845" s="6"/>
      <c r="D7845" s="8"/>
      <c r="E7845" s="1"/>
      <c r="F7845" s="1"/>
      <c r="G7845" s="1"/>
      <c r="H7845" s="1"/>
    </row>
    <row r="7846" spans="1:8" s="3" customFormat="1" x14ac:dyDescent="0.25">
      <c r="A7846" s="1"/>
      <c r="B7846" s="1"/>
      <c r="C7846" s="6"/>
      <c r="D7846" s="8"/>
      <c r="E7846" s="1"/>
      <c r="F7846" s="1"/>
      <c r="G7846" s="1"/>
      <c r="H7846" s="1"/>
    </row>
    <row r="7847" spans="1:8" s="3" customFormat="1" x14ac:dyDescent="0.25">
      <c r="A7847" s="1"/>
      <c r="B7847" s="1"/>
      <c r="C7847" s="6"/>
      <c r="D7847" s="8"/>
      <c r="E7847" s="1"/>
      <c r="F7847" s="1"/>
      <c r="G7847" s="1"/>
      <c r="H7847" s="1"/>
    </row>
    <row r="7848" spans="1:8" s="3" customFormat="1" x14ac:dyDescent="0.25">
      <c r="A7848" s="1"/>
      <c r="B7848" s="1"/>
      <c r="C7848" s="6"/>
      <c r="D7848" s="8"/>
      <c r="E7848" s="1"/>
      <c r="F7848" s="1"/>
      <c r="G7848" s="1"/>
      <c r="H7848" s="1"/>
    </row>
    <row r="7849" spans="1:8" s="3" customFormat="1" x14ac:dyDescent="0.25">
      <c r="A7849" s="1"/>
      <c r="B7849" s="1"/>
      <c r="C7849" s="6"/>
      <c r="D7849" s="8"/>
      <c r="E7849" s="1"/>
      <c r="F7849" s="1"/>
      <c r="G7849" s="1"/>
      <c r="H7849" s="1"/>
    </row>
    <row r="7850" spans="1:8" s="3" customFormat="1" x14ac:dyDescent="0.25">
      <c r="A7850" s="1"/>
      <c r="B7850" s="1"/>
      <c r="C7850" s="6"/>
      <c r="D7850" s="8"/>
      <c r="E7850" s="1"/>
      <c r="F7850" s="1"/>
      <c r="G7850" s="1"/>
      <c r="H7850" s="1"/>
    </row>
    <row r="7851" spans="1:8" s="3" customFormat="1" x14ac:dyDescent="0.25">
      <c r="A7851" s="1"/>
      <c r="B7851" s="1"/>
      <c r="C7851" s="6"/>
      <c r="D7851" s="8"/>
      <c r="E7851" s="1"/>
      <c r="F7851" s="1"/>
      <c r="G7851" s="1"/>
      <c r="H7851" s="1"/>
    </row>
    <row r="7852" spans="1:8" s="3" customFormat="1" x14ac:dyDescent="0.25">
      <c r="A7852" s="1"/>
      <c r="B7852" s="1"/>
      <c r="C7852" s="6"/>
      <c r="D7852" s="8"/>
      <c r="E7852" s="1"/>
      <c r="F7852" s="1"/>
      <c r="G7852" s="1"/>
      <c r="H7852" s="1"/>
    </row>
    <row r="7853" spans="1:8" s="3" customFormat="1" x14ac:dyDescent="0.25">
      <c r="A7853" s="1"/>
      <c r="B7853" s="1"/>
      <c r="C7853" s="6"/>
      <c r="D7853" s="8"/>
      <c r="E7853" s="1"/>
      <c r="F7853" s="1"/>
      <c r="G7853" s="1"/>
      <c r="H7853" s="1"/>
    </row>
    <row r="7854" spans="1:8" s="3" customFormat="1" x14ac:dyDescent="0.25">
      <c r="A7854" s="1"/>
      <c r="B7854" s="1"/>
      <c r="C7854" s="6"/>
      <c r="D7854" s="8"/>
      <c r="E7854" s="1"/>
      <c r="F7854" s="1"/>
      <c r="G7854" s="1"/>
      <c r="H7854" s="1"/>
    </row>
    <row r="7855" spans="1:8" s="3" customFormat="1" x14ac:dyDescent="0.25">
      <c r="A7855" s="1"/>
      <c r="B7855" s="1"/>
      <c r="C7855" s="6"/>
      <c r="D7855" s="8"/>
      <c r="E7855" s="1"/>
      <c r="F7855" s="1"/>
      <c r="G7855" s="1"/>
      <c r="H7855" s="1"/>
    </row>
    <row r="7856" spans="1:8" s="3" customFormat="1" x14ac:dyDescent="0.25">
      <c r="A7856" s="1"/>
      <c r="B7856" s="1"/>
      <c r="C7856" s="6"/>
      <c r="D7856" s="8"/>
      <c r="E7856" s="1"/>
      <c r="F7856" s="1"/>
      <c r="G7856" s="1"/>
      <c r="H7856" s="1"/>
    </row>
    <row r="7857" spans="1:8" s="3" customFormat="1" x14ac:dyDescent="0.25">
      <c r="A7857" s="1"/>
      <c r="B7857" s="1"/>
      <c r="C7857" s="6"/>
      <c r="D7857" s="8"/>
      <c r="E7857" s="1"/>
      <c r="F7857" s="1"/>
      <c r="G7857" s="1"/>
      <c r="H7857" s="1"/>
    </row>
    <row r="7858" spans="1:8" s="3" customFormat="1" x14ac:dyDescent="0.25">
      <c r="A7858" s="1"/>
      <c r="B7858" s="1"/>
      <c r="C7858" s="6"/>
      <c r="D7858" s="8"/>
      <c r="E7858" s="1"/>
      <c r="F7858" s="1"/>
      <c r="G7858" s="1"/>
      <c r="H7858" s="1"/>
    </row>
    <row r="7859" spans="1:8" s="3" customFormat="1" x14ac:dyDescent="0.25">
      <c r="A7859" s="1"/>
      <c r="B7859" s="1"/>
      <c r="C7859" s="6"/>
      <c r="D7859" s="8"/>
      <c r="E7859" s="1"/>
      <c r="F7859" s="1"/>
      <c r="G7859" s="1"/>
      <c r="H7859" s="1"/>
    </row>
    <row r="7860" spans="1:8" s="3" customFormat="1" x14ac:dyDescent="0.25">
      <c r="A7860" s="1"/>
      <c r="B7860" s="1"/>
      <c r="C7860" s="6"/>
      <c r="D7860" s="8"/>
      <c r="E7860" s="1"/>
      <c r="F7860" s="1"/>
      <c r="G7860" s="1"/>
      <c r="H7860" s="1"/>
    </row>
    <row r="7861" spans="1:8" s="3" customFormat="1" x14ac:dyDescent="0.25">
      <c r="A7861" s="1"/>
      <c r="B7861" s="1"/>
      <c r="C7861" s="6"/>
      <c r="D7861" s="8"/>
      <c r="E7861" s="1"/>
      <c r="F7861" s="1"/>
      <c r="G7861" s="1"/>
      <c r="H7861" s="1"/>
    </row>
    <row r="7862" spans="1:8" s="3" customFormat="1" x14ac:dyDescent="0.25">
      <c r="A7862" s="1"/>
      <c r="B7862" s="1"/>
      <c r="C7862" s="6"/>
      <c r="D7862" s="8"/>
      <c r="E7862" s="1"/>
      <c r="F7862" s="1"/>
      <c r="G7862" s="1"/>
      <c r="H7862" s="1"/>
    </row>
    <row r="7863" spans="1:8" s="3" customFormat="1" x14ac:dyDescent="0.25">
      <c r="A7863" s="1"/>
      <c r="B7863" s="1"/>
      <c r="C7863" s="6"/>
      <c r="D7863" s="8"/>
      <c r="E7863" s="1"/>
      <c r="F7863" s="1"/>
      <c r="G7863" s="1"/>
      <c r="H7863" s="1"/>
    </row>
    <row r="7864" spans="1:8" s="3" customFormat="1" x14ac:dyDescent="0.25">
      <c r="A7864" s="1"/>
      <c r="B7864" s="1"/>
      <c r="C7864" s="6"/>
      <c r="D7864" s="8"/>
      <c r="E7864" s="1"/>
      <c r="F7864" s="1"/>
      <c r="G7864" s="1"/>
      <c r="H7864" s="1"/>
    </row>
    <row r="7865" spans="1:8" s="3" customFormat="1" x14ac:dyDescent="0.25">
      <c r="A7865" s="1"/>
      <c r="B7865" s="1"/>
      <c r="C7865" s="6"/>
      <c r="D7865" s="8"/>
      <c r="E7865" s="1"/>
      <c r="F7865" s="1"/>
      <c r="G7865" s="1"/>
      <c r="H7865" s="1"/>
    </row>
    <row r="7866" spans="1:8" s="3" customFormat="1" x14ac:dyDescent="0.25">
      <c r="A7866" s="1"/>
      <c r="B7866" s="1"/>
      <c r="C7866" s="6"/>
      <c r="D7866" s="8"/>
      <c r="E7866" s="1"/>
      <c r="F7866" s="1"/>
      <c r="G7866" s="1"/>
      <c r="H7866" s="1"/>
    </row>
    <row r="7867" spans="1:8" s="3" customFormat="1" x14ac:dyDescent="0.25">
      <c r="A7867" s="1"/>
      <c r="B7867" s="1"/>
      <c r="C7867" s="6"/>
      <c r="D7867" s="8"/>
      <c r="E7867" s="1"/>
      <c r="F7867" s="1"/>
      <c r="G7867" s="1"/>
      <c r="H7867" s="1"/>
    </row>
    <row r="7868" spans="1:8" s="3" customFormat="1" x14ac:dyDescent="0.25">
      <c r="A7868" s="1"/>
      <c r="B7868" s="1"/>
      <c r="C7868" s="6"/>
      <c r="D7868" s="8"/>
      <c r="E7868" s="1"/>
      <c r="F7868" s="1"/>
      <c r="G7868" s="1"/>
      <c r="H7868" s="1"/>
    </row>
    <row r="7869" spans="1:8" s="3" customFormat="1" x14ac:dyDescent="0.25">
      <c r="A7869" s="1"/>
      <c r="B7869" s="1"/>
      <c r="C7869" s="6"/>
      <c r="D7869" s="8"/>
      <c r="E7869" s="1"/>
      <c r="F7869" s="1"/>
      <c r="G7869" s="1"/>
      <c r="H7869" s="1"/>
    </row>
    <row r="7870" spans="1:8" s="3" customFormat="1" x14ac:dyDescent="0.25">
      <c r="A7870" s="1"/>
      <c r="B7870" s="1"/>
      <c r="C7870" s="6"/>
      <c r="D7870" s="8"/>
      <c r="E7870" s="1"/>
      <c r="F7870" s="1"/>
      <c r="G7870" s="1"/>
      <c r="H7870" s="1"/>
    </row>
    <row r="7871" spans="1:8" s="3" customFormat="1" x14ac:dyDescent="0.25">
      <c r="A7871" s="1"/>
      <c r="B7871" s="1"/>
      <c r="C7871" s="6"/>
      <c r="D7871" s="8"/>
      <c r="E7871" s="1"/>
      <c r="F7871" s="1"/>
      <c r="G7871" s="1"/>
      <c r="H7871" s="1"/>
    </row>
    <row r="7872" spans="1:8" s="3" customFormat="1" x14ac:dyDescent="0.25">
      <c r="A7872" s="1"/>
      <c r="B7872" s="1"/>
      <c r="C7872" s="6"/>
      <c r="D7872" s="8"/>
      <c r="E7872" s="1"/>
      <c r="F7872" s="1"/>
      <c r="G7872" s="1"/>
      <c r="H7872" s="1"/>
    </row>
    <row r="7873" spans="1:8" s="3" customFormat="1" x14ac:dyDescent="0.25">
      <c r="A7873" s="1"/>
      <c r="B7873" s="1"/>
      <c r="C7873" s="6"/>
      <c r="D7873" s="8"/>
      <c r="E7873" s="1"/>
      <c r="F7873" s="1"/>
      <c r="G7873" s="1"/>
      <c r="H7873" s="1"/>
    </row>
    <row r="7874" spans="1:8" s="3" customFormat="1" x14ac:dyDescent="0.25">
      <c r="A7874" s="1"/>
      <c r="B7874" s="1"/>
      <c r="C7874" s="6"/>
      <c r="D7874" s="8"/>
      <c r="E7874" s="1"/>
      <c r="F7874" s="1"/>
      <c r="G7874" s="1"/>
      <c r="H7874" s="1"/>
    </row>
    <row r="7875" spans="1:8" s="3" customFormat="1" x14ac:dyDescent="0.25">
      <c r="A7875" s="1"/>
      <c r="B7875" s="1"/>
      <c r="C7875" s="6"/>
      <c r="D7875" s="8"/>
      <c r="E7875" s="1"/>
      <c r="F7875" s="1"/>
      <c r="G7875" s="1"/>
      <c r="H7875" s="1"/>
    </row>
    <row r="7876" spans="1:8" s="3" customFormat="1" x14ac:dyDescent="0.25">
      <c r="A7876" s="1"/>
      <c r="B7876" s="1"/>
      <c r="C7876" s="6"/>
      <c r="D7876" s="8"/>
      <c r="E7876" s="1"/>
      <c r="F7876" s="1"/>
      <c r="G7876" s="1"/>
      <c r="H7876" s="1"/>
    </row>
    <row r="7877" spans="1:8" s="3" customFormat="1" x14ac:dyDescent="0.25">
      <c r="A7877" s="1"/>
      <c r="B7877" s="1"/>
      <c r="C7877" s="6"/>
      <c r="D7877" s="8"/>
      <c r="E7877" s="1"/>
      <c r="F7877" s="1"/>
      <c r="G7877" s="1"/>
      <c r="H7877" s="1"/>
    </row>
    <row r="7878" spans="1:8" s="3" customFormat="1" x14ac:dyDescent="0.25">
      <c r="A7878" s="1"/>
      <c r="B7878" s="1"/>
      <c r="C7878" s="6"/>
      <c r="D7878" s="8"/>
      <c r="E7878" s="1"/>
      <c r="F7878" s="1"/>
      <c r="G7878" s="1"/>
      <c r="H7878" s="1"/>
    </row>
    <row r="7879" spans="1:8" s="3" customFormat="1" x14ac:dyDescent="0.25">
      <c r="A7879" s="1"/>
      <c r="B7879" s="1"/>
      <c r="C7879" s="6"/>
      <c r="D7879" s="8"/>
      <c r="E7879" s="1"/>
      <c r="F7879" s="1"/>
      <c r="G7879" s="1"/>
      <c r="H7879" s="1"/>
    </row>
    <row r="7880" spans="1:8" s="3" customFormat="1" x14ac:dyDescent="0.25">
      <c r="A7880" s="1"/>
      <c r="B7880" s="1"/>
      <c r="C7880" s="6"/>
      <c r="D7880" s="8"/>
      <c r="E7880" s="1"/>
      <c r="F7880" s="1"/>
      <c r="G7880" s="1"/>
      <c r="H7880" s="1"/>
    </row>
    <row r="7881" spans="1:8" s="3" customFormat="1" x14ac:dyDescent="0.25">
      <c r="A7881" s="1"/>
      <c r="B7881" s="1"/>
      <c r="C7881" s="6"/>
      <c r="D7881" s="8"/>
      <c r="E7881" s="1"/>
      <c r="F7881" s="1"/>
      <c r="G7881" s="1"/>
      <c r="H7881" s="1"/>
    </row>
    <row r="7882" spans="1:8" s="3" customFormat="1" x14ac:dyDescent="0.25">
      <c r="A7882" s="1"/>
      <c r="B7882" s="1"/>
      <c r="C7882" s="6"/>
      <c r="D7882" s="8"/>
      <c r="E7882" s="1"/>
      <c r="F7882" s="1"/>
      <c r="G7882" s="1"/>
      <c r="H7882" s="1"/>
    </row>
    <row r="7883" spans="1:8" s="3" customFormat="1" x14ac:dyDescent="0.25">
      <c r="A7883" s="1"/>
      <c r="B7883" s="1"/>
      <c r="C7883" s="6"/>
      <c r="D7883" s="8"/>
      <c r="E7883" s="1"/>
      <c r="F7883" s="1"/>
      <c r="G7883" s="1"/>
      <c r="H7883" s="1"/>
    </row>
    <row r="7884" spans="1:8" s="3" customFormat="1" x14ac:dyDescent="0.25">
      <c r="A7884" s="1"/>
      <c r="B7884" s="1"/>
      <c r="C7884" s="6"/>
      <c r="D7884" s="8"/>
      <c r="E7884" s="1"/>
      <c r="F7884" s="1"/>
      <c r="G7884" s="1"/>
      <c r="H7884" s="1"/>
    </row>
    <row r="7885" spans="1:8" s="3" customFormat="1" x14ac:dyDescent="0.25">
      <c r="A7885" s="1"/>
      <c r="B7885" s="1"/>
      <c r="C7885" s="6"/>
      <c r="D7885" s="8"/>
      <c r="E7885" s="1"/>
      <c r="F7885" s="1"/>
      <c r="G7885" s="1"/>
      <c r="H7885" s="1"/>
    </row>
    <row r="7886" spans="1:8" s="3" customFormat="1" x14ac:dyDescent="0.25">
      <c r="A7886" s="1"/>
      <c r="B7886" s="1"/>
      <c r="C7886" s="6"/>
      <c r="D7886" s="8"/>
      <c r="E7886" s="1"/>
      <c r="F7886" s="1"/>
      <c r="G7886" s="1"/>
      <c r="H7886" s="1"/>
    </row>
    <row r="7887" spans="1:8" s="3" customFormat="1" x14ac:dyDescent="0.25">
      <c r="A7887" s="1"/>
      <c r="B7887" s="1"/>
      <c r="C7887" s="6"/>
      <c r="D7887" s="8"/>
      <c r="E7887" s="1"/>
      <c r="F7887" s="1"/>
      <c r="G7887" s="1"/>
      <c r="H7887" s="1"/>
    </row>
    <row r="7888" spans="1:8" s="3" customFormat="1" x14ac:dyDescent="0.25">
      <c r="A7888" s="1"/>
      <c r="B7888" s="1"/>
      <c r="C7888" s="6"/>
      <c r="D7888" s="8"/>
      <c r="E7888" s="1"/>
      <c r="F7888" s="1"/>
      <c r="G7888" s="1"/>
      <c r="H7888" s="1"/>
    </row>
    <row r="7889" spans="1:8" s="3" customFormat="1" x14ac:dyDescent="0.25">
      <c r="A7889" s="1"/>
      <c r="B7889" s="1"/>
      <c r="C7889" s="6"/>
      <c r="D7889" s="8"/>
      <c r="E7889" s="1"/>
      <c r="F7889" s="1"/>
      <c r="G7889" s="1"/>
      <c r="H7889" s="1"/>
    </row>
    <row r="7890" spans="1:8" s="3" customFormat="1" x14ac:dyDescent="0.25">
      <c r="A7890" s="1"/>
      <c r="B7890" s="1"/>
      <c r="C7890" s="6"/>
      <c r="D7890" s="8"/>
      <c r="E7890" s="1"/>
      <c r="F7890" s="1"/>
      <c r="G7890" s="1"/>
      <c r="H7890" s="1"/>
    </row>
    <row r="7891" spans="1:8" s="3" customFormat="1" x14ac:dyDescent="0.25">
      <c r="A7891" s="1"/>
      <c r="B7891" s="1"/>
      <c r="C7891" s="6"/>
      <c r="D7891" s="8"/>
      <c r="E7891" s="1"/>
      <c r="F7891" s="1"/>
      <c r="G7891" s="1"/>
      <c r="H7891" s="1"/>
    </row>
    <row r="7892" spans="1:8" s="3" customFormat="1" x14ac:dyDescent="0.25">
      <c r="A7892" s="1"/>
      <c r="B7892" s="1"/>
      <c r="C7892" s="6"/>
      <c r="D7892" s="8"/>
      <c r="E7892" s="1"/>
      <c r="F7892" s="1"/>
      <c r="G7892" s="1"/>
      <c r="H7892" s="1"/>
    </row>
    <row r="7893" spans="1:8" s="3" customFormat="1" x14ac:dyDescent="0.25">
      <c r="A7893" s="1"/>
      <c r="B7893" s="1"/>
      <c r="C7893" s="6"/>
      <c r="D7893" s="8"/>
      <c r="E7893" s="1"/>
      <c r="F7893" s="1"/>
      <c r="G7893" s="1"/>
      <c r="H7893" s="1"/>
    </row>
    <row r="7894" spans="1:8" s="3" customFormat="1" x14ac:dyDescent="0.25">
      <c r="A7894" s="1"/>
      <c r="B7894" s="1"/>
      <c r="C7894" s="6"/>
      <c r="D7894" s="8"/>
      <c r="E7894" s="1"/>
      <c r="F7894" s="1"/>
      <c r="G7894" s="1"/>
      <c r="H7894" s="1"/>
    </row>
    <row r="7895" spans="1:8" s="3" customFormat="1" x14ac:dyDescent="0.25">
      <c r="A7895" s="1"/>
      <c r="B7895" s="1"/>
      <c r="C7895" s="6"/>
      <c r="D7895" s="8"/>
      <c r="E7895" s="1"/>
      <c r="F7895" s="1"/>
      <c r="G7895" s="1"/>
      <c r="H7895" s="1"/>
    </row>
    <row r="7896" spans="1:8" s="3" customFormat="1" x14ac:dyDescent="0.25">
      <c r="A7896" s="1"/>
      <c r="B7896" s="1"/>
      <c r="C7896" s="6"/>
      <c r="D7896" s="8"/>
      <c r="E7896" s="1"/>
      <c r="F7896" s="1"/>
      <c r="G7896" s="1"/>
      <c r="H7896" s="1"/>
    </row>
    <row r="7897" spans="1:8" s="3" customFormat="1" x14ac:dyDescent="0.25">
      <c r="A7897" s="1"/>
      <c r="B7897" s="1"/>
      <c r="C7897" s="6"/>
      <c r="D7897" s="8"/>
      <c r="E7897" s="1"/>
      <c r="F7897" s="1"/>
      <c r="G7897" s="1"/>
      <c r="H7897" s="1"/>
    </row>
    <row r="7898" spans="1:8" s="3" customFormat="1" x14ac:dyDescent="0.25">
      <c r="A7898" s="1"/>
      <c r="B7898" s="1"/>
      <c r="C7898" s="6"/>
      <c r="D7898" s="8"/>
      <c r="E7898" s="1"/>
      <c r="F7898" s="1"/>
      <c r="G7898" s="1"/>
      <c r="H7898" s="1"/>
    </row>
    <row r="7899" spans="1:8" s="3" customFormat="1" x14ac:dyDescent="0.25">
      <c r="A7899" s="1"/>
      <c r="B7899" s="1"/>
      <c r="C7899" s="6"/>
      <c r="D7899" s="8"/>
      <c r="E7899" s="1"/>
      <c r="F7899" s="1"/>
      <c r="G7899" s="1"/>
      <c r="H7899" s="1"/>
    </row>
    <row r="7900" spans="1:8" s="3" customFormat="1" x14ac:dyDescent="0.25">
      <c r="A7900" s="1"/>
      <c r="B7900" s="1"/>
      <c r="C7900" s="6"/>
      <c r="D7900" s="8"/>
      <c r="E7900" s="1"/>
      <c r="F7900" s="1"/>
      <c r="G7900" s="1"/>
      <c r="H7900" s="1"/>
    </row>
    <row r="7901" spans="1:8" s="3" customFormat="1" x14ac:dyDescent="0.25">
      <c r="A7901" s="1"/>
      <c r="B7901" s="1"/>
      <c r="C7901" s="6"/>
      <c r="D7901" s="8"/>
      <c r="E7901" s="1"/>
      <c r="F7901" s="1"/>
      <c r="G7901" s="1"/>
      <c r="H7901" s="1"/>
    </row>
    <row r="7902" spans="1:8" s="3" customFormat="1" x14ac:dyDescent="0.25">
      <c r="A7902" s="1"/>
      <c r="B7902" s="1"/>
      <c r="C7902" s="6"/>
      <c r="D7902" s="8"/>
      <c r="E7902" s="1"/>
      <c r="F7902" s="1"/>
      <c r="G7902" s="1"/>
      <c r="H7902" s="1"/>
    </row>
    <row r="7903" spans="1:8" s="3" customFormat="1" x14ac:dyDescent="0.25">
      <c r="A7903" s="1"/>
      <c r="B7903" s="1"/>
      <c r="C7903" s="6"/>
      <c r="D7903" s="8"/>
      <c r="E7903" s="1"/>
      <c r="F7903" s="1"/>
      <c r="G7903" s="1"/>
      <c r="H7903" s="1"/>
    </row>
    <row r="7904" spans="1:8" s="3" customFormat="1" x14ac:dyDescent="0.25">
      <c r="A7904" s="1"/>
      <c r="B7904" s="1"/>
      <c r="C7904" s="6"/>
      <c r="D7904" s="8"/>
      <c r="E7904" s="1"/>
      <c r="F7904" s="1"/>
      <c r="G7904" s="1"/>
      <c r="H7904" s="1"/>
    </row>
    <row r="7905" spans="1:8" s="3" customFormat="1" x14ac:dyDescent="0.25">
      <c r="A7905" s="1"/>
      <c r="B7905" s="1"/>
      <c r="C7905" s="6"/>
      <c r="D7905" s="8"/>
      <c r="E7905" s="1"/>
      <c r="F7905" s="1"/>
      <c r="G7905" s="1"/>
      <c r="H7905" s="1"/>
    </row>
    <row r="7906" spans="1:8" s="3" customFormat="1" x14ac:dyDescent="0.25">
      <c r="A7906" s="1"/>
      <c r="B7906" s="1"/>
      <c r="C7906" s="6"/>
      <c r="D7906" s="8"/>
      <c r="E7906" s="1"/>
      <c r="F7906" s="1"/>
      <c r="G7906" s="1"/>
      <c r="H7906" s="1"/>
    </row>
    <row r="7907" spans="1:8" s="3" customFormat="1" x14ac:dyDescent="0.25">
      <c r="A7907" s="1"/>
      <c r="B7907" s="1"/>
      <c r="C7907" s="6"/>
      <c r="D7907" s="8"/>
      <c r="E7907" s="1"/>
      <c r="F7907" s="1"/>
      <c r="G7907" s="1"/>
      <c r="H7907" s="1"/>
    </row>
    <row r="7908" spans="1:8" s="3" customFormat="1" x14ac:dyDescent="0.25">
      <c r="A7908" s="1"/>
      <c r="B7908" s="1"/>
      <c r="C7908" s="6"/>
      <c r="D7908" s="8"/>
      <c r="E7908" s="1"/>
      <c r="F7908" s="1"/>
      <c r="G7908" s="1"/>
      <c r="H7908" s="1"/>
    </row>
    <row r="7909" spans="1:8" s="3" customFormat="1" x14ac:dyDescent="0.25">
      <c r="A7909" s="1"/>
      <c r="B7909" s="1"/>
      <c r="C7909" s="6"/>
      <c r="D7909" s="8"/>
      <c r="E7909" s="1"/>
      <c r="F7909" s="1"/>
      <c r="G7909" s="1"/>
      <c r="H7909" s="1"/>
    </row>
    <row r="7910" spans="1:8" s="3" customFormat="1" x14ac:dyDescent="0.25">
      <c r="A7910" s="1"/>
      <c r="B7910" s="1"/>
      <c r="C7910" s="6"/>
      <c r="D7910" s="8"/>
      <c r="E7910" s="1"/>
      <c r="F7910" s="1"/>
      <c r="G7910" s="1"/>
      <c r="H7910" s="1"/>
    </row>
    <row r="7911" spans="1:8" s="3" customFormat="1" x14ac:dyDescent="0.25">
      <c r="A7911" s="1"/>
      <c r="B7911" s="1"/>
      <c r="C7911" s="6"/>
      <c r="D7911" s="8"/>
      <c r="E7911" s="1"/>
      <c r="F7911" s="1"/>
      <c r="G7911" s="1"/>
      <c r="H7911" s="1"/>
    </row>
    <row r="7912" spans="1:8" s="3" customFormat="1" x14ac:dyDescent="0.25">
      <c r="A7912" s="1"/>
      <c r="B7912" s="1"/>
      <c r="C7912" s="6"/>
      <c r="D7912" s="8"/>
      <c r="E7912" s="1"/>
      <c r="F7912" s="1"/>
      <c r="G7912" s="1"/>
      <c r="H7912" s="1"/>
    </row>
    <row r="7913" spans="1:8" s="3" customFormat="1" x14ac:dyDescent="0.25">
      <c r="A7913" s="1"/>
      <c r="B7913" s="1"/>
      <c r="C7913" s="6"/>
      <c r="D7913" s="8"/>
      <c r="E7913" s="1"/>
      <c r="F7913" s="1"/>
      <c r="G7913" s="1"/>
      <c r="H7913" s="1"/>
    </row>
    <row r="7914" spans="1:8" s="3" customFormat="1" x14ac:dyDescent="0.25">
      <c r="A7914" s="1"/>
      <c r="B7914" s="1"/>
      <c r="C7914" s="6"/>
      <c r="D7914" s="8"/>
      <c r="E7914" s="1"/>
      <c r="F7914" s="1"/>
      <c r="G7914" s="1"/>
      <c r="H7914" s="1"/>
    </row>
    <row r="7915" spans="1:8" s="3" customFormat="1" x14ac:dyDescent="0.25">
      <c r="A7915" s="1"/>
      <c r="B7915" s="1"/>
      <c r="C7915" s="6"/>
      <c r="D7915" s="8"/>
      <c r="E7915" s="1"/>
      <c r="F7915" s="1"/>
      <c r="G7915" s="1"/>
      <c r="H7915" s="1"/>
    </row>
    <row r="7916" spans="1:8" s="3" customFormat="1" x14ac:dyDescent="0.25">
      <c r="A7916" s="1"/>
      <c r="B7916" s="1"/>
      <c r="C7916" s="6"/>
      <c r="D7916" s="8"/>
      <c r="E7916" s="1"/>
      <c r="F7916" s="1"/>
      <c r="G7916" s="1"/>
      <c r="H7916" s="1"/>
    </row>
    <row r="7917" spans="1:8" s="3" customFormat="1" x14ac:dyDescent="0.25">
      <c r="A7917" s="1"/>
      <c r="B7917" s="1"/>
      <c r="C7917" s="6"/>
      <c r="D7917" s="8"/>
      <c r="E7917" s="1"/>
      <c r="F7917" s="1"/>
      <c r="G7917" s="1"/>
      <c r="H7917" s="1"/>
    </row>
    <row r="7918" spans="1:8" s="3" customFormat="1" x14ac:dyDescent="0.25">
      <c r="A7918" s="1"/>
      <c r="B7918" s="1"/>
      <c r="C7918" s="6"/>
      <c r="D7918" s="8"/>
      <c r="E7918" s="1"/>
      <c r="F7918" s="1"/>
      <c r="G7918" s="1"/>
      <c r="H7918" s="1"/>
    </row>
    <row r="7919" spans="1:8" s="3" customFormat="1" x14ac:dyDescent="0.25">
      <c r="A7919" s="1"/>
      <c r="B7919" s="1"/>
      <c r="C7919" s="6"/>
      <c r="D7919" s="8"/>
      <c r="E7919" s="1"/>
      <c r="F7919" s="1"/>
      <c r="G7919" s="1"/>
      <c r="H7919" s="1"/>
    </row>
    <row r="7920" spans="1:8" s="3" customFormat="1" x14ac:dyDescent="0.25">
      <c r="A7920" s="1"/>
      <c r="B7920" s="1"/>
      <c r="C7920" s="6"/>
      <c r="D7920" s="8"/>
      <c r="E7920" s="1"/>
      <c r="F7920" s="1"/>
      <c r="G7920" s="1"/>
      <c r="H7920" s="1"/>
    </row>
    <row r="7921" spans="1:8" s="3" customFormat="1" x14ac:dyDescent="0.25">
      <c r="A7921" s="1"/>
      <c r="B7921" s="1"/>
      <c r="C7921" s="6"/>
      <c r="D7921" s="8"/>
      <c r="E7921" s="1"/>
      <c r="F7921" s="1"/>
      <c r="G7921" s="1"/>
      <c r="H7921" s="1"/>
    </row>
    <row r="7922" spans="1:8" s="3" customFormat="1" x14ac:dyDescent="0.25">
      <c r="A7922" s="1"/>
      <c r="B7922" s="1"/>
      <c r="C7922" s="6"/>
      <c r="D7922" s="8"/>
      <c r="E7922" s="1"/>
      <c r="F7922" s="1"/>
      <c r="G7922" s="1"/>
      <c r="H7922" s="1"/>
    </row>
    <row r="7923" spans="1:8" s="3" customFormat="1" x14ac:dyDescent="0.25">
      <c r="A7923" s="1"/>
      <c r="B7923" s="1"/>
      <c r="C7923" s="6"/>
      <c r="D7923" s="8"/>
      <c r="E7923" s="1"/>
      <c r="F7923" s="1"/>
      <c r="G7923" s="1"/>
      <c r="H7923" s="1"/>
    </row>
    <row r="7924" spans="1:8" s="3" customFormat="1" x14ac:dyDescent="0.25">
      <c r="A7924" s="1"/>
      <c r="B7924" s="1"/>
      <c r="C7924" s="6"/>
      <c r="D7924" s="8"/>
      <c r="E7924" s="1"/>
      <c r="F7924" s="1"/>
      <c r="G7924" s="1"/>
      <c r="H7924" s="1"/>
    </row>
    <row r="7925" spans="1:8" s="3" customFormat="1" x14ac:dyDescent="0.25">
      <c r="A7925" s="1"/>
      <c r="B7925" s="1"/>
      <c r="C7925" s="6"/>
      <c r="D7925" s="8"/>
      <c r="E7925" s="1"/>
      <c r="F7925" s="1"/>
      <c r="G7925" s="1"/>
      <c r="H7925" s="1"/>
    </row>
    <row r="7926" spans="1:8" s="3" customFormat="1" x14ac:dyDescent="0.25">
      <c r="A7926" s="1"/>
      <c r="B7926" s="1"/>
      <c r="C7926" s="6"/>
      <c r="D7926" s="8"/>
      <c r="E7926" s="1"/>
      <c r="F7926" s="1"/>
      <c r="G7926" s="1"/>
      <c r="H7926" s="1"/>
    </row>
    <row r="7927" spans="1:8" s="3" customFormat="1" x14ac:dyDescent="0.25">
      <c r="A7927" s="1"/>
      <c r="B7927" s="1"/>
      <c r="C7927" s="6"/>
      <c r="D7927" s="8"/>
      <c r="E7927" s="1"/>
      <c r="F7927" s="1"/>
      <c r="G7927" s="1"/>
      <c r="H7927" s="1"/>
    </row>
    <row r="7928" spans="1:8" s="3" customFormat="1" x14ac:dyDescent="0.25">
      <c r="A7928" s="1"/>
      <c r="B7928" s="1"/>
      <c r="C7928" s="6"/>
      <c r="D7928" s="8"/>
      <c r="E7928" s="1"/>
      <c r="F7928" s="1"/>
      <c r="G7928" s="1"/>
      <c r="H7928" s="1"/>
    </row>
    <row r="7929" spans="1:8" s="3" customFormat="1" x14ac:dyDescent="0.25">
      <c r="A7929" s="1"/>
      <c r="B7929" s="1"/>
      <c r="C7929" s="6"/>
      <c r="D7929" s="8"/>
      <c r="E7929" s="1"/>
      <c r="F7929" s="1"/>
      <c r="G7929" s="1"/>
      <c r="H7929" s="1"/>
    </row>
    <row r="7930" spans="1:8" s="3" customFormat="1" x14ac:dyDescent="0.25">
      <c r="A7930" s="1"/>
      <c r="B7930" s="1"/>
      <c r="C7930" s="6"/>
      <c r="D7930" s="8"/>
      <c r="E7930" s="1"/>
      <c r="F7930" s="1"/>
      <c r="G7930" s="1"/>
      <c r="H7930" s="1"/>
    </row>
    <row r="7931" spans="1:8" s="3" customFormat="1" x14ac:dyDescent="0.25">
      <c r="A7931" s="1"/>
      <c r="B7931" s="1"/>
      <c r="C7931" s="6"/>
      <c r="D7931" s="8"/>
      <c r="E7931" s="1"/>
      <c r="F7931" s="1"/>
      <c r="G7931" s="1"/>
      <c r="H7931" s="1"/>
    </row>
    <row r="7932" spans="1:8" s="3" customFormat="1" x14ac:dyDescent="0.25">
      <c r="A7932" s="1"/>
      <c r="B7932" s="1"/>
      <c r="C7932" s="6"/>
      <c r="D7932" s="8"/>
      <c r="E7932" s="1"/>
      <c r="F7932" s="1"/>
      <c r="G7932" s="1"/>
      <c r="H7932" s="1"/>
    </row>
    <row r="7933" spans="1:8" s="3" customFormat="1" x14ac:dyDescent="0.25">
      <c r="A7933" s="1"/>
      <c r="B7933" s="1"/>
      <c r="C7933" s="6"/>
      <c r="D7933" s="8"/>
      <c r="E7933" s="1"/>
      <c r="F7933" s="1"/>
      <c r="G7933" s="1"/>
      <c r="H7933" s="1"/>
    </row>
    <row r="7934" spans="1:8" s="3" customFormat="1" x14ac:dyDescent="0.25">
      <c r="A7934" s="1"/>
      <c r="B7934" s="1"/>
      <c r="C7934" s="6"/>
      <c r="D7934" s="8"/>
      <c r="E7934" s="1"/>
      <c r="F7934" s="1"/>
      <c r="G7934" s="1"/>
      <c r="H7934" s="1"/>
    </row>
    <row r="7935" spans="1:8" s="3" customFormat="1" x14ac:dyDescent="0.25">
      <c r="A7935" s="1"/>
      <c r="B7935" s="1"/>
      <c r="C7935" s="6"/>
      <c r="D7935" s="8"/>
      <c r="E7935" s="1"/>
      <c r="F7935" s="1"/>
      <c r="G7935" s="1"/>
      <c r="H7935" s="1"/>
    </row>
    <row r="7936" spans="1:8" s="3" customFormat="1" x14ac:dyDescent="0.25">
      <c r="A7936" s="1"/>
      <c r="B7936" s="1"/>
      <c r="C7936" s="6"/>
      <c r="D7936" s="8"/>
      <c r="E7936" s="1"/>
      <c r="F7936" s="1"/>
      <c r="G7936" s="1"/>
      <c r="H7936" s="1"/>
    </row>
    <row r="7937" spans="1:8" s="3" customFormat="1" x14ac:dyDescent="0.25">
      <c r="A7937" s="1"/>
      <c r="B7937" s="1"/>
      <c r="C7937" s="6"/>
      <c r="D7937" s="8"/>
      <c r="E7937" s="1"/>
      <c r="F7937" s="1"/>
      <c r="G7937" s="1"/>
      <c r="H7937" s="1"/>
    </row>
    <row r="7938" spans="1:8" s="3" customFormat="1" x14ac:dyDescent="0.25">
      <c r="A7938" s="1"/>
      <c r="B7938" s="1"/>
      <c r="C7938" s="6"/>
      <c r="D7938" s="8"/>
      <c r="E7938" s="1"/>
      <c r="F7938" s="1"/>
      <c r="G7938" s="1"/>
      <c r="H7938" s="1"/>
    </row>
    <row r="7939" spans="1:8" s="3" customFormat="1" x14ac:dyDescent="0.25">
      <c r="A7939" s="1"/>
      <c r="B7939" s="1"/>
      <c r="C7939" s="6"/>
      <c r="D7939" s="8"/>
      <c r="E7939" s="1"/>
      <c r="F7939" s="1"/>
      <c r="G7939" s="1"/>
      <c r="H7939" s="1"/>
    </row>
    <row r="7940" spans="1:8" s="3" customFormat="1" x14ac:dyDescent="0.25">
      <c r="A7940" s="1"/>
      <c r="B7940" s="1"/>
      <c r="C7940" s="6"/>
      <c r="D7940" s="8"/>
      <c r="E7940" s="1"/>
      <c r="F7940" s="1"/>
      <c r="G7940" s="1"/>
      <c r="H7940" s="1"/>
    </row>
    <row r="7941" spans="1:8" s="3" customFormat="1" x14ac:dyDescent="0.25">
      <c r="A7941" s="1"/>
      <c r="B7941" s="1"/>
      <c r="C7941" s="6"/>
      <c r="D7941" s="8"/>
      <c r="E7941" s="1"/>
      <c r="F7941" s="1"/>
      <c r="G7941" s="1"/>
      <c r="H7941" s="1"/>
    </row>
    <row r="7942" spans="1:8" s="3" customFormat="1" x14ac:dyDescent="0.25">
      <c r="A7942" s="1"/>
      <c r="B7942" s="1"/>
      <c r="C7942" s="6"/>
      <c r="D7942" s="8"/>
      <c r="E7942" s="1"/>
      <c r="F7942" s="1"/>
      <c r="G7942" s="1"/>
      <c r="H7942" s="1"/>
    </row>
    <row r="7943" spans="1:8" s="3" customFormat="1" x14ac:dyDescent="0.25">
      <c r="A7943" s="1"/>
      <c r="B7943" s="1"/>
      <c r="C7943" s="6"/>
      <c r="D7943" s="8"/>
      <c r="E7943" s="1"/>
      <c r="F7943" s="1"/>
      <c r="G7943" s="1"/>
      <c r="H7943" s="1"/>
    </row>
    <row r="7944" spans="1:8" s="3" customFormat="1" x14ac:dyDescent="0.25">
      <c r="A7944" s="1"/>
      <c r="B7944" s="1"/>
      <c r="C7944" s="6"/>
      <c r="D7944" s="8"/>
      <c r="E7944" s="1"/>
      <c r="F7944" s="1"/>
      <c r="G7944" s="1"/>
      <c r="H7944" s="1"/>
    </row>
    <row r="7945" spans="1:8" s="3" customFormat="1" x14ac:dyDescent="0.25">
      <c r="A7945" s="1"/>
      <c r="B7945" s="1"/>
      <c r="C7945" s="6"/>
      <c r="D7945" s="8"/>
      <c r="E7945" s="1"/>
      <c r="F7945" s="1"/>
      <c r="G7945" s="1"/>
      <c r="H7945" s="1"/>
    </row>
    <row r="7946" spans="1:8" s="3" customFormat="1" x14ac:dyDescent="0.25">
      <c r="A7946" s="1"/>
      <c r="B7946" s="1"/>
      <c r="C7946" s="6"/>
      <c r="D7946" s="8"/>
      <c r="E7946" s="1"/>
      <c r="F7946" s="1"/>
      <c r="G7946" s="1"/>
      <c r="H7946" s="1"/>
    </row>
    <row r="7947" spans="1:8" s="3" customFormat="1" x14ac:dyDescent="0.25">
      <c r="A7947" s="1"/>
      <c r="B7947" s="1"/>
      <c r="C7947" s="6"/>
      <c r="D7947" s="8"/>
      <c r="E7947" s="1"/>
      <c r="F7947" s="1"/>
      <c r="G7947" s="1"/>
      <c r="H7947" s="1"/>
    </row>
    <row r="7948" spans="1:8" s="3" customFormat="1" x14ac:dyDescent="0.25">
      <c r="A7948" s="1"/>
      <c r="B7948" s="1"/>
      <c r="C7948" s="6"/>
      <c r="D7948" s="8"/>
      <c r="E7948" s="1"/>
      <c r="F7948" s="1"/>
      <c r="G7948" s="1"/>
      <c r="H7948" s="1"/>
    </row>
    <row r="7949" spans="1:8" s="3" customFormat="1" x14ac:dyDescent="0.25">
      <c r="A7949" s="1"/>
      <c r="B7949" s="1"/>
      <c r="C7949" s="6"/>
      <c r="D7949" s="8"/>
      <c r="E7949" s="1"/>
      <c r="F7949" s="1"/>
      <c r="G7949" s="1"/>
      <c r="H7949" s="1"/>
    </row>
    <row r="7950" spans="1:8" s="3" customFormat="1" x14ac:dyDescent="0.25">
      <c r="A7950" s="1"/>
      <c r="B7950" s="1"/>
      <c r="C7950" s="6"/>
      <c r="D7950" s="8"/>
      <c r="E7950" s="1"/>
      <c r="F7950" s="1"/>
      <c r="G7950" s="1"/>
      <c r="H7950" s="1"/>
    </row>
    <row r="7951" spans="1:8" s="3" customFormat="1" x14ac:dyDescent="0.25">
      <c r="A7951" s="1"/>
      <c r="B7951" s="1"/>
      <c r="C7951" s="6"/>
      <c r="D7951" s="8"/>
      <c r="E7951" s="1"/>
      <c r="F7951" s="1"/>
      <c r="G7951" s="1"/>
      <c r="H7951" s="1"/>
    </row>
    <row r="7952" spans="1:8" s="3" customFormat="1" x14ac:dyDescent="0.25">
      <c r="A7952" s="1"/>
      <c r="B7952" s="1"/>
      <c r="C7952" s="6"/>
      <c r="D7952" s="8"/>
      <c r="E7952" s="1"/>
      <c r="F7952" s="1"/>
      <c r="G7952" s="1"/>
      <c r="H7952" s="1"/>
    </row>
    <row r="7953" spans="1:8" s="3" customFormat="1" x14ac:dyDescent="0.25">
      <c r="A7953" s="1"/>
      <c r="B7953" s="1"/>
      <c r="C7953" s="6"/>
      <c r="D7953" s="8"/>
      <c r="E7953" s="1"/>
      <c r="F7953" s="1"/>
      <c r="G7953" s="1"/>
      <c r="H7953" s="1"/>
    </row>
    <row r="7954" spans="1:8" s="3" customFormat="1" x14ac:dyDescent="0.25">
      <c r="A7954" s="1"/>
      <c r="B7954" s="1"/>
      <c r="C7954" s="6"/>
      <c r="D7954" s="8"/>
      <c r="E7954" s="1"/>
      <c r="F7954" s="1"/>
      <c r="G7954" s="1"/>
      <c r="H7954" s="1"/>
    </row>
    <row r="7955" spans="1:8" s="3" customFormat="1" x14ac:dyDescent="0.25">
      <c r="A7955" s="1"/>
      <c r="B7955" s="1"/>
      <c r="C7955" s="6"/>
      <c r="D7955" s="8"/>
      <c r="E7955" s="1"/>
      <c r="F7955" s="1"/>
      <c r="G7955" s="1"/>
      <c r="H7955" s="1"/>
    </row>
    <row r="7956" spans="1:8" s="3" customFormat="1" x14ac:dyDescent="0.25">
      <c r="A7956" s="1"/>
      <c r="B7956" s="1"/>
      <c r="C7956" s="6"/>
      <c r="D7956" s="8"/>
      <c r="E7956" s="1"/>
      <c r="F7956" s="1"/>
      <c r="G7956" s="1"/>
      <c r="H7956" s="1"/>
    </row>
    <row r="7957" spans="1:8" s="3" customFormat="1" x14ac:dyDescent="0.25">
      <c r="A7957" s="1"/>
      <c r="B7957" s="1"/>
      <c r="C7957" s="6"/>
      <c r="D7957" s="8"/>
      <c r="E7957" s="1"/>
      <c r="F7957" s="1"/>
      <c r="G7957" s="1"/>
      <c r="H7957" s="1"/>
    </row>
    <row r="7958" spans="1:8" s="3" customFormat="1" x14ac:dyDescent="0.25">
      <c r="A7958" s="1"/>
      <c r="B7958" s="1"/>
      <c r="C7958" s="6"/>
      <c r="D7958" s="8"/>
      <c r="E7958" s="1"/>
      <c r="F7958" s="1"/>
      <c r="G7958" s="1"/>
      <c r="H7958" s="1"/>
    </row>
    <row r="7959" spans="1:8" s="3" customFormat="1" x14ac:dyDescent="0.25">
      <c r="A7959" s="1"/>
      <c r="B7959" s="1"/>
      <c r="C7959" s="6"/>
      <c r="D7959" s="8"/>
      <c r="E7959" s="1"/>
      <c r="F7959" s="1"/>
      <c r="G7959" s="1"/>
      <c r="H7959" s="1"/>
    </row>
    <row r="7960" spans="1:8" s="3" customFormat="1" x14ac:dyDescent="0.25">
      <c r="A7960" s="1"/>
      <c r="B7960" s="1"/>
      <c r="C7960" s="6"/>
      <c r="D7960" s="8"/>
      <c r="E7960" s="1"/>
      <c r="F7960" s="1"/>
      <c r="G7960" s="1"/>
      <c r="H7960" s="1"/>
    </row>
    <row r="7961" spans="1:8" s="3" customFormat="1" x14ac:dyDescent="0.25">
      <c r="A7961" s="1"/>
      <c r="B7961" s="1"/>
      <c r="C7961" s="6"/>
      <c r="D7961" s="8"/>
      <c r="E7961" s="1"/>
      <c r="F7961" s="1"/>
      <c r="G7961" s="1"/>
      <c r="H7961" s="1"/>
    </row>
    <row r="7962" spans="1:8" s="3" customFormat="1" x14ac:dyDescent="0.25">
      <c r="A7962" s="1"/>
      <c r="B7962" s="1"/>
      <c r="C7962" s="6"/>
      <c r="D7962" s="8"/>
      <c r="E7962" s="1"/>
      <c r="F7962" s="1"/>
      <c r="G7962" s="1"/>
      <c r="H7962" s="1"/>
    </row>
    <row r="7963" spans="1:8" s="3" customFormat="1" x14ac:dyDescent="0.25">
      <c r="A7963" s="1"/>
      <c r="B7963" s="1"/>
      <c r="C7963" s="6"/>
      <c r="D7963" s="8"/>
      <c r="E7963" s="1"/>
      <c r="F7963" s="1"/>
      <c r="G7963" s="1"/>
      <c r="H7963" s="1"/>
    </row>
    <row r="7964" spans="1:8" s="3" customFormat="1" x14ac:dyDescent="0.25">
      <c r="A7964" s="1"/>
      <c r="B7964" s="1"/>
      <c r="C7964" s="6"/>
      <c r="D7964" s="8"/>
      <c r="E7964" s="1"/>
      <c r="F7964" s="1"/>
      <c r="G7964" s="1"/>
      <c r="H7964" s="1"/>
    </row>
    <row r="7965" spans="1:8" s="3" customFormat="1" x14ac:dyDescent="0.25">
      <c r="A7965" s="1"/>
      <c r="B7965" s="1"/>
      <c r="C7965" s="6"/>
      <c r="D7965" s="8"/>
      <c r="E7965" s="1"/>
      <c r="F7965" s="1"/>
      <c r="G7965" s="1"/>
      <c r="H7965" s="1"/>
    </row>
    <row r="7966" spans="1:8" s="3" customFormat="1" x14ac:dyDescent="0.25">
      <c r="A7966" s="1"/>
      <c r="B7966" s="1"/>
      <c r="C7966" s="6"/>
      <c r="D7966" s="8"/>
      <c r="E7966" s="1"/>
      <c r="F7966" s="1"/>
      <c r="G7966" s="1"/>
      <c r="H7966" s="1"/>
    </row>
    <row r="7967" spans="1:8" s="3" customFormat="1" x14ac:dyDescent="0.25">
      <c r="A7967" s="1"/>
      <c r="B7967" s="1"/>
      <c r="C7967" s="6"/>
      <c r="D7967" s="8"/>
      <c r="E7967" s="1"/>
      <c r="F7967" s="1"/>
      <c r="G7967" s="1"/>
      <c r="H7967" s="1"/>
    </row>
    <row r="7968" spans="1:8" s="3" customFormat="1" x14ac:dyDescent="0.25">
      <c r="A7968" s="1"/>
      <c r="B7968" s="1"/>
      <c r="C7968" s="6"/>
      <c r="D7968" s="8"/>
      <c r="E7968" s="1"/>
      <c r="F7968" s="1"/>
      <c r="G7968" s="1"/>
      <c r="H7968" s="1"/>
    </row>
    <row r="7969" spans="1:8" s="3" customFormat="1" x14ac:dyDescent="0.25">
      <c r="A7969" s="1"/>
      <c r="B7969" s="1"/>
      <c r="C7969" s="6"/>
      <c r="D7969" s="8"/>
      <c r="E7969" s="1"/>
      <c r="F7969" s="1"/>
      <c r="G7969" s="1"/>
      <c r="H7969" s="1"/>
    </row>
    <row r="7970" spans="1:8" s="3" customFormat="1" x14ac:dyDescent="0.25">
      <c r="A7970" s="1"/>
      <c r="B7970" s="1"/>
      <c r="C7970" s="6"/>
      <c r="D7970" s="8"/>
      <c r="E7970" s="1"/>
      <c r="F7970" s="1"/>
      <c r="G7970" s="1"/>
      <c r="H7970" s="1"/>
    </row>
    <row r="7971" spans="1:8" s="3" customFormat="1" x14ac:dyDescent="0.25">
      <c r="A7971" s="1"/>
      <c r="B7971" s="1"/>
      <c r="C7971" s="6"/>
      <c r="D7971" s="8"/>
      <c r="E7971" s="1"/>
      <c r="F7971" s="1"/>
      <c r="G7971" s="1"/>
      <c r="H7971" s="1"/>
    </row>
    <row r="7972" spans="1:8" s="3" customFormat="1" x14ac:dyDescent="0.25">
      <c r="A7972" s="1"/>
      <c r="B7972" s="1"/>
      <c r="C7972" s="6"/>
      <c r="D7972" s="8"/>
      <c r="E7972" s="1"/>
      <c r="F7972" s="1"/>
      <c r="G7972" s="1"/>
      <c r="H7972" s="1"/>
    </row>
    <row r="7973" spans="1:8" s="3" customFormat="1" x14ac:dyDescent="0.25">
      <c r="A7973" s="1"/>
      <c r="B7973" s="1"/>
      <c r="C7973" s="6"/>
      <c r="D7973" s="8"/>
      <c r="E7973" s="1"/>
      <c r="F7973" s="1"/>
      <c r="G7973" s="1"/>
      <c r="H7973" s="1"/>
    </row>
    <row r="7974" spans="1:8" s="3" customFormat="1" x14ac:dyDescent="0.25">
      <c r="A7974" s="1"/>
      <c r="B7974" s="1"/>
      <c r="C7974" s="6"/>
      <c r="D7974" s="8"/>
      <c r="E7974" s="1"/>
      <c r="F7974" s="1"/>
      <c r="G7974" s="1"/>
      <c r="H7974" s="1"/>
    </row>
    <row r="7975" spans="1:8" s="3" customFormat="1" x14ac:dyDescent="0.25">
      <c r="A7975" s="1"/>
      <c r="B7975" s="1"/>
      <c r="C7975" s="6"/>
      <c r="D7975" s="8"/>
      <c r="E7975" s="1"/>
      <c r="F7975" s="1"/>
      <c r="G7975" s="1"/>
      <c r="H7975" s="1"/>
    </row>
    <row r="7976" spans="1:8" s="3" customFormat="1" x14ac:dyDescent="0.25">
      <c r="A7976" s="1"/>
      <c r="B7976" s="1"/>
      <c r="C7976" s="6"/>
      <c r="D7976" s="8"/>
      <c r="E7976" s="1"/>
      <c r="F7976" s="1"/>
      <c r="G7976" s="1"/>
      <c r="H7976" s="1"/>
    </row>
    <row r="7977" spans="1:8" s="3" customFormat="1" x14ac:dyDescent="0.25">
      <c r="A7977" s="1"/>
      <c r="B7977" s="1"/>
      <c r="C7977" s="6"/>
      <c r="D7977" s="8"/>
      <c r="E7977" s="1"/>
      <c r="F7977" s="1"/>
      <c r="G7977" s="1"/>
      <c r="H7977" s="1"/>
    </row>
    <row r="7978" spans="1:8" s="3" customFormat="1" x14ac:dyDescent="0.25">
      <c r="A7978" s="1"/>
      <c r="B7978" s="1"/>
      <c r="C7978" s="6"/>
      <c r="D7978" s="8"/>
      <c r="E7978" s="1"/>
      <c r="F7978" s="1"/>
      <c r="G7978" s="1"/>
      <c r="H7978" s="1"/>
    </row>
    <row r="7979" spans="1:8" s="3" customFormat="1" x14ac:dyDescent="0.25">
      <c r="A7979" s="1"/>
      <c r="B7979" s="1"/>
      <c r="C7979" s="6"/>
      <c r="D7979" s="8"/>
      <c r="E7979" s="1"/>
      <c r="F7979" s="1"/>
      <c r="G7979" s="1"/>
      <c r="H7979" s="1"/>
    </row>
    <row r="7980" spans="1:8" s="3" customFormat="1" x14ac:dyDescent="0.25">
      <c r="A7980" s="1"/>
      <c r="B7980" s="1"/>
      <c r="C7980" s="6"/>
      <c r="D7980" s="8"/>
      <c r="E7980" s="1"/>
      <c r="F7980" s="1"/>
      <c r="G7980" s="1"/>
      <c r="H7980" s="1"/>
    </row>
    <row r="7981" spans="1:8" s="3" customFormat="1" x14ac:dyDescent="0.25">
      <c r="A7981" s="1"/>
      <c r="B7981" s="1"/>
      <c r="C7981" s="6"/>
      <c r="D7981" s="8"/>
      <c r="E7981" s="1"/>
      <c r="F7981" s="1"/>
      <c r="G7981" s="1"/>
      <c r="H7981" s="1"/>
    </row>
    <row r="7982" spans="1:8" s="3" customFormat="1" x14ac:dyDescent="0.25">
      <c r="A7982" s="1"/>
      <c r="B7982" s="1"/>
      <c r="C7982" s="6"/>
      <c r="D7982" s="8"/>
      <c r="E7982" s="1"/>
      <c r="F7982" s="1"/>
      <c r="G7982" s="1"/>
      <c r="H7982" s="1"/>
    </row>
    <row r="7983" spans="1:8" s="3" customFormat="1" x14ac:dyDescent="0.25">
      <c r="A7983" s="1"/>
      <c r="B7983" s="1"/>
      <c r="C7983" s="6"/>
      <c r="D7983" s="8"/>
      <c r="E7983" s="1"/>
      <c r="F7983" s="1"/>
      <c r="G7983" s="1"/>
      <c r="H7983" s="1"/>
    </row>
    <row r="7984" spans="1:8" s="3" customFormat="1" x14ac:dyDescent="0.25">
      <c r="A7984" s="1"/>
      <c r="B7984" s="1"/>
      <c r="C7984" s="6"/>
      <c r="D7984" s="8"/>
      <c r="E7984" s="1"/>
      <c r="F7984" s="1"/>
      <c r="G7984" s="1"/>
      <c r="H7984" s="1"/>
    </row>
    <row r="7985" spans="1:8" s="3" customFormat="1" x14ac:dyDescent="0.25">
      <c r="A7985" s="1"/>
      <c r="B7985" s="1"/>
      <c r="C7985" s="6"/>
      <c r="D7985" s="8"/>
      <c r="E7985" s="1"/>
      <c r="F7985" s="1"/>
      <c r="G7985" s="1"/>
      <c r="H7985" s="1"/>
    </row>
    <row r="7986" spans="1:8" s="3" customFormat="1" x14ac:dyDescent="0.25">
      <c r="A7986" s="1"/>
      <c r="B7986" s="1"/>
      <c r="C7986" s="6"/>
      <c r="D7986" s="8"/>
      <c r="E7986" s="1"/>
      <c r="F7986" s="1"/>
      <c r="G7986" s="1"/>
      <c r="H7986" s="1"/>
    </row>
    <row r="7987" spans="1:8" s="3" customFormat="1" x14ac:dyDescent="0.25">
      <c r="A7987" s="1"/>
      <c r="B7987" s="1"/>
      <c r="C7987" s="6"/>
      <c r="D7987" s="8"/>
      <c r="E7987" s="1"/>
      <c r="F7987" s="1"/>
      <c r="G7987" s="1"/>
      <c r="H7987" s="1"/>
    </row>
    <row r="7988" spans="1:8" s="3" customFormat="1" x14ac:dyDescent="0.25">
      <c r="A7988" s="1"/>
      <c r="B7988" s="1"/>
      <c r="C7988" s="6"/>
      <c r="D7988" s="8"/>
      <c r="E7988" s="1"/>
      <c r="F7988" s="1"/>
      <c r="G7988" s="1"/>
      <c r="H7988" s="1"/>
    </row>
    <row r="7989" spans="1:8" s="3" customFormat="1" x14ac:dyDescent="0.25">
      <c r="A7989" s="1"/>
      <c r="B7989" s="1"/>
      <c r="C7989" s="6"/>
      <c r="D7989" s="8"/>
      <c r="E7989" s="1"/>
      <c r="F7989" s="1"/>
      <c r="G7989" s="1"/>
      <c r="H7989" s="1"/>
    </row>
    <row r="7990" spans="1:8" s="3" customFormat="1" x14ac:dyDescent="0.25">
      <c r="A7990" s="1"/>
      <c r="B7990" s="1"/>
      <c r="C7990" s="6"/>
      <c r="D7990" s="8"/>
      <c r="E7990" s="1"/>
      <c r="F7990" s="1"/>
      <c r="G7990" s="1"/>
      <c r="H7990" s="1"/>
    </row>
    <row r="7991" spans="1:8" s="3" customFormat="1" x14ac:dyDescent="0.25">
      <c r="A7991" s="1"/>
      <c r="B7991" s="1"/>
      <c r="C7991" s="6"/>
      <c r="D7991" s="8"/>
      <c r="E7991" s="1"/>
      <c r="F7991" s="1"/>
      <c r="G7991" s="1"/>
      <c r="H7991" s="1"/>
    </row>
    <row r="7992" spans="1:8" s="3" customFormat="1" x14ac:dyDescent="0.25">
      <c r="A7992" s="1"/>
      <c r="B7992" s="1"/>
      <c r="C7992" s="6"/>
      <c r="D7992" s="8"/>
      <c r="E7992" s="1"/>
      <c r="F7992" s="1"/>
      <c r="G7992" s="1"/>
      <c r="H7992" s="1"/>
    </row>
    <row r="7993" spans="1:8" s="3" customFormat="1" x14ac:dyDescent="0.25">
      <c r="A7993" s="1"/>
      <c r="B7993" s="1"/>
      <c r="C7993" s="6"/>
      <c r="D7993" s="8"/>
      <c r="E7993" s="1"/>
      <c r="F7993" s="1"/>
      <c r="G7993" s="1"/>
      <c r="H7993" s="1"/>
    </row>
    <row r="7994" spans="1:8" s="3" customFormat="1" x14ac:dyDescent="0.25">
      <c r="A7994" s="1"/>
      <c r="B7994" s="1"/>
      <c r="C7994" s="6"/>
      <c r="D7994" s="8"/>
      <c r="E7994" s="1"/>
      <c r="F7994" s="1"/>
      <c r="G7994" s="1"/>
      <c r="H7994" s="1"/>
    </row>
    <row r="7995" spans="1:8" s="3" customFormat="1" x14ac:dyDescent="0.25">
      <c r="A7995" s="1"/>
      <c r="B7995" s="1"/>
      <c r="C7995" s="6"/>
      <c r="D7995" s="8"/>
      <c r="E7995" s="1"/>
      <c r="F7995" s="1"/>
      <c r="G7995" s="1"/>
      <c r="H7995" s="1"/>
    </row>
    <row r="7996" spans="1:8" s="3" customFormat="1" x14ac:dyDescent="0.25">
      <c r="A7996" s="1"/>
      <c r="B7996" s="1"/>
      <c r="C7996" s="6"/>
      <c r="D7996" s="8"/>
      <c r="E7996" s="1"/>
      <c r="F7996" s="1"/>
      <c r="G7996" s="1"/>
      <c r="H7996" s="1"/>
    </row>
    <row r="7997" spans="1:8" s="3" customFormat="1" x14ac:dyDescent="0.25">
      <c r="A7997" s="1"/>
      <c r="B7997" s="1"/>
      <c r="C7997" s="6"/>
      <c r="D7997" s="8"/>
      <c r="E7997" s="1"/>
      <c r="F7997" s="1"/>
      <c r="G7997" s="1"/>
      <c r="H7997" s="1"/>
    </row>
    <row r="7998" spans="1:8" s="3" customFormat="1" x14ac:dyDescent="0.25">
      <c r="A7998" s="1"/>
      <c r="B7998" s="1"/>
      <c r="C7998" s="6"/>
      <c r="D7998" s="8"/>
      <c r="E7998" s="1"/>
      <c r="F7998" s="1"/>
      <c r="G7998" s="1"/>
      <c r="H7998" s="1"/>
    </row>
    <row r="7999" spans="1:8" s="3" customFormat="1" x14ac:dyDescent="0.25">
      <c r="A7999" s="1"/>
      <c r="B7999" s="1"/>
      <c r="C7999" s="6"/>
      <c r="D7999" s="8"/>
      <c r="E7999" s="1"/>
      <c r="F7999" s="1"/>
      <c r="G7999" s="1"/>
      <c r="H7999" s="1"/>
    </row>
    <row r="8000" spans="1:8" s="3" customFormat="1" x14ac:dyDescent="0.25">
      <c r="A8000" s="1"/>
      <c r="B8000" s="1"/>
      <c r="C8000" s="6"/>
      <c r="D8000" s="8"/>
      <c r="E8000" s="1"/>
      <c r="F8000" s="1"/>
      <c r="G8000" s="1"/>
      <c r="H8000" s="1"/>
    </row>
    <row r="8001" spans="1:8" s="3" customFormat="1" x14ac:dyDescent="0.25">
      <c r="A8001" s="1"/>
      <c r="B8001" s="1"/>
      <c r="C8001" s="6"/>
      <c r="D8001" s="8"/>
      <c r="E8001" s="1"/>
      <c r="F8001" s="1"/>
      <c r="G8001" s="1"/>
      <c r="H8001" s="1"/>
    </row>
    <row r="8002" spans="1:8" s="3" customFormat="1" x14ac:dyDescent="0.25">
      <c r="A8002" s="1"/>
      <c r="B8002" s="1"/>
      <c r="C8002" s="6"/>
      <c r="D8002" s="8"/>
      <c r="E8002" s="1"/>
      <c r="F8002" s="1"/>
      <c r="G8002" s="1"/>
      <c r="H8002" s="1"/>
    </row>
    <row r="8003" spans="1:8" s="3" customFormat="1" x14ac:dyDescent="0.25">
      <c r="A8003" s="1"/>
      <c r="B8003" s="1"/>
      <c r="C8003" s="6"/>
      <c r="D8003" s="8"/>
      <c r="E8003" s="1"/>
      <c r="F8003" s="1"/>
      <c r="G8003" s="1"/>
      <c r="H8003" s="1"/>
    </row>
    <row r="8004" spans="1:8" s="3" customFormat="1" x14ac:dyDescent="0.25">
      <c r="A8004" s="1"/>
      <c r="B8004" s="1"/>
      <c r="C8004" s="6"/>
      <c r="D8004" s="8"/>
      <c r="E8004" s="1"/>
      <c r="F8004" s="1"/>
      <c r="G8004" s="1"/>
      <c r="H8004" s="1"/>
    </row>
    <row r="8005" spans="1:8" s="3" customFormat="1" x14ac:dyDescent="0.25">
      <c r="A8005" s="1"/>
      <c r="B8005" s="1"/>
      <c r="C8005" s="6"/>
      <c r="D8005" s="8"/>
      <c r="E8005" s="1"/>
      <c r="F8005" s="1"/>
      <c r="G8005" s="1"/>
      <c r="H8005" s="1"/>
    </row>
    <row r="8006" spans="1:8" s="3" customFormat="1" x14ac:dyDescent="0.25">
      <c r="A8006" s="1"/>
      <c r="B8006" s="1"/>
      <c r="C8006" s="6"/>
      <c r="D8006" s="8"/>
      <c r="E8006" s="1"/>
      <c r="F8006" s="1"/>
      <c r="G8006" s="1"/>
      <c r="H8006" s="1"/>
    </row>
    <row r="8007" spans="1:8" s="3" customFormat="1" x14ac:dyDescent="0.25">
      <c r="A8007" s="1"/>
      <c r="B8007" s="1"/>
      <c r="C8007" s="6"/>
      <c r="D8007" s="8"/>
      <c r="E8007" s="1"/>
      <c r="F8007" s="1"/>
      <c r="G8007" s="1"/>
      <c r="H8007" s="1"/>
    </row>
    <row r="8008" spans="1:8" s="3" customFormat="1" x14ac:dyDescent="0.25">
      <c r="A8008" s="1"/>
      <c r="B8008" s="1"/>
      <c r="C8008" s="6"/>
      <c r="D8008" s="8"/>
      <c r="E8008" s="1"/>
      <c r="F8008" s="1"/>
      <c r="G8008" s="1"/>
      <c r="H8008" s="1"/>
    </row>
    <row r="8009" spans="1:8" s="3" customFormat="1" x14ac:dyDescent="0.25">
      <c r="A8009" s="1"/>
      <c r="B8009" s="1"/>
      <c r="C8009" s="6"/>
      <c r="D8009" s="8"/>
      <c r="E8009" s="1"/>
      <c r="F8009" s="1"/>
      <c r="G8009" s="1"/>
      <c r="H8009" s="1"/>
    </row>
    <row r="8010" spans="1:8" s="3" customFormat="1" x14ac:dyDescent="0.25">
      <c r="A8010" s="1"/>
      <c r="B8010" s="1"/>
      <c r="C8010" s="6"/>
      <c r="D8010" s="8"/>
      <c r="E8010" s="1"/>
      <c r="F8010" s="1"/>
      <c r="G8010" s="1"/>
      <c r="H8010" s="1"/>
    </row>
    <row r="8011" spans="1:8" s="3" customFormat="1" x14ac:dyDescent="0.25">
      <c r="A8011" s="1"/>
      <c r="B8011" s="1"/>
      <c r="C8011" s="6"/>
      <c r="D8011" s="8"/>
      <c r="E8011" s="1"/>
      <c r="F8011" s="1"/>
      <c r="G8011" s="1"/>
      <c r="H8011" s="1"/>
    </row>
    <row r="8012" spans="1:8" s="3" customFormat="1" x14ac:dyDescent="0.25">
      <c r="A8012" s="1"/>
      <c r="B8012" s="1"/>
      <c r="C8012" s="6"/>
      <c r="D8012" s="8"/>
      <c r="E8012" s="1"/>
      <c r="F8012" s="1"/>
      <c r="G8012" s="1"/>
      <c r="H8012" s="1"/>
    </row>
    <row r="8013" spans="1:8" s="3" customFormat="1" x14ac:dyDescent="0.25">
      <c r="A8013" s="1"/>
      <c r="B8013" s="1"/>
      <c r="C8013" s="6"/>
      <c r="D8013" s="8"/>
      <c r="E8013" s="1"/>
      <c r="F8013" s="1"/>
      <c r="G8013" s="1"/>
      <c r="H8013" s="1"/>
    </row>
    <row r="8014" spans="1:8" s="3" customFormat="1" x14ac:dyDescent="0.25">
      <c r="A8014" s="1"/>
      <c r="B8014" s="1"/>
      <c r="C8014" s="6"/>
      <c r="D8014" s="8"/>
      <c r="E8014" s="1"/>
      <c r="F8014" s="1"/>
      <c r="G8014" s="1"/>
      <c r="H8014" s="1"/>
    </row>
    <row r="8015" spans="1:8" s="3" customFormat="1" x14ac:dyDescent="0.25">
      <c r="A8015" s="1"/>
      <c r="B8015" s="1"/>
      <c r="C8015" s="6"/>
      <c r="D8015" s="8"/>
      <c r="E8015" s="1"/>
      <c r="F8015" s="1"/>
      <c r="G8015" s="1"/>
      <c r="H8015" s="1"/>
    </row>
    <row r="8016" spans="1:8" s="3" customFormat="1" x14ac:dyDescent="0.25">
      <c r="A8016" s="1"/>
      <c r="B8016" s="1"/>
      <c r="C8016" s="6"/>
      <c r="D8016" s="8"/>
      <c r="E8016" s="1"/>
      <c r="F8016" s="1"/>
      <c r="G8016" s="1"/>
      <c r="H8016" s="1"/>
    </row>
    <row r="8017" spans="1:8" s="3" customFormat="1" x14ac:dyDescent="0.25">
      <c r="A8017" s="1"/>
      <c r="B8017" s="1"/>
      <c r="C8017" s="6"/>
      <c r="D8017" s="8"/>
      <c r="E8017" s="1"/>
      <c r="F8017" s="1"/>
      <c r="G8017" s="1"/>
      <c r="H8017" s="1"/>
    </row>
    <row r="8018" spans="1:8" s="3" customFormat="1" x14ac:dyDescent="0.25">
      <c r="A8018" s="1"/>
      <c r="B8018" s="1"/>
      <c r="C8018" s="6"/>
      <c r="D8018" s="8"/>
      <c r="E8018" s="1"/>
      <c r="F8018" s="1"/>
      <c r="G8018" s="1"/>
      <c r="H8018" s="1"/>
    </row>
    <row r="8019" spans="1:8" s="3" customFormat="1" x14ac:dyDescent="0.25">
      <c r="A8019" s="1"/>
      <c r="B8019" s="1"/>
      <c r="C8019" s="6"/>
      <c r="D8019" s="8"/>
      <c r="E8019" s="1"/>
      <c r="F8019" s="1"/>
      <c r="G8019" s="1"/>
      <c r="H8019" s="1"/>
    </row>
    <row r="8020" spans="1:8" s="3" customFormat="1" x14ac:dyDescent="0.25">
      <c r="A8020" s="1"/>
      <c r="B8020" s="1"/>
      <c r="C8020" s="6"/>
      <c r="D8020" s="8"/>
      <c r="E8020" s="1"/>
      <c r="F8020" s="1"/>
      <c r="G8020" s="1"/>
      <c r="H8020" s="1"/>
    </row>
    <row r="8021" spans="1:8" s="3" customFormat="1" x14ac:dyDescent="0.25">
      <c r="A8021" s="1"/>
      <c r="B8021" s="1"/>
      <c r="C8021" s="6"/>
      <c r="D8021" s="8"/>
      <c r="E8021" s="1"/>
      <c r="F8021" s="1"/>
      <c r="G8021" s="1"/>
      <c r="H8021" s="1"/>
    </row>
    <row r="8022" spans="1:8" s="3" customFormat="1" x14ac:dyDescent="0.25">
      <c r="A8022" s="1"/>
      <c r="B8022" s="1"/>
      <c r="C8022" s="6"/>
      <c r="D8022" s="8"/>
      <c r="E8022" s="1"/>
      <c r="F8022" s="1"/>
      <c r="G8022" s="1"/>
      <c r="H8022" s="1"/>
    </row>
    <row r="8023" spans="1:8" s="3" customFormat="1" x14ac:dyDescent="0.25">
      <c r="A8023" s="1"/>
      <c r="B8023" s="1"/>
      <c r="C8023" s="6"/>
      <c r="D8023" s="8"/>
      <c r="E8023" s="1"/>
      <c r="F8023" s="1"/>
      <c r="G8023" s="1"/>
      <c r="H8023" s="1"/>
    </row>
    <row r="8024" spans="1:8" s="3" customFormat="1" x14ac:dyDescent="0.25">
      <c r="A8024" s="1"/>
      <c r="B8024" s="1"/>
      <c r="C8024" s="6"/>
      <c r="D8024" s="8"/>
      <c r="E8024" s="1"/>
      <c r="F8024" s="1"/>
      <c r="G8024" s="1"/>
      <c r="H8024" s="1"/>
    </row>
    <row r="8025" spans="1:8" s="3" customFormat="1" x14ac:dyDescent="0.25">
      <c r="A8025" s="1"/>
      <c r="B8025" s="1"/>
      <c r="C8025" s="6"/>
      <c r="D8025" s="8"/>
      <c r="E8025" s="1"/>
      <c r="F8025" s="1"/>
      <c r="G8025" s="1"/>
      <c r="H8025" s="1"/>
    </row>
    <row r="8026" spans="1:8" s="3" customFormat="1" x14ac:dyDescent="0.25">
      <c r="A8026" s="1"/>
      <c r="B8026" s="1"/>
      <c r="C8026" s="6"/>
      <c r="D8026" s="8"/>
      <c r="E8026" s="1"/>
      <c r="F8026" s="1"/>
      <c r="G8026" s="1"/>
      <c r="H8026" s="1"/>
    </row>
    <row r="8027" spans="1:8" s="3" customFormat="1" x14ac:dyDescent="0.25">
      <c r="A8027" s="1"/>
      <c r="B8027" s="1"/>
      <c r="C8027" s="6"/>
      <c r="D8027" s="8"/>
      <c r="E8027" s="1"/>
      <c r="F8027" s="1"/>
      <c r="G8027" s="1"/>
      <c r="H8027" s="1"/>
    </row>
    <row r="8028" spans="1:8" s="3" customFormat="1" x14ac:dyDescent="0.25">
      <c r="A8028" s="1"/>
      <c r="B8028" s="1"/>
      <c r="C8028" s="6"/>
      <c r="D8028" s="8"/>
      <c r="E8028" s="1"/>
      <c r="F8028" s="1"/>
      <c r="G8028" s="1"/>
      <c r="H8028" s="1"/>
    </row>
    <row r="8029" spans="1:8" s="3" customFormat="1" x14ac:dyDescent="0.25">
      <c r="A8029" s="1"/>
      <c r="B8029" s="1"/>
      <c r="C8029" s="6"/>
      <c r="D8029" s="8"/>
      <c r="E8029" s="1"/>
      <c r="F8029" s="1"/>
      <c r="G8029" s="1"/>
      <c r="H8029" s="1"/>
    </row>
    <row r="8030" spans="1:8" s="3" customFormat="1" x14ac:dyDescent="0.25">
      <c r="A8030" s="1"/>
      <c r="B8030" s="1"/>
      <c r="C8030" s="6"/>
      <c r="D8030" s="8"/>
      <c r="E8030" s="1"/>
      <c r="F8030" s="1"/>
      <c r="G8030" s="1"/>
      <c r="H8030" s="1"/>
    </row>
    <row r="8031" spans="1:8" s="3" customFormat="1" x14ac:dyDescent="0.25">
      <c r="A8031" s="1"/>
      <c r="B8031" s="1"/>
      <c r="C8031" s="6"/>
      <c r="D8031" s="8"/>
      <c r="E8031" s="1"/>
      <c r="F8031" s="1"/>
      <c r="G8031" s="1"/>
      <c r="H8031" s="1"/>
    </row>
    <row r="8032" spans="1:8" s="3" customFormat="1" x14ac:dyDescent="0.25">
      <c r="A8032" s="1"/>
      <c r="B8032" s="1"/>
      <c r="C8032" s="6"/>
      <c r="D8032" s="8"/>
      <c r="E8032" s="1"/>
      <c r="F8032" s="1"/>
      <c r="G8032" s="1"/>
      <c r="H8032" s="1"/>
    </row>
    <row r="8033" spans="1:8" s="3" customFormat="1" x14ac:dyDescent="0.25">
      <c r="A8033" s="1"/>
      <c r="B8033" s="1"/>
      <c r="C8033" s="6"/>
      <c r="D8033" s="8"/>
      <c r="E8033" s="1"/>
      <c r="F8033" s="1"/>
      <c r="G8033" s="1"/>
      <c r="H8033" s="1"/>
    </row>
    <row r="8034" spans="1:8" s="3" customFormat="1" x14ac:dyDescent="0.25">
      <c r="A8034" s="1"/>
      <c r="B8034" s="1"/>
      <c r="C8034" s="6"/>
      <c r="D8034" s="8"/>
      <c r="E8034" s="1"/>
      <c r="F8034" s="1"/>
      <c r="G8034" s="1"/>
      <c r="H8034" s="1"/>
    </row>
    <row r="8035" spans="1:8" s="3" customFormat="1" x14ac:dyDescent="0.25">
      <c r="A8035" s="1"/>
      <c r="B8035" s="1"/>
      <c r="C8035" s="6"/>
      <c r="D8035" s="8"/>
      <c r="E8035" s="1"/>
      <c r="F8035" s="1"/>
      <c r="G8035" s="1"/>
      <c r="H8035" s="1"/>
    </row>
    <row r="8036" spans="1:8" s="3" customFormat="1" x14ac:dyDescent="0.25">
      <c r="A8036" s="1"/>
      <c r="B8036" s="1"/>
      <c r="C8036" s="6"/>
      <c r="D8036" s="8"/>
      <c r="E8036" s="1"/>
      <c r="F8036" s="1"/>
      <c r="G8036" s="1"/>
      <c r="H8036" s="1"/>
    </row>
    <row r="8037" spans="1:8" s="3" customFormat="1" x14ac:dyDescent="0.25">
      <c r="A8037" s="1"/>
      <c r="B8037" s="1"/>
      <c r="C8037" s="6"/>
      <c r="D8037" s="8"/>
      <c r="E8037" s="1"/>
      <c r="F8037" s="1"/>
      <c r="G8037" s="1"/>
      <c r="H8037" s="1"/>
    </row>
    <row r="8038" spans="1:8" s="3" customFormat="1" x14ac:dyDescent="0.25">
      <c r="A8038" s="1"/>
      <c r="B8038" s="1"/>
      <c r="C8038" s="6"/>
      <c r="D8038" s="8"/>
      <c r="E8038" s="1"/>
      <c r="F8038" s="1"/>
      <c r="G8038" s="1"/>
      <c r="H8038" s="1"/>
    </row>
    <row r="8039" spans="1:8" s="3" customFormat="1" x14ac:dyDescent="0.25">
      <c r="A8039" s="1"/>
      <c r="B8039" s="1"/>
      <c r="C8039" s="6"/>
      <c r="D8039" s="8"/>
      <c r="E8039" s="1"/>
      <c r="F8039" s="1"/>
      <c r="G8039" s="1"/>
      <c r="H8039" s="1"/>
    </row>
    <row r="8040" spans="1:8" s="3" customFormat="1" x14ac:dyDescent="0.25">
      <c r="A8040" s="1"/>
      <c r="B8040" s="1"/>
      <c r="C8040" s="6"/>
      <c r="D8040" s="8"/>
      <c r="E8040" s="1"/>
      <c r="F8040" s="1"/>
      <c r="G8040" s="1"/>
      <c r="H8040" s="1"/>
    </row>
    <row r="8041" spans="1:8" s="3" customFormat="1" x14ac:dyDescent="0.25">
      <c r="A8041" s="1"/>
      <c r="B8041" s="1"/>
      <c r="C8041" s="6"/>
      <c r="D8041" s="8"/>
      <c r="E8041" s="1"/>
      <c r="F8041" s="1"/>
      <c r="G8041" s="1"/>
      <c r="H8041" s="1"/>
    </row>
    <row r="8042" spans="1:8" s="3" customFormat="1" x14ac:dyDescent="0.25">
      <c r="A8042" s="1"/>
      <c r="B8042" s="1"/>
      <c r="C8042" s="6"/>
      <c r="D8042" s="8"/>
      <c r="E8042" s="1"/>
      <c r="F8042" s="1"/>
      <c r="G8042" s="1"/>
      <c r="H8042" s="1"/>
    </row>
    <row r="8043" spans="1:8" s="3" customFormat="1" x14ac:dyDescent="0.25">
      <c r="A8043" s="1"/>
      <c r="B8043" s="1"/>
      <c r="C8043" s="6"/>
      <c r="D8043" s="8"/>
      <c r="E8043" s="1"/>
      <c r="F8043" s="1"/>
      <c r="G8043" s="1"/>
      <c r="H8043" s="1"/>
    </row>
    <row r="8044" spans="1:8" s="3" customFormat="1" x14ac:dyDescent="0.25">
      <c r="A8044" s="1"/>
      <c r="B8044" s="1"/>
      <c r="C8044" s="6"/>
      <c r="D8044" s="8"/>
      <c r="E8044" s="1"/>
      <c r="F8044" s="1"/>
      <c r="G8044" s="1"/>
      <c r="H8044" s="1"/>
    </row>
    <row r="8045" spans="1:8" s="3" customFormat="1" x14ac:dyDescent="0.25">
      <c r="A8045" s="1"/>
      <c r="B8045" s="1"/>
      <c r="C8045" s="6"/>
      <c r="D8045" s="8"/>
      <c r="E8045" s="1"/>
      <c r="F8045" s="1"/>
      <c r="G8045" s="1"/>
      <c r="H8045" s="1"/>
    </row>
    <row r="8046" spans="1:8" s="3" customFormat="1" x14ac:dyDescent="0.25">
      <c r="A8046" s="1"/>
      <c r="B8046" s="1"/>
      <c r="C8046" s="6"/>
      <c r="D8046" s="8"/>
      <c r="E8046" s="1"/>
      <c r="F8046" s="1"/>
      <c r="G8046" s="1"/>
      <c r="H8046" s="1"/>
    </row>
    <row r="8047" spans="1:8" s="3" customFormat="1" x14ac:dyDescent="0.25">
      <c r="A8047" s="1"/>
      <c r="B8047" s="1"/>
      <c r="C8047" s="6"/>
      <c r="D8047" s="8"/>
      <c r="E8047" s="1"/>
      <c r="F8047" s="1"/>
      <c r="G8047" s="1"/>
      <c r="H8047" s="1"/>
    </row>
    <row r="8048" spans="1:8" s="3" customFormat="1" x14ac:dyDescent="0.25">
      <c r="A8048" s="1"/>
      <c r="B8048" s="1"/>
      <c r="C8048" s="6"/>
      <c r="D8048" s="8"/>
      <c r="E8048" s="1"/>
      <c r="F8048" s="1"/>
      <c r="G8048" s="1"/>
      <c r="H8048" s="1"/>
    </row>
    <row r="8049" spans="1:8" s="3" customFormat="1" x14ac:dyDescent="0.25">
      <c r="A8049" s="1"/>
      <c r="B8049" s="1"/>
      <c r="C8049" s="6"/>
      <c r="D8049" s="8"/>
      <c r="E8049" s="1"/>
      <c r="F8049" s="1"/>
      <c r="G8049" s="1"/>
      <c r="H8049" s="1"/>
    </row>
    <row r="8050" spans="1:8" s="3" customFormat="1" x14ac:dyDescent="0.25">
      <c r="A8050" s="1"/>
      <c r="B8050" s="1"/>
      <c r="C8050" s="6"/>
      <c r="D8050" s="8"/>
      <c r="E8050" s="1"/>
      <c r="F8050" s="1"/>
      <c r="G8050" s="1"/>
      <c r="H8050" s="1"/>
    </row>
    <row r="8051" spans="1:8" s="3" customFormat="1" x14ac:dyDescent="0.25">
      <c r="A8051" s="1"/>
      <c r="B8051" s="1"/>
      <c r="C8051" s="6"/>
      <c r="D8051" s="8"/>
      <c r="E8051" s="1"/>
      <c r="F8051" s="1"/>
      <c r="G8051" s="1"/>
      <c r="H8051" s="1"/>
    </row>
    <row r="8052" spans="1:8" s="3" customFormat="1" x14ac:dyDescent="0.25">
      <c r="A8052" s="1"/>
      <c r="B8052" s="1"/>
      <c r="C8052" s="6"/>
      <c r="D8052" s="8"/>
      <c r="E8052" s="1"/>
      <c r="F8052" s="1"/>
      <c r="G8052" s="1"/>
      <c r="H8052" s="1"/>
    </row>
    <row r="8053" spans="1:8" s="3" customFormat="1" x14ac:dyDescent="0.25">
      <c r="A8053" s="1"/>
      <c r="B8053" s="1"/>
      <c r="C8053" s="6"/>
      <c r="D8053" s="8"/>
      <c r="E8053" s="1"/>
      <c r="F8053" s="1"/>
      <c r="G8053" s="1"/>
      <c r="H8053" s="1"/>
    </row>
    <row r="8054" spans="1:8" s="3" customFormat="1" x14ac:dyDescent="0.25">
      <c r="A8054" s="1"/>
      <c r="B8054" s="1"/>
      <c r="C8054" s="6"/>
      <c r="D8054" s="8"/>
      <c r="E8054" s="1"/>
      <c r="F8054" s="1"/>
      <c r="G8054" s="1"/>
      <c r="H8054" s="1"/>
    </row>
    <row r="8055" spans="1:8" s="3" customFormat="1" x14ac:dyDescent="0.25">
      <c r="A8055" s="1"/>
      <c r="B8055" s="1"/>
      <c r="C8055" s="6"/>
      <c r="D8055" s="8"/>
      <c r="E8055" s="1"/>
      <c r="F8055" s="1"/>
      <c r="G8055" s="1"/>
      <c r="H8055" s="1"/>
    </row>
    <row r="8056" spans="1:8" s="3" customFormat="1" x14ac:dyDescent="0.25">
      <c r="A8056" s="1"/>
      <c r="B8056" s="1"/>
      <c r="C8056" s="6"/>
      <c r="D8056" s="8"/>
      <c r="E8056" s="1"/>
      <c r="F8056" s="1"/>
      <c r="G8056" s="1"/>
      <c r="H8056" s="1"/>
    </row>
    <row r="8057" spans="1:8" s="3" customFormat="1" x14ac:dyDescent="0.25">
      <c r="A8057" s="1"/>
      <c r="B8057" s="1"/>
      <c r="C8057" s="6"/>
      <c r="D8057" s="8"/>
      <c r="E8057" s="1"/>
      <c r="F8057" s="1"/>
      <c r="G8057" s="1"/>
      <c r="H8057" s="1"/>
    </row>
    <row r="8058" spans="1:8" s="3" customFormat="1" x14ac:dyDescent="0.25">
      <c r="A8058" s="1"/>
      <c r="B8058" s="1"/>
      <c r="C8058" s="6"/>
      <c r="D8058" s="8"/>
      <c r="E8058" s="1"/>
      <c r="F8058" s="1"/>
      <c r="G8058" s="1"/>
      <c r="H8058" s="1"/>
    </row>
    <row r="8059" spans="1:8" s="3" customFormat="1" x14ac:dyDescent="0.25">
      <c r="A8059" s="1"/>
      <c r="B8059" s="1"/>
      <c r="C8059" s="6"/>
      <c r="D8059" s="8"/>
      <c r="E8059" s="1"/>
      <c r="F8059" s="1"/>
      <c r="G8059" s="1"/>
      <c r="H8059" s="1"/>
    </row>
    <row r="8060" spans="1:8" s="3" customFormat="1" x14ac:dyDescent="0.25">
      <c r="A8060" s="1"/>
      <c r="B8060" s="1"/>
      <c r="C8060" s="6"/>
      <c r="D8060" s="8"/>
      <c r="E8060" s="1"/>
      <c r="F8060" s="1"/>
      <c r="G8060" s="1"/>
      <c r="H8060" s="1"/>
    </row>
    <row r="8061" spans="1:8" s="3" customFormat="1" x14ac:dyDescent="0.25">
      <c r="A8061" s="1"/>
      <c r="B8061" s="1"/>
      <c r="C8061" s="6"/>
      <c r="D8061" s="8"/>
      <c r="E8061" s="1"/>
      <c r="F8061" s="1"/>
      <c r="G8061" s="1"/>
      <c r="H8061" s="1"/>
    </row>
    <row r="8062" spans="1:8" s="3" customFormat="1" x14ac:dyDescent="0.25">
      <c r="A8062" s="1"/>
      <c r="B8062" s="1"/>
      <c r="C8062" s="6"/>
      <c r="D8062" s="8"/>
      <c r="E8062" s="1"/>
      <c r="F8062" s="1"/>
      <c r="G8062" s="1"/>
      <c r="H8062" s="1"/>
    </row>
    <row r="8063" spans="1:8" s="3" customFormat="1" x14ac:dyDescent="0.25">
      <c r="A8063" s="1"/>
      <c r="B8063" s="1"/>
      <c r="C8063" s="6"/>
      <c r="D8063" s="8"/>
      <c r="E8063" s="1"/>
      <c r="F8063" s="1"/>
      <c r="G8063" s="1"/>
      <c r="H8063" s="1"/>
    </row>
    <row r="8064" spans="1:8" s="3" customFormat="1" x14ac:dyDescent="0.25">
      <c r="A8064" s="1"/>
      <c r="B8064" s="1"/>
      <c r="C8064" s="6"/>
      <c r="D8064" s="8"/>
      <c r="E8064" s="1"/>
      <c r="F8064" s="1"/>
      <c r="G8064" s="1"/>
      <c r="H8064" s="1"/>
    </row>
    <row r="8065" spans="1:8" s="3" customFormat="1" x14ac:dyDescent="0.25">
      <c r="A8065" s="1"/>
      <c r="B8065" s="1"/>
      <c r="C8065" s="6"/>
      <c r="D8065" s="8"/>
      <c r="E8065" s="1"/>
      <c r="F8065" s="1"/>
      <c r="G8065" s="1"/>
      <c r="H8065" s="1"/>
    </row>
    <row r="8066" spans="1:8" s="3" customFormat="1" x14ac:dyDescent="0.25">
      <c r="A8066" s="1"/>
      <c r="B8066" s="1"/>
      <c r="C8066" s="6"/>
      <c r="D8066" s="8"/>
      <c r="E8066" s="1"/>
      <c r="F8066" s="1"/>
      <c r="G8066" s="1"/>
      <c r="H8066" s="1"/>
    </row>
    <row r="8067" spans="1:8" s="3" customFormat="1" x14ac:dyDescent="0.25">
      <c r="A8067" s="1"/>
      <c r="B8067" s="1"/>
      <c r="C8067" s="6"/>
      <c r="D8067" s="8"/>
      <c r="E8067" s="1"/>
      <c r="F8067" s="1"/>
      <c r="G8067" s="1"/>
      <c r="H8067" s="1"/>
    </row>
    <row r="8068" spans="1:8" s="3" customFormat="1" x14ac:dyDescent="0.25">
      <c r="A8068" s="1"/>
      <c r="B8068" s="1"/>
      <c r="C8068" s="6"/>
      <c r="D8068" s="8"/>
      <c r="E8068" s="1"/>
      <c r="F8068" s="1"/>
      <c r="G8068" s="1"/>
      <c r="H8068" s="1"/>
    </row>
    <row r="8069" spans="1:8" s="3" customFormat="1" x14ac:dyDescent="0.25">
      <c r="A8069" s="1"/>
      <c r="B8069" s="1"/>
      <c r="C8069" s="6"/>
      <c r="D8069" s="8"/>
      <c r="E8069" s="1"/>
      <c r="F8069" s="1"/>
      <c r="G8069" s="1"/>
      <c r="H8069" s="1"/>
    </row>
    <row r="8070" spans="1:8" s="3" customFormat="1" x14ac:dyDescent="0.25">
      <c r="A8070" s="1"/>
      <c r="B8070" s="1"/>
      <c r="C8070" s="6"/>
      <c r="D8070" s="8"/>
      <c r="E8070" s="1"/>
      <c r="F8070" s="1"/>
      <c r="G8070" s="1"/>
      <c r="H8070" s="1"/>
    </row>
    <row r="8071" spans="1:8" s="3" customFormat="1" x14ac:dyDescent="0.25">
      <c r="A8071" s="1"/>
      <c r="B8071" s="1"/>
      <c r="C8071" s="6"/>
      <c r="D8071" s="8"/>
      <c r="E8071" s="1"/>
      <c r="F8071" s="1"/>
      <c r="G8071" s="1"/>
      <c r="H8071" s="1"/>
    </row>
    <row r="8072" spans="1:8" s="3" customFormat="1" x14ac:dyDescent="0.25">
      <c r="A8072" s="1"/>
      <c r="B8072" s="1"/>
      <c r="C8072" s="6"/>
      <c r="D8072" s="8"/>
      <c r="E8072" s="1"/>
      <c r="F8072" s="1"/>
      <c r="G8072" s="1"/>
      <c r="H8072" s="1"/>
    </row>
    <row r="8073" spans="1:8" s="3" customFormat="1" x14ac:dyDescent="0.25">
      <c r="A8073" s="1"/>
      <c r="B8073" s="1"/>
      <c r="C8073" s="6"/>
      <c r="D8073" s="8"/>
      <c r="E8073" s="1"/>
      <c r="F8073" s="1"/>
      <c r="G8073" s="1"/>
      <c r="H8073" s="1"/>
    </row>
    <row r="8074" spans="1:8" s="3" customFormat="1" x14ac:dyDescent="0.25">
      <c r="A8074" s="1"/>
      <c r="B8074" s="1"/>
      <c r="C8074" s="6"/>
      <c r="D8074" s="8"/>
      <c r="E8074" s="1"/>
      <c r="F8074" s="1"/>
      <c r="G8074" s="1"/>
      <c r="H8074" s="1"/>
    </row>
    <row r="8075" spans="1:8" s="3" customFormat="1" x14ac:dyDescent="0.25">
      <c r="A8075" s="1"/>
      <c r="B8075" s="1"/>
      <c r="C8075" s="6"/>
      <c r="D8075" s="8"/>
      <c r="E8075" s="1"/>
      <c r="F8075" s="1"/>
      <c r="G8075" s="1"/>
      <c r="H8075" s="1"/>
    </row>
  </sheetData>
  <sheetProtection algorithmName="SHA-512" hashValue="x2ZRS4gHX3awT3HmT/D8Xz+4SVTTNOrGVx8xW7jJXLsvukKveAqCc076ebtFk9NzMefxpDn7UrRulKcY22tt3g==" saltValue="uk3RYjeHr2zP5fgtxCDRhw==" spinCount="100000" sheet="1" objects="1" scenarios="1"/>
  <mergeCells count="3">
    <mergeCell ref="C2:D2"/>
    <mergeCell ref="C4:D4"/>
    <mergeCell ref="C6:D6"/>
  </mergeCells>
  <pageMargins left="1.25" right="0.23622047244094491" top="0.93" bottom="0.74803149606299213" header="0.31496062992125984" footer="0.31496062992125984"/>
  <pageSetup scale="75" orientation="portrait" r:id="rId1"/>
  <rowBreaks count="3" manualBreakCount="3">
    <brk id="12" min="2" max="5" man="1"/>
    <brk id="26" min="2" max="5" man="1"/>
    <brk id="52" min="2" max="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BR1417"/>
  <sheetViews>
    <sheetView showGridLines="0" workbookViewId="0"/>
  </sheetViews>
  <sheetFormatPr baseColWidth="10" defaultRowHeight="15" x14ac:dyDescent="0.25"/>
  <cols>
    <col min="1" max="1" width="10" style="81" customWidth="1"/>
    <col min="2" max="2" width="23" style="81" bestFit="1" customWidth="1"/>
    <col min="3" max="3" width="15.7109375" style="81" customWidth="1"/>
    <col min="4" max="4" width="18.7109375" style="81" customWidth="1"/>
    <col min="5" max="5" width="14" style="81" customWidth="1"/>
    <col min="6" max="6" width="17" style="81" customWidth="1"/>
    <col min="7" max="7" width="19.85546875" style="81" bestFit="1" customWidth="1"/>
    <col min="8" max="8" width="21" style="81" bestFit="1" customWidth="1"/>
    <col min="9" max="9" width="29.140625" style="81" bestFit="1" customWidth="1"/>
    <col min="10" max="10" width="29.5703125" style="81" customWidth="1"/>
    <col min="11" max="11" width="15.7109375" style="81" customWidth="1"/>
    <col min="12" max="12" width="21.42578125" style="81" customWidth="1"/>
    <col min="13" max="13" width="20.140625" style="81" bestFit="1" customWidth="1"/>
    <col min="14" max="14" width="37.5703125" style="81" bestFit="1" customWidth="1"/>
    <col min="15" max="15" width="52.85546875" style="81" customWidth="1"/>
    <col min="16" max="21" width="15.140625" style="81" customWidth="1"/>
    <col min="22" max="22" width="15.140625" style="81" bestFit="1" customWidth="1"/>
    <col min="23" max="64" width="13.5703125" style="81" customWidth="1"/>
    <col min="65" max="16384" width="11.42578125" style="81"/>
  </cols>
  <sheetData>
    <row r="1" spans="1:70" s="24" customFormat="1" ht="52.5" customHeight="1" x14ac:dyDescent="0.25">
      <c r="A1" s="56" t="s">
        <v>701</v>
      </c>
      <c r="B1" s="56" t="s">
        <v>702</v>
      </c>
      <c r="C1" s="56" t="s">
        <v>698</v>
      </c>
      <c r="D1" s="56" t="s">
        <v>686</v>
      </c>
      <c r="E1" s="56" t="s">
        <v>699</v>
      </c>
      <c r="F1" s="56" t="s">
        <v>687</v>
      </c>
      <c r="G1" s="56" t="s">
        <v>700</v>
      </c>
      <c r="H1" s="56" t="s">
        <v>700</v>
      </c>
      <c r="I1" s="56" t="s">
        <v>703</v>
      </c>
      <c r="J1" s="56" t="s">
        <v>704</v>
      </c>
      <c r="K1" s="56" t="s">
        <v>688</v>
      </c>
      <c r="L1" s="56" t="s">
        <v>689</v>
      </c>
      <c r="M1" s="56" t="s">
        <v>690</v>
      </c>
      <c r="N1" s="56" t="s">
        <v>691</v>
      </c>
      <c r="O1" s="56" t="s">
        <v>705</v>
      </c>
      <c r="P1" s="56" t="s">
        <v>707</v>
      </c>
      <c r="Q1" s="56" t="s">
        <v>714</v>
      </c>
      <c r="R1" s="56" t="s">
        <v>715</v>
      </c>
      <c r="S1" s="56" t="s">
        <v>716</v>
      </c>
      <c r="T1" s="56" t="s">
        <v>717</v>
      </c>
      <c r="U1" s="56" t="s">
        <v>718</v>
      </c>
      <c r="V1" s="56" t="s">
        <v>708</v>
      </c>
      <c r="W1" s="56" t="s">
        <v>719</v>
      </c>
      <c r="X1" s="56" t="s">
        <v>720</v>
      </c>
      <c r="Y1" s="56" t="s">
        <v>721</v>
      </c>
      <c r="Z1" s="56" t="s">
        <v>722</v>
      </c>
      <c r="AA1" s="56" t="s">
        <v>723</v>
      </c>
      <c r="AB1" s="56" t="s">
        <v>724</v>
      </c>
      <c r="AC1" s="56" t="s">
        <v>709</v>
      </c>
      <c r="AD1" s="56" t="s">
        <v>725</v>
      </c>
      <c r="AE1" s="56" t="s">
        <v>726</v>
      </c>
      <c r="AF1" s="56" t="s">
        <v>727</v>
      </c>
      <c r="AG1" s="56" t="s">
        <v>728</v>
      </c>
      <c r="AH1" s="56" t="s">
        <v>710</v>
      </c>
      <c r="AI1" s="56" t="s">
        <v>729</v>
      </c>
      <c r="AJ1" s="56" t="s">
        <v>730</v>
      </c>
      <c r="AK1" s="56" t="s">
        <v>731</v>
      </c>
      <c r="AL1" s="56" t="s">
        <v>732</v>
      </c>
      <c r="AM1" s="56" t="s">
        <v>692</v>
      </c>
      <c r="AN1" s="56" t="s">
        <v>733</v>
      </c>
      <c r="AO1" s="56" t="s">
        <v>734</v>
      </c>
      <c r="AP1" s="56" t="s">
        <v>735</v>
      </c>
      <c r="AQ1" s="56" t="s">
        <v>736</v>
      </c>
      <c r="AR1" s="56" t="s">
        <v>737</v>
      </c>
      <c r="AS1" s="56" t="s">
        <v>738</v>
      </c>
      <c r="AT1" s="56" t="s">
        <v>693</v>
      </c>
      <c r="AU1" s="56" t="s">
        <v>739</v>
      </c>
      <c r="AV1" s="56" t="s">
        <v>740</v>
      </c>
      <c r="AW1" s="56" t="s">
        <v>741</v>
      </c>
      <c r="AX1" s="56" t="s">
        <v>742</v>
      </c>
      <c r="AY1" s="56" t="s">
        <v>743</v>
      </c>
      <c r="AZ1" s="56" t="s">
        <v>744</v>
      </c>
      <c r="BA1" s="56" t="s">
        <v>694</v>
      </c>
      <c r="BB1" s="56" t="s">
        <v>745</v>
      </c>
      <c r="BC1" s="56" t="s">
        <v>746</v>
      </c>
      <c r="BD1" s="56" t="s">
        <v>747</v>
      </c>
      <c r="BE1" s="56" t="s">
        <v>748</v>
      </c>
      <c r="BF1" s="56" t="s">
        <v>749</v>
      </c>
      <c r="BG1" s="56" t="s">
        <v>750</v>
      </c>
      <c r="BH1" s="56" t="s">
        <v>711</v>
      </c>
      <c r="BI1" s="56" t="s">
        <v>751</v>
      </c>
      <c r="BJ1" s="56" t="s">
        <v>752</v>
      </c>
      <c r="BK1" s="56" t="s">
        <v>753</v>
      </c>
      <c r="BL1" s="56" t="s">
        <v>754</v>
      </c>
      <c r="BM1" s="24" t="s">
        <v>695</v>
      </c>
      <c r="BN1" s="24" t="s">
        <v>755</v>
      </c>
      <c r="BO1" s="24" t="s">
        <v>756</v>
      </c>
      <c r="BP1" s="24" t="s">
        <v>696</v>
      </c>
      <c r="BQ1" s="24" t="s">
        <v>697</v>
      </c>
      <c r="BR1" s="24" t="s">
        <v>766</v>
      </c>
    </row>
    <row r="2" spans="1:70" x14ac:dyDescent="0.25">
      <c r="A2" s="57">
        <v>1</v>
      </c>
      <c r="B2" s="57" t="s">
        <v>793</v>
      </c>
      <c r="C2" s="57">
        <v>11</v>
      </c>
      <c r="D2" s="57" t="s">
        <v>794</v>
      </c>
      <c r="E2" s="57">
        <v>501</v>
      </c>
      <c r="F2" s="57" t="s">
        <v>794</v>
      </c>
      <c r="G2" s="57">
        <v>2</v>
      </c>
      <c r="H2" s="57" t="s">
        <v>706</v>
      </c>
      <c r="I2" s="57">
        <v>7</v>
      </c>
      <c r="J2" s="57" t="s">
        <v>794</v>
      </c>
      <c r="K2" s="57" t="s">
        <v>73</v>
      </c>
      <c r="L2" s="57">
        <v>1</v>
      </c>
      <c r="M2" s="57" t="s">
        <v>795</v>
      </c>
      <c r="N2" s="57" t="s">
        <v>796</v>
      </c>
      <c r="O2" s="57" t="s">
        <v>797</v>
      </c>
      <c r="P2" s="57"/>
      <c r="Q2" s="57">
        <v>3</v>
      </c>
      <c r="R2" s="57">
        <v>2</v>
      </c>
      <c r="S2" s="57">
        <v>3</v>
      </c>
      <c r="T2" s="57">
        <v>0</v>
      </c>
      <c r="U2" s="57">
        <v>0</v>
      </c>
      <c r="V2" s="57"/>
      <c r="W2" s="57">
        <v>2</v>
      </c>
      <c r="X2" s="57">
        <v>3</v>
      </c>
      <c r="Y2" s="57">
        <v>0</v>
      </c>
      <c r="Z2" s="57">
        <v>1</v>
      </c>
      <c r="AA2" s="57">
        <v>0</v>
      </c>
      <c r="AB2" s="57">
        <v>1</v>
      </c>
      <c r="AC2" s="57"/>
      <c r="AD2" s="57">
        <v>1</v>
      </c>
      <c r="AE2" s="57">
        <v>0</v>
      </c>
      <c r="AF2" s="57">
        <v>2</v>
      </c>
      <c r="AG2" s="57">
        <v>1</v>
      </c>
      <c r="AH2" s="57"/>
      <c r="AI2" s="57">
        <v>0</v>
      </c>
      <c r="AJ2" s="57">
        <v>0</v>
      </c>
      <c r="AK2" s="57">
        <v>1</v>
      </c>
      <c r="AL2" s="57">
        <v>0</v>
      </c>
      <c r="AM2" s="57"/>
      <c r="AN2" s="57">
        <v>2</v>
      </c>
      <c r="AO2" s="57">
        <v>5</v>
      </c>
      <c r="AP2" s="57">
        <v>0</v>
      </c>
      <c r="AQ2" s="57">
        <v>2</v>
      </c>
      <c r="AR2" s="57">
        <v>4</v>
      </c>
      <c r="AS2" s="57">
        <v>1</v>
      </c>
      <c r="AT2" s="57"/>
      <c r="AU2" s="57">
        <v>1</v>
      </c>
      <c r="AV2" s="57">
        <v>0</v>
      </c>
      <c r="AW2" s="57">
        <v>1</v>
      </c>
      <c r="AX2" s="57">
        <v>1</v>
      </c>
      <c r="AY2" s="57">
        <v>0</v>
      </c>
      <c r="AZ2" s="57">
        <v>1</v>
      </c>
      <c r="BA2" s="57"/>
      <c r="BB2" s="57">
        <v>1</v>
      </c>
      <c r="BC2" s="57">
        <v>0</v>
      </c>
      <c r="BD2" s="57">
        <v>2</v>
      </c>
      <c r="BE2" s="57">
        <v>3</v>
      </c>
      <c r="BF2" s="57">
        <v>1</v>
      </c>
      <c r="BG2" s="57">
        <v>0</v>
      </c>
      <c r="BH2" s="57"/>
      <c r="BI2" s="57">
        <v>2</v>
      </c>
      <c r="BJ2" s="57">
        <v>0</v>
      </c>
      <c r="BK2" s="57">
        <v>1</v>
      </c>
      <c r="BL2" s="57">
        <v>0</v>
      </c>
      <c r="BM2" s="57"/>
      <c r="BN2" s="57">
        <v>6</v>
      </c>
      <c r="BO2" s="57">
        <v>1</v>
      </c>
      <c r="BP2" s="57">
        <v>2</v>
      </c>
      <c r="BQ2" s="57">
        <v>3</v>
      </c>
      <c r="BR2" s="81">
        <v>300</v>
      </c>
    </row>
    <row r="3" spans="1:70" x14ac:dyDescent="0.25">
      <c r="A3" s="57">
        <v>1</v>
      </c>
      <c r="B3" s="81" t="s">
        <v>793</v>
      </c>
      <c r="C3" s="81">
        <v>11</v>
      </c>
      <c r="D3" s="81" t="s">
        <v>794</v>
      </c>
      <c r="E3" s="81">
        <v>501</v>
      </c>
      <c r="F3" s="81" t="s">
        <v>794</v>
      </c>
      <c r="G3" s="81">
        <v>2</v>
      </c>
      <c r="H3" s="81" t="s">
        <v>706</v>
      </c>
      <c r="I3" s="81">
        <v>7</v>
      </c>
      <c r="J3" s="81" t="s">
        <v>794</v>
      </c>
      <c r="K3" s="81" t="s">
        <v>73</v>
      </c>
      <c r="L3" s="81">
        <v>2</v>
      </c>
      <c r="M3" s="81" t="s">
        <v>798</v>
      </c>
      <c r="N3" s="81" t="s">
        <v>796</v>
      </c>
      <c r="O3" s="81" t="s">
        <v>797</v>
      </c>
      <c r="P3" s="57"/>
      <c r="Q3" s="57">
        <v>2</v>
      </c>
      <c r="R3" s="57">
        <v>1</v>
      </c>
      <c r="S3" s="57">
        <v>3</v>
      </c>
      <c r="T3" s="57">
        <v>0</v>
      </c>
      <c r="U3" s="57">
        <v>0</v>
      </c>
      <c r="V3" s="57"/>
      <c r="W3" s="57">
        <v>0</v>
      </c>
      <c r="X3" s="57">
        <v>2</v>
      </c>
      <c r="Y3" s="57">
        <v>1</v>
      </c>
      <c r="Z3" s="57">
        <v>1</v>
      </c>
      <c r="AA3" s="57">
        <v>1</v>
      </c>
      <c r="AB3" s="57">
        <v>1</v>
      </c>
      <c r="AC3" s="57"/>
      <c r="AD3" s="57">
        <v>0</v>
      </c>
      <c r="AE3" s="57">
        <v>0</v>
      </c>
      <c r="AF3" s="57">
        <v>1</v>
      </c>
      <c r="AG3" s="57">
        <v>1</v>
      </c>
      <c r="AH3" s="57"/>
      <c r="AI3" s="57">
        <v>0</v>
      </c>
      <c r="AJ3" s="57">
        <v>1</v>
      </c>
      <c r="AK3" s="57">
        <v>0</v>
      </c>
      <c r="AL3" s="57">
        <v>0</v>
      </c>
      <c r="AM3" s="57"/>
      <c r="AN3" s="57">
        <v>0</v>
      </c>
      <c r="AO3" s="57">
        <v>10</v>
      </c>
      <c r="AP3" s="57">
        <v>0</v>
      </c>
      <c r="AQ3" s="57">
        <v>3</v>
      </c>
      <c r="AR3" s="57">
        <v>0</v>
      </c>
      <c r="AS3" s="57">
        <v>2</v>
      </c>
      <c r="AT3" s="57"/>
      <c r="AU3" s="57">
        <v>1</v>
      </c>
      <c r="AV3" s="57">
        <v>0</v>
      </c>
      <c r="AW3" s="57">
        <v>2</v>
      </c>
      <c r="AX3" s="57">
        <v>0</v>
      </c>
      <c r="AY3" s="57">
        <v>1</v>
      </c>
      <c r="AZ3" s="57">
        <v>1</v>
      </c>
      <c r="BA3" s="57"/>
      <c r="BB3" s="57">
        <v>3</v>
      </c>
      <c r="BC3" s="57">
        <v>0</v>
      </c>
      <c r="BD3" s="57">
        <v>2</v>
      </c>
      <c r="BE3" s="57">
        <v>5</v>
      </c>
      <c r="BF3" s="57">
        <v>1</v>
      </c>
      <c r="BG3" s="57">
        <v>1</v>
      </c>
      <c r="BH3" s="57"/>
      <c r="BI3" s="57">
        <v>0</v>
      </c>
      <c r="BJ3" s="57">
        <v>2</v>
      </c>
      <c r="BK3" s="57">
        <v>0</v>
      </c>
      <c r="BL3" s="57">
        <v>0</v>
      </c>
      <c r="BM3" s="57"/>
      <c r="BN3" s="57">
        <v>2</v>
      </c>
      <c r="BO3" s="57">
        <v>2</v>
      </c>
      <c r="BP3" s="81">
        <v>4</v>
      </c>
      <c r="BQ3" s="81">
        <v>2</v>
      </c>
      <c r="BR3" s="81">
        <v>274</v>
      </c>
    </row>
    <row r="4" spans="1:70" x14ac:dyDescent="0.25">
      <c r="A4" s="57">
        <v>1</v>
      </c>
      <c r="B4" s="81" t="s">
        <v>793</v>
      </c>
      <c r="C4" s="81">
        <v>11</v>
      </c>
      <c r="D4" s="81" t="s">
        <v>794</v>
      </c>
      <c r="E4" s="81">
        <v>501</v>
      </c>
      <c r="F4" s="81" t="s">
        <v>794</v>
      </c>
      <c r="G4" s="81">
        <v>2</v>
      </c>
      <c r="H4" s="81" t="s">
        <v>706</v>
      </c>
      <c r="I4" s="81">
        <v>7</v>
      </c>
      <c r="J4" s="81" t="s">
        <v>794</v>
      </c>
      <c r="K4" s="81" t="s">
        <v>73</v>
      </c>
      <c r="L4" s="81">
        <v>3</v>
      </c>
      <c r="M4" s="81" t="s">
        <v>799</v>
      </c>
      <c r="N4" s="81" t="s">
        <v>796</v>
      </c>
      <c r="O4" s="81" t="s">
        <v>797</v>
      </c>
      <c r="P4" s="57"/>
      <c r="Q4" s="57">
        <v>6</v>
      </c>
      <c r="R4" s="57">
        <v>1</v>
      </c>
      <c r="S4" s="57">
        <v>1</v>
      </c>
      <c r="T4" s="57">
        <v>1</v>
      </c>
      <c r="U4" s="57">
        <v>1</v>
      </c>
      <c r="V4" s="57"/>
      <c r="W4" s="57">
        <v>1</v>
      </c>
      <c r="X4" s="57">
        <v>2</v>
      </c>
      <c r="Y4" s="57">
        <v>0</v>
      </c>
      <c r="Z4" s="57">
        <v>0</v>
      </c>
      <c r="AA4" s="57">
        <v>1</v>
      </c>
      <c r="AB4" s="57">
        <v>0</v>
      </c>
      <c r="AC4" s="57"/>
      <c r="AD4" s="57">
        <v>0</v>
      </c>
      <c r="AE4" s="57">
        <v>0</v>
      </c>
      <c r="AF4" s="57">
        <v>1</v>
      </c>
      <c r="AG4" s="57">
        <v>1</v>
      </c>
      <c r="AH4" s="57"/>
      <c r="AI4" s="57">
        <v>1</v>
      </c>
      <c r="AJ4" s="57">
        <v>0</v>
      </c>
      <c r="AK4" s="57">
        <v>1</v>
      </c>
      <c r="AL4" s="57">
        <v>1</v>
      </c>
      <c r="AM4" s="57"/>
      <c r="AN4" s="57">
        <v>0</v>
      </c>
      <c r="AO4" s="57">
        <v>5</v>
      </c>
      <c r="AP4" s="57">
        <v>0</v>
      </c>
      <c r="AQ4" s="57">
        <v>3</v>
      </c>
      <c r="AR4" s="57">
        <v>0</v>
      </c>
      <c r="AS4" s="57">
        <v>2</v>
      </c>
      <c r="AT4" s="57"/>
      <c r="AU4" s="57">
        <v>0</v>
      </c>
      <c r="AV4" s="57">
        <v>0</v>
      </c>
      <c r="AW4" s="57">
        <v>2</v>
      </c>
      <c r="AX4" s="57">
        <v>2</v>
      </c>
      <c r="AY4" s="57">
        <v>0</v>
      </c>
      <c r="AZ4" s="57">
        <v>2</v>
      </c>
      <c r="BA4" s="57"/>
      <c r="BB4" s="57">
        <v>2</v>
      </c>
      <c r="BC4" s="57">
        <v>0</v>
      </c>
      <c r="BD4" s="57">
        <v>2</v>
      </c>
      <c r="BE4" s="57">
        <v>6</v>
      </c>
      <c r="BF4" s="57">
        <v>3</v>
      </c>
      <c r="BG4" s="57">
        <v>0</v>
      </c>
      <c r="BH4" s="57"/>
      <c r="BI4" s="57">
        <v>2</v>
      </c>
      <c r="BJ4" s="57">
        <v>0</v>
      </c>
      <c r="BK4" s="57">
        <v>0</v>
      </c>
      <c r="BL4" s="57">
        <v>2</v>
      </c>
      <c r="BM4" s="57"/>
      <c r="BN4" s="57">
        <v>2</v>
      </c>
      <c r="BO4" s="57">
        <v>3</v>
      </c>
      <c r="BP4" s="81">
        <v>2</v>
      </c>
      <c r="BQ4" s="81">
        <v>1</v>
      </c>
      <c r="BR4" s="81">
        <v>263</v>
      </c>
    </row>
    <row r="5" spans="1:70" x14ac:dyDescent="0.25">
      <c r="A5" s="57">
        <v>1</v>
      </c>
      <c r="B5" s="81" t="s">
        <v>793</v>
      </c>
      <c r="C5" s="81">
        <v>11</v>
      </c>
      <c r="D5" s="81" t="s">
        <v>794</v>
      </c>
      <c r="E5" s="81">
        <v>501</v>
      </c>
      <c r="F5" s="81" t="s">
        <v>794</v>
      </c>
      <c r="G5" s="81">
        <v>2</v>
      </c>
      <c r="H5" s="81" t="s">
        <v>706</v>
      </c>
      <c r="I5" s="81">
        <v>7</v>
      </c>
      <c r="J5" s="81" t="s">
        <v>794</v>
      </c>
      <c r="K5" s="81" t="s">
        <v>73</v>
      </c>
      <c r="L5" s="81">
        <v>4</v>
      </c>
      <c r="M5" s="81" t="s">
        <v>800</v>
      </c>
      <c r="N5" s="81" t="s">
        <v>796</v>
      </c>
      <c r="O5" s="81" t="s">
        <v>797</v>
      </c>
      <c r="P5" s="57"/>
      <c r="Q5" s="57">
        <v>4</v>
      </c>
      <c r="R5" s="57">
        <v>4</v>
      </c>
      <c r="S5" s="57">
        <v>1</v>
      </c>
      <c r="T5" s="57">
        <v>0</v>
      </c>
      <c r="U5" s="57">
        <v>1</v>
      </c>
      <c r="V5" s="57"/>
      <c r="W5" s="57">
        <v>2</v>
      </c>
      <c r="X5" s="57">
        <v>1</v>
      </c>
      <c r="Y5" s="57">
        <v>2</v>
      </c>
      <c r="Z5" s="57">
        <v>0</v>
      </c>
      <c r="AA5" s="57">
        <v>0</v>
      </c>
      <c r="AB5" s="57">
        <v>2</v>
      </c>
      <c r="AC5" s="57"/>
      <c r="AD5" s="57">
        <v>0</v>
      </c>
      <c r="AE5" s="57">
        <v>1</v>
      </c>
      <c r="AF5" s="57">
        <v>1</v>
      </c>
      <c r="AG5" s="57">
        <v>0</v>
      </c>
      <c r="AH5" s="57"/>
      <c r="AI5" s="57">
        <v>0</v>
      </c>
      <c r="AJ5" s="57">
        <v>0</v>
      </c>
      <c r="AK5" s="57">
        <v>1</v>
      </c>
      <c r="AL5" s="57">
        <v>3</v>
      </c>
      <c r="AM5" s="57"/>
      <c r="AN5" s="57">
        <v>0</v>
      </c>
      <c r="AO5" s="57">
        <v>2</v>
      </c>
      <c r="AP5" s="57">
        <v>0</v>
      </c>
      <c r="AQ5" s="57">
        <v>9</v>
      </c>
      <c r="AR5" s="57">
        <v>1</v>
      </c>
      <c r="AS5" s="57">
        <v>1</v>
      </c>
      <c r="AT5" s="57"/>
      <c r="AU5" s="57">
        <v>2</v>
      </c>
      <c r="AV5" s="57">
        <v>0</v>
      </c>
      <c r="AW5" s="57">
        <v>2</v>
      </c>
      <c r="AX5" s="57">
        <v>4</v>
      </c>
      <c r="AY5" s="57">
        <v>0</v>
      </c>
      <c r="AZ5" s="57">
        <v>0</v>
      </c>
      <c r="BA5" s="57"/>
      <c r="BB5" s="57">
        <v>1</v>
      </c>
      <c r="BC5" s="57">
        <v>0</v>
      </c>
      <c r="BD5" s="57">
        <v>2</v>
      </c>
      <c r="BE5" s="57">
        <v>4</v>
      </c>
      <c r="BF5" s="57">
        <v>1</v>
      </c>
      <c r="BG5" s="57">
        <v>3</v>
      </c>
      <c r="BH5" s="57"/>
      <c r="BI5" s="57">
        <v>1</v>
      </c>
      <c r="BJ5" s="57">
        <v>1</v>
      </c>
      <c r="BK5" s="57">
        <v>0</v>
      </c>
      <c r="BL5" s="57">
        <v>0</v>
      </c>
      <c r="BM5" s="57"/>
      <c r="BN5" s="57">
        <v>2</v>
      </c>
      <c r="BO5" s="57">
        <v>2</v>
      </c>
      <c r="BP5" s="81">
        <v>2</v>
      </c>
      <c r="BQ5" s="81">
        <v>5</v>
      </c>
      <c r="BR5" s="81">
        <v>263</v>
      </c>
    </row>
    <row r="6" spans="1:70" x14ac:dyDescent="0.25">
      <c r="A6" s="57">
        <v>1</v>
      </c>
      <c r="B6" s="81" t="s">
        <v>793</v>
      </c>
      <c r="C6" s="81">
        <v>11</v>
      </c>
      <c r="D6" s="81" t="s">
        <v>794</v>
      </c>
      <c r="E6" s="81">
        <v>501</v>
      </c>
      <c r="F6" s="81" t="s">
        <v>794</v>
      </c>
      <c r="G6" s="81">
        <v>2</v>
      </c>
      <c r="H6" s="81" t="s">
        <v>706</v>
      </c>
      <c r="I6" s="81">
        <v>7</v>
      </c>
      <c r="J6" s="81" t="s">
        <v>794</v>
      </c>
      <c r="K6" s="81" t="s">
        <v>73</v>
      </c>
      <c r="L6" s="81">
        <v>5</v>
      </c>
      <c r="M6" s="81" t="s">
        <v>801</v>
      </c>
      <c r="N6" s="81" t="s">
        <v>796</v>
      </c>
      <c r="O6" s="81" t="s">
        <v>797</v>
      </c>
      <c r="P6" s="57"/>
      <c r="Q6" s="57">
        <v>5</v>
      </c>
      <c r="R6" s="57">
        <v>1</v>
      </c>
      <c r="S6" s="57">
        <v>0</v>
      </c>
      <c r="T6" s="57">
        <v>1</v>
      </c>
      <c r="U6" s="57">
        <v>1</v>
      </c>
      <c r="V6" s="57"/>
      <c r="W6" s="57">
        <v>0</v>
      </c>
      <c r="X6" s="57">
        <v>2</v>
      </c>
      <c r="Y6" s="57">
        <v>1</v>
      </c>
      <c r="Z6" s="57">
        <v>0</v>
      </c>
      <c r="AA6" s="57">
        <v>0</v>
      </c>
      <c r="AB6" s="57">
        <v>0</v>
      </c>
      <c r="AC6" s="57"/>
      <c r="AD6" s="57">
        <v>2</v>
      </c>
      <c r="AE6" s="57">
        <v>0</v>
      </c>
      <c r="AF6" s="57">
        <v>2</v>
      </c>
      <c r="AG6" s="57">
        <v>1</v>
      </c>
      <c r="AH6" s="57"/>
      <c r="AI6" s="57">
        <v>1</v>
      </c>
      <c r="AJ6" s="57">
        <v>1</v>
      </c>
      <c r="AK6" s="57">
        <v>0</v>
      </c>
      <c r="AL6" s="57">
        <v>2</v>
      </c>
      <c r="AM6" s="57"/>
      <c r="AN6" s="57">
        <v>1</v>
      </c>
      <c r="AO6" s="57">
        <v>11</v>
      </c>
      <c r="AP6" s="57">
        <v>1</v>
      </c>
      <c r="AQ6" s="57">
        <v>6</v>
      </c>
      <c r="AR6" s="57">
        <v>0</v>
      </c>
      <c r="AS6" s="57">
        <v>0</v>
      </c>
      <c r="AT6" s="57"/>
      <c r="AU6" s="57">
        <v>3</v>
      </c>
      <c r="AV6" s="57">
        <v>2</v>
      </c>
      <c r="AW6" s="57">
        <v>0</v>
      </c>
      <c r="AX6" s="57">
        <v>4</v>
      </c>
      <c r="AY6" s="57">
        <v>0</v>
      </c>
      <c r="AZ6" s="57">
        <v>2</v>
      </c>
      <c r="BA6" s="57"/>
      <c r="BB6" s="57">
        <v>2</v>
      </c>
      <c r="BC6" s="57">
        <v>0</v>
      </c>
      <c r="BD6" s="57">
        <v>4</v>
      </c>
      <c r="BE6" s="57">
        <v>9</v>
      </c>
      <c r="BF6" s="57">
        <v>1</v>
      </c>
      <c r="BG6" s="57">
        <v>1</v>
      </c>
      <c r="BH6" s="57"/>
      <c r="BI6" s="57">
        <v>1</v>
      </c>
      <c r="BJ6" s="57">
        <v>0</v>
      </c>
      <c r="BK6" s="57">
        <v>0</v>
      </c>
      <c r="BL6" s="57">
        <v>0</v>
      </c>
      <c r="BM6" s="57"/>
      <c r="BN6" s="57">
        <v>1</v>
      </c>
      <c r="BO6" s="57">
        <v>2</v>
      </c>
      <c r="BP6" s="81">
        <v>3</v>
      </c>
      <c r="BQ6" s="81">
        <v>1</v>
      </c>
      <c r="BR6" s="81">
        <v>267</v>
      </c>
    </row>
    <row r="7" spans="1:70" x14ac:dyDescent="0.25">
      <c r="A7" s="57">
        <v>1</v>
      </c>
      <c r="B7" s="81" t="s">
        <v>793</v>
      </c>
      <c r="C7" s="81">
        <v>11</v>
      </c>
      <c r="D7" s="81" t="s">
        <v>794</v>
      </c>
      <c r="E7" s="81">
        <v>501</v>
      </c>
      <c r="F7" s="81" t="s">
        <v>794</v>
      </c>
      <c r="G7" s="81">
        <v>2</v>
      </c>
      <c r="H7" s="81" t="s">
        <v>706</v>
      </c>
      <c r="I7" s="81">
        <v>7</v>
      </c>
      <c r="J7" s="81" t="s">
        <v>794</v>
      </c>
      <c r="K7" s="81" t="s">
        <v>73</v>
      </c>
      <c r="L7" s="81">
        <v>6</v>
      </c>
      <c r="M7" s="81" t="s">
        <v>802</v>
      </c>
      <c r="N7" s="81" t="s">
        <v>796</v>
      </c>
      <c r="O7" s="81" t="s">
        <v>797</v>
      </c>
      <c r="P7" s="57"/>
      <c r="Q7" s="57">
        <v>1</v>
      </c>
      <c r="R7" s="57">
        <v>1</v>
      </c>
      <c r="S7" s="57"/>
      <c r="T7" s="57"/>
      <c r="U7" s="57">
        <v>1</v>
      </c>
      <c r="V7" s="57"/>
      <c r="W7" s="57"/>
      <c r="X7" s="57">
        <v>1</v>
      </c>
      <c r="Y7" s="57">
        <v>1</v>
      </c>
      <c r="Z7" s="57">
        <v>1</v>
      </c>
      <c r="AA7" s="57"/>
      <c r="AB7" s="57">
        <v>1</v>
      </c>
      <c r="AC7" s="57"/>
      <c r="AD7" s="57"/>
      <c r="AE7" s="57"/>
      <c r="AF7" s="57">
        <v>3</v>
      </c>
      <c r="AG7" s="57">
        <v>5</v>
      </c>
      <c r="AH7" s="57"/>
      <c r="AI7" s="57"/>
      <c r="AJ7" s="57"/>
      <c r="AK7" s="57"/>
      <c r="AL7" s="57">
        <v>1</v>
      </c>
      <c r="AM7" s="57"/>
      <c r="AN7" s="57">
        <v>1</v>
      </c>
      <c r="AO7" s="57">
        <v>12</v>
      </c>
      <c r="AP7" s="57">
        <v>1</v>
      </c>
      <c r="AQ7" s="57">
        <v>5</v>
      </c>
      <c r="AR7" s="57">
        <v>1</v>
      </c>
      <c r="AS7" s="57"/>
      <c r="AT7" s="57"/>
      <c r="AU7" s="57">
        <v>3</v>
      </c>
      <c r="AV7" s="57"/>
      <c r="AW7" s="57">
        <v>2</v>
      </c>
      <c r="AX7" s="57">
        <v>6</v>
      </c>
      <c r="AY7" s="57"/>
      <c r="AZ7" s="57">
        <v>2</v>
      </c>
      <c r="BA7" s="57"/>
      <c r="BB7" s="57">
        <v>2</v>
      </c>
      <c r="BC7" s="57"/>
      <c r="BD7" s="57">
        <v>3</v>
      </c>
      <c r="BE7" s="57">
        <v>7</v>
      </c>
      <c r="BF7" s="57">
        <v>2</v>
      </c>
      <c r="BG7" s="57">
        <v>1</v>
      </c>
      <c r="BH7" s="57"/>
      <c r="BI7" s="57">
        <v>1</v>
      </c>
      <c r="BJ7" s="57">
        <v>2</v>
      </c>
      <c r="BK7" s="57"/>
      <c r="BL7" s="57"/>
      <c r="BM7" s="57"/>
      <c r="BN7" s="57">
        <v>5</v>
      </c>
      <c r="BO7" s="57">
        <v>1</v>
      </c>
      <c r="BP7" s="81">
        <v>3</v>
      </c>
      <c r="BQ7" s="81">
        <v>3</v>
      </c>
      <c r="BR7" s="81">
        <v>249</v>
      </c>
    </row>
    <row r="8" spans="1:70" x14ac:dyDescent="0.25">
      <c r="A8" s="57">
        <v>1</v>
      </c>
      <c r="B8" s="81" t="s">
        <v>793</v>
      </c>
      <c r="C8" s="81">
        <v>11</v>
      </c>
      <c r="D8" s="81" t="s">
        <v>794</v>
      </c>
      <c r="E8" s="81">
        <v>501</v>
      </c>
      <c r="F8" s="81" t="s">
        <v>794</v>
      </c>
      <c r="G8" s="81">
        <v>2</v>
      </c>
      <c r="H8" s="81" t="s">
        <v>706</v>
      </c>
      <c r="I8" s="81">
        <v>7</v>
      </c>
      <c r="J8" s="81" t="s">
        <v>794</v>
      </c>
      <c r="K8" s="81" t="s">
        <v>73</v>
      </c>
      <c r="L8" s="81">
        <v>7</v>
      </c>
      <c r="M8" s="81" t="s">
        <v>803</v>
      </c>
      <c r="N8" s="81" t="s">
        <v>796</v>
      </c>
      <c r="O8" s="81" t="s">
        <v>797</v>
      </c>
      <c r="P8" s="57"/>
      <c r="Q8" s="57">
        <v>4</v>
      </c>
      <c r="R8" s="57">
        <v>0</v>
      </c>
      <c r="S8" s="57">
        <v>3</v>
      </c>
      <c r="T8" s="57">
        <v>0</v>
      </c>
      <c r="U8" s="57">
        <v>3</v>
      </c>
      <c r="V8" s="57"/>
      <c r="W8" s="57">
        <v>1</v>
      </c>
      <c r="X8" s="57">
        <v>2</v>
      </c>
      <c r="Y8" s="57">
        <v>1</v>
      </c>
      <c r="Z8" s="57">
        <v>1</v>
      </c>
      <c r="AA8" s="57">
        <v>1</v>
      </c>
      <c r="AB8" s="57">
        <v>0</v>
      </c>
      <c r="AC8" s="57"/>
      <c r="AD8" s="57">
        <v>0</v>
      </c>
      <c r="AE8" s="57">
        <v>0</v>
      </c>
      <c r="AF8" s="57">
        <v>0</v>
      </c>
      <c r="AG8" s="57">
        <v>1</v>
      </c>
      <c r="AH8" s="57"/>
      <c r="AI8" s="57">
        <v>0</v>
      </c>
      <c r="AJ8" s="57">
        <v>1</v>
      </c>
      <c r="AK8" s="57">
        <v>0</v>
      </c>
      <c r="AL8" s="57">
        <v>2</v>
      </c>
      <c r="AM8" s="57"/>
      <c r="AN8" s="57">
        <v>1</v>
      </c>
      <c r="AO8" s="57">
        <v>10</v>
      </c>
      <c r="AP8" s="57">
        <v>1</v>
      </c>
      <c r="AQ8" s="57">
        <v>2</v>
      </c>
      <c r="AR8" s="57">
        <v>0</v>
      </c>
      <c r="AS8" s="57">
        <v>1</v>
      </c>
      <c r="AT8" s="57"/>
      <c r="AU8" s="57">
        <v>0</v>
      </c>
      <c r="AV8" s="57">
        <v>0</v>
      </c>
      <c r="AW8" s="57">
        <v>1</v>
      </c>
      <c r="AX8" s="57">
        <v>1</v>
      </c>
      <c r="AY8" s="57">
        <v>1</v>
      </c>
      <c r="AZ8" s="57">
        <v>1</v>
      </c>
      <c r="BA8" s="57"/>
      <c r="BB8" s="57">
        <v>3</v>
      </c>
      <c r="BC8" s="57">
        <v>1</v>
      </c>
      <c r="BD8" s="57">
        <v>4</v>
      </c>
      <c r="BE8" s="57">
        <v>10</v>
      </c>
      <c r="BF8" s="57">
        <v>2</v>
      </c>
      <c r="BG8" s="57">
        <v>2</v>
      </c>
      <c r="BH8" s="57"/>
      <c r="BI8" s="57">
        <v>0</v>
      </c>
      <c r="BJ8" s="57">
        <v>0</v>
      </c>
      <c r="BK8" s="57">
        <v>0</v>
      </c>
      <c r="BL8" s="57">
        <v>0</v>
      </c>
      <c r="BM8" s="57"/>
      <c r="BN8" s="57">
        <v>3</v>
      </c>
      <c r="BO8" s="57">
        <v>2</v>
      </c>
      <c r="BP8" s="81">
        <v>1</v>
      </c>
      <c r="BQ8" s="81">
        <v>4</v>
      </c>
      <c r="BR8" s="81">
        <v>265</v>
      </c>
    </row>
    <row r="9" spans="1:70" x14ac:dyDescent="0.25">
      <c r="A9" s="57">
        <v>1</v>
      </c>
      <c r="B9" s="81" t="s">
        <v>793</v>
      </c>
      <c r="C9" s="81">
        <v>11</v>
      </c>
      <c r="D9" s="81" t="s">
        <v>794</v>
      </c>
      <c r="E9" s="81">
        <v>501</v>
      </c>
      <c r="F9" s="81" t="s">
        <v>794</v>
      </c>
      <c r="G9" s="81">
        <v>2</v>
      </c>
      <c r="H9" s="81" t="s">
        <v>706</v>
      </c>
      <c r="I9" s="81">
        <v>7</v>
      </c>
      <c r="J9" s="81" t="s">
        <v>794</v>
      </c>
      <c r="K9" s="81" t="s">
        <v>73</v>
      </c>
      <c r="L9" s="81">
        <v>8</v>
      </c>
      <c r="M9" s="81" t="s">
        <v>804</v>
      </c>
      <c r="N9" s="81" t="s">
        <v>796</v>
      </c>
      <c r="O9" s="81" t="s">
        <v>797</v>
      </c>
      <c r="P9" s="57"/>
      <c r="Q9" s="57">
        <v>3</v>
      </c>
      <c r="R9" s="57">
        <v>2</v>
      </c>
      <c r="S9" s="57">
        <v>0</v>
      </c>
      <c r="T9" s="57">
        <v>0</v>
      </c>
      <c r="U9" s="57">
        <v>2</v>
      </c>
      <c r="V9" s="57"/>
      <c r="W9" s="57">
        <v>0</v>
      </c>
      <c r="X9" s="57">
        <v>1</v>
      </c>
      <c r="Y9" s="57">
        <v>0</v>
      </c>
      <c r="Z9" s="57">
        <v>0</v>
      </c>
      <c r="AA9" s="57">
        <v>2</v>
      </c>
      <c r="AB9" s="57">
        <v>0</v>
      </c>
      <c r="AC9" s="57"/>
      <c r="AD9" s="57">
        <v>1</v>
      </c>
      <c r="AE9" s="57">
        <v>1</v>
      </c>
      <c r="AF9" s="57">
        <v>0</v>
      </c>
      <c r="AG9" s="57">
        <v>2</v>
      </c>
      <c r="AH9" s="57"/>
      <c r="AI9" s="57">
        <v>1</v>
      </c>
      <c r="AJ9" s="57">
        <v>3</v>
      </c>
      <c r="AK9" s="57">
        <v>0</v>
      </c>
      <c r="AL9" s="57">
        <v>0</v>
      </c>
      <c r="AM9" s="57"/>
      <c r="AN9" s="57">
        <v>0</v>
      </c>
      <c r="AO9" s="57">
        <v>10</v>
      </c>
      <c r="AP9" s="57">
        <v>0</v>
      </c>
      <c r="AQ9" s="57">
        <v>2</v>
      </c>
      <c r="AR9" s="57">
        <v>2</v>
      </c>
      <c r="AS9" s="57">
        <v>2</v>
      </c>
      <c r="AT9" s="57"/>
      <c r="AU9" s="57">
        <v>1</v>
      </c>
      <c r="AV9" s="57">
        <v>0</v>
      </c>
      <c r="AW9" s="57">
        <v>0</v>
      </c>
      <c r="AX9" s="57">
        <v>4</v>
      </c>
      <c r="AY9" s="57">
        <v>0</v>
      </c>
      <c r="AZ9" s="57">
        <v>2</v>
      </c>
      <c r="BA9" s="57"/>
      <c r="BB9" s="57">
        <v>1</v>
      </c>
      <c r="BC9" s="57">
        <v>0</v>
      </c>
      <c r="BD9" s="57">
        <v>2</v>
      </c>
      <c r="BE9" s="57">
        <v>8</v>
      </c>
      <c r="BF9" s="57">
        <v>3</v>
      </c>
      <c r="BG9" s="57">
        <v>1</v>
      </c>
      <c r="BH9" s="57"/>
      <c r="BI9" s="57">
        <v>1</v>
      </c>
      <c r="BJ9" s="57">
        <v>2</v>
      </c>
      <c r="BK9" s="57">
        <v>0</v>
      </c>
      <c r="BL9" s="57">
        <v>0</v>
      </c>
      <c r="BM9" s="57"/>
      <c r="BN9" s="57">
        <v>1</v>
      </c>
      <c r="BO9" s="57">
        <v>1</v>
      </c>
      <c r="BP9" s="81">
        <v>4</v>
      </c>
      <c r="BQ9" s="81">
        <v>1</v>
      </c>
      <c r="BR9" s="81">
        <v>260</v>
      </c>
    </row>
    <row r="10" spans="1:70" x14ac:dyDescent="0.25">
      <c r="A10" s="57">
        <v>1</v>
      </c>
      <c r="B10" s="81" t="s">
        <v>793</v>
      </c>
      <c r="C10" s="81">
        <v>11</v>
      </c>
      <c r="D10" s="81" t="s">
        <v>794</v>
      </c>
      <c r="E10" s="81">
        <v>501</v>
      </c>
      <c r="F10" s="81" t="s">
        <v>794</v>
      </c>
      <c r="G10" s="81">
        <v>2</v>
      </c>
      <c r="H10" s="81" t="s">
        <v>706</v>
      </c>
      <c r="I10" s="81">
        <v>7</v>
      </c>
      <c r="J10" s="81" t="s">
        <v>794</v>
      </c>
      <c r="K10" s="81" t="s">
        <v>73</v>
      </c>
      <c r="L10" s="81">
        <v>9</v>
      </c>
      <c r="M10" s="81" t="s">
        <v>805</v>
      </c>
      <c r="N10" s="81" t="s">
        <v>796</v>
      </c>
      <c r="O10" s="81" t="s">
        <v>797</v>
      </c>
      <c r="P10" s="57"/>
      <c r="Q10" s="57">
        <v>5</v>
      </c>
      <c r="R10" s="57">
        <v>3</v>
      </c>
      <c r="S10" s="57">
        <v>0</v>
      </c>
      <c r="T10" s="57">
        <v>0</v>
      </c>
      <c r="U10" s="57">
        <v>0</v>
      </c>
      <c r="V10" s="57"/>
      <c r="W10" s="57">
        <v>0</v>
      </c>
      <c r="X10" s="57">
        <v>2</v>
      </c>
      <c r="Y10" s="57">
        <v>2</v>
      </c>
      <c r="Z10" s="57">
        <v>0</v>
      </c>
      <c r="AA10" s="57">
        <v>0</v>
      </c>
      <c r="AB10" s="57">
        <v>0</v>
      </c>
      <c r="AC10" s="57"/>
      <c r="AD10" s="57">
        <v>0</v>
      </c>
      <c r="AE10" s="57">
        <v>1</v>
      </c>
      <c r="AF10" s="57">
        <v>1</v>
      </c>
      <c r="AG10" s="57">
        <v>2</v>
      </c>
      <c r="AH10" s="57"/>
      <c r="AI10" s="57">
        <v>1</v>
      </c>
      <c r="AJ10" s="57">
        <v>1</v>
      </c>
      <c r="AK10" s="57">
        <v>1</v>
      </c>
      <c r="AL10" s="57">
        <v>3</v>
      </c>
      <c r="AM10" s="57"/>
      <c r="AN10" s="57">
        <v>1</v>
      </c>
      <c r="AO10" s="57">
        <v>10</v>
      </c>
      <c r="AP10" s="57">
        <v>0</v>
      </c>
      <c r="AQ10" s="57">
        <v>6</v>
      </c>
      <c r="AR10" s="57">
        <v>1</v>
      </c>
      <c r="AS10" s="57">
        <v>0</v>
      </c>
      <c r="AT10" s="57"/>
      <c r="AU10" s="57">
        <v>1</v>
      </c>
      <c r="AV10" s="57">
        <v>1</v>
      </c>
      <c r="AW10" s="57">
        <v>0</v>
      </c>
      <c r="AX10" s="57">
        <v>3</v>
      </c>
      <c r="AY10" s="57">
        <v>0</v>
      </c>
      <c r="AZ10" s="57">
        <v>2</v>
      </c>
      <c r="BA10" s="57"/>
      <c r="BB10" s="57">
        <v>2</v>
      </c>
      <c r="BC10" s="57">
        <v>2</v>
      </c>
      <c r="BD10" s="57">
        <v>3</v>
      </c>
      <c r="BE10" s="57">
        <v>11</v>
      </c>
      <c r="BF10" s="57">
        <v>1</v>
      </c>
      <c r="BG10" s="57">
        <v>0</v>
      </c>
      <c r="BH10" s="57"/>
      <c r="BI10" s="57">
        <v>0</v>
      </c>
      <c r="BJ10" s="57">
        <v>3</v>
      </c>
      <c r="BK10" s="57">
        <v>0</v>
      </c>
      <c r="BL10" s="57">
        <v>0</v>
      </c>
      <c r="BM10" s="57"/>
      <c r="BN10" s="57">
        <v>2</v>
      </c>
      <c r="BO10" s="57">
        <v>2</v>
      </c>
      <c r="BP10" s="81">
        <v>1</v>
      </c>
      <c r="BQ10" s="81">
        <v>1</v>
      </c>
      <c r="BR10" s="81">
        <v>273</v>
      </c>
    </row>
    <row r="11" spans="1:70" x14ac:dyDescent="0.25">
      <c r="A11" s="57">
        <v>1</v>
      </c>
      <c r="B11" s="81" t="s">
        <v>793</v>
      </c>
      <c r="C11" s="81">
        <v>11</v>
      </c>
      <c r="D11" s="81" t="s">
        <v>794</v>
      </c>
      <c r="E11" s="81">
        <v>501</v>
      </c>
      <c r="F11" s="81" t="s">
        <v>794</v>
      </c>
      <c r="G11" s="81">
        <v>2</v>
      </c>
      <c r="H11" s="81" t="s">
        <v>706</v>
      </c>
      <c r="I11" s="81">
        <v>7</v>
      </c>
      <c r="J11" s="81" t="s">
        <v>794</v>
      </c>
      <c r="K11" s="81" t="s">
        <v>73</v>
      </c>
      <c r="L11" s="81">
        <v>10</v>
      </c>
      <c r="M11" s="81" t="s">
        <v>806</v>
      </c>
      <c r="N11" s="81" t="s">
        <v>796</v>
      </c>
      <c r="O11" s="81" t="s">
        <v>797</v>
      </c>
      <c r="P11" s="57"/>
      <c r="Q11" s="57">
        <v>2</v>
      </c>
      <c r="R11" s="57">
        <v>0</v>
      </c>
      <c r="S11" s="57">
        <v>3</v>
      </c>
      <c r="T11" s="57">
        <v>2</v>
      </c>
      <c r="U11" s="57">
        <v>0</v>
      </c>
      <c r="V11" s="57"/>
      <c r="W11" s="57">
        <v>2</v>
      </c>
      <c r="X11" s="57">
        <v>3</v>
      </c>
      <c r="Y11" s="57">
        <v>1</v>
      </c>
      <c r="Z11" s="57">
        <v>1</v>
      </c>
      <c r="AA11" s="57">
        <v>0</v>
      </c>
      <c r="AB11" s="57">
        <v>0</v>
      </c>
      <c r="AC11" s="57"/>
      <c r="AD11" s="57">
        <v>2</v>
      </c>
      <c r="AE11" s="57">
        <v>1</v>
      </c>
      <c r="AF11" s="57">
        <v>1</v>
      </c>
      <c r="AG11" s="57">
        <v>3</v>
      </c>
      <c r="AH11" s="57"/>
      <c r="AI11" s="57">
        <v>1</v>
      </c>
      <c r="AJ11" s="57">
        <v>1</v>
      </c>
      <c r="AK11" s="57">
        <v>0</v>
      </c>
      <c r="AL11" s="57">
        <v>1</v>
      </c>
      <c r="AM11" s="57"/>
      <c r="AN11" s="57">
        <v>0</v>
      </c>
      <c r="AO11" s="57">
        <v>11</v>
      </c>
      <c r="AP11" s="57">
        <v>1</v>
      </c>
      <c r="AQ11" s="57">
        <v>8</v>
      </c>
      <c r="AR11" s="57">
        <v>1</v>
      </c>
      <c r="AS11" s="57">
        <v>1</v>
      </c>
      <c r="AT11" s="57"/>
      <c r="AU11" s="57">
        <v>2</v>
      </c>
      <c r="AV11" s="57">
        <v>0</v>
      </c>
      <c r="AW11" s="57">
        <v>1</v>
      </c>
      <c r="AX11" s="57">
        <v>3</v>
      </c>
      <c r="AY11" s="57">
        <v>0</v>
      </c>
      <c r="AZ11" s="57">
        <v>3</v>
      </c>
      <c r="BA11" s="57"/>
      <c r="BB11" s="57">
        <v>6</v>
      </c>
      <c r="BC11" s="57">
        <v>0</v>
      </c>
      <c r="BD11" s="57">
        <v>3</v>
      </c>
      <c r="BE11" s="57">
        <v>7</v>
      </c>
      <c r="BF11" s="57">
        <v>0</v>
      </c>
      <c r="BG11" s="57">
        <v>1</v>
      </c>
      <c r="BH11" s="57"/>
      <c r="BI11" s="57">
        <v>2</v>
      </c>
      <c r="BJ11" s="57">
        <v>0</v>
      </c>
      <c r="BK11" s="57">
        <v>0</v>
      </c>
      <c r="BL11" s="57">
        <v>0</v>
      </c>
      <c r="BM11" s="57"/>
      <c r="BN11" s="57">
        <v>3</v>
      </c>
      <c r="BO11" s="57">
        <v>1</v>
      </c>
      <c r="BP11" s="81">
        <v>1</v>
      </c>
      <c r="BQ11" s="81">
        <v>0</v>
      </c>
      <c r="BR11" s="81">
        <v>247</v>
      </c>
    </row>
    <row r="12" spans="1:70" x14ac:dyDescent="0.25">
      <c r="A12" s="57">
        <v>1</v>
      </c>
      <c r="B12" s="81" t="s">
        <v>793</v>
      </c>
      <c r="C12" s="81">
        <v>11</v>
      </c>
      <c r="D12" s="81" t="s">
        <v>794</v>
      </c>
      <c r="E12" s="81">
        <v>501</v>
      </c>
      <c r="F12" s="81" t="s">
        <v>794</v>
      </c>
      <c r="G12" s="81">
        <v>2</v>
      </c>
      <c r="H12" s="81" t="s">
        <v>706</v>
      </c>
      <c r="I12" s="81">
        <v>7</v>
      </c>
      <c r="J12" s="81" t="s">
        <v>794</v>
      </c>
      <c r="K12" s="81" t="s">
        <v>73</v>
      </c>
      <c r="L12" s="81">
        <v>11</v>
      </c>
      <c r="M12" s="81" t="s">
        <v>807</v>
      </c>
      <c r="N12" s="81" t="s">
        <v>796</v>
      </c>
      <c r="O12" s="81" t="s">
        <v>797</v>
      </c>
      <c r="P12" s="57"/>
      <c r="Q12" s="57">
        <v>5</v>
      </c>
      <c r="R12" s="57">
        <v>1</v>
      </c>
      <c r="S12" s="57">
        <v>0</v>
      </c>
      <c r="T12" s="57">
        <v>0</v>
      </c>
      <c r="U12" s="57">
        <v>2</v>
      </c>
      <c r="V12" s="57"/>
      <c r="W12" s="57">
        <v>1</v>
      </c>
      <c r="X12" s="57">
        <v>1</v>
      </c>
      <c r="Y12" s="57">
        <v>0</v>
      </c>
      <c r="Z12" s="57">
        <v>1</v>
      </c>
      <c r="AA12" s="57">
        <v>0</v>
      </c>
      <c r="AB12" s="57">
        <v>1</v>
      </c>
      <c r="AC12" s="57"/>
      <c r="AD12" s="57">
        <v>0</v>
      </c>
      <c r="AE12" s="57">
        <v>0</v>
      </c>
      <c r="AF12" s="57">
        <v>0</v>
      </c>
      <c r="AG12" s="57">
        <v>2</v>
      </c>
      <c r="AH12" s="57"/>
      <c r="AI12" s="57">
        <v>0</v>
      </c>
      <c r="AJ12" s="57">
        <v>0</v>
      </c>
      <c r="AK12" s="57">
        <v>0</v>
      </c>
      <c r="AL12" s="57">
        <v>0</v>
      </c>
      <c r="AM12" s="57"/>
      <c r="AN12" s="57">
        <v>1</v>
      </c>
      <c r="AO12" s="57">
        <v>7</v>
      </c>
      <c r="AP12" s="57">
        <v>0</v>
      </c>
      <c r="AQ12" s="57">
        <v>3</v>
      </c>
      <c r="AR12" s="57">
        <v>0</v>
      </c>
      <c r="AS12" s="57">
        <v>3</v>
      </c>
      <c r="AT12" s="57"/>
      <c r="AU12" s="57">
        <v>0</v>
      </c>
      <c r="AV12" s="57">
        <v>0</v>
      </c>
      <c r="AW12" s="57">
        <v>1</v>
      </c>
      <c r="AX12" s="57">
        <v>6</v>
      </c>
      <c r="AY12" s="57">
        <v>0</v>
      </c>
      <c r="AZ12" s="57">
        <v>1</v>
      </c>
      <c r="BA12" s="57"/>
      <c r="BB12" s="57">
        <v>1</v>
      </c>
      <c r="BC12" s="57">
        <v>0</v>
      </c>
      <c r="BD12" s="57">
        <v>1</v>
      </c>
      <c r="BE12" s="57">
        <v>10</v>
      </c>
      <c r="BF12" s="57">
        <v>1</v>
      </c>
      <c r="BG12" s="57">
        <v>1</v>
      </c>
      <c r="BH12" s="57"/>
      <c r="BI12" s="57">
        <v>1</v>
      </c>
      <c r="BJ12" s="57">
        <v>1</v>
      </c>
      <c r="BK12" s="57">
        <v>0</v>
      </c>
      <c r="BL12" s="57">
        <v>0</v>
      </c>
      <c r="BM12" s="57"/>
      <c r="BN12" s="57">
        <v>6</v>
      </c>
      <c r="BO12" s="57">
        <v>5</v>
      </c>
      <c r="BP12" s="81">
        <v>4</v>
      </c>
      <c r="BQ12" s="81">
        <v>2</v>
      </c>
      <c r="BR12" s="81">
        <v>260</v>
      </c>
    </row>
    <row r="13" spans="1:70" x14ac:dyDescent="0.25">
      <c r="A13" s="57">
        <v>1</v>
      </c>
      <c r="B13" s="81" t="s">
        <v>793</v>
      </c>
      <c r="C13" s="81">
        <v>11</v>
      </c>
      <c r="D13" s="81" t="s">
        <v>794</v>
      </c>
      <c r="E13" s="81">
        <v>501</v>
      </c>
      <c r="F13" s="81" t="s">
        <v>794</v>
      </c>
      <c r="G13" s="81">
        <v>2</v>
      </c>
      <c r="H13" s="81" t="s">
        <v>706</v>
      </c>
      <c r="I13" s="81">
        <v>7</v>
      </c>
      <c r="J13" s="81" t="s">
        <v>794</v>
      </c>
      <c r="K13" s="81" t="s">
        <v>73</v>
      </c>
      <c r="L13" s="81">
        <v>12</v>
      </c>
      <c r="M13" s="81" t="s">
        <v>808</v>
      </c>
      <c r="N13" s="81" t="s">
        <v>796</v>
      </c>
      <c r="O13" s="81" t="s">
        <v>797</v>
      </c>
      <c r="P13" s="57"/>
      <c r="Q13" s="57">
        <v>5</v>
      </c>
      <c r="R13" s="57">
        <v>1</v>
      </c>
      <c r="S13" s="57">
        <v>1</v>
      </c>
      <c r="T13" s="57">
        <v>1</v>
      </c>
      <c r="U13" s="57">
        <v>2</v>
      </c>
      <c r="V13" s="57"/>
      <c r="W13" s="57">
        <v>0</v>
      </c>
      <c r="X13" s="57">
        <v>2</v>
      </c>
      <c r="Y13" s="57">
        <v>0</v>
      </c>
      <c r="Z13" s="57">
        <v>1</v>
      </c>
      <c r="AA13" s="57">
        <v>0</v>
      </c>
      <c r="AB13" s="57">
        <v>0</v>
      </c>
      <c r="AC13" s="57"/>
      <c r="AD13" s="57">
        <v>1</v>
      </c>
      <c r="AE13" s="57">
        <v>0</v>
      </c>
      <c r="AF13" s="57">
        <v>2</v>
      </c>
      <c r="AG13" s="57">
        <v>3</v>
      </c>
      <c r="AH13" s="57"/>
      <c r="AI13" s="57">
        <v>0</v>
      </c>
      <c r="AJ13" s="57">
        <v>1</v>
      </c>
      <c r="AK13" s="57">
        <v>1</v>
      </c>
      <c r="AL13" s="57">
        <v>2</v>
      </c>
      <c r="AM13" s="57"/>
      <c r="AN13" s="57">
        <v>3</v>
      </c>
      <c r="AO13" s="57">
        <v>7</v>
      </c>
      <c r="AP13" s="57">
        <v>1</v>
      </c>
      <c r="AQ13" s="57">
        <v>9</v>
      </c>
      <c r="AR13" s="57">
        <v>0</v>
      </c>
      <c r="AS13" s="57">
        <v>3</v>
      </c>
      <c r="AT13" s="57"/>
      <c r="AU13" s="57">
        <v>3</v>
      </c>
      <c r="AV13" s="57">
        <v>0</v>
      </c>
      <c r="AW13" s="57">
        <v>1</v>
      </c>
      <c r="AX13" s="57">
        <v>0</v>
      </c>
      <c r="AY13" s="57">
        <v>0</v>
      </c>
      <c r="AZ13" s="57">
        <v>1</v>
      </c>
      <c r="BA13" s="57"/>
      <c r="BB13" s="57">
        <v>2</v>
      </c>
      <c r="BC13" s="57">
        <v>0</v>
      </c>
      <c r="BD13" s="57">
        <v>6</v>
      </c>
      <c r="BE13" s="57">
        <v>7</v>
      </c>
      <c r="BF13" s="57">
        <v>2</v>
      </c>
      <c r="BG13" s="57">
        <v>1</v>
      </c>
      <c r="BH13" s="57"/>
      <c r="BI13" s="57">
        <v>0</v>
      </c>
      <c r="BJ13" s="57">
        <v>1</v>
      </c>
      <c r="BK13" s="57">
        <v>0</v>
      </c>
      <c r="BL13" s="57">
        <v>0</v>
      </c>
      <c r="BM13" s="57"/>
      <c r="BN13" s="57">
        <v>2</v>
      </c>
      <c r="BO13" s="57">
        <v>4</v>
      </c>
      <c r="BP13" s="81">
        <v>4</v>
      </c>
      <c r="BQ13" s="81">
        <v>3</v>
      </c>
      <c r="BR13" s="81">
        <v>273</v>
      </c>
    </row>
    <row r="14" spans="1:70" x14ac:dyDescent="0.25">
      <c r="A14" s="57">
        <v>1</v>
      </c>
      <c r="B14" s="81" t="s">
        <v>793</v>
      </c>
      <c r="C14" s="81">
        <v>11</v>
      </c>
      <c r="D14" s="81" t="s">
        <v>794</v>
      </c>
      <c r="E14" s="81">
        <v>501</v>
      </c>
      <c r="F14" s="81" t="s">
        <v>794</v>
      </c>
      <c r="G14" s="81">
        <v>2</v>
      </c>
      <c r="H14" s="81" t="s">
        <v>706</v>
      </c>
      <c r="I14" s="81">
        <v>7</v>
      </c>
      <c r="J14" s="81" t="s">
        <v>794</v>
      </c>
      <c r="K14" s="81" t="s">
        <v>73</v>
      </c>
      <c r="L14" s="81">
        <v>13</v>
      </c>
      <c r="M14" s="81" t="s">
        <v>809</v>
      </c>
      <c r="N14" s="81" t="s">
        <v>796</v>
      </c>
      <c r="O14" s="81" t="s">
        <v>797</v>
      </c>
      <c r="P14" s="57"/>
      <c r="Q14" s="57">
        <v>6</v>
      </c>
      <c r="R14" s="57">
        <v>0</v>
      </c>
      <c r="S14" s="57">
        <v>3</v>
      </c>
      <c r="T14" s="57">
        <v>0</v>
      </c>
      <c r="U14" s="57">
        <v>2</v>
      </c>
      <c r="V14" s="57"/>
      <c r="W14" s="57">
        <v>0</v>
      </c>
      <c r="X14" s="57">
        <v>4</v>
      </c>
      <c r="Y14" s="57">
        <v>0</v>
      </c>
      <c r="Z14" s="57">
        <v>0</v>
      </c>
      <c r="AA14" s="57">
        <v>1</v>
      </c>
      <c r="AB14" s="57">
        <v>0</v>
      </c>
      <c r="AC14" s="57"/>
      <c r="AD14" s="57">
        <v>1</v>
      </c>
      <c r="AE14" s="57">
        <v>0</v>
      </c>
      <c r="AF14" s="57">
        <v>0</v>
      </c>
      <c r="AG14" s="57">
        <v>1</v>
      </c>
      <c r="AH14" s="57"/>
      <c r="AI14" s="57">
        <v>0</v>
      </c>
      <c r="AJ14" s="57">
        <v>1</v>
      </c>
      <c r="AK14" s="57">
        <v>3</v>
      </c>
      <c r="AL14" s="57">
        <v>1</v>
      </c>
      <c r="AM14" s="57"/>
      <c r="AN14" s="57">
        <v>2</v>
      </c>
      <c r="AO14" s="57">
        <v>12</v>
      </c>
      <c r="AP14" s="57">
        <v>1</v>
      </c>
      <c r="AQ14" s="57">
        <v>8</v>
      </c>
      <c r="AR14" s="57">
        <v>3</v>
      </c>
      <c r="AS14" s="57">
        <v>1</v>
      </c>
      <c r="AT14" s="57"/>
      <c r="AU14" s="57">
        <v>2</v>
      </c>
      <c r="AV14" s="57">
        <v>0</v>
      </c>
      <c r="AW14" s="57">
        <v>1</v>
      </c>
      <c r="AX14" s="57">
        <v>3</v>
      </c>
      <c r="AY14" s="57">
        <v>0</v>
      </c>
      <c r="AZ14" s="57">
        <v>2</v>
      </c>
      <c r="BA14" s="57"/>
      <c r="BB14" s="57">
        <v>3</v>
      </c>
      <c r="BC14" s="57">
        <v>1</v>
      </c>
      <c r="BD14" s="57">
        <v>1</v>
      </c>
      <c r="BE14" s="57">
        <v>15</v>
      </c>
      <c r="BF14" s="57">
        <v>3</v>
      </c>
      <c r="BG14" s="57">
        <v>0</v>
      </c>
      <c r="BH14" s="57"/>
      <c r="BI14" s="57">
        <v>1</v>
      </c>
      <c r="BJ14" s="57">
        <v>0</v>
      </c>
      <c r="BK14" s="57">
        <v>0</v>
      </c>
      <c r="BL14" s="57">
        <v>0</v>
      </c>
      <c r="BM14" s="57"/>
      <c r="BN14" s="57">
        <v>3</v>
      </c>
      <c r="BO14" s="57">
        <v>1</v>
      </c>
      <c r="BP14" s="81">
        <v>3</v>
      </c>
      <c r="BQ14" s="81">
        <v>3</v>
      </c>
      <c r="BR14" s="81">
        <v>259</v>
      </c>
    </row>
    <row r="15" spans="1:70" x14ac:dyDescent="0.25">
      <c r="A15" s="57">
        <v>1</v>
      </c>
      <c r="B15" s="81" t="s">
        <v>793</v>
      </c>
      <c r="C15" s="81">
        <v>11</v>
      </c>
      <c r="D15" s="81" t="s">
        <v>794</v>
      </c>
      <c r="E15" s="81">
        <v>501</v>
      </c>
      <c r="F15" s="81" t="s">
        <v>794</v>
      </c>
      <c r="G15" s="81">
        <v>2</v>
      </c>
      <c r="H15" s="81" t="s">
        <v>706</v>
      </c>
      <c r="I15" s="81">
        <v>7</v>
      </c>
      <c r="J15" s="81" t="s">
        <v>794</v>
      </c>
      <c r="K15" s="81" t="s">
        <v>73</v>
      </c>
      <c r="L15" s="81">
        <v>14</v>
      </c>
      <c r="M15" s="81" t="s">
        <v>810</v>
      </c>
      <c r="N15" s="81" t="s">
        <v>796</v>
      </c>
      <c r="O15" s="81" t="s">
        <v>797</v>
      </c>
      <c r="P15" s="57"/>
      <c r="Q15" s="57">
        <v>2</v>
      </c>
      <c r="R15" s="57">
        <v>0</v>
      </c>
      <c r="S15" s="57">
        <v>1</v>
      </c>
      <c r="T15" s="57">
        <v>1</v>
      </c>
      <c r="U15" s="57">
        <v>2</v>
      </c>
      <c r="V15" s="57"/>
      <c r="W15" s="57">
        <v>1</v>
      </c>
      <c r="X15" s="57">
        <v>4</v>
      </c>
      <c r="Y15" s="57">
        <v>0</v>
      </c>
      <c r="Z15" s="57">
        <v>0</v>
      </c>
      <c r="AA15" s="57">
        <v>0</v>
      </c>
      <c r="AB15" s="57">
        <v>0</v>
      </c>
      <c r="AC15" s="57"/>
      <c r="AD15" s="57">
        <v>0</v>
      </c>
      <c r="AE15" s="57">
        <v>1</v>
      </c>
      <c r="AF15" s="57">
        <v>1</v>
      </c>
      <c r="AG15" s="57">
        <v>3</v>
      </c>
      <c r="AH15" s="57"/>
      <c r="AI15" s="57">
        <v>0</v>
      </c>
      <c r="AJ15" s="57">
        <v>1</v>
      </c>
      <c r="AK15" s="57">
        <v>0</v>
      </c>
      <c r="AL15" s="57">
        <v>2</v>
      </c>
      <c r="AM15" s="57"/>
      <c r="AN15" s="57">
        <v>2</v>
      </c>
      <c r="AO15" s="57">
        <v>7</v>
      </c>
      <c r="AP15" s="57">
        <v>0</v>
      </c>
      <c r="AQ15" s="57">
        <v>5</v>
      </c>
      <c r="AR15" s="57">
        <v>1</v>
      </c>
      <c r="AS15" s="57">
        <v>4</v>
      </c>
      <c r="AT15" s="57"/>
      <c r="AU15" s="57">
        <v>1</v>
      </c>
      <c r="AV15" s="57">
        <v>0</v>
      </c>
      <c r="AW15" s="57">
        <v>1</v>
      </c>
      <c r="AX15" s="57">
        <v>7</v>
      </c>
      <c r="AY15" s="57">
        <v>0</v>
      </c>
      <c r="AZ15" s="57">
        <v>6</v>
      </c>
      <c r="BA15" s="57"/>
      <c r="BB15" s="57">
        <v>2</v>
      </c>
      <c r="BC15" s="57">
        <v>0</v>
      </c>
      <c r="BD15" s="57">
        <v>2</v>
      </c>
      <c r="BE15" s="57">
        <v>9</v>
      </c>
      <c r="BF15" s="57">
        <v>5</v>
      </c>
      <c r="BG15" s="57">
        <v>1</v>
      </c>
      <c r="BH15" s="57"/>
      <c r="BI15" s="57">
        <v>0</v>
      </c>
      <c r="BJ15" s="57">
        <v>1</v>
      </c>
      <c r="BK15" s="57">
        <v>0</v>
      </c>
      <c r="BL15" s="57">
        <v>0</v>
      </c>
      <c r="BM15" s="57"/>
      <c r="BN15" s="57">
        <v>6</v>
      </c>
      <c r="BO15" s="57">
        <v>4</v>
      </c>
      <c r="BP15" s="81">
        <v>1</v>
      </c>
      <c r="BQ15" s="81">
        <v>1</v>
      </c>
      <c r="BR15" s="81">
        <v>268</v>
      </c>
    </row>
    <row r="16" spans="1:70" x14ac:dyDescent="0.25">
      <c r="A16" s="57">
        <v>1</v>
      </c>
      <c r="B16" s="81" t="s">
        <v>793</v>
      </c>
      <c r="C16" s="81">
        <v>11</v>
      </c>
      <c r="D16" s="81" t="s">
        <v>794</v>
      </c>
      <c r="E16" s="81">
        <v>501</v>
      </c>
      <c r="F16" s="81" t="s">
        <v>794</v>
      </c>
      <c r="G16" s="81">
        <v>2</v>
      </c>
      <c r="H16" s="81" t="s">
        <v>706</v>
      </c>
      <c r="I16" s="81">
        <v>7</v>
      </c>
      <c r="J16" s="81" t="s">
        <v>794</v>
      </c>
      <c r="K16" s="81" t="s">
        <v>73</v>
      </c>
      <c r="L16" s="81">
        <v>15</v>
      </c>
      <c r="M16" s="81" t="s">
        <v>811</v>
      </c>
      <c r="N16" s="81" t="s">
        <v>796</v>
      </c>
      <c r="O16" s="81" t="s">
        <v>797</v>
      </c>
      <c r="P16" s="57"/>
      <c r="Q16" s="57">
        <v>2</v>
      </c>
      <c r="R16" s="57">
        <v>2</v>
      </c>
      <c r="S16" s="57">
        <v>3</v>
      </c>
      <c r="T16" s="57">
        <v>1</v>
      </c>
      <c r="U16" s="57">
        <v>1</v>
      </c>
      <c r="V16" s="57"/>
      <c r="W16" s="57">
        <v>0</v>
      </c>
      <c r="X16" s="57">
        <v>2</v>
      </c>
      <c r="Y16" s="57">
        <v>0</v>
      </c>
      <c r="Z16" s="57">
        <v>0</v>
      </c>
      <c r="AA16" s="57">
        <v>1</v>
      </c>
      <c r="AB16" s="57">
        <v>0</v>
      </c>
      <c r="AC16" s="57"/>
      <c r="AD16" s="57">
        <v>1</v>
      </c>
      <c r="AE16" s="57">
        <v>0</v>
      </c>
      <c r="AF16" s="57">
        <v>2</v>
      </c>
      <c r="AG16" s="57">
        <v>3</v>
      </c>
      <c r="AH16" s="57"/>
      <c r="AI16" s="57">
        <v>0</v>
      </c>
      <c r="AJ16" s="57">
        <v>2</v>
      </c>
      <c r="AK16" s="57">
        <v>1</v>
      </c>
      <c r="AL16" s="57">
        <v>1</v>
      </c>
      <c r="AM16" s="57"/>
      <c r="AN16" s="57">
        <v>1</v>
      </c>
      <c r="AO16" s="57">
        <v>9</v>
      </c>
      <c r="AP16" s="57">
        <v>0</v>
      </c>
      <c r="AQ16" s="57">
        <v>8</v>
      </c>
      <c r="AR16" s="57">
        <v>0</v>
      </c>
      <c r="AS16" s="57">
        <v>0</v>
      </c>
      <c r="AT16" s="57"/>
      <c r="AU16" s="57">
        <v>3</v>
      </c>
      <c r="AV16" s="57">
        <v>1</v>
      </c>
      <c r="AW16" s="57">
        <v>2</v>
      </c>
      <c r="AX16" s="57">
        <v>2</v>
      </c>
      <c r="AY16" s="57">
        <v>0</v>
      </c>
      <c r="AZ16" s="57">
        <v>0</v>
      </c>
      <c r="BA16" s="57"/>
      <c r="BB16" s="57">
        <v>6</v>
      </c>
      <c r="BC16" s="57">
        <v>0</v>
      </c>
      <c r="BD16" s="57">
        <v>1</v>
      </c>
      <c r="BE16" s="57">
        <v>5</v>
      </c>
      <c r="BF16" s="57">
        <v>7</v>
      </c>
      <c r="BG16" s="57">
        <v>0</v>
      </c>
      <c r="BH16" s="57"/>
      <c r="BI16" s="57">
        <v>1</v>
      </c>
      <c r="BJ16" s="57">
        <v>1</v>
      </c>
      <c r="BK16" s="57">
        <v>0</v>
      </c>
      <c r="BL16" s="57">
        <v>1</v>
      </c>
      <c r="BM16" s="57"/>
      <c r="BN16" s="57">
        <v>1</v>
      </c>
      <c r="BO16" s="57">
        <v>4</v>
      </c>
      <c r="BP16" s="81">
        <v>4</v>
      </c>
      <c r="BQ16" s="81">
        <v>4</v>
      </c>
      <c r="BR16" s="81">
        <v>254</v>
      </c>
    </row>
    <row r="17" spans="1:70" x14ac:dyDescent="0.25">
      <c r="A17" s="57">
        <v>1</v>
      </c>
      <c r="B17" s="81" t="s">
        <v>793</v>
      </c>
      <c r="C17" s="81">
        <v>11</v>
      </c>
      <c r="D17" s="81" t="s">
        <v>794</v>
      </c>
      <c r="E17" s="81">
        <v>501</v>
      </c>
      <c r="F17" s="81" t="s">
        <v>794</v>
      </c>
      <c r="G17" s="81">
        <v>2</v>
      </c>
      <c r="H17" s="81" t="s">
        <v>706</v>
      </c>
      <c r="I17" s="81">
        <v>7</v>
      </c>
      <c r="J17" s="81" t="s">
        <v>794</v>
      </c>
      <c r="K17" s="81" t="s">
        <v>73</v>
      </c>
      <c r="L17" s="81">
        <v>16</v>
      </c>
      <c r="M17" s="81" t="s">
        <v>812</v>
      </c>
      <c r="N17" s="81" t="s">
        <v>796</v>
      </c>
      <c r="O17" s="81" t="s">
        <v>797</v>
      </c>
      <c r="P17" s="57"/>
      <c r="Q17" s="57">
        <v>5</v>
      </c>
      <c r="R17" s="57">
        <v>2</v>
      </c>
      <c r="S17" s="57">
        <v>1</v>
      </c>
      <c r="T17" s="57">
        <v>2</v>
      </c>
      <c r="U17" s="57">
        <v>3</v>
      </c>
      <c r="V17" s="57"/>
      <c r="W17" s="57">
        <v>0</v>
      </c>
      <c r="X17" s="57">
        <v>4</v>
      </c>
      <c r="Y17" s="57">
        <v>1</v>
      </c>
      <c r="Z17" s="57">
        <v>0</v>
      </c>
      <c r="AA17" s="57">
        <v>1</v>
      </c>
      <c r="AB17" s="57">
        <v>0</v>
      </c>
      <c r="AC17" s="57"/>
      <c r="AD17" s="57">
        <v>1</v>
      </c>
      <c r="AE17" s="57">
        <v>0</v>
      </c>
      <c r="AF17" s="57">
        <v>1</v>
      </c>
      <c r="AG17" s="57">
        <v>5</v>
      </c>
      <c r="AH17" s="57"/>
      <c r="AI17" s="57">
        <v>0</v>
      </c>
      <c r="AJ17" s="57">
        <v>1</v>
      </c>
      <c r="AK17" s="57">
        <v>1</v>
      </c>
      <c r="AL17" s="57">
        <v>0</v>
      </c>
      <c r="AM17" s="57"/>
      <c r="AN17" s="57">
        <v>0</v>
      </c>
      <c r="AO17" s="57">
        <v>7</v>
      </c>
      <c r="AP17" s="57">
        <v>0</v>
      </c>
      <c r="AQ17" s="57">
        <v>2</v>
      </c>
      <c r="AR17" s="57">
        <v>1</v>
      </c>
      <c r="AS17" s="57">
        <v>2</v>
      </c>
      <c r="AT17" s="57"/>
      <c r="AU17" s="57">
        <v>2</v>
      </c>
      <c r="AV17" s="57">
        <v>2</v>
      </c>
      <c r="AW17" s="57">
        <v>2</v>
      </c>
      <c r="AX17" s="57">
        <v>3</v>
      </c>
      <c r="AY17" s="57">
        <v>0</v>
      </c>
      <c r="AZ17" s="57">
        <v>5</v>
      </c>
      <c r="BA17" s="57"/>
      <c r="BB17" s="57">
        <v>6</v>
      </c>
      <c r="BC17" s="57">
        <v>0</v>
      </c>
      <c r="BD17" s="57">
        <v>1</v>
      </c>
      <c r="BE17" s="57">
        <v>11</v>
      </c>
      <c r="BF17" s="57">
        <v>1</v>
      </c>
      <c r="BG17" s="57">
        <v>0</v>
      </c>
      <c r="BH17" s="57"/>
      <c r="BI17" s="57">
        <v>0</v>
      </c>
      <c r="BJ17" s="57">
        <v>2</v>
      </c>
      <c r="BK17" s="57">
        <v>1</v>
      </c>
      <c r="BL17" s="57">
        <v>0</v>
      </c>
      <c r="BM17" s="57"/>
      <c r="BN17" s="57">
        <v>1</v>
      </c>
      <c r="BO17" s="57">
        <v>3</v>
      </c>
      <c r="BP17" s="81">
        <v>1</v>
      </c>
      <c r="BQ17" s="81">
        <v>4</v>
      </c>
      <c r="BR17" s="81">
        <v>267</v>
      </c>
    </row>
    <row r="18" spans="1:70" x14ac:dyDescent="0.25">
      <c r="A18" s="57">
        <v>1</v>
      </c>
      <c r="B18" s="81" t="s">
        <v>793</v>
      </c>
      <c r="C18" s="81">
        <v>11</v>
      </c>
      <c r="D18" s="81" t="s">
        <v>794</v>
      </c>
      <c r="E18" s="81">
        <v>501</v>
      </c>
      <c r="F18" s="81" t="s">
        <v>794</v>
      </c>
      <c r="G18" s="81">
        <v>2</v>
      </c>
      <c r="H18" s="81" t="s">
        <v>706</v>
      </c>
      <c r="I18" s="81">
        <v>7</v>
      </c>
      <c r="J18" s="81" t="s">
        <v>794</v>
      </c>
      <c r="K18" s="81" t="s">
        <v>73</v>
      </c>
      <c r="L18" s="81">
        <v>17</v>
      </c>
      <c r="M18" s="81" t="s">
        <v>813</v>
      </c>
      <c r="N18" s="81" t="s">
        <v>796</v>
      </c>
      <c r="O18" s="81" t="s">
        <v>797</v>
      </c>
      <c r="P18" s="57"/>
      <c r="Q18" s="57">
        <v>5</v>
      </c>
      <c r="R18" s="57">
        <v>0</v>
      </c>
      <c r="S18" s="57">
        <v>1</v>
      </c>
      <c r="T18" s="57">
        <v>0</v>
      </c>
      <c r="U18" s="57">
        <v>0</v>
      </c>
      <c r="V18" s="57"/>
      <c r="W18" s="57">
        <v>2</v>
      </c>
      <c r="X18" s="57">
        <v>2</v>
      </c>
      <c r="Y18" s="57">
        <v>0</v>
      </c>
      <c r="Z18" s="57">
        <v>0</v>
      </c>
      <c r="AA18" s="57">
        <v>0</v>
      </c>
      <c r="AB18" s="57">
        <v>0</v>
      </c>
      <c r="AC18" s="57"/>
      <c r="AD18" s="57">
        <v>1</v>
      </c>
      <c r="AE18" s="57">
        <v>0</v>
      </c>
      <c r="AF18" s="57">
        <v>0</v>
      </c>
      <c r="AG18" s="57">
        <v>0</v>
      </c>
      <c r="AH18" s="57"/>
      <c r="AI18" s="57">
        <v>1</v>
      </c>
      <c r="AJ18" s="57">
        <v>0</v>
      </c>
      <c r="AK18" s="57">
        <v>0</v>
      </c>
      <c r="AL18" s="57">
        <v>3</v>
      </c>
      <c r="AM18" s="57"/>
      <c r="AN18" s="57">
        <v>1</v>
      </c>
      <c r="AO18" s="57">
        <v>6</v>
      </c>
      <c r="AP18" s="57">
        <v>0</v>
      </c>
      <c r="AQ18" s="57">
        <v>5</v>
      </c>
      <c r="AR18" s="57">
        <v>0</v>
      </c>
      <c r="AS18" s="57">
        <v>2</v>
      </c>
      <c r="AT18" s="57"/>
      <c r="AU18" s="57">
        <v>3</v>
      </c>
      <c r="AV18" s="57">
        <v>1</v>
      </c>
      <c r="AW18" s="57">
        <v>3</v>
      </c>
      <c r="AX18" s="57">
        <v>4</v>
      </c>
      <c r="AY18" s="57">
        <v>0</v>
      </c>
      <c r="AZ18" s="57">
        <v>3</v>
      </c>
      <c r="BA18" s="57"/>
      <c r="BB18" s="57">
        <v>6</v>
      </c>
      <c r="BC18" s="57">
        <v>1</v>
      </c>
      <c r="BD18" s="57">
        <v>6</v>
      </c>
      <c r="BE18" s="57">
        <v>9</v>
      </c>
      <c r="BF18" s="57">
        <v>5</v>
      </c>
      <c r="BG18" s="57">
        <v>2</v>
      </c>
      <c r="BH18" s="57"/>
      <c r="BI18" s="57">
        <v>0</v>
      </c>
      <c r="BJ18" s="57">
        <v>0</v>
      </c>
      <c r="BK18" s="57">
        <v>0</v>
      </c>
      <c r="BL18" s="57">
        <v>1</v>
      </c>
      <c r="BM18" s="57"/>
      <c r="BN18" s="57">
        <v>6</v>
      </c>
      <c r="BO18" s="57">
        <v>2</v>
      </c>
      <c r="BP18" s="81">
        <v>1</v>
      </c>
      <c r="BQ18" s="81">
        <v>2</v>
      </c>
      <c r="BR18" s="81">
        <v>267</v>
      </c>
    </row>
    <row r="19" spans="1:70" x14ac:dyDescent="0.25">
      <c r="A19" s="57">
        <v>1</v>
      </c>
      <c r="B19" s="81" t="s">
        <v>793</v>
      </c>
      <c r="C19" s="81">
        <v>11</v>
      </c>
      <c r="D19" s="81" t="s">
        <v>794</v>
      </c>
      <c r="E19" s="81">
        <v>501</v>
      </c>
      <c r="F19" s="81" t="s">
        <v>794</v>
      </c>
      <c r="G19" s="81">
        <v>2</v>
      </c>
      <c r="H19" s="81" t="s">
        <v>706</v>
      </c>
      <c r="I19" s="81">
        <v>7</v>
      </c>
      <c r="J19" s="81" t="s">
        <v>794</v>
      </c>
      <c r="K19" s="81" t="s">
        <v>73</v>
      </c>
      <c r="L19" s="81">
        <v>18</v>
      </c>
      <c r="M19" s="81" t="s">
        <v>814</v>
      </c>
      <c r="N19" s="81" t="s">
        <v>796</v>
      </c>
      <c r="O19" s="81" t="s">
        <v>797</v>
      </c>
      <c r="P19" s="57"/>
      <c r="Q19" s="57">
        <v>3</v>
      </c>
      <c r="R19" s="57">
        <v>0</v>
      </c>
      <c r="S19" s="57">
        <v>2</v>
      </c>
      <c r="T19" s="57">
        <v>5</v>
      </c>
      <c r="U19" s="57">
        <v>5</v>
      </c>
      <c r="V19" s="57"/>
      <c r="W19" s="57">
        <v>3</v>
      </c>
      <c r="X19" s="57">
        <v>6</v>
      </c>
      <c r="Y19" s="57">
        <v>0</v>
      </c>
      <c r="Z19" s="57">
        <v>1</v>
      </c>
      <c r="AA19" s="57">
        <v>0</v>
      </c>
      <c r="AB19" s="57">
        <v>0</v>
      </c>
      <c r="AC19" s="57"/>
      <c r="AD19" s="57">
        <v>0</v>
      </c>
      <c r="AE19" s="57">
        <v>2</v>
      </c>
      <c r="AF19" s="57">
        <v>0</v>
      </c>
      <c r="AG19" s="57">
        <v>1</v>
      </c>
      <c r="AH19" s="57"/>
      <c r="AI19" s="57">
        <v>1</v>
      </c>
      <c r="AJ19" s="57">
        <v>0</v>
      </c>
      <c r="AK19" s="57">
        <v>2</v>
      </c>
      <c r="AL19" s="57">
        <v>0</v>
      </c>
      <c r="AM19" s="57"/>
      <c r="AN19" s="57">
        <v>3</v>
      </c>
      <c r="AO19" s="57">
        <v>12</v>
      </c>
      <c r="AP19" s="57">
        <v>0</v>
      </c>
      <c r="AQ19" s="57">
        <v>4</v>
      </c>
      <c r="AR19" s="57">
        <v>1</v>
      </c>
      <c r="AS19" s="57">
        <v>0</v>
      </c>
      <c r="AT19" s="57"/>
      <c r="AU19" s="57">
        <v>2</v>
      </c>
      <c r="AV19" s="57">
        <v>0</v>
      </c>
      <c r="AW19" s="57">
        <v>1</v>
      </c>
      <c r="AX19" s="57">
        <v>4</v>
      </c>
      <c r="AY19" s="57">
        <v>0</v>
      </c>
      <c r="AZ19" s="57">
        <v>5</v>
      </c>
      <c r="BA19" s="57"/>
      <c r="BB19" s="57">
        <v>5</v>
      </c>
      <c r="BC19" s="57">
        <v>0</v>
      </c>
      <c r="BD19" s="57">
        <v>4</v>
      </c>
      <c r="BE19" s="57">
        <v>11</v>
      </c>
      <c r="BF19" s="57">
        <v>0</v>
      </c>
      <c r="BG19" s="57">
        <v>1</v>
      </c>
      <c r="BH19" s="57"/>
      <c r="BI19" s="57">
        <v>1</v>
      </c>
      <c r="BJ19" s="57">
        <v>3</v>
      </c>
      <c r="BK19" s="57">
        <v>0</v>
      </c>
      <c r="BL19" s="57">
        <v>0</v>
      </c>
      <c r="BM19" s="57"/>
      <c r="BN19" s="57">
        <v>2</v>
      </c>
      <c r="BO19" s="57">
        <v>3</v>
      </c>
      <c r="BP19" s="81">
        <v>4</v>
      </c>
      <c r="BQ19" s="81">
        <v>3</v>
      </c>
      <c r="BR19" s="81">
        <v>273</v>
      </c>
    </row>
    <row r="20" spans="1:70" x14ac:dyDescent="0.25">
      <c r="A20" s="57">
        <v>1</v>
      </c>
      <c r="B20" s="81" t="s">
        <v>793</v>
      </c>
      <c r="C20" s="81">
        <v>11</v>
      </c>
      <c r="D20" s="81" t="s">
        <v>794</v>
      </c>
      <c r="E20" s="81">
        <v>501</v>
      </c>
      <c r="F20" s="81" t="s">
        <v>794</v>
      </c>
      <c r="G20" s="81">
        <v>2</v>
      </c>
      <c r="H20" s="81" t="s">
        <v>706</v>
      </c>
      <c r="I20" s="81">
        <v>7</v>
      </c>
      <c r="J20" s="81" t="s">
        <v>794</v>
      </c>
      <c r="K20" s="81" t="s">
        <v>73</v>
      </c>
      <c r="L20" s="81">
        <v>19</v>
      </c>
      <c r="M20" s="81" t="s">
        <v>815</v>
      </c>
      <c r="N20" s="81" t="s">
        <v>796</v>
      </c>
      <c r="O20" s="81" t="s">
        <v>797</v>
      </c>
      <c r="P20" s="57"/>
      <c r="Q20" s="57">
        <v>2</v>
      </c>
      <c r="R20" s="57">
        <v>2</v>
      </c>
      <c r="S20" s="57">
        <v>2</v>
      </c>
      <c r="T20" s="57">
        <v>1</v>
      </c>
      <c r="U20" s="57">
        <v>0</v>
      </c>
      <c r="V20" s="57"/>
      <c r="W20" s="57">
        <v>2</v>
      </c>
      <c r="X20" s="57">
        <v>4</v>
      </c>
      <c r="Y20" s="57">
        <v>0</v>
      </c>
      <c r="Z20" s="57">
        <v>1</v>
      </c>
      <c r="AA20" s="57">
        <v>1</v>
      </c>
      <c r="AB20" s="57">
        <v>1</v>
      </c>
      <c r="AC20" s="57"/>
      <c r="AD20" s="57">
        <v>3</v>
      </c>
      <c r="AE20" s="57">
        <v>2</v>
      </c>
      <c r="AF20" s="57">
        <v>2</v>
      </c>
      <c r="AG20" s="57">
        <v>0</v>
      </c>
      <c r="AH20" s="57"/>
      <c r="AI20" s="57">
        <v>0</v>
      </c>
      <c r="AJ20" s="57">
        <v>3</v>
      </c>
      <c r="AK20" s="57">
        <v>3</v>
      </c>
      <c r="AL20" s="57">
        <v>0</v>
      </c>
      <c r="AM20" s="57"/>
      <c r="AN20" s="57">
        <v>2</v>
      </c>
      <c r="AO20" s="57">
        <v>8</v>
      </c>
      <c r="AP20" s="57">
        <v>1</v>
      </c>
      <c r="AQ20" s="57">
        <v>8</v>
      </c>
      <c r="AR20" s="57">
        <v>1</v>
      </c>
      <c r="AS20" s="57">
        <v>1</v>
      </c>
      <c r="AT20" s="57"/>
      <c r="AU20" s="57">
        <v>1</v>
      </c>
      <c r="AV20" s="57">
        <v>0</v>
      </c>
      <c r="AW20" s="57">
        <v>1</v>
      </c>
      <c r="AX20" s="57">
        <v>4</v>
      </c>
      <c r="AY20" s="57">
        <v>0</v>
      </c>
      <c r="AZ20" s="57">
        <v>4</v>
      </c>
      <c r="BA20" s="57"/>
      <c r="BB20" s="57">
        <v>3</v>
      </c>
      <c r="BC20" s="57">
        <v>0</v>
      </c>
      <c r="BD20" s="57">
        <v>0</v>
      </c>
      <c r="BE20" s="57">
        <v>6</v>
      </c>
      <c r="BF20" s="57">
        <v>3</v>
      </c>
      <c r="BG20" s="57">
        <v>1</v>
      </c>
      <c r="BH20" s="57"/>
      <c r="BI20" s="57">
        <v>2</v>
      </c>
      <c r="BJ20" s="57">
        <v>2</v>
      </c>
      <c r="BK20" s="57">
        <v>0</v>
      </c>
      <c r="BL20" s="57">
        <v>1</v>
      </c>
      <c r="BM20" s="57"/>
      <c r="BN20" s="57">
        <v>2</v>
      </c>
      <c r="BO20" s="57">
        <v>4</v>
      </c>
      <c r="BP20" s="81">
        <v>4</v>
      </c>
      <c r="BQ20" s="81">
        <v>0</v>
      </c>
      <c r="BR20" s="81">
        <v>274</v>
      </c>
    </row>
    <row r="21" spans="1:70" x14ac:dyDescent="0.25">
      <c r="A21" s="57">
        <v>1</v>
      </c>
      <c r="B21" s="81" t="s">
        <v>793</v>
      </c>
      <c r="C21" s="81">
        <v>11</v>
      </c>
      <c r="D21" s="81" t="s">
        <v>794</v>
      </c>
      <c r="E21" s="81">
        <v>501</v>
      </c>
      <c r="F21" s="81" t="s">
        <v>794</v>
      </c>
      <c r="G21" s="81">
        <v>2</v>
      </c>
      <c r="H21" s="81" t="s">
        <v>706</v>
      </c>
      <c r="I21" s="81">
        <v>7</v>
      </c>
      <c r="J21" s="81" t="s">
        <v>794</v>
      </c>
      <c r="K21" s="81" t="s">
        <v>73</v>
      </c>
      <c r="L21" s="81">
        <v>20</v>
      </c>
      <c r="M21" s="81" t="s">
        <v>816</v>
      </c>
      <c r="N21" s="81" t="s">
        <v>796</v>
      </c>
      <c r="O21" s="81" t="s">
        <v>797</v>
      </c>
      <c r="P21" s="57"/>
      <c r="Q21" s="57">
        <v>3</v>
      </c>
      <c r="R21" s="57">
        <v>2</v>
      </c>
      <c r="S21" s="57">
        <v>3</v>
      </c>
      <c r="T21" s="57">
        <v>0</v>
      </c>
      <c r="U21" s="57">
        <v>0</v>
      </c>
      <c r="V21" s="57"/>
      <c r="W21" s="57">
        <v>2</v>
      </c>
      <c r="X21" s="57">
        <v>5</v>
      </c>
      <c r="Y21" s="57">
        <v>2</v>
      </c>
      <c r="Z21" s="57">
        <v>1</v>
      </c>
      <c r="AA21" s="57">
        <v>0</v>
      </c>
      <c r="AB21" s="57">
        <v>0</v>
      </c>
      <c r="AC21" s="57"/>
      <c r="AD21" s="57">
        <v>0</v>
      </c>
      <c r="AE21" s="57">
        <v>0</v>
      </c>
      <c r="AF21" s="57">
        <v>3</v>
      </c>
      <c r="AG21" s="57">
        <v>1</v>
      </c>
      <c r="AH21" s="57"/>
      <c r="AI21" s="57">
        <v>1</v>
      </c>
      <c r="AJ21" s="57">
        <v>1</v>
      </c>
      <c r="AK21" s="57">
        <v>2</v>
      </c>
      <c r="AL21" s="57">
        <v>0</v>
      </c>
      <c r="AM21" s="57"/>
      <c r="AN21" s="57">
        <v>2</v>
      </c>
      <c r="AO21" s="57">
        <v>6</v>
      </c>
      <c r="AP21" s="57">
        <v>0</v>
      </c>
      <c r="AQ21" s="57">
        <v>8</v>
      </c>
      <c r="AR21" s="57">
        <v>0</v>
      </c>
      <c r="AS21" s="57">
        <v>4</v>
      </c>
      <c r="AT21" s="57"/>
      <c r="AU21" s="57">
        <v>1</v>
      </c>
      <c r="AV21" s="57">
        <v>0</v>
      </c>
      <c r="AW21" s="57">
        <v>0</v>
      </c>
      <c r="AX21" s="57">
        <v>2</v>
      </c>
      <c r="AY21" s="57">
        <v>1</v>
      </c>
      <c r="AZ21" s="57">
        <v>2</v>
      </c>
      <c r="BA21" s="57"/>
      <c r="BB21" s="57">
        <v>6</v>
      </c>
      <c r="BC21" s="57">
        <v>2</v>
      </c>
      <c r="BD21" s="57">
        <v>5</v>
      </c>
      <c r="BE21" s="57">
        <v>8</v>
      </c>
      <c r="BF21" s="57">
        <v>2</v>
      </c>
      <c r="BG21" s="57">
        <v>0</v>
      </c>
      <c r="BH21" s="57"/>
      <c r="BI21" s="57">
        <v>4</v>
      </c>
      <c r="BJ21" s="57">
        <v>1</v>
      </c>
      <c r="BK21" s="57">
        <v>0</v>
      </c>
      <c r="BL21" s="57">
        <v>0</v>
      </c>
      <c r="BM21" s="57"/>
      <c r="BN21" s="57">
        <v>4</v>
      </c>
      <c r="BO21" s="57">
        <v>0</v>
      </c>
      <c r="BP21" s="81">
        <v>3</v>
      </c>
      <c r="BQ21" s="81">
        <v>2</v>
      </c>
      <c r="BR21" s="81">
        <v>263</v>
      </c>
    </row>
    <row r="22" spans="1:70" x14ac:dyDescent="0.25">
      <c r="A22" s="57">
        <v>1</v>
      </c>
      <c r="B22" s="81" t="s">
        <v>793</v>
      </c>
      <c r="C22" s="81">
        <v>11</v>
      </c>
      <c r="D22" s="81" t="s">
        <v>794</v>
      </c>
      <c r="E22" s="81">
        <v>501</v>
      </c>
      <c r="F22" s="81" t="s">
        <v>794</v>
      </c>
      <c r="G22" s="81">
        <v>2</v>
      </c>
      <c r="H22" s="81" t="s">
        <v>706</v>
      </c>
      <c r="I22" s="81">
        <v>7</v>
      </c>
      <c r="J22" s="81" t="s">
        <v>794</v>
      </c>
      <c r="K22" s="81" t="s">
        <v>73</v>
      </c>
      <c r="L22" s="81">
        <v>21</v>
      </c>
      <c r="M22" s="81" t="s">
        <v>817</v>
      </c>
      <c r="N22" s="81" t="s">
        <v>796</v>
      </c>
      <c r="O22" s="81" t="s">
        <v>797</v>
      </c>
      <c r="P22" s="57"/>
      <c r="Q22" s="57">
        <v>4</v>
      </c>
      <c r="R22" s="57">
        <v>0</v>
      </c>
      <c r="S22" s="57">
        <v>1</v>
      </c>
      <c r="T22" s="57">
        <v>3</v>
      </c>
      <c r="U22" s="57">
        <v>3</v>
      </c>
      <c r="V22" s="57"/>
      <c r="W22" s="57">
        <v>1</v>
      </c>
      <c r="X22" s="57">
        <v>3</v>
      </c>
      <c r="Y22" s="57">
        <v>0</v>
      </c>
      <c r="Z22" s="57">
        <v>1</v>
      </c>
      <c r="AA22" s="57">
        <v>2</v>
      </c>
      <c r="AB22" s="57">
        <v>0</v>
      </c>
      <c r="AC22" s="57"/>
      <c r="AD22" s="57">
        <v>2</v>
      </c>
      <c r="AE22" s="57">
        <v>0</v>
      </c>
      <c r="AF22" s="57">
        <v>1</v>
      </c>
      <c r="AG22" s="57">
        <v>1</v>
      </c>
      <c r="AH22" s="57"/>
      <c r="AI22" s="57">
        <v>0</v>
      </c>
      <c r="AJ22" s="57">
        <v>0</v>
      </c>
      <c r="AK22" s="57">
        <v>1</v>
      </c>
      <c r="AL22" s="57">
        <v>2</v>
      </c>
      <c r="AM22" s="57"/>
      <c r="AN22" s="57">
        <v>0</v>
      </c>
      <c r="AO22" s="57">
        <v>6</v>
      </c>
      <c r="AP22" s="57">
        <v>1</v>
      </c>
      <c r="AQ22" s="57">
        <v>3</v>
      </c>
      <c r="AR22" s="57">
        <v>1</v>
      </c>
      <c r="AS22" s="57">
        <v>2</v>
      </c>
      <c r="AT22" s="57"/>
      <c r="AU22" s="57">
        <v>1</v>
      </c>
      <c r="AV22" s="57">
        <v>0</v>
      </c>
      <c r="AW22" s="57">
        <v>1</v>
      </c>
      <c r="AX22" s="57">
        <v>2</v>
      </c>
      <c r="AY22" s="57">
        <v>1</v>
      </c>
      <c r="AZ22" s="57">
        <v>2</v>
      </c>
      <c r="BA22" s="57"/>
      <c r="BB22" s="57">
        <v>3</v>
      </c>
      <c r="BC22" s="57">
        <v>0</v>
      </c>
      <c r="BD22" s="57">
        <v>6</v>
      </c>
      <c r="BE22" s="57">
        <v>7</v>
      </c>
      <c r="BF22" s="57">
        <v>7</v>
      </c>
      <c r="BG22" s="57">
        <v>1</v>
      </c>
      <c r="BH22" s="57"/>
      <c r="BI22" s="57">
        <v>2</v>
      </c>
      <c r="BJ22" s="57">
        <v>1</v>
      </c>
      <c r="BK22" s="57">
        <v>0</v>
      </c>
      <c r="BL22" s="57">
        <v>0</v>
      </c>
      <c r="BM22" s="57"/>
      <c r="BN22" s="57">
        <v>3</v>
      </c>
      <c r="BO22" s="57">
        <v>5</v>
      </c>
      <c r="BP22" s="81">
        <v>3</v>
      </c>
      <c r="BQ22" s="81">
        <v>2</v>
      </c>
      <c r="BR22" s="81">
        <v>264</v>
      </c>
    </row>
    <row r="23" spans="1:70" x14ac:dyDescent="0.25">
      <c r="A23" s="57">
        <v>1</v>
      </c>
      <c r="B23" s="81" t="s">
        <v>793</v>
      </c>
      <c r="C23" s="81">
        <v>11</v>
      </c>
      <c r="D23" s="81" t="s">
        <v>794</v>
      </c>
      <c r="E23" s="81">
        <v>501</v>
      </c>
      <c r="F23" s="81" t="s">
        <v>794</v>
      </c>
      <c r="G23" s="81">
        <v>2</v>
      </c>
      <c r="H23" s="81" t="s">
        <v>706</v>
      </c>
      <c r="I23" s="81">
        <v>7</v>
      </c>
      <c r="J23" s="81" t="s">
        <v>794</v>
      </c>
      <c r="K23" s="81" t="s">
        <v>73</v>
      </c>
      <c r="L23" s="81">
        <v>22</v>
      </c>
      <c r="M23" s="81" t="s">
        <v>818</v>
      </c>
      <c r="N23" s="81" t="s">
        <v>796</v>
      </c>
      <c r="O23" s="81" t="s">
        <v>797</v>
      </c>
      <c r="P23" s="57"/>
      <c r="Q23" s="57">
        <v>6</v>
      </c>
      <c r="R23" s="57">
        <v>1</v>
      </c>
      <c r="S23" s="57">
        <v>3</v>
      </c>
      <c r="T23" s="57">
        <v>2</v>
      </c>
      <c r="U23" s="57">
        <v>4</v>
      </c>
      <c r="V23" s="57"/>
      <c r="W23" s="57"/>
      <c r="X23" s="57">
        <v>3</v>
      </c>
      <c r="Y23" s="57"/>
      <c r="Z23" s="57"/>
      <c r="AA23" s="57"/>
      <c r="AB23" s="57">
        <v>1</v>
      </c>
      <c r="AC23" s="57"/>
      <c r="AD23" s="57">
        <v>1</v>
      </c>
      <c r="AE23" s="57"/>
      <c r="AF23" s="57"/>
      <c r="AG23" s="57">
        <v>2</v>
      </c>
      <c r="AH23" s="57"/>
      <c r="AI23" s="57"/>
      <c r="AJ23" s="57">
        <v>1</v>
      </c>
      <c r="AK23" s="57">
        <v>1</v>
      </c>
      <c r="AL23" s="57">
        <v>1</v>
      </c>
      <c r="AM23" s="57"/>
      <c r="AN23" s="57">
        <v>2</v>
      </c>
      <c r="AO23" s="57">
        <v>4</v>
      </c>
      <c r="AP23" s="57"/>
      <c r="AQ23" s="57">
        <v>2</v>
      </c>
      <c r="AR23" s="57"/>
      <c r="AS23" s="57">
        <v>1</v>
      </c>
      <c r="AT23" s="57"/>
      <c r="AU23" s="57"/>
      <c r="AV23" s="57">
        <v>1</v>
      </c>
      <c r="AW23" s="57">
        <v>1</v>
      </c>
      <c r="AX23" s="57">
        <v>6</v>
      </c>
      <c r="AY23" s="57">
        <v>1</v>
      </c>
      <c r="AZ23" s="57">
        <v>1</v>
      </c>
      <c r="BA23" s="57"/>
      <c r="BB23" s="57">
        <v>2</v>
      </c>
      <c r="BC23" s="57">
        <v>2</v>
      </c>
      <c r="BD23" s="57">
        <v>1</v>
      </c>
      <c r="BE23" s="57">
        <v>10</v>
      </c>
      <c r="BF23" s="57">
        <v>1</v>
      </c>
      <c r="BG23" s="57"/>
      <c r="BH23" s="57"/>
      <c r="BI23" s="57">
        <v>2</v>
      </c>
      <c r="BJ23" s="57"/>
      <c r="BK23" s="57"/>
      <c r="BL23" s="57"/>
      <c r="BM23" s="57"/>
      <c r="BN23" s="57">
        <v>2</v>
      </c>
      <c r="BO23" s="57">
        <v>4</v>
      </c>
      <c r="BP23" s="81">
        <v>2</v>
      </c>
      <c r="BQ23" s="81">
        <v>3</v>
      </c>
      <c r="BR23" s="81">
        <v>251</v>
      </c>
    </row>
    <row r="24" spans="1:70" x14ac:dyDescent="0.25">
      <c r="A24" s="57">
        <v>1</v>
      </c>
      <c r="B24" s="81" t="s">
        <v>793</v>
      </c>
      <c r="C24" s="81">
        <v>11</v>
      </c>
      <c r="D24" s="81" t="s">
        <v>794</v>
      </c>
      <c r="E24" s="81">
        <v>501</v>
      </c>
      <c r="F24" s="81" t="s">
        <v>794</v>
      </c>
      <c r="G24" s="81">
        <v>2</v>
      </c>
      <c r="H24" s="81" t="s">
        <v>706</v>
      </c>
      <c r="I24" s="81">
        <v>7</v>
      </c>
      <c r="J24" s="81" t="s">
        <v>794</v>
      </c>
      <c r="K24" s="81" t="s">
        <v>73</v>
      </c>
      <c r="L24" s="81">
        <v>23</v>
      </c>
      <c r="M24" s="81" t="s">
        <v>819</v>
      </c>
      <c r="N24" s="81" t="s">
        <v>796</v>
      </c>
      <c r="O24" s="81" t="s">
        <v>797</v>
      </c>
      <c r="P24" s="57"/>
      <c r="Q24" s="57">
        <v>4</v>
      </c>
      <c r="R24" s="57"/>
      <c r="S24" s="57">
        <v>2</v>
      </c>
      <c r="T24" s="57">
        <v>2</v>
      </c>
      <c r="U24" s="57">
        <v>2</v>
      </c>
      <c r="V24" s="57"/>
      <c r="W24" s="57">
        <v>0</v>
      </c>
      <c r="X24" s="57">
        <v>4</v>
      </c>
      <c r="Y24" s="57">
        <v>0</v>
      </c>
      <c r="Z24" s="57">
        <v>1</v>
      </c>
      <c r="AA24" s="57">
        <v>0</v>
      </c>
      <c r="AB24" s="57">
        <v>0</v>
      </c>
      <c r="AC24" s="57"/>
      <c r="AD24" s="57">
        <v>0</v>
      </c>
      <c r="AE24" s="57">
        <v>0</v>
      </c>
      <c r="AF24" s="57">
        <v>1</v>
      </c>
      <c r="AG24" s="57">
        <v>2</v>
      </c>
      <c r="AH24" s="57"/>
      <c r="AI24" s="57">
        <v>0</v>
      </c>
      <c r="AJ24" s="57">
        <v>0</v>
      </c>
      <c r="AK24" s="57">
        <v>0</v>
      </c>
      <c r="AL24" s="57">
        <v>1</v>
      </c>
      <c r="AM24" s="57"/>
      <c r="AN24" s="57">
        <v>3</v>
      </c>
      <c r="AO24" s="57">
        <v>11</v>
      </c>
      <c r="AP24" s="57">
        <v>0</v>
      </c>
      <c r="AQ24" s="57">
        <v>2</v>
      </c>
      <c r="AR24" s="57">
        <v>1</v>
      </c>
      <c r="AS24" s="57">
        <v>1</v>
      </c>
      <c r="AT24" s="57"/>
      <c r="AU24" s="57">
        <v>2</v>
      </c>
      <c r="AV24" s="57">
        <v>1</v>
      </c>
      <c r="AW24" s="57">
        <v>1</v>
      </c>
      <c r="AX24" s="57">
        <v>1</v>
      </c>
      <c r="AY24" s="57">
        <v>2</v>
      </c>
      <c r="AZ24" s="57">
        <v>3</v>
      </c>
      <c r="BA24" s="57"/>
      <c r="BB24" s="57">
        <v>1</v>
      </c>
      <c r="BC24" s="57">
        <v>0</v>
      </c>
      <c r="BD24" s="57">
        <v>3</v>
      </c>
      <c r="BE24" s="57">
        <v>9</v>
      </c>
      <c r="BF24" s="57">
        <v>4</v>
      </c>
      <c r="BG24" s="57">
        <v>2</v>
      </c>
      <c r="BH24" s="57"/>
      <c r="BI24" s="57">
        <v>1</v>
      </c>
      <c r="BJ24" s="57">
        <v>2</v>
      </c>
      <c r="BK24" s="57">
        <v>0</v>
      </c>
      <c r="BL24" s="57">
        <v>1</v>
      </c>
      <c r="BM24" s="57"/>
      <c r="BN24" s="57">
        <v>6</v>
      </c>
      <c r="BO24" s="57">
        <v>1</v>
      </c>
      <c r="BP24" s="81">
        <v>2</v>
      </c>
      <c r="BQ24" s="81">
        <v>6</v>
      </c>
      <c r="BR24" s="81">
        <v>259</v>
      </c>
    </row>
    <row r="25" spans="1:70" x14ac:dyDescent="0.25">
      <c r="A25" s="57">
        <v>1</v>
      </c>
      <c r="B25" s="81" t="s">
        <v>793</v>
      </c>
      <c r="C25" s="81">
        <v>11</v>
      </c>
      <c r="D25" s="81" t="s">
        <v>794</v>
      </c>
      <c r="E25" s="81">
        <v>501</v>
      </c>
      <c r="F25" s="81" t="s">
        <v>794</v>
      </c>
      <c r="G25" s="81">
        <v>2</v>
      </c>
      <c r="H25" s="81" t="s">
        <v>706</v>
      </c>
      <c r="I25" s="81">
        <v>7</v>
      </c>
      <c r="J25" s="81" t="s">
        <v>794</v>
      </c>
      <c r="K25" s="81" t="s">
        <v>73</v>
      </c>
      <c r="L25" s="81">
        <v>24</v>
      </c>
      <c r="M25" s="81" t="s">
        <v>820</v>
      </c>
      <c r="N25" s="81" t="s">
        <v>796</v>
      </c>
      <c r="O25" s="81" t="s">
        <v>797</v>
      </c>
      <c r="P25" s="57"/>
      <c r="Q25" s="57">
        <v>2</v>
      </c>
      <c r="R25" s="57">
        <v>4</v>
      </c>
      <c r="S25" s="57">
        <v>1</v>
      </c>
      <c r="T25" s="57">
        <v>1</v>
      </c>
      <c r="U25" s="57">
        <v>1</v>
      </c>
      <c r="V25" s="57"/>
      <c r="W25" s="57">
        <v>0</v>
      </c>
      <c r="X25" s="57">
        <v>1</v>
      </c>
      <c r="Y25" s="57">
        <v>2</v>
      </c>
      <c r="Z25" s="57">
        <v>0</v>
      </c>
      <c r="AA25" s="57">
        <v>0</v>
      </c>
      <c r="AB25" s="57">
        <v>0</v>
      </c>
      <c r="AC25" s="57"/>
      <c r="AD25" s="57">
        <v>0</v>
      </c>
      <c r="AE25" s="57">
        <v>4</v>
      </c>
      <c r="AF25" s="57">
        <v>2</v>
      </c>
      <c r="AG25" s="57">
        <v>2</v>
      </c>
      <c r="AH25" s="57"/>
      <c r="AI25" s="57">
        <v>1</v>
      </c>
      <c r="AJ25" s="57">
        <v>0</v>
      </c>
      <c r="AK25" s="57">
        <v>0</v>
      </c>
      <c r="AL25" s="57">
        <v>1</v>
      </c>
      <c r="AM25" s="57"/>
      <c r="AN25" s="57">
        <v>0</v>
      </c>
      <c r="AO25" s="57">
        <v>7</v>
      </c>
      <c r="AP25" s="57">
        <v>1</v>
      </c>
      <c r="AQ25" s="57">
        <v>2</v>
      </c>
      <c r="AR25" s="57">
        <v>1</v>
      </c>
      <c r="AS25" s="57">
        <v>2</v>
      </c>
      <c r="AT25" s="57"/>
      <c r="AU25" s="57">
        <v>1</v>
      </c>
      <c r="AV25" s="57">
        <v>1</v>
      </c>
      <c r="AW25" s="57">
        <v>1</v>
      </c>
      <c r="AX25" s="57">
        <v>4</v>
      </c>
      <c r="AY25" s="57">
        <v>1</v>
      </c>
      <c r="AZ25" s="57">
        <v>1</v>
      </c>
      <c r="BA25" s="57"/>
      <c r="BB25" s="57">
        <v>1</v>
      </c>
      <c r="BC25" s="57">
        <v>1</v>
      </c>
      <c r="BD25" s="57">
        <v>3</v>
      </c>
      <c r="BE25" s="57">
        <v>16</v>
      </c>
      <c r="BF25" s="57">
        <v>2</v>
      </c>
      <c r="BG25" s="57">
        <v>0</v>
      </c>
      <c r="BH25" s="57"/>
      <c r="BI25" s="57">
        <v>1</v>
      </c>
      <c r="BJ25" s="57">
        <v>2</v>
      </c>
      <c r="BK25" s="57">
        <v>0</v>
      </c>
      <c r="BL25" s="57">
        <v>0</v>
      </c>
      <c r="BM25" s="57"/>
      <c r="BN25" s="57">
        <v>3</v>
      </c>
      <c r="BO25" s="57">
        <v>1</v>
      </c>
      <c r="BP25" s="81">
        <v>5</v>
      </c>
      <c r="BQ25" s="81">
        <v>2</v>
      </c>
      <c r="BR25" s="81">
        <v>256</v>
      </c>
    </row>
    <row r="26" spans="1:70" x14ac:dyDescent="0.25">
      <c r="A26" s="57">
        <v>1</v>
      </c>
      <c r="B26" s="81" t="s">
        <v>793</v>
      </c>
      <c r="C26" s="81">
        <v>11</v>
      </c>
      <c r="D26" s="81" t="s">
        <v>794</v>
      </c>
      <c r="E26" s="81">
        <v>501</v>
      </c>
      <c r="F26" s="81" t="s">
        <v>794</v>
      </c>
      <c r="G26" s="81">
        <v>2</v>
      </c>
      <c r="H26" s="81" t="s">
        <v>706</v>
      </c>
      <c r="I26" s="81">
        <v>7</v>
      </c>
      <c r="J26" s="81" t="s">
        <v>794</v>
      </c>
      <c r="K26" s="81" t="s">
        <v>73</v>
      </c>
      <c r="L26" s="81">
        <v>25</v>
      </c>
      <c r="M26" s="81" t="s">
        <v>821</v>
      </c>
      <c r="N26" s="81" t="s">
        <v>796</v>
      </c>
      <c r="O26" s="81" t="s">
        <v>797</v>
      </c>
      <c r="P26" s="57"/>
      <c r="Q26" s="57">
        <v>2</v>
      </c>
      <c r="R26" s="57">
        <v>1</v>
      </c>
      <c r="S26" s="57">
        <v>2</v>
      </c>
      <c r="T26" s="57">
        <v>2</v>
      </c>
      <c r="U26" s="57"/>
      <c r="V26" s="57"/>
      <c r="W26" s="57">
        <v>1</v>
      </c>
      <c r="X26" s="57">
        <v>1</v>
      </c>
      <c r="Y26" s="57"/>
      <c r="Z26" s="57"/>
      <c r="AA26" s="57">
        <v>1</v>
      </c>
      <c r="AB26" s="57"/>
      <c r="AC26" s="57"/>
      <c r="AD26" s="57"/>
      <c r="AE26" s="57">
        <v>1</v>
      </c>
      <c r="AF26" s="57">
        <v>1</v>
      </c>
      <c r="AG26" s="57"/>
      <c r="AH26" s="57"/>
      <c r="AI26" s="57"/>
      <c r="AJ26" s="57">
        <v>1</v>
      </c>
      <c r="AK26" s="57"/>
      <c r="AL26" s="57">
        <v>2</v>
      </c>
      <c r="AM26" s="57"/>
      <c r="AN26" s="57"/>
      <c r="AO26" s="57">
        <v>13</v>
      </c>
      <c r="AP26" s="57"/>
      <c r="AQ26" s="57">
        <v>9</v>
      </c>
      <c r="AR26" s="57"/>
      <c r="AS26" s="57">
        <v>1</v>
      </c>
      <c r="AT26" s="57"/>
      <c r="AU26" s="57"/>
      <c r="AV26" s="57"/>
      <c r="AW26" s="57">
        <v>2</v>
      </c>
      <c r="AX26" s="57">
        <v>2</v>
      </c>
      <c r="AY26" s="57"/>
      <c r="AZ26" s="57"/>
      <c r="BA26" s="57"/>
      <c r="BB26" s="57">
        <v>2</v>
      </c>
      <c r="BC26" s="57"/>
      <c r="BD26" s="57">
        <v>2</v>
      </c>
      <c r="BE26" s="57">
        <v>3</v>
      </c>
      <c r="BF26" s="57">
        <v>2</v>
      </c>
      <c r="BG26" s="57"/>
      <c r="BH26" s="57"/>
      <c r="BI26" s="57">
        <v>1</v>
      </c>
      <c r="BJ26" s="57">
        <v>2</v>
      </c>
      <c r="BK26" s="57"/>
      <c r="BL26" s="57"/>
      <c r="BM26" s="57"/>
      <c r="BN26" s="57">
        <v>6</v>
      </c>
      <c r="BO26" s="57">
        <v>4</v>
      </c>
      <c r="BP26" s="81">
        <v>4</v>
      </c>
      <c r="BQ26" s="81">
        <v>2</v>
      </c>
      <c r="BR26" s="81">
        <v>270</v>
      </c>
    </row>
    <row r="27" spans="1:70" x14ac:dyDescent="0.25">
      <c r="A27" s="57">
        <v>1</v>
      </c>
      <c r="B27" s="81" t="s">
        <v>793</v>
      </c>
      <c r="C27" s="81">
        <v>11</v>
      </c>
      <c r="D27" s="81" t="s">
        <v>794</v>
      </c>
      <c r="E27" s="81">
        <v>501</v>
      </c>
      <c r="F27" s="81" t="s">
        <v>794</v>
      </c>
      <c r="G27" s="81">
        <v>2</v>
      </c>
      <c r="H27" s="81" t="s">
        <v>706</v>
      </c>
      <c r="I27" s="81">
        <v>7</v>
      </c>
      <c r="J27" s="81" t="s">
        <v>794</v>
      </c>
      <c r="K27" s="81" t="s">
        <v>73</v>
      </c>
      <c r="L27" s="81">
        <v>26</v>
      </c>
      <c r="M27" s="81" t="s">
        <v>822</v>
      </c>
      <c r="N27" s="81" t="s">
        <v>823</v>
      </c>
      <c r="O27" s="81" t="s">
        <v>824</v>
      </c>
      <c r="P27" s="57"/>
      <c r="Q27" s="57">
        <v>1</v>
      </c>
      <c r="R27" s="57">
        <v>4</v>
      </c>
      <c r="S27" s="57">
        <v>2</v>
      </c>
      <c r="T27" s="57">
        <v>1</v>
      </c>
      <c r="U27" s="57">
        <v>1</v>
      </c>
      <c r="V27" s="57"/>
      <c r="W27" s="57">
        <v>2</v>
      </c>
      <c r="X27" s="57">
        <v>2</v>
      </c>
      <c r="Y27" s="57"/>
      <c r="Z27" s="57"/>
      <c r="AA27" s="57"/>
      <c r="AB27" s="57"/>
      <c r="AC27" s="57"/>
      <c r="AD27" s="57">
        <v>1</v>
      </c>
      <c r="AE27" s="57">
        <v>1</v>
      </c>
      <c r="AF27" s="57">
        <v>1</v>
      </c>
      <c r="AG27" s="57">
        <v>1</v>
      </c>
      <c r="AH27" s="57"/>
      <c r="AI27" s="57"/>
      <c r="AJ27" s="57">
        <v>3</v>
      </c>
      <c r="AK27" s="57">
        <v>1</v>
      </c>
      <c r="AL27" s="57">
        <v>2</v>
      </c>
      <c r="AM27" s="57"/>
      <c r="AN27" s="57"/>
      <c r="AO27" s="57">
        <v>6</v>
      </c>
      <c r="AP27" s="57">
        <v>1</v>
      </c>
      <c r="AQ27" s="57">
        <v>8</v>
      </c>
      <c r="AR27" s="57">
        <v>0</v>
      </c>
      <c r="AS27" s="57">
        <v>1</v>
      </c>
      <c r="AT27" s="57"/>
      <c r="AU27" s="57">
        <v>1</v>
      </c>
      <c r="AV27" s="57"/>
      <c r="AW27" s="57"/>
      <c r="AX27" s="57">
        <v>2</v>
      </c>
      <c r="AY27" s="57"/>
      <c r="AZ27" s="57">
        <v>4</v>
      </c>
      <c r="BA27" s="57"/>
      <c r="BB27" s="57">
        <v>4</v>
      </c>
      <c r="BC27" s="57">
        <v>1</v>
      </c>
      <c r="BD27" s="57">
        <v>1</v>
      </c>
      <c r="BE27" s="57">
        <v>10</v>
      </c>
      <c r="BF27" s="57">
        <v>2</v>
      </c>
      <c r="BG27" s="57"/>
      <c r="BH27" s="57"/>
      <c r="BI27" s="57"/>
      <c r="BJ27" s="57">
        <v>2</v>
      </c>
      <c r="BK27" s="57"/>
      <c r="BL27" s="57">
        <v>1</v>
      </c>
      <c r="BM27" s="57"/>
      <c r="BN27" s="57">
        <v>1</v>
      </c>
      <c r="BO27" s="57">
        <v>3</v>
      </c>
      <c r="BP27" s="81">
        <v>1</v>
      </c>
      <c r="BQ27" s="81">
        <v>4</v>
      </c>
      <c r="BR27" s="81">
        <v>261</v>
      </c>
    </row>
    <row r="28" spans="1:70" x14ac:dyDescent="0.25">
      <c r="A28" s="57">
        <v>1</v>
      </c>
      <c r="B28" s="81" t="s">
        <v>793</v>
      </c>
      <c r="C28" s="81">
        <v>11</v>
      </c>
      <c r="D28" s="81" t="s">
        <v>794</v>
      </c>
      <c r="E28" s="81">
        <v>501</v>
      </c>
      <c r="F28" s="81" t="s">
        <v>794</v>
      </c>
      <c r="G28" s="81">
        <v>2</v>
      </c>
      <c r="H28" s="81" t="s">
        <v>706</v>
      </c>
      <c r="I28" s="81">
        <v>7</v>
      </c>
      <c r="J28" s="81" t="s">
        <v>794</v>
      </c>
      <c r="K28" s="81" t="s">
        <v>73</v>
      </c>
      <c r="L28" s="81">
        <v>27</v>
      </c>
      <c r="M28" s="81" t="s">
        <v>825</v>
      </c>
      <c r="N28" s="81" t="s">
        <v>823</v>
      </c>
      <c r="O28" s="81" t="s">
        <v>824</v>
      </c>
      <c r="P28" s="57"/>
      <c r="Q28" s="57">
        <v>5</v>
      </c>
      <c r="R28" s="57">
        <v>2</v>
      </c>
      <c r="S28" s="57">
        <v>1</v>
      </c>
      <c r="T28" s="57">
        <v>0</v>
      </c>
      <c r="U28" s="57">
        <v>2</v>
      </c>
      <c r="V28" s="57"/>
      <c r="W28" s="57">
        <v>1</v>
      </c>
      <c r="X28" s="57">
        <v>3</v>
      </c>
      <c r="Y28" s="57">
        <v>0</v>
      </c>
      <c r="Z28" s="57">
        <v>1</v>
      </c>
      <c r="AA28" s="57">
        <v>1</v>
      </c>
      <c r="AB28" s="57">
        <v>0</v>
      </c>
      <c r="AC28" s="57"/>
      <c r="AD28" s="57">
        <v>3</v>
      </c>
      <c r="AE28" s="57">
        <v>0</v>
      </c>
      <c r="AF28" s="57">
        <v>1</v>
      </c>
      <c r="AG28" s="57">
        <v>3</v>
      </c>
      <c r="AH28" s="57"/>
      <c r="AI28" s="57">
        <v>0</v>
      </c>
      <c r="AJ28" s="57">
        <v>1</v>
      </c>
      <c r="AK28" s="57">
        <v>0</v>
      </c>
      <c r="AL28" s="57">
        <v>1</v>
      </c>
      <c r="AM28" s="57"/>
      <c r="AN28" s="57">
        <v>1</v>
      </c>
      <c r="AO28" s="57">
        <v>6</v>
      </c>
      <c r="AP28" s="57">
        <v>0</v>
      </c>
      <c r="AQ28" s="57">
        <v>5</v>
      </c>
      <c r="AR28" s="57">
        <v>1</v>
      </c>
      <c r="AS28" s="57">
        <v>1</v>
      </c>
      <c r="AT28" s="57"/>
      <c r="AU28" s="57">
        <v>1</v>
      </c>
      <c r="AV28" s="57">
        <v>2</v>
      </c>
      <c r="AW28" s="57">
        <v>1</v>
      </c>
      <c r="AX28" s="57">
        <v>2</v>
      </c>
      <c r="AY28" s="57">
        <v>0</v>
      </c>
      <c r="AZ28" s="57">
        <v>0</v>
      </c>
      <c r="BA28" s="57"/>
      <c r="BB28" s="57">
        <v>3</v>
      </c>
      <c r="BC28" s="57">
        <v>2</v>
      </c>
      <c r="BD28" s="57">
        <v>4</v>
      </c>
      <c r="BE28" s="57">
        <v>4</v>
      </c>
      <c r="BF28" s="57">
        <v>3</v>
      </c>
      <c r="BG28" s="57">
        <v>0</v>
      </c>
      <c r="BH28" s="57"/>
      <c r="BI28" s="57">
        <v>0</v>
      </c>
      <c r="BJ28" s="57">
        <v>0</v>
      </c>
      <c r="BK28" s="57">
        <v>0</v>
      </c>
      <c r="BL28" s="57">
        <v>0</v>
      </c>
      <c r="BM28" s="57"/>
      <c r="BN28" s="57">
        <v>5</v>
      </c>
      <c r="BO28" s="57">
        <v>6</v>
      </c>
      <c r="BP28" s="81">
        <v>3</v>
      </c>
      <c r="BQ28" s="81">
        <v>2</v>
      </c>
      <c r="BR28" s="81">
        <v>261</v>
      </c>
    </row>
    <row r="29" spans="1:70" x14ac:dyDescent="0.25">
      <c r="A29" s="57">
        <v>1</v>
      </c>
      <c r="B29" s="81" t="s">
        <v>793</v>
      </c>
      <c r="C29" s="81">
        <v>11</v>
      </c>
      <c r="D29" s="81" t="s">
        <v>794</v>
      </c>
      <c r="E29" s="81">
        <v>501</v>
      </c>
      <c r="F29" s="81" t="s">
        <v>794</v>
      </c>
      <c r="G29" s="81">
        <v>2</v>
      </c>
      <c r="H29" s="81" t="s">
        <v>706</v>
      </c>
      <c r="I29" s="81">
        <v>7</v>
      </c>
      <c r="J29" s="81" t="s">
        <v>794</v>
      </c>
      <c r="K29" s="81" t="s">
        <v>73</v>
      </c>
      <c r="L29" s="81">
        <v>28</v>
      </c>
      <c r="M29" s="81" t="s">
        <v>826</v>
      </c>
      <c r="N29" s="81" t="s">
        <v>823</v>
      </c>
      <c r="O29" s="81" t="s">
        <v>824</v>
      </c>
      <c r="P29" s="57"/>
      <c r="Q29" s="57">
        <v>2</v>
      </c>
      <c r="R29" s="57">
        <v>2</v>
      </c>
      <c r="S29" s="57">
        <v>0</v>
      </c>
      <c r="T29" s="57">
        <v>4</v>
      </c>
      <c r="U29" s="57">
        <v>4</v>
      </c>
      <c r="V29" s="57"/>
      <c r="W29" s="57">
        <v>0</v>
      </c>
      <c r="X29" s="57">
        <v>5</v>
      </c>
      <c r="Y29" s="57">
        <v>0</v>
      </c>
      <c r="Z29" s="57">
        <v>0</v>
      </c>
      <c r="AA29" s="57">
        <v>0</v>
      </c>
      <c r="AB29" s="57">
        <v>1</v>
      </c>
      <c r="AC29" s="57"/>
      <c r="AD29" s="57">
        <v>3</v>
      </c>
      <c r="AE29" s="57">
        <v>1</v>
      </c>
      <c r="AF29" s="57">
        <v>2</v>
      </c>
      <c r="AG29" s="57">
        <v>3</v>
      </c>
      <c r="AH29" s="57"/>
      <c r="AI29" s="57">
        <v>1</v>
      </c>
      <c r="AJ29" s="57">
        <v>1</v>
      </c>
      <c r="AK29" s="57">
        <v>1</v>
      </c>
      <c r="AL29" s="57">
        <v>1</v>
      </c>
      <c r="AM29" s="57"/>
      <c r="AN29" s="57">
        <v>1</v>
      </c>
      <c r="AO29" s="57">
        <v>12</v>
      </c>
      <c r="AP29" s="57">
        <v>2</v>
      </c>
      <c r="AQ29" s="57">
        <v>7</v>
      </c>
      <c r="AR29" s="57">
        <v>1</v>
      </c>
      <c r="AS29" s="57">
        <v>0</v>
      </c>
      <c r="AT29" s="57"/>
      <c r="AU29" s="57">
        <v>0</v>
      </c>
      <c r="AV29" s="57">
        <v>2</v>
      </c>
      <c r="AW29" s="57">
        <v>2</v>
      </c>
      <c r="AX29" s="57">
        <v>3</v>
      </c>
      <c r="AY29" s="57">
        <v>0</v>
      </c>
      <c r="AZ29" s="57">
        <v>1</v>
      </c>
      <c r="BA29" s="57"/>
      <c r="BB29" s="57">
        <v>1</v>
      </c>
      <c r="BC29" s="57">
        <v>0</v>
      </c>
      <c r="BD29" s="57">
        <v>2</v>
      </c>
      <c r="BE29" s="57">
        <v>9</v>
      </c>
      <c r="BF29" s="57">
        <v>5</v>
      </c>
      <c r="BG29" s="57">
        <v>0</v>
      </c>
      <c r="BH29" s="57"/>
      <c r="BI29" s="57">
        <v>1</v>
      </c>
      <c r="BJ29" s="57">
        <v>1</v>
      </c>
      <c r="BK29" s="57">
        <v>0</v>
      </c>
      <c r="BL29" s="57">
        <v>0</v>
      </c>
      <c r="BM29" s="57"/>
      <c r="BN29" s="57">
        <v>7</v>
      </c>
      <c r="BO29" s="57">
        <v>3</v>
      </c>
      <c r="BP29" s="81">
        <v>2</v>
      </c>
      <c r="BQ29" s="81">
        <v>2</v>
      </c>
      <c r="BR29" s="81">
        <v>313</v>
      </c>
    </row>
    <row r="30" spans="1:70" x14ac:dyDescent="0.25">
      <c r="A30" s="57">
        <v>1</v>
      </c>
      <c r="B30" s="81" t="s">
        <v>793</v>
      </c>
      <c r="C30" s="81">
        <v>11</v>
      </c>
      <c r="D30" s="81" t="s">
        <v>794</v>
      </c>
      <c r="E30" s="81">
        <v>501</v>
      </c>
      <c r="F30" s="81" t="s">
        <v>794</v>
      </c>
      <c r="G30" s="81">
        <v>2</v>
      </c>
      <c r="H30" s="81" t="s">
        <v>706</v>
      </c>
      <c r="I30" s="81">
        <v>7</v>
      </c>
      <c r="J30" s="81" t="s">
        <v>794</v>
      </c>
      <c r="K30" s="81" t="s">
        <v>73</v>
      </c>
      <c r="L30" s="81">
        <v>29</v>
      </c>
      <c r="M30" s="81" t="s">
        <v>827</v>
      </c>
      <c r="N30" s="81" t="s">
        <v>823</v>
      </c>
      <c r="O30" s="81" t="s">
        <v>824</v>
      </c>
      <c r="P30" s="57"/>
      <c r="Q30" s="57">
        <v>3</v>
      </c>
      <c r="R30" s="57">
        <v>2</v>
      </c>
      <c r="S30" s="57">
        <v>2</v>
      </c>
      <c r="T30" s="57">
        <v>2</v>
      </c>
      <c r="U30" s="57">
        <v>4</v>
      </c>
      <c r="V30" s="57"/>
      <c r="W30" s="57">
        <v>0</v>
      </c>
      <c r="X30" s="57">
        <v>4</v>
      </c>
      <c r="Y30" s="57">
        <v>0</v>
      </c>
      <c r="Z30" s="57">
        <v>0</v>
      </c>
      <c r="AA30" s="57">
        <v>1</v>
      </c>
      <c r="AB30" s="57">
        <v>0</v>
      </c>
      <c r="AC30" s="57"/>
      <c r="AD30" s="57">
        <v>1</v>
      </c>
      <c r="AE30" s="57">
        <v>0</v>
      </c>
      <c r="AF30" s="57">
        <v>1</v>
      </c>
      <c r="AG30" s="57">
        <v>4</v>
      </c>
      <c r="AH30" s="57"/>
      <c r="AI30" s="57">
        <v>1</v>
      </c>
      <c r="AJ30" s="57">
        <v>2</v>
      </c>
      <c r="AK30" s="57">
        <v>0</v>
      </c>
      <c r="AL30" s="57">
        <v>1</v>
      </c>
      <c r="AM30" s="57"/>
      <c r="AN30" s="57">
        <v>1</v>
      </c>
      <c r="AO30" s="57">
        <v>8</v>
      </c>
      <c r="AP30" s="57">
        <v>0</v>
      </c>
      <c r="AQ30" s="57">
        <v>3</v>
      </c>
      <c r="AR30" s="57">
        <v>2</v>
      </c>
      <c r="AS30" s="57">
        <v>2</v>
      </c>
      <c r="AT30" s="57"/>
      <c r="AU30" s="57">
        <v>1</v>
      </c>
      <c r="AV30" s="57">
        <v>2</v>
      </c>
      <c r="AW30" s="57">
        <v>0</v>
      </c>
      <c r="AX30" s="57">
        <v>2</v>
      </c>
      <c r="AY30" s="57">
        <v>3</v>
      </c>
      <c r="AZ30" s="57">
        <v>2</v>
      </c>
      <c r="BA30" s="57"/>
      <c r="BB30" s="57">
        <v>3</v>
      </c>
      <c r="BC30" s="57">
        <v>0</v>
      </c>
      <c r="BD30" s="57">
        <v>2</v>
      </c>
      <c r="BE30" s="57">
        <v>3</v>
      </c>
      <c r="BF30" s="57">
        <v>6</v>
      </c>
      <c r="BG30" s="57">
        <v>1</v>
      </c>
      <c r="BH30" s="57"/>
      <c r="BI30" s="57">
        <v>0</v>
      </c>
      <c r="BJ30" s="57">
        <v>0</v>
      </c>
      <c r="BK30" s="57">
        <v>0</v>
      </c>
      <c r="BL30" s="57">
        <v>1</v>
      </c>
      <c r="BM30" s="57"/>
      <c r="BN30" s="57">
        <v>3</v>
      </c>
      <c r="BO30" s="57">
        <v>7</v>
      </c>
      <c r="BP30" s="81">
        <v>4</v>
      </c>
      <c r="BQ30" s="81">
        <v>1</v>
      </c>
      <c r="BR30" s="81">
        <v>259</v>
      </c>
    </row>
    <row r="31" spans="1:70" x14ac:dyDescent="0.25">
      <c r="A31" s="57">
        <v>1</v>
      </c>
      <c r="B31" s="81" t="s">
        <v>793</v>
      </c>
      <c r="C31" s="81">
        <v>11</v>
      </c>
      <c r="D31" s="81" t="s">
        <v>794</v>
      </c>
      <c r="E31" s="81">
        <v>501</v>
      </c>
      <c r="F31" s="81" t="s">
        <v>794</v>
      </c>
      <c r="G31" s="81">
        <v>2</v>
      </c>
      <c r="H31" s="81" t="s">
        <v>706</v>
      </c>
      <c r="I31" s="81">
        <v>7</v>
      </c>
      <c r="J31" s="81" t="s">
        <v>794</v>
      </c>
      <c r="K31" s="81" t="s">
        <v>73</v>
      </c>
      <c r="L31" s="81">
        <v>30</v>
      </c>
      <c r="M31" s="81" t="s">
        <v>828</v>
      </c>
      <c r="N31" s="81" t="s">
        <v>823</v>
      </c>
      <c r="O31" s="81" t="s">
        <v>824</v>
      </c>
      <c r="P31" s="57"/>
      <c r="Q31" s="57">
        <v>2</v>
      </c>
      <c r="R31" s="57">
        <v>2</v>
      </c>
      <c r="S31" s="57">
        <v>1</v>
      </c>
      <c r="T31" s="57">
        <v>1</v>
      </c>
      <c r="U31" s="57">
        <v>3</v>
      </c>
      <c r="V31" s="57"/>
      <c r="W31" s="57">
        <v>1</v>
      </c>
      <c r="X31" s="57">
        <v>6</v>
      </c>
      <c r="Y31" s="57">
        <v>0</v>
      </c>
      <c r="Z31" s="57">
        <v>2</v>
      </c>
      <c r="AA31" s="57">
        <v>0</v>
      </c>
      <c r="AB31" s="57">
        <v>1</v>
      </c>
      <c r="AC31" s="57"/>
      <c r="AD31" s="57">
        <v>1</v>
      </c>
      <c r="AE31" s="57">
        <v>0</v>
      </c>
      <c r="AF31" s="57">
        <v>3</v>
      </c>
      <c r="AG31" s="57">
        <v>5</v>
      </c>
      <c r="AH31" s="57"/>
      <c r="AI31" s="57">
        <v>0</v>
      </c>
      <c r="AJ31" s="57">
        <v>3</v>
      </c>
      <c r="AK31" s="57">
        <v>2</v>
      </c>
      <c r="AL31" s="57">
        <v>2</v>
      </c>
      <c r="AM31" s="57"/>
      <c r="AN31" s="57">
        <v>3</v>
      </c>
      <c r="AO31" s="57">
        <v>10</v>
      </c>
      <c r="AP31" s="57">
        <v>2</v>
      </c>
      <c r="AQ31" s="57">
        <v>5</v>
      </c>
      <c r="AR31" s="57">
        <v>0</v>
      </c>
      <c r="AS31" s="57">
        <v>4</v>
      </c>
      <c r="AT31" s="57"/>
      <c r="AU31" s="57">
        <v>2</v>
      </c>
      <c r="AV31" s="57">
        <v>0</v>
      </c>
      <c r="AW31" s="57">
        <v>2</v>
      </c>
      <c r="AX31" s="57">
        <v>5</v>
      </c>
      <c r="AY31" s="57">
        <v>0</v>
      </c>
      <c r="AZ31" s="57">
        <v>1</v>
      </c>
      <c r="BA31" s="57"/>
      <c r="BB31" s="57">
        <v>6</v>
      </c>
      <c r="BC31" s="57">
        <v>1</v>
      </c>
      <c r="BD31" s="57">
        <v>2</v>
      </c>
      <c r="BE31" s="57">
        <v>6</v>
      </c>
      <c r="BF31" s="57">
        <v>4</v>
      </c>
      <c r="BG31" s="57">
        <v>0</v>
      </c>
      <c r="BH31" s="57"/>
      <c r="BI31" s="57">
        <v>0</v>
      </c>
      <c r="BJ31" s="57">
        <v>0</v>
      </c>
      <c r="BK31" s="57">
        <v>0</v>
      </c>
      <c r="BL31" s="57">
        <v>0</v>
      </c>
      <c r="BM31" s="57"/>
      <c r="BN31" s="57">
        <v>4</v>
      </c>
      <c r="BO31" s="57">
        <v>3</v>
      </c>
      <c r="BP31" s="81">
        <v>3</v>
      </c>
      <c r="BQ31" s="81">
        <v>4</v>
      </c>
      <c r="BR31" s="81">
        <v>271</v>
      </c>
    </row>
    <row r="32" spans="1:70" x14ac:dyDescent="0.25">
      <c r="A32" s="57">
        <v>1</v>
      </c>
      <c r="B32" s="81" t="s">
        <v>793</v>
      </c>
      <c r="C32" s="81">
        <v>11</v>
      </c>
      <c r="D32" s="81" t="s">
        <v>794</v>
      </c>
      <c r="E32" s="81">
        <v>501</v>
      </c>
      <c r="F32" s="81" t="s">
        <v>794</v>
      </c>
      <c r="G32" s="81">
        <v>2</v>
      </c>
      <c r="H32" s="81" t="s">
        <v>706</v>
      </c>
      <c r="I32" s="81">
        <v>7</v>
      </c>
      <c r="J32" s="81" t="s">
        <v>794</v>
      </c>
      <c r="K32" s="81" t="s">
        <v>73</v>
      </c>
      <c r="L32" s="81">
        <v>31</v>
      </c>
      <c r="M32" s="81" t="s">
        <v>829</v>
      </c>
      <c r="N32" s="81" t="s">
        <v>823</v>
      </c>
      <c r="O32" s="81" t="s">
        <v>824</v>
      </c>
      <c r="P32" s="57"/>
      <c r="Q32" s="57">
        <v>2</v>
      </c>
      <c r="R32" s="57"/>
      <c r="S32" s="57">
        <v>1</v>
      </c>
      <c r="T32" s="57">
        <v>5</v>
      </c>
      <c r="U32" s="57">
        <v>4</v>
      </c>
      <c r="V32" s="57"/>
      <c r="W32" s="57"/>
      <c r="X32" s="57">
        <v>3</v>
      </c>
      <c r="Y32" s="57"/>
      <c r="Z32" s="57">
        <v>2</v>
      </c>
      <c r="AA32" s="57"/>
      <c r="AB32" s="57">
        <v>2</v>
      </c>
      <c r="AC32" s="57"/>
      <c r="AD32" s="57">
        <v>2</v>
      </c>
      <c r="AE32" s="57"/>
      <c r="AF32" s="57">
        <v>1</v>
      </c>
      <c r="AG32" s="57">
        <v>3</v>
      </c>
      <c r="AH32" s="57"/>
      <c r="AI32" s="57"/>
      <c r="AJ32" s="57">
        <v>1</v>
      </c>
      <c r="AK32" s="57">
        <v>1</v>
      </c>
      <c r="AL32" s="57">
        <v>4</v>
      </c>
      <c r="AM32" s="57"/>
      <c r="AN32" s="57"/>
      <c r="AO32" s="57">
        <v>13</v>
      </c>
      <c r="AP32" s="57"/>
      <c r="AQ32" s="57">
        <v>4</v>
      </c>
      <c r="AR32" s="57">
        <v>3</v>
      </c>
      <c r="AS32" s="57">
        <v>3</v>
      </c>
      <c r="AT32" s="57"/>
      <c r="AU32" s="57"/>
      <c r="AV32" s="57"/>
      <c r="AW32" s="57">
        <v>2</v>
      </c>
      <c r="AX32" s="57">
        <v>4</v>
      </c>
      <c r="AY32" s="57"/>
      <c r="AZ32" s="57">
        <v>4</v>
      </c>
      <c r="BA32" s="57"/>
      <c r="BB32" s="57">
        <v>4</v>
      </c>
      <c r="BC32" s="57">
        <v>1</v>
      </c>
      <c r="BD32" s="57">
        <v>3</v>
      </c>
      <c r="BE32" s="57">
        <v>5</v>
      </c>
      <c r="BF32" s="57">
        <v>3</v>
      </c>
      <c r="BG32" s="57">
        <v>1</v>
      </c>
      <c r="BH32" s="57"/>
      <c r="BI32" s="57">
        <v>1</v>
      </c>
      <c r="BJ32" s="57"/>
      <c r="BK32" s="57"/>
      <c r="BL32" s="57"/>
      <c r="BM32" s="57"/>
      <c r="BN32" s="57">
        <v>1</v>
      </c>
      <c r="BO32" s="57">
        <v>4</v>
      </c>
      <c r="BP32" s="81">
        <v>2</v>
      </c>
      <c r="BQ32" s="81">
        <v>2</v>
      </c>
      <c r="BR32" s="81">
        <v>262</v>
      </c>
    </row>
    <row r="33" spans="1:70" x14ac:dyDescent="0.25">
      <c r="A33" s="57">
        <v>1</v>
      </c>
      <c r="B33" s="81" t="s">
        <v>793</v>
      </c>
      <c r="C33" s="81">
        <v>11</v>
      </c>
      <c r="D33" s="81" t="s">
        <v>794</v>
      </c>
      <c r="E33" s="81">
        <v>501</v>
      </c>
      <c r="F33" s="81" t="s">
        <v>794</v>
      </c>
      <c r="G33" s="81">
        <v>2</v>
      </c>
      <c r="H33" s="81" t="s">
        <v>706</v>
      </c>
      <c r="I33" s="81">
        <v>7</v>
      </c>
      <c r="J33" s="81" t="s">
        <v>794</v>
      </c>
      <c r="K33" s="81" t="s">
        <v>73</v>
      </c>
      <c r="L33" s="81">
        <v>32</v>
      </c>
      <c r="M33" s="81" t="s">
        <v>830</v>
      </c>
      <c r="N33" s="81" t="s">
        <v>823</v>
      </c>
      <c r="O33" s="81" t="s">
        <v>824</v>
      </c>
      <c r="P33" s="57"/>
      <c r="Q33" s="57">
        <v>4</v>
      </c>
      <c r="R33" s="57">
        <v>1</v>
      </c>
      <c r="S33" s="57">
        <v>2</v>
      </c>
      <c r="T33" s="57">
        <v>1</v>
      </c>
      <c r="U33" s="57">
        <v>4</v>
      </c>
      <c r="V33" s="57"/>
      <c r="W33" s="57">
        <v>1</v>
      </c>
      <c r="X33" s="57">
        <v>1</v>
      </c>
      <c r="Y33" s="57"/>
      <c r="Z33" s="57">
        <v>1</v>
      </c>
      <c r="AA33" s="57"/>
      <c r="AB33" s="57"/>
      <c r="AC33" s="57"/>
      <c r="AD33" s="57">
        <v>2</v>
      </c>
      <c r="AE33" s="57"/>
      <c r="AF33" s="57">
        <v>3</v>
      </c>
      <c r="AG33" s="57">
        <v>4</v>
      </c>
      <c r="AH33" s="57"/>
      <c r="AI33" s="57"/>
      <c r="AJ33" s="57">
        <v>5</v>
      </c>
      <c r="AK33" s="57">
        <v>1</v>
      </c>
      <c r="AL33" s="57">
        <v>1</v>
      </c>
      <c r="AM33" s="57"/>
      <c r="AN33" s="57">
        <v>1</v>
      </c>
      <c r="AO33" s="57">
        <v>10</v>
      </c>
      <c r="AP33" s="57">
        <v>1</v>
      </c>
      <c r="AQ33" s="57">
        <v>13</v>
      </c>
      <c r="AR33" s="57">
        <v>1</v>
      </c>
      <c r="AS33" s="57"/>
      <c r="AT33" s="57"/>
      <c r="AU33" s="57"/>
      <c r="AV33" s="57">
        <v>1</v>
      </c>
      <c r="AW33" s="57"/>
      <c r="AX33" s="57">
        <v>2</v>
      </c>
      <c r="AY33" s="57"/>
      <c r="AZ33" s="57"/>
      <c r="BA33" s="57"/>
      <c r="BB33" s="57">
        <v>3</v>
      </c>
      <c r="BC33" s="57">
        <v>1</v>
      </c>
      <c r="BD33" s="57">
        <v>3</v>
      </c>
      <c r="BE33" s="57">
        <v>4</v>
      </c>
      <c r="BF33" s="57">
        <v>3</v>
      </c>
      <c r="BG33" s="57"/>
      <c r="BH33" s="57"/>
      <c r="BI33" s="57">
        <v>1</v>
      </c>
      <c r="BJ33" s="57">
        <v>4</v>
      </c>
      <c r="BK33" s="57"/>
      <c r="BL33" s="57"/>
      <c r="BM33" s="57"/>
      <c r="BN33" s="57">
        <v>3</v>
      </c>
      <c r="BO33" s="57">
        <v>5</v>
      </c>
      <c r="BP33" s="81">
        <v>5</v>
      </c>
      <c r="BQ33" s="81">
        <v>2</v>
      </c>
      <c r="BR33" s="81">
        <v>276</v>
      </c>
    </row>
    <row r="34" spans="1:70" x14ac:dyDescent="0.25">
      <c r="A34" s="57">
        <v>1</v>
      </c>
      <c r="B34" s="81" t="s">
        <v>793</v>
      </c>
      <c r="C34" s="81">
        <v>11</v>
      </c>
      <c r="D34" s="81" t="s">
        <v>794</v>
      </c>
      <c r="E34" s="81">
        <v>501</v>
      </c>
      <c r="F34" s="81" t="s">
        <v>794</v>
      </c>
      <c r="G34" s="81">
        <v>2</v>
      </c>
      <c r="H34" s="81" t="s">
        <v>706</v>
      </c>
      <c r="I34" s="81">
        <v>7</v>
      </c>
      <c r="J34" s="81" t="s">
        <v>794</v>
      </c>
      <c r="K34" s="81" t="s">
        <v>73</v>
      </c>
      <c r="L34" s="81">
        <v>33</v>
      </c>
      <c r="M34" s="81" t="s">
        <v>831</v>
      </c>
      <c r="N34" s="81" t="s">
        <v>823</v>
      </c>
      <c r="O34" s="81" t="s">
        <v>824</v>
      </c>
      <c r="P34" s="57"/>
      <c r="Q34" s="57">
        <v>9</v>
      </c>
      <c r="R34" s="57">
        <v>1</v>
      </c>
      <c r="S34" s="57">
        <v>1</v>
      </c>
      <c r="T34" s="57"/>
      <c r="U34" s="57">
        <v>1</v>
      </c>
      <c r="V34" s="57"/>
      <c r="W34" s="57">
        <v>0</v>
      </c>
      <c r="X34" s="57">
        <v>6</v>
      </c>
      <c r="Y34" s="57">
        <v>2</v>
      </c>
      <c r="Z34" s="57"/>
      <c r="AA34" s="57">
        <v>1</v>
      </c>
      <c r="AB34" s="57"/>
      <c r="AC34" s="57"/>
      <c r="AD34" s="57">
        <v>2</v>
      </c>
      <c r="AE34" s="57">
        <v>1</v>
      </c>
      <c r="AF34" s="57"/>
      <c r="AG34" s="57">
        <v>3</v>
      </c>
      <c r="AH34" s="57"/>
      <c r="AI34" s="57">
        <v>1</v>
      </c>
      <c r="AJ34" s="57">
        <v>1</v>
      </c>
      <c r="AK34" s="57"/>
      <c r="AL34" s="57">
        <v>1</v>
      </c>
      <c r="AM34" s="57"/>
      <c r="AN34" s="57">
        <v>2</v>
      </c>
      <c r="AO34" s="57">
        <v>14</v>
      </c>
      <c r="AP34" s="57">
        <v>2</v>
      </c>
      <c r="AQ34" s="57">
        <v>8</v>
      </c>
      <c r="AR34" s="57">
        <v>1</v>
      </c>
      <c r="AS34" s="57"/>
      <c r="AT34" s="57"/>
      <c r="AU34" s="57">
        <v>1</v>
      </c>
      <c r="AV34" s="57">
        <v>1</v>
      </c>
      <c r="AW34" s="57">
        <v>1</v>
      </c>
      <c r="AX34" s="57"/>
      <c r="AY34" s="57">
        <v>1</v>
      </c>
      <c r="AZ34" s="57">
        <v>2</v>
      </c>
      <c r="BA34" s="57"/>
      <c r="BB34" s="57">
        <v>4</v>
      </c>
      <c r="BC34" s="57">
        <v>1</v>
      </c>
      <c r="BD34" s="57">
        <v>3</v>
      </c>
      <c r="BE34" s="57">
        <v>8</v>
      </c>
      <c r="BF34" s="57">
        <v>2</v>
      </c>
      <c r="BG34" s="57"/>
      <c r="BH34" s="57"/>
      <c r="BI34" s="57"/>
      <c r="BJ34" s="57"/>
      <c r="BK34" s="57"/>
      <c r="BL34" s="57"/>
      <c r="BM34" s="57"/>
      <c r="BN34" s="57"/>
      <c r="BO34" s="57">
        <v>3</v>
      </c>
      <c r="BP34" s="81">
        <v>4</v>
      </c>
      <c r="BQ34" s="81">
        <v>4</v>
      </c>
      <c r="BR34" s="81">
        <v>264</v>
      </c>
    </row>
    <row r="35" spans="1:70" x14ac:dyDescent="0.25">
      <c r="A35" s="57">
        <v>1</v>
      </c>
      <c r="B35" s="81" t="s">
        <v>793</v>
      </c>
      <c r="C35" s="81">
        <v>11</v>
      </c>
      <c r="D35" s="81" t="s">
        <v>794</v>
      </c>
      <c r="E35" s="81">
        <v>501</v>
      </c>
      <c r="F35" s="81" t="s">
        <v>794</v>
      </c>
      <c r="G35" s="81">
        <v>2</v>
      </c>
      <c r="H35" s="81" t="s">
        <v>706</v>
      </c>
      <c r="I35" s="81">
        <v>7</v>
      </c>
      <c r="J35" s="81" t="s">
        <v>794</v>
      </c>
      <c r="K35" s="81" t="s">
        <v>73</v>
      </c>
      <c r="L35" s="81">
        <v>34</v>
      </c>
      <c r="M35" s="81" t="s">
        <v>832</v>
      </c>
      <c r="N35" s="81" t="s">
        <v>823</v>
      </c>
      <c r="O35" s="81" t="s">
        <v>824</v>
      </c>
      <c r="P35" s="57"/>
      <c r="Q35" s="57">
        <v>5</v>
      </c>
      <c r="R35" s="57">
        <v>2</v>
      </c>
      <c r="S35" s="57">
        <v>2</v>
      </c>
      <c r="T35" s="57">
        <v>2</v>
      </c>
      <c r="U35" s="57">
        <v>3</v>
      </c>
      <c r="V35" s="57"/>
      <c r="W35" s="57">
        <v>0</v>
      </c>
      <c r="X35" s="57">
        <v>1</v>
      </c>
      <c r="Y35" s="57">
        <v>1</v>
      </c>
      <c r="Z35" s="57">
        <v>0</v>
      </c>
      <c r="AA35" s="57">
        <v>0</v>
      </c>
      <c r="AB35" s="57">
        <v>0</v>
      </c>
      <c r="AC35" s="57"/>
      <c r="AD35" s="57">
        <v>0</v>
      </c>
      <c r="AE35" s="57">
        <v>1</v>
      </c>
      <c r="AF35" s="57">
        <v>0</v>
      </c>
      <c r="AG35" s="57">
        <v>2</v>
      </c>
      <c r="AH35" s="57"/>
      <c r="AI35" s="57">
        <v>0</v>
      </c>
      <c r="AJ35" s="57">
        <v>0</v>
      </c>
      <c r="AK35" s="57">
        <v>3</v>
      </c>
      <c r="AL35" s="57">
        <v>2</v>
      </c>
      <c r="AM35" s="57"/>
      <c r="AN35" s="57">
        <v>3</v>
      </c>
      <c r="AO35" s="57">
        <v>8</v>
      </c>
      <c r="AP35" s="57">
        <v>1</v>
      </c>
      <c r="AQ35" s="57">
        <v>3</v>
      </c>
      <c r="AR35" s="57">
        <v>0</v>
      </c>
      <c r="AS35" s="57">
        <v>2</v>
      </c>
      <c r="AT35" s="57"/>
      <c r="AU35" s="57">
        <v>2</v>
      </c>
      <c r="AV35" s="57">
        <v>0</v>
      </c>
      <c r="AW35" s="57">
        <v>0</v>
      </c>
      <c r="AX35" s="57">
        <v>2</v>
      </c>
      <c r="AY35" s="57">
        <v>0</v>
      </c>
      <c r="AZ35" s="57">
        <v>3</v>
      </c>
      <c r="BA35" s="57"/>
      <c r="BB35" s="57">
        <v>5</v>
      </c>
      <c r="BC35" s="57">
        <v>1</v>
      </c>
      <c r="BD35" s="57">
        <v>0</v>
      </c>
      <c r="BE35" s="57">
        <v>17</v>
      </c>
      <c r="BF35" s="57">
        <v>3</v>
      </c>
      <c r="BG35" s="57">
        <v>0</v>
      </c>
      <c r="BH35" s="57"/>
      <c r="BI35" s="57">
        <v>1</v>
      </c>
      <c r="BJ35" s="57">
        <v>0</v>
      </c>
      <c r="BK35" s="57">
        <v>0</v>
      </c>
      <c r="BL35" s="57">
        <v>0</v>
      </c>
      <c r="BM35" s="57"/>
      <c r="BN35" s="57">
        <v>4</v>
      </c>
      <c r="BO35" s="57">
        <v>3</v>
      </c>
      <c r="BP35" s="81">
        <v>1</v>
      </c>
      <c r="BQ35" s="81">
        <v>0</v>
      </c>
      <c r="BR35" s="81">
        <v>279</v>
      </c>
    </row>
    <row r="36" spans="1:70" x14ac:dyDescent="0.25">
      <c r="A36" s="57">
        <v>1</v>
      </c>
      <c r="B36" s="81" t="s">
        <v>793</v>
      </c>
      <c r="C36" s="81">
        <v>11</v>
      </c>
      <c r="D36" s="81" t="s">
        <v>794</v>
      </c>
      <c r="E36" s="81">
        <v>501</v>
      </c>
      <c r="F36" s="81" t="s">
        <v>794</v>
      </c>
      <c r="G36" s="81">
        <v>2</v>
      </c>
      <c r="H36" s="81" t="s">
        <v>706</v>
      </c>
      <c r="I36" s="81">
        <v>7</v>
      </c>
      <c r="J36" s="81" t="s">
        <v>794</v>
      </c>
      <c r="K36" s="81" t="s">
        <v>73</v>
      </c>
      <c r="L36" s="81">
        <v>35</v>
      </c>
      <c r="M36" s="81" t="s">
        <v>833</v>
      </c>
      <c r="N36" s="81" t="s">
        <v>823</v>
      </c>
      <c r="O36" s="81" t="s">
        <v>824</v>
      </c>
      <c r="P36" s="57"/>
      <c r="Q36" s="57">
        <v>1</v>
      </c>
      <c r="R36" s="57">
        <v>1</v>
      </c>
      <c r="S36" s="57"/>
      <c r="T36" s="57"/>
      <c r="U36" s="57">
        <v>1</v>
      </c>
      <c r="V36" s="57"/>
      <c r="W36" s="57">
        <v>2</v>
      </c>
      <c r="X36" s="57"/>
      <c r="Y36" s="57"/>
      <c r="Z36" s="57">
        <v>1</v>
      </c>
      <c r="AA36" s="57">
        <v>1</v>
      </c>
      <c r="AB36" s="57">
        <v>1</v>
      </c>
      <c r="AC36" s="57"/>
      <c r="AD36" s="57">
        <v>1</v>
      </c>
      <c r="AE36" s="57">
        <v>2</v>
      </c>
      <c r="AF36" s="57"/>
      <c r="AG36" s="57">
        <v>1</v>
      </c>
      <c r="AH36" s="57"/>
      <c r="AI36" s="57"/>
      <c r="AJ36" s="57">
        <v>1</v>
      </c>
      <c r="AK36" s="57">
        <v>2</v>
      </c>
      <c r="AL36" s="57">
        <v>2</v>
      </c>
      <c r="AM36" s="57"/>
      <c r="AN36" s="57">
        <v>4</v>
      </c>
      <c r="AO36" s="57">
        <v>7</v>
      </c>
      <c r="AP36" s="57"/>
      <c r="AQ36" s="57">
        <v>5</v>
      </c>
      <c r="AR36" s="57">
        <v>2</v>
      </c>
      <c r="AS36" s="57">
        <v>4</v>
      </c>
      <c r="AT36" s="57"/>
      <c r="AU36" s="57">
        <v>3</v>
      </c>
      <c r="AV36" s="57"/>
      <c r="AW36" s="57">
        <v>1</v>
      </c>
      <c r="AX36" s="57">
        <v>4</v>
      </c>
      <c r="AY36" s="57"/>
      <c r="AZ36" s="57">
        <v>1</v>
      </c>
      <c r="BA36" s="57"/>
      <c r="BB36" s="57">
        <v>2</v>
      </c>
      <c r="BC36" s="57">
        <v>1</v>
      </c>
      <c r="BD36" s="57">
        <v>5</v>
      </c>
      <c r="BE36" s="57">
        <v>10</v>
      </c>
      <c r="BF36" s="57">
        <v>2</v>
      </c>
      <c r="BG36" s="57"/>
      <c r="BH36" s="57"/>
      <c r="BI36" s="57"/>
      <c r="BJ36" s="57">
        <v>1</v>
      </c>
      <c r="BK36" s="57"/>
      <c r="BL36" s="57"/>
      <c r="BM36" s="57"/>
      <c r="BN36" s="57">
        <v>5</v>
      </c>
      <c r="BO36" s="57">
        <v>2</v>
      </c>
      <c r="BP36" s="81">
        <v>5</v>
      </c>
      <c r="BQ36" s="81">
        <v>1</v>
      </c>
      <c r="BR36" s="81">
        <v>261</v>
      </c>
    </row>
    <row r="37" spans="1:70" x14ac:dyDescent="0.25">
      <c r="A37" s="57">
        <v>1</v>
      </c>
      <c r="B37" s="81" t="s">
        <v>793</v>
      </c>
      <c r="C37" s="81">
        <v>11</v>
      </c>
      <c r="D37" s="81" t="s">
        <v>794</v>
      </c>
      <c r="E37" s="81">
        <v>501</v>
      </c>
      <c r="F37" s="81" t="s">
        <v>794</v>
      </c>
      <c r="G37" s="81">
        <v>2</v>
      </c>
      <c r="H37" s="81" t="s">
        <v>706</v>
      </c>
      <c r="I37" s="81">
        <v>7</v>
      </c>
      <c r="J37" s="81" t="s">
        <v>794</v>
      </c>
      <c r="K37" s="81" t="s">
        <v>73</v>
      </c>
      <c r="L37" s="81">
        <v>36</v>
      </c>
      <c r="M37" s="81" t="s">
        <v>834</v>
      </c>
      <c r="N37" s="81" t="s">
        <v>823</v>
      </c>
      <c r="O37" s="81" t="s">
        <v>824</v>
      </c>
      <c r="P37" s="57"/>
      <c r="Q37" s="57">
        <v>2</v>
      </c>
      <c r="R37" s="57">
        <v>2</v>
      </c>
      <c r="S37" s="57">
        <v>3</v>
      </c>
      <c r="T37" s="57">
        <v>0</v>
      </c>
      <c r="U37" s="57">
        <v>6</v>
      </c>
      <c r="V37" s="57"/>
      <c r="W37" s="57">
        <v>1</v>
      </c>
      <c r="X37" s="57">
        <v>4</v>
      </c>
      <c r="Y37" s="57">
        <v>0</v>
      </c>
      <c r="Z37" s="57">
        <v>0</v>
      </c>
      <c r="AA37" s="57">
        <v>0</v>
      </c>
      <c r="AB37" s="57">
        <v>1</v>
      </c>
      <c r="AC37" s="57"/>
      <c r="AD37" s="57">
        <v>1</v>
      </c>
      <c r="AE37" s="57">
        <v>0</v>
      </c>
      <c r="AF37" s="57">
        <v>2</v>
      </c>
      <c r="AG37" s="57">
        <v>2</v>
      </c>
      <c r="AH37" s="57"/>
      <c r="AI37" s="57">
        <v>0</v>
      </c>
      <c r="AJ37" s="57">
        <v>2</v>
      </c>
      <c r="AK37" s="57">
        <v>0</v>
      </c>
      <c r="AL37" s="57">
        <v>0</v>
      </c>
      <c r="AM37" s="57"/>
      <c r="AN37" s="57">
        <v>1</v>
      </c>
      <c r="AO37" s="57">
        <v>6</v>
      </c>
      <c r="AP37" s="57">
        <v>1</v>
      </c>
      <c r="AQ37" s="57">
        <v>2</v>
      </c>
      <c r="AR37" s="57">
        <v>2</v>
      </c>
      <c r="AS37" s="57">
        <v>4</v>
      </c>
      <c r="AT37" s="57"/>
      <c r="AU37" s="57">
        <v>1</v>
      </c>
      <c r="AV37" s="57">
        <v>0</v>
      </c>
      <c r="AW37" s="57">
        <v>1</v>
      </c>
      <c r="AX37" s="57">
        <v>1</v>
      </c>
      <c r="AY37" s="57">
        <v>0</v>
      </c>
      <c r="AZ37" s="57">
        <v>4</v>
      </c>
      <c r="BA37" s="57"/>
      <c r="BB37" s="57">
        <v>3</v>
      </c>
      <c r="BC37" s="57">
        <v>0</v>
      </c>
      <c r="BD37" s="57">
        <v>1</v>
      </c>
      <c r="BE37" s="57">
        <v>7</v>
      </c>
      <c r="BF37" s="57">
        <v>3</v>
      </c>
      <c r="BG37" s="57">
        <v>1</v>
      </c>
      <c r="BH37" s="57"/>
      <c r="BI37" s="57">
        <v>3</v>
      </c>
      <c r="BJ37" s="57">
        <v>1</v>
      </c>
      <c r="BK37" s="57">
        <v>0</v>
      </c>
      <c r="BL37" s="57">
        <v>0</v>
      </c>
      <c r="BM37" s="57"/>
      <c r="BN37" s="57">
        <v>4</v>
      </c>
      <c r="BO37" s="57">
        <v>7</v>
      </c>
      <c r="BP37" s="81">
        <v>6</v>
      </c>
      <c r="BQ37" s="81">
        <v>7</v>
      </c>
      <c r="BR37" s="81">
        <v>263</v>
      </c>
    </row>
    <row r="38" spans="1:70" x14ac:dyDescent="0.25">
      <c r="A38" s="57">
        <v>1</v>
      </c>
      <c r="B38" s="81" t="s">
        <v>793</v>
      </c>
      <c r="C38" s="81">
        <v>11</v>
      </c>
      <c r="D38" s="81" t="s">
        <v>794</v>
      </c>
      <c r="E38" s="81">
        <v>501</v>
      </c>
      <c r="F38" s="81" t="s">
        <v>794</v>
      </c>
      <c r="G38" s="81">
        <v>2</v>
      </c>
      <c r="H38" s="81" t="s">
        <v>706</v>
      </c>
      <c r="I38" s="81">
        <v>7</v>
      </c>
      <c r="J38" s="81" t="s">
        <v>794</v>
      </c>
      <c r="K38" s="81" t="s">
        <v>73</v>
      </c>
      <c r="L38" s="81">
        <v>37</v>
      </c>
      <c r="M38" s="81" t="s">
        <v>835</v>
      </c>
      <c r="N38" s="81" t="s">
        <v>823</v>
      </c>
      <c r="O38" s="81" t="s">
        <v>824</v>
      </c>
      <c r="P38" s="57"/>
      <c r="Q38" s="57">
        <v>7</v>
      </c>
      <c r="R38" s="57">
        <v>4</v>
      </c>
      <c r="S38" s="57">
        <v>1</v>
      </c>
      <c r="T38" s="57">
        <v>0</v>
      </c>
      <c r="U38" s="57">
        <v>5</v>
      </c>
      <c r="V38" s="57"/>
      <c r="W38" s="57">
        <v>0</v>
      </c>
      <c r="X38" s="57">
        <v>3</v>
      </c>
      <c r="Y38" s="57">
        <v>3</v>
      </c>
      <c r="Z38" s="57">
        <v>1</v>
      </c>
      <c r="AA38" s="57">
        <v>1</v>
      </c>
      <c r="AB38" s="57">
        <v>0</v>
      </c>
      <c r="AC38" s="57"/>
      <c r="AD38" s="57">
        <v>1</v>
      </c>
      <c r="AE38" s="57">
        <v>0</v>
      </c>
      <c r="AF38" s="57">
        <v>1</v>
      </c>
      <c r="AG38" s="57">
        <v>1</v>
      </c>
      <c r="AH38" s="57"/>
      <c r="AI38" s="57">
        <v>0</v>
      </c>
      <c r="AJ38" s="57">
        <v>1</v>
      </c>
      <c r="AK38" s="57">
        <v>4</v>
      </c>
      <c r="AL38" s="57">
        <v>0</v>
      </c>
      <c r="AM38" s="57"/>
      <c r="AN38" s="57">
        <v>1</v>
      </c>
      <c r="AO38" s="57">
        <v>7</v>
      </c>
      <c r="AP38" s="57">
        <v>0</v>
      </c>
      <c r="AQ38" s="57">
        <v>4</v>
      </c>
      <c r="AR38" s="57">
        <v>2</v>
      </c>
      <c r="AS38" s="57">
        <v>1</v>
      </c>
      <c r="AT38" s="57"/>
      <c r="AU38" s="57">
        <v>0</v>
      </c>
      <c r="AV38" s="57">
        <v>1</v>
      </c>
      <c r="AW38" s="57">
        <v>0</v>
      </c>
      <c r="AX38" s="57">
        <v>1</v>
      </c>
      <c r="AY38" s="57">
        <v>0</v>
      </c>
      <c r="AZ38" s="57">
        <v>3</v>
      </c>
      <c r="BA38" s="57"/>
      <c r="BB38" s="57">
        <v>4</v>
      </c>
      <c r="BC38" s="57">
        <v>0</v>
      </c>
      <c r="BD38" s="57">
        <v>10</v>
      </c>
      <c r="BE38" s="57">
        <v>6</v>
      </c>
      <c r="BF38" s="57">
        <v>2</v>
      </c>
      <c r="BG38" s="57">
        <v>1</v>
      </c>
      <c r="BH38" s="57"/>
      <c r="BI38" s="57">
        <v>0</v>
      </c>
      <c r="BJ38" s="57">
        <v>0</v>
      </c>
      <c r="BK38" s="57">
        <v>0</v>
      </c>
      <c r="BL38" s="57">
        <v>1</v>
      </c>
      <c r="BM38" s="57"/>
      <c r="BN38" s="57">
        <v>2</v>
      </c>
      <c r="BO38" s="57">
        <v>5</v>
      </c>
      <c r="BP38" s="81">
        <v>1</v>
      </c>
      <c r="BQ38" s="81">
        <v>4</v>
      </c>
      <c r="BR38" s="81">
        <v>267</v>
      </c>
    </row>
    <row r="39" spans="1:70" x14ac:dyDescent="0.25">
      <c r="A39" s="57">
        <v>1</v>
      </c>
      <c r="B39" s="81" t="s">
        <v>793</v>
      </c>
      <c r="C39" s="81">
        <v>11</v>
      </c>
      <c r="D39" s="81" t="s">
        <v>794</v>
      </c>
      <c r="E39" s="81">
        <v>501</v>
      </c>
      <c r="F39" s="81" t="s">
        <v>794</v>
      </c>
      <c r="G39" s="81">
        <v>2</v>
      </c>
      <c r="H39" s="81" t="s">
        <v>706</v>
      </c>
      <c r="I39" s="81">
        <v>7</v>
      </c>
      <c r="J39" s="81" t="s">
        <v>794</v>
      </c>
      <c r="K39" s="81" t="s">
        <v>73</v>
      </c>
      <c r="L39" s="81">
        <v>38</v>
      </c>
      <c r="M39" s="81" t="s">
        <v>836</v>
      </c>
      <c r="N39" s="81" t="s">
        <v>823</v>
      </c>
      <c r="O39" s="81" t="s">
        <v>824</v>
      </c>
      <c r="P39" s="57"/>
      <c r="Q39" s="57">
        <v>1</v>
      </c>
      <c r="R39" s="57">
        <v>1</v>
      </c>
      <c r="S39" s="57">
        <v>2</v>
      </c>
      <c r="T39" s="57">
        <v>1</v>
      </c>
      <c r="U39" s="57">
        <v>0</v>
      </c>
      <c r="V39" s="57"/>
      <c r="W39" s="57">
        <v>1</v>
      </c>
      <c r="X39" s="57">
        <v>4</v>
      </c>
      <c r="Y39" s="57">
        <v>0</v>
      </c>
      <c r="Z39" s="57">
        <v>1</v>
      </c>
      <c r="AA39" s="57">
        <v>0</v>
      </c>
      <c r="AB39" s="57">
        <v>1</v>
      </c>
      <c r="AC39" s="57"/>
      <c r="AD39" s="57">
        <v>1</v>
      </c>
      <c r="AE39" s="57">
        <v>0</v>
      </c>
      <c r="AF39" s="57">
        <v>2</v>
      </c>
      <c r="AG39" s="57">
        <v>2</v>
      </c>
      <c r="AH39" s="57"/>
      <c r="AI39" s="57">
        <v>2</v>
      </c>
      <c r="AJ39" s="57">
        <v>1</v>
      </c>
      <c r="AK39" s="57">
        <v>0</v>
      </c>
      <c r="AL39" s="57">
        <v>0</v>
      </c>
      <c r="AM39" s="57"/>
      <c r="AN39" s="57">
        <v>1</v>
      </c>
      <c r="AO39" s="57">
        <v>12</v>
      </c>
      <c r="AP39" s="57">
        <v>1</v>
      </c>
      <c r="AQ39" s="57">
        <v>3</v>
      </c>
      <c r="AR39" s="57">
        <v>0</v>
      </c>
      <c r="AS39" s="57">
        <v>2</v>
      </c>
      <c r="AT39" s="57"/>
      <c r="AU39" s="57">
        <v>0</v>
      </c>
      <c r="AV39" s="57">
        <v>0</v>
      </c>
      <c r="AW39" s="57">
        <v>0</v>
      </c>
      <c r="AX39" s="57">
        <v>0</v>
      </c>
      <c r="AY39" s="57">
        <v>1</v>
      </c>
      <c r="AZ39" s="57">
        <v>0</v>
      </c>
      <c r="BA39" s="57"/>
      <c r="BB39" s="57">
        <v>1</v>
      </c>
      <c r="BC39" s="57">
        <v>0</v>
      </c>
      <c r="BD39" s="57">
        <v>4</v>
      </c>
      <c r="BE39" s="57">
        <v>4</v>
      </c>
      <c r="BF39" s="57">
        <v>0</v>
      </c>
      <c r="BG39" s="57">
        <v>0</v>
      </c>
      <c r="BH39" s="57"/>
      <c r="BI39" s="57">
        <v>0</v>
      </c>
      <c r="BJ39" s="57">
        <v>0</v>
      </c>
      <c r="BK39" s="57">
        <v>0</v>
      </c>
      <c r="BL39" s="57">
        <v>0</v>
      </c>
      <c r="BM39" s="57"/>
      <c r="BN39" s="57">
        <v>4</v>
      </c>
      <c r="BO39" s="57">
        <v>3</v>
      </c>
      <c r="BP39" s="81">
        <v>4</v>
      </c>
      <c r="BQ39" s="81">
        <v>3</v>
      </c>
      <c r="BR39" s="81">
        <v>273</v>
      </c>
    </row>
    <row r="40" spans="1:70" x14ac:dyDescent="0.25">
      <c r="A40" s="57">
        <v>1</v>
      </c>
      <c r="B40" s="81" t="s">
        <v>793</v>
      </c>
      <c r="C40" s="81">
        <v>11</v>
      </c>
      <c r="D40" s="81" t="s">
        <v>794</v>
      </c>
      <c r="E40" s="81">
        <v>501</v>
      </c>
      <c r="F40" s="81" t="s">
        <v>794</v>
      </c>
      <c r="G40" s="81">
        <v>2</v>
      </c>
      <c r="H40" s="81" t="s">
        <v>706</v>
      </c>
      <c r="I40" s="81">
        <v>7</v>
      </c>
      <c r="J40" s="81" t="s">
        <v>794</v>
      </c>
      <c r="K40" s="81" t="s">
        <v>73</v>
      </c>
      <c r="L40" s="81">
        <v>39</v>
      </c>
      <c r="M40" s="81" t="s">
        <v>837</v>
      </c>
      <c r="N40" s="81" t="s">
        <v>823</v>
      </c>
      <c r="O40" s="81" t="s">
        <v>824</v>
      </c>
      <c r="P40" s="57"/>
      <c r="Q40" s="57">
        <v>1</v>
      </c>
      <c r="R40" s="57">
        <v>3</v>
      </c>
      <c r="S40" s="57">
        <v>1</v>
      </c>
      <c r="T40" s="57">
        <v>2</v>
      </c>
      <c r="U40" s="57">
        <v>2</v>
      </c>
      <c r="V40" s="57"/>
      <c r="W40" s="57">
        <v>1</v>
      </c>
      <c r="X40" s="57">
        <v>0</v>
      </c>
      <c r="Y40" s="57">
        <v>0</v>
      </c>
      <c r="Z40" s="57">
        <v>0</v>
      </c>
      <c r="AA40" s="57">
        <v>0</v>
      </c>
      <c r="AB40" s="57">
        <v>0</v>
      </c>
      <c r="AC40" s="57"/>
      <c r="AD40" s="57">
        <v>3</v>
      </c>
      <c r="AE40" s="57">
        <v>1</v>
      </c>
      <c r="AF40" s="57">
        <v>2</v>
      </c>
      <c r="AG40" s="57">
        <v>5</v>
      </c>
      <c r="AH40" s="57"/>
      <c r="AI40" s="57">
        <v>0</v>
      </c>
      <c r="AJ40" s="57">
        <v>1</v>
      </c>
      <c r="AK40" s="57">
        <v>3</v>
      </c>
      <c r="AL40" s="57">
        <v>1</v>
      </c>
      <c r="AM40" s="57"/>
      <c r="AN40" s="57">
        <v>1</v>
      </c>
      <c r="AO40" s="57">
        <v>8</v>
      </c>
      <c r="AP40" s="57">
        <v>0</v>
      </c>
      <c r="AQ40" s="57">
        <v>7</v>
      </c>
      <c r="AR40" s="57">
        <v>1</v>
      </c>
      <c r="AS40" s="57">
        <v>2</v>
      </c>
      <c r="AT40" s="57"/>
      <c r="AU40" s="57">
        <v>3</v>
      </c>
      <c r="AV40" s="57">
        <v>0</v>
      </c>
      <c r="AW40" s="57">
        <v>1</v>
      </c>
      <c r="AX40" s="57">
        <v>6</v>
      </c>
      <c r="AY40" s="57">
        <v>0</v>
      </c>
      <c r="AZ40" s="57">
        <v>0</v>
      </c>
      <c r="BA40" s="57"/>
      <c r="BB40" s="57">
        <v>8</v>
      </c>
      <c r="BC40" s="57">
        <v>0</v>
      </c>
      <c r="BD40" s="57">
        <v>5</v>
      </c>
      <c r="BE40" s="57">
        <v>6</v>
      </c>
      <c r="BF40" s="57">
        <v>2</v>
      </c>
      <c r="BG40" s="57">
        <v>1</v>
      </c>
      <c r="BH40" s="57"/>
      <c r="BI40" s="57">
        <v>1</v>
      </c>
      <c r="BJ40" s="57">
        <v>1</v>
      </c>
      <c r="BK40" s="57">
        <v>0</v>
      </c>
      <c r="BL40" s="57">
        <v>0</v>
      </c>
      <c r="BM40" s="57"/>
      <c r="BN40" s="57">
        <v>4</v>
      </c>
      <c r="BO40" s="57">
        <v>5</v>
      </c>
      <c r="BP40" s="81">
        <v>4</v>
      </c>
      <c r="BQ40" s="81">
        <v>2</v>
      </c>
      <c r="BR40" s="81">
        <v>262</v>
      </c>
    </row>
    <row r="41" spans="1:70" x14ac:dyDescent="0.25">
      <c r="A41" s="57">
        <v>1</v>
      </c>
      <c r="B41" s="81" t="s">
        <v>793</v>
      </c>
      <c r="C41" s="81">
        <v>11</v>
      </c>
      <c r="D41" s="81" t="s">
        <v>794</v>
      </c>
      <c r="E41" s="81">
        <v>501</v>
      </c>
      <c r="F41" s="81" t="s">
        <v>794</v>
      </c>
      <c r="G41" s="81">
        <v>2</v>
      </c>
      <c r="H41" s="81" t="s">
        <v>706</v>
      </c>
      <c r="I41" s="81">
        <v>7</v>
      </c>
      <c r="J41" s="81" t="s">
        <v>794</v>
      </c>
      <c r="K41" s="81" t="s">
        <v>73</v>
      </c>
      <c r="L41" s="81">
        <v>40</v>
      </c>
      <c r="M41" s="81" t="s">
        <v>838</v>
      </c>
      <c r="N41" s="81" t="s">
        <v>823</v>
      </c>
      <c r="O41" s="81" t="s">
        <v>824</v>
      </c>
      <c r="P41" s="57"/>
      <c r="Q41" s="57">
        <v>5</v>
      </c>
      <c r="R41" s="57">
        <v>0</v>
      </c>
      <c r="S41" s="57">
        <v>4</v>
      </c>
      <c r="T41" s="57">
        <v>0</v>
      </c>
      <c r="U41" s="57">
        <v>6</v>
      </c>
      <c r="V41" s="57"/>
      <c r="W41" s="57">
        <v>0</v>
      </c>
      <c r="X41" s="57">
        <v>5</v>
      </c>
      <c r="Y41" s="57">
        <v>1</v>
      </c>
      <c r="Z41" s="57">
        <v>2</v>
      </c>
      <c r="AA41" s="57">
        <v>0</v>
      </c>
      <c r="AB41" s="57">
        <v>1</v>
      </c>
      <c r="AC41" s="57"/>
      <c r="AD41" s="57">
        <v>0</v>
      </c>
      <c r="AE41" s="57">
        <v>5</v>
      </c>
      <c r="AF41" s="57">
        <v>2</v>
      </c>
      <c r="AG41" s="57">
        <v>2</v>
      </c>
      <c r="AH41" s="57"/>
      <c r="AI41" s="57">
        <v>0</v>
      </c>
      <c r="AJ41" s="57">
        <v>1</v>
      </c>
      <c r="AK41" s="57">
        <v>0</v>
      </c>
      <c r="AL41" s="57">
        <v>0</v>
      </c>
      <c r="AM41" s="57"/>
      <c r="AN41" s="57">
        <v>1</v>
      </c>
      <c r="AO41" s="57">
        <v>15</v>
      </c>
      <c r="AP41" s="57">
        <v>0</v>
      </c>
      <c r="AQ41" s="57">
        <v>6</v>
      </c>
      <c r="AR41" s="57">
        <v>1</v>
      </c>
      <c r="AS41" s="57">
        <v>2</v>
      </c>
      <c r="AT41" s="57"/>
      <c r="AU41" s="57">
        <v>2</v>
      </c>
      <c r="AV41" s="57">
        <v>1</v>
      </c>
      <c r="AW41" s="57">
        <v>1</v>
      </c>
      <c r="AX41" s="57">
        <v>1</v>
      </c>
      <c r="AY41" s="57">
        <v>0</v>
      </c>
      <c r="AZ41" s="57">
        <v>1</v>
      </c>
      <c r="BA41" s="57"/>
      <c r="BB41" s="57">
        <v>9</v>
      </c>
      <c r="BC41" s="57">
        <v>1</v>
      </c>
      <c r="BD41" s="57">
        <v>4</v>
      </c>
      <c r="BE41" s="57">
        <v>9</v>
      </c>
      <c r="BF41" s="57">
        <v>2</v>
      </c>
      <c r="BG41" s="57">
        <v>0</v>
      </c>
      <c r="BH41" s="57"/>
      <c r="BI41" s="57">
        <v>0</v>
      </c>
      <c r="BJ41" s="57">
        <v>0</v>
      </c>
      <c r="BK41" s="57">
        <v>0</v>
      </c>
      <c r="BL41" s="57">
        <v>0</v>
      </c>
      <c r="BM41" s="57"/>
      <c r="BN41" s="57">
        <v>4</v>
      </c>
      <c r="BO41" s="57">
        <v>3</v>
      </c>
      <c r="BP41" s="81">
        <v>0</v>
      </c>
      <c r="BQ41" s="81">
        <v>0</v>
      </c>
      <c r="BR41" s="81">
        <v>268</v>
      </c>
    </row>
    <row r="42" spans="1:70" x14ac:dyDescent="0.25">
      <c r="A42" s="57">
        <v>1</v>
      </c>
      <c r="B42" s="81" t="s">
        <v>793</v>
      </c>
      <c r="C42" s="81">
        <v>11</v>
      </c>
      <c r="D42" s="81" t="s">
        <v>794</v>
      </c>
      <c r="E42" s="81">
        <v>501</v>
      </c>
      <c r="F42" s="81" t="s">
        <v>794</v>
      </c>
      <c r="G42" s="81">
        <v>2</v>
      </c>
      <c r="H42" s="81" t="s">
        <v>706</v>
      </c>
      <c r="I42" s="81">
        <v>7</v>
      </c>
      <c r="J42" s="81" t="s">
        <v>794</v>
      </c>
      <c r="K42" s="81" t="s">
        <v>73</v>
      </c>
      <c r="L42" s="81">
        <v>41</v>
      </c>
      <c r="M42" s="81" t="s">
        <v>839</v>
      </c>
      <c r="N42" s="81" t="s">
        <v>823</v>
      </c>
      <c r="O42" s="81" t="s">
        <v>824</v>
      </c>
      <c r="P42" s="57"/>
      <c r="Q42" s="57">
        <v>6</v>
      </c>
      <c r="R42" s="57">
        <v>1</v>
      </c>
      <c r="S42" s="57">
        <v>1</v>
      </c>
      <c r="T42" s="57">
        <v>0</v>
      </c>
      <c r="U42" s="57">
        <v>5</v>
      </c>
      <c r="V42" s="57"/>
      <c r="W42" s="57">
        <v>0</v>
      </c>
      <c r="X42" s="57">
        <v>1</v>
      </c>
      <c r="Y42" s="57">
        <v>1</v>
      </c>
      <c r="Z42" s="57">
        <v>1</v>
      </c>
      <c r="AA42" s="57">
        <v>0</v>
      </c>
      <c r="AB42" s="57">
        <v>1</v>
      </c>
      <c r="AC42" s="57"/>
      <c r="AD42" s="57">
        <v>0</v>
      </c>
      <c r="AE42" s="57">
        <v>0</v>
      </c>
      <c r="AF42" s="57">
        <v>1</v>
      </c>
      <c r="AG42" s="57">
        <v>3</v>
      </c>
      <c r="AH42" s="57"/>
      <c r="AI42" s="57">
        <v>1</v>
      </c>
      <c r="AJ42" s="57">
        <v>1</v>
      </c>
      <c r="AK42" s="57">
        <v>0</v>
      </c>
      <c r="AL42" s="57">
        <v>2</v>
      </c>
      <c r="AM42" s="57"/>
      <c r="AN42" s="57">
        <v>1</v>
      </c>
      <c r="AO42" s="57">
        <v>9</v>
      </c>
      <c r="AP42" s="57">
        <v>0</v>
      </c>
      <c r="AQ42" s="57">
        <v>6</v>
      </c>
      <c r="AR42" s="57">
        <v>2</v>
      </c>
      <c r="AS42" s="57">
        <v>2</v>
      </c>
      <c r="AT42" s="57"/>
      <c r="AU42" s="57">
        <v>1</v>
      </c>
      <c r="AV42" s="57">
        <v>0</v>
      </c>
      <c r="AW42" s="57">
        <v>0</v>
      </c>
      <c r="AX42" s="57">
        <v>4</v>
      </c>
      <c r="AY42" s="57">
        <v>0</v>
      </c>
      <c r="AZ42" s="57">
        <v>0</v>
      </c>
      <c r="BA42" s="57"/>
      <c r="BB42" s="57">
        <v>4</v>
      </c>
      <c r="BC42" s="57">
        <v>3</v>
      </c>
      <c r="BD42" s="57">
        <v>3</v>
      </c>
      <c r="BE42" s="57">
        <v>13</v>
      </c>
      <c r="BF42" s="57">
        <v>5</v>
      </c>
      <c r="BG42" s="57">
        <v>0</v>
      </c>
      <c r="BH42" s="57"/>
      <c r="BI42" s="57">
        <v>2</v>
      </c>
      <c r="BJ42" s="57">
        <v>0</v>
      </c>
      <c r="BK42" s="57">
        <v>0</v>
      </c>
      <c r="BL42" s="57">
        <v>1</v>
      </c>
      <c r="BM42" s="57"/>
      <c r="BN42" s="57">
        <v>3</v>
      </c>
      <c r="BO42" s="57">
        <v>6</v>
      </c>
      <c r="BP42" s="81">
        <v>5</v>
      </c>
      <c r="BQ42" s="81">
        <v>1</v>
      </c>
      <c r="BR42" s="81">
        <v>267</v>
      </c>
    </row>
    <row r="43" spans="1:70" x14ac:dyDescent="0.25">
      <c r="A43" s="57">
        <v>1</v>
      </c>
      <c r="B43" s="81" t="s">
        <v>793</v>
      </c>
      <c r="C43" s="81">
        <v>11</v>
      </c>
      <c r="D43" s="81" t="s">
        <v>794</v>
      </c>
      <c r="E43" s="81">
        <v>501</v>
      </c>
      <c r="F43" s="81" t="s">
        <v>794</v>
      </c>
      <c r="G43" s="81">
        <v>2</v>
      </c>
      <c r="H43" s="81" t="s">
        <v>706</v>
      </c>
      <c r="I43" s="81">
        <v>7</v>
      </c>
      <c r="J43" s="81" t="s">
        <v>794</v>
      </c>
      <c r="K43" s="81" t="s">
        <v>73</v>
      </c>
      <c r="L43" s="81">
        <v>42</v>
      </c>
      <c r="M43" s="81" t="s">
        <v>840</v>
      </c>
      <c r="N43" s="81" t="s">
        <v>823</v>
      </c>
      <c r="O43" s="81" t="s">
        <v>824</v>
      </c>
      <c r="P43" s="57"/>
      <c r="Q43" s="57">
        <v>3</v>
      </c>
      <c r="R43" s="57">
        <v>1</v>
      </c>
      <c r="S43" s="57">
        <v>0</v>
      </c>
      <c r="T43" s="57">
        <v>4</v>
      </c>
      <c r="U43" s="57">
        <v>0</v>
      </c>
      <c r="V43" s="57"/>
      <c r="W43" s="57">
        <v>0</v>
      </c>
      <c r="X43" s="57">
        <v>4</v>
      </c>
      <c r="Y43" s="57">
        <v>0</v>
      </c>
      <c r="Z43" s="57">
        <v>1</v>
      </c>
      <c r="AA43" s="57">
        <v>0</v>
      </c>
      <c r="AB43" s="57">
        <v>0</v>
      </c>
      <c r="AC43" s="57"/>
      <c r="AD43" s="57">
        <v>1</v>
      </c>
      <c r="AE43" s="57">
        <v>0</v>
      </c>
      <c r="AF43" s="57">
        <v>4</v>
      </c>
      <c r="AG43" s="57">
        <v>3</v>
      </c>
      <c r="AH43" s="57"/>
      <c r="AI43" s="57">
        <v>0</v>
      </c>
      <c r="AJ43" s="57">
        <v>2</v>
      </c>
      <c r="AK43" s="57">
        <v>1</v>
      </c>
      <c r="AL43" s="57">
        <v>2</v>
      </c>
      <c r="AM43" s="57"/>
      <c r="AN43" s="57">
        <v>0</v>
      </c>
      <c r="AO43" s="57">
        <v>10</v>
      </c>
      <c r="AP43" s="57">
        <v>0</v>
      </c>
      <c r="AQ43" s="57">
        <v>2</v>
      </c>
      <c r="AR43" s="57">
        <v>1</v>
      </c>
      <c r="AS43" s="57">
        <v>1</v>
      </c>
      <c r="AT43" s="57"/>
      <c r="AU43" s="57">
        <v>1</v>
      </c>
      <c r="AV43" s="57">
        <v>2</v>
      </c>
      <c r="AW43" s="57">
        <v>2</v>
      </c>
      <c r="AX43" s="57">
        <v>5</v>
      </c>
      <c r="AY43" s="57"/>
      <c r="AZ43" s="57">
        <v>0</v>
      </c>
      <c r="BA43" s="57"/>
      <c r="BB43" s="57">
        <v>4</v>
      </c>
      <c r="BC43" s="57">
        <v>1</v>
      </c>
      <c r="BD43" s="57">
        <v>2</v>
      </c>
      <c r="BE43" s="57">
        <v>10</v>
      </c>
      <c r="BF43" s="57">
        <v>4</v>
      </c>
      <c r="BG43" s="57">
        <v>1</v>
      </c>
      <c r="BH43" s="57"/>
      <c r="BI43" s="57">
        <v>0</v>
      </c>
      <c r="BJ43" s="57">
        <v>0</v>
      </c>
      <c r="BK43" s="57">
        <v>0</v>
      </c>
      <c r="BL43" s="57">
        <v>0</v>
      </c>
      <c r="BM43" s="57"/>
      <c r="BN43" s="57">
        <v>2</v>
      </c>
      <c r="BO43" s="57">
        <v>2</v>
      </c>
      <c r="BP43" s="81">
        <v>6</v>
      </c>
      <c r="BQ43" s="81">
        <v>2</v>
      </c>
      <c r="BR43" s="81">
        <v>277</v>
      </c>
    </row>
    <row r="44" spans="1:70" x14ac:dyDescent="0.25">
      <c r="A44" s="57">
        <v>1</v>
      </c>
      <c r="B44" s="81" t="s">
        <v>793</v>
      </c>
      <c r="C44" s="81">
        <v>11</v>
      </c>
      <c r="D44" s="81" t="s">
        <v>794</v>
      </c>
      <c r="E44" s="81">
        <v>501</v>
      </c>
      <c r="F44" s="81" t="s">
        <v>794</v>
      </c>
      <c r="G44" s="81">
        <v>2</v>
      </c>
      <c r="H44" s="81" t="s">
        <v>706</v>
      </c>
      <c r="I44" s="81">
        <v>7</v>
      </c>
      <c r="J44" s="81" t="s">
        <v>794</v>
      </c>
      <c r="K44" s="81" t="s">
        <v>73</v>
      </c>
      <c r="L44" s="81">
        <v>43</v>
      </c>
      <c r="M44" s="81" t="s">
        <v>841</v>
      </c>
      <c r="N44" s="81" t="s">
        <v>823</v>
      </c>
      <c r="O44" s="81" t="s">
        <v>824</v>
      </c>
      <c r="P44" s="57"/>
      <c r="Q44" s="57">
        <v>5</v>
      </c>
      <c r="R44" s="57">
        <v>4</v>
      </c>
      <c r="S44" s="57">
        <v>3</v>
      </c>
      <c r="T44" s="57">
        <v>2</v>
      </c>
      <c r="U44" s="57">
        <v>2</v>
      </c>
      <c r="V44" s="57"/>
      <c r="W44" s="57">
        <v>1</v>
      </c>
      <c r="X44" s="57">
        <v>5</v>
      </c>
      <c r="Y44" s="57">
        <v>0</v>
      </c>
      <c r="Z44" s="57">
        <v>0</v>
      </c>
      <c r="AA44" s="57">
        <v>2</v>
      </c>
      <c r="AB44" s="57">
        <v>0</v>
      </c>
      <c r="AC44" s="57"/>
      <c r="AD44" s="57">
        <v>0</v>
      </c>
      <c r="AE44" s="57">
        <v>1</v>
      </c>
      <c r="AF44" s="57">
        <v>0</v>
      </c>
      <c r="AG44" s="57">
        <v>2</v>
      </c>
      <c r="AH44" s="57"/>
      <c r="AI44" s="57">
        <v>0</v>
      </c>
      <c r="AJ44" s="57">
        <v>0</v>
      </c>
      <c r="AK44" s="57">
        <v>1</v>
      </c>
      <c r="AL44" s="57">
        <v>1</v>
      </c>
      <c r="AM44" s="57"/>
      <c r="AN44" s="57">
        <v>1</v>
      </c>
      <c r="AO44" s="57">
        <v>9</v>
      </c>
      <c r="AP44" s="57">
        <v>0</v>
      </c>
      <c r="AQ44" s="57">
        <v>9</v>
      </c>
      <c r="AR44" s="57">
        <v>3</v>
      </c>
      <c r="AS44" s="57">
        <v>1</v>
      </c>
      <c r="AT44" s="57"/>
      <c r="AU44" s="57">
        <v>1</v>
      </c>
      <c r="AV44" s="57">
        <v>1</v>
      </c>
      <c r="AW44" s="57">
        <v>0</v>
      </c>
      <c r="AX44" s="57">
        <v>3</v>
      </c>
      <c r="AY44" s="57">
        <v>0</v>
      </c>
      <c r="AZ44" s="57">
        <v>2</v>
      </c>
      <c r="BA44" s="57"/>
      <c r="BB44" s="57">
        <v>2</v>
      </c>
      <c r="BC44" s="57">
        <v>2</v>
      </c>
      <c r="BD44" s="57">
        <v>1</v>
      </c>
      <c r="BE44" s="57">
        <v>13</v>
      </c>
      <c r="BF44" s="57">
        <v>5</v>
      </c>
      <c r="BG44" s="57">
        <v>0</v>
      </c>
      <c r="BH44" s="57"/>
      <c r="BI44" s="57">
        <v>0</v>
      </c>
      <c r="BJ44" s="57">
        <v>0</v>
      </c>
      <c r="BK44" s="57">
        <v>0</v>
      </c>
      <c r="BL44" s="57">
        <v>0</v>
      </c>
      <c r="BM44" s="57"/>
      <c r="BN44" s="57">
        <v>2</v>
      </c>
      <c r="BO44" s="57">
        <v>4</v>
      </c>
      <c r="BP44" s="81">
        <v>2</v>
      </c>
      <c r="BQ44" s="81">
        <v>2</v>
      </c>
      <c r="BR44" s="81">
        <v>270</v>
      </c>
    </row>
    <row r="45" spans="1:70" x14ac:dyDescent="0.25">
      <c r="A45" s="57">
        <v>1</v>
      </c>
      <c r="B45" s="81" t="s">
        <v>793</v>
      </c>
      <c r="C45" s="81">
        <v>11</v>
      </c>
      <c r="D45" s="81" t="s">
        <v>794</v>
      </c>
      <c r="E45" s="81">
        <v>501</v>
      </c>
      <c r="F45" s="81" t="s">
        <v>794</v>
      </c>
      <c r="G45" s="81">
        <v>2</v>
      </c>
      <c r="H45" s="81" t="s">
        <v>706</v>
      </c>
      <c r="I45" s="81">
        <v>7</v>
      </c>
      <c r="J45" s="81" t="s">
        <v>794</v>
      </c>
      <c r="K45" s="81" t="s">
        <v>73</v>
      </c>
      <c r="L45" s="81">
        <v>44</v>
      </c>
      <c r="M45" s="81" t="s">
        <v>842</v>
      </c>
      <c r="N45" s="81" t="s">
        <v>823</v>
      </c>
      <c r="O45" s="81" t="s">
        <v>824</v>
      </c>
      <c r="P45" s="57"/>
      <c r="Q45" s="57">
        <v>2</v>
      </c>
      <c r="R45" s="57"/>
      <c r="S45" s="57">
        <v>2</v>
      </c>
      <c r="T45" s="57"/>
      <c r="U45" s="57">
        <v>3</v>
      </c>
      <c r="V45" s="57"/>
      <c r="W45" s="57">
        <v>1</v>
      </c>
      <c r="X45" s="57">
        <v>1</v>
      </c>
      <c r="Y45" s="57"/>
      <c r="Z45" s="57"/>
      <c r="AA45" s="57">
        <v>1</v>
      </c>
      <c r="AB45" s="57"/>
      <c r="AC45" s="57"/>
      <c r="AD45" s="57">
        <v>2</v>
      </c>
      <c r="AE45" s="57"/>
      <c r="AF45" s="57">
        <v>1</v>
      </c>
      <c r="AG45" s="57">
        <v>1</v>
      </c>
      <c r="AH45" s="57"/>
      <c r="AI45" s="57">
        <v>1</v>
      </c>
      <c r="AJ45" s="57"/>
      <c r="AK45" s="57">
        <v>2</v>
      </c>
      <c r="AL45" s="57">
        <v>4</v>
      </c>
      <c r="AM45" s="57"/>
      <c r="AN45" s="57">
        <v>1</v>
      </c>
      <c r="AO45" s="57">
        <v>14</v>
      </c>
      <c r="AP45" s="57">
        <v>2</v>
      </c>
      <c r="AQ45" s="57">
        <v>5</v>
      </c>
      <c r="AR45" s="57"/>
      <c r="AS45" s="57">
        <v>1</v>
      </c>
      <c r="AT45" s="57"/>
      <c r="AU45" s="57">
        <v>2</v>
      </c>
      <c r="AV45" s="57"/>
      <c r="AW45" s="57"/>
      <c r="AX45" s="57">
        <v>3</v>
      </c>
      <c r="AY45" s="57"/>
      <c r="AZ45" s="57">
        <v>2</v>
      </c>
      <c r="BA45" s="57"/>
      <c r="BB45" s="57">
        <v>2</v>
      </c>
      <c r="BC45" s="57"/>
      <c r="BD45" s="57">
        <v>4</v>
      </c>
      <c r="BE45" s="57">
        <v>5</v>
      </c>
      <c r="BF45" s="57"/>
      <c r="BG45" s="57">
        <v>1</v>
      </c>
      <c r="BH45" s="57"/>
      <c r="BI45" s="57"/>
      <c r="BJ45" s="57">
        <v>1</v>
      </c>
      <c r="BK45" s="57">
        <v>1</v>
      </c>
      <c r="BL45" s="57"/>
      <c r="BM45" s="57"/>
      <c r="BN45" s="57">
        <v>3</v>
      </c>
      <c r="BO45" s="57">
        <v>1</v>
      </c>
      <c r="BP45" s="81">
        <v>0</v>
      </c>
      <c r="BQ45" s="81">
        <v>0</v>
      </c>
      <c r="BR45" s="81">
        <v>251</v>
      </c>
    </row>
    <row r="46" spans="1:70" x14ac:dyDescent="0.25">
      <c r="A46" s="57">
        <v>1</v>
      </c>
      <c r="B46" s="81" t="s">
        <v>793</v>
      </c>
      <c r="C46" s="81">
        <v>11</v>
      </c>
      <c r="D46" s="81" t="s">
        <v>794</v>
      </c>
      <c r="E46" s="81">
        <v>501</v>
      </c>
      <c r="F46" s="81" t="s">
        <v>794</v>
      </c>
      <c r="G46" s="81">
        <v>2</v>
      </c>
      <c r="H46" s="81" t="s">
        <v>706</v>
      </c>
      <c r="I46" s="81">
        <v>7</v>
      </c>
      <c r="J46" s="81" t="s">
        <v>794</v>
      </c>
      <c r="K46" s="81" t="s">
        <v>73</v>
      </c>
      <c r="L46" s="81">
        <v>45</v>
      </c>
      <c r="M46" s="81" t="s">
        <v>843</v>
      </c>
      <c r="N46" s="81" t="s">
        <v>823</v>
      </c>
      <c r="O46" s="81" t="s">
        <v>824</v>
      </c>
      <c r="P46" s="57"/>
      <c r="Q46" s="57">
        <v>2</v>
      </c>
      <c r="R46" s="57">
        <v>1</v>
      </c>
      <c r="S46" s="57">
        <v>4</v>
      </c>
      <c r="T46" s="57"/>
      <c r="U46" s="57">
        <v>3</v>
      </c>
      <c r="V46" s="57"/>
      <c r="W46" s="57">
        <v>1</v>
      </c>
      <c r="X46" s="57">
        <v>2</v>
      </c>
      <c r="Y46" s="57">
        <v>2</v>
      </c>
      <c r="Z46" s="57">
        <v>2</v>
      </c>
      <c r="AA46" s="57"/>
      <c r="AB46" s="57">
        <v>1</v>
      </c>
      <c r="AC46" s="57"/>
      <c r="AD46" s="57"/>
      <c r="AE46" s="57">
        <v>1</v>
      </c>
      <c r="AF46" s="57">
        <v>1</v>
      </c>
      <c r="AG46" s="57">
        <v>3</v>
      </c>
      <c r="AH46" s="57"/>
      <c r="AI46" s="57"/>
      <c r="AJ46" s="57">
        <v>2</v>
      </c>
      <c r="AK46" s="57">
        <v>1</v>
      </c>
      <c r="AL46" s="57">
        <v>1</v>
      </c>
      <c r="AM46" s="57"/>
      <c r="AN46" s="57"/>
      <c r="AO46" s="57">
        <v>5</v>
      </c>
      <c r="AP46" s="57"/>
      <c r="AQ46" s="57">
        <v>10</v>
      </c>
      <c r="AR46" s="57"/>
      <c r="AS46" s="57">
        <v>2</v>
      </c>
      <c r="AT46" s="57"/>
      <c r="AU46" s="57">
        <v>2</v>
      </c>
      <c r="AV46" s="57">
        <v>1</v>
      </c>
      <c r="AW46" s="57"/>
      <c r="AX46" s="57">
        <v>4</v>
      </c>
      <c r="AY46" s="57">
        <v>1</v>
      </c>
      <c r="AZ46" s="57">
        <v>1</v>
      </c>
      <c r="BA46" s="57"/>
      <c r="BB46" s="57">
        <v>9</v>
      </c>
      <c r="BC46" s="57"/>
      <c r="BD46" s="57">
        <v>5</v>
      </c>
      <c r="BE46" s="57">
        <v>9</v>
      </c>
      <c r="BF46" s="57">
        <v>5</v>
      </c>
      <c r="BG46" s="57">
        <v>4</v>
      </c>
      <c r="BH46" s="57"/>
      <c r="BI46" s="57"/>
      <c r="BJ46" s="57">
        <v>1</v>
      </c>
      <c r="BK46" s="57"/>
      <c r="BL46" s="57">
        <v>1</v>
      </c>
      <c r="BM46" s="57"/>
      <c r="BN46" s="57">
        <v>4</v>
      </c>
      <c r="BO46" s="57">
        <v>4</v>
      </c>
      <c r="BP46" s="81">
        <v>4</v>
      </c>
      <c r="BQ46" s="81">
        <v>0</v>
      </c>
      <c r="BR46" s="81">
        <v>249</v>
      </c>
    </row>
    <row r="47" spans="1:70" x14ac:dyDescent="0.25">
      <c r="A47" s="57">
        <v>1</v>
      </c>
      <c r="B47" s="81" t="s">
        <v>793</v>
      </c>
      <c r="C47" s="81">
        <v>11</v>
      </c>
      <c r="D47" s="81" t="s">
        <v>794</v>
      </c>
      <c r="E47" s="81">
        <v>501</v>
      </c>
      <c r="F47" s="81" t="s">
        <v>794</v>
      </c>
      <c r="G47" s="81">
        <v>2</v>
      </c>
      <c r="H47" s="81" t="s">
        <v>706</v>
      </c>
      <c r="I47" s="81">
        <v>7</v>
      </c>
      <c r="J47" s="81" t="s">
        <v>794</v>
      </c>
      <c r="K47" s="81" t="s">
        <v>73</v>
      </c>
      <c r="L47" s="81">
        <v>46</v>
      </c>
      <c r="M47" s="81" t="s">
        <v>844</v>
      </c>
      <c r="N47" s="81" t="s">
        <v>845</v>
      </c>
      <c r="O47" s="81" t="s">
        <v>846</v>
      </c>
      <c r="P47" s="57"/>
      <c r="Q47" s="57">
        <v>7</v>
      </c>
      <c r="R47" s="57">
        <v>3</v>
      </c>
      <c r="S47" s="57">
        <v>6</v>
      </c>
      <c r="T47" s="57">
        <v>0</v>
      </c>
      <c r="U47" s="57">
        <v>3</v>
      </c>
      <c r="V47" s="57"/>
      <c r="W47" s="57">
        <v>3</v>
      </c>
      <c r="X47" s="57">
        <v>8</v>
      </c>
      <c r="Y47" s="57">
        <v>1</v>
      </c>
      <c r="Z47" s="57">
        <v>3</v>
      </c>
      <c r="AA47" s="57">
        <v>0</v>
      </c>
      <c r="AB47" s="57">
        <v>0</v>
      </c>
      <c r="AC47" s="57"/>
      <c r="AD47" s="57">
        <v>1</v>
      </c>
      <c r="AE47" s="57">
        <v>1</v>
      </c>
      <c r="AF47" s="57">
        <v>1</v>
      </c>
      <c r="AG47" s="57">
        <v>2</v>
      </c>
      <c r="AH47" s="57"/>
      <c r="AI47" s="57">
        <v>0</v>
      </c>
      <c r="AJ47" s="57">
        <v>2</v>
      </c>
      <c r="AK47" s="57">
        <v>0</v>
      </c>
      <c r="AL47" s="57">
        <v>6</v>
      </c>
      <c r="AM47" s="57"/>
      <c r="AN47" s="57">
        <v>1</v>
      </c>
      <c r="AO47" s="57">
        <v>7</v>
      </c>
      <c r="AP47" s="57">
        <v>0</v>
      </c>
      <c r="AQ47" s="57">
        <v>5</v>
      </c>
      <c r="AR47" s="57">
        <v>1</v>
      </c>
      <c r="AS47" s="57">
        <v>0</v>
      </c>
      <c r="AT47" s="57"/>
      <c r="AU47" s="57">
        <v>0</v>
      </c>
      <c r="AV47" s="57">
        <v>1</v>
      </c>
      <c r="AW47" s="57">
        <v>1</v>
      </c>
      <c r="AX47" s="57">
        <v>4</v>
      </c>
      <c r="AY47" s="57">
        <v>0</v>
      </c>
      <c r="AZ47" s="57">
        <v>1</v>
      </c>
      <c r="BA47" s="57"/>
      <c r="BB47" s="57">
        <v>3</v>
      </c>
      <c r="BC47" s="57">
        <v>1</v>
      </c>
      <c r="BD47" s="57">
        <v>9</v>
      </c>
      <c r="BE47" s="57">
        <v>6</v>
      </c>
      <c r="BF47" s="57">
        <v>1</v>
      </c>
      <c r="BG47" s="57">
        <v>1</v>
      </c>
      <c r="BH47" s="57"/>
      <c r="BI47" s="57">
        <v>1</v>
      </c>
      <c r="BJ47" s="57">
        <v>1</v>
      </c>
      <c r="BK47" s="57">
        <v>1</v>
      </c>
      <c r="BL47" s="57">
        <v>0</v>
      </c>
      <c r="BM47" s="57"/>
      <c r="BN47" s="57">
        <v>2</v>
      </c>
      <c r="BO47" s="57">
        <v>4</v>
      </c>
      <c r="BP47" s="81">
        <v>1</v>
      </c>
      <c r="BQ47" s="81">
        <v>4</v>
      </c>
      <c r="BR47" s="81">
        <v>276</v>
      </c>
    </row>
    <row r="48" spans="1:70" x14ac:dyDescent="0.25">
      <c r="A48" s="57">
        <v>1</v>
      </c>
      <c r="B48" s="81" t="s">
        <v>793</v>
      </c>
      <c r="C48" s="81">
        <v>11</v>
      </c>
      <c r="D48" s="81" t="s">
        <v>794</v>
      </c>
      <c r="E48" s="81">
        <v>501</v>
      </c>
      <c r="F48" s="81" t="s">
        <v>794</v>
      </c>
      <c r="G48" s="81">
        <v>2</v>
      </c>
      <c r="H48" s="81" t="s">
        <v>706</v>
      </c>
      <c r="I48" s="81">
        <v>7</v>
      </c>
      <c r="J48" s="81" t="s">
        <v>794</v>
      </c>
      <c r="K48" s="81" t="s">
        <v>73</v>
      </c>
      <c r="L48" s="81">
        <v>47</v>
      </c>
      <c r="M48" s="81" t="s">
        <v>847</v>
      </c>
      <c r="N48" s="81" t="s">
        <v>845</v>
      </c>
      <c r="O48" s="81" t="s">
        <v>846</v>
      </c>
      <c r="P48" s="57"/>
      <c r="Q48" s="57">
        <v>6</v>
      </c>
      <c r="R48" s="57">
        <v>5</v>
      </c>
      <c r="S48" s="57">
        <v>3</v>
      </c>
      <c r="T48" s="57">
        <v>3</v>
      </c>
      <c r="U48" s="57">
        <v>3</v>
      </c>
      <c r="V48" s="57"/>
      <c r="W48" s="57">
        <v>3</v>
      </c>
      <c r="X48" s="57">
        <v>2</v>
      </c>
      <c r="Y48" s="57">
        <v>2</v>
      </c>
      <c r="Z48" s="57">
        <v>0</v>
      </c>
      <c r="AA48" s="57">
        <v>0</v>
      </c>
      <c r="AB48" s="57">
        <v>1</v>
      </c>
      <c r="AC48" s="57"/>
      <c r="AD48" s="57">
        <v>1</v>
      </c>
      <c r="AE48" s="57">
        <v>0</v>
      </c>
      <c r="AF48" s="57">
        <v>1</v>
      </c>
      <c r="AG48" s="57">
        <v>6</v>
      </c>
      <c r="AH48" s="57"/>
      <c r="AI48" s="57">
        <v>1</v>
      </c>
      <c r="AJ48" s="57">
        <v>0</v>
      </c>
      <c r="AK48" s="57">
        <v>0</v>
      </c>
      <c r="AL48" s="57">
        <v>0</v>
      </c>
      <c r="AM48" s="57"/>
      <c r="AN48" s="57">
        <v>1</v>
      </c>
      <c r="AO48" s="57">
        <v>8</v>
      </c>
      <c r="AP48" s="57">
        <v>0</v>
      </c>
      <c r="AQ48" s="57">
        <v>3</v>
      </c>
      <c r="AR48" s="57">
        <v>1</v>
      </c>
      <c r="AS48" s="57">
        <v>1</v>
      </c>
      <c r="AT48" s="57"/>
      <c r="AU48" s="57">
        <v>2</v>
      </c>
      <c r="AV48" s="57">
        <v>1</v>
      </c>
      <c r="AW48" s="57">
        <v>0</v>
      </c>
      <c r="AX48" s="57">
        <v>4</v>
      </c>
      <c r="AY48" s="57">
        <v>1</v>
      </c>
      <c r="AZ48" s="57">
        <v>4</v>
      </c>
      <c r="BA48" s="57"/>
      <c r="BB48" s="57">
        <v>3</v>
      </c>
      <c r="BC48" s="57">
        <v>1</v>
      </c>
      <c r="BD48" s="57">
        <v>5</v>
      </c>
      <c r="BE48" s="57">
        <v>11</v>
      </c>
      <c r="BF48" s="57">
        <v>5</v>
      </c>
      <c r="BG48" s="57">
        <v>2</v>
      </c>
      <c r="BH48" s="57"/>
      <c r="BI48" s="57">
        <v>1</v>
      </c>
      <c r="BJ48" s="57">
        <v>1</v>
      </c>
      <c r="BK48" s="57">
        <v>0</v>
      </c>
      <c r="BL48" s="57">
        <v>0</v>
      </c>
      <c r="BM48" s="57"/>
      <c r="BN48" s="57">
        <v>6</v>
      </c>
      <c r="BO48" s="57">
        <v>2</v>
      </c>
      <c r="BP48" s="81">
        <v>2</v>
      </c>
      <c r="BQ48" s="81">
        <v>2</v>
      </c>
      <c r="BR48" s="81">
        <v>267</v>
      </c>
    </row>
    <row r="49" spans="1:70" x14ac:dyDescent="0.25">
      <c r="A49" s="57">
        <v>1</v>
      </c>
      <c r="B49" s="81" t="s">
        <v>793</v>
      </c>
      <c r="C49" s="81">
        <v>11</v>
      </c>
      <c r="D49" s="81" t="s">
        <v>794</v>
      </c>
      <c r="E49" s="81">
        <v>501</v>
      </c>
      <c r="F49" s="81" t="s">
        <v>794</v>
      </c>
      <c r="G49" s="81">
        <v>2</v>
      </c>
      <c r="H49" s="81" t="s">
        <v>706</v>
      </c>
      <c r="I49" s="81">
        <v>7</v>
      </c>
      <c r="J49" s="81" t="s">
        <v>794</v>
      </c>
      <c r="K49" s="81" t="s">
        <v>73</v>
      </c>
      <c r="L49" s="81">
        <v>48</v>
      </c>
      <c r="M49" s="81" t="s">
        <v>848</v>
      </c>
      <c r="N49" s="81" t="s">
        <v>845</v>
      </c>
      <c r="O49" s="81" t="s">
        <v>846</v>
      </c>
      <c r="P49" s="57"/>
      <c r="Q49" s="57">
        <v>5</v>
      </c>
      <c r="R49" s="57">
        <v>0</v>
      </c>
      <c r="S49" s="57">
        <v>3</v>
      </c>
      <c r="T49" s="57">
        <v>0</v>
      </c>
      <c r="U49" s="57">
        <v>4</v>
      </c>
      <c r="V49" s="57"/>
      <c r="W49" s="57">
        <v>1</v>
      </c>
      <c r="X49" s="57">
        <v>3</v>
      </c>
      <c r="Y49" s="57">
        <v>0</v>
      </c>
      <c r="Z49" s="57">
        <v>0</v>
      </c>
      <c r="AA49" s="57">
        <v>0</v>
      </c>
      <c r="AB49" s="57">
        <v>1</v>
      </c>
      <c r="AC49" s="57"/>
      <c r="AD49" s="57">
        <v>1</v>
      </c>
      <c r="AE49" s="57">
        <v>1</v>
      </c>
      <c r="AF49" s="57">
        <v>0</v>
      </c>
      <c r="AG49" s="57">
        <v>2</v>
      </c>
      <c r="AH49" s="57"/>
      <c r="AI49" s="57">
        <v>0</v>
      </c>
      <c r="AJ49" s="57">
        <v>2</v>
      </c>
      <c r="AK49" s="57">
        <v>0</v>
      </c>
      <c r="AL49" s="57">
        <v>4</v>
      </c>
      <c r="AM49" s="57"/>
      <c r="AN49" s="57">
        <v>1</v>
      </c>
      <c r="AO49" s="57">
        <v>9</v>
      </c>
      <c r="AP49" s="57">
        <v>0</v>
      </c>
      <c r="AQ49" s="57">
        <v>3</v>
      </c>
      <c r="AR49" s="57">
        <v>0</v>
      </c>
      <c r="AS49" s="57">
        <v>3</v>
      </c>
      <c r="AT49" s="57"/>
      <c r="AU49" s="57">
        <v>1</v>
      </c>
      <c r="AV49" s="57">
        <v>0</v>
      </c>
      <c r="AW49" s="57">
        <v>1</v>
      </c>
      <c r="AX49" s="57">
        <v>5</v>
      </c>
      <c r="AY49" s="57">
        <v>0</v>
      </c>
      <c r="AZ49" s="57">
        <v>2</v>
      </c>
      <c r="BA49" s="57"/>
      <c r="BB49" s="57">
        <v>3</v>
      </c>
      <c r="BC49" s="57">
        <v>0</v>
      </c>
      <c r="BD49" s="57">
        <v>4</v>
      </c>
      <c r="BE49" s="57">
        <v>7</v>
      </c>
      <c r="BF49" s="57">
        <v>3</v>
      </c>
      <c r="BG49" s="57">
        <v>0</v>
      </c>
      <c r="BH49" s="57"/>
      <c r="BI49" s="57">
        <v>0</v>
      </c>
      <c r="BJ49" s="57">
        <v>3</v>
      </c>
      <c r="BK49" s="57">
        <v>0</v>
      </c>
      <c r="BL49" s="57">
        <v>0</v>
      </c>
      <c r="BM49" s="57"/>
      <c r="BN49" s="57">
        <v>3</v>
      </c>
      <c r="BO49" s="57">
        <v>1</v>
      </c>
      <c r="BP49" s="81">
        <v>6</v>
      </c>
      <c r="BQ49" s="81">
        <v>3</v>
      </c>
      <c r="BR49" s="81">
        <v>243</v>
      </c>
    </row>
    <row r="50" spans="1:70" x14ac:dyDescent="0.25">
      <c r="A50" s="57">
        <v>1</v>
      </c>
      <c r="B50" s="81" t="s">
        <v>793</v>
      </c>
      <c r="C50" s="81">
        <v>11</v>
      </c>
      <c r="D50" s="81" t="s">
        <v>794</v>
      </c>
      <c r="E50" s="81">
        <v>501</v>
      </c>
      <c r="F50" s="81" t="s">
        <v>794</v>
      </c>
      <c r="G50" s="81">
        <v>2</v>
      </c>
      <c r="H50" s="81" t="s">
        <v>706</v>
      </c>
      <c r="I50" s="81">
        <v>7</v>
      </c>
      <c r="J50" s="81" t="s">
        <v>794</v>
      </c>
      <c r="K50" s="81" t="s">
        <v>73</v>
      </c>
      <c r="L50" s="81">
        <v>49</v>
      </c>
      <c r="M50" s="81" t="s">
        <v>849</v>
      </c>
      <c r="N50" s="81" t="s">
        <v>845</v>
      </c>
      <c r="O50" s="81" t="s">
        <v>846</v>
      </c>
      <c r="P50" s="57"/>
      <c r="Q50" s="57">
        <v>5</v>
      </c>
      <c r="R50" s="57">
        <v>3</v>
      </c>
      <c r="S50" s="57">
        <v>1</v>
      </c>
      <c r="T50" s="57">
        <v>2</v>
      </c>
      <c r="U50" s="57">
        <v>1</v>
      </c>
      <c r="V50" s="57"/>
      <c r="W50" s="57">
        <v>0</v>
      </c>
      <c r="X50" s="57">
        <v>1</v>
      </c>
      <c r="Y50" s="57">
        <v>1</v>
      </c>
      <c r="Z50" s="57">
        <v>1</v>
      </c>
      <c r="AA50" s="57">
        <v>1</v>
      </c>
      <c r="AB50" s="57">
        <v>0</v>
      </c>
      <c r="AC50" s="57"/>
      <c r="AD50" s="57">
        <v>3</v>
      </c>
      <c r="AE50" s="57">
        <v>3</v>
      </c>
      <c r="AF50" s="57">
        <v>0</v>
      </c>
      <c r="AG50" s="57">
        <v>2</v>
      </c>
      <c r="AH50" s="57"/>
      <c r="AI50" s="57">
        <v>0</v>
      </c>
      <c r="AJ50" s="57">
        <v>2</v>
      </c>
      <c r="AK50" s="57">
        <v>0</v>
      </c>
      <c r="AL50" s="57">
        <v>1</v>
      </c>
      <c r="AM50" s="57"/>
      <c r="AN50" s="57">
        <v>0</v>
      </c>
      <c r="AO50" s="57">
        <v>7</v>
      </c>
      <c r="AP50" s="57">
        <v>0</v>
      </c>
      <c r="AQ50" s="57">
        <v>3</v>
      </c>
      <c r="AR50" s="57">
        <v>1</v>
      </c>
      <c r="AS50" s="57">
        <v>1</v>
      </c>
      <c r="AT50" s="57"/>
      <c r="AU50" s="57">
        <v>3</v>
      </c>
      <c r="AV50" s="57">
        <v>1</v>
      </c>
      <c r="AW50" s="57">
        <v>0</v>
      </c>
      <c r="AX50" s="57">
        <v>3</v>
      </c>
      <c r="AY50" s="57">
        <v>0</v>
      </c>
      <c r="AZ50" s="57">
        <v>1</v>
      </c>
      <c r="BA50" s="57"/>
      <c r="BB50" s="57">
        <v>6</v>
      </c>
      <c r="BC50" s="57">
        <v>0</v>
      </c>
      <c r="BD50" s="57">
        <v>5</v>
      </c>
      <c r="BE50" s="57">
        <v>8</v>
      </c>
      <c r="BF50" s="57">
        <v>2</v>
      </c>
      <c r="BG50" s="57">
        <v>0</v>
      </c>
      <c r="BH50" s="57"/>
      <c r="BI50" s="57">
        <v>1</v>
      </c>
      <c r="BJ50" s="57">
        <v>0</v>
      </c>
      <c r="BK50" s="57">
        <v>0</v>
      </c>
      <c r="BL50" s="57">
        <v>0</v>
      </c>
      <c r="BM50" s="57"/>
      <c r="BN50" s="57">
        <v>3</v>
      </c>
      <c r="BO50" s="57">
        <v>2</v>
      </c>
      <c r="BP50" s="81">
        <v>2</v>
      </c>
      <c r="BQ50" s="81">
        <v>3</v>
      </c>
      <c r="BR50" s="81">
        <v>261</v>
      </c>
    </row>
    <row r="51" spans="1:70" x14ac:dyDescent="0.25">
      <c r="A51" s="57">
        <v>1</v>
      </c>
      <c r="B51" s="81" t="s">
        <v>793</v>
      </c>
      <c r="C51" s="81">
        <v>11</v>
      </c>
      <c r="D51" s="81" t="s">
        <v>794</v>
      </c>
      <c r="E51" s="81">
        <v>501</v>
      </c>
      <c r="F51" s="81" t="s">
        <v>794</v>
      </c>
      <c r="G51" s="81">
        <v>2</v>
      </c>
      <c r="H51" s="81" t="s">
        <v>706</v>
      </c>
      <c r="I51" s="81">
        <v>7</v>
      </c>
      <c r="J51" s="81" t="s">
        <v>794</v>
      </c>
      <c r="K51" s="81" t="s">
        <v>73</v>
      </c>
      <c r="L51" s="81">
        <v>50</v>
      </c>
      <c r="M51" s="81" t="s">
        <v>850</v>
      </c>
      <c r="N51" s="81" t="s">
        <v>845</v>
      </c>
      <c r="O51" s="81" t="s">
        <v>846</v>
      </c>
      <c r="P51" s="57"/>
      <c r="Q51" s="57">
        <v>4</v>
      </c>
      <c r="R51" s="57">
        <v>3</v>
      </c>
      <c r="S51" s="57">
        <v>3</v>
      </c>
      <c r="T51" s="57">
        <v>1</v>
      </c>
      <c r="U51" s="57">
        <v>1</v>
      </c>
      <c r="V51" s="57"/>
      <c r="W51" s="57">
        <v>0</v>
      </c>
      <c r="X51" s="57">
        <v>1</v>
      </c>
      <c r="Y51" s="57">
        <v>1</v>
      </c>
      <c r="Z51" s="57">
        <v>4</v>
      </c>
      <c r="AA51" s="57">
        <v>4</v>
      </c>
      <c r="AB51" s="57">
        <v>0</v>
      </c>
      <c r="AC51" s="57"/>
      <c r="AD51" s="57">
        <v>0</v>
      </c>
      <c r="AE51" s="57">
        <v>0</v>
      </c>
      <c r="AF51" s="57">
        <v>2</v>
      </c>
      <c r="AG51" s="57">
        <v>3</v>
      </c>
      <c r="AH51" s="57"/>
      <c r="AI51" s="57">
        <v>0</v>
      </c>
      <c r="AJ51" s="57">
        <v>1</v>
      </c>
      <c r="AK51" s="57">
        <v>1</v>
      </c>
      <c r="AL51" s="57">
        <v>3</v>
      </c>
      <c r="AM51" s="57"/>
      <c r="AN51" s="57">
        <v>4</v>
      </c>
      <c r="AO51" s="57">
        <v>10</v>
      </c>
      <c r="AP51" s="57">
        <v>1</v>
      </c>
      <c r="AQ51" s="57">
        <v>4</v>
      </c>
      <c r="AR51" s="57">
        <v>4</v>
      </c>
      <c r="AS51" s="57">
        <v>4</v>
      </c>
      <c r="AT51" s="57"/>
      <c r="AU51" s="57">
        <v>3</v>
      </c>
      <c r="AV51" s="57">
        <v>0</v>
      </c>
      <c r="AW51" s="57">
        <v>1</v>
      </c>
      <c r="AX51" s="57">
        <v>4</v>
      </c>
      <c r="AY51" s="57">
        <v>0</v>
      </c>
      <c r="AZ51" s="57">
        <v>1</v>
      </c>
      <c r="BA51" s="57"/>
      <c r="BB51" s="57">
        <v>6</v>
      </c>
      <c r="BC51" s="57">
        <v>0</v>
      </c>
      <c r="BD51" s="57">
        <v>2</v>
      </c>
      <c r="BE51" s="57">
        <v>9</v>
      </c>
      <c r="BF51" s="57">
        <v>3</v>
      </c>
      <c r="BG51" s="57">
        <v>1</v>
      </c>
      <c r="BH51" s="57"/>
      <c r="BI51" s="57">
        <v>1</v>
      </c>
      <c r="BJ51" s="57">
        <v>1</v>
      </c>
      <c r="BK51" s="57">
        <v>0</v>
      </c>
      <c r="BL51" s="57">
        <v>0</v>
      </c>
      <c r="BM51" s="57"/>
      <c r="BN51" s="57">
        <v>7</v>
      </c>
      <c r="BO51" s="57">
        <v>3</v>
      </c>
      <c r="BP51" s="81">
        <v>4</v>
      </c>
      <c r="BQ51" s="81">
        <v>4</v>
      </c>
      <c r="BR51" s="81">
        <v>261</v>
      </c>
    </row>
    <row r="52" spans="1:70" x14ac:dyDescent="0.25">
      <c r="A52" s="57">
        <v>1</v>
      </c>
      <c r="B52" s="81" t="s">
        <v>793</v>
      </c>
      <c r="C52" s="81">
        <v>11</v>
      </c>
      <c r="D52" s="81" t="s">
        <v>794</v>
      </c>
      <c r="E52" s="81">
        <v>501</v>
      </c>
      <c r="F52" s="81" t="s">
        <v>794</v>
      </c>
      <c r="G52" s="81">
        <v>2</v>
      </c>
      <c r="H52" s="81" t="s">
        <v>706</v>
      </c>
      <c r="I52" s="81">
        <v>7</v>
      </c>
      <c r="J52" s="81" t="s">
        <v>794</v>
      </c>
      <c r="K52" s="81" t="s">
        <v>73</v>
      </c>
      <c r="L52" s="81">
        <v>51</v>
      </c>
      <c r="M52" s="81" t="s">
        <v>851</v>
      </c>
      <c r="N52" s="81" t="s">
        <v>845</v>
      </c>
      <c r="O52" s="81" t="s">
        <v>846</v>
      </c>
      <c r="P52" s="57"/>
      <c r="Q52" s="57">
        <v>2</v>
      </c>
      <c r="R52" s="57">
        <v>2</v>
      </c>
      <c r="S52" s="57">
        <v>3</v>
      </c>
      <c r="T52" s="57">
        <v>0</v>
      </c>
      <c r="U52" s="57">
        <v>1</v>
      </c>
      <c r="V52" s="57"/>
      <c r="W52" s="57">
        <v>0</v>
      </c>
      <c r="X52" s="57">
        <v>4</v>
      </c>
      <c r="Y52" s="57">
        <v>2</v>
      </c>
      <c r="Z52" s="57"/>
      <c r="AA52" s="57"/>
      <c r="AB52" s="57">
        <v>1</v>
      </c>
      <c r="AC52" s="57"/>
      <c r="AD52" s="57">
        <v>4</v>
      </c>
      <c r="AE52" s="57">
        <v>0</v>
      </c>
      <c r="AF52" s="57">
        <v>1</v>
      </c>
      <c r="AG52" s="57">
        <v>2</v>
      </c>
      <c r="AH52" s="57"/>
      <c r="AI52" s="57">
        <v>1</v>
      </c>
      <c r="AJ52" s="57">
        <v>3</v>
      </c>
      <c r="AK52" s="57">
        <v>0</v>
      </c>
      <c r="AL52" s="57">
        <v>2</v>
      </c>
      <c r="AM52" s="57"/>
      <c r="AN52" s="57">
        <v>2</v>
      </c>
      <c r="AO52" s="57">
        <v>14</v>
      </c>
      <c r="AP52" s="57">
        <v>0</v>
      </c>
      <c r="AQ52" s="57">
        <v>4</v>
      </c>
      <c r="AR52" s="57">
        <v>0</v>
      </c>
      <c r="AS52" s="57">
        <v>1</v>
      </c>
      <c r="AT52" s="57"/>
      <c r="AU52" s="57">
        <v>3</v>
      </c>
      <c r="AV52" s="57">
        <v>0</v>
      </c>
      <c r="AW52" s="57">
        <v>1</v>
      </c>
      <c r="AX52" s="57">
        <v>6</v>
      </c>
      <c r="AY52" s="57">
        <v>0</v>
      </c>
      <c r="AZ52" s="57">
        <v>3</v>
      </c>
      <c r="BA52" s="57"/>
      <c r="BB52" s="57">
        <v>3</v>
      </c>
      <c r="BC52" s="57">
        <v>1</v>
      </c>
      <c r="BD52" s="57">
        <v>4</v>
      </c>
      <c r="BE52" s="57">
        <v>11</v>
      </c>
      <c r="BF52" s="57">
        <v>2</v>
      </c>
      <c r="BG52" s="57">
        <v>1</v>
      </c>
      <c r="BH52" s="57"/>
      <c r="BI52" s="57">
        <v>0</v>
      </c>
      <c r="BJ52" s="57">
        <v>1</v>
      </c>
      <c r="BK52" s="57">
        <v>0</v>
      </c>
      <c r="BL52" s="57">
        <v>0</v>
      </c>
      <c r="BM52" s="57"/>
      <c r="BN52" s="57">
        <v>1</v>
      </c>
      <c r="BO52" s="57">
        <v>6</v>
      </c>
      <c r="BP52" s="81">
        <v>2</v>
      </c>
      <c r="BQ52" s="81">
        <v>3</v>
      </c>
      <c r="BR52" s="81">
        <v>262</v>
      </c>
    </row>
    <row r="53" spans="1:70" x14ac:dyDescent="0.25">
      <c r="A53" s="57">
        <v>1</v>
      </c>
      <c r="B53" s="81" t="s">
        <v>793</v>
      </c>
      <c r="C53" s="81">
        <v>11</v>
      </c>
      <c r="D53" s="81" t="s">
        <v>794</v>
      </c>
      <c r="E53" s="81">
        <v>501</v>
      </c>
      <c r="F53" s="81" t="s">
        <v>794</v>
      </c>
      <c r="G53" s="81">
        <v>2</v>
      </c>
      <c r="H53" s="81" t="s">
        <v>706</v>
      </c>
      <c r="I53" s="81">
        <v>7</v>
      </c>
      <c r="J53" s="81" t="s">
        <v>794</v>
      </c>
      <c r="K53" s="81" t="s">
        <v>73</v>
      </c>
      <c r="L53" s="81">
        <v>52</v>
      </c>
      <c r="M53" s="81" t="s">
        <v>852</v>
      </c>
      <c r="N53" s="81" t="s">
        <v>845</v>
      </c>
      <c r="O53" s="81" t="s">
        <v>846</v>
      </c>
      <c r="P53" s="57"/>
      <c r="Q53" s="57">
        <v>6</v>
      </c>
      <c r="R53" s="57">
        <v>2</v>
      </c>
      <c r="S53" s="57">
        <v>3</v>
      </c>
      <c r="T53" s="57">
        <v>0</v>
      </c>
      <c r="U53" s="57">
        <v>1</v>
      </c>
      <c r="V53" s="57"/>
      <c r="W53" s="57">
        <v>3</v>
      </c>
      <c r="X53" s="57">
        <v>3</v>
      </c>
      <c r="Y53" s="57">
        <v>0</v>
      </c>
      <c r="Z53" s="57">
        <v>0</v>
      </c>
      <c r="AA53" s="57">
        <v>2</v>
      </c>
      <c r="AB53" s="57">
        <v>0</v>
      </c>
      <c r="AC53" s="57"/>
      <c r="AD53" s="57">
        <v>2</v>
      </c>
      <c r="AE53" s="57">
        <v>0</v>
      </c>
      <c r="AF53" s="57">
        <v>0</v>
      </c>
      <c r="AG53" s="57">
        <v>4</v>
      </c>
      <c r="AH53" s="57"/>
      <c r="AI53" s="57">
        <v>0</v>
      </c>
      <c r="AJ53" s="57">
        <v>3</v>
      </c>
      <c r="AK53" s="57">
        <v>0</v>
      </c>
      <c r="AL53" s="57">
        <v>3</v>
      </c>
      <c r="AM53" s="57"/>
      <c r="AN53" s="57">
        <v>2</v>
      </c>
      <c r="AO53" s="57">
        <v>10</v>
      </c>
      <c r="AP53" s="57">
        <v>1</v>
      </c>
      <c r="AQ53" s="57">
        <v>1</v>
      </c>
      <c r="AR53" s="57">
        <v>3</v>
      </c>
      <c r="AS53" s="57">
        <v>0</v>
      </c>
      <c r="AT53" s="57"/>
      <c r="AU53" s="57">
        <v>0</v>
      </c>
      <c r="AV53" s="57">
        <v>1</v>
      </c>
      <c r="AW53" s="57">
        <v>2</v>
      </c>
      <c r="AX53" s="57">
        <v>2</v>
      </c>
      <c r="AY53" s="57">
        <v>2</v>
      </c>
      <c r="AZ53" s="57">
        <v>6</v>
      </c>
      <c r="BA53" s="57"/>
      <c r="BB53" s="57">
        <v>4</v>
      </c>
      <c r="BC53" s="57">
        <v>1</v>
      </c>
      <c r="BD53" s="57">
        <v>5</v>
      </c>
      <c r="BE53" s="57">
        <v>10</v>
      </c>
      <c r="BF53" s="57">
        <v>5</v>
      </c>
      <c r="BG53" s="57">
        <v>1</v>
      </c>
      <c r="BH53" s="57"/>
      <c r="BI53" s="57">
        <v>2</v>
      </c>
      <c r="BJ53" s="57">
        <v>0</v>
      </c>
      <c r="BK53" s="57">
        <v>0</v>
      </c>
      <c r="BL53" s="57">
        <v>1</v>
      </c>
      <c r="BM53" s="57"/>
      <c r="BN53" s="57">
        <v>2</v>
      </c>
      <c r="BO53" s="57">
        <v>4</v>
      </c>
      <c r="BP53" s="81">
        <v>6</v>
      </c>
      <c r="BQ53" s="81">
        <v>2</v>
      </c>
      <c r="BR53" s="81">
        <v>287</v>
      </c>
    </row>
    <row r="54" spans="1:70" x14ac:dyDescent="0.25">
      <c r="A54" s="57">
        <v>1</v>
      </c>
      <c r="B54" s="81" t="s">
        <v>793</v>
      </c>
      <c r="C54" s="81">
        <v>11</v>
      </c>
      <c r="D54" s="81" t="s">
        <v>794</v>
      </c>
      <c r="E54" s="81">
        <v>501</v>
      </c>
      <c r="F54" s="81" t="s">
        <v>794</v>
      </c>
      <c r="G54" s="81">
        <v>2</v>
      </c>
      <c r="H54" s="81" t="s">
        <v>706</v>
      </c>
      <c r="I54" s="81">
        <v>7</v>
      </c>
      <c r="J54" s="81" t="s">
        <v>794</v>
      </c>
      <c r="K54" s="81" t="s">
        <v>73</v>
      </c>
      <c r="L54" s="81">
        <v>53</v>
      </c>
      <c r="M54" s="81" t="s">
        <v>853</v>
      </c>
      <c r="N54" s="81" t="s">
        <v>845</v>
      </c>
      <c r="O54" s="81" t="s">
        <v>846</v>
      </c>
      <c r="P54" s="57"/>
      <c r="Q54" s="57">
        <v>3</v>
      </c>
      <c r="R54" s="57">
        <v>2</v>
      </c>
      <c r="S54" s="57"/>
      <c r="T54" s="57">
        <v>1</v>
      </c>
      <c r="U54" s="57">
        <v>6</v>
      </c>
      <c r="V54" s="57"/>
      <c r="W54" s="57"/>
      <c r="X54" s="57">
        <v>4</v>
      </c>
      <c r="Y54" s="57">
        <v>3</v>
      </c>
      <c r="Z54" s="57"/>
      <c r="AA54" s="57">
        <v>1</v>
      </c>
      <c r="AB54" s="57">
        <v>1</v>
      </c>
      <c r="AC54" s="57"/>
      <c r="AD54" s="57">
        <v>3</v>
      </c>
      <c r="AE54" s="57">
        <v>2</v>
      </c>
      <c r="AF54" s="57">
        <v>3</v>
      </c>
      <c r="AG54" s="57">
        <v>1</v>
      </c>
      <c r="AH54" s="57"/>
      <c r="AI54" s="57">
        <v>1</v>
      </c>
      <c r="AJ54" s="57"/>
      <c r="AK54" s="57"/>
      <c r="AL54" s="57">
        <v>1</v>
      </c>
      <c r="AM54" s="57"/>
      <c r="AN54" s="57">
        <v>1</v>
      </c>
      <c r="AO54" s="57">
        <v>3</v>
      </c>
      <c r="AP54" s="57"/>
      <c r="AQ54" s="57">
        <v>4</v>
      </c>
      <c r="AR54" s="57">
        <v>2</v>
      </c>
      <c r="AS54" s="57">
        <v>4</v>
      </c>
      <c r="AT54" s="57"/>
      <c r="AU54" s="57">
        <v>2</v>
      </c>
      <c r="AV54" s="57"/>
      <c r="AW54" s="57">
        <v>2</v>
      </c>
      <c r="AX54" s="57">
        <v>3</v>
      </c>
      <c r="AY54" s="57"/>
      <c r="AZ54" s="57">
        <v>1</v>
      </c>
      <c r="BA54" s="57"/>
      <c r="BB54" s="57">
        <v>2</v>
      </c>
      <c r="BC54" s="57"/>
      <c r="BD54" s="57">
        <v>5</v>
      </c>
      <c r="BE54" s="57">
        <v>11</v>
      </c>
      <c r="BF54" s="57">
        <v>3</v>
      </c>
      <c r="BG54" s="57"/>
      <c r="BH54" s="57"/>
      <c r="BI54" s="57"/>
      <c r="BJ54" s="57"/>
      <c r="BK54" s="57"/>
      <c r="BL54" s="57">
        <v>1</v>
      </c>
      <c r="BM54" s="57"/>
      <c r="BN54" s="57">
        <v>7</v>
      </c>
      <c r="BO54" s="57">
        <v>2</v>
      </c>
      <c r="BP54" s="81">
        <v>3</v>
      </c>
      <c r="BQ54" s="81">
        <v>1</v>
      </c>
      <c r="BR54" s="81">
        <v>257</v>
      </c>
    </row>
    <row r="55" spans="1:70" x14ac:dyDescent="0.25">
      <c r="A55" s="57">
        <v>1</v>
      </c>
      <c r="B55" s="81" t="s">
        <v>793</v>
      </c>
      <c r="C55" s="81">
        <v>11</v>
      </c>
      <c r="D55" s="81" t="s">
        <v>794</v>
      </c>
      <c r="E55" s="81">
        <v>501</v>
      </c>
      <c r="F55" s="81" t="s">
        <v>794</v>
      </c>
      <c r="G55" s="81">
        <v>2</v>
      </c>
      <c r="H55" s="81" t="s">
        <v>706</v>
      </c>
      <c r="I55" s="81">
        <v>7</v>
      </c>
      <c r="J55" s="81" t="s">
        <v>794</v>
      </c>
      <c r="K55" s="81" t="s">
        <v>73</v>
      </c>
      <c r="L55" s="81">
        <v>54</v>
      </c>
      <c r="M55" s="81" t="s">
        <v>854</v>
      </c>
      <c r="N55" s="81" t="s">
        <v>845</v>
      </c>
      <c r="O55" s="81" t="s">
        <v>846</v>
      </c>
      <c r="P55" s="57"/>
      <c r="Q55" s="57">
        <v>7</v>
      </c>
      <c r="R55" s="57">
        <v>2</v>
      </c>
      <c r="S55" s="57">
        <v>2</v>
      </c>
      <c r="T55" s="57">
        <v>1</v>
      </c>
      <c r="U55" s="57">
        <v>0</v>
      </c>
      <c r="V55" s="57"/>
      <c r="W55" s="57">
        <v>5</v>
      </c>
      <c r="X55" s="57">
        <v>2</v>
      </c>
      <c r="Y55" s="57">
        <v>1</v>
      </c>
      <c r="Z55" s="57">
        <v>0</v>
      </c>
      <c r="AA55" s="57">
        <v>0</v>
      </c>
      <c r="AB55" s="57">
        <v>1</v>
      </c>
      <c r="AC55" s="57"/>
      <c r="AD55" s="57">
        <v>0</v>
      </c>
      <c r="AE55" s="57">
        <v>1</v>
      </c>
      <c r="AF55" s="57">
        <v>0</v>
      </c>
      <c r="AG55" s="57">
        <v>2</v>
      </c>
      <c r="AH55" s="57"/>
      <c r="AI55" s="57">
        <v>1</v>
      </c>
      <c r="AJ55" s="57">
        <v>3</v>
      </c>
      <c r="AK55" s="57">
        <v>1</v>
      </c>
      <c r="AL55" s="57">
        <v>0</v>
      </c>
      <c r="AM55" s="57"/>
      <c r="AN55" s="57">
        <v>0</v>
      </c>
      <c r="AO55" s="57">
        <v>4</v>
      </c>
      <c r="AP55" s="57">
        <v>0</v>
      </c>
      <c r="AQ55" s="57">
        <v>4</v>
      </c>
      <c r="AR55" s="57">
        <v>1</v>
      </c>
      <c r="AS55" s="57">
        <v>1</v>
      </c>
      <c r="AT55" s="57"/>
      <c r="AU55" s="57">
        <v>0</v>
      </c>
      <c r="AV55" s="57">
        <v>0</v>
      </c>
      <c r="AW55" s="57">
        <v>1</v>
      </c>
      <c r="AX55" s="57">
        <v>6</v>
      </c>
      <c r="AY55" s="57">
        <v>0</v>
      </c>
      <c r="AZ55" s="57">
        <v>4</v>
      </c>
      <c r="BA55" s="57"/>
      <c r="BB55" s="57">
        <v>3</v>
      </c>
      <c r="BC55" s="57">
        <v>0</v>
      </c>
      <c r="BD55" s="57">
        <v>4</v>
      </c>
      <c r="BE55" s="57">
        <v>10</v>
      </c>
      <c r="BF55" s="57">
        <v>3</v>
      </c>
      <c r="BG55" s="57">
        <v>2</v>
      </c>
      <c r="BH55" s="57"/>
      <c r="BI55" s="57">
        <v>2</v>
      </c>
      <c r="BJ55" s="57">
        <v>2</v>
      </c>
      <c r="BK55" s="57">
        <v>1</v>
      </c>
      <c r="BL55" s="57">
        <v>1</v>
      </c>
      <c r="BM55" s="57"/>
      <c r="BN55" s="57">
        <v>3</v>
      </c>
      <c r="BO55" s="57">
        <v>1</v>
      </c>
      <c r="BP55" s="81">
        <v>2</v>
      </c>
      <c r="BQ55" s="81">
        <v>1</v>
      </c>
      <c r="BR55" s="81">
        <v>265</v>
      </c>
    </row>
    <row r="56" spans="1:70" x14ac:dyDescent="0.25">
      <c r="A56" s="57">
        <v>1</v>
      </c>
      <c r="B56" s="81" t="s">
        <v>793</v>
      </c>
      <c r="C56" s="81">
        <v>11</v>
      </c>
      <c r="D56" s="81" t="s">
        <v>794</v>
      </c>
      <c r="E56" s="81">
        <v>501</v>
      </c>
      <c r="F56" s="81" t="s">
        <v>794</v>
      </c>
      <c r="G56" s="81">
        <v>2</v>
      </c>
      <c r="H56" s="81" t="s">
        <v>706</v>
      </c>
      <c r="I56" s="81">
        <v>7</v>
      </c>
      <c r="J56" s="81" t="s">
        <v>794</v>
      </c>
      <c r="K56" s="81" t="s">
        <v>73</v>
      </c>
      <c r="L56" s="81">
        <v>55</v>
      </c>
      <c r="M56" s="81" t="s">
        <v>855</v>
      </c>
      <c r="N56" s="81" t="s">
        <v>845</v>
      </c>
      <c r="O56" s="81" t="s">
        <v>846</v>
      </c>
      <c r="P56" s="57"/>
      <c r="Q56" s="57">
        <v>4</v>
      </c>
      <c r="R56" s="57">
        <v>1</v>
      </c>
      <c r="S56" s="57">
        <v>1</v>
      </c>
      <c r="T56" s="57">
        <v>1</v>
      </c>
      <c r="U56" s="57">
        <v>1</v>
      </c>
      <c r="V56" s="57"/>
      <c r="W56" s="57">
        <v>0</v>
      </c>
      <c r="X56" s="57">
        <v>4</v>
      </c>
      <c r="Y56" s="57">
        <v>3</v>
      </c>
      <c r="Z56" s="57">
        <v>0</v>
      </c>
      <c r="AA56" s="57">
        <v>0</v>
      </c>
      <c r="AB56" s="57">
        <v>0</v>
      </c>
      <c r="AC56" s="57"/>
      <c r="AD56" s="57">
        <v>4</v>
      </c>
      <c r="AE56" s="57">
        <v>0</v>
      </c>
      <c r="AF56" s="57">
        <v>2</v>
      </c>
      <c r="AG56" s="57">
        <v>4</v>
      </c>
      <c r="AH56" s="57"/>
      <c r="AI56" s="57">
        <v>1</v>
      </c>
      <c r="AJ56" s="57">
        <v>2</v>
      </c>
      <c r="AK56" s="57">
        <v>0</v>
      </c>
      <c r="AL56" s="57">
        <v>0</v>
      </c>
      <c r="AM56" s="57"/>
      <c r="AN56" s="57">
        <v>1</v>
      </c>
      <c r="AO56" s="57">
        <v>8</v>
      </c>
      <c r="AP56" s="57">
        <v>0</v>
      </c>
      <c r="AQ56" s="57">
        <v>1</v>
      </c>
      <c r="AR56" s="57">
        <v>0</v>
      </c>
      <c r="AS56" s="57">
        <v>2</v>
      </c>
      <c r="AT56" s="57"/>
      <c r="AU56" s="57">
        <v>0</v>
      </c>
      <c r="AV56" s="57">
        <v>1</v>
      </c>
      <c r="AW56" s="57">
        <v>0</v>
      </c>
      <c r="AX56" s="57">
        <v>5</v>
      </c>
      <c r="AY56" s="57">
        <v>0</v>
      </c>
      <c r="AZ56" s="57">
        <v>5</v>
      </c>
      <c r="BA56" s="57"/>
      <c r="BB56" s="57">
        <v>4</v>
      </c>
      <c r="BC56" s="57">
        <v>0</v>
      </c>
      <c r="BD56" s="57">
        <v>4</v>
      </c>
      <c r="BE56" s="57">
        <v>15</v>
      </c>
      <c r="BF56" s="57">
        <v>4</v>
      </c>
      <c r="BG56" s="57">
        <v>2</v>
      </c>
      <c r="BH56" s="57"/>
      <c r="BI56" s="57">
        <v>1</v>
      </c>
      <c r="BJ56" s="57">
        <v>1</v>
      </c>
      <c r="BK56" s="57">
        <v>0</v>
      </c>
      <c r="BL56" s="57">
        <v>0</v>
      </c>
      <c r="BM56" s="57"/>
      <c r="BN56" s="57">
        <v>3</v>
      </c>
      <c r="BO56" s="57">
        <v>2</v>
      </c>
      <c r="BP56" s="81">
        <v>1</v>
      </c>
      <c r="BQ56" s="81">
        <v>2</v>
      </c>
      <c r="BR56" s="81">
        <v>276</v>
      </c>
    </row>
    <row r="57" spans="1:70" x14ac:dyDescent="0.25">
      <c r="A57" s="57">
        <v>1</v>
      </c>
      <c r="B57" s="81" t="s">
        <v>793</v>
      </c>
      <c r="C57" s="81">
        <v>11</v>
      </c>
      <c r="D57" s="81" t="s">
        <v>794</v>
      </c>
      <c r="E57" s="81">
        <v>501</v>
      </c>
      <c r="F57" s="81" t="s">
        <v>794</v>
      </c>
      <c r="G57" s="81">
        <v>2</v>
      </c>
      <c r="H57" s="81" t="s">
        <v>706</v>
      </c>
      <c r="I57" s="81">
        <v>7</v>
      </c>
      <c r="J57" s="81" t="s">
        <v>794</v>
      </c>
      <c r="K57" s="81" t="s">
        <v>73</v>
      </c>
      <c r="L57" s="81">
        <v>56</v>
      </c>
      <c r="M57" s="81" t="s">
        <v>856</v>
      </c>
      <c r="N57" s="81" t="s">
        <v>845</v>
      </c>
      <c r="O57" s="81" t="s">
        <v>846</v>
      </c>
      <c r="P57" s="57"/>
      <c r="Q57" s="57">
        <v>3</v>
      </c>
      <c r="R57" s="57">
        <v>3</v>
      </c>
      <c r="S57" s="57">
        <v>3</v>
      </c>
      <c r="T57" s="57">
        <v>1</v>
      </c>
      <c r="U57" s="57">
        <v>1</v>
      </c>
      <c r="V57" s="57"/>
      <c r="W57" s="57">
        <v>0</v>
      </c>
      <c r="X57" s="57">
        <v>6</v>
      </c>
      <c r="Y57" s="57">
        <v>1</v>
      </c>
      <c r="Z57" s="57">
        <v>1</v>
      </c>
      <c r="AA57" s="57">
        <v>1</v>
      </c>
      <c r="AB57" s="57">
        <v>0</v>
      </c>
      <c r="AC57" s="57"/>
      <c r="AD57" s="57">
        <v>2</v>
      </c>
      <c r="AE57" s="57">
        <v>1</v>
      </c>
      <c r="AF57" s="57">
        <v>2</v>
      </c>
      <c r="AG57" s="57">
        <v>1</v>
      </c>
      <c r="AH57" s="57"/>
      <c r="AI57" s="57">
        <v>0</v>
      </c>
      <c r="AJ57" s="57">
        <v>2</v>
      </c>
      <c r="AK57" s="57">
        <v>6</v>
      </c>
      <c r="AL57" s="57">
        <v>3</v>
      </c>
      <c r="AM57" s="57"/>
      <c r="AN57" s="57">
        <v>1</v>
      </c>
      <c r="AO57" s="57">
        <v>7</v>
      </c>
      <c r="AP57" s="57">
        <v>1</v>
      </c>
      <c r="AQ57" s="57">
        <v>9</v>
      </c>
      <c r="AR57" s="57">
        <v>0</v>
      </c>
      <c r="AS57" s="57">
        <v>1</v>
      </c>
      <c r="AT57" s="57"/>
      <c r="AU57" s="57">
        <v>0</v>
      </c>
      <c r="AV57" s="57">
        <v>1</v>
      </c>
      <c r="AW57" s="57">
        <v>1</v>
      </c>
      <c r="AX57" s="57">
        <v>2</v>
      </c>
      <c r="AY57" s="57">
        <v>1</v>
      </c>
      <c r="AZ57" s="57">
        <v>2</v>
      </c>
      <c r="BA57" s="57"/>
      <c r="BB57" s="57">
        <v>2</v>
      </c>
      <c r="BC57" s="57">
        <v>1</v>
      </c>
      <c r="BD57" s="57">
        <v>6</v>
      </c>
      <c r="BE57" s="57">
        <v>14</v>
      </c>
      <c r="BF57" s="57">
        <v>2</v>
      </c>
      <c r="BG57" s="57">
        <v>0</v>
      </c>
      <c r="BH57" s="57"/>
      <c r="BI57" s="57">
        <v>0</v>
      </c>
      <c r="BJ57" s="57">
        <v>0</v>
      </c>
      <c r="BK57" s="57">
        <v>0</v>
      </c>
      <c r="BL57" s="57">
        <v>0</v>
      </c>
      <c r="BM57" s="57"/>
      <c r="BN57" s="57">
        <v>5</v>
      </c>
      <c r="BO57" s="57">
        <v>3</v>
      </c>
      <c r="BP57" s="81">
        <v>5</v>
      </c>
      <c r="BQ57" s="81">
        <v>2</v>
      </c>
      <c r="BR57" s="81">
        <v>265</v>
      </c>
    </row>
    <row r="58" spans="1:70" x14ac:dyDescent="0.25">
      <c r="A58" s="57">
        <v>1</v>
      </c>
      <c r="B58" s="81" t="s">
        <v>793</v>
      </c>
      <c r="C58" s="81">
        <v>11</v>
      </c>
      <c r="D58" s="81" t="s">
        <v>794</v>
      </c>
      <c r="E58" s="81">
        <v>501</v>
      </c>
      <c r="F58" s="81" t="s">
        <v>794</v>
      </c>
      <c r="G58" s="81">
        <v>2</v>
      </c>
      <c r="H58" s="81" t="s">
        <v>706</v>
      </c>
      <c r="I58" s="81">
        <v>7</v>
      </c>
      <c r="J58" s="81" t="s">
        <v>794</v>
      </c>
      <c r="K58" s="81" t="s">
        <v>73</v>
      </c>
      <c r="L58" s="81">
        <v>57</v>
      </c>
      <c r="M58" s="81" t="s">
        <v>857</v>
      </c>
      <c r="N58" s="81" t="s">
        <v>845</v>
      </c>
      <c r="O58" s="81" t="s">
        <v>846</v>
      </c>
      <c r="P58" s="57"/>
      <c r="Q58" s="57">
        <v>5</v>
      </c>
      <c r="R58" s="57">
        <v>1</v>
      </c>
      <c r="S58" s="57">
        <v>3</v>
      </c>
      <c r="T58" s="57">
        <v>1</v>
      </c>
      <c r="U58" s="57">
        <v>3</v>
      </c>
      <c r="V58" s="57"/>
      <c r="W58" s="57">
        <v>2</v>
      </c>
      <c r="X58" s="57">
        <v>4</v>
      </c>
      <c r="Y58" s="57">
        <v>1</v>
      </c>
      <c r="Z58" s="57">
        <v>1</v>
      </c>
      <c r="AA58" s="57">
        <v>0</v>
      </c>
      <c r="AB58" s="57">
        <v>0</v>
      </c>
      <c r="AC58" s="57"/>
      <c r="AD58" s="57">
        <v>2</v>
      </c>
      <c r="AE58" s="57">
        <v>3</v>
      </c>
      <c r="AF58" s="57">
        <v>0</v>
      </c>
      <c r="AG58" s="57">
        <v>3</v>
      </c>
      <c r="AH58" s="57"/>
      <c r="AI58" s="57">
        <v>0</v>
      </c>
      <c r="AJ58" s="57">
        <v>2</v>
      </c>
      <c r="AK58" s="57">
        <v>0</v>
      </c>
      <c r="AL58" s="57">
        <v>1</v>
      </c>
      <c r="AM58" s="57"/>
      <c r="AN58" s="57">
        <v>0</v>
      </c>
      <c r="AO58" s="57">
        <v>6</v>
      </c>
      <c r="AP58" s="57">
        <v>0</v>
      </c>
      <c r="AQ58" s="57">
        <v>2</v>
      </c>
      <c r="AR58" s="57">
        <v>1</v>
      </c>
      <c r="AS58" s="57">
        <v>0</v>
      </c>
      <c r="AT58" s="57"/>
      <c r="AU58" s="57">
        <v>0</v>
      </c>
      <c r="AV58" s="57">
        <v>1</v>
      </c>
      <c r="AW58" s="57">
        <v>0</v>
      </c>
      <c r="AX58" s="57">
        <v>2</v>
      </c>
      <c r="AY58" s="57">
        <v>0</v>
      </c>
      <c r="AZ58" s="57">
        <v>1</v>
      </c>
      <c r="BA58" s="57"/>
      <c r="BB58" s="57">
        <v>6</v>
      </c>
      <c r="BC58" s="57">
        <v>1</v>
      </c>
      <c r="BD58" s="57">
        <v>5</v>
      </c>
      <c r="BE58" s="57">
        <v>9</v>
      </c>
      <c r="BF58" s="57">
        <v>3</v>
      </c>
      <c r="BG58" s="57">
        <v>0</v>
      </c>
      <c r="BH58" s="57"/>
      <c r="BI58" s="57">
        <v>1</v>
      </c>
      <c r="BJ58" s="57">
        <v>0</v>
      </c>
      <c r="BK58" s="57">
        <v>0</v>
      </c>
      <c r="BL58" s="57">
        <v>1</v>
      </c>
      <c r="BM58" s="57"/>
      <c r="BN58" s="57">
        <v>3</v>
      </c>
      <c r="BO58" s="57">
        <v>2</v>
      </c>
      <c r="BP58" s="81">
        <v>2</v>
      </c>
      <c r="BQ58" s="81">
        <v>2</v>
      </c>
      <c r="BR58" s="81">
        <v>261</v>
      </c>
    </row>
    <row r="59" spans="1:70" x14ac:dyDescent="0.25">
      <c r="A59" s="57">
        <v>1</v>
      </c>
      <c r="B59" s="81" t="s">
        <v>793</v>
      </c>
      <c r="C59" s="81">
        <v>11</v>
      </c>
      <c r="D59" s="81" t="s">
        <v>794</v>
      </c>
      <c r="E59" s="81">
        <v>501</v>
      </c>
      <c r="F59" s="81" t="s">
        <v>794</v>
      </c>
      <c r="G59" s="81">
        <v>2</v>
      </c>
      <c r="H59" s="81" t="s">
        <v>706</v>
      </c>
      <c r="I59" s="81">
        <v>7</v>
      </c>
      <c r="J59" s="81" t="s">
        <v>794</v>
      </c>
      <c r="K59" s="81" t="s">
        <v>73</v>
      </c>
      <c r="L59" s="81">
        <v>58</v>
      </c>
      <c r="M59" s="81" t="s">
        <v>858</v>
      </c>
      <c r="N59" s="81" t="s">
        <v>845</v>
      </c>
      <c r="O59" s="81" t="s">
        <v>846</v>
      </c>
      <c r="P59" s="57"/>
      <c r="Q59" s="57">
        <v>5</v>
      </c>
      <c r="R59" s="57">
        <v>1</v>
      </c>
      <c r="S59" s="57">
        <v>2</v>
      </c>
      <c r="T59" s="57">
        <v>0</v>
      </c>
      <c r="U59" s="57">
        <v>2</v>
      </c>
      <c r="V59" s="57"/>
      <c r="W59" s="57">
        <v>1</v>
      </c>
      <c r="X59" s="57">
        <v>4</v>
      </c>
      <c r="Y59" s="57"/>
      <c r="Z59" s="57">
        <v>0</v>
      </c>
      <c r="AA59" s="57">
        <v>0</v>
      </c>
      <c r="AB59" s="57">
        <v>0</v>
      </c>
      <c r="AC59" s="57"/>
      <c r="AD59" s="57">
        <v>0</v>
      </c>
      <c r="AE59" s="57">
        <v>4</v>
      </c>
      <c r="AF59" s="57">
        <v>0</v>
      </c>
      <c r="AG59" s="57">
        <v>1</v>
      </c>
      <c r="AH59" s="57"/>
      <c r="AI59" s="57">
        <v>1</v>
      </c>
      <c r="AJ59" s="57">
        <v>2</v>
      </c>
      <c r="AK59" s="57">
        <v>1</v>
      </c>
      <c r="AL59" s="57">
        <v>5</v>
      </c>
      <c r="AM59" s="57"/>
      <c r="AN59" s="57">
        <v>0</v>
      </c>
      <c r="AO59" s="57">
        <v>5</v>
      </c>
      <c r="AP59" s="57">
        <v>0</v>
      </c>
      <c r="AQ59" s="57">
        <v>4</v>
      </c>
      <c r="AR59" s="57">
        <v>0</v>
      </c>
      <c r="AS59" s="57">
        <v>3</v>
      </c>
      <c r="AT59" s="57"/>
      <c r="AU59" s="57">
        <v>1</v>
      </c>
      <c r="AV59" s="57">
        <v>1</v>
      </c>
      <c r="AW59" s="57"/>
      <c r="AX59" s="57">
        <v>4</v>
      </c>
      <c r="AY59" s="57"/>
      <c r="AZ59" s="57"/>
      <c r="BA59" s="57"/>
      <c r="BB59" s="57">
        <v>3</v>
      </c>
      <c r="BC59" s="57"/>
      <c r="BD59" s="57">
        <v>5</v>
      </c>
      <c r="BE59" s="57">
        <v>10</v>
      </c>
      <c r="BF59" s="57">
        <v>6</v>
      </c>
      <c r="BG59" s="57">
        <v>1</v>
      </c>
      <c r="BH59" s="57"/>
      <c r="BI59" s="57">
        <v>2</v>
      </c>
      <c r="BJ59" s="57"/>
      <c r="BK59" s="57"/>
      <c r="BL59" s="57"/>
      <c r="BM59" s="57"/>
      <c r="BN59" s="57">
        <v>3</v>
      </c>
      <c r="BO59" s="57">
        <v>2</v>
      </c>
      <c r="BP59" s="81">
        <v>4</v>
      </c>
      <c r="BQ59" s="81">
        <v>1</v>
      </c>
      <c r="BR59" s="81">
        <v>258</v>
      </c>
    </row>
    <row r="60" spans="1:70" x14ac:dyDescent="0.25">
      <c r="A60" s="57">
        <v>1</v>
      </c>
      <c r="B60" s="81" t="s">
        <v>793</v>
      </c>
      <c r="C60" s="81">
        <v>11</v>
      </c>
      <c r="D60" s="81" t="s">
        <v>794</v>
      </c>
      <c r="E60" s="81">
        <v>501</v>
      </c>
      <c r="F60" s="81" t="s">
        <v>794</v>
      </c>
      <c r="G60" s="81">
        <v>2</v>
      </c>
      <c r="H60" s="81" t="s">
        <v>706</v>
      </c>
      <c r="I60" s="81">
        <v>7</v>
      </c>
      <c r="J60" s="81" t="s">
        <v>794</v>
      </c>
      <c r="K60" s="81" t="s">
        <v>73</v>
      </c>
      <c r="L60" s="81">
        <v>59</v>
      </c>
      <c r="M60" s="81" t="s">
        <v>859</v>
      </c>
      <c r="N60" s="81" t="s">
        <v>845</v>
      </c>
      <c r="O60" s="81" t="s">
        <v>846</v>
      </c>
      <c r="P60" s="57"/>
      <c r="Q60" s="57">
        <v>2</v>
      </c>
      <c r="R60" s="57">
        <v>0</v>
      </c>
      <c r="S60" s="57">
        <v>4</v>
      </c>
      <c r="T60" s="57">
        <v>0</v>
      </c>
      <c r="U60" s="57">
        <v>3</v>
      </c>
      <c r="V60" s="57"/>
      <c r="W60" s="57">
        <v>0</v>
      </c>
      <c r="X60" s="57">
        <v>4</v>
      </c>
      <c r="Y60" s="57">
        <v>0</v>
      </c>
      <c r="Z60" s="57">
        <v>0</v>
      </c>
      <c r="AA60" s="57">
        <v>1</v>
      </c>
      <c r="AB60" s="57">
        <v>1</v>
      </c>
      <c r="AC60" s="57"/>
      <c r="AD60" s="57">
        <v>1</v>
      </c>
      <c r="AE60" s="57">
        <v>0</v>
      </c>
      <c r="AF60" s="57">
        <v>1</v>
      </c>
      <c r="AG60" s="57">
        <v>2</v>
      </c>
      <c r="AH60" s="57"/>
      <c r="AI60" s="57">
        <v>1</v>
      </c>
      <c r="AJ60" s="57">
        <v>0</v>
      </c>
      <c r="AK60" s="57">
        <v>0</v>
      </c>
      <c r="AL60" s="57">
        <v>4</v>
      </c>
      <c r="AM60" s="57"/>
      <c r="AN60" s="57">
        <v>3</v>
      </c>
      <c r="AO60" s="57">
        <v>6</v>
      </c>
      <c r="AP60" s="57">
        <v>0</v>
      </c>
      <c r="AQ60" s="57">
        <v>8</v>
      </c>
      <c r="AR60" s="57">
        <v>0</v>
      </c>
      <c r="AS60" s="57">
        <v>1</v>
      </c>
      <c r="AT60" s="57"/>
      <c r="AU60" s="57">
        <v>2</v>
      </c>
      <c r="AV60" s="57">
        <v>2</v>
      </c>
      <c r="AW60" s="57">
        <v>2</v>
      </c>
      <c r="AX60" s="57">
        <v>2</v>
      </c>
      <c r="AY60" s="57">
        <v>1</v>
      </c>
      <c r="AZ60" s="57">
        <v>1</v>
      </c>
      <c r="BA60" s="57"/>
      <c r="BB60" s="57">
        <v>5</v>
      </c>
      <c r="BC60" s="57">
        <v>1</v>
      </c>
      <c r="BD60" s="57">
        <v>6</v>
      </c>
      <c r="BE60" s="57">
        <v>6</v>
      </c>
      <c r="BF60" s="57">
        <v>1</v>
      </c>
      <c r="BG60" s="57">
        <v>2</v>
      </c>
      <c r="BH60" s="57"/>
      <c r="BI60" s="57">
        <v>0</v>
      </c>
      <c r="BJ60" s="57">
        <v>2</v>
      </c>
      <c r="BK60" s="57">
        <v>0</v>
      </c>
      <c r="BL60" s="57">
        <v>0</v>
      </c>
      <c r="BM60" s="57"/>
      <c r="BN60" s="57">
        <v>1</v>
      </c>
      <c r="BO60" s="57">
        <v>1</v>
      </c>
      <c r="BP60" s="81">
        <v>3</v>
      </c>
      <c r="BQ60" s="81">
        <v>2</v>
      </c>
      <c r="BR60" s="81">
        <v>258</v>
      </c>
    </row>
    <row r="61" spans="1:70" x14ac:dyDescent="0.25">
      <c r="A61" s="57">
        <v>1</v>
      </c>
      <c r="B61" s="81" t="s">
        <v>793</v>
      </c>
      <c r="C61" s="81">
        <v>11</v>
      </c>
      <c r="D61" s="81" t="s">
        <v>794</v>
      </c>
      <c r="E61" s="81">
        <v>501</v>
      </c>
      <c r="F61" s="81" t="s">
        <v>794</v>
      </c>
      <c r="G61" s="81">
        <v>2</v>
      </c>
      <c r="H61" s="81" t="s">
        <v>706</v>
      </c>
      <c r="I61" s="81">
        <v>7</v>
      </c>
      <c r="J61" s="81" t="s">
        <v>794</v>
      </c>
      <c r="K61" s="81" t="s">
        <v>73</v>
      </c>
      <c r="L61" s="81">
        <v>60</v>
      </c>
      <c r="M61" s="81" t="s">
        <v>860</v>
      </c>
      <c r="N61" s="81" t="s">
        <v>845</v>
      </c>
      <c r="O61" s="81" t="s">
        <v>846</v>
      </c>
      <c r="P61" s="57"/>
      <c r="Q61" s="57">
        <v>5</v>
      </c>
      <c r="R61" s="57">
        <v>2</v>
      </c>
      <c r="S61" s="57">
        <v>3</v>
      </c>
      <c r="T61" s="57">
        <v>2</v>
      </c>
      <c r="U61" s="57">
        <v>1</v>
      </c>
      <c r="V61" s="57"/>
      <c r="W61" s="57">
        <v>0</v>
      </c>
      <c r="X61" s="57">
        <v>4</v>
      </c>
      <c r="Y61" s="57">
        <v>0</v>
      </c>
      <c r="Z61" s="57">
        <v>1</v>
      </c>
      <c r="AA61" s="57">
        <v>0</v>
      </c>
      <c r="AB61" s="57">
        <v>0</v>
      </c>
      <c r="AC61" s="57"/>
      <c r="AD61" s="57">
        <v>0</v>
      </c>
      <c r="AE61" s="57">
        <v>0</v>
      </c>
      <c r="AF61" s="57">
        <v>0</v>
      </c>
      <c r="AG61" s="57">
        <v>2</v>
      </c>
      <c r="AH61" s="57"/>
      <c r="AI61" s="57">
        <v>1</v>
      </c>
      <c r="AJ61" s="57">
        <v>3</v>
      </c>
      <c r="AK61" s="57">
        <v>0</v>
      </c>
      <c r="AL61" s="57">
        <v>1</v>
      </c>
      <c r="AM61" s="57"/>
      <c r="AN61" s="57">
        <v>1</v>
      </c>
      <c r="AO61" s="57">
        <v>8</v>
      </c>
      <c r="AP61" s="57">
        <v>1</v>
      </c>
      <c r="AQ61" s="57">
        <v>3</v>
      </c>
      <c r="AR61" s="57">
        <v>0</v>
      </c>
      <c r="AS61" s="57">
        <v>0</v>
      </c>
      <c r="AT61" s="57"/>
      <c r="AU61" s="57">
        <v>1</v>
      </c>
      <c r="AV61" s="57">
        <v>0</v>
      </c>
      <c r="AW61" s="57">
        <v>1</v>
      </c>
      <c r="AX61" s="57">
        <v>2</v>
      </c>
      <c r="AY61" s="57">
        <v>0</v>
      </c>
      <c r="AZ61" s="57">
        <v>7</v>
      </c>
      <c r="BA61" s="57"/>
      <c r="BB61" s="57">
        <v>3</v>
      </c>
      <c r="BC61" s="57">
        <v>2</v>
      </c>
      <c r="BD61" s="57">
        <v>4</v>
      </c>
      <c r="BE61" s="57">
        <v>8</v>
      </c>
      <c r="BF61" s="57">
        <v>1</v>
      </c>
      <c r="BG61" s="57">
        <v>0</v>
      </c>
      <c r="BH61" s="57"/>
      <c r="BI61" s="57">
        <v>0</v>
      </c>
      <c r="BJ61" s="57">
        <v>1</v>
      </c>
      <c r="BK61" s="57">
        <v>0</v>
      </c>
      <c r="BL61" s="57">
        <v>1</v>
      </c>
      <c r="BM61" s="57"/>
      <c r="BN61" s="57">
        <v>8</v>
      </c>
      <c r="BO61" s="57">
        <v>5</v>
      </c>
      <c r="BP61" s="81">
        <v>2</v>
      </c>
      <c r="BQ61" s="81">
        <v>3</v>
      </c>
      <c r="BR61" s="81">
        <v>244</v>
      </c>
    </row>
    <row r="62" spans="1:70" x14ac:dyDescent="0.25">
      <c r="A62" s="57">
        <v>1</v>
      </c>
      <c r="B62" s="81" t="s">
        <v>793</v>
      </c>
      <c r="C62" s="81">
        <v>11</v>
      </c>
      <c r="D62" s="81" t="s">
        <v>794</v>
      </c>
      <c r="E62" s="81">
        <v>501</v>
      </c>
      <c r="F62" s="81" t="s">
        <v>794</v>
      </c>
      <c r="G62" s="81">
        <v>2</v>
      </c>
      <c r="H62" s="81" t="s">
        <v>706</v>
      </c>
      <c r="I62" s="81">
        <v>7</v>
      </c>
      <c r="J62" s="81" t="s">
        <v>794</v>
      </c>
      <c r="K62" s="81" t="s">
        <v>73</v>
      </c>
      <c r="L62" s="81">
        <v>61</v>
      </c>
      <c r="M62" s="81" t="s">
        <v>861</v>
      </c>
      <c r="N62" s="81" t="s">
        <v>845</v>
      </c>
      <c r="O62" s="81" t="s">
        <v>846</v>
      </c>
      <c r="P62" s="57"/>
      <c r="Q62" s="57">
        <v>3</v>
      </c>
      <c r="R62" s="57">
        <v>2</v>
      </c>
      <c r="S62" s="57">
        <v>1</v>
      </c>
      <c r="T62" s="57">
        <v>1</v>
      </c>
      <c r="U62" s="57">
        <v>0</v>
      </c>
      <c r="V62" s="57"/>
      <c r="W62" s="57">
        <v>1</v>
      </c>
      <c r="X62" s="57">
        <v>9</v>
      </c>
      <c r="Y62" s="57">
        <v>1</v>
      </c>
      <c r="Z62" s="57">
        <v>0</v>
      </c>
      <c r="AA62" s="57">
        <v>0</v>
      </c>
      <c r="AB62" s="57">
        <v>1</v>
      </c>
      <c r="AC62" s="57"/>
      <c r="AD62" s="57">
        <v>1</v>
      </c>
      <c r="AE62" s="57">
        <v>0</v>
      </c>
      <c r="AF62" s="57">
        <v>0</v>
      </c>
      <c r="AG62" s="57">
        <v>4</v>
      </c>
      <c r="AH62" s="57"/>
      <c r="AI62" s="57">
        <v>1</v>
      </c>
      <c r="AJ62" s="57">
        <v>1</v>
      </c>
      <c r="AK62" s="57">
        <v>0</v>
      </c>
      <c r="AL62" s="57">
        <v>3</v>
      </c>
      <c r="AM62" s="57"/>
      <c r="AN62" s="57">
        <v>0</v>
      </c>
      <c r="AO62" s="57">
        <v>8</v>
      </c>
      <c r="AP62" s="57">
        <v>0</v>
      </c>
      <c r="AQ62" s="57">
        <v>3</v>
      </c>
      <c r="AR62" s="57">
        <v>3</v>
      </c>
      <c r="AS62" s="57">
        <v>4</v>
      </c>
      <c r="AT62" s="57"/>
      <c r="AU62" s="57">
        <v>1</v>
      </c>
      <c r="AV62" s="57">
        <v>0</v>
      </c>
      <c r="AW62" s="57">
        <v>0</v>
      </c>
      <c r="AX62" s="57">
        <v>3</v>
      </c>
      <c r="AY62" s="57">
        <v>1</v>
      </c>
      <c r="AZ62" s="57">
        <v>2</v>
      </c>
      <c r="BA62" s="57"/>
      <c r="BB62" s="57">
        <v>7</v>
      </c>
      <c r="BC62" s="57">
        <v>0</v>
      </c>
      <c r="BD62" s="57">
        <v>6</v>
      </c>
      <c r="BE62" s="57">
        <v>11</v>
      </c>
      <c r="BF62" s="57">
        <v>2</v>
      </c>
      <c r="BG62" s="57">
        <v>1</v>
      </c>
      <c r="BH62" s="57"/>
      <c r="BI62" s="57">
        <v>1</v>
      </c>
      <c r="BJ62" s="57">
        <v>5</v>
      </c>
      <c r="BK62" s="57">
        <v>0</v>
      </c>
      <c r="BL62" s="57">
        <v>1</v>
      </c>
      <c r="BM62" s="57"/>
      <c r="BN62" s="57">
        <v>6</v>
      </c>
      <c r="BO62" s="57">
        <v>3</v>
      </c>
      <c r="BP62" s="81">
        <v>3</v>
      </c>
      <c r="BQ62" s="81">
        <v>6</v>
      </c>
      <c r="BR62" s="81">
        <v>269</v>
      </c>
    </row>
    <row r="63" spans="1:70" x14ac:dyDescent="0.25">
      <c r="A63" s="57">
        <v>1</v>
      </c>
      <c r="B63" s="81" t="s">
        <v>793</v>
      </c>
      <c r="C63" s="81">
        <v>11</v>
      </c>
      <c r="D63" s="81" t="s">
        <v>794</v>
      </c>
      <c r="E63" s="81">
        <v>501</v>
      </c>
      <c r="F63" s="81" t="s">
        <v>794</v>
      </c>
      <c r="G63" s="81">
        <v>2</v>
      </c>
      <c r="H63" s="81" t="s">
        <v>706</v>
      </c>
      <c r="I63" s="81">
        <v>7</v>
      </c>
      <c r="J63" s="81" t="s">
        <v>794</v>
      </c>
      <c r="K63" s="81" t="s">
        <v>73</v>
      </c>
      <c r="L63" s="81">
        <v>62</v>
      </c>
      <c r="M63" s="81" t="s">
        <v>862</v>
      </c>
      <c r="N63" s="81" t="s">
        <v>845</v>
      </c>
      <c r="O63" s="81" t="s">
        <v>846</v>
      </c>
      <c r="P63" s="57"/>
      <c r="Q63" s="57">
        <v>7</v>
      </c>
      <c r="R63" s="57">
        <v>1</v>
      </c>
      <c r="S63" s="57">
        <v>1</v>
      </c>
      <c r="T63" s="57">
        <v>1</v>
      </c>
      <c r="U63" s="57">
        <v>1</v>
      </c>
      <c r="V63" s="57"/>
      <c r="W63" s="57">
        <v>0</v>
      </c>
      <c r="X63" s="57">
        <v>4</v>
      </c>
      <c r="Y63" s="57">
        <v>0</v>
      </c>
      <c r="Z63" s="57">
        <v>0</v>
      </c>
      <c r="AA63" s="57">
        <v>0</v>
      </c>
      <c r="AB63" s="57">
        <v>0</v>
      </c>
      <c r="AC63" s="57"/>
      <c r="AD63" s="57">
        <v>0</v>
      </c>
      <c r="AE63" s="57">
        <v>1</v>
      </c>
      <c r="AF63" s="57">
        <v>2</v>
      </c>
      <c r="AG63" s="57">
        <v>5</v>
      </c>
      <c r="AH63" s="57"/>
      <c r="AI63" s="57">
        <v>0</v>
      </c>
      <c r="AJ63" s="57">
        <v>5</v>
      </c>
      <c r="AK63" s="57">
        <v>1</v>
      </c>
      <c r="AL63" s="57">
        <v>1</v>
      </c>
      <c r="AM63" s="57"/>
      <c r="AN63" s="57">
        <v>0</v>
      </c>
      <c r="AO63" s="57">
        <v>6</v>
      </c>
      <c r="AP63" s="57">
        <v>0</v>
      </c>
      <c r="AQ63" s="57">
        <v>4</v>
      </c>
      <c r="AR63" s="57">
        <v>1</v>
      </c>
      <c r="AS63" s="57">
        <v>0</v>
      </c>
      <c r="AT63" s="57"/>
      <c r="AU63" s="57">
        <v>2</v>
      </c>
      <c r="AV63" s="57">
        <v>0</v>
      </c>
      <c r="AW63" s="57">
        <v>0</v>
      </c>
      <c r="AX63" s="57">
        <v>4</v>
      </c>
      <c r="AY63" s="57">
        <v>0</v>
      </c>
      <c r="AZ63" s="57">
        <v>2</v>
      </c>
      <c r="BA63" s="57"/>
      <c r="BB63" s="57">
        <v>2</v>
      </c>
      <c r="BC63" s="57">
        <v>0</v>
      </c>
      <c r="BD63" s="57">
        <v>3</v>
      </c>
      <c r="BE63" s="57">
        <v>8</v>
      </c>
      <c r="BF63" s="57">
        <v>1</v>
      </c>
      <c r="BG63" s="57">
        <v>1</v>
      </c>
      <c r="BH63" s="57"/>
      <c r="BI63" s="57">
        <v>1</v>
      </c>
      <c r="BJ63" s="57">
        <v>2</v>
      </c>
      <c r="BK63" s="57">
        <v>0</v>
      </c>
      <c r="BL63" s="57">
        <v>0</v>
      </c>
      <c r="BM63" s="57"/>
      <c r="BN63" s="57">
        <v>6</v>
      </c>
      <c r="BO63" s="57">
        <v>4</v>
      </c>
      <c r="BP63" s="81">
        <v>6</v>
      </c>
      <c r="BQ63" s="81">
        <v>4</v>
      </c>
      <c r="BR63" s="81">
        <v>261</v>
      </c>
    </row>
    <row r="64" spans="1:70" x14ac:dyDescent="0.25">
      <c r="A64" s="57">
        <v>1</v>
      </c>
      <c r="B64" s="81" t="s">
        <v>793</v>
      </c>
      <c r="C64" s="81">
        <v>11</v>
      </c>
      <c r="D64" s="81" t="s">
        <v>794</v>
      </c>
      <c r="E64" s="81">
        <v>501</v>
      </c>
      <c r="F64" s="81" t="s">
        <v>794</v>
      </c>
      <c r="G64" s="81">
        <v>2</v>
      </c>
      <c r="H64" s="81" t="s">
        <v>706</v>
      </c>
      <c r="I64" s="81">
        <v>7</v>
      </c>
      <c r="J64" s="81" t="s">
        <v>794</v>
      </c>
      <c r="K64" s="81" t="s">
        <v>73</v>
      </c>
      <c r="L64" s="81">
        <v>63</v>
      </c>
      <c r="M64" s="81" t="s">
        <v>863</v>
      </c>
      <c r="N64" s="81" t="s">
        <v>845</v>
      </c>
      <c r="O64" s="81" t="s">
        <v>846</v>
      </c>
      <c r="P64" s="57"/>
      <c r="Q64" s="57">
        <v>5</v>
      </c>
      <c r="R64" s="57">
        <v>1</v>
      </c>
      <c r="S64" s="57">
        <v>2</v>
      </c>
      <c r="T64" s="57">
        <v>2</v>
      </c>
      <c r="U64" s="57">
        <v>1</v>
      </c>
      <c r="V64" s="57"/>
      <c r="W64" s="57">
        <v>0</v>
      </c>
      <c r="X64" s="57">
        <v>3</v>
      </c>
      <c r="Y64" s="57">
        <v>2</v>
      </c>
      <c r="Z64" s="57">
        <v>2</v>
      </c>
      <c r="AA64" s="57">
        <v>1</v>
      </c>
      <c r="AB64" s="57">
        <v>2</v>
      </c>
      <c r="AC64" s="57"/>
      <c r="AD64" s="57">
        <v>2</v>
      </c>
      <c r="AE64" s="57">
        <v>2</v>
      </c>
      <c r="AF64" s="57">
        <v>2</v>
      </c>
      <c r="AG64" s="57">
        <v>1</v>
      </c>
      <c r="AH64" s="57"/>
      <c r="AI64" s="57">
        <v>3</v>
      </c>
      <c r="AJ64" s="57">
        <v>2</v>
      </c>
      <c r="AK64" s="57">
        <v>0</v>
      </c>
      <c r="AL64" s="57">
        <v>3</v>
      </c>
      <c r="AM64" s="57"/>
      <c r="AN64" s="57">
        <v>1</v>
      </c>
      <c r="AO64" s="57">
        <v>10</v>
      </c>
      <c r="AP64" s="57">
        <v>0</v>
      </c>
      <c r="AQ64" s="57">
        <v>5</v>
      </c>
      <c r="AR64" s="57">
        <v>1</v>
      </c>
      <c r="AS64" s="57">
        <v>2</v>
      </c>
      <c r="AT64" s="57"/>
      <c r="AU64" s="57">
        <v>1</v>
      </c>
      <c r="AV64" s="57">
        <v>2</v>
      </c>
      <c r="AW64" s="57">
        <v>0</v>
      </c>
      <c r="AX64" s="57">
        <v>4</v>
      </c>
      <c r="AY64" s="57">
        <v>0</v>
      </c>
      <c r="AZ64" s="57">
        <v>1</v>
      </c>
      <c r="BA64" s="57"/>
      <c r="BB64" s="57">
        <v>1</v>
      </c>
      <c r="BC64" s="57">
        <v>1</v>
      </c>
      <c r="BD64" s="57">
        <v>3</v>
      </c>
      <c r="BE64" s="57">
        <v>8</v>
      </c>
      <c r="BF64" s="57">
        <v>3</v>
      </c>
      <c r="BG64" s="57">
        <v>1</v>
      </c>
      <c r="BH64" s="57"/>
      <c r="BI64" s="57">
        <v>1</v>
      </c>
      <c r="BJ64" s="57">
        <v>1</v>
      </c>
      <c r="BK64" s="57">
        <v>2</v>
      </c>
      <c r="BL64" s="57">
        <v>0</v>
      </c>
      <c r="BM64" s="57"/>
      <c r="BN64" s="57">
        <v>3</v>
      </c>
      <c r="BO64" s="57">
        <v>5</v>
      </c>
      <c r="BP64" s="81">
        <v>1</v>
      </c>
      <c r="BQ64" s="81">
        <v>3</v>
      </c>
      <c r="BR64" s="81">
        <v>267</v>
      </c>
    </row>
    <row r="65" spans="1:70" x14ac:dyDescent="0.25">
      <c r="A65" s="57">
        <v>1</v>
      </c>
      <c r="B65" s="81" t="s">
        <v>793</v>
      </c>
      <c r="C65" s="81">
        <v>11</v>
      </c>
      <c r="D65" s="81" t="s">
        <v>794</v>
      </c>
      <c r="E65" s="81">
        <v>501</v>
      </c>
      <c r="F65" s="81" t="s">
        <v>794</v>
      </c>
      <c r="G65" s="81">
        <v>2</v>
      </c>
      <c r="H65" s="81" t="s">
        <v>706</v>
      </c>
      <c r="I65" s="81">
        <v>7</v>
      </c>
      <c r="J65" s="81" t="s">
        <v>794</v>
      </c>
      <c r="K65" s="81" t="s">
        <v>73</v>
      </c>
      <c r="L65" s="81">
        <v>64</v>
      </c>
      <c r="M65" s="81" t="s">
        <v>864</v>
      </c>
      <c r="N65" s="81" t="s">
        <v>845</v>
      </c>
      <c r="O65" s="81" t="s">
        <v>846</v>
      </c>
      <c r="P65" s="57"/>
      <c r="Q65" s="57">
        <v>2</v>
      </c>
      <c r="R65" s="57">
        <v>2</v>
      </c>
      <c r="S65" s="57">
        <v>4</v>
      </c>
      <c r="T65" s="57">
        <v>2</v>
      </c>
      <c r="U65" s="57">
        <v>5</v>
      </c>
      <c r="V65" s="57"/>
      <c r="W65" s="57">
        <v>1</v>
      </c>
      <c r="X65" s="57">
        <v>2</v>
      </c>
      <c r="Y65" s="57">
        <v>2</v>
      </c>
      <c r="Z65" s="57">
        <v>0</v>
      </c>
      <c r="AA65" s="57">
        <v>0</v>
      </c>
      <c r="AB65" s="57">
        <v>0</v>
      </c>
      <c r="AC65" s="57"/>
      <c r="AD65" s="57">
        <v>2</v>
      </c>
      <c r="AE65" s="57">
        <v>1</v>
      </c>
      <c r="AF65" s="57">
        <v>2</v>
      </c>
      <c r="AG65" s="57">
        <v>2</v>
      </c>
      <c r="AH65" s="57"/>
      <c r="AI65" s="57">
        <v>0</v>
      </c>
      <c r="AJ65" s="57">
        <v>3</v>
      </c>
      <c r="AK65" s="57">
        <v>0</v>
      </c>
      <c r="AL65" s="57">
        <v>2</v>
      </c>
      <c r="AM65" s="57"/>
      <c r="AN65" s="57">
        <v>1</v>
      </c>
      <c r="AO65" s="57">
        <v>9</v>
      </c>
      <c r="AP65" s="57">
        <v>0</v>
      </c>
      <c r="AQ65" s="57">
        <v>4</v>
      </c>
      <c r="AR65" s="57">
        <v>0</v>
      </c>
      <c r="AS65" s="57">
        <v>2</v>
      </c>
      <c r="AT65" s="57"/>
      <c r="AU65" s="57">
        <v>3</v>
      </c>
      <c r="AV65" s="57">
        <v>0</v>
      </c>
      <c r="AW65" s="57">
        <v>0</v>
      </c>
      <c r="AX65" s="57">
        <v>3</v>
      </c>
      <c r="AY65" s="57">
        <v>0</v>
      </c>
      <c r="AZ65" s="57">
        <v>2</v>
      </c>
      <c r="BA65" s="57"/>
      <c r="BB65" s="57">
        <v>3</v>
      </c>
      <c r="BC65" s="57">
        <v>0</v>
      </c>
      <c r="BD65" s="57">
        <v>5</v>
      </c>
      <c r="BE65" s="57">
        <v>10</v>
      </c>
      <c r="BF65" s="57">
        <v>5</v>
      </c>
      <c r="BG65" s="57">
        <v>0</v>
      </c>
      <c r="BH65" s="57"/>
      <c r="BI65" s="57">
        <v>1</v>
      </c>
      <c r="BJ65" s="57">
        <v>0</v>
      </c>
      <c r="BK65" s="57">
        <v>0</v>
      </c>
      <c r="BL65" s="57">
        <v>0</v>
      </c>
      <c r="BM65" s="57"/>
      <c r="BN65" s="57">
        <v>6</v>
      </c>
      <c r="BO65" s="57">
        <v>3</v>
      </c>
      <c r="BP65" s="81">
        <v>3</v>
      </c>
      <c r="BQ65" s="81">
        <v>3</v>
      </c>
      <c r="BR65" s="81">
        <v>256</v>
      </c>
    </row>
    <row r="66" spans="1:70" x14ac:dyDescent="0.25">
      <c r="A66" s="57">
        <v>1</v>
      </c>
      <c r="B66" s="81" t="s">
        <v>793</v>
      </c>
      <c r="C66" s="81">
        <v>11</v>
      </c>
      <c r="D66" s="81" t="s">
        <v>794</v>
      </c>
      <c r="E66" s="81">
        <v>501</v>
      </c>
      <c r="F66" s="81" t="s">
        <v>794</v>
      </c>
      <c r="G66" s="81">
        <v>2</v>
      </c>
      <c r="H66" s="81" t="s">
        <v>706</v>
      </c>
      <c r="I66" s="81">
        <v>7</v>
      </c>
      <c r="J66" s="81" t="s">
        <v>794</v>
      </c>
      <c r="K66" s="81" t="s">
        <v>73</v>
      </c>
      <c r="L66" s="81">
        <v>65</v>
      </c>
      <c r="M66" s="81" t="s">
        <v>865</v>
      </c>
      <c r="N66" s="81" t="s">
        <v>845</v>
      </c>
      <c r="O66" s="81" t="s">
        <v>846</v>
      </c>
      <c r="P66" s="57"/>
      <c r="Q66" s="57">
        <v>6</v>
      </c>
      <c r="R66" s="57">
        <v>1</v>
      </c>
      <c r="S66" s="57">
        <v>0</v>
      </c>
      <c r="T66" s="57">
        <v>0</v>
      </c>
      <c r="U66" s="57">
        <v>1</v>
      </c>
      <c r="V66" s="57"/>
      <c r="W66" s="57">
        <v>2</v>
      </c>
      <c r="X66" s="57">
        <v>2</v>
      </c>
      <c r="Y66" s="57">
        <v>2</v>
      </c>
      <c r="Z66" s="57">
        <v>0</v>
      </c>
      <c r="AA66" s="57">
        <v>1</v>
      </c>
      <c r="AB66" s="57">
        <v>0</v>
      </c>
      <c r="AC66" s="57"/>
      <c r="AD66" s="57">
        <v>2</v>
      </c>
      <c r="AE66" s="57">
        <v>3</v>
      </c>
      <c r="AF66" s="57">
        <v>2</v>
      </c>
      <c r="AG66" s="57">
        <v>1</v>
      </c>
      <c r="AH66" s="57"/>
      <c r="AI66" s="57">
        <v>0</v>
      </c>
      <c r="AJ66" s="57">
        <v>1</v>
      </c>
      <c r="AK66" s="57">
        <v>0</v>
      </c>
      <c r="AL66" s="57">
        <v>4</v>
      </c>
      <c r="AM66" s="57"/>
      <c r="AN66" s="57">
        <v>1</v>
      </c>
      <c r="AO66" s="57">
        <v>9</v>
      </c>
      <c r="AP66" s="57">
        <v>0</v>
      </c>
      <c r="AQ66" s="57">
        <v>4</v>
      </c>
      <c r="AR66" s="57">
        <v>0</v>
      </c>
      <c r="AS66" s="57">
        <v>1</v>
      </c>
      <c r="AT66" s="57"/>
      <c r="AU66" s="57">
        <v>0</v>
      </c>
      <c r="AV66" s="57">
        <v>0</v>
      </c>
      <c r="AW66" s="57">
        <v>0</v>
      </c>
      <c r="AX66" s="57">
        <v>3</v>
      </c>
      <c r="AY66" s="57">
        <v>1</v>
      </c>
      <c r="AZ66" s="57">
        <v>1</v>
      </c>
      <c r="BA66" s="57"/>
      <c r="BB66" s="57">
        <v>5</v>
      </c>
      <c r="BC66" s="57">
        <v>0</v>
      </c>
      <c r="BD66" s="57">
        <v>3</v>
      </c>
      <c r="BE66" s="57">
        <v>6</v>
      </c>
      <c r="BF66" s="57">
        <v>4</v>
      </c>
      <c r="BG66" s="57">
        <v>0</v>
      </c>
      <c r="BH66" s="57"/>
      <c r="BI66" s="57">
        <v>1</v>
      </c>
      <c r="BJ66" s="57">
        <v>2</v>
      </c>
      <c r="BK66" s="57">
        <v>0</v>
      </c>
      <c r="BL66" s="57">
        <v>0</v>
      </c>
      <c r="BM66" s="57"/>
      <c r="BN66" s="57">
        <v>5</v>
      </c>
      <c r="BO66" s="57">
        <v>0</v>
      </c>
      <c r="BP66" s="81">
        <v>0</v>
      </c>
      <c r="BQ66" s="81">
        <v>5</v>
      </c>
      <c r="BR66" s="81">
        <v>246</v>
      </c>
    </row>
    <row r="67" spans="1:70" x14ac:dyDescent="0.25">
      <c r="A67" s="57">
        <v>1</v>
      </c>
      <c r="B67" s="81" t="s">
        <v>793</v>
      </c>
      <c r="C67" s="81">
        <v>11</v>
      </c>
      <c r="D67" s="81" t="s">
        <v>794</v>
      </c>
      <c r="E67" s="81">
        <v>501</v>
      </c>
      <c r="F67" s="81" t="s">
        <v>794</v>
      </c>
      <c r="G67" s="81">
        <v>2</v>
      </c>
      <c r="H67" s="81" t="s">
        <v>706</v>
      </c>
      <c r="I67" s="81">
        <v>7</v>
      </c>
      <c r="J67" s="81" t="s">
        <v>794</v>
      </c>
      <c r="K67" s="81" t="s">
        <v>73</v>
      </c>
      <c r="L67" s="81">
        <v>66</v>
      </c>
      <c r="M67" s="81" t="s">
        <v>866</v>
      </c>
      <c r="N67" s="81" t="s">
        <v>867</v>
      </c>
      <c r="O67" s="81" t="s">
        <v>868</v>
      </c>
      <c r="P67" s="57"/>
      <c r="Q67" s="57">
        <v>4</v>
      </c>
      <c r="R67" s="57">
        <v>4</v>
      </c>
      <c r="S67" s="57"/>
      <c r="T67" s="57"/>
      <c r="U67" s="57">
        <v>1</v>
      </c>
      <c r="V67" s="57"/>
      <c r="W67" s="57"/>
      <c r="X67" s="57">
        <v>3</v>
      </c>
      <c r="Y67" s="57"/>
      <c r="Z67" s="57"/>
      <c r="AA67" s="57">
        <v>1</v>
      </c>
      <c r="AB67" s="57"/>
      <c r="AC67" s="57"/>
      <c r="AD67" s="57">
        <v>1</v>
      </c>
      <c r="AE67" s="57">
        <v>1</v>
      </c>
      <c r="AF67" s="57">
        <v>1</v>
      </c>
      <c r="AG67" s="57">
        <v>2</v>
      </c>
      <c r="AH67" s="57"/>
      <c r="AI67" s="57"/>
      <c r="AJ67" s="57"/>
      <c r="AK67" s="57">
        <v>1</v>
      </c>
      <c r="AL67" s="57">
        <v>1</v>
      </c>
      <c r="AM67" s="57"/>
      <c r="AN67" s="57"/>
      <c r="AO67" s="57">
        <v>8</v>
      </c>
      <c r="AP67" s="57">
        <v>2</v>
      </c>
      <c r="AQ67" s="57">
        <v>2</v>
      </c>
      <c r="AR67" s="57">
        <v>2</v>
      </c>
      <c r="AS67" s="57">
        <v>1</v>
      </c>
      <c r="AT67" s="57"/>
      <c r="AU67" s="57">
        <v>4</v>
      </c>
      <c r="AV67" s="57">
        <v>1</v>
      </c>
      <c r="AW67" s="57">
        <v>1</v>
      </c>
      <c r="AX67" s="57">
        <v>4</v>
      </c>
      <c r="AY67" s="57">
        <v>1</v>
      </c>
      <c r="AZ67" s="57">
        <v>2</v>
      </c>
      <c r="BA67" s="57"/>
      <c r="BB67" s="57">
        <v>7</v>
      </c>
      <c r="BC67" s="57"/>
      <c r="BD67" s="57">
        <v>6</v>
      </c>
      <c r="BE67" s="57">
        <v>9</v>
      </c>
      <c r="BF67" s="57">
        <v>3</v>
      </c>
      <c r="BG67" s="57">
        <v>1</v>
      </c>
      <c r="BH67" s="57"/>
      <c r="BI67" s="57"/>
      <c r="BJ67" s="57"/>
      <c r="BK67" s="57"/>
      <c r="BL67" s="57"/>
      <c r="BM67" s="57"/>
      <c r="BN67" s="57">
        <v>8</v>
      </c>
      <c r="BO67" s="57">
        <v>4</v>
      </c>
      <c r="BP67" s="81">
        <v>2</v>
      </c>
      <c r="BQ67" s="81">
        <v>1</v>
      </c>
      <c r="BR67" s="81">
        <v>268</v>
      </c>
    </row>
    <row r="68" spans="1:70" x14ac:dyDescent="0.25">
      <c r="A68" s="57">
        <v>1</v>
      </c>
      <c r="B68" s="81" t="s">
        <v>793</v>
      </c>
      <c r="C68" s="81">
        <v>11</v>
      </c>
      <c r="D68" s="81" t="s">
        <v>794</v>
      </c>
      <c r="E68" s="81">
        <v>501</v>
      </c>
      <c r="F68" s="81" t="s">
        <v>794</v>
      </c>
      <c r="G68" s="81">
        <v>2</v>
      </c>
      <c r="H68" s="81" t="s">
        <v>706</v>
      </c>
      <c r="I68" s="81">
        <v>7</v>
      </c>
      <c r="J68" s="81" t="s">
        <v>794</v>
      </c>
      <c r="K68" s="81" t="s">
        <v>73</v>
      </c>
      <c r="L68" s="81">
        <v>67</v>
      </c>
      <c r="M68" s="81" t="s">
        <v>869</v>
      </c>
      <c r="N68" s="81" t="s">
        <v>867</v>
      </c>
      <c r="O68" s="81" t="s">
        <v>868</v>
      </c>
      <c r="P68" s="57"/>
      <c r="Q68" s="57">
        <v>6</v>
      </c>
      <c r="R68" s="57"/>
      <c r="S68" s="57">
        <v>1</v>
      </c>
      <c r="T68" s="57">
        <v>2</v>
      </c>
      <c r="U68" s="57"/>
      <c r="V68" s="57"/>
      <c r="W68" s="57">
        <v>1</v>
      </c>
      <c r="X68" s="57">
        <v>6</v>
      </c>
      <c r="Y68" s="57"/>
      <c r="Z68" s="57">
        <v>1</v>
      </c>
      <c r="AA68" s="57"/>
      <c r="AB68" s="57"/>
      <c r="AC68" s="57"/>
      <c r="AD68" s="57">
        <v>2</v>
      </c>
      <c r="AE68" s="57"/>
      <c r="AF68" s="57">
        <v>7</v>
      </c>
      <c r="AG68" s="57"/>
      <c r="AH68" s="57"/>
      <c r="AI68" s="57"/>
      <c r="AJ68" s="57"/>
      <c r="AK68" s="57">
        <v>1</v>
      </c>
      <c r="AL68" s="57">
        <v>3</v>
      </c>
      <c r="AM68" s="57"/>
      <c r="AN68" s="57"/>
      <c r="AO68" s="57">
        <v>6</v>
      </c>
      <c r="AP68" s="57"/>
      <c r="AQ68" s="57">
        <v>8</v>
      </c>
      <c r="AR68" s="57"/>
      <c r="AS68" s="57"/>
      <c r="AT68" s="57"/>
      <c r="AU68" s="57">
        <v>2</v>
      </c>
      <c r="AV68" s="57"/>
      <c r="AW68" s="57"/>
      <c r="AX68" s="57">
        <v>1</v>
      </c>
      <c r="AY68" s="57">
        <v>2</v>
      </c>
      <c r="AZ68" s="57">
        <v>4</v>
      </c>
      <c r="BA68" s="57"/>
      <c r="BB68" s="57">
        <v>3</v>
      </c>
      <c r="BC68" s="57"/>
      <c r="BD68" s="57">
        <v>4</v>
      </c>
      <c r="BE68" s="57">
        <v>11</v>
      </c>
      <c r="BF68" s="57">
        <v>3</v>
      </c>
      <c r="BG68" s="57">
        <v>2</v>
      </c>
      <c r="BH68" s="57"/>
      <c r="BI68" s="57"/>
      <c r="BJ68" s="57"/>
      <c r="BK68" s="57"/>
      <c r="BL68" s="57"/>
      <c r="BM68" s="57"/>
      <c r="BN68" s="57">
        <v>5</v>
      </c>
      <c r="BO68" s="57"/>
      <c r="BP68" s="81">
        <v>0</v>
      </c>
      <c r="BQ68" s="81">
        <v>3</v>
      </c>
      <c r="BR68" s="81">
        <v>262</v>
      </c>
    </row>
    <row r="69" spans="1:70" x14ac:dyDescent="0.25">
      <c r="A69" s="57">
        <v>1</v>
      </c>
      <c r="B69" s="81" t="s">
        <v>793</v>
      </c>
      <c r="C69" s="81">
        <v>11</v>
      </c>
      <c r="D69" s="81" t="s">
        <v>794</v>
      </c>
      <c r="E69" s="81">
        <v>501</v>
      </c>
      <c r="F69" s="81" t="s">
        <v>794</v>
      </c>
      <c r="G69" s="81">
        <v>2</v>
      </c>
      <c r="H69" s="81" t="s">
        <v>706</v>
      </c>
      <c r="I69" s="81">
        <v>7</v>
      </c>
      <c r="J69" s="81" t="s">
        <v>794</v>
      </c>
      <c r="K69" s="81" t="s">
        <v>73</v>
      </c>
      <c r="L69" s="81">
        <v>68</v>
      </c>
      <c r="M69" s="81" t="s">
        <v>870</v>
      </c>
      <c r="N69" s="81" t="s">
        <v>867</v>
      </c>
      <c r="O69" s="81" t="s">
        <v>868</v>
      </c>
      <c r="P69" s="57"/>
      <c r="Q69" s="57">
        <v>3</v>
      </c>
      <c r="R69" s="57">
        <v>3</v>
      </c>
      <c r="S69" s="57">
        <v>1</v>
      </c>
      <c r="T69" s="57">
        <v>1</v>
      </c>
      <c r="U69" s="57">
        <v>4</v>
      </c>
      <c r="V69" s="57"/>
      <c r="W69" s="57"/>
      <c r="X69" s="57">
        <v>4</v>
      </c>
      <c r="Y69" s="57"/>
      <c r="Z69" s="57"/>
      <c r="AA69" s="57"/>
      <c r="AB69" s="57">
        <v>1</v>
      </c>
      <c r="AC69" s="57"/>
      <c r="AD69" s="57">
        <v>3</v>
      </c>
      <c r="AE69" s="57">
        <v>1</v>
      </c>
      <c r="AF69" s="57">
        <v>1</v>
      </c>
      <c r="AG69" s="57">
        <v>1</v>
      </c>
      <c r="AH69" s="57"/>
      <c r="AI69" s="57"/>
      <c r="AJ69" s="57">
        <v>2</v>
      </c>
      <c r="AK69" s="57">
        <v>2</v>
      </c>
      <c r="AL69" s="57"/>
      <c r="AM69" s="57"/>
      <c r="AN69" s="57">
        <v>3</v>
      </c>
      <c r="AO69" s="57">
        <v>4</v>
      </c>
      <c r="AP69" s="57"/>
      <c r="AQ69" s="57">
        <v>5</v>
      </c>
      <c r="AR69" s="57"/>
      <c r="AS69" s="57"/>
      <c r="AT69" s="57"/>
      <c r="AU69" s="57">
        <v>1</v>
      </c>
      <c r="AV69" s="57"/>
      <c r="AW69" s="57">
        <v>2</v>
      </c>
      <c r="AX69" s="57">
        <v>3</v>
      </c>
      <c r="AY69" s="57"/>
      <c r="AZ69" s="57">
        <v>3</v>
      </c>
      <c r="BA69" s="57"/>
      <c r="BB69" s="57">
        <v>2</v>
      </c>
      <c r="BC69" s="57">
        <v>1</v>
      </c>
      <c r="BD69" s="57">
        <v>2</v>
      </c>
      <c r="BE69" s="57">
        <v>16</v>
      </c>
      <c r="BF69" s="57">
        <v>2</v>
      </c>
      <c r="BG69" s="57"/>
      <c r="BH69" s="57"/>
      <c r="BI69" s="57"/>
      <c r="BJ69" s="57">
        <v>1</v>
      </c>
      <c r="BK69" s="57">
        <v>1</v>
      </c>
      <c r="BL69" s="57">
        <v>1</v>
      </c>
      <c r="BM69" s="57"/>
      <c r="BN69" s="57">
        <v>5</v>
      </c>
      <c r="BO69" s="57">
        <v>3</v>
      </c>
      <c r="BP69" s="81">
        <v>2</v>
      </c>
      <c r="BQ69" s="81">
        <v>1</v>
      </c>
      <c r="BR69" s="81">
        <v>257</v>
      </c>
    </row>
    <row r="70" spans="1:70" x14ac:dyDescent="0.25">
      <c r="A70" s="57">
        <v>1</v>
      </c>
      <c r="B70" s="81" t="s">
        <v>793</v>
      </c>
      <c r="C70" s="81">
        <v>11</v>
      </c>
      <c r="D70" s="81" t="s">
        <v>794</v>
      </c>
      <c r="E70" s="81">
        <v>501</v>
      </c>
      <c r="F70" s="81" t="s">
        <v>794</v>
      </c>
      <c r="G70" s="81">
        <v>2</v>
      </c>
      <c r="H70" s="81" t="s">
        <v>706</v>
      </c>
      <c r="I70" s="81">
        <v>7</v>
      </c>
      <c r="J70" s="81" t="s">
        <v>794</v>
      </c>
      <c r="K70" s="81" t="s">
        <v>73</v>
      </c>
      <c r="L70" s="81">
        <v>69</v>
      </c>
      <c r="M70" s="81" t="s">
        <v>871</v>
      </c>
      <c r="N70" s="81" t="s">
        <v>867</v>
      </c>
      <c r="O70" s="81" t="s">
        <v>868</v>
      </c>
      <c r="P70" s="57"/>
      <c r="Q70" s="57">
        <v>5</v>
      </c>
      <c r="R70" s="57">
        <v>4</v>
      </c>
      <c r="S70" s="57">
        <v>0</v>
      </c>
      <c r="T70" s="57">
        <v>1</v>
      </c>
      <c r="U70" s="57">
        <v>2</v>
      </c>
      <c r="V70" s="57"/>
      <c r="W70" s="57">
        <v>1</v>
      </c>
      <c r="X70" s="57">
        <v>4</v>
      </c>
      <c r="Y70" s="57">
        <v>0</v>
      </c>
      <c r="Z70" s="57">
        <v>0</v>
      </c>
      <c r="AA70" s="57">
        <v>0</v>
      </c>
      <c r="AB70" s="57">
        <v>0</v>
      </c>
      <c r="AC70" s="57"/>
      <c r="AD70" s="57">
        <v>1</v>
      </c>
      <c r="AE70" s="57">
        <v>0</v>
      </c>
      <c r="AF70" s="57">
        <v>1</v>
      </c>
      <c r="AG70" s="57">
        <v>1</v>
      </c>
      <c r="AH70" s="57"/>
      <c r="AI70" s="57">
        <v>0</v>
      </c>
      <c r="AJ70" s="57">
        <v>0</v>
      </c>
      <c r="AK70" s="57">
        <v>0</v>
      </c>
      <c r="AL70" s="57">
        <v>2</v>
      </c>
      <c r="AM70" s="57"/>
      <c r="AN70" s="57">
        <v>2</v>
      </c>
      <c r="AO70" s="57">
        <v>7</v>
      </c>
      <c r="AP70" s="57">
        <v>0</v>
      </c>
      <c r="AQ70" s="57">
        <v>10</v>
      </c>
      <c r="AR70" s="57">
        <v>1</v>
      </c>
      <c r="AS70" s="57">
        <v>1</v>
      </c>
      <c r="AT70" s="57"/>
      <c r="AU70" s="57">
        <v>4</v>
      </c>
      <c r="AV70" s="57">
        <v>0</v>
      </c>
      <c r="AW70" s="57">
        <v>2</v>
      </c>
      <c r="AX70" s="57">
        <v>4</v>
      </c>
      <c r="AY70" s="57">
        <v>2</v>
      </c>
      <c r="AZ70" s="57">
        <v>2</v>
      </c>
      <c r="BA70" s="57"/>
      <c r="BB70" s="57">
        <v>3</v>
      </c>
      <c r="BC70" s="57">
        <v>2</v>
      </c>
      <c r="BD70" s="57">
        <v>5</v>
      </c>
      <c r="BE70" s="57">
        <v>11</v>
      </c>
      <c r="BF70" s="57">
        <v>3</v>
      </c>
      <c r="BG70" s="57">
        <v>1</v>
      </c>
      <c r="BH70" s="57"/>
      <c r="BI70" s="57">
        <v>0</v>
      </c>
      <c r="BJ70" s="57">
        <v>1</v>
      </c>
      <c r="BK70" s="57">
        <v>0</v>
      </c>
      <c r="BL70" s="57">
        <v>2</v>
      </c>
      <c r="BM70" s="57"/>
      <c r="BN70" s="57">
        <v>5</v>
      </c>
      <c r="BO70" s="57">
        <v>3</v>
      </c>
      <c r="BP70" s="81">
        <v>2</v>
      </c>
      <c r="BQ70" s="81">
        <v>2</v>
      </c>
      <c r="BR70" s="81">
        <v>254</v>
      </c>
    </row>
    <row r="71" spans="1:70" x14ac:dyDescent="0.25">
      <c r="A71" s="57">
        <v>1</v>
      </c>
      <c r="B71" s="81" t="s">
        <v>793</v>
      </c>
      <c r="C71" s="81">
        <v>11</v>
      </c>
      <c r="D71" s="81" t="s">
        <v>794</v>
      </c>
      <c r="E71" s="81">
        <v>501</v>
      </c>
      <c r="F71" s="81" t="s">
        <v>794</v>
      </c>
      <c r="G71" s="81">
        <v>2</v>
      </c>
      <c r="H71" s="81" t="s">
        <v>706</v>
      </c>
      <c r="I71" s="81">
        <v>7</v>
      </c>
      <c r="J71" s="81" t="s">
        <v>794</v>
      </c>
      <c r="K71" s="81" t="s">
        <v>73</v>
      </c>
      <c r="L71" s="81">
        <v>70</v>
      </c>
      <c r="M71" s="81" t="s">
        <v>872</v>
      </c>
      <c r="N71" s="81" t="s">
        <v>867</v>
      </c>
      <c r="O71" s="81" t="s">
        <v>868</v>
      </c>
      <c r="P71" s="57"/>
      <c r="Q71" s="57">
        <v>2</v>
      </c>
      <c r="R71" s="57">
        <v>3</v>
      </c>
      <c r="S71" s="57">
        <v>0</v>
      </c>
      <c r="T71" s="57">
        <v>0</v>
      </c>
      <c r="U71" s="57">
        <v>0</v>
      </c>
      <c r="V71" s="57"/>
      <c r="W71" s="57">
        <v>0</v>
      </c>
      <c r="X71" s="57">
        <v>4</v>
      </c>
      <c r="Y71" s="57">
        <v>0</v>
      </c>
      <c r="Z71" s="57">
        <v>3</v>
      </c>
      <c r="AA71" s="57">
        <v>0</v>
      </c>
      <c r="AB71" s="57">
        <v>2</v>
      </c>
      <c r="AC71" s="57"/>
      <c r="AD71" s="57">
        <v>2</v>
      </c>
      <c r="AE71" s="57">
        <v>2</v>
      </c>
      <c r="AF71" s="57">
        <v>1</v>
      </c>
      <c r="AG71" s="57">
        <v>5</v>
      </c>
      <c r="AH71" s="57"/>
      <c r="AI71" s="57">
        <v>1</v>
      </c>
      <c r="AJ71" s="57">
        <v>0</v>
      </c>
      <c r="AK71" s="57">
        <v>0</v>
      </c>
      <c r="AL71" s="57">
        <v>2</v>
      </c>
      <c r="AM71" s="57"/>
      <c r="AN71" s="57">
        <v>0</v>
      </c>
      <c r="AO71" s="57">
        <v>7</v>
      </c>
      <c r="AP71" s="57">
        <v>0</v>
      </c>
      <c r="AQ71" s="57">
        <v>9</v>
      </c>
      <c r="AR71" s="57">
        <v>0</v>
      </c>
      <c r="AS71" s="57">
        <v>1</v>
      </c>
      <c r="AT71" s="57"/>
      <c r="AU71" s="57">
        <v>2</v>
      </c>
      <c r="AV71" s="57">
        <v>0</v>
      </c>
      <c r="AW71" s="57">
        <v>2</v>
      </c>
      <c r="AX71" s="57">
        <v>1</v>
      </c>
      <c r="AY71" s="57">
        <v>0</v>
      </c>
      <c r="AZ71" s="57">
        <v>2</v>
      </c>
      <c r="BA71" s="57"/>
      <c r="BB71" s="57">
        <v>2</v>
      </c>
      <c r="BC71" s="57">
        <v>0</v>
      </c>
      <c r="BD71" s="57">
        <v>4</v>
      </c>
      <c r="BE71" s="57">
        <v>7</v>
      </c>
      <c r="BF71" s="57">
        <v>7</v>
      </c>
      <c r="BG71" s="57">
        <v>1</v>
      </c>
      <c r="BH71" s="57"/>
      <c r="BI71" s="57">
        <v>2</v>
      </c>
      <c r="BJ71" s="57">
        <v>1</v>
      </c>
      <c r="BK71" s="57">
        <v>0</v>
      </c>
      <c r="BL71" s="57">
        <v>0</v>
      </c>
      <c r="BM71" s="57"/>
      <c r="BN71" s="57">
        <v>2</v>
      </c>
      <c r="BO71" s="57">
        <v>6</v>
      </c>
      <c r="BP71" s="81">
        <v>3</v>
      </c>
      <c r="BQ71" s="81">
        <v>4</v>
      </c>
      <c r="BR71" s="81">
        <v>244</v>
      </c>
    </row>
    <row r="72" spans="1:70" x14ac:dyDescent="0.25">
      <c r="A72" s="57">
        <v>1</v>
      </c>
      <c r="B72" s="81" t="s">
        <v>793</v>
      </c>
      <c r="C72" s="81">
        <v>11</v>
      </c>
      <c r="D72" s="81" t="s">
        <v>794</v>
      </c>
      <c r="E72" s="81">
        <v>501</v>
      </c>
      <c r="F72" s="81" t="s">
        <v>794</v>
      </c>
      <c r="G72" s="81">
        <v>2</v>
      </c>
      <c r="H72" s="81" t="s">
        <v>706</v>
      </c>
      <c r="I72" s="81">
        <v>7</v>
      </c>
      <c r="J72" s="81" t="s">
        <v>794</v>
      </c>
      <c r="K72" s="81" t="s">
        <v>73</v>
      </c>
      <c r="L72" s="81">
        <v>71</v>
      </c>
      <c r="M72" s="81" t="s">
        <v>873</v>
      </c>
      <c r="N72" s="81" t="s">
        <v>867</v>
      </c>
      <c r="O72" s="81" t="s">
        <v>868</v>
      </c>
      <c r="P72" s="57"/>
      <c r="Q72" s="57">
        <v>3</v>
      </c>
      <c r="R72" s="57">
        <v>1</v>
      </c>
      <c r="S72" s="57">
        <v>2</v>
      </c>
      <c r="T72" s="57">
        <v>0</v>
      </c>
      <c r="U72" s="57">
        <v>2</v>
      </c>
      <c r="V72" s="57"/>
      <c r="W72" s="57">
        <v>0</v>
      </c>
      <c r="X72" s="57">
        <v>2</v>
      </c>
      <c r="Y72" s="57">
        <v>0</v>
      </c>
      <c r="Z72" s="57">
        <v>0</v>
      </c>
      <c r="AA72" s="57">
        <v>0</v>
      </c>
      <c r="AB72" s="57">
        <v>2</v>
      </c>
      <c r="AC72" s="57"/>
      <c r="AD72" s="57">
        <v>3</v>
      </c>
      <c r="AE72" s="57">
        <v>1</v>
      </c>
      <c r="AF72" s="57">
        <v>1</v>
      </c>
      <c r="AG72" s="57">
        <v>5</v>
      </c>
      <c r="AH72" s="57"/>
      <c r="AI72" s="57">
        <v>1</v>
      </c>
      <c r="AJ72" s="57">
        <v>2</v>
      </c>
      <c r="AK72" s="57">
        <v>0</v>
      </c>
      <c r="AL72" s="57">
        <v>5</v>
      </c>
      <c r="AM72" s="57"/>
      <c r="AN72" s="57">
        <v>3</v>
      </c>
      <c r="AO72" s="57">
        <v>6</v>
      </c>
      <c r="AP72" s="57">
        <v>0</v>
      </c>
      <c r="AQ72" s="57">
        <v>7</v>
      </c>
      <c r="AR72" s="57">
        <v>0</v>
      </c>
      <c r="AS72" s="57">
        <v>0</v>
      </c>
      <c r="AT72" s="57"/>
      <c r="AU72" s="57">
        <v>1</v>
      </c>
      <c r="AV72" s="57">
        <v>0</v>
      </c>
      <c r="AW72" s="57">
        <v>1</v>
      </c>
      <c r="AX72" s="57">
        <v>4</v>
      </c>
      <c r="AY72" s="57">
        <v>0</v>
      </c>
      <c r="AZ72" s="57">
        <v>2</v>
      </c>
      <c r="BA72" s="57"/>
      <c r="BB72" s="57">
        <v>2</v>
      </c>
      <c r="BC72" s="57">
        <v>1</v>
      </c>
      <c r="BD72" s="57">
        <v>5</v>
      </c>
      <c r="BE72" s="57">
        <v>10</v>
      </c>
      <c r="BF72" s="57">
        <v>4</v>
      </c>
      <c r="BG72" s="57">
        <v>0</v>
      </c>
      <c r="BH72" s="57"/>
      <c r="BI72" s="57">
        <v>0</v>
      </c>
      <c r="BJ72" s="57">
        <v>0</v>
      </c>
      <c r="BK72" s="57">
        <v>0</v>
      </c>
      <c r="BL72" s="57">
        <v>1</v>
      </c>
      <c r="BM72" s="57"/>
      <c r="BN72" s="57">
        <v>1</v>
      </c>
      <c r="BO72" s="57">
        <v>1</v>
      </c>
      <c r="BP72" s="81">
        <v>1</v>
      </c>
      <c r="BQ72" s="81">
        <v>3</v>
      </c>
      <c r="BR72" s="81">
        <v>253</v>
      </c>
    </row>
    <row r="73" spans="1:70" x14ac:dyDescent="0.25">
      <c r="A73" s="57">
        <v>1</v>
      </c>
      <c r="B73" s="81" t="s">
        <v>793</v>
      </c>
      <c r="C73" s="81">
        <v>11</v>
      </c>
      <c r="D73" s="81" t="s">
        <v>794</v>
      </c>
      <c r="E73" s="81">
        <v>501</v>
      </c>
      <c r="F73" s="81" t="s">
        <v>794</v>
      </c>
      <c r="G73" s="81">
        <v>2</v>
      </c>
      <c r="H73" s="81" t="s">
        <v>706</v>
      </c>
      <c r="I73" s="81">
        <v>7</v>
      </c>
      <c r="J73" s="81" t="s">
        <v>794</v>
      </c>
      <c r="K73" s="81" t="s">
        <v>73</v>
      </c>
      <c r="L73" s="81">
        <v>72</v>
      </c>
      <c r="M73" s="81" t="s">
        <v>874</v>
      </c>
      <c r="N73" s="81" t="s">
        <v>867</v>
      </c>
      <c r="O73" s="81" t="s">
        <v>868</v>
      </c>
      <c r="P73" s="57"/>
      <c r="Q73" s="57">
        <v>3</v>
      </c>
      <c r="R73" s="57">
        <v>3</v>
      </c>
      <c r="S73" s="57">
        <v>0</v>
      </c>
      <c r="T73" s="57">
        <v>0</v>
      </c>
      <c r="U73" s="57">
        <v>3</v>
      </c>
      <c r="V73" s="57"/>
      <c r="W73" s="57">
        <v>0</v>
      </c>
      <c r="X73" s="57">
        <v>0</v>
      </c>
      <c r="Y73" s="57">
        <v>0</v>
      </c>
      <c r="Z73" s="57">
        <v>2</v>
      </c>
      <c r="AA73" s="57">
        <v>0</v>
      </c>
      <c r="AB73" s="57">
        <v>2</v>
      </c>
      <c r="AC73" s="57"/>
      <c r="AD73" s="57">
        <v>1</v>
      </c>
      <c r="AE73" s="57">
        <v>0</v>
      </c>
      <c r="AF73" s="57">
        <v>1</v>
      </c>
      <c r="AG73" s="57">
        <v>2</v>
      </c>
      <c r="AH73" s="57"/>
      <c r="AI73" s="57"/>
      <c r="AJ73" s="57">
        <v>2</v>
      </c>
      <c r="AK73" s="57">
        <v>0</v>
      </c>
      <c r="AL73" s="57">
        <v>2</v>
      </c>
      <c r="AM73" s="57"/>
      <c r="AN73" s="57">
        <v>2</v>
      </c>
      <c r="AO73" s="57">
        <v>10</v>
      </c>
      <c r="AP73" s="57">
        <v>0</v>
      </c>
      <c r="AQ73" s="57">
        <v>6</v>
      </c>
      <c r="AR73" s="57">
        <v>0</v>
      </c>
      <c r="AS73" s="57">
        <v>4</v>
      </c>
      <c r="AT73" s="57"/>
      <c r="AU73" s="57">
        <v>4</v>
      </c>
      <c r="AV73" s="57">
        <v>3</v>
      </c>
      <c r="AW73" s="57">
        <v>1</v>
      </c>
      <c r="AX73" s="57">
        <v>1</v>
      </c>
      <c r="AY73" s="57">
        <v>1</v>
      </c>
      <c r="AZ73" s="57">
        <v>2</v>
      </c>
      <c r="BA73" s="57"/>
      <c r="BB73" s="57">
        <v>0</v>
      </c>
      <c r="BC73" s="57">
        <v>0</v>
      </c>
      <c r="BD73" s="57">
        <v>4</v>
      </c>
      <c r="BE73" s="57">
        <v>7</v>
      </c>
      <c r="BF73" s="57">
        <v>3</v>
      </c>
      <c r="BG73" s="57">
        <v>4</v>
      </c>
      <c r="BH73" s="57"/>
      <c r="BI73" s="57">
        <v>1</v>
      </c>
      <c r="BJ73" s="57">
        <v>1</v>
      </c>
      <c r="BK73" s="57">
        <v>0</v>
      </c>
      <c r="BL73" s="57">
        <v>0</v>
      </c>
      <c r="BM73" s="57"/>
      <c r="BN73" s="57">
        <v>3</v>
      </c>
      <c r="BO73" s="57">
        <v>1</v>
      </c>
      <c r="BP73" s="81">
        <v>1</v>
      </c>
      <c r="BQ73" s="81">
        <v>1</v>
      </c>
      <c r="BR73" s="81">
        <v>277</v>
      </c>
    </row>
    <row r="74" spans="1:70" x14ac:dyDescent="0.25">
      <c r="A74" s="57">
        <v>1</v>
      </c>
      <c r="B74" s="81" t="s">
        <v>793</v>
      </c>
      <c r="C74" s="81">
        <v>11</v>
      </c>
      <c r="D74" s="81" t="s">
        <v>794</v>
      </c>
      <c r="E74" s="81">
        <v>501</v>
      </c>
      <c r="F74" s="81" t="s">
        <v>794</v>
      </c>
      <c r="G74" s="81">
        <v>2</v>
      </c>
      <c r="H74" s="81" t="s">
        <v>706</v>
      </c>
      <c r="I74" s="81">
        <v>7</v>
      </c>
      <c r="J74" s="81" t="s">
        <v>794</v>
      </c>
      <c r="K74" s="81" t="s">
        <v>73</v>
      </c>
      <c r="L74" s="81">
        <v>73</v>
      </c>
      <c r="M74" s="81" t="s">
        <v>875</v>
      </c>
      <c r="N74" s="81" t="s">
        <v>867</v>
      </c>
      <c r="O74" s="81" t="s">
        <v>868</v>
      </c>
      <c r="P74" s="57"/>
      <c r="Q74" s="57">
        <v>1</v>
      </c>
      <c r="R74" s="57">
        <v>1</v>
      </c>
      <c r="S74" s="57">
        <v>1</v>
      </c>
      <c r="T74" s="57"/>
      <c r="U74" s="57">
        <v>2</v>
      </c>
      <c r="V74" s="57"/>
      <c r="W74" s="57"/>
      <c r="X74" s="57">
        <v>2</v>
      </c>
      <c r="Y74" s="57"/>
      <c r="Z74" s="57">
        <v>2</v>
      </c>
      <c r="AA74" s="57">
        <v>1</v>
      </c>
      <c r="AB74" s="57"/>
      <c r="AC74" s="57"/>
      <c r="AD74" s="57">
        <v>2</v>
      </c>
      <c r="AE74" s="57">
        <v>1</v>
      </c>
      <c r="AF74" s="57">
        <v>1</v>
      </c>
      <c r="AG74" s="57">
        <v>3</v>
      </c>
      <c r="AH74" s="57"/>
      <c r="AI74" s="57"/>
      <c r="AJ74" s="57"/>
      <c r="AK74" s="57"/>
      <c r="AL74" s="57">
        <v>2</v>
      </c>
      <c r="AM74" s="57"/>
      <c r="AN74" s="57"/>
      <c r="AO74" s="57">
        <v>5</v>
      </c>
      <c r="AP74" s="57"/>
      <c r="AQ74" s="57">
        <v>6</v>
      </c>
      <c r="AR74" s="57">
        <v>2</v>
      </c>
      <c r="AS74" s="57">
        <v>1</v>
      </c>
      <c r="AT74" s="57"/>
      <c r="AU74" s="57"/>
      <c r="AV74" s="57">
        <v>2</v>
      </c>
      <c r="AW74" s="57">
        <v>2</v>
      </c>
      <c r="AX74" s="57">
        <v>4</v>
      </c>
      <c r="AY74" s="57"/>
      <c r="AZ74" s="57">
        <v>6</v>
      </c>
      <c r="BA74" s="57"/>
      <c r="BB74" s="57">
        <v>4</v>
      </c>
      <c r="BC74" s="57">
        <v>2</v>
      </c>
      <c r="BD74" s="57">
        <v>3</v>
      </c>
      <c r="BE74" s="57">
        <v>8</v>
      </c>
      <c r="BF74" s="57">
        <v>4</v>
      </c>
      <c r="BG74" s="57"/>
      <c r="BH74" s="57"/>
      <c r="BI74" s="57"/>
      <c r="BJ74" s="57">
        <v>2</v>
      </c>
      <c r="BK74" s="57"/>
      <c r="BL74" s="57"/>
      <c r="BM74" s="57"/>
      <c r="BN74" s="57">
        <v>5</v>
      </c>
      <c r="BO74" s="57">
        <v>3</v>
      </c>
      <c r="BP74" s="81">
        <v>3</v>
      </c>
      <c r="BQ74" s="81">
        <v>3</v>
      </c>
      <c r="BR74" s="81">
        <v>258</v>
      </c>
    </row>
    <row r="75" spans="1:70" x14ac:dyDescent="0.25">
      <c r="A75" s="57">
        <v>1</v>
      </c>
      <c r="B75" s="81" t="s">
        <v>793</v>
      </c>
      <c r="C75" s="81">
        <v>11</v>
      </c>
      <c r="D75" s="81" t="s">
        <v>794</v>
      </c>
      <c r="E75" s="81">
        <v>501</v>
      </c>
      <c r="F75" s="81" t="s">
        <v>794</v>
      </c>
      <c r="G75" s="81">
        <v>2</v>
      </c>
      <c r="H75" s="81" t="s">
        <v>706</v>
      </c>
      <c r="I75" s="81">
        <v>7</v>
      </c>
      <c r="J75" s="81" t="s">
        <v>794</v>
      </c>
      <c r="K75" s="81" t="s">
        <v>73</v>
      </c>
      <c r="L75" s="81">
        <v>74</v>
      </c>
      <c r="M75" s="81" t="s">
        <v>876</v>
      </c>
      <c r="N75" s="81" t="s">
        <v>867</v>
      </c>
      <c r="O75" s="81" t="s">
        <v>868</v>
      </c>
      <c r="P75" s="57"/>
      <c r="Q75" s="57">
        <v>3</v>
      </c>
      <c r="R75" s="57">
        <v>4</v>
      </c>
      <c r="S75" s="57">
        <v>2</v>
      </c>
      <c r="T75" s="57">
        <v>2</v>
      </c>
      <c r="U75" s="57">
        <v>3</v>
      </c>
      <c r="V75" s="57"/>
      <c r="W75" s="57"/>
      <c r="X75" s="57">
        <v>2</v>
      </c>
      <c r="Y75" s="57"/>
      <c r="Z75" s="57"/>
      <c r="AA75" s="57"/>
      <c r="AB75" s="57"/>
      <c r="AC75" s="57"/>
      <c r="AD75" s="57">
        <v>1</v>
      </c>
      <c r="AE75" s="57">
        <v>1</v>
      </c>
      <c r="AF75" s="57"/>
      <c r="AG75" s="57">
        <v>2</v>
      </c>
      <c r="AH75" s="57"/>
      <c r="AI75" s="57">
        <v>1</v>
      </c>
      <c r="AJ75" s="57">
        <v>1</v>
      </c>
      <c r="AK75" s="57"/>
      <c r="AL75" s="57">
        <v>1</v>
      </c>
      <c r="AM75" s="57"/>
      <c r="AN75" s="57"/>
      <c r="AO75" s="57">
        <v>6</v>
      </c>
      <c r="AP75" s="57"/>
      <c r="AQ75" s="57">
        <v>7</v>
      </c>
      <c r="AR75" s="57">
        <v>1</v>
      </c>
      <c r="AS75" s="57">
        <v>1</v>
      </c>
      <c r="AT75" s="57"/>
      <c r="AU75" s="57">
        <v>1</v>
      </c>
      <c r="AV75" s="57">
        <v>1</v>
      </c>
      <c r="AW75" s="57"/>
      <c r="AX75" s="57">
        <v>3</v>
      </c>
      <c r="AY75" s="57">
        <v>1</v>
      </c>
      <c r="AZ75" s="57">
        <v>3</v>
      </c>
      <c r="BA75" s="57"/>
      <c r="BB75" s="57">
        <v>3</v>
      </c>
      <c r="BC75" s="57">
        <v>1</v>
      </c>
      <c r="BD75" s="57">
        <v>3</v>
      </c>
      <c r="BE75" s="57">
        <v>10</v>
      </c>
      <c r="BF75" s="57">
        <v>3</v>
      </c>
      <c r="BG75" s="57">
        <v>2</v>
      </c>
      <c r="BH75" s="57"/>
      <c r="BI75" s="57"/>
      <c r="BJ75" s="57">
        <v>1</v>
      </c>
      <c r="BK75" s="57"/>
      <c r="BL75" s="57"/>
      <c r="BM75" s="57"/>
      <c r="BN75" s="57">
        <v>4</v>
      </c>
      <c r="BO75" s="57">
        <v>1</v>
      </c>
      <c r="BP75" s="81">
        <v>4</v>
      </c>
      <c r="BQ75" s="81">
        <v>0</v>
      </c>
      <c r="BR75" s="81">
        <v>274</v>
      </c>
    </row>
    <row r="76" spans="1:70" x14ac:dyDescent="0.25">
      <c r="A76" s="57">
        <v>1</v>
      </c>
      <c r="B76" s="81" t="s">
        <v>793</v>
      </c>
      <c r="C76" s="81">
        <v>11</v>
      </c>
      <c r="D76" s="81" t="s">
        <v>794</v>
      </c>
      <c r="E76" s="81">
        <v>501</v>
      </c>
      <c r="F76" s="81" t="s">
        <v>794</v>
      </c>
      <c r="G76" s="81">
        <v>2</v>
      </c>
      <c r="H76" s="81" t="s">
        <v>706</v>
      </c>
      <c r="I76" s="81">
        <v>7</v>
      </c>
      <c r="J76" s="81" t="s">
        <v>794</v>
      </c>
      <c r="K76" s="81" t="s">
        <v>73</v>
      </c>
      <c r="L76" s="81">
        <v>75</v>
      </c>
      <c r="M76" s="81" t="s">
        <v>877</v>
      </c>
      <c r="N76" s="81" t="s">
        <v>867</v>
      </c>
      <c r="O76" s="81" t="s">
        <v>868</v>
      </c>
      <c r="P76" s="57"/>
      <c r="Q76" s="57">
        <v>3</v>
      </c>
      <c r="R76" s="57">
        <v>1</v>
      </c>
      <c r="S76" s="57">
        <v>2</v>
      </c>
      <c r="T76" s="57">
        <v>0</v>
      </c>
      <c r="U76" s="57">
        <v>1</v>
      </c>
      <c r="V76" s="57"/>
      <c r="W76" s="57">
        <v>1</v>
      </c>
      <c r="X76" s="57">
        <v>6</v>
      </c>
      <c r="Y76" s="57">
        <v>0</v>
      </c>
      <c r="Z76" s="57">
        <v>1</v>
      </c>
      <c r="AA76" s="57">
        <v>0</v>
      </c>
      <c r="AB76" s="57">
        <v>0</v>
      </c>
      <c r="AC76" s="57"/>
      <c r="AD76" s="57">
        <v>1</v>
      </c>
      <c r="AE76" s="57">
        <v>0</v>
      </c>
      <c r="AF76" s="57">
        <v>1</v>
      </c>
      <c r="AG76" s="57">
        <v>2</v>
      </c>
      <c r="AH76" s="57"/>
      <c r="AI76" s="57">
        <v>0</v>
      </c>
      <c r="AJ76" s="57">
        <v>0</v>
      </c>
      <c r="AK76" s="57">
        <v>0</v>
      </c>
      <c r="AL76" s="57">
        <v>4</v>
      </c>
      <c r="AM76" s="57"/>
      <c r="AN76" s="57">
        <v>0</v>
      </c>
      <c r="AO76" s="57">
        <v>5</v>
      </c>
      <c r="AP76" s="57">
        <v>1</v>
      </c>
      <c r="AQ76" s="57">
        <v>7</v>
      </c>
      <c r="AR76" s="57">
        <v>0</v>
      </c>
      <c r="AS76" s="57">
        <v>2</v>
      </c>
      <c r="AT76" s="57"/>
      <c r="AU76" s="57">
        <v>0</v>
      </c>
      <c r="AV76" s="57">
        <v>1</v>
      </c>
      <c r="AW76" s="57">
        <v>0</v>
      </c>
      <c r="AX76" s="57">
        <v>1</v>
      </c>
      <c r="AY76" s="57">
        <v>0</v>
      </c>
      <c r="AZ76" s="57">
        <v>3</v>
      </c>
      <c r="BA76" s="57"/>
      <c r="BB76" s="57">
        <v>4</v>
      </c>
      <c r="BC76" s="57">
        <v>1</v>
      </c>
      <c r="BD76" s="57">
        <v>4</v>
      </c>
      <c r="BE76" s="57">
        <v>13</v>
      </c>
      <c r="BF76" s="57">
        <v>5</v>
      </c>
      <c r="BG76" s="57">
        <v>1</v>
      </c>
      <c r="BH76" s="57"/>
      <c r="BI76" s="57">
        <v>2</v>
      </c>
      <c r="BJ76" s="57">
        <v>4</v>
      </c>
      <c r="BK76" s="57">
        <v>0</v>
      </c>
      <c r="BL76" s="57">
        <v>1</v>
      </c>
      <c r="BM76" s="57"/>
      <c r="BN76" s="57">
        <v>6</v>
      </c>
      <c r="BO76" s="57">
        <v>6</v>
      </c>
      <c r="BP76" s="81">
        <v>5</v>
      </c>
      <c r="BQ76" s="81">
        <v>3</v>
      </c>
      <c r="BR76" s="81">
        <v>273</v>
      </c>
    </row>
    <row r="77" spans="1:70" x14ac:dyDescent="0.25">
      <c r="A77" s="57">
        <v>1</v>
      </c>
      <c r="B77" s="81" t="s">
        <v>793</v>
      </c>
      <c r="C77" s="81">
        <v>11</v>
      </c>
      <c r="D77" s="81" t="s">
        <v>794</v>
      </c>
      <c r="E77" s="81">
        <v>501</v>
      </c>
      <c r="F77" s="81" t="s">
        <v>794</v>
      </c>
      <c r="G77" s="81">
        <v>2</v>
      </c>
      <c r="H77" s="81" t="s">
        <v>706</v>
      </c>
      <c r="I77" s="81">
        <v>7</v>
      </c>
      <c r="J77" s="81" t="s">
        <v>794</v>
      </c>
      <c r="K77" s="81" t="s">
        <v>73</v>
      </c>
      <c r="L77" s="81">
        <v>76</v>
      </c>
      <c r="M77" s="81" t="s">
        <v>878</v>
      </c>
      <c r="N77" s="81" t="s">
        <v>879</v>
      </c>
      <c r="O77" s="81" t="s">
        <v>880</v>
      </c>
      <c r="P77" s="57"/>
      <c r="Q77" s="57">
        <v>3</v>
      </c>
      <c r="R77" s="57">
        <v>1</v>
      </c>
      <c r="S77" s="57">
        <v>1</v>
      </c>
      <c r="T77" s="57">
        <v>1</v>
      </c>
      <c r="U77" s="57">
        <v>1</v>
      </c>
      <c r="V77" s="57"/>
      <c r="W77" s="57">
        <v>1</v>
      </c>
      <c r="X77" s="57">
        <v>2</v>
      </c>
      <c r="Y77" s="57">
        <v>1</v>
      </c>
      <c r="Z77" s="57">
        <v>1</v>
      </c>
      <c r="AA77" s="57">
        <v>0</v>
      </c>
      <c r="AB77" s="57">
        <v>0</v>
      </c>
      <c r="AC77" s="57"/>
      <c r="AD77" s="57">
        <v>1</v>
      </c>
      <c r="AE77" s="57">
        <v>1</v>
      </c>
      <c r="AF77" s="57">
        <v>4</v>
      </c>
      <c r="AG77" s="57">
        <v>1</v>
      </c>
      <c r="AH77" s="57"/>
      <c r="AI77" s="57">
        <v>0</v>
      </c>
      <c r="AJ77" s="57">
        <v>2</v>
      </c>
      <c r="AK77" s="57">
        <v>0</v>
      </c>
      <c r="AL77" s="57">
        <v>1</v>
      </c>
      <c r="AM77" s="57"/>
      <c r="AN77" s="57">
        <v>0</v>
      </c>
      <c r="AO77" s="57">
        <v>8</v>
      </c>
      <c r="AP77" s="57">
        <v>0</v>
      </c>
      <c r="AQ77" s="57">
        <v>3</v>
      </c>
      <c r="AR77" s="57">
        <v>0</v>
      </c>
      <c r="AS77" s="57">
        <v>5</v>
      </c>
      <c r="AT77" s="57"/>
      <c r="AU77" s="57">
        <v>2</v>
      </c>
      <c r="AV77" s="57">
        <v>1</v>
      </c>
      <c r="AW77" s="57">
        <v>1</v>
      </c>
      <c r="AX77" s="57">
        <v>6</v>
      </c>
      <c r="AY77" s="57">
        <v>0</v>
      </c>
      <c r="AZ77" s="57">
        <v>5</v>
      </c>
      <c r="BA77" s="57"/>
      <c r="BB77" s="57">
        <v>4</v>
      </c>
      <c r="BC77" s="57">
        <v>0</v>
      </c>
      <c r="BD77" s="57">
        <v>3</v>
      </c>
      <c r="BE77" s="57">
        <v>6</v>
      </c>
      <c r="BF77" s="57">
        <v>2</v>
      </c>
      <c r="BG77" s="57">
        <v>2</v>
      </c>
      <c r="BH77" s="57"/>
      <c r="BI77" s="57">
        <v>0</v>
      </c>
      <c r="BJ77" s="57">
        <v>1</v>
      </c>
      <c r="BK77" s="57">
        <v>0</v>
      </c>
      <c r="BL77" s="57">
        <v>0</v>
      </c>
      <c r="BM77" s="57"/>
      <c r="BN77" s="57">
        <v>4</v>
      </c>
      <c r="BO77" s="57">
        <v>3</v>
      </c>
      <c r="BP77" s="81">
        <v>1</v>
      </c>
      <c r="BQ77" s="81">
        <v>1</v>
      </c>
      <c r="BR77" s="81">
        <v>279</v>
      </c>
    </row>
    <row r="78" spans="1:70" x14ac:dyDescent="0.25">
      <c r="A78" s="57">
        <v>1</v>
      </c>
      <c r="B78" s="81" t="s">
        <v>793</v>
      </c>
      <c r="C78" s="81">
        <v>11</v>
      </c>
      <c r="D78" s="81" t="s">
        <v>794</v>
      </c>
      <c r="E78" s="81">
        <v>501</v>
      </c>
      <c r="F78" s="81" t="s">
        <v>794</v>
      </c>
      <c r="G78" s="81">
        <v>2</v>
      </c>
      <c r="H78" s="81" t="s">
        <v>706</v>
      </c>
      <c r="I78" s="81">
        <v>7</v>
      </c>
      <c r="J78" s="81" t="s">
        <v>794</v>
      </c>
      <c r="K78" s="81" t="s">
        <v>73</v>
      </c>
      <c r="L78" s="81">
        <v>77</v>
      </c>
      <c r="M78" s="81" t="s">
        <v>881</v>
      </c>
      <c r="N78" s="81" t="s">
        <v>879</v>
      </c>
      <c r="O78" s="81" t="s">
        <v>880</v>
      </c>
      <c r="P78" s="57"/>
      <c r="Q78" s="57">
        <v>2</v>
      </c>
      <c r="R78" s="57">
        <v>0</v>
      </c>
      <c r="S78" s="57">
        <v>0</v>
      </c>
      <c r="T78" s="57">
        <v>1</v>
      </c>
      <c r="U78" s="57">
        <v>1</v>
      </c>
      <c r="V78" s="57"/>
      <c r="W78" s="57">
        <v>0</v>
      </c>
      <c r="X78" s="57">
        <v>3</v>
      </c>
      <c r="Y78" s="57">
        <v>1</v>
      </c>
      <c r="Z78" s="57">
        <v>1</v>
      </c>
      <c r="AA78" s="57">
        <v>0</v>
      </c>
      <c r="AB78" s="57">
        <v>1</v>
      </c>
      <c r="AC78" s="57"/>
      <c r="AD78" s="57">
        <v>4</v>
      </c>
      <c r="AE78" s="57">
        <v>1</v>
      </c>
      <c r="AF78" s="57">
        <v>3</v>
      </c>
      <c r="AG78" s="57">
        <v>1</v>
      </c>
      <c r="AH78" s="57"/>
      <c r="AI78" s="57">
        <v>0</v>
      </c>
      <c r="AJ78" s="57">
        <v>4</v>
      </c>
      <c r="AK78" s="57">
        <v>2</v>
      </c>
      <c r="AL78" s="57">
        <v>0</v>
      </c>
      <c r="AM78" s="57"/>
      <c r="AN78" s="57">
        <v>2</v>
      </c>
      <c r="AO78" s="57">
        <v>7</v>
      </c>
      <c r="AP78" s="57">
        <v>0</v>
      </c>
      <c r="AQ78" s="57">
        <v>2</v>
      </c>
      <c r="AR78" s="57">
        <v>1</v>
      </c>
      <c r="AS78" s="57">
        <v>2</v>
      </c>
      <c r="AT78" s="57"/>
      <c r="AU78" s="57">
        <v>1</v>
      </c>
      <c r="AV78" s="57">
        <v>0</v>
      </c>
      <c r="AW78" s="57">
        <v>0</v>
      </c>
      <c r="AX78" s="57">
        <v>3</v>
      </c>
      <c r="AY78" s="57">
        <v>0</v>
      </c>
      <c r="AZ78" s="57">
        <v>2</v>
      </c>
      <c r="BA78" s="57"/>
      <c r="BB78" s="57">
        <v>1</v>
      </c>
      <c r="BC78" s="57">
        <v>0</v>
      </c>
      <c r="BD78" s="57">
        <v>5</v>
      </c>
      <c r="BE78" s="57">
        <v>10</v>
      </c>
      <c r="BF78" s="57">
        <v>3</v>
      </c>
      <c r="BG78" s="57">
        <v>3</v>
      </c>
      <c r="BH78" s="57"/>
      <c r="BI78" s="57">
        <v>0</v>
      </c>
      <c r="BJ78" s="57">
        <v>0</v>
      </c>
      <c r="BK78" s="57">
        <v>0</v>
      </c>
      <c r="BL78" s="57">
        <v>0</v>
      </c>
      <c r="BM78" s="57"/>
      <c r="BN78" s="57">
        <v>3</v>
      </c>
      <c r="BO78" s="57">
        <v>10</v>
      </c>
      <c r="BP78" s="81">
        <v>0</v>
      </c>
      <c r="BQ78" s="81">
        <v>2</v>
      </c>
      <c r="BR78" s="81">
        <v>268</v>
      </c>
    </row>
    <row r="79" spans="1:70" x14ac:dyDescent="0.25">
      <c r="A79" s="57">
        <v>1</v>
      </c>
      <c r="B79" s="81" t="s">
        <v>793</v>
      </c>
      <c r="C79" s="81">
        <v>11</v>
      </c>
      <c r="D79" s="81" t="s">
        <v>794</v>
      </c>
      <c r="E79" s="81">
        <v>501</v>
      </c>
      <c r="F79" s="81" t="s">
        <v>794</v>
      </c>
      <c r="G79" s="81">
        <v>2</v>
      </c>
      <c r="H79" s="81" t="s">
        <v>706</v>
      </c>
      <c r="I79" s="81">
        <v>7</v>
      </c>
      <c r="J79" s="81" t="s">
        <v>794</v>
      </c>
      <c r="K79" s="81" t="s">
        <v>73</v>
      </c>
      <c r="L79" s="81">
        <v>78</v>
      </c>
      <c r="M79" s="81" t="s">
        <v>882</v>
      </c>
      <c r="N79" s="81" t="s">
        <v>879</v>
      </c>
      <c r="O79" s="81" t="s">
        <v>880</v>
      </c>
      <c r="P79" s="57"/>
      <c r="Q79" s="57">
        <v>10</v>
      </c>
      <c r="R79" s="57">
        <v>0</v>
      </c>
      <c r="S79" s="57">
        <v>3</v>
      </c>
      <c r="T79" s="57">
        <v>1</v>
      </c>
      <c r="U79" s="57">
        <v>1</v>
      </c>
      <c r="V79" s="57"/>
      <c r="W79" s="57">
        <v>1</v>
      </c>
      <c r="X79" s="57">
        <v>6</v>
      </c>
      <c r="Y79" s="57">
        <v>1</v>
      </c>
      <c r="Z79" s="57">
        <v>0</v>
      </c>
      <c r="AA79" s="57">
        <v>1</v>
      </c>
      <c r="AB79" s="57">
        <v>1</v>
      </c>
      <c r="AC79" s="57"/>
      <c r="AD79" s="57">
        <v>5</v>
      </c>
      <c r="AE79" s="57">
        <v>0</v>
      </c>
      <c r="AF79" s="57">
        <v>2</v>
      </c>
      <c r="AG79" s="57">
        <v>4</v>
      </c>
      <c r="AH79" s="57"/>
      <c r="AI79" s="57">
        <v>1</v>
      </c>
      <c r="AJ79" s="57">
        <v>0</v>
      </c>
      <c r="AK79" s="57">
        <v>1</v>
      </c>
      <c r="AL79" s="57">
        <v>2</v>
      </c>
      <c r="AM79" s="57"/>
      <c r="AN79" s="57">
        <v>2</v>
      </c>
      <c r="AO79" s="57">
        <v>9</v>
      </c>
      <c r="AP79" s="57">
        <v>1</v>
      </c>
      <c r="AQ79" s="57">
        <v>5</v>
      </c>
      <c r="AR79" s="57">
        <v>1</v>
      </c>
      <c r="AS79" s="57">
        <v>2</v>
      </c>
      <c r="AT79" s="57"/>
      <c r="AU79" s="57">
        <v>2</v>
      </c>
      <c r="AV79" s="57">
        <v>1</v>
      </c>
      <c r="AW79" s="57">
        <v>0</v>
      </c>
      <c r="AX79" s="57">
        <v>1</v>
      </c>
      <c r="AY79" s="57">
        <v>1</v>
      </c>
      <c r="AZ79" s="57">
        <v>4</v>
      </c>
      <c r="BA79" s="57"/>
      <c r="BB79" s="57">
        <v>2</v>
      </c>
      <c r="BC79" s="57">
        <v>1</v>
      </c>
      <c r="BD79" s="57">
        <v>6</v>
      </c>
      <c r="BE79" s="57">
        <v>9</v>
      </c>
      <c r="BF79" s="57">
        <v>3</v>
      </c>
      <c r="BG79" s="57">
        <v>2</v>
      </c>
      <c r="BH79" s="57"/>
      <c r="BI79" s="57">
        <v>0</v>
      </c>
      <c r="BJ79" s="57">
        <v>1</v>
      </c>
      <c r="BK79" s="57">
        <v>0</v>
      </c>
      <c r="BL79" s="57">
        <v>0</v>
      </c>
      <c r="BM79" s="57"/>
      <c r="BN79" s="57">
        <v>2</v>
      </c>
      <c r="BO79" s="57">
        <v>3</v>
      </c>
      <c r="BP79" s="81">
        <v>2</v>
      </c>
      <c r="BQ79" s="81">
        <v>1</v>
      </c>
      <c r="BR79" s="81">
        <v>264</v>
      </c>
    </row>
    <row r="80" spans="1:70" x14ac:dyDescent="0.25">
      <c r="A80" s="57">
        <v>1</v>
      </c>
      <c r="B80" s="81" t="s">
        <v>793</v>
      </c>
      <c r="C80" s="81">
        <v>11</v>
      </c>
      <c r="D80" s="81" t="s">
        <v>794</v>
      </c>
      <c r="E80" s="81">
        <v>501</v>
      </c>
      <c r="F80" s="81" t="s">
        <v>794</v>
      </c>
      <c r="G80" s="81">
        <v>2</v>
      </c>
      <c r="H80" s="81" t="s">
        <v>706</v>
      </c>
      <c r="I80" s="81">
        <v>7</v>
      </c>
      <c r="J80" s="81" t="s">
        <v>794</v>
      </c>
      <c r="K80" s="81" t="s">
        <v>73</v>
      </c>
      <c r="L80" s="81">
        <v>79</v>
      </c>
      <c r="M80" s="81" t="s">
        <v>883</v>
      </c>
      <c r="N80" s="81" t="s">
        <v>879</v>
      </c>
      <c r="O80" s="81" t="s">
        <v>880</v>
      </c>
      <c r="P80" s="57"/>
      <c r="Q80" s="57">
        <v>8</v>
      </c>
      <c r="R80" s="57">
        <v>5</v>
      </c>
      <c r="S80" s="57">
        <v>2</v>
      </c>
      <c r="T80" s="57">
        <v>2</v>
      </c>
      <c r="U80" s="57">
        <v>2</v>
      </c>
      <c r="V80" s="57"/>
      <c r="W80" s="57">
        <v>0</v>
      </c>
      <c r="X80" s="57">
        <v>2</v>
      </c>
      <c r="Y80" s="57">
        <v>1</v>
      </c>
      <c r="Z80" s="57">
        <v>0</v>
      </c>
      <c r="AA80" s="57">
        <v>0</v>
      </c>
      <c r="AB80" s="57">
        <v>0</v>
      </c>
      <c r="AC80" s="57"/>
      <c r="AD80" s="57">
        <v>4</v>
      </c>
      <c r="AE80" s="57">
        <v>0</v>
      </c>
      <c r="AF80" s="57">
        <v>4</v>
      </c>
      <c r="AG80" s="57">
        <v>1</v>
      </c>
      <c r="AH80" s="57"/>
      <c r="AI80" s="57">
        <v>0</v>
      </c>
      <c r="AJ80" s="57">
        <v>3</v>
      </c>
      <c r="AK80" s="57">
        <v>1</v>
      </c>
      <c r="AL80" s="57">
        <v>1</v>
      </c>
      <c r="AM80" s="57"/>
      <c r="AN80" s="57">
        <v>3</v>
      </c>
      <c r="AO80" s="57">
        <v>8</v>
      </c>
      <c r="AP80" s="57">
        <v>0</v>
      </c>
      <c r="AQ80" s="57">
        <v>5</v>
      </c>
      <c r="AR80" s="57">
        <v>0</v>
      </c>
      <c r="AS80" s="57">
        <v>1</v>
      </c>
      <c r="AT80" s="57"/>
      <c r="AU80" s="57">
        <v>0</v>
      </c>
      <c r="AV80" s="57">
        <v>0</v>
      </c>
      <c r="AW80" s="57">
        <v>2</v>
      </c>
      <c r="AX80" s="57">
        <v>1</v>
      </c>
      <c r="AY80" s="57">
        <v>0</v>
      </c>
      <c r="AZ80" s="57">
        <v>4</v>
      </c>
      <c r="BA80" s="57"/>
      <c r="BB80" s="57">
        <v>1</v>
      </c>
      <c r="BC80" s="57">
        <v>1</v>
      </c>
      <c r="BD80" s="57">
        <v>6</v>
      </c>
      <c r="BE80" s="57">
        <v>5</v>
      </c>
      <c r="BF80" s="57">
        <v>5</v>
      </c>
      <c r="BG80" s="57">
        <v>3</v>
      </c>
      <c r="BH80" s="57"/>
      <c r="BI80" s="57">
        <v>0</v>
      </c>
      <c r="BJ80" s="57">
        <v>1</v>
      </c>
      <c r="BK80" s="57">
        <v>0</v>
      </c>
      <c r="BL80" s="57">
        <v>1</v>
      </c>
      <c r="BM80" s="57"/>
      <c r="BN80" s="57">
        <v>5</v>
      </c>
      <c r="BO80" s="57">
        <v>4</v>
      </c>
      <c r="BP80" s="81">
        <v>4</v>
      </c>
      <c r="BQ80" s="81">
        <v>1</v>
      </c>
      <c r="BR80" s="81">
        <v>247</v>
      </c>
    </row>
    <row r="81" spans="1:70" x14ac:dyDescent="0.25">
      <c r="A81" s="57">
        <v>1</v>
      </c>
      <c r="B81" s="81" t="s">
        <v>793</v>
      </c>
      <c r="C81" s="81">
        <v>11</v>
      </c>
      <c r="D81" s="81" t="s">
        <v>794</v>
      </c>
      <c r="E81" s="81">
        <v>501</v>
      </c>
      <c r="F81" s="81" t="s">
        <v>794</v>
      </c>
      <c r="G81" s="81">
        <v>2</v>
      </c>
      <c r="H81" s="81" t="s">
        <v>706</v>
      </c>
      <c r="I81" s="81">
        <v>7</v>
      </c>
      <c r="J81" s="81" t="s">
        <v>794</v>
      </c>
      <c r="K81" s="81" t="s">
        <v>73</v>
      </c>
      <c r="L81" s="81">
        <v>80</v>
      </c>
      <c r="M81" s="81" t="s">
        <v>884</v>
      </c>
      <c r="N81" s="81" t="s">
        <v>879</v>
      </c>
      <c r="O81" s="81" t="s">
        <v>880</v>
      </c>
      <c r="P81" s="57"/>
      <c r="Q81" s="57">
        <v>9</v>
      </c>
      <c r="R81" s="57">
        <v>0</v>
      </c>
      <c r="S81" s="57">
        <v>1</v>
      </c>
      <c r="T81" s="57">
        <v>0</v>
      </c>
      <c r="U81" s="57">
        <v>1</v>
      </c>
      <c r="V81" s="57"/>
      <c r="W81" s="57">
        <v>2</v>
      </c>
      <c r="X81" s="57">
        <v>4</v>
      </c>
      <c r="Y81" s="57">
        <v>0</v>
      </c>
      <c r="Z81" s="57">
        <v>3</v>
      </c>
      <c r="AA81" s="57">
        <v>0</v>
      </c>
      <c r="AB81" s="57">
        <v>0</v>
      </c>
      <c r="AC81" s="57"/>
      <c r="AD81" s="57">
        <v>1</v>
      </c>
      <c r="AE81" s="57">
        <v>2</v>
      </c>
      <c r="AF81" s="57">
        <v>1</v>
      </c>
      <c r="AG81" s="57">
        <v>4</v>
      </c>
      <c r="AH81" s="57"/>
      <c r="AI81" s="57">
        <v>0</v>
      </c>
      <c r="AJ81" s="57">
        <v>0</v>
      </c>
      <c r="AK81" s="57">
        <v>1</v>
      </c>
      <c r="AL81" s="57">
        <v>1</v>
      </c>
      <c r="AM81" s="57"/>
      <c r="AN81" s="57">
        <v>0</v>
      </c>
      <c r="AO81" s="57">
        <v>12</v>
      </c>
      <c r="AP81" s="57">
        <v>1</v>
      </c>
      <c r="AQ81" s="57">
        <v>5</v>
      </c>
      <c r="AR81" s="57">
        <v>1</v>
      </c>
      <c r="AS81" s="57">
        <v>3</v>
      </c>
      <c r="AT81" s="57"/>
      <c r="AU81" s="57">
        <v>2</v>
      </c>
      <c r="AV81" s="57">
        <v>1</v>
      </c>
      <c r="AW81" s="57">
        <v>0</v>
      </c>
      <c r="AX81" s="57">
        <v>7</v>
      </c>
      <c r="AY81" s="57">
        <v>0</v>
      </c>
      <c r="AZ81" s="57">
        <v>2</v>
      </c>
      <c r="BA81" s="57"/>
      <c r="BB81" s="57">
        <v>1</v>
      </c>
      <c r="BC81" s="57">
        <v>1</v>
      </c>
      <c r="BD81" s="57">
        <v>2</v>
      </c>
      <c r="BE81" s="57">
        <v>5</v>
      </c>
      <c r="BF81" s="57">
        <v>2</v>
      </c>
      <c r="BG81" s="57">
        <v>2</v>
      </c>
      <c r="BH81" s="57"/>
      <c r="BI81" s="57">
        <v>0</v>
      </c>
      <c r="BJ81" s="57">
        <v>1</v>
      </c>
      <c r="BK81" s="57">
        <v>0</v>
      </c>
      <c r="BL81" s="57">
        <v>0</v>
      </c>
      <c r="BM81" s="57"/>
      <c r="BN81" s="57">
        <v>3</v>
      </c>
      <c r="BO81" s="57">
        <v>4</v>
      </c>
      <c r="BP81" s="81">
        <v>2</v>
      </c>
      <c r="BQ81" s="81">
        <v>4</v>
      </c>
      <c r="BR81" s="81">
        <v>261</v>
      </c>
    </row>
    <row r="82" spans="1:70" x14ac:dyDescent="0.25">
      <c r="A82" s="57">
        <v>1</v>
      </c>
      <c r="B82" s="81" t="s">
        <v>793</v>
      </c>
      <c r="C82" s="81">
        <v>11</v>
      </c>
      <c r="D82" s="81" t="s">
        <v>794</v>
      </c>
      <c r="E82" s="81">
        <v>501</v>
      </c>
      <c r="F82" s="81" t="s">
        <v>794</v>
      </c>
      <c r="G82" s="81">
        <v>2</v>
      </c>
      <c r="H82" s="81" t="s">
        <v>706</v>
      </c>
      <c r="I82" s="81">
        <v>7</v>
      </c>
      <c r="J82" s="81" t="s">
        <v>794</v>
      </c>
      <c r="K82" s="81" t="s">
        <v>73</v>
      </c>
      <c r="L82" s="81">
        <v>81</v>
      </c>
      <c r="M82" s="81" t="s">
        <v>885</v>
      </c>
      <c r="N82" s="81" t="s">
        <v>879</v>
      </c>
      <c r="O82" s="81" t="s">
        <v>880</v>
      </c>
      <c r="P82" s="57"/>
      <c r="Q82" s="57">
        <v>4</v>
      </c>
      <c r="R82" s="57">
        <v>1</v>
      </c>
      <c r="S82" s="57">
        <v>4</v>
      </c>
      <c r="T82" s="57">
        <v>2</v>
      </c>
      <c r="U82" s="57">
        <v>1</v>
      </c>
      <c r="V82" s="57"/>
      <c r="W82" s="57">
        <v>1</v>
      </c>
      <c r="X82" s="57">
        <v>8</v>
      </c>
      <c r="Y82" s="57">
        <v>0</v>
      </c>
      <c r="Z82" s="57">
        <v>0</v>
      </c>
      <c r="AA82" s="57">
        <v>1</v>
      </c>
      <c r="AB82" s="57">
        <v>1</v>
      </c>
      <c r="AC82" s="57"/>
      <c r="AD82" s="57">
        <v>0</v>
      </c>
      <c r="AE82" s="57">
        <v>1</v>
      </c>
      <c r="AF82" s="57">
        <v>1</v>
      </c>
      <c r="AG82" s="57">
        <v>2</v>
      </c>
      <c r="AH82" s="57"/>
      <c r="AI82" s="57">
        <v>0</v>
      </c>
      <c r="AJ82" s="57">
        <v>1</v>
      </c>
      <c r="AK82" s="57">
        <v>0</v>
      </c>
      <c r="AL82" s="57">
        <v>2</v>
      </c>
      <c r="AM82" s="57"/>
      <c r="AN82" s="57">
        <v>2</v>
      </c>
      <c r="AO82" s="57">
        <v>8</v>
      </c>
      <c r="AP82" s="57">
        <v>1</v>
      </c>
      <c r="AQ82" s="57">
        <v>3</v>
      </c>
      <c r="AR82" s="57">
        <v>1</v>
      </c>
      <c r="AS82" s="57">
        <v>1</v>
      </c>
      <c r="AT82" s="57"/>
      <c r="AU82" s="57">
        <v>1</v>
      </c>
      <c r="AV82" s="57">
        <v>0</v>
      </c>
      <c r="AW82" s="57">
        <v>1</v>
      </c>
      <c r="AX82" s="57">
        <v>1</v>
      </c>
      <c r="AY82" s="57">
        <v>0</v>
      </c>
      <c r="AZ82" s="57">
        <v>1</v>
      </c>
      <c r="BA82" s="57"/>
      <c r="BB82" s="57">
        <v>5</v>
      </c>
      <c r="BC82" s="57">
        <v>1</v>
      </c>
      <c r="BD82" s="57">
        <v>4</v>
      </c>
      <c r="BE82" s="57">
        <v>5</v>
      </c>
      <c r="BF82" s="57">
        <v>2</v>
      </c>
      <c r="BG82" s="57">
        <v>1</v>
      </c>
      <c r="BH82" s="57"/>
      <c r="BI82" s="57">
        <v>3</v>
      </c>
      <c r="BJ82" s="57">
        <v>0</v>
      </c>
      <c r="BK82" s="57">
        <v>1</v>
      </c>
      <c r="BL82" s="57">
        <v>1</v>
      </c>
      <c r="BM82" s="57"/>
      <c r="BN82" s="57">
        <v>2</v>
      </c>
      <c r="BO82" s="57">
        <v>3</v>
      </c>
      <c r="BP82" s="81">
        <v>2</v>
      </c>
      <c r="BQ82" s="81">
        <v>4</v>
      </c>
      <c r="BR82" s="81">
        <v>242</v>
      </c>
    </row>
    <row r="83" spans="1:70" x14ac:dyDescent="0.25">
      <c r="A83" s="57">
        <v>1</v>
      </c>
      <c r="B83" s="81" t="s">
        <v>793</v>
      </c>
      <c r="C83" s="81">
        <v>11</v>
      </c>
      <c r="D83" s="81" t="s">
        <v>794</v>
      </c>
      <c r="E83" s="81">
        <v>501</v>
      </c>
      <c r="F83" s="81" t="s">
        <v>794</v>
      </c>
      <c r="G83" s="81">
        <v>2</v>
      </c>
      <c r="H83" s="81" t="s">
        <v>706</v>
      </c>
      <c r="I83" s="81">
        <v>7</v>
      </c>
      <c r="J83" s="81" t="s">
        <v>794</v>
      </c>
      <c r="K83" s="81" t="s">
        <v>73</v>
      </c>
      <c r="L83" s="81">
        <v>82</v>
      </c>
      <c r="M83" s="81" t="s">
        <v>886</v>
      </c>
      <c r="N83" s="81" t="s">
        <v>879</v>
      </c>
      <c r="O83" s="81" t="s">
        <v>880</v>
      </c>
      <c r="P83" s="57"/>
      <c r="Q83" s="57">
        <v>5</v>
      </c>
      <c r="R83" s="57">
        <v>1</v>
      </c>
      <c r="S83" s="57">
        <v>0</v>
      </c>
      <c r="T83" s="57">
        <v>0</v>
      </c>
      <c r="U83" s="57">
        <v>3</v>
      </c>
      <c r="V83" s="57"/>
      <c r="W83" s="57">
        <v>1</v>
      </c>
      <c r="X83" s="57">
        <v>4</v>
      </c>
      <c r="Y83" s="57">
        <v>1</v>
      </c>
      <c r="Z83" s="57">
        <v>1</v>
      </c>
      <c r="AA83" s="57">
        <v>2</v>
      </c>
      <c r="AB83" s="57">
        <v>0</v>
      </c>
      <c r="AC83" s="57"/>
      <c r="AD83" s="57">
        <v>0</v>
      </c>
      <c r="AE83" s="57">
        <v>0</v>
      </c>
      <c r="AF83" s="57">
        <v>1</v>
      </c>
      <c r="AG83" s="57">
        <v>5</v>
      </c>
      <c r="AH83" s="57"/>
      <c r="AI83" s="57">
        <v>1</v>
      </c>
      <c r="AJ83" s="57">
        <v>1</v>
      </c>
      <c r="AK83" s="57">
        <v>1</v>
      </c>
      <c r="AL83" s="57">
        <v>2</v>
      </c>
      <c r="AM83" s="57"/>
      <c r="AN83" s="57">
        <v>1</v>
      </c>
      <c r="AO83" s="57">
        <v>7</v>
      </c>
      <c r="AP83" s="57">
        <v>0</v>
      </c>
      <c r="AQ83" s="57">
        <v>3</v>
      </c>
      <c r="AR83" s="57">
        <v>1</v>
      </c>
      <c r="AS83" s="57">
        <v>0</v>
      </c>
      <c r="AT83" s="57"/>
      <c r="AU83" s="57">
        <v>2</v>
      </c>
      <c r="AV83" s="57">
        <v>0</v>
      </c>
      <c r="AW83" s="57">
        <v>0</v>
      </c>
      <c r="AX83" s="57">
        <v>4</v>
      </c>
      <c r="AY83" s="57">
        <v>0</v>
      </c>
      <c r="AZ83" s="57">
        <v>4</v>
      </c>
      <c r="BA83" s="57"/>
      <c r="BB83" s="57">
        <v>8</v>
      </c>
      <c r="BC83" s="57">
        <v>0</v>
      </c>
      <c r="BD83" s="57">
        <v>2</v>
      </c>
      <c r="BE83" s="57">
        <v>12</v>
      </c>
      <c r="BF83" s="57">
        <v>3</v>
      </c>
      <c r="BG83" s="57">
        <v>1</v>
      </c>
      <c r="BH83" s="57"/>
      <c r="BI83" s="57">
        <v>3</v>
      </c>
      <c r="BJ83" s="57">
        <v>2</v>
      </c>
      <c r="BK83" s="57">
        <v>0</v>
      </c>
      <c r="BL83" s="57">
        <v>0</v>
      </c>
      <c r="BM83" s="57"/>
      <c r="BN83" s="57">
        <v>6</v>
      </c>
      <c r="BO83" s="57">
        <v>2</v>
      </c>
      <c r="BP83" s="81">
        <v>2</v>
      </c>
      <c r="BQ83" s="81">
        <v>4</v>
      </c>
      <c r="BR83" s="81">
        <v>259</v>
      </c>
    </row>
    <row r="84" spans="1:70" x14ac:dyDescent="0.25">
      <c r="A84" s="57">
        <v>1</v>
      </c>
      <c r="B84" s="81" t="s">
        <v>793</v>
      </c>
      <c r="C84" s="81">
        <v>11</v>
      </c>
      <c r="D84" s="81" t="s">
        <v>794</v>
      </c>
      <c r="E84" s="81">
        <v>501</v>
      </c>
      <c r="F84" s="81" t="s">
        <v>794</v>
      </c>
      <c r="G84" s="81">
        <v>2</v>
      </c>
      <c r="H84" s="81" t="s">
        <v>706</v>
      </c>
      <c r="I84" s="81">
        <v>7</v>
      </c>
      <c r="J84" s="81" t="s">
        <v>794</v>
      </c>
      <c r="K84" s="81" t="s">
        <v>73</v>
      </c>
      <c r="L84" s="81">
        <v>83</v>
      </c>
      <c r="M84" s="81" t="s">
        <v>887</v>
      </c>
      <c r="N84" s="81" t="s">
        <v>879</v>
      </c>
      <c r="O84" s="81" t="s">
        <v>880</v>
      </c>
      <c r="P84" s="57"/>
      <c r="Q84" s="57">
        <v>3</v>
      </c>
      <c r="R84" s="57">
        <v>5</v>
      </c>
      <c r="S84" s="57">
        <v>1</v>
      </c>
      <c r="T84" s="57">
        <v>0</v>
      </c>
      <c r="U84" s="57">
        <v>1</v>
      </c>
      <c r="V84" s="57"/>
      <c r="W84" s="57">
        <v>1</v>
      </c>
      <c r="X84" s="57">
        <v>2</v>
      </c>
      <c r="Y84" s="57">
        <v>2</v>
      </c>
      <c r="Z84" s="57">
        <v>0</v>
      </c>
      <c r="AA84" s="57">
        <v>0</v>
      </c>
      <c r="AB84" s="57">
        <v>0</v>
      </c>
      <c r="AC84" s="57"/>
      <c r="AD84" s="57">
        <v>3</v>
      </c>
      <c r="AE84" s="57">
        <v>0</v>
      </c>
      <c r="AF84" s="57">
        <v>0</v>
      </c>
      <c r="AG84" s="57">
        <v>3</v>
      </c>
      <c r="AH84" s="57"/>
      <c r="AI84" s="57">
        <v>0</v>
      </c>
      <c r="AJ84" s="57">
        <v>0</v>
      </c>
      <c r="AK84" s="57">
        <v>3</v>
      </c>
      <c r="AL84" s="57">
        <v>0</v>
      </c>
      <c r="AM84" s="57"/>
      <c r="AN84" s="57">
        <v>1</v>
      </c>
      <c r="AO84" s="57">
        <v>7</v>
      </c>
      <c r="AP84" s="57">
        <v>0</v>
      </c>
      <c r="AQ84" s="57">
        <v>4</v>
      </c>
      <c r="AR84" s="57">
        <v>0</v>
      </c>
      <c r="AS84" s="57">
        <v>3</v>
      </c>
      <c r="AT84" s="57"/>
      <c r="AU84" s="57">
        <v>1</v>
      </c>
      <c r="AV84" s="57">
        <v>1</v>
      </c>
      <c r="AW84" s="57">
        <v>0</v>
      </c>
      <c r="AX84" s="57">
        <v>3</v>
      </c>
      <c r="AY84" s="57">
        <v>0</v>
      </c>
      <c r="AZ84" s="57">
        <v>3</v>
      </c>
      <c r="BA84" s="57"/>
      <c r="BB84" s="57">
        <v>2</v>
      </c>
      <c r="BC84" s="57">
        <v>0</v>
      </c>
      <c r="BD84" s="57">
        <v>7</v>
      </c>
      <c r="BE84" s="57">
        <v>4</v>
      </c>
      <c r="BF84" s="57">
        <v>3</v>
      </c>
      <c r="BG84" s="57">
        <v>1</v>
      </c>
      <c r="BH84" s="57"/>
      <c r="BI84" s="57">
        <v>1</v>
      </c>
      <c r="BJ84" s="57">
        <v>1</v>
      </c>
      <c r="BK84" s="57">
        <v>0</v>
      </c>
      <c r="BL84" s="57">
        <v>0</v>
      </c>
      <c r="BM84" s="57"/>
      <c r="BN84" s="57">
        <v>7</v>
      </c>
      <c r="BO84" s="57">
        <v>5</v>
      </c>
      <c r="BP84" s="81">
        <v>2</v>
      </c>
      <c r="BQ84" s="81">
        <v>2</v>
      </c>
      <c r="BR84" s="81">
        <v>259</v>
      </c>
    </row>
    <row r="85" spans="1:70" x14ac:dyDescent="0.25">
      <c r="A85" s="57">
        <v>1</v>
      </c>
      <c r="B85" s="81" t="s">
        <v>793</v>
      </c>
      <c r="C85" s="81">
        <v>11</v>
      </c>
      <c r="D85" s="81" t="s">
        <v>794</v>
      </c>
      <c r="E85" s="81">
        <v>501</v>
      </c>
      <c r="F85" s="81" t="s">
        <v>794</v>
      </c>
      <c r="G85" s="81">
        <v>2</v>
      </c>
      <c r="H85" s="81" t="s">
        <v>706</v>
      </c>
      <c r="I85" s="81">
        <v>7</v>
      </c>
      <c r="J85" s="81" t="s">
        <v>794</v>
      </c>
      <c r="K85" s="81" t="s">
        <v>73</v>
      </c>
      <c r="L85" s="81">
        <v>84</v>
      </c>
      <c r="M85" s="81" t="s">
        <v>888</v>
      </c>
      <c r="N85" s="81" t="s">
        <v>879</v>
      </c>
      <c r="O85" s="81" t="s">
        <v>880</v>
      </c>
      <c r="P85" s="57"/>
      <c r="Q85" s="57">
        <v>4</v>
      </c>
      <c r="R85" s="57">
        <v>1</v>
      </c>
      <c r="S85" s="57">
        <v>2</v>
      </c>
      <c r="T85" s="57">
        <v>1</v>
      </c>
      <c r="U85" s="57">
        <v>3</v>
      </c>
      <c r="V85" s="57"/>
      <c r="W85" s="57">
        <v>0</v>
      </c>
      <c r="X85" s="57">
        <v>10</v>
      </c>
      <c r="Y85" s="57">
        <v>0</v>
      </c>
      <c r="Z85" s="57">
        <v>0</v>
      </c>
      <c r="AA85" s="57">
        <v>2</v>
      </c>
      <c r="AB85" s="57">
        <v>1</v>
      </c>
      <c r="AC85" s="57"/>
      <c r="AD85" s="57">
        <v>1</v>
      </c>
      <c r="AE85" s="57">
        <v>2</v>
      </c>
      <c r="AF85" s="57">
        <v>0</v>
      </c>
      <c r="AG85" s="57">
        <v>1</v>
      </c>
      <c r="AH85" s="57"/>
      <c r="AI85" s="57">
        <v>0</v>
      </c>
      <c r="AJ85" s="57">
        <v>1</v>
      </c>
      <c r="AK85" s="57">
        <v>3</v>
      </c>
      <c r="AL85" s="57">
        <v>0</v>
      </c>
      <c r="AM85" s="57"/>
      <c r="AN85" s="57">
        <v>3</v>
      </c>
      <c r="AO85" s="57">
        <v>8</v>
      </c>
      <c r="AP85" s="57">
        <v>0</v>
      </c>
      <c r="AQ85" s="57">
        <v>6</v>
      </c>
      <c r="AR85" s="57">
        <v>0</v>
      </c>
      <c r="AS85" s="57">
        <v>2</v>
      </c>
      <c r="AT85" s="57"/>
      <c r="AU85" s="57">
        <v>0</v>
      </c>
      <c r="AV85" s="57">
        <v>0</v>
      </c>
      <c r="AW85" s="57">
        <v>1</v>
      </c>
      <c r="AX85" s="57">
        <v>3</v>
      </c>
      <c r="AY85" s="57">
        <v>0</v>
      </c>
      <c r="AZ85" s="57">
        <v>4</v>
      </c>
      <c r="BA85" s="57"/>
      <c r="BB85" s="57">
        <v>3</v>
      </c>
      <c r="BC85" s="57">
        <v>0</v>
      </c>
      <c r="BD85" s="57">
        <v>7</v>
      </c>
      <c r="BE85" s="57">
        <v>2</v>
      </c>
      <c r="BF85" s="57">
        <v>4</v>
      </c>
      <c r="BG85" s="57">
        <v>0</v>
      </c>
      <c r="BH85" s="57"/>
      <c r="BI85" s="57">
        <v>0</v>
      </c>
      <c r="BJ85" s="57">
        <v>1</v>
      </c>
      <c r="BK85" s="57">
        <v>0</v>
      </c>
      <c r="BL85" s="57">
        <v>0</v>
      </c>
      <c r="BM85" s="57"/>
      <c r="BN85" s="57">
        <v>5</v>
      </c>
      <c r="BO85" s="57">
        <v>3</v>
      </c>
      <c r="BP85" s="81">
        <v>2</v>
      </c>
      <c r="BQ85" s="81">
        <v>6</v>
      </c>
      <c r="BR85" s="81">
        <v>255</v>
      </c>
    </row>
    <row r="86" spans="1:70" x14ac:dyDescent="0.25">
      <c r="A86" s="57">
        <v>1</v>
      </c>
      <c r="B86" s="81" t="s">
        <v>793</v>
      </c>
      <c r="C86" s="81">
        <v>11</v>
      </c>
      <c r="D86" s="81" t="s">
        <v>794</v>
      </c>
      <c r="E86" s="81">
        <v>501</v>
      </c>
      <c r="F86" s="81" t="s">
        <v>794</v>
      </c>
      <c r="G86" s="81">
        <v>2</v>
      </c>
      <c r="H86" s="81" t="s">
        <v>706</v>
      </c>
      <c r="I86" s="81">
        <v>7</v>
      </c>
      <c r="J86" s="81" t="s">
        <v>794</v>
      </c>
      <c r="K86" s="81" t="s">
        <v>73</v>
      </c>
      <c r="L86" s="81">
        <v>85</v>
      </c>
      <c r="M86" s="81" t="s">
        <v>889</v>
      </c>
      <c r="N86" s="81" t="s">
        <v>879</v>
      </c>
      <c r="O86" s="81" t="s">
        <v>880</v>
      </c>
      <c r="P86" s="57"/>
      <c r="Q86" s="57">
        <v>6</v>
      </c>
      <c r="R86" s="57">
        <v>4</v>
      </c>
      <c r="S86" s="57">
        <v>1</v>
      </c>
      <c r="T86" s="57">
        <v>2</v>
      </c>
      <c r="U86" s="57">
        <v>3</v>
      </c>
      <c r="V86" s="57"/>
      <c r="W86" s="57">
        <v>2</v>
      </c>
      <c r="X86" s="57">
        <v>2</v>
      </c>
      <c r="Y86" s="57">
        <v>0</v>
      </c>
      <c r="Z86" s="57">
        <v>1</v>
      </c>
      <c r="AA86" s="57">
        <v>0</v>
      </c>
      <c r="AB86" s="57">
        <v>1</v>
      </c>
      <c r="AC86" s="57"/>
      <c r="AD86" s="57">
        <v>2</v>
      </c>
      <c r="AE86" s="57">
        <v>1</v>
      </c>
      <c r="AF86" s="57">
        <v>0</v>
      </c>
      <c r="AG86" s="57">
        <v>3</v>
      </c>
      <c r="AH86" s="57"/>
      <c r="AI86" s="57">
        <v>0</v>
      </c>
      <c r="AJ86" s="57">
        <v>0</v>
      </c>
      <c r="AK86" s="57">
        <v>0</v>
      </c>
      <c r="AL86" s="57">
        <v>0</v>
      </c>
      <c r="AM86" s="57"/>
      <c r="AN86" s="57">
        <v>1</v>
      </c>
      <c r="AO86" s="57">
        <v>6</v>
      </c>
      <c r="AP86" s="57">
        <v>0</v>
      </c>
      <c r="AQ86" s="57">
        <v>5</v>
      </c>
      <c r="AR86" s="57">
        <v>1</v>
      </c>
      <c r="AS86" s="57">
        <v>2</v>
      </c>
      <c r="AT86" s="57"/>
      <c r="AU86" s="57">
        <v>1</v>
      </c>
      <c r="AV86" s="57">
        <v>1</v>
      </c>
      <c r="AW86" s="57">
        <v>1</v>
      </c>
      <c r="AX86" s="57">
        <v>5</v>
      </c>
      <c r="AY86" s="57"/>
      <c r="AZ86" s="57">
        <v>1</v>
      </c>
      <c r="BA86" s="57"/>
      <c r="BB86" s="57">
        <v>2</v>
      </c>
      <c r="BC86" s="57">
        <v>0</v>
      </c>
      <c r="BD86" s="57">
        <v>3</v>
      </c>
      <c r="BE86" s="57">
        <v>6</v>
      </c>
      <c r="BF86" s="57">
        <v>3</v>
      </c>
      <c r="BG86" s="57">
        <v>2</v>
      </c>
      <c r="BH86" s="57"/>
      <c r="BI86" s="57">
        <v>2</v>
      </c>
      <c r="BJ86" s="57">
        <v>2</v>
      </c>
      <c r="BK86" s="57">
        <v>0</v>
      </c>
      <c r="BL86" s="57">
        <v>0</v>
      </c>
      <c r="BM86" s="57"/>
      <c r="BN86" s="57">
        <v>7</v>
      </c>
      <c r="BO86" s="57">
        <v>3</v>
      </c>
      <c r="BP86" s="81">
        <v>3</v>
      </c>
      <c r="BQ86" s="81">
        <v>2</v>
      </c>
      <c r="BR86" s="81">
        <v>252</v>
      </c>
    </row>
    <row r="87" spans="1:70" x14ac:dyDescent="0.25">
      <c r="A87" s="57">
        <v>1</v>
      </c>
      <c r="B87" s="81" t="s">
        <v>793</v>
      </c>
      <c r="C87" s="81">
        <v>11</v>
      </c>
      <c r="D87" s="81" t="s">
        <v>794</v>
      </c>
      <c r="E87" s="81">
        <v>501</v>
      </c>
      <c r="F87" s="81" t="s">
        <v>794</v>
      </c>
      <c r="G87" s="81">
        <v>2</v>
      </c>
      <c r="H87" s="81" t="s">
        <v>706</v>
      </c>
      <c r="I87" s="81">
        <v>7</v>
      </c>
      <c r="J87" s="81" t="s">
        <v>794</v>
      </c>
      <c r="K87" s="81" t="s">
        <v>73</v>
      </c>
      <c r="L87" s="81">
        <v>86</v>
      </c>
      <c r="M87" s="81" t="s">
        <v>890</v>
      </c>
      <c r="N87" s="81" t="s">
        <v>879</v>
      </c>
      <c r="O87" s="81" t="s">
        <v>880</v>
      </c>
      <c r="P87" s="57"/>
      <c r="Q87" s="57">
        <v>4</v>
      </c>
      <c r="R87" s="57">
        <v>0</v>
      </c>
      <c r="S87" s="57">
        <v>2</v>
      </c>
      <c r="T87" s="57">
        <v>0</v>
      </c>
      <c r="U87" s="57">
        <v>2</v>
      </c>
      <c r="V87" s="57"/>
      <c r="W87" s="57">
        <v>0</v>
      </c>
      <c r="X87" s="57">
        <v>1</v>
      </c>
      <c r="Y87" s="57">
        <v>0</v>
      </c>
      <c r="Z87" s="57">
        <v>1</v>
      </c>
      <c r="AA87" s="57">
        <v>0</v>
      </c>
      <c r="AB87" s="57">
        <v>0</v>
      </c>
      <c r="AC87" s="57"/>
      <c r="AD87" s="57">
        <v>0</v>
      </c>
      <c r="AE87" s="57">
        <v>0</v>
      </c>
      <c r="AF87" s="57">
        <v>1</v>
      </c>
      <c r="AG87" s="57">
        <v>6</v>
      </c>
      <c r="AH87" s="57"/>
      <c r="AI87" s="57">
        <v>1</v>
      </c>
      <c r="AJ87" s="57">
        <v>0</v>
      </c>
      <c r="AK87" s="57">
        <v>0</v>
      </c>
      <c r="AL87" s="57">
        <v>1</v>
      </c>
      <c r="AM87" s="57"/>
      <c r="AN87" s="57">
        <v>1</v>
      </c>
      <c r="AO87" s="57">
        <v>1</v>
      </c>
      <c r="AP87" s="57">
        <v>0</v>
      </c>
      <c r="AQ87" s="57">
        <v>7</v>
      </c>
      <c r="AR87" s="57">
        <v>1</v>
      </c>
      <c r="AS87" s="57">
        <v>1</v>
      </c>
      <c r="AT87" s="57"/>
      <c r="AU87" s="57">
        <v>1</v>
      </c>
      <c r="AV87" s="57">
        <v>1</v>
      </c>
      <c r="AW87" s="57">
        <v>0</v>
      </c>
      <c r="AX87" s="57">
        <v>4</v>
      </c>
      <c r="AY87" s="57">
        <v>0</v>
      </c>
      <c r="AZ87" s="57">
        <v>1</v>
      </c>
      <c r="BA87" s="57"/>
      <c r="BB87" s="57">
        <v>5</v>
      </c>
      <c r="BC87" s="57">
        <v>0</v>
      </c>
      <c r="BD87" s="57">
        <v>1</v>
      </c>
      <c r="BE87" s="57">
        <v>7</v>
      </c>
      <c r="BF87" s="57">
        <v>4</v>
      </c>
      <c r="BG87" s="57">
        <v>0</v>
      </c>
      <c r="BH87" s="57"/>
      <c r="BI87" s="57">
        <v>0</v>
      </c>
      <c r="BJ87" s="57">
        <v>1</v>
      </c>
      <c r="BK87" s="57">
        <v>0</v>
      </c>
      <c r="BL87" s="57">
        <v>1</v>
      </c>
      <c r="BM87" s="57"/>
      <c r="BN87" s="57">
        <v>4</v>
      </c>
      <c r="BO87" s="57">
        <v>2</v>
      </c>
      <c r="BP87" s="81">
        <v>6</v>
      </c>
      <c r="BQ87" s="81">
        <v>1</v>
      </c>
      <c r="BR87" s="81">
        <v>263</v>
      </c>
    </row>
    <row r="88" spans="1:70" x14ac:dyDescent="0.25">
      <c r="A88" s="57">
        <v>1</v>
      </c>
      <c r="B88" s="81" t="s">
        <v>793</v>
      </c>
      <c r="C88" s="81">
        <v>11</v>
      </c>
      <c r="D88" s="81" t="s">
        <v>794</v>
      </c>
      <c r="E88" s="81">
        <v>501</v>
      </c>
      <c r="F88" s="81" t="s">
        <v>794</v>
      </c>
      <c r="G88" s="81">
        <v>2</v>
      </c>
      <c r="H88" s="81" t="s">
        <v>706</v>
      </c>
      <c r="I88" s="81">
        <v>7</v>
      </c>
      <c r="J88" s="81" t="s">
        <v>794</v>
      </c>
      <c r="K88" s="81" t="s">
        <v>73</v>
      </c>
      <c r="L88" s="81">
        <v>87</v>
      </c>
      <c r="M88" s="81" t="s">
        <v>891</v>
      </c>
      <c r="N88" s="81" t="s">
        <v>879</v>
      </c>
      <c r="O88" s="81" t="s">
        <v>880</v>
      </c>
      <c r="P88" s="57"/>
      <c r="Q88" s="57">
        <v>5</v>
      </c>
      <c r="R88" s="57">
        <v>1</v>
      </c>
      <c r="S88" s="57">
        <v>1</v>
      </c>
      <c r="T88" s="57">
        <v>0</v>
      </c>
      <c r="U88" s="57">
        <v>2</v>
      </c>
      <c r="V88" s="57"/>
      <c r="W88" s="57">
        <v>1</v>
      </c>
      <c r="X88" s="57">
        <v>4</v>
      </c>
      <c r="Y88" s="57">
        <v>0</v>
      </c>
      <c r="Z88" s="57">
        <v>0</v>
      </c>
      <c r="AA88" s="57">
        <v>0</v>
      </c>
      <c r="AB88" s="57">
        <v>1</v>
      </c>
      <c r="AC88" s="57"/>
      <c r="AD88" s="57">
        <v>0</v>
      </c>
      <c r="AE88" s="57">
        <v>0</v>
      </c>
      <c r="AF88" s="57">
        <v>1</v>
      </c>
      <c r="AG88" s="57">
        <v>4</v>
      </c>
      <c r="AH88" s="57"/>
      <c r="AI88" s="57">
        <v>0</v>
      </c>
      <c r="AJ88" s="57">
        <v>0</v>
      </c>
      <c r="AK88" s="57">
        <v>1</v>
      </c>
      <c r="AL88" s="57">
        <v>2</v>
      </c>
      <c r="AM88" s="57"/>
      <c r="AN88" s="57">
        <v>0</v>
      </c>
      <c r="AO88" s="57">
        <v>10</v>
      </c>
      <c r="AP88" s="57">
        <v>1</v>
      </c>
      <c r="AQ88" s="57">
        <v>7</v>
      </c>
      <c r="AR88" s="57">
        <v>0</v>
      </c>
      <c r="AS88" s="57">
        <v>2</v>
      </c>
      <c r="AT88" s="57"/>
      <c r="AU88" s="57">
        <v>0</v>
      </c>
      <c r="AV88" s="57">
        <v>2</v>
      </c>
      <c r="AW88" s="57">
        <v>2</v>
      </c>
      <c r="AX88" s="57">
        <v>10</v>
      </c>
      <c r="AY88" s="57">
        <v>0</v>
      </c>
      <c r="AZ88" s="57">
        <v>1</v>
      </c>
      <c r="BA88" s="57"/>
      <c r="BB88" s="57">
        <v>7</v>
      </c>
      <c r="BC88" s="57">
        <v>2</v>
      </c>
      <c r="BD88" s="57">
        <v>4</v>
      </c>
      <c r="BE88" s="57">
        <v>7</v>
      </c>
      <c r="BF88" s="57">
        <v>3</v>
      </c>
      <c r="BG88" s="57">
        <v>2</v>
      </c>
      <c r="BH88" s="57"/>
      <c r="BI88" s="57">
        <v>0</v>
      </c>
      <c r="BJ88" s="57">
        <v>0</v>
      </c>
      <c r="BK88" s="57">
        <v>0</v>
      </c>
      <c r="BL88" s="57">
        <v>1</v>
      </c>
      <c r="BM88" s="57"/>
      <c r="BN88" s="57">
        <v>1</v>
      </c>
      <c r="BO88" s="57">
        <v>2</v>
      </c>
      <c r="BP88" s="81">
        <v>0</v>
      </c>
      <c r="BQ88" s="81">
        <v>4</v>
      </c>
      <c r="BR88" s="81">
        <v>269</v>
      </c>
    </row>
    <row r="89" spans="1:70" x14ac:dyDescent="0.25">
      <c r="A89" s="57">
        <v>1</v>
      </c>
      <c r="B89" s="81" t="s">
        <v>793</v>
      </c>
      <c r="C89" s="81">
        <v>11</v>
      </c>
      <c r="D89" s="81" t="s">
        <v>794</v>
      </c>
      <c r="E89" s="81">
        <v>501</v>
      </c>
      <c r="F89" s="81" t="s">
        <v>794</v>
      </c>
      <c r="G89" s="81">
        <v>2</v>
      </c>
      <c r="H89" s="81" t="s">
        <v>706</v>
      </c>
      <c r="I89" s="81">
        <v>7</v>
      </c>
      <c r="J89" s="81" t="s">
        <v>794</v>
      </c>
      <c r="K89" s="81" t="s">
        <v>73</v>
      </c>
      <c r="L89" s="81">
        <v>88</v>
      </c>
      <c r="M89" s="81" t="s">
        <v>892</v>
      </c>
      <c r="N89" s="81" t="s">
        <v>879</v>
      </c>
      <c r="O89" s="81" t="s">
        <v>880</v>
      </c>
      <c r="P89" s="57"/>
      <c r="Q89" s="57">
        <v>7</v>
      </c>
      <c r="R89" s="57">
        <v>2</v>
      </c>
      <c r="S89" s="57">
        <v>1</v>
      </c>
      <c r="T89" s="57">
        <v>1</v>
      </c>
      <c r="U89" s="57"/>
      <c r="V89" s="57"/>
      <c r="W89" s="57">
        <v>1</v>
      </c>
      <c r="X89" s="57">
        <v>3</v>
      </c>
      <c r="Y89" s="57">
        <v>2</v>
      </c>
      <c r="Z89" s="57">
        <v>1</v>
      </c>
      <c r="AA89" s="57"/>
      <c r="AB89" s="57">
        <v>1</v>
      </c>
      <c r="AC89" s="57"/>
      <c r="AD89" s="57">
        <v>3</v>
      </c>
      <c r="AE89" s="57">
        <v>1</v>
      </c>
      <c r="AF89" s="57">
        <v>1</v>
      </c>
      <c r="AG89" s="57">
        <v>3</v>
      </c>
      <c r="AH89" s="57"/>
      <c r="AI89" s="57">
        <v>1</v>
      </c>
      <c r="AJ89" s="57">
        <v>1</v>
      </c>
      <c r="AK89" s="57">
        <v>2</v>
      </c>
      <c r="AL89" s="57">
        <v>3</v>
      </c>
      <c r="AM89" s="57"/>
      <c r="AN89" s="57">
        <v>1</v>
      </c>
      <c r="AO89" s="57">
        <v>9</v>
      </c>
      <c r="AP89" s="57"/>
      <c r="AQ89" s="57">
        <v>6</v>
      </c>
      <c r="AR89" s="57"/>
      <c r="AS89" s="57"/>
      <c r="AT89" s="57"/>
      <c r="AU89" s="57"/>
      <c r="AV89" s="57"/>
      <c r="AW89" s="57">
        <v>1</v>
      </c>
      <c r="AX89" s="57">
        <v>2</v>
      </c>
      <c r="AY89" s="57"/>
      <c r="AZ89" s="57">
        <v>1</v>
      </c>
      <c r="BA89" s="57"/>
      <c r="BB89" s="57">
        <v>4</v>
      </c>
      <c r="BC89" s="57"/>
      <c r="BD89" s="57">
        <v>8</v>
      </c>
      <c r="BE89" s="57">
        <v>5</v>
      </c>
      <c r="BF89" s="57">
        <v>2</v>
      </c>
      <c r="BG89" s="57">
        <v>1</v>
      </c>
      <c r="BH89" s="57"/>
      <c r="BI89" s="57">
        <v>1</v>
      </c>
      <c r="BJ89" s="57">
        <v>2</v>
      </c>
      <c r="BK89" s="57"/>
      <c r="BL89" s="57"/>
      <c r="BM89" s="57"/>
      <c r="BN89" s="57">
        <v>4</v>
      </c>
      <c r="BO89" s="57">
        <v>2</v>
      </c>
      <c r="BP89" s="81">
        <v>1</v>
      </c>
      <c r="BQ89" s="81">
        <v>6</v>
      </c>
      <c r="BR89" s="81">
        <v>261</v>
      </c>
    </row>
    <row r="90" spans="1:70" x14ac:dyDescent="0.25">
      <c r="A90" s="57">
        <v>1</v>
      </c>
      <c r="B90" s="81" t="s">
        <v>793</v>
      </c>
      <c r="C90" s="81">
        <v>11</v>
      </c>
      <c r="D90" s="81" t="s">
        <v>794</v>
      </c>
      <c r="E90" s="81">
        <v>501</v>
      </c>
      <c r="F90" s="81" t="s">
        <v>794</v>
      </c>
      <c r="G90" s="81">
        <v>2</v>
      </c>
      <c r="H90" s="81" t="s">
        <v>706</v>
      </c>
      <c r="I90" s="81">
        <v>7</v>
      </c>
      <c r="J90" s="81" t="s">
        <v>794</v>
      </c>
      <c r="K90" s="81" t="s">
        <v>73</v>
      </c>
      <c r="L90" s="81">
        <v>89</v>
      </c>
      <c r="M90" s="81" t="s">
        <v>893</v>
      </c>
      <c r="N90" s="81" t="s">
        <v>879</v>
      </c>
      <c r="O90" s="81" t="s">
        <v>880</v>
      </c>
      <c r="P90" s="57"/>
      <c r="Q90" s="57">
        <v>2</v>
      </c>
      <c r="R90" s="57">
        <v>0</v>
      </c>
      <c r="S90" s="57">
        <v>3</v>
      </c>
      <c r="T90" s="57">
        <v>2</v>
      </c>
      <c r="U90" s="57">
        <v>3</v>
      </c>
      <c r="V90" s="57"/>
      <c r="W90" s="57">
        <v>0</v>
      </c>
      <c r="X90" s="57">
        <v>5</v>
      </c>
      <c r="Y90" s="57">
        <v>0</v>
      </c>
      <c r="Z90" s="57">
        <v>0</v>
      </c>
      <c r="AA90" s="57">
        <v>1</v>
      </c>
      <c r="AB90" s="57">
        <v>0</v>
      </c>
      <c r="AC90" s="57"/>
      <c r="AD90" s="57">
        <v>3</v>
      </c>
      <c r="AE90" s="57">
        <v>2</v>
      </c>
      <c r="AF90" s="57">
        <v>0</v>
      </c>
      <c r="AG90" s="57">
        <v>0</v>
      </c>
      <c r="AH90" s="57"/>
      <c r="AI90" s="57">
        <v>0</v>
      </c>
      <c r="AJ90" s="57">
        <v>0</v>
      </c>
      <c r="AK90" s="57">
        <v>1</v>
      </c>
      <c r="AL90" s="57">
        <v>3</v>
      </c>
      <c r="AM90" s="57"/>
      <c r="AN90" s="57">
        <v>3</v>
      </c>
      <c r="AO90" s="57">
        <v>9</v>
      </c>
      <c r="AP90" s="57">
        <v>0</v>
      </c>
      <c r="AQ90" s="57">
        <v>9</v>
      </c>
      <c r="AR90" s="57">
        <v>1</v>
      </c>
      <c r="AS90" s="57">
        <v>1</v>
      </c>
      <c r="AT90" s="57"/>
      <c r="AU90" s="57">
        <v>2</v>
      </c>
      <c r="AV90" s="57">
        <v>1</v>
      </c>
      <c r="AW90" s="57">
        <v>1</v>
      </c>
      <c r="AX90" s="57">
        <v>7</v>
      </c>
      <c r="AY90" s="57">
        <v>1</v>
      </c>
      <c r="AZ90" s="57">
        <v>4</v>
      </c>
      <c r="BA90" s="57"/>
      <c r="BB90" s="57">
        <v>7</v>
      </c>
      <c r="BC90" s="57">
        <v>0</v>
      </c>
      <c r="BD90" s="57">
        <v>6</v>
      </c>
      <c r="BE90" s="57">
        <v>18</v>
      </c>
      <c r="BF90" s="57">
        <v>3</v>
      </c>
      <c r="BG90" s="57">
        <v>0</v>
      </c>
      <c r="BH90" s="57"/>
      <c r="BI90" s="57">
        <v>2</v>
      </c>
      <c r="BJ90" s="57">
        <v>1</v>
      </c>
      <c r="BK90" s="57">
        <v>0</v>
      </c>
      <c r="BL90" s="57">
        <v>1</v>
      </c>
      <c r="BM90" s="57"/>
      <c r="BN90" s="57">
        <v>5</v>
      </c>
      <c r="BO90" s="57">
        <v>5</v>
      </c>
      <c r="BP90" s="81">
        <v>4</v>
      </c>
      <c r="BQ90" s="81">
        <v>0</v>
      </c>
      <c r="BR90" s="81">
        <v>335</v>
      </c>
    </row>
    <row r="91" spans="1:70" x14ac:dyDescent="0.25">
      <c r="A91" s="57">
        <v>1</v>
      </c>
      <c r="B91" s="81" t="s">
        <v>793</v>
      </c>
      <c r="C91" s="81">
        <v>11</v>
      </c>
      <c r="D91" s="81" t="s">
        <v>794</v>
      </c>
      <c r="E91" s="81">
        <v>501</v>
      </c>
      <c r="F91" s="81" t="s">
        <v>794</v>
      </c>
      <c r="G91" s="81">
        <v>2</v>
      </c>
      <c r="H91" s="81" t="s">
        <v>706</v>
      </c>
      <c r="I91" s="81">
        <v>7</v>
      </c>
      <c r="J91" s="81" t="s">
        <v>794</v>
      </c>
      <c r="K91" s="81" t="s">
        <v>73</v>
      </c>
      <c r="L91" s="81">
        <v>90</v>
      </c>
      <c r="M91" s="81" t="s">
        <v>894</v>
      </c>
      <c r="N91" s="81" t="s">
        <v>879</v>
      </c>
      <c r="O91" s="81" t="s">
        <v>880</v>
      </c>
      <c r="P91" s="57"/>
      <c r="Q91" s="57">
        <v>3</v>
      </c>
      <c r="R91" s="57">
        <v>2</v>
      </c>
      <c r="S91" s="57">
        <v>2</v>
      </c>
      <c r="T91" s="57">
        <v>1</v>
      </c>
      <c r="U91" s="57">
        <v>1</v>
      </c>
      <c r="V91" s="57"/>
      <c r="W91" s="57"/>
      <c r="X91" s="57">
        <v>6</v>
      </c>
      <c r="Y91" s="57">
        <v>1</v>
      </c>
      <c r="Z91" s="57">
        <v>1</v>
      </c>
      <c r="AA91" s="57">
        <v>1</v>
      </c>
      <c r="AB91" s="57"/>
      <c r="AC91" s="57"/>
      <c r="AD91" s="57">
        <v>3</v>
      </c>
      <c r="AE91" s="57"/>
      <c r="AF91" s="57">
        <v>2</v>
      </c>
      <c r="AG91" s="57">
        <v>1</v>
      </c>
      <c r="AH91" s="57"/>
      <c r="AI91" s="57"/>
      <c r="AJ91" s="57">
        <v>1</v>
      </c>
      <c r="AK91" s="57">
        <v>1</v>
      </c>
      <c r="AL91" s="57">
        <v>3</v>
      </c>
      <c r="AM91" s="57"/>
      <c r="AN91" s="57">
        <v>1</v>
      </c>
      <c r="AO91" s="57">
        <v>8</v>
      </c>
      <c r="AP91" s="57"/>
      <c r="AQ91" s="57">
        <v>5</v>
      </c>
      <c r="AR91" s="57">
        <v>2</v>
      </c>
      <c r="AS91" s="57">
        <v>2</v>
      </c>
      <c r="AT91" s="57"/>
      <c r="AU91" s="57"/>
      <c r="AV91" s="57"/>
      <c r="AW91" s="57"/>
      <c r="AX91" s="57">
        <v>4</v>
      </c>
      <c r="AY91" s="57">
        <v>1</v>
      </c>
      <c r="AZ91" s="57">
        <v>2</v>
      </c>
      <c r="BA91" s="57"/>
      <c r="BB91" s="57">
        <v>6</v>
      </c>
      <c r="BC91" s="57"/>
      <c r="BD91" s="57">
        <v>4</v>
      </c>
      <c r="BE91" s="57">
        <v>10</v>
      </c>
      <c r="BF91" s="57">
        <v>4</v>
      </c>
      <c r="BG91" s="57">
        <v>1</v>
      </c>
      <c r="BH91" s="57"/>
      <c r="BI91" s="57">
        <v>2</v>
      </c>
      <c r="BJ91" s="57">
        <v>2</v>
      </c>
      <c r="BK91" s="57"/>
      <c r="BL91" s="57">
        <v>1</v>
      </c>
      <c r="BM91" s="57"/>
      <c r="BN91" s="57">
        <v>4</v>
      </c>
      <c r="BO91" s="57">
        <v>5</v>
      </c>
      <c r="BP91" s="81">
        <v>0</v>
      </c>
      <c r="BQ91" s="81">
        <v>1</v>
      </c>
      <c r="BR91" s="81">
        <v>255</v>
      </c>
    </row>
    <row r="92" spans="1:70" x14ac:dyDescent="0.25">
      <c r="A92" s="57">
        <v>1</v>
      </c>
      <c r="B92" s="81" t="s">
        <v>793</v>
      </c>
      <c r="C92" s="81">
        <v>11</v>
      </c>
      <c r="D92" s="81" t="s">
        <v>794</v>
      </c>
      <c r="E92" s="81">
        <v>501</v>
      </c>
      <c r="F92" s="81" t="s">
        <v>794</v>
      </c>
      <c r="G92" s="81">
        <v>2</v>
      </c>
      <c r="H92" s="81" t="s">
        <v>706</v>
      </c>
      <c r="I92" s="81">
        <v>7</v>
      </c>
      <c r="J92" s="81" t="s">
        <v>794</v>
      </c>
      <c r="K92" s="81" t="s">
        <v>73</v>
      </c>
      <c r="L92" s="81">
        <v>91</v>
      </c>
      <c r="M92" s="81" t="s">
        <v>895</v>
      </c>
      <c r="N92" s="81" t="s">
        <v>879</v>
      </c>
      <c r="O92" s="81" t="s">
        <v>880</v>
      </c>
      <c r="P92" s="57"/>
      <c r="Q92" s="57">
        <v>4</v>
      </c>
      <c r="R92" s="57">
        <v>1</v>
      </c>
      <c r="S92" s="57">
        <v>4</v>
      </c>
      <c r="T92" s="57">
        <v>1</v>
      </c>
      <c r="U92" s="57">
        <v>6</v>
      </c>
      <c r="V92" s="57"/>
      <c r="W92" s="57">
        <v>0</v>
      </c>
      <c r="X92" s="57">
        <v>4</v>
      </c>
      <c r="Y92" s="57">
        <v>0</v>
      </c>
      <c r="Z92" s="57">
        <v>2</v>
      </c>
      <c r="AA92" s="57">
        <v>1</v>
      </c>
      <c r="AB92" s="57">
        <v>1</v>
      </c>
      <c r="AC92" s="57"/>
      <c r="AD92" s="57">
        <v>0</v>
      </c>
      <c r="AE92" s="57">
        <v>0</v>
      </c>
      <c r="AF92" s="57">
        <v>0</v>
      </c>
      <c r="AG92" s="57">
        <v>2</v>
      </c>
      <c r="AH92" s="57"/>
      <c r="AI92" s="57">
        <v>0</v>
      </c>
      <c r="AJ92" s="57">
        <v>0</v>
      </c>
      <c r="AK92" s="57">
        <v>0</v>
      </c>
      <c r="AL92" s="57">
        <v>2</v>
      </c>
      <c r="AM92" s="57"/>
      <c r="AN92" s="57">
        <v>1</v>
      </c>
      <c r="AO92" s="57">
        <v>6</v>
      </c>
      <c r="AP92" s="57">
        <v>1</v>
      </c>
      <c r="AQ92" s="57">
        <v>2</v>
      </c>
      <c r="AR92" s="57">
        <v>0</v>
      </c>
      <c r="AS92" s="57">
        <v>5</v>
      </c>
      <c r="AT92" s="57"/>
      <c r="AU92" s="57">
        <v>1</v>
      </c>
      <c r="AV92" s="57">
        <v>0</v>
      </c>
      <c r="AW92" s="57">
        <v>0</v>
      </c>
      <c r="AX92" s="57">
        <v>1</v>
      </c>
      <c r="AY92" s="57">
        <v>1</v>
      </c>
      <c r="AZ92" s="57">
        <v>2</v>
      </c>
      <c r="BA92" s="57"/>
      <c r="BB92" s="57">
        <v>1</v>
      </c>
      <c r="BC92" s="57">
        <v>0</v>
      </c>
      <c r="BD92" s="57">
        <v>8</v>
      </c>
      <c r="BE92" s="57">
        <v>9</v>
      </c>
      <c r="BF92" s="57">
        <v>2</v>
      </c>
      <c r="BG92" s="57">
        <v>1</v>
      </c>
      <c r="BH92" s="57"/>
      <c r="BI92" s="57">
        <v>0</v>
      </c>
      <c r="BJ92" s="57">
        <v>0</v>
      </c>
      <c r="BK92" s="57">
        <v>0</v>
      </c>
      <c r="BL92" s="57">
        <v>0</v>
      </c>
      <c r="BM92" s="57"/>
      <c r="BN92" s="57">
        <v>6</v>
      </c>
      <c r="BO92" s="57">
        <v>3</v>
      </c>
      <c r="BP92" s="81">
        <v>1</v>
      </c>
      <c r="BQ92" s="81">
        <v>1</v>
      </c>
      <c r="BR92" s="81">
        <v>255</v>
      </c>
    </row>
    <row r="93" spans="1:70" x14ac:dyDescent="0.25">
      <c r="A93" s="57">
        <v>1</v>
      </c>
      <c r="B93" s="81" t="s">
        <v>793</v>
      </c>
      <c r="C93" s="81">
        <v>11</v>
      </c>
      <c r="D93" s="81" t="s">
        <v>794</v>
      </c>
      <c r="E93" s="81">
        <v>501</v>
      </c>
      <c r="F93" s="81" t="s">
        <v>794</v>
      </c>
      <c r="G93" s="81">
        <v>2</v>
      </c>
      <c r="H93" s="81" t="s">
        <v>706</v>
      </c>
      <c r="I93" s="81">
        <v>7</v>
      </c>
      <c r="J93" s="81" t="s">
        <v>794</v>
      </c>
      <c r="K93" s="81" t="s">
        <v>73</v>
      </c>
      <c r="L93" s="81">
        <v>92</v>
      </c>
      <c r="M93" s="81" t="s">
        <v>896</v>
      </c>
      <c r="N93" s="81" t="s">
        <v>879</v>
      </c>
      <c r="O93" s="81" t="s">
        <v>880</v>
      </c>
      <c r="P93" s="57"/>
      <c r="Q93" s="57">
        <v>5</v>
      </c>
      <c r="R93" s="57">
        <v>2</v>
      </c>
      <c r="S93" s="57">
        <v>4</v>
      </c>
      <c r="T93" s="57">
        <v>1</v>
      </c>
      <c r="U93" s="57">
        <v>2</v>
      </c>
      <c r="V93" s="57"/>
      <c r="W93" s="57">
        <v>1</v>
      </c>
      <c r="X93" s="57">
        <v>7</v>
      </c>
      <c r="Y93" s="57">
        <v>0</v>
      </c>
      <c r="Z93" s="57">
        <v>1</v>
      </c>
      <c r="AA93" s="57">
        <v>0</v>
      </c>
      <c r="AB93" s="57">
        <v>0</v>
      </c>
      <c r="AC93" s="57"/>
      <c r="AD93" s="57">
        <v>5</v>
      </c>
      <c r="AE93" s="57">
        <v>0</v>
      </c>
      <c r="AF93" s="57">
        <v>1</v>
      </c>
      <c r="AG93" s="57">
        <v>4</v>
      </c>
      <c r="AH93" s="57"/>
      <c r="AI93" s="57">
        <v>0</v>
      </c>
      <c r="AJ93" s="57">
        <v>0</v>
      </c>
      <c r="AK93" s="57">
        <v>0</v>
      </c>
      <c r="AL93" s="57">
        <v>1</v>
      </c>
      <c r="AM93" s="57"/>
      <c r="AN93" s="57">
        <v>2</v>
      </c>
      <c r="AO93" s="57">
        <v>5</v>
      </c>
      <c r="AP93" s="57">
        <v>0</v>
      </c>
      <c r="AQ93" s="57">
        <v>4</v>
      </c>
      <c r="AR93" s="57">
        <v>0</v>
      </c>
      <c r="AS93" s="57">
        <v>2</v>
      </c>
      <c r="AT93" s="57"/>
      <c r="AU93" s="57">
        <v>1</v>
      </c>
      <c r="AV93" s="57">
        <v>1</v>
      </c>
      <c r="AW93" s="57">
        <v>1</v>
      </c>
      <c r="AX93" s="57">
        <v>4</v>
      </c>
      <c r="AY93" s="57">
        <v>1</v>
      </c>
      <c r="AZ93" s="57">
        <v>2</v>
      </c>
      <c r="BA93" s="57"/>
      <c r="BB93" s="57">
        <v>5</v>
      </c>
      <c r="BC93" s="57">
        <v>0</v>
      </c>
      <c r="BD93" s="57">
        <v>8</v>
      </c>
      <c r="BE93" s="57">
        <v>10</v>
      </c>
      <c r="BF93" s="57">
        <v>4</v>
      </c>
      <c r="BG93" s="57">
        <v>3</v>
      </c>
      <c r="BH93" s="57"/>
      <c r="BI93" s="57">
        <v>1</v>
      </c>
      <c r="BJ93" s="57">
        <v>5</v>
      </c>
      <c r="BK93" s="57">
        <v>0</v>
      </c>
      <c r="BL93" s="57">
        <v>1</v>
      </c>
      <c r="BM93" s="57"/>
      <c r="BN93" s="57">
        <v>3</v>
      </c>
      <c r="BO93" s="57">
        <v>4</v>
      </c>
      <c r="BP93" s="81">
        <v>3</v>
      </c>
      <c r="BQ93" s="81">
        <v>1</v>
      </c>
      <c r="BR93" s="81">
        <v>267</v>
      </c>
    </row>
    <row r="94" spans="1:70" x14ac:dyDescent="0.25">
      <c r="A94" s="57">
        <v>1</v>
      </c>
      <c r="B94" s="81" t="s">
        <v>793</v>
      </c>
      <c r="C94" s="81">
        <v>11</v>
      </c>
      <c r="D94" s="81" t="s">
        <v>794</v>
      </c>
      <c r="E94" s="81">
        <v>501</v>
      </c>
      <c r="F94" s="81" t="s">
        <v>794</v>
      </c>
      <c r="G94" s="81">
        <v>2</v>
      </c>
      <c r="H94" s="81" t="s">
        <v>706</v>
      </c>
      <c r="I94" s="81">
        <v>7</v>
      </c>
      <c r="J94" s="81" t="s">
        <v>794</v>
      </c>
      <c r="K94" s="81" t="s">
        <v>73</v>
      </c>
      <c r="L94" s="81">
        <v>93</v>
      </c>
      <c r="M94" s="81" t="s">
        <v>897</v>
      </c>
      <c r="N94" s="81" t="s">
        <v>879</v>
      </c>
      <c r="O94" s="81" t="s">
        <v>880</v>
      </c>
      <c r="P94" s="57"/>
      <c r="Q94" s="57">
        <v>6</v>
      </c>
      <c r="R94" s="57">
        <v>2</v>
      </c>
      <c r="S94" s="57">
        <v>1</v>
      </c>
      <c r="T94" s="57">
        <v>1</v>
      </c>
      <c r="U94" s="57">
        <v>1</v>
      </c>
      <c r="V94" s="57"/>
      <c r="W94" s="57">
        <v>0</v>
      </c>
      <c r="X94" s="57">
        <v>2</v>
      </c>
      <c r="Y94" s="57">
        <v>0</v>
      </c>
      <c r="Z94" s="57">
        <v>2</v>
      </c>
      <c r="AA94" s="57">
        <v>0</v>
      </c>
      <c r="AB94" s="57">
        <v>0</v>
      </c>
      <c r="AC94" s="57"/>
      <c r="AD94" s="57">
        <v>0</v>
      </c>
      <c r="AE94" s="57">
        <v>1</v>
      </c>
      <c r="AF94" s="57">
        <v>1</v>
      </c>
      <c r="AG94" s="57">
        <v>6</v>
      </c>
      <c r="AH94" s="57"/>
      <c r="AI94" s="57">
        <v>0</v>
      </c>
      <c r="AJ94" s="57">
        <v>0</v>
      </c>
      <c r="AK94" s="57">
        <v>0</v>
      </c>
      <c r="AL94" s="57">
        <v>4</v>
      </c>
      <c r="AM94" s="57"/>
      <c r="AN94" s="57">
        <v>2</v>
      </c>
      <c r="AO94" s="57">
        <v>5</v>
      </c>
      <c r="AP94" s="57">
        <v>0</v>
      </c>
      <c r="AQ94" s="57">
        <v>5</v>
      </c>
      <c r="AR94" s="57">
        <v>1</v>
      </c>
      <c r="AS94" s="57">
        <v>0</v>
      </c>
      <c r="AT94" s="57"/>
      <c r="AU94" s="57">
        <v>0</v>
      </c>
      <c r="AV94" s="57">
        <v>1</v>
      </c>
      <c r="AW94" s="57">
        <v>0</v>
      </c>
      <c r="AX94" s="57">
        <v>0</v>
      </c>
      <c r="AY94" s="57">
        <v>0</v>
      </c>
      <c r="AZ94" s="57">
        <v>0</v>
      </c>
      <c r="BA94" s="57"/>
      <c r="BB94" s="57">
        <v>1</v>
      </c>
      <c r="BC94" s="57">
        <v>0</v>
      </c>
      <c r="BD94" s="57">
        <v>4</v>
      </c>
      <c r="BE94" s="57">
        <v>8</v>
      </c>
      <c r="BF94" s="57">
        <v>5</v>
      </c>
      <c r="BG94" s="57">
        <v>2</v>
      </c>
      <c r="BH94" s="57"/>
      <c r="BI94" s="57">
        <v>1</v>
      </c>
      <c r="BJ94" s="57">
        <v>1</v>
      </c>
      <c r="BK94" s="57">
        <v>1</v>
      </c>
      <c r="BL94" s="57">
        <v>0</v>
      </c>
      <c r="BM94" s="57"/>
      <c r="BN94" s="57">
        <v>4</v>
      </c>
      <c r="BO94" s="57">
        <v>5</v>
      </c>
      <c r="BP94" s="81">
        <v>1</v>
      </c>
      <c r="BQ94" s="81">
        <v>2</v>
      </c>
      <c r="BR94" s="81">
        <v>256</v>
      </c>
    </row>
    <row r="95" spans="1:70" x14ac:dyDescent="0.25">
      <c r="A95" s="57">
        <v>1</v>
      </c>
      <c r="B95" s="81" t="s">
        <v>793</v>
      </c>
      <c r="C95" s="81">
        <v>11</v>
      </c>
      <c r="D95" s="81" t="s">
        <v>794</v>
      </c>
      <c r="E95" s="81">
        <v>501</v>
      </c>
      <c r="F95" s="81" t="s">
        <v>794</v>
      </c>
      <c r="G95" s="81">
        <v>2</v>
      </c>
      <c r="H95" s="81" t="s">
        <v>706</v>
      </c>
      <c r="I95" s="81">
        <v>7</v>
      </c>
      <c r="J95" s="81" t="s">
        <v>794</v>
      </c>
      <c r="K95" s="81" t="s">
        <v>73</v>
      </c>
      <c r="L95" s="81">
        <v>94</v>
      </c>
      <c r="M95" s="81" t="s">
        <v>898</v>
      </c>
      <c r="N95" s="81" t="s">
        <v>879</v>
      </c>
      <c r="O95" s="81" t="s">
        <v>880</v>
      </c>
      <c r="P95" s="57"/>
      <c r="Q95" s="57">
        <v>2</v>
      </c>
      <c r="R95" s="57">
        <v>3</v>
      </c>
      <c r="S95" s="57">
        <v>1</v>
      </c>
      <c r="T95" s="57">
        <v>0</v>
      </c>
      <c r="U95" s="57">
        <v>3</v>
      </c>
      <c r="V95" s="57"/>
      <c r="W95" s="57">
        <v>0</v>
      </c>
      <c r="X95" s="57">
        <v>1</v>
      </c>
      <c r="Y95" s="57">
        <v>1</v>
      </c>
      <c r="Z95" s="57">
        <v>1</v>
      </c>
      <c r="AA95" s="57">
        <v>0</v>
      </c>
      <c r="AB95" s="57">
        <v>1</v>
      </c>
      <c r="AC95" s="57"/>
      <c r="AD95" s="57">
        <v>3</v>
      </c>
      <c r="AE95" s="57">
        <v>0</v>
      </c>
      <c r="AF95" s="57">
        <v>1</v>
      </c>
      <c r="AG95" s="57">
        <v>2</v>
      </c>
      <c r="AH95" s="57"/>
      <c r="AI95" s="57">
        <v>0</v>
      </c>
      <c r="AJ95" s="57">
        <v>1</v>
      </c>
      <c r="AK95" s="57">
        <v>0</v>
      </c>
      <c r="AL95" s="57">
        <v>2</v>
      </c>
      <c r="AM95" s="57"/>
      <c r="AN95" s="57">
        <v>1</v>
      </c>
      <c r="AO95" s="57">
        <v>9</v>
      </c>
      <c r="AP95" s="57">
        <v>1</v>
      </c>
      <c r="AQ95" s="57">
        <v>4</v>
      </c>
      <c r="AR95" s="57">
        <v>0</v>
      </c>
      <c r="AS95" s="57">
        <v>0</v>
      </c>
      <c r="AT95" s="57"/>
      <c r="AU95" s="57">
        <v>2</v>
      </c>
      <c r="AV95" s="57">
        <v>0</v>
      </c>
      <c r="AW95" s="57">
        <v>0</v>
      </c>
      <c r="AX95" s="57">
        <v>2</v>
      </c>
      <c r="AY95" s="57">
        <v>0</v>
      </c>
      <c r="AZ95" s="57">
        <v>1</v>
      </c>
      <c r="BA95" s="57"/>
      <c r="BB95" s="57">
        <v>7</v>
      </c>
      <c r="BC95" s="57">
        <v>1</v>
      </c>
      <c r="BD95" s="57">
        <v>4</v>
      </c>
      <c r="BE95" s="57">
        <v>10</v>
      </c>
      <c r="BF95" s="57">
        <v>2</v>
      </c>
      <c r="BG95" s="57">
        <v>1</v>
      </c>
      <c r="BH95" s="57"/>
      <c r="BI95" s="57">
        <v>0</v>
      </c>
      <c r="BJ95" s="57">
        <v>0</v>
      </c>
      <c r="BK95" s="57">
        <v>0</v>
      </c>
      <c r="BL95" s="57">
        <v>0</v>
      </c>
      <c r="BM95" s="57"/>
      <c r="BN95" s="57">
        <v>2</v>
      </c>
      <c r="BO95" s="57">
        <v>5</v>
      </c>
      <c r="BP95" s="81">
        <v>3</v>
      </c>
      <c r="BQ95" s="81">
        <v>1</v>
      </c>
      <c r="BR95" s="81">
        <v>249</v>
      </c>
    </row>
    <row r="96" spans="1:70" x14ac:dyDescent="0.25">
      <c r="A96" s="57">
        <v>1</v>
      </c>
      <c r="B96" s="81" t="s">
        <v>793</v>
      </c>
      <c r="C96" s="81">
        <v>11</v>
      </c>
      <c r="D96" s="81" t="s">
        <v>794</v>
      </c>
      <c r="E96" s="81">
        <v>501</v>
      </c>
      <c r="F96" s="81" t="s">
        <v>794</v>
      </c>
      <c r="G96" s="81">
        <v>2</v>
      </c>
      <c r="H96" s="81" t="s">
        <v>706</v>
      </c>
      <c r="I96" s="81">
        <v>7</v>
      </c>
      <c r="J96" s="81" t="s">
        <v>794</v>
      </c>
      <c r="K96" s="81" t="s">
        <v>73</v>
      </c>
      <c r="L96" s="81">
        <v>95</v>
      </c>
      <c r="M96" s="81" t="s">
        <v>899</v>
      </c>
      <c r="N96" s="81" t="s">
        <v>879</v>
      </c>
      <c r="O96" s="81" t="s">
        <v>880</v>
      </c>
      <c r="P96" s="57"/>
      <c r="Q96" s="57">
        <v>5</v>
      </c>
      <c r="R96" s="57">
        <v>0</v>
      </c>
      <c r="S96" s="57">
        <v>1</v>
      </c>
      <c r="T96" s="57">
        <v>1</v>
      </c>
      <c r="U96" s="57">
        <v>2</v>
      </c>
      <c r="V96" s="57"/>
      <c r="W96" s="57">
        <v>2</v>
      </c>
      <c r="X96" s="57">
        <v>3</v>
      </c>
      <c r="Y96" s="57">
        <v>1</v>
      </c>
      <c r="Z96" s="57">
        <v>0</v>
      </c>
      <c r="AA96" s="57">
        <v>0</v>
      </c>
      <c r="AB96" s="57">
        <v>2</v>
      </c>
      <c r="AC96" s="57"/>
      <c r="AD96" s="57">
        <v>0</v>
      </c>
      <c r="AE96" s="57">
        <v>0</v>
      </c>
      <c r="AF96" s="57">
        <v>2</v>
      </c>
      <c r="AG96" s="57">
        <v>2</v>
      </c>
      <c r="AH96" s="57"/>
      <c r="AI96" s="57">
        <v>1</v>
      </c>
      <c r="AJ96" s="57">
        <v>1</v>
      </c>
      <c r="AK96" s="57">
        <v>4</v>
      </c>
      <c r="AL96" s="57">
        <v>0</v>
      </c>
      <c r="AM96" s="57"/>
      <c r="AN96" s="57">
        <v>1</v>
      </c>
      <c r="AO96" s="57">
        <v>5</v>
      </c>
      <c r="AP96" s="57">
        <v>0</v>
      </c>
      <c r="AQ96" s="57">
        <v>6</v>
      </c>
      <c r="AR96" s="57">
        <v>0</v>
      </c>
      <c r="AS96" s="57">
        <v>2</v>
      </c>
      <c r="AT96" s="57"/>
      <c r="AU96" s="57">
        <v>1</v>
      </c>
      <c r="AV96" s="57">
        <v>0</v>
      </c>
      <c r="AW96" s="57">
        <v>1</v>
      </c>
      <c r="AX96" s="57">
        <v>2</v>
      </c>
      <c r="AY96" s="57">
        <v>1</v>
      </c>
      <c r="AZ96" s="57">
        <v>3</v>
      </c>
      <c r="BA96" s="57"/>
      <c r="BB96" s="57">
        <v>8</v>
      </c>
      <c r="BC96" s="57">
        <v>2</v>
      </c>
      <c r="BD96" s="57">
        <v>3</v>
      </c>
      <c r="BE96" s="57">
        <v>7</v>
      </c>
      <c r="BF96" s="57">
        <v>1</v>
      </c>
      <c r="BG96" s="57">
        <v>2</v>
      </c>
      <c r="BH96" s="57"/>
      <c r="BI96" s="57">
        <v>0</v>
      </c>
      <c r="BJ96" s="57">
        <v>1</v>
      </c>
      <c r="BK96" s="57">
        <v>0</v>
      </c>
      <c r="BL96" s="57">
        <v>0</v>
      </c>
      <c r="BM96" s="57"/>
      <c r="BN96" s="57">
        <v>6</v>
      </c>
      <c r="BO96" s="57">
        <v>5</v>
      </c>
      <c r="BP96" s="81">
        <v>4</v>
      </c>
      <c r="BQ96" s="81">
        <v>1</v>
      </c>
      <c r="BR96" s="81">
        <v>265</v>
      </c>
    </row>
    <row r="97" spans="1:70" x14ac:dyDescent="0.25">
      <c r="A97" s="57">
        <v>1</v>
      </c>
      <c r="B97" s="81" t="s">
        <v>793</v>
      </c>
      <c r="C97" s="81">
        <v>11</v>
      </c>
      <c r="D97" s="81" t="s">
        <v>794</v>
      </c>
      <c r="E97" s="81">
        <v>501</v>
      </c>
      <c r="F97" s="81" t="s">
        <v>794</v>
      </c>
      <c r="G97" s="81">
        <v>2</v>
      </c>
      <c r="H97" s="81" t="s">
        <v>706</v>
      </c>
      <c r="I97" s="81">
        <v>7</v>
      </c>
      <c r="J97" s="81" t="s">
        <v>794</v>
      </c>
      <c r="K97" s="81" t="s">
        <v>73</v>
      </c>
      <c r="L97" s="81">
        <v>96</v>
      </c>
      <c r="M97" s="81" t="s">
        <v>900</v>
      </c>
      <c r="N97" s="81" t="s">
        <v>901</v>
      </c>
      <c r="O97" s="81" t="s">
        <v>902</v>
      </c>
      <c r="P97" s="57"/>
      <c r="Q97" s="57">
        <v>4</v>
      </c>
      <c r="R97" s="57">
        <v>0</v>
      </c>
      <c r="S97" s="57">
        <v>2</v>
      </c>
      <c r="T97" s="57">
        <v>0</v>
      </c>
      <c r="U97" s="57">
        <v>2</v>
      </c>
      <c r="V97" s="57"/>
      <c r="W97" s="57">
        <v>1</v>
      </c>
      <c r="X97" s="57">
        <v>4</v>
      </c>
      <c r="Y97" s="57">
        <v>4</v>
      </c>
      <c r="Z97" s="57">
        <v>1</v>
      </c>
      <c r="AA97" s="57">
        <v>2</v>
      </c>
      <c r="AB97" s="57">
        <v>0</v>
      </c>
      <c r="AC97" s="57"/>
      <c r="AD97" s="57">
        <v>0</v>
      </c>
      <c r="AE97" s="57">
        <v>2</v>
      </c>
      <c r="AF97" s="57">
        <v>3</v>
      </c>
      <c r="AG97" s="57">
        <v>3</v>
      </c>
      <c r="AH97" s="57"/>
      <c r="AI97" s="57">
        <v>0</v>
      </c>
      <c r="AJ97" s="57">
        <v>0</v>
      </c>
      <c r="AK97" s="57">
        <v>1</v>
      </c>
      <c r="AL97" s="57">
        <v>3</v>
      </c>
      <c r="AM97" s="57"/>
      <c r="AN97" s="57">
        <v>1</v>
      </c>
      <c r="AO97" s="57">
        <v>11</v>
      </c>
      <c r="AP97" s="57">
        <v>0</v>
      </c>
      <c r="AQ97" s="57">
        <v>5</v>
      </c>
      <c r="AR97" s="57">
        <v>2</v>
      </c>
      <c r="AS97" s="57">
        <v>0</v>
      </c>
      <c r="AT97" s="57"/>
      <c r="AU97" s="57">
        <v>4</v>
      </c>
      <c r="AV97" s="57">
        <v>0</v>
      </c>
      <c r="AW97" s="57">
        <v>0</v>
      </c>
      <c r="AX97" s="57">
        <v>4</v>
      </c>
      <c r="AY97" s="57">
        <v>2</v>
      </c>
      <c r="AZ97" s="57">
        <v>2</v>
      </c>
      <c r="BA97" s="57"/>
      <c r="BB97" s="57">
        <v>3</v>
      </c>
      <c r="BC97" s="57">
        <v>0</v>
      </c>
      <c r="BD97" s="57">
        <v>5</v>
      </c>
      <c r="BE97" s="57">
        <v>15</v>
      </c>
      <c r="BF97" s="57">
        <v>2</v>
      </c>
      <c r="BG97" s="57">
        <v>1</v>
      </c>
      <c r="BH97" s="57"/>
      <c r="BI97" s="57">
        <v>0</v>
      </c>
      <c r="BJ97" s="57">
        <v>3</v>
      </c>
      <c r="BK97" s="57">
        <v>0</v>
      </c>
      <c r="BL97" s="57">
        <v>0</v>
      </c>
      <c r="BM97" s="57"/>
      <c r="BN97" s="57">
        <v>1</v>
      </c>
      <c r="BO97" s="57">
        <v>2</v>
      </c>
      <c r="BP97" s="81">
        <v>3</v>
      </c>
      <c r="BQ97" s="81">
        <v>2</v>
      </c>
      <c r="BR97" s="81">
        <v>258</v>
      </c>
    </row>
    <row r="98" spans="1:70" x14ac:dyDescent="0.25">
      <c r="A98" s="57">
        <v>1</v>
      </c>
      <c r="B98" s="81" t="s">
        <v>793</v>
      </c>
      <c r="C98" s="81">
        <v>11</v>
      </c>
      <c r="D98" s="81" t="s">
        <v>794</v>
      </c>
      <c r="E98" s="81">
        <v>501</v>
      </c>
      <c r="F98" s="81" t="s">
        <v>794</v>
      </c>
      <c r="G98" s="81">
        <v>2</v>
      </c>
      <c r="H98" s="81" t="s">
        <v>706</v>
      </c>
      <c r="I98" s="81">
        <v>7</v>
      </c>
      <c r="J98" s="81" t="s">
        <v>794</v>
      </c>
      <c r="K98" s="81" t="s">
        <v>73</v>
      </c>
      <c r="L98" s="81">
        <v>97</v>
      </c>
      <c r="M98" s="81" t="s">
        <v>903</v>
      </c>
      <c r="N98" s="81" t="s">
        <v>901</v>
      </c>
      <c r="O98" s="81" t="s">
        <v>902</v>
      </c>
      <c r="P98" s="57"/>
      <c r="Q98" s="57">
        <v>5</v>
      </c>
      <c r="R98" s="57">
        <v>1</v>
      </c>
      <c r="S98" s="57">
        <v>4</v>
      </c>
      <c r="T98" s="57">
        <v>2</v>
      </c>
      <c r="U98" s="57">
        <v>1</v>
      </c>
      <c r="V98" s="57"/>
      <c r="W98" s="57">
        <v>1</v>
      </c>
      <c r="X98" s="57">
        <v>0</v>
      </c>
      <c r="Y98" s="57">
        <v>1</v>
      </c>
      <c r="Z98" s="57">
        <v>1</v>
      </c>
      <c r="AA98" s="57">
        <v>1</v>
      </c>
      <c r="AB98" s="57">
        <v>0</v>
      </c>
      <c r="AC98" s="57"/>
      <c r="AD98" s="57">
        <v>0</v>
      </c>
      <c r="AE98" s="57">
        <v>0</v>
      </c>
      <c r="AF98" s="57">
        <v>3</v>
      </c>
      <c r="AG98" s="57">
        <v>2</v>
      </c>
      <c r="AH98" s="57"/>
      <c r="AI98" s="57">
        <v>1</v>
      </c>
      <c r="AJ98" s="57">
        <v>0</v>
      </c>
      <c r="AK98" s="57">
        <v>1</v>
      </c>
      <c r="AL98" s="57">
        <v>3</v>
      </c>
      <c r="AM98" s="57"/>
      <c r="AN98" s="57">
        <v>0</v>
      </c>
      <c r="AO98" s="57">
        <v>11</v>
      </c>
      <c r="AP98" s="57">
        <v>0</v>
      </c>
      <c r="AQ98" s="57">
        <v>8</v>
      </c>
      <c r="AR98" s="57">
        <v>0</v>
      </c>
      <c r="AS98" s="57">
        <v>4</v>
      </c>
      <c r="AT98" s="57"/>
      <c r="AU98" s="57">
        <v>2</v>
      </c>
      <c r="AV98" s="57">
        <v>1</v>
      </c>
      <c r="AW98" s="57">
        <v>1</v>
      </c>
      <c r="AX98" s="57">
        <v>2</v>
      </c>
      <c r="AY98" s="57">
        <v>0</v>
      </c>
      <c r="AZ98" s="57">
        <v>2</v>
      </c>
      <c r="BA98" s="57"/>
      <c r="BB98" s="57">
        <v>3</v>
      </c>
      <c r="BC98" s="57"/>
      <c r="BD98" s="57">
        <v>5</v>
      </c>
      <c r="BE98" s="57">
        <v>8</v>
      </c>
      <c r="BF98" s="57">
        <v>2</v>
      </c>
      <c r="BG98" s="57">
        <v>3</v>
      </c>
      <c r="BH98" s="57"/>
      <c r="BI98" s="57">
        <v>0</v>
      </c>
      <c r="BJ98" s="57">
        <v>1</v>
      </c>
      <c r="BK98" s="57">
        <v>0</v>
      </c>
      <c r="BL98" s="57">
        <v>0</v>
      </c>
      <c r="BM98" s="57"/>
      <c r="BN98" s="57">
        <v>5</v>
      </c>
      <c r="BO98" s="57">
        <v>6</v>
      </c>
      <c r="BP98" s="81">
        <v>4</v>
      </c>
      <c r="BQ98" s="81">
        <v>2</v>
      </c>
      <c r="BR98" s="81">
        <v>258</v>
      </c>
    </row>
    <row r="99" spans="1:70" x14ac:dyDescent="0.25">
      <c r="A99" s="57">
        <v>1</v>
      </c>
      <c r="B99" s="81" t="s">
        <v>793</v>
      </c>
      <c r="C99" s="81">
        <v>11</v>
      </c>
      <c r="D99" s="81" t="s">
        <v>794</v>
      </c>
      <c r="E99" s="81">
        <v>501</v>
      </c>
      <c r="F99" s="81" t="s">
        <v>794</v>
      </c>
      <c r="G99" s="81">
        <v>2</v>
      </c>
      <c r="H99" s="81" t="s">
        <v>706</v>
      </c>
      <c r="I99" s="81">
        <v>7</v>
      </c>
      <c r="J99" s="81" t="s">
        <v>794</v>
      </c>
      <c r="K99" s="81" t="s">
        <v>73</v>
      </c>
      <c r="L99" s="81">
        <v>98</v>
      </c>
      <c r="M99" s="81" t="s">
        <v>904</v>
      </c>
      <c r="N99" s="81" t="s">
        <v>901</v>
      </c>
      <c r="O99" s="81" t="s">
        <v>902</v>
      </c>
      <c r="P99" s="57"/>
      <c r="Q99" s="57">
        <v>5</v>
      </c>
      <c r="R99" s="57">
        <v>1</v>
      </c>
      <c r="S99" s="57">
        <v>3</v>
      </c>
      <c r="T99" s="57">
        <v>0</v>
      </c>
      <c r="U99" s="57">
        <v>5</v>
      </c>
      <c r="V99" s="57"/>
      <c r="W99" s="57">
        <v>0</v>
      </c>
      <c r="X99" s="57">
        <v>5</v>
      </c>
      <c r="Y99" s="57">
        <v>0</v>
      </c>
      <c r="Z99" s="57">
        <v>1</v>
      </c>
      <c r="AA99" s="57">
        <v>0</v>
      </c>
      <c r="AB99" s="57">
        <v>0</v>
      </c>
      <c r="AC99" s="57"/>
      <c r="AD99" s="57">
        <v>3</v>
      </c>
      <c r="AE99" s="57">
        <v>2</v>
      </c>
      <c r="AF99" s="57">
        <v>2</v>
      </c>
      <c r="AG99" s="57">
        <v>2</v>
      </c>
      <c r="AH99" s="57"/>
      <c r="AI99" s="57">
        <v>0</v>
      </c>
      <c r="AJ99" s="57">
        <v>0</v>
      </c>
      <c r="AK99" s="57">
        <v>0</v>
      </c>
      <c r="AL99" s="57">
        <v>2</v>
      </c>
      <c r="AM99" s="57"/>
      <c r="AN99" s="57">
        <v>3</v>
      </c>
      <c r="AO99" s="57">
        <v>6</v>
      </c>
      <c r="AP99" s="57">
        <v>2</v>
      </c>
      <c r="AQ99" s="57">
        <v>2</v>
      </c>
      <c r="AR99" s="57">
        <v>2</v>
      </c>
      <c r="AS99" s="57">
        <v>0</v>
      </c>
      <c r="AT99" s="57"/>
      <c r="AU99" s="57">
        <v>1</v>
      </c>
      <c r="AV99" s="57">
        <v>1</v>
      </c>
      <c r="AW99" s="57">
        <v>0</v>
      </c>
      <c r="AX99" s="57">
        <v>5</v>
      </c>
      <c r="AY99" s="57">
        <v>6</v>
      </c>
      <c r="AZ99" s="57">
        <v>0</v>
      </c>
      <c r="BA99" s="57"/>
      <c r="BB99" s="57">
        <v>5</v>
      </c>
      <c r="BC99" s="57">
        <v>1</v>
      </c>
      <c r="BD99" s="57">
        <v>3</v>
      </c>
      <c r="BE99" s="57">
        <v>6</v>
      </c>
      <c r="BF99" s="57">
        <v>7</v>
      </c>
      <c r="BG99" s="57">
        <v>2</v>
      </c>
      <c r="BH99" s="57"/>
      <c r="BI99" s="57">
        <v>0</v>
      </c>
      <c r="BJ99" s="57">
        <v>2</v>
      </c>
      <c r="BK99" s="57">
        <v>0</v>
      </c>
      <c r="BL99" s="57">
        <v>1</v>
      </c>
      <c r="BM99" s="57"/>
      <c r="BN99" s="57">
        <v>5</v>
      </c>
      <c r="BO99" s="57">
        <v>1</v>
      </c>
      <c r="BP99" s="81">
        <v>1</v>
      </c>
      <c r="BQ99" s="81">
        <v>0</v>
      </c>
      <c r="BR99" s="81">
        <v>270</v>
      </c>
    </row>
    <row r="100" spans="1:70" x14ac:dyDescent="0.25">
      <c r="A100" s="57">
        <v>1</v>
      </c>
      <c r="B100" s="81" t="s">
        <v>793</v>
      </c>
      <c r="C100" s="81">
        <v>11</v>
      </c>
      <c r="D100" s="81" t="s">
        <v>794</v>
      </c>
      <c r="E100" s="81">
        <v>501</v>
      </c>
      <c r="F100" s="81" t="s">
        <v>794</v>
      </c>
      <c r="G100" s="81">
        <v>2</v>
      </c>
      <c r="H100" s="81" t="s">
        <v>706</v>
      </c>
      <c r="I100" s="81">
        <v>7</v>
      </c>
      <c r="J100" s="81" t="s">
        <v>794</v>
      </c>
      <c r="K100" s="81" t="s">
        <v>73</v>
      </c>
      <c r="L100" s="81">
        <v>99</v>
      </c>
      <c r="M100" s="81" t="s">
        <v>905</v>
      </c>
      <c r="N100" s="81" t="s">
        <v>901</v>
      </c>
      <c r="O100" s="81" t="s">
        <v>902</v>
      </c>
      <c r="P100" s="57"/>
      <c r="Q100" s="57">
        <v>4</v>
      </c>
      <c r="R100" s="57">
        <v>2</v>
      </c>
      <c r="S100" s="57">
        <v>1</v>
      </c>
      <c r="T100" s="57">
        <v>1</v>
      </c>
      <c r="U100" s="57">
        <v>1</v>
      </c>
      <c r="V100" s="57"/>
      <c r="W100" s="57">
        <v>1</v>
      </c>
      <c r="X100" s="57">
        <v>1</v>
      </c>
      <c r="Y100" s="57"/>
      <c r="Z100" s="57"/>
      <c r="AA100" s="57">
        <v>1</v>
      </c>
      <c r="AB100" s="57"/>
      <c r="AC100" s="57"/>
      <c r="AD100" s="57">
        <v>3</v>
      </c>
      <c r="AE100" s="57">
        <v>2</v>
      </c>
      <c r="AF100" s="57"/>
      <c r="AG100" s="57">
        <v>1</v>
      </c>
      <c r="AH100" s="57"/>
      <c r="AI100" s="57">
        <v>1</v>
      </c>
      <c r="AJ100" s="57">
        <v>3</v>
      </c>
      <c r="AK100" s="57"/>
      <c r="AL100" s="57"/>
      <c r="AM100" s="57"/>
      <c r="AN100" s="57"/>
      <c r="AO100" s="57">
        <v>10</v>
      </c>
      <c r="AP100" s="57"/>
      <c r="AQ100" s="57">
        <v>13</v>
      </c>
      <c r="AR100" s="57">
        <v>2</v>
      </c>
      <c r="AS100" s="57">
        <v>2</v>
      </c>
      <c r="AT100" s="57"/>
      <c r="AU100" s="57">
        <v>2</v>
      </c>
      <c r="AV100" s="57"/>
      <c r="AW100" s="57">
        <v>0</v>
      </c>
      <c r="AX100" s="57">
        <v>5</v>
      </c>
      <c r="AY100" s="57"/>
      <c r="AZ100" s="57">
        <v>1</v>
      </c>
      <c r="BA100" s="57"/>
      <c r="BB100" s="57">
        <v>3</v>
      </c>
      <c r="BC100" s="57"/>
      <c r="BD100" s="57">
        <v>4</v>
      </c>
      <c r="BE100" s="57">
        <v>8</v>
      </c>
      <c r="BF100" s="57">
        <v>3</v>
      </c>
      <c r="BG100" s="57"/>
      <c r="BH100" s="57"/>
      <c r="BI100" s="57">
        <v>1</v>
      </c>
      <c r="BJ100" s="57">
        <v>2</v>
      </c>
      <c r="BK100" s="57"/>
      <c r="BL100" s="57">
        <v>0</v>
      </c>
      <c r="BM100" s="57"/>
      <c r="BN100" s="57">
        <v>4</v>
      </c>
      <c r="BO100" s="57">
        <v>3</v>
      </c>
      <c r="BP100" s="81">
        <v>2</v>
      </c>
      <c r="BQ100" s="81">
        <v>5</v>
      </c>
      <c r="BR100" s="81">
        <v>260</v>
      </c>
    </row>
    <row r="101" spans="1:70" x14ac:dyDescent="0.25">
      <c r="A101" s="57">
        <v>1</v>
      </c>
      <c r="B101" s="81" t="s">
        <v>793</v>
      </c>
      <c r="C101" s="81">
        <v>11</v>
      </c>
      <c r="D101" s="81" t="s">
        <v>794</v>
      </c>
      <c r="E101" s="81">
        <v>501</v>
      </c>
      <c r="F101" s="81" t="s">
        <v>794</v>
      </c>
      <c r="G101" s="81">
        <v>2</v>
      </c>
      <c r="H101" s="81" t="s">
        <v>706</v>
      </c>
      <c r="I101" s="81">
        <v>7</v>
      </c>
      <c r="J101" s="81" t="s">
        <v>794</v>
      </c>
      <c r="K101" s="81" t="s">
        <v>73</v>
      </c>
      <c r="L101" s="81">
        <v>100</v>
      </c>
      <c r="M101" s="81" t="s">
        <v>906</v>
      </c>
      <c r="N101" s="81" t="s">
        <v>901</v>
      </c>
      <c r="O101" s="81" t="s">
        <v>902</v>
      </c>
      <c r="P101" s="57"/>
      <c r="Q101" s="57">
        <v>4</v>
      </c>
      <c r="R101" s="57">
        <v>3</v>
      </c>
      <c r="S101" s="57">
        <v>1</v>
      </c>
      <c r="T101" s="57">
        <v>1</v>
      </c>
      <c r="U101" s="57">
        <v>5</v>
      </c>
      <c r="V101" s="57"/>
      <c r="W101" s="57">
        <v>0</v>
      </c>
      <c r="X101" s="57">
        <v>4</v>
      </c>
      <c r="Y101" s="57">
        <v>0</v>
      </c>
      <c r="Z101" s="57">
        <v>0</v>
      </c>
      <c r="AA101" s="57">
        <v>0</v>
      </c>
      <c r="AB101" s="57">
        <v>0</v>
      </c>
      <c r="AC101" s="57"/>
      <c r="AD101" s="57">
        <v>2</v>
      </c>
      <c r="AE101" s="57">
        <v>0</v>
      </c>
      <c r="AF101" s="57">
        <v>0</v>
      </c>
      <c r="AG101" s="57">
        <v>1</v>
      </c>
      <c r="AH101" s="57"/>
      <c r="AI101" s="57">
        <v>1</v>
      </c>
      <c r="AJ101" s="57">
        <v>1</v>
      </c>
      <c r="AK101" s="57">
        <v>1</v>
      </c>
      <c r="AL101" s="57">
        <v>2</v>
      </c>
      <c r="AM101" s="57"/>
      <c r="AN101" s="57">
        <v>0</v>
      </c>
      <c r="AO101" s="57">
        <v>5</v>
      </c>
      <c r="AP101" s="57">
        <v>0</v>
      </c>
      <c r="AQ101" s="57">
        <v>4</v>
      </c>
      <c r="AR101" s="57">
        <v>0</v>
      </c>
      <c r="AS101" s="57">
        <v>0</v>
      </c>
      <c r="AT101" s="57"/>
      <c r="AU101" s="57">
        <v>0</v>
      </c>
      <c r="AV101" s="57">
        <v>0</v>
      </c>
      <c r="AW101" s="57">
        <v>0</v>
      </c>
      <c r="AX101" s="57">
        <v>1</v>
      </c>
      <c r="AY101" s="57">
        <v>2</v>
      </c>
      <c r="AZ101" s="57">
        <v>4</v>
      </c>
      <c r="BA101" s="57"/>
      <c r="BB101" s="57">
        <v>6</v>
      </c>
      <c r="BC101" s="57">
        <v>0</v>
      </c>
      <c r="BD101" s="57">
        <v>1</v>
      </c>
      <c r="BE101" s="57">
        <v>6</v>
      </c>
      <c r="BF101" s="57">
        <v>3</v>
      </c>
      <c r="BG101" s="57">
        <v>0</v>
      </c>
      <c r="BH101" s="57"/>
      <c r="BI101" s="57">
        <v>1</v>
      </c>
      <c r="BJ101" s="57">
        <v>0</v>
      </c>
      <c r="BK101" s="57">
        <v>1</v>
      </c>
      <c r="BL101" s="57">
        <v>0</v>
      </c>
      <c r="BM101" s="57"/>
      <c r="BN101" s="57">
        <v>5</v>
      </c>
      <c r="BO101" s="57">
        <v>3</v>
      </c>
      <c r="BP101" s="81">
        <v>2</v>
      </c>
      <c r="BQ101" s="81">
        <v>2</v>
      </c>
      <c r="BR101" s="81">
        <v>240</v>
      </c>
    </row>
    <row r="102" spans="1:70" x14ac:dyDescent="0.25">
      <c r="A102" s="57">
        <v>1</v>
      </c>
      <c r="B102" s="81" t="s">
        <v>793</v>
      </c>
      <c r="C102" s="81">
        <v>11</v>
      </c>
      <c r="D102" s="81" t="s">
        <v>794</v>
      </c>
      <c r="E102" s="81">
        <v>501</v>
      </c>
      <c r="F102" s="81" t="s">
        <v>794</v>
      </c>
      <c r="G102" s="81">
        <v>2</v>
      </c>
      <c r="H102" s="81" t="s">
        <v>706</v>
      </c>
      <c r="I102" s="81">
        <v>7</v>
      </c>
      <c r="J102" s="81" t="s">
        <v>794</v>
      </c>
      <c r="K102" s="81" t="s">
        <v>73</v>
      </c>
      <c r="L102" s="81">
        <v>101</v>
      </c>
      <c r="M102" s="81" t="s">
        <v>907</v>
      </c>
      <c r="N102" s="81" t="s">
        <v>901</v>
      </c>
      <c r="O102" s="81" t="s">
        <v>902</v>
      </c>
      <c r="P102" s="57"/>
      <c r="Q102" s="57">
        <v>2</v>
      </c>
      <c r="R102" s="57">
        <v>1</v>
      </c>
      <c r="S102" s="57">
        <v>1</v>
      </c>
      <c r="T102" s="57">
        <v>1</v>
      </c>
      <c r="U102" s="57">
        <v>2</v>
      </c>
      <c r="V102" s="57"/>
      <c r="W102" s="57"/>
      <c r="X102" s="57">
        <v>3</v>
      </c>
      <c r="Y102" s="57"/>
      <c r="Z102" s="57">
        <v>1</v>
      </c>
      <c r="AA102" s="57"/>
      <c r="AB102" s="57"/>
      <c r="AC102" s="57"/>
      <c r="AD102" s="57">
        <v>2</v>
      </c>
      <c r="AE102" s="57"/>
      <c r="AF102" s="57">
        <v>1</v>
      </c>
      <c r="AG102" s="57">
        <v>4</v>
      </c>
      <c r="AH102" s="57"/>
      <c r="AI102" s="57"/>
      <c r="AJ102" s="57">
        <v>2</v>
      </c>
      <c r="AK102" s="57">
        <v>1</v>
      </c>
      <c r="AL102" s="57">
        <v>1</v>
      </c>
      <c r="AM102" s="57"/>
      <c r="AN102" s="57"/>
      <c r="AO102" s="57">
        <v>6</v>
      </c>
      <c r="AP102" s="57"/>
      <c r="AQ102" s="57">
        <v>7</v>
      </c>
      <c r="AR102" s="57"/>
      <c r="AS102" s="57"/>
      <c r="AT102" s="57"/>
      <c r="AU102" s="57">
        <v>2</v>
      </c>
      <c r="AV102" s="57"/>
      <c r="AW102" s="57">
        <v>1</v>
      </c>
      <c r="AX102" s="57">
        <v>5</v>
      </c>
      <c r="AY102" s="57">
        <v>1</v>
      </c>
      <c r="AZ102" s="57">
        <v>2</v>
      </c>
      <c r="BA102" s="57"/>
      <c r="BB102" s="57">
        <v>2</v>
      </c>
      <c r="BC102" s="57">
        <v>1</v>
      </c>
      <c r="BD102" s="57">
        <v>8</v>
      </c>
      <c r="BE102" s="57">
        <v>6</v>
      </c>
      <c r="BF102" s="57">
        <v>5</v>
      </c>
      <c r="BG102" s="57">
        <v>1</v>
      </c>
      <c r="BH102" s="57"/>
      <c r="BI102" s="57"/>
      <c r="BJ102" s="57">
        <v>3</v>
      </c>
      <c r="BK102" s="57"/>
      <c r="BL102" s="57"/>
      <c r="BM102" s="57"/>
      <c r="BN102" s="57">
        <v>7</v>
      </c>
      <c r="BO102" s="57">
        <v>4</v>
      </c>
      <c r="BP102" s="81">
        <v>1</v>
      </c>
      <c r="BQ102" s="81">
        <v>2</v>
      </c>
      <c r="BR102" s="81">
        <v>250</v>
      </c>
    </row>
    <row r="103" spans="1:70" x14ac:dyDescent="0.25">
      <c r="A103" s="57">
        <v>1</v>
      </c>
      <c r="B103" s="81" t="s">
        <v>793</v>
      </c>
      <c r="C103" s="81">
        <v>11</v>
      </c>
      <c r="D103" s="81" t="s">
        <v>794</v>
      </c>
      <c r="E103" s="81">
        <v>501</v>
      </c>
      <c r="F103" s="81" t="s">
        <v>794</v>
      </c>
      <c r="G103" s="81">
        <v>2</v>
      </c>
      <c r="H103" s="81" t="s">
        <v>706</v>
      </c>
      <c r="I103" s="81">
        <v>7</v>
      </c>
      <c r="J103" s="81" t="s">
        <v>794</v>
      </c>
      <c r="K103" s="81" t="s">
        <v>73</v>
      </c>
      <c r="L103" s="81">
        <v>102</v>
      </c>
      <c r="M103" s="81" t="s">
        <v>908</v>
      </c>
      <c r="N103" s="81" t="s">
        <v>901</v>
      </c>
      <c r="O103" s="81" t="s">
        <v>902</v>
      </c>
      <c r="P103" s="57"/>
      <c r="Q103" s="57">
        <v>4</v>
      </c>
      <c r="R103" s="57">
        <v>0</v>
      </c>
      <c r="S103" s="57">
        <v>1</v>
      </c>
      <c r="T103" s="57">
        <v>2</v>
      </c>
      <c r="U103" s="57">
        <v>2</v>
      </c>
      <c r="V103" s="57"/>
      <c r="W103" s="57">
        <v>1</v>
      </c>
      <c r="X103" s="57">
        <v>4</v>
      </c>
      <c r="Y103" s="57">
        <v>1</v>
      </c>
      <c r="Z103" s="57">
        <v>0</v>
      </c>
      <c r="AA103" s="57">
        <v>1</v>
      </c>
      <c r="AB103" s="57">
        <v>0</v>
      </c>
      <c r="AC103" s="57"/>
      <c r="AD103" s="57">
        <v>0</v>
      </c>
      <c r="AE103" s="57">
        <v>3</v>
      </c>
      <c r="AF103" s="57">
        <v>1</v>
      </c>
      <c r="AG103" s="57">
        <v>2</v>
      </c>
      <c r="AH103" s="57"/>
      <c r="AI103" s="57">
        <v>0</v>
      </c>
      <c r="AJ103" s="57">
        <v>1</v>
      </c>
      <c r="AK103" s="57">
        <v>0</v>
      </c>
      <c r="AL103" s="57">
        <v>3</v>
      </c>
      <c r="AM103" s="57"/>
      <c r="AN103" s="57">
        <v>1</v>
      </c>
      <c r="AO103" s="57">
        <v>9</v>
      </c>
      <c r="AP103" s="57">
        <v>1</v>
      </c>
      <c r="AQ103" s="57">
        <v>2</v>
      </c>
      <c r="AR103" s="57">
        <v>3</v>
      </c>
      <c r="AS103" s="57">
        <v>1</v>
      </c>
      <c r="AT103" s="57"/>
      <c r="AU103" s="57">
        <v>0</v>
      </c>
      <c r="AV103" s="57">
        <v>1</v>
      </c>
      <c r="AW103" s="57">
        <v>1</v>
      </c>
      <c r="AX103" s="57">
        <v>4</v>
      </c>
      <c r="AY103" s="57">
        <v>0</v>
      </c>
      <c r="AZ103" s="57">
        <v>5</v>
      </c>
      <c r="BA103" s="57"/>
      <c r="BB103" s="57">
        <v>2</v>
      </c>
      <c r="BC103" s="57">
        <v>0</v>
      </c>
      <c r="BD103" s="57">
        <v>4</v>
      </c>
      <c r="BE103" s="57">
        <v>11</v>
      </c>
      <c r="BF103" s="57">
        <v>2</v>
      </c>
      <c r="BG103" s="57">
        <v>3</v>
      </c>
      <c r="BH103" s="57"/>
      <c r="BI103" s="57">
        <v>1</v>
      </c>
      <c r="BJ103" s="57">
        <v>2</v>
      </c>
      <c r="BK103" s="57">
        <v>0</v>
      </c>
      <c r="BL103" s="57">
        <v>0</v>
      </c>
      <c r="BM103" s="57"/>
      <c r="BN103" s="57">
        <v>4</v>
      </c>
      <c r="BO103" s="57">
        <v>4</v>
      </c>
      <c r="BP103" s="81">
        <v>2</v>
      </c>
      <c r="BQ103" s="81">
        <v>2</v>
      </c>
      <c r="BR103" s="81">
        <v>259</v>
      </c>
    </row>
    <row r="104" spans="1:70" x14ac:dyDescent="0.25">
      <c r="A104" s="57">
        <v>1</v>
      </c>
      <c r="B104" s="81" t="s">
        <v>793</v>
      </c>
      <c r="C104" s="81">
        <v>11</v>
      </c>
      <c r="D104" s="81" t="s">
        <v>794</v>
      </c>
      <c r="E104" s="81">
        <v>501</v>
      </c>
      <c r="F104" s="81" t="s">
        <v>794</v>
      </c>
      <c r="G104" s="81">
        <v>2</v>
      </c>
      <c r="H104" s="81" t="s">
        <v>706</v>
      </c>
      <c r="I104" s="81">
        <v>7</v>
      </c>
      <c r="J104" s="81" t="s">
        <v>794</v>
      </c>
      <c r="K104" s="81" t="s">
        <v>73</v>
      </c>
      <c r="L104" s="81">
        <v>103</v>
      </c>
      <c r="M104" s="81" t="s">
        <v>909</v>
      </c>
      <c r="N104" s="81" t="s">
        <v>901</v>
      </c>
      <c r="O104" s="81" t="s">
        <v>902</v>
      </c>
      <c r="P104" s="57"/>
      <c r="Q104" s="57">
        <v>7</v>
      </c>
      <c r="R104" s="57">
        <v>1</v>
      </c>
      <c r="S104" s="57">
        <v>4</v>
      </c>
      <c r="T104" s="57">
        <v>0</v>
      </c>
      <c r="U104" s="57">
        <v>2</v>
      </c>
      <c r="V104" s="57"/>
      <c r="W104" s="57">
        <v>0</v>
      </c>
      <c r="X104" s="57">
        <v>2</v>
      </c>
      <c r="Y104" s="57">
        <v>2</v>
      </c>
      <c r="Z104" s="57">
        <v>0</v>
      </c>
      <c r="AA104" s="57">
        <v>0</v>
      </c>
      <c r="AB104" s="57">
        <v>0</v>
      </c>
      <c r="AC104" s="57"/>
      <c r="AD104" s="57">
        <v>2</v>
      </c>
      <c r="AE104" s="57">
        <v>0</v>
      </c>
      <c r="AF104" s="57">
        <v>0</v>
      </c>
      <c r="AG104" s="57">
        <v>0</v>
      </c>
      <c r="AH104" s="57"/>
      <c r="AI104" s="57">
        <v>1</v>
      </c>
      <c r="AJ104" s="57">
        <v>0</v>
      </c>
      <c r="AK104" s="57">
        <v>3</v>
      </c>
      <c r="AL104" s="57">
        <v>0</v>
      </c>
      <c r="AM104" s="57"/>
      <c r="AN104" s="57">
        <v>1</v>
      </c>
      <c r="AO104" s="57">
        <v>7</v>
      </c>
      <c r="AP104" s="57">
        <v>1</v>
      </c>
      <c r="AQ104" s="57">
        <v>3</v>
      </c>
      <c r="AR104" s="57">
        <v>1</v>
      </c>
      <c r="AS104" s="57">
        <v>4</v>
      </c>
      <c r="AT104" s="57"/>
      <c r="AU104" s="57">
        <v>0</v>
      </c>
      <c r="AV104" s="57">
        <v>1</v>
      </c>
      <c r="AW104" s="57">
        <v>0</v>
      </c>
      <c r="AX104" s="57">
        <v>2</v>
      </c>
      <c r="AY104" s="57">
        <v>0</v>
      </c>
      <c r="AZ104" s="57">
        <v>1</v>
      </c>
      <c r="BA104" s="57"/>
      <c r="BB104" s="57">
        <v>7</v>
      </c>
      <c r="BC104" s="57">
        <v>1</v>
      </c>
      <c r="BD104" s="57">
        <v>4</v>
      </c>
      <c r="BE104" s="57">
        <v>10</v>
      </c>
      <c r="BF104" s="57">
        <v>3</v>
      </c>
      <c r="BG104" s="57">
        <v>0</v>
      </c>
      <c r="BH104" s="57"/>
      <c r="BI104" s="57">
        <v>1</v>
      </c>
      <c r="BJ104" s="57">
        <v>0</v>
      </c>
      <c r="BK104" s="57">
        <v>0</v>
      </c>
      <c r="BL104" s="57">
        <v>1</v>
      </c>
      <c r="BM104" s="57"/>
      <c r="BN104" s="57">
        <v>8</v>
      </c>
      <c r="BO104" s="57">
        <v>5</v>
      </c>
      <c r="BP104" s="81">
        <v>3</v>
      </c>
      <c r="BQ104" s="81">
        <v>4</v>
      </c>
      <c r="BR104" s="81">
        <v>266</v>
      </c>
    </row>
    <row r="105" spans="1:70" x14ac:dyDescent="0.25">
      <c r="A105" s="57">
        <v>1</v>
      </c>
      <c r="B105" s="81" t="s">
        <v>793</v>
      </c>
      <c r="C105" s="81">
        <v>11</v>
      </c>
      <c r="D105" s="81" t="s">
        <v>794</v>
      </c>
      <c r="E105" s="81">
        <v>501</v>
      </c>
      <c r="F105" s="81" t="s">
        <v>794</v>
      </c>
      <c r="G105" s="81">
        <v>2</v>
      </c>
      <c r="H105" s="81" t="s">
        <v>706</v>
      </c>
      <c r="I105" s="81">
        <v>7</v>
      </c>
      <c r="J105" s="81" t="s">
        <v>794</v>
      </c>
      <c r="K105" s="81" t="s">
        <v>73</v>
      </c>
      <c r="L105" s="81">
        <v>104</v>
      </c>
      <c r="M105" s="81" t="s">
        <v>910</v>
      </c>
      <c r="N105" s="81" t="s">
        <v>901</v>
      </c>
      <c r="O105" s="81" t="s">
        <v>902</v>
      </c>
      <c r="P105" s="57"/>
      <c r="Q105" s="57">
        <v>1</v>
      </c>
      <c r="R105" s="57">
        <v>3</v>
      </c>
      <c r="S105" s="57">
        <v>2</v>
      </c>
      <c r="T105" s="57">
        <v>1</v>
      </c>
      <c r="U105" s="57">
        <v>3</v>
      </c>
      <c r="V105" s="57"/>
      <c r="W105" s="57">
        <v>1</v>
      </c>
      <c r="X105" s="57">
        <v>4</v>
      </c>
      <c r="Y105" s="57">
        <v>1</v>
      </c>
      <c r="Z105" s="57">
        <v>0</v>
      </c>
      <c r="AA105" s="57">
        <v>0</v>
      </c>
      <c r="AB105" s="57">
        <v>1</v>
      </c>
      <c r="AC105" s="57"/>
      <c r="AD105" s="57">
        <v>1</v>
      </c>
      <c r="AE105" s="57">
        <v>1</v>
      </c>
      <c r="AF105" s="57">
        <v>1</v>
      </c>
      <c r="AG105" s="57">
        <v>1</v>
      </c>
      <c r="AH105" s="57"/>
      <c r="AI105" s="57">
        <v>0</v>
      </c>
      <c r="AJ105" s="57">
        <v>1</v>
      </c>
      <c r="AK105" s="57">
        <v>0</v>
      </c>
      <c r="AL105" s="57">
        <v>2</v>
      </c>
      <c r="AM105" s="57"/>
      <c r="AN105" s="57">
        <v>2</v>
      </c>
      <c r="AO105" s="57">
        <v>5</v>
      </c>
      <c r="AP105" s="57">
        <v>2</v>
      </c>
      <c r="AQ105" s="57">
        <v>8</v>
      </c>
      <c r="AR105" s="57">
        <v>2</v>
      </c>
      <c r="AS105" s="57">
        <v>0</v>
      </c>
      <c r="AT105" s="57"/>
      <c r="AU105" s="57">
        <v>1</v>
      </c>
      <c r="AV105" s="57">
        <v>0</v>
      </c>
      <c r="AW105" s="57">
        <v>2</v>
      </c>
      <c r="AX105" s="57">
        <v>5</v>
      </c>
      <c r="AY105" s="57">
        <v>0</v>
      </c>
      <c r="AZ105" s="57">
        <v>1</v>
      </c>
      <c r="BA105" s="57"/>
      <c r="BB105" s="57">
        <v>6</v>
      </c>
      <c r="BC105" s="57">
        <v>0</v>
      </c>
      <c r="BD105" s="57">
        <v>5</v>
      </c>
      <c r="BE105" s="57">
        <v>11</v>
      </c>
      <c r="BF105" s="57">
        <v>4</v>
      </c>
      <c r="BG105" s="57">
        <v>2</v>
      </c>
      <c r="BH105" s="57"/>
      <c r="BI105" s="57">
        <v>1</v>
      </c>
      <c r="BJ105" s="57">
        <v>3</v>
      </c>
      <c r="BK105" s="57">
        <v>0</v>
      </c>
      <c r="BL105" s="57">
        <v>0</v>
      </c>
      <c r="BM105" s="57"/>
      <c r="BN105" s="57">
        <v>5</v>
      </c>
      <c r="BO105" s="57">
        <v>6</v>
      </c>
      <c r="BP105" s="81">
        <v>4</v>
      </c>
      <c r="BQ105" s="81">
        <v>6</v>
      </c>
      <c r="BR105" s="81">
        <v>255</v>
      </c>
    </row>
    <row r="106" spans="1:70" x14ac:dyDescent="0.25">
      <c r="A106" s="57">
        <v>1</v>
      </c>
      <c r="B106" s="81" t="s">
        <v>793</v>
      </c>
      <c r="C106" s="81">
        <v>11</v>
      </c>
      <c r="D106" s="81" t="s">
        <v>794</v>
      </c>
      <c r="E106" s="81">
        <v>501</v>
      </c>
      <c r="F106" s="81" t="s">
        <v>794</v>
      </c>
      <c r="G106" s="81">
        <v>2</v>
      </c>
      <c r="H106" s="81" t="s">
        <v>706</v>
      </c>
      <c r="I106" s="81">
        <v>7</v>
      </c>
      <c r="J106" s="81" t="s">
        <v>794</v>
      </c>
      <c r="K106" s="81" t="s">
        <v>73</v>
      </c>
      <c r="L106" s="81">
        <v>105</v>
      </c>
      <c r="M106" s="81" t="s">
        <v>911</v>
      </c>
      <c r="N106" s="81" t="s">
        <v>901</v>
      </c>
      <c r="O106" s="81" t="s">
        <v>902</v>
      </c>
      <c r="P106" s="57"/>
      <c r="Q106" s="57">
        <v>2</v>
      </c>
      <c r="R106" s="57">
        <v>1</v>
      </c>
      <c r="S106" s="57">
        <v>3</v>
      </c>
      <c r="T106" s="57">
        <v>2</v>
      </c>
      <c r="U106" s="57">
        <v>1</v>
      </c>
      <c r="V106" s="57"/>
      <c r="W106" s="57">
        <v>1</v>
      </c>
      <c r="X106" s="57">
        <v>3</v>
      </c>
      <c r="Y106" s="57">
        <v>1</v>
      </c>
      <c r="Z106" s="57">
        <v>1</v>
      </c>
      <c r="AA106" s="57"/>
      <c r="AB106" s="57">
        <v>0</v>
      </c>
      <c r="AC106" s="57"/>
      <c r="AD106" s="57">
        <v>0</v>
      </c>
      <c r="AE106" s="57">
        <v>0</v>
      </c>
      <c r="AF106" s="57">
        <v>2</v>
      </c>
      <c r="AG106" s="57">
        <v>3</v>
      </c>
      <c r="AH106" s="57"/>
      <c r="AI106" s="57">
        <v>0</v>
      </c>
      <c r="AJ106" s="57">
        <v>0</v>
      </c>
      <c r="AK106" s="57">
        <v>1</v>
      </c>
      <c r="AL106" s="57">
        <v>2</v>
      </c>
      <c r="AM106" s="57"/>
      <c r="AN106" s="57">
        <v>3</v>
      </c>
      <c r="AO106" s="57">
        <v>3</v>
      </c>
      <c r="AP106" s="57">
        <v>1</v>
      </c>
      <c r="AQ106" s="57">
        <v>6</v>
      </c>
      <c r="AR106" s="57">
        <v>1</v>
      </c>
      <c r="AS106" s="57">
        <v>2</v>
      </c>
      <c r="AT106" s="57"/>
      <c r="AU106" s="57">
        <v>2</v>
      </c>
      <c r="AV106" s="57">
        <v>1</v>
      </c>
      <c r="AW106" s="57"/>
      <c r="AX106" s="57">
        <v>4</v>
      </c>
      <c r="AY106" s="57">
        <v>0</v>
      </c>
      <c r="AZ106" s="57">
        <v>5</v>
      </c>
      <c r="BA106" s="57"/>
      <c r="BB106" s="57">
        <v>2</v>
      </c>
      <c r="BC106" s="57">
        <v>1</v>
      </c>
      <c r="BD106" s="57">
        <v>3</v>
      </c>
      <c r="BE106" s="57">
        <v>4</v>
      </c>
      <c r="BF106" s="57">
        <v>3</v>
      </c>
      <c r="BG106" s="57">
        <v>3</v>
      </c>
      <c r="BH106" s="57"/>
      <c r="BI106" s="57">
        <v>0</v>
      </c>
      <c r="BJ106" s="57">
        <v>2</v>
      </c>
      <c r="BK106" s="57">
        <v>1</v>
      </c>
      <c r="BL106" s="57">
        <v>0</v>
      </c>
      <c r="BM106" s="57"/>
      <c r="BN106" s="57">
        <v>6</v>
      </c>
      <c r="BO106" s="57">
        <v>4</v>
      </c>
      <c r="BP106" s="81">
        <v>3</v>
      </c>
      <c r="BQ106" s="81">
        <v>4</v>
      </c>
      <c r="BR106" s="81">
        <v>258</v>
      </c>
    </row>
    <row r="107" spans="1:70" x14ac:dyDescent="0.25">
      <c r="A107" s="57">
        <v>1</v>
      </c>
      <c r="B107" s="81" t="s">
        <v>793</v>
      </c>
      <c r="C107" s="81">
        <v>11</v>
      </c>
      <c r="D107" s="81" t="s">
        <v>794</v>
      </c>
      <c r="E107" s="81">
        <v>501</v>
      </c>
      <c r="F107" s="81" t="s">
        <v>794</v>
      </c>
      <c r="G107" s="81">
        <v>2</v>
      </c>
      <c r="H107" s="81" t="s">
        <v>706</v>
      </c>
      <c r="I107" s="81">
        <v>7</v>
      </c>
      <c r="J107" s="81" t="s">
        <v>794</v>
      </c>
      <c r="K107" s="81" t="s">
        <v>73</v>
      </c>
      <c r="L107" s="81">
        <v>106</v>
      </c>
      <c r="M107" s="81" t="s">
        <v>912</v>
      </c>
      <c r="N107" s="81" t="s">
        <v>901</v>
      </c>
      <c r="O107" s="81" t="s">
        <v>902</v>
      </c>
      <c r="P107" s="57"/>
      <c r="Q107" s="57">
        <v>7</v>
      </c>
      <c r="R107" s="57">
        <v>2</v>
      </c>
      <c r="S107" s="57">
        <v>0</v>
      </c>
      <c r="T107" s="57">
        <v>0</v>
      </c>
      <c r="U107" s="57">
        <v>7</v>
      </c>
      <c r="V107" s="57"/>
      <c r="W107" s="57">
        <v>1</v>
      </c>
      <c r="X107" s="57">
        <v>2</v>
      </c>
      <c r="Y107" s="57">
        <v>0</v>
      </c>
      <c r="Z107" s="57">
        <v>1</v>
      </c>
      <c r="AA107" s="57">
        <v>0</v>
      </c>
      <c r="AB107" s="57">
        <v>0</v>
      </c>
      <c r="AC107" s="57"/>
      <c r="AD107" s="57">
        <v>0</v>
      </c>
      <c r="AE107" s="57">
        <v>1</v>
      </c>
      <c r="AF107" s="57">
        <v>2</v>
      </c>
      <c r="AG107" s="57">
        <v>1</v>
      </c>
      <c r="AH107" s="57"/>
      <c r="AI107" s="57">
        <v>1</v>
      </c>
      <c r="AJ107" s="57">
        <v>3</v>
      </c>
      <c r="AK107" s="57">
        <v>0</v>
      </c>
      <c r="AL107" s="57">
        <v>2</v>
      </c>
      <c r="AM107" s="57"/>
      <c r="AN107" s="57">
        <v>1</v>
      </c>
      <c r="AO107" s="57">
        <v>4</v>
      </c>
      <c r="AP107" s="57">
        <v>0</v>
      </c>
      <c r="AQ107" s="57">
        <v>7</v>
      </c>
      <c r="AR107" s="57">
        <v>1</v>
      </c>
      <c r="AS107" s="57">
        <v>1</v>
      </c>
      <c r="AT107" s="57"/>
      <c r="AU107" s="57">
        <v>3</v>
      </c>
      <c r="AV107" s="57">
        <v>0</v>
      </c>
      <c r="AW107" s="57">
        <v>0</v>
      </c>
      <c r="AX107" s="57">
        <v>2</v>
      </c>
      <c r="AY107" s="57">
        <v>0</v>
      </c>
      <c r="AZ107" s="57">
        <v>0</v>
      </c>
      <c r="BA107" s="57"/>
      <c r="BB107" s="57">
        <v>1</v>
      </c>
      <c r="BC107" s="57">
        <v>2</v>
      </c>
      <c r="BD107" s="57">
        <v>3</v>
      </c>
      <c r="BE107" s="57">
        <v>6</v>
      </c>
      <c r="BF107" s="57">
        <v>3</v>
      </c>
      <c r="BG107" s="57">
        <v>1</v>
      </c>
      <c r="BH107" s="57"/>
      <c r="BI107" s="57">
        <v>2</v>
      </c>
      <c r="BJ107" s="57">
        <v>0</v>
      </c>
      <c r="BK107" s="57">
        <v>0</v>
      </c>
      <c r="BL107" s="57">
        <v>0</v>
      </c>
      <c r="BM107" s="57"/>
      <c r="BN107" s="57">
        <v>5</v>
      </c>
      <c r="BO107" s="57">
        <v>2</v>
      </c>
      <c r="BP107" s="81">
        <v>3</v>
      </c>
      <c r="BQ107" s="81">
        <v>4</v>
      </c>
      <c r="BR107" s="81">
        <v>245</v>
      </c>
    </row>
    <row r="108" spans="1:70" x14ac:dyDescent="0.25">
      <c r="A108" s="57">
        <v>1</v>
      </c>
      <c r="B108" s="81" t="s">
        <v>793</v>
      </c>
      <c r="C108" s="81">
        <v>11</v>
      </c>
      <c r="D108" s="81" t="s">
        <v>794</v>
      </c>
      <c r="E108" s="81">
        <v>501</v>
      </c>
      <c r="F108" s="81" t="s">
        <v>794</v>
      </c>
      <c r="G108" s="81">
        <v>2</v>
      </c>
      <c r="H108" s="81" t="s">
        <v>706</v>
      </c>
      <c r="I108" s="81">
        <v>7</v>
      </c>
      <c r="J108" s="81" t="s">
        <v>794</v>
      </c>
      <c r="K108" s="81" t="s">
        <v>73</v>
      </c>
      <c r="L108" s="81">
        <v>107</v>
      </c>
      <c r="M108" s="81" t="s">
        <v>913</v>
      </c>
      <c r="N108" s="81" t="s">
        <v>901</v>
      </c>
      <c r="O108" s="81" t="s">
        <v>902</v>
      </c>
      <c r="P108" s="57"/>
      <c r="Q108" s="57">
        <v>7</v>
      </c>
      <c r="R108" s="57">
        <v>1</v>
      </c>
      <c r="S108" s="57">
        <v>1</v>
      </c>
      <c r="T108" s="57">
        <v>2</v>
      </c>
      <c r="U108" s="57">
        <v>2</v>
      </c>
      <c r="V108" s="57"/>
      <c r="W108" s="57">
        <v>0</v>
      </c>
      <c r="X108" s="57">
        <v>4</v>
      </c>
      <c r="Y108" s="57">
        <v>2</v>
      </c>
      <c r="Z108" s="57">
        <v>1</v>
      </c>
      <c r="AA108" s="57">
        <v>0</v>
      </c>
      <c r="AB108" s="57">
        <v>1</v>
      </c>
      <c r="AC108" s="57"/>
      <c r="AD108" s="57">
        <v>1</v>
      </c>
      <c r="AE108" s="57">
        <v>0</v>
      </c>
      <c r="AF108" s="57">
        <v>1</v>
      </c>
      <c r="AG108" s="57">
        <v>0</v>
      </c>
      <c r="AH108" s="57"/>
      <c r="AI108" s="57">
        <v>0</v>
      </c>
      <c r="AJ108" s="57">
        <v>2</v>
      </c>
      <c r="AK108" s="57">
        <v>0</v>
      </c>
      <c r="AL108" s="57">
        <v>1</v>
      </c>
      <c r="AM108" s="57"/>
      <c r="AN108" s="57">
        <v>0</v>
      </c>
      <c r="AO108" s="57">
        <v>3</v>
      </c>
      <c r="AP108" s="57">
        <v>0</v>
      </c>
      <c r="AQ108" s="57">
        <v>3</v>
      </c>
      <c r="AR108" s="57">
        <v>0</v>
      </c>
      <c r="AS108" s="57">
        <v>1</v>
      </c>
      <c r="AT108" s="57"/>
      <c r="AU108" s="57">
        <v>2</v>
      </c>
      <c r="AV108" s="57">
        <v>0</v>
      </c>
      <c r="AW108" s="57">
        <v>0</v>
      </c>
      <c r="AX108" s="57">
        <v>7</v>
      </c>
      <c r="AY108" s="57">
        <v>0</v>
      </c>
      <c r="AZ108" s="57">
        <v>1</v>
      </c>
      <c r="BA108" s="57"/>
      <c r="BB108" s="57">
        <v>3</v>
      </c>
      <c r="BC108" s="57">
        <v>0</v>
      </c>
      <c r="BD108" s="57">
        <v>3</v>
      </c>
      <c r="BE108" s="57">
        <v>13</v>
      </c>
      <c r="BF108" s="57">
        <v>5</v>
      </c>
      <c r="BG108" s="57">
        <v>2</v>
      </c>
      <c r="BH108" s="57"/>
      <c r="BI108" s="57">
        <v>1</v>
      </c>
      <c r="BJ108" s="57">
        <v>0</v>
      </c>
      <c r="BK108" s="57">
        <v>0</v>
      </c>
      <c r="BL108" s="57">
        <v>0</v>
      </c>
      <c r="BM108" s="57"/>
      <c r="BN108" s="57">
        <v>7</v>
      </c>
      <c r="BO108" s="57">
        <v>1</v>
      </c>
      <c r="BP108" s="81">
        <v>4</v>
      </c>
      <c r="BQ108" s="81">
        <v>3</v>
      </c>
      <c r="BR108" s="81">
        <v>261</v>
      </c>
    </row>
    <row r="109" spans="1:70" x14ac:dyDescent="0.25">
      <c r="A109" s="57">
        <v>1</v>
      </c>
      <c r="B109" s="81" t="s">
        <v>793</v>
      </c>
      <c r="C109" s="81">
        <v>11</v>
      </c>
      <c r="D109" s="81" t="s">
        <v>794</v>
      </c>
      <c r="E109" s="81">
        <v>501</v>
      </c>
      <c r="F109" s="81" t="s">
        <v>794</v>
      </c>
      <c r="G109" s="81">
        <v>2</v>
      </c>
      <c r="H109" s="81" t="s">
        <v>706</v>
      </c>
      <c r="I109" s="81">
        <v>7</v>
      </c>
      <c r="J109" s="81" t="s">
        <v>794</v>
      </c>
      <c r="K109" s="81" t="s">
        <v>73</v>
      </c>
      <c r="L109" s="81">
        <v>108</v>
      </c>
      <c r="M109" s="81" t="s">
        <v>914</v>
      </c>
      <c r="N109" s="81" t="s">
        <v>901</v>
      </c>
      <c r="O109" s="81" t="s">
        <v>902</v>
      </c>
      <c r="P109" s="57"/>
      <c r="Q109" s="57">
        <v>3</v>
      </c>
      <c r="R109" s="57">
        <v>5</v>
      </c>
      <c r="S109" s="57">
        <v>2</v>
      </c>
      <c r="T109" s="57">
        <v>1</v>
      </c>
      <c r="U109" s="57">
        <v>2</v>
      </c>
      <c r="V109" s="57"/>
      <c r="W109" s="57">
        <v>0</v>
      </c>
      <c r="X109" s="57">
        <v>1</v>
      </c>
      <c r="Y109" s="57">
        <v>2</v>
      </c>
      <c r="Z109" s="57">
        <v>2</v>
      </c>
      <c r="AA109" s="57">
        <v>1</v>
      </c>
      <c r="AB109" s="57">
        <v>0</v>
      </c>
      <c r="AC109" s="57"/>
      <c r="AD109" s="57">
        <v>2</v>
      </c>
      <c r="AE109" s="57">
        <v>0</v>
      </c>
      <c r="AF109" s="57">
        <v>4</v>
      </c>
      <c r="AG109" s="57">
        <v>3</v>
      </c>
      <c r="AH109" s="57"/>
      <c r="AI109" s="57">
        <v>3</v>
      </c>
      <c r="AJ109" s="57">
        <v>1</v>
      </c>
      <c r="AK109" s="57">
        <v>1</v>
      </c>
      <c r="AL109" s="57">
        <v>2</v>
      </c>
      <c r="AM109" s="57"/>
      <c r="AN109" s="57">
        <v>3</v>
      </c>
      <c r="AO109" s="57">
        <v>5</v>
      </c>
      <c r="AP109" s="57">
        <v>0</v>
      </c>
      <c r="AQ109" s="57">
        <v>0</v>
      </c>
      <c r="AR109" s="57">
        <v>1</v>
      </c>
      <c r="AS109" s="57">
        <v>2</v>
      </c>
      <c r="AT109" s="57"/>
      <c r="AU109" s="57">
        <v>0</v>
      </c>
      <c r="AV109" s="57">
        <v>1</v>
      </c>
      <c r="AW109" s="57">
        <v>1</v>
      </c>
      <c r="AX109" s="57">
        <v>4</v>
      </c>
      <c r="AY109" s="57">
        <v>0</v>
      </c>
      <c r="AZ109" s="57">
        <v>2</v>
      </c>
      <c r="BA109" s="57"/>
      <c r="BB109" s="57">
        <v>4</v>
      </c>
      <c r="BC109" s="57">
        <v>0</v>
      </c>
      <c r="BD109" s="57">
        <v>5</v>
      </c>
      <c r="BE109" s="57">
        <v>9</v>
      </c>
      <c r="BF109" s="57">
        <v>5</v>
      </c>
      <c r="BG109" s="57">
        <v>1</v>
      </c>
      <c r="BH109" s="57"/>
      <c r="BI109" s="57">
        <v>0</v>
      </c>
      <c r="BJ109" s="57">
        <v>1</v>
      </c>
      <c r="BK109" s="57">
        <v>0</v>
      </c>
      <c r="BL109" s="57">
        <v>0</v>
      </c>
      <c r="BM109" s="57"/>
      <c r="BN109" s="57">
        <v>5</v>
      </c>
      <c r="BO109" s="57">
        <v>5</v>
      </c>
      <c r="BP109" s="81">
        <v>1</v>
      </c>
      <c r="BQ109" s="81">
        <v>4</v>
      </c>
      <c r="BR109" s="81">
        <v>275</v>
      </c>
    </row>
    <row r="110" spans="1:70" x14ac:dyDescent="0.25">
      <c r="A110" s="57">
        <v>1</v>
      </c>
      <c r="B110" s="81" t="s">
        <v>793</v>
      </c>
      <c r="C110" s="81">
        <v>11</v>
      </c>
      <c r="D110" s="81" t="s">
        <v>794</v>
      </c>
      <c r="E110" s="81">
        <v>501</v>
      </c>
      <c r="F110" s="81" t="s">
        <v>794</v>
      </c>
      <c r="G110" s="81">
        <v>2</v>
      </c>
      <c r="H110" s="81" t="s">
        <v>706</v>
      </c>
      <c r="I110" s="81">
        <v>7</v>
      </c>
      <c r="J110" s="81" t="s">
        <v>794</v>
      </c>
      <c r="K110" s="81" t="s">
        <v>73</v>
      </c>
      <c r="L110" s="81">
        <v>109</v>
      </c>
      <c r="M110" s="81" t="s">
        <v>915</v>
      </c>
      <c r="N110" s="81" t="s">
        <v>901</v>
      </c>
      <c r="O110" s="81" t="s">
        <v>902</v>
      </c>
      <c r="P110" s="57"/>
      <c r="Q110" s="57">
        <v>3</v>
      </c>
      <c r="R110" s="57"/>
      <c r="S110" s="57">
        <v>2</v>
      </c>
      <c r="T110" s="57"/>
      <c r="U110" s="57">
        <v>2</v>
      </c>
      <c r="V110" s="57"/>
      <c r="W110" s="57"/>
      <c r="X110" s="57">
        <v>2</v>
      </c>
      <c r="Y110" s="57"/>
      <c r="Z110" s="57">
        <v>1</v>
      </c>
      <c r="AA110" s="57">
        <v>1</v>
      </c>
      <c r="AB110" s="57"/>
      <c r="AC110" s="57"/>
      <c r="AD110" s="57">
        <v>1</v>
      </c>
      <c r="AE110" s="57">
        <v>2</v>
      </c>
      <c r="AF110" s="57"/>
      <c r="AG110" s="57">
        <v>2</v>
      </c>
      <c r="AH110" s="57"/>
      <c r="AI110" s="57"/>
      <c r="AJ110" s="57">
        <v>2</v>
      </c>
      <c r="AK110" s="57"/>
      <c r="AL110" s="57">
        <v>4</v>
      </c>
      <c r="AM110" s="57"/>
      <c r="AN110" s="57">
        <v>1</v>
      </c>
      <c r="AO110" s="57">
        <v>9</v>
      </c>
      <c r="AP110" s="57"/>
      <c r="AQ110" s="57">
        <v>6</v>
      </c>
      <c r="AR110" s="57"/>
      <c r="AS110" s="57"/>
      <c r="AT110" s="57"/>
      <c r="AU110" s="57"/>
      <c r="AV110" s="57"/>
      <c r="AW110" s="57"/>
      <c r="AX110" s="57">
        <v>2</v>
      </c>
      <c r="AY110" s="57"/>
      <c r="AZ110" s="57"/>
      <c r="BA110" s="57"/>
      <c r="BB110" s="57">
        <v>5</v>
      </c>
      <c r="BC110" s="57"/>
      <c r="BD110" s="57">
        <v>6</v>
      </c>
      <c r="BE110" s="57">
        <v>13</v>
      </c>
      <c r="BF110" s="57">
        <v>3</v>
      </c>
      <c r="BG110" s="57">
        <v>2</v>
      </c>
      <c r="BH110" s="57"/>
      <c r="BI110" s="57">
        <v>1</v>
      </c>
      <c r="BJ110" s="57"/>
      <c r="BK110" s="57"/>
      <c r="BL110" s="57"/>
      <c r="BM110" s="57"/>
      <c r="BN110" s="57">
        <v>2</v>
      </c>
      <c r="BO110" s="57">
        <v>1</v>
      </c>
      <c r="BP110" s="81">
        <v>5</v>
      </c>
      <c r="BQ110" s="81">
        <v>4</v>
      </c>
      <c r="BR110" s="81">
        <v>246</v>
      </c>
    </row>
    <row r="111" spans="1:70" x14ac:dyDescent="0.25">
      <c r="A111" s="57">
        <v>1</v>
      </c>
      <c r="B111" s="81" t="s">
        <v>793</v>
      </c>
      <c r="C111" s="81">
        <v>11</v>
      </c>
      <c r="D111" s="81" t="s">
        <v>794</v>
      </c>
      <c r="E111" s="81">
        <v>501</v>
      </c>
      <c r="F111" s="81" t="s">
        <v>794</v>
      </c>
      <c r="G111" s="81">
        <v>2</v>
      </c>
      <c r="H111" s="81" t="s">
        <v>706</v>
      </c>
      <c r="I111" s="81">
        <v>7</v>
      </c>
      <c r="J111" s="81" t="s">
        <v>794</v>
      </c>
      <c r="K111" s="81" t="s">
        <v>73</v>
      </c>
      <c r="L111" s="81">
        <v>110</v>
      </c>
      <c r="M111" s="81" t="s">
        <v>916</v>
      </c>
      <c r="N111" s="81" t="s">
        <v>901</v>
      </c>
      <c r="O111" s="81" t="s">
        <v>902</v>
      </c>
      <c r="P111" s="57"/>
      <c r="Q111" s="57">
        <v>2</v>
      </c>
      <c r="R111" s="57">
        <v>2</v>
      </c>
      <c r="S111" s="57">
        <v>1</v>
      </c>
      <c r="T111" s="57">
        <v>2</v>
      </c>
      <c r="U111" s="57"/>
      <c r="V111" s="57"/>
      <c r="W111" s="57">
        <v>2</v>
      </c>
      <c r="X111" s="57">
        <v>4</v>
      </c>
      <c r="Y111" s="57"/>
      <c r="Z111" s="57">
        <v>1</v>
      </c>
      <c r="AA111" s="57"/>
      <c r="AB111" s="57"/>
      <c r="AC111" s="57"/>
      <c r="AD111" s="57">
        <v>1</v>
      </c>
      <c r="AE111" s="57">
        <v>3</v>
      </c>
      <c r="AF111" s="57"/>
      <c r="AG111" s="57">
        <v>5</v>
      </c>
      <c r="AH111" s="57"/>
      <c r="AI111" s="57"/>
      <c r="AJ111" s="57">
        <v>1</v>
      </c>
      <c r="AK111" s="57">
        <v>1</v>
      </c>
      <c r="AL111" s="57"/>
      <c r="AM111" s="57"/>
      <c r="AN111" s="57"/>
      <c r="AO111" s="57">
        <v>7</v>
      </c>
      <c r="AP111" s="57"/>
      <c r="AQ111" s="57">
        <v>4</v>
      </c>
      <c r="AR111" s="57">
        <v>1</v>
      </c>
      <c r="AS111" s="57">
        <v>2</v>
      </c>
      <c r="AT111" s="57"/>
      <c r="AU111" s="57">
        <v>1</v>
      </c>
      <c r="AV111" s="57"/>
      <c r="AW111" s="57">
        <v>1</v>
      </c>
      <c r="AX111" s="57">
        <v>3</v>
      </c>
      <c r="AY111" s="57">
        <v>1</v>
      </c>
      <c r="AZ111" s="57">
        <v>2</v>
      </c>
      <c r="BA111" s="57"/>
      <c r="BB111" s="57">
        <v>7</v>
      </c>
      <c r="BC111" s="57"/>
      <c r="BD111" s="57">
        <v>4</v>
      </c>
      <c r="BE111" s="57">
        <v>9</v>
      </c>
      <c r="BF111" s="57">
        <v>7</v>
      </c>
      <c r="BG111" s="57">
        <v>3</v>
      </c>
      <c r="BH111" s="57"/>
      <c r="BI111" s="57">
        <v>2</v>
      </c>
      <c r="BJ111" s="57">
        <v>1</v>
      </c>
      <c r="BK111" s="57"/>
      <c r="BL111" s="57"/>
      <c r="BM111" s="57"/>
      <c r="BN111" s="57">
        <v>6</v>
      </c>
      <c r="BO111" s="57">
        <v>5</v>
      </c>
      <c r="BP111" s="81">
        <v>3</v>
      </c>
      <c r="BQ111" s="81">
        <v>4</v>
      </c>
      <c r="BR111" s="81">
        <v>273</v>
      </c>
    </row>
    <row r="112" spans="1:70" x14ac:dyDescent="0.25">
      <c r="A112" s="57">
        <v>1</v>
      </c>
      <c r="B112" s="81" t="s">
        <v>793</v>
      </c>
      <c r="C112" s="81">
        <v>11</v>
      </c>
      <c r="D112" s="81" t="s">
        <v>794</v>
      </c>
      <c r="E112" s="81">
        <v>501</v>
      </c>
      <c r="F112" s="81" t="s">
        <v>794</v>
      </c>
      <c r="G112" s="81">
        <v>2</v>
      </c>
      <c r="H112" s="81" t="s">
        <v>706</v>
      </c>
      <c r="I112" s="81">
        <v>7</v>
      </c>
      <c r="J112" s="81" t="s">
        <v>794</v>
      </c>
      <c r="K112" s="81" t="s">
        <v>73</v>
      </c>
      <c r="L112" s="81">
        <v>111</v>
      </c>
      <c r="M112" s="81" t="s">
        <v>917</v>
      </c>
      <c r="N112" s="81" t="s">
        <v>901</v>
      </c>
      <c r="O112" s="81" t="s">
        <v>902</v>
      </c>
      <c r="P112" s="57"/>
      <c r="Q112" s="57">
        <v>2</v>
      </c>
      <c r="R112" s="57">
        <v>2</v>
      </c>
      <c r="S112" s="57">
        <v>3</v>
      </c>
      <c r="T112" s="57">
        <v>1</v>
      </c>
      <c r="U112" s="57">
        <v>1</v>
      </c>
      <c r="V112" s="57"/>
      <c r="W112" s="57">
        <v>0</v>
      </c>
      <c r="X112" s="57">
        <v>5</v>
      </c>
      <c r="Y112" s="57">
        <v>1</v>
      </c>
      <c r="Z112" s="57">
        <v>1</v>
      </c>
      <c r="AA112" s="57">
        <v>1</v>
      </c>
      <c r="AB112" s="57">
        <v>0</v>
      </c>
      <c r="AC112" s="57"/>
      <c r="AD112" s="57">
        <v>0</v>
      </c>
      <c r="AE112" s="57">
        <v>0</v>
      </c>
      <c r="AF112" s="57">
        <v>0</v>
      </c>
      <c r="AG112" s="57">
        <v>4</v>
      </c>
      <c r="AH112" s="57"/>
      <c r="AI112" s="57">
        <v>0</v>
      </c>
      <c r="AJ112" s="57">
        <v>0</v>
      </c>
      <c r="AK112" s="57">
        <v>1</v>
      </c>
      <c r="AL112" s="57">
        <v>1</v>
      </c>
      <c r="AM112" s="57"/>
      <c r="AN112" s="57">
        <v>0</v>
      </c>
      <c r="AO112" s="57">
        <v>6</v>
      </c>
      <c r="AP112" s="57">
        <v>1</v>
      </c>
      <c r="AQ112" s="57">
        <v>3</v>
      </c>
      <c r="AR112" s="57">
        <v>2</v>
      </c>
      <c r="AS112" s="57">
        <v>2</v>
      </c>
      <c r="AT112" s="57"/>
      <c r="AU112" s="57">
        <v>3</v>
      </c>
      <c r="AV112" s="57">
        <v>0</v>
      </c>
      <c r="AW112" s="57"/>
      <c r="AX112" s="57">
        <v>4</v>
      </c>
      <c r="AY112" s="57">
        <v>1</v>
      </c>
      <c r="AZ112" s="57">
        <v>5</v>
      </c>
      <c r="BA112" s="57"/>
      <c r="BB112" s="57">
        <v>3</v>
      </c>
      <c r="BC112" s="57">
        <v>0</v>
      </c>
      <c r="BD112" s="57">
        <v>2</v>
      </c>
      <c r="BE112" s="57">
        <v>10</v>
      </c>
      <c r="BF112" s="57">
        <v>3</v>
      </c>
      <c r="BG112" s="57">
        <v>2</v>
      </c>
      <c r="BH112" s="57"/>
      <c r="BI112" s="57">
        <v>2</v>
      </c>
      <c r="BJ112" s="57">
        <v>4</v>
      </c>
      <c r="BK112" s="57">
        <v>0</v>
      </c>
      <c r="BL112" s="57">
        <v>0</v>
      </c>
      <c r="BM112" s="57"/>
      <c r="BN112" s="57">
        <v>7</v>
      </c>
      <c r="BO112" s="57">
        <v>2</v>
      </c>
      <c r="BP112" s="81">
        <v>8</v>
      </c>
      <c r="BQ112" s="81">
        <v>3</v>
      </c>
      <c r="BR112" s="81">
        <v>254</v>
      </c>
    </row>
    <row r="113" spans="1:70" x14ac:dyDescent="0.25">
      <c r="A113" s="57">
        <v>1</v>
      </c>
      <c r="B113" s="81" t="s">
        <v>793</v>
      </c>
      <c r="C113" s="81">
        <v>11</v>
      </c>
      <c r="D113" s="81" t="s">
        <v>794</v>
      </c>
      <c r="E113" s="81">
        <v>501</v>
      </c>
      <c r="F113" s="81" t="s">
        <v>794</v>
      </c>
      <c r="G113" s="81">
        <v>2</v>
      </c>
      <c r="H113" s="81" t="s">
        <v>706</v>
      </c>
      <c r="I113" s="81">
        <v>7</v>
      </c>
      <c r="J113" s="81" t="s">
        <v>794</v>
      </c>
      <c r="K113" s="81" t="s">
        <v>73</v>
      </c>
      <c r="L113" s="81">
        <v>112</v>
      </c>
      <c r="M113" s="81" t="s">
        <v>918</v>
      </c>
      <c r="N113" s="81" t="s">
        <v>901</v>
      </c>
      <c r="O113" s="81" t="s">
        <v>902</v>
      </c>
      <c r="P113" s="57"/>
      <c r="Q113" s="57">
        <v>2</v>
      </c>
      <c r="R113" s="57">
        <v>0</v>
      </c>
      <c r="S113" s="57">
        <v>5</v>
      </c>
      <c r="T113" s="57">
        <v>2</v>
      </c>
      <c r="U113" s="57">
        <v>1</v>
      </c>
      <c r="V113" s="57"/>
      <c r="W113" s="57">
        <v>0</v>
      </c>
      <c r="X113" s="57">
        <v>1</v>
      </c>
      <c r="Y113" s="57">
        <v>0</v>
      </c>
      <c r="Z113" s="57">
        <v>0</v>
      </c>
      <c r="AA113" s="57">
        <v>0</v>
      </c>
      <c r="AB113" s="57">
        <v>0</v>
      </c>
      <c r="AC113" s="57"/>
      <c r="AD113" s="57">
        <v>0</v>
      </c>
      <c r="AE113" s="57">
        <v>1</v>
      </c>
      <c r="AF113" s="57">
        <v>1</v>
      </c>
      <c r="AG113" s="57">
        <v>3</v>
      </c>
      <c r="AH113" s="57"/>
      <c r="AI113" s="57">
        <v>0</v>
      </c>
      <c r="AJ113" s="57">
        <v>0</v>
      </c>
      <c r="AK113" s="57">
        <v>0</v>
      </c>
      <c r="AL113" s="57">
        <v>4</v>
      </c>
      <c r="AM113" s="57"/>
      <c r="AN113" s="57">
        <v>2</v>
      </c>
      <c r="AO113" s="57">
        <v>6</v>
      </c>
      <c r="AP113" s="57">
        <v>0</v>
      </c>
      <c r="AQ113" s="57">
        <v>8</v>
      </c>
      <c r="AR113" s="57">
        <v>1</v>
      </c>
      <c r="AS113" s="57">
        <v>3</v>
      </c>
      <c r="AT113" s="57"/>
      <c r="AU113" s="57">
        <v>0</v>
      </c>
      <c r="AV113" s="57">
        <v>1</v>
      </c>
      <c r="AW113" s="57">
        <v>0</v>
      </c>
      <c r="AX113" s="57">
        <v>2</v>
      </c>
      <c r="AY113" s="57">
        <v>0</v>
      </c>
      <c r="AZ113" s="57">
        <v>0</v>
      </c>
      <c r="BA113" s="57"/>
      <c r="BB113" s="57">
        <v>4</v>
      </c>
      <c r="BC113" s="57">
        <v>0</v>
      </c>
      <c r="BD113" s="57">
        <v>1</v>
      </c>
      <c r="BE113" s="57">
        <v>10</v>
      </c>
      <c r="BF113" s="57">
        <v>5</v>
      </c>
      <c r="BG113" s="57">
        <v>2</v>
      </c>
      <c r="BH113" s="57"/>
      <c r="BI113" s="57">
        <v>0</v>
      </c>
      <c r="BJ113" s="57">
        <v>1</v>
      </c>
      <c r="BK113" s="57">
        <v>0</v>
      </c>
      <c r="BL113" s="57">
        <v>0</v>
      </c>
      <c r="BM113" s="57"/>
      <c r="BN113" s="57">
        <v>4</v>
      </c>
      <c r="BO113" s="57">
        <v>5</v>
      </c>
      <c r="BP113" s="81">
        <v>3</v>
      </c>
      <c r="BQ113" s="81">
        <v>1</v>
      </c>
      <c r="BR113" s="81">
        <v>242</v>
      </c>
    </row>
    <row r="114" spans="1:70" x14ac:dyDescent="0.25">
      <c r="A114" s="57">
        <v>1</v>
      </c>
      <c r="B114" s="81" t="s">
        <v>793</v>
      </c>
      <c r="C114" s="81">
        <v>11</v>
      </c>
      <c r="D114" s="81" t="s">
        <v>794</v>
      </c>
      <c r="E114" s="81">
        <v>501</v>
      </c>
      <c r="F114" s="81" t="s">
        <v>794</v>
      </c>
      <c r="G114" s="81">
        <v>2</v>
      </c>
      <c r="H114" s="81" t="s">
        <v>706</v>
      </c>
      <c r="I114" s="81">
        <v>7</v>
      </c>
      <c r="J114" s="81" t="s">
        <v>794</v>
      </c>
      <c r="K114" s="81" t="s">
        <v>73</v>
      </c>
      <c r="L114" s="81">
        <v>113</v>
      </c>
      <c r="M114" s="81" t="s">
        <v>919</v>
      </c>
      <c r="N114" s="81" t="s">
        <v>901</v>
      </c>
      <c r="O114" s="81" t="s">
        <v>902</v>
      </c>
      <c r="P114" s="57"/>
      <c r="Q114" s="57">
        <v>5</v>
      </c>
      <c r="R114" s="57">
        <v>0</v>
      </c>
      <c r="S114" s="57">
        <v>0</v>
      </c>
      <c r="T114" s="57">
        <v>2</v>
      </c>
      <c r="U114" s="57">
        <v>2</v>
      </c>
      <c r="V114" s="57"/>
      <c r="W114" s="57">
        <v>0</v>
      </c>
      <c r="X114" s="57">
        <v>3</v>
      </c>
      <c r="Y114" s="57">
        <v>1</v>
      </c>
      <c r="Z114" s="57">
        <v>0</v>
      </c>
      <c r="AA114" s="57">
        <v>1</v>
      </c>
      <c r="AB114" s="57">
        <v>0</v>
      </c>
      <c r="AC114" s="57"/>
      <c r="AD114" s="57">
        <v>2</v>
      </c>
      <c r="AE114" s="57">
        <v>2</v>
      </c>
      <c r="AF114" s="57">
        <v>2</v>
      </c>
      <c r="AG114" s="57">
        <v>3</v>
      </c>
      <c r="AH114" s="57"/>
      <c r="AI114" s="57">
        <v>1</v>
      </c>
      <c r="AJ114" s="57">
        <v>2</v>
      </c>
      <c r="AK114" s="57">
        <v>0</v>
      </c>
      <c r="AL114" s="57">
        <v>0</v>
      </c>
      <c r="AM114" s="57"/>
      <c r="AN114" s="57">
        <v>3</v>
      </c>
      <c r="AO114" s="57">
        <v>11</v>
      </c>
      <c r="AP114" s="57">
        <v>0</v>
      </c>
      <c r="AQ114" s="57">
        <v>8</v>
      </c>
      <c r="AR114" s="57">
        <v>0</v>
      </c>
      <c r="AS114" s="57">
        <v>0</v>
      </c>
      <c r="AT114" s="57"/>
      <c r="AU114" s="57">
        <v>1</v>
      </c>
      <c r="AV114" s="57">
        <v>1</v>
      </c>
      <c r="AW114" s="57">
        <v>3</v>
      </c>
      <c r="AX114" s="57">
        <v>2</v>
      </c>
      <c r="AY114" s="57">
        <v>0</v>
      </c>
      <c r="AZ114" s="57">
        <v>0</v>
      </c>
      <c r="BA114" s="57"/>
      <c r="BB114" s="57">
        <v>1</v>
      </c>
      <c r="BC114" s="57">
        <v>0</v>
      </c>
      <c r="BD114" s="57">
        <v>2</v>
      </c>
      <c r="BE114" s="57">
        <v>12</v>
      </c>
      <c r="BF114" s="57">
        <v>1</v>
      </c>
      <c r="BG114" s="57">
        <v>0</v>
      </c>
      <c r="BH114" s="57"/>
      <c r="BI114" s="57">
        <v>0</v>
      </c>
      <c r="BJ114" s="57">
        <v>0</v>
      </c>
      <c r="BK114" s="57">
        <v>1</v>
      </c>
      <c r="BL114" s="57">
        <v>2</v>
      </c>
      <c r="BM114" s="57"/>
      <c r="BN114" s="57">
        <v>1</v>
      </c>
      <c r="BO114" s="57">
        <v>3</v>
      </c>
      <c r="BP114" s="81">
        <v>3</v>
      </c>
      <c r="BQ114" s="81">
        <v>1</v>
      </c>
      <c r="BR114" s="81">
        <v>260</v>
      </c>
    </row>
    <row r="115" spans="1:70" x14ac:dyDescent="0.25">
      <c r="A115" s="57">
        <v>1</v>
      </c>
      <c r="B115" s="81" t="s">
        <v>793</v>
      </c>
      <c r="C115" s="81">
        <v>11</v>
      </c>
      <c r="D115" s="81" t="s">
        <v>794</v>
      </c>
      <c r="E115" s="81">
        <v>501</v>
      </c>
      <c r="F115" s="81" t="s">
        <v>794</v>
      </c>
      <c r="G115" s="81">
        <v>2</v>
      </c>
      <c r="H115" s="81" t="s">
        <v>706</v>
      </c>
      <c r="I115" s="81">
        <v>7</v>
      </c>
      <c r="J115" s="81" t="s">
        <v>794</v>
      </c>
      <c r="K115" s="81" t="s">
        <v>73</v>
      </c>
      <c r="L115" s="81">
        <v>114</v>
      </c>
      <c r="M115" s="81" t="s">
        <v>920</v>
      </c>
      <c r="N115" s="81" t="s">
        <v>901</v>
      </c>
      <c r="O115" s="81" t="s">
        <v>902</v>
      </c>
      <c r="P115" s="57"/>
      <c r="Q115" s="57">
        <v>1</v>
      </c>
      <c r="R115" s="57">
        <v>2</v>
      </c>
      <c r="S115" s="57">
        <v>3</v>
      </c>
      <c r="T115" s="57">
        <v>1</v>
      </c>
      <c r="U115" s="57">
        <v>2</v>
      </c>
      <c r="V115" s="57"/>
      <c r="W115" s="57"/>
      <c r="X115" s="57">
        <v>3</v>
      </c>
      <c r="Y115" s="57"/>
      <c r="Z115" s="57"/>
      <c r="AA115" s="57"/>
      <c r="AB115" s="57"/>
      <c r="AC115" s="57"/>
      <c r="AD115" s="57">
        <v>2</v>
      </c>
      <c r="AE115" s="57"/>
      <c r="AF115" s="57"/>
      <c r="AG115" s="57"/>
      <c r="AH115" s="57"/>
      <c r="AI115" s="57"/>
      <c r="AJ115" s="57">
        <v>2</v>
      </c>
      <c r="AK115" s="57"/>
      <c r="AL115" s="57">
        <v>3</v>
      </c>
      <c r="AM115" s="57"/>
      <c r="AN115" s="57"/>
      <c r="AO115" s="57">
        <v>6</v>
      </c>
      <c r="AP115" s="57"/>
      <c r="AQ115" s="57">
        <v>1</v>
      </c>
      <c r="AR115" s="57"/>
      <c r="AS115" s="57">
        <v>3</v>
      </c>
      <c r="AT115" s="57"/>
      <c r="AU115" s="57"/>
      <c r="AV115" s="57"/>
      <c r="AW115" s="57"/>
      <c r="AX115" s="57"/>
      <c r="AY115" s="57"/>
      <c r="AZ115" s="57">
        <v>4</v>
      </c>
      <c r="BA115" s="57"/>
      <c r="BB115" s="57">
        <v>6</v>
      </c>
      <c r="BC115" s="57"/>
      <c r="BD115" s="57">
        <v>2</v>
      </c>
      <c r="BE115" s="57">
        <v>3</v>
      </c>
      <c r="BF115" s="57">
        <v>2</v>
      </c>
      <c r="BG115" s="57">
        <v>2</v>
      </c>
      <c r="BH115" s="57"/>
      <c r="BI115" s="57"/>
      <c r="BJ115" s="57"/>
      <c r="BK115" s="57"/>
      <c r="BL115" s="57">
        <v>1</v>
      </c>
      <c r="BM115" s="57"/>
      <c r="BN115" s="57">
        <v>6</v>
      </c>
      <c r="BO115" s="57">
        <v>1</v>
      </c>
      <c r="BP115" s="81">
        <v>3</v>
      </c>
      <c r="BR115" s="81">
        <v>238</v>
      </c>
    </row>
    <row r="116" spans="1:70" x14ac:dyDescent="0.25">
      <c r="A116" s="57">
        <v>1</v>
      </c>
      <c r="B116" s="81" t="s">
        <v>793</v>
      </c>
      <c r="C116" s="81">
        <v>11</v>
      </c>
      <c r="D116" s="81" t="s">
        <v>794</v>
      </c>
      <c r="E116" s="81">
        <v>501</v>
      </c>
      <c r="F116" s="81" t="s">
        <v>794</v>
      </c>
      <c r="G116" s="81">
        <v>2</v>
      </c>
      <c r="H116" s="81" t="s">
        <v>706</v>
      </c>
      <c r="I116" s="81">
        <v>7</v>
      </c>
      <c r="J116" s="81" t="s">
        <v>794</v>
      </c>
      <c r="K116" s="81" t="s">
        <v>73</v>
      </c>
      <c r="L116" s="81">
        <v>115</v>
      </c>
      <c r="M116" s="81" t="s">
        <v>921</v>
      </c>
      <c r="N116" s="81" t="s">
        <v>901</v>
      </c>
      <c r="O116" s="81" t="s">
        <v>902</v>
      </c>
      <c r="P116" s="57"/>
      <c r="Q116" s="57">
        <v>3</v>
      </c>
      <c r="R116" s="57">
        <v>1</v>
      </c>
      <c r="S116" s="57">
        <v>4</v>
      </c>
      <c r="T116" s="57">
        <v>1</v>
      </c>
      <c r="U116" s="57">
        <v>1</v>
      </c>
      <c r="V116" s="57"/>
      <c r="W116" s="57">
        <v>0</v>
      </c>
      <c r="X116" s="57">
        <v>5</v>
      </c>
      <c r="Y116" s="57">
        <v>0</v>
      </c>
      <c r="Z116" s="57">
        <v>0</v>
      </c>
      <c r="AA116" s="57">
        <v>0</v>
      </c>
      <c r="AB116" s="57">
        <v>1</v>
      </c>
      <c r="AC116" s="57"/>
      <c r="AD116" s="57">
        <v>3</v>
      </c>
      <c r="AE116" s="57">
        <v>0</v>
      </c>
      <c r="AF116" s="57">
        <v>1</v>
      </c>
      <c r="AG116" s="57">
        <v>2</v>
      </c>
      <c r="AH116" s="57"/>
      <c r="AI116" s="57">
        <v>0</v>
      </c>
      <c r="AJ116" s="57">
        <v>0</v>
      </c>
      <c r="AK116" s="57">
        <v>1</v>
      </c>
      <c r="AL116" s="57">
        <v>2</v>
      </c>
      <c r="AM116" s="57"/>
      <c r="AN116" s="57">
        <v>1</v>
      </c>
      <c r="AO116" s="57">
        <v>7</v>
      </c>
      <c r="AP116" s="57">
        <v>0</v>
      </c>
      <c r="AQ116" s="57">
        <v>1</v>
      </c>
      <c r="AR116" s="57">
        <v>1</v>
      </c>
      <c r="AS116" s="57">
        <v>1</v>
      </c>
      <c r="AT116" s="57"/>
      <c r="AU116" s="57">
        <v>1</v>
      </c>
      <c r="AV116" s="57">
        <v>0</v>
      </c>
      <c r="AW116" s="57">
        <v>1</v>
      </c>
      <c r="AX116" s="57">
        <v>3</v>
      </c>
      <c r="AY116" s="57">
        <v>2</v>
      </c>
      <c r="AZ116" s="57">
        <v>1</v>
      </c>
      <c r="BA116" s="57"/>
      <c r="BB116" s="57">
        <v>3</v>
      </c>
      <c r="BC116" s="57">
        <v>0</v>
      </c>
      <c r="BD116" s="57">
        <v>2</v>
      </c>
      <c r="BE116" s="57">
        <v>12</v>
      </c>
      <c r="BF116" s="57">
        <v>6</v>
      </c>
      <c r="BG116" s="57">
        <v>0</v>
      </c>
      <c r="BH116" s="57"/>
      <c r="BI116" s="57">
        <v>2</v>
      </c>
      <c r="BJ116" s="57">
        <v>1</v>
      </c>
      <c r="BK116" s="57">
        <v>0</v>
      </c>
      <c r="BL116" s="57">
        <v>0</v>
      </c>
      <c r="BM116" s="57"/>
      <c r="BN116" s="57">
        <v>8</v>
      </c>
      <c r="BO116" s="57">
        <v>3</v>
      </c>
      <c r="BP116" s="81">
        <v>1</v>
      </c>
      <c r="BQ116" s="81">
        <v>1</v>
      </c>
      <c r="BR116" s="81">
        <v>273</v>
      </c>
    </row>
    <row r="117" spans="1:70" x14ac:dyDescent="0.25">
      <c r="A117" s="57">
        <v>1</v>
      </c>
      <c r="B117" s="81" t="s">
        <v>793</v>
      </c>
      <c r="C117" s="81">
        <v>11</v>
      </c>
      <c r="D117" s="81" t="s">
        <v>794</v>
      </c>
      <c r="E117" s="81">
        <v>501</v>
      </c>
      <c r="F117" s="81" t="s">
        <v>794</v>
      </c>
      <c r="G117" s="81">
        <v>2</v>
      </c>
      <c r="H117" s="81" t="s">
        <v>706</v>
      </c>
      <c r="I117" s="81">
        <v>7</v>
      </c>
      <c r="J117" s="81" t="s">
        <v>794</v>
      </c>
      <c r="K117" s="81" t="s">
        <v>73</v>
      </c>
      <c r="L117" s="81">
        <v>116</v>
      </c>
      <c r="M117" s="81" t="s">
        <v>922</v>
      </c>
      <c r="N117" s="81" t="s">
        <v>901</v>
      </c>
      <c r="O117" s="81" t="s">
        <v>902</v>
      </c>
      <c r="P117" s="57"/>
      <c r="Q117" s="57">
        <v>5</v>
      </c>
      <c r="R117" s="57"/>
      <c r="S117" s="57">
        <v>2</v>
      </c>
      <c r="T117" s="57">
        <v>1</v>
      </c>
      <c r="U117" s="57"/>
      <c r="V117" s="57"/>
      <c r="W117" s="57">
        <v>1</v>
      </c>
      <c r="X117" s="57">
        <v>6</v>
      </c>
      <c r="Y117" s="57"/>
      <c r="Z117" s="57">
        <v>3</v>
      </c>
      <c r="AA117" s="57"/>
      <c r="AB117" s="57"/>
      <c r="AC117" s="57"/>
      <c r="AD117" s="57">
        <v>1</v>
      </c>
      <c r="AE117" s="57">
        <v>1</v>
      </c>
      <c r="AF117" s="57">
        <v>1</v>
      </c>
      <c r="AG117" s="57">
        <v>5</v>
      </c>
      <c r="AH117" s="57"/>
      <c r="AI117" s="57"/>
      <c r="AJ117" s="57">
        <v>1</v>
      </c>
      <c r="AK117" s="57"/>
      <c r="AL117" s="57">
        <v>3</v>
      </c>
      <c r="AM117" s="57"/>
      <c r="AN117" s="57">
        <v>1</v>
      </c>
      <c r="AO117" s="57">
        <v>7</v>
      </c>
      <c r="AP117" s="57"/>
      <c r="AQ117" s="57">
        <v>3</v>
      </c>
      <c r="AR117" s="57"/>
      <c r="AS117" s="57"/>
      <c r="AT117" s="57"/>
      <c r="AU117" s="57">
        <v>1</v>
      </c>
      <c r="AV117" s="57"/>
      <c r="AW117" s="57"/>
      <c r="AX117" s="57">
        <v>7</v>
      </c>
      <c r="AY117" s="57"/>
      <c r="AZ117" s="57">
        <v>1</v>
      </c>
      <c r="BA117" s="57"/>
      <c r="BB117" s="57">
        <v>5</v>
      </c>
      <c r="BC117" s="57"/>
      <c r="BD117" s="57">
        <v>5</v>
      </c>
      <c r="BE117" s="57">
        <v>10</v>
      </c>
      <c r="BF117" s="57">
        <v>5</v>
      </c>
      <c r="BG117" s="57">
        <v>2</v>
      </c>
      <c r="BH117" s="57"/>
      <c r="BI117" s="57"/>
      <c r="BJ117" s="57">
        <v>2</v>
      </c>
      <c r="BK117" s="57"/>
      <c r="BL117" s="57">
        <v>1</v>
      </c>
      <c r="BM117" s="57"/>
      <c r="BN117" s="57">
        <v>5</v>
      </c>
      <c r="BO117" s="57">
        <v>2</v>
      </c>
      <c r="BP117" s="81">
        <v>5</v>
      </c>
      <c r="BQ117" s="81">
        <v>4</v>
      </c>
      <c r="BR117" s="81">
        <v>261</v>
      </c>
    </row>
    <row r="118" spans="1:70" x14ac:dyDescent="0.25">
      <c r="A118" s="57">
        <v>1</v>
      </c>
      <c r="B118" s="81" t="s">
        <v>793</v>
      </c>
      <c r="C118" s="81">
        <v>11</v>
      </c>
      <c r="D118" s="81" t="s">
        <v>794</v>
      </c>
      <c r="E118" s="81">
        <v>501</v>
      </c>
      <c r="F118" s="81" t="s">
        <v>794</v>
      </c>
      <c r="G118" s="81">
        <v>2</v>
      </c>
      <c r="H118" s="81" t="s">
        <v>706</v>
      </c>
      <c r="I118" s="81">
        <v>7</v>
      </c>
      <c r="J118" s="81" t="s">
        <v>794</v>
      </c>
      <c r="K118" s="81" t="s">
        <v>73</v>
      </c>
      <c r="L118" s="81">
        <v>117</v>
      </c>
      <c r="M118" s="81" t="s">
        <v>923</v>
      </c>
      <c r="N118" s="81" t="s">
        <v>901</v>
      </c>
      <c r="O118" s="81" t="s">
        <v>902</v>
      </c>
      <c r="P118" s="57"/>
      <c r="Q118" s="57">
        <v>4</v>
      </c>
      <c r="R118" s="57">
        <v>0</v>
      </c>
      <c r="S118" s="57">
        <v>3</v>
      </c>
      <c r="T118" s="57">
        <v>3</v>
      </c>
      <c r="U118" s="57">
        <v>3</v>
      </c>
      <c r="V118" s="57"/>
      <c r="W118" s="57">
        <v>0</v>
      </c>
      <c r="X118" s="57">
        <v>4</v>
      </c>
      <c r="Y118" s="57">
        <v>0</v>
      </c>
      <c r="Z118" s="57">
        <v>3</v>
      </c>
      <c r="AA118" s="57">
        <v>0</v>
      </c>
      <c r="AB118" s="57">
        <v>1</v>
      </c>
      <c r="AC118" s="57"/>
      <c r="AD118" s="57">
        <v>4</v>
      </c>
      <c r="AE118" s="57">
        <v>3</v>
      </c>
      <c r="AF118" s="57">
        <v>2</v>
      </c>
      <c r="AG118" s="57">
        <v>3</v>
      </c>
      <c r="AH118" s="57"/>
      <c r="AI118" s="57">
        <v>0</v>
      </c>
      <c r="AJ118" s="57">
        <v>1</v>
      </c>
      <c r="AK118" s="57">
        <v>1</v>
      </c>
      <c r="AL118" s="57">
        <v>1</v>
      </c>
      <c r="AM118" s="57"/>
      <c r="AN118" s="57">
        <v>0</v>
      </c>
      <c r="AO118" s="57">
        <v>5</v>
      </c>
      <c r="AP118" s="57">
        <v>0</v>
      </c>
      <c r="AQ118" s="57">
        <v>12</v>
      </c>
      <c r="AR118" s="57">
        <v>1</v>
      </c>
      <c r="AS118" s="57">
        <v>3</v>
      </c>
      <c r="AT118" s="57"/>
      <c r="AU118" s="57">
        <v>2</v>
      </c>
      <c r="AV118" s="57">
        <v>0</v>
      </c>
      <c r="AW118" s="57">
        <v>0</v>
      </c>
      <c r="AX118" s="57">
        <v>4</v>
      </c>
      <c r="AY118" s="57">
        <v>0</v>
      </c>
      <c r="AZ118" s="57">
        <v>1</v>
      </c>
      <c r="BA118" s="57"/>
      <c r="BB118" s="57">
        <v>6</v>
      </c>
      <c r="BC118" s="57">
        <v>0</v>
      </c>
      <c r="BD118" s="57">
        <v>5</v>
      </c>
      <c r="BE118" s="57">
        <v>9</v>
      </c>
      <c r="BF118" s="57">
        <v>4</v>
      </c>
      <c r="BG118" s="57">
        <v>1</v>
      </c>
      <c r="BH118" s="57"/>
      <c r="BI118" s="57">
        <v>0</v>
      </c>
      <c r="BJ118" s="57">
        <v>0</v>
      </c>
      <c r="BK118" s="57">
        <v>0</v>
      </c>
      <c r="BL118" s="57">
        <v>0</v>
      </c>
      <c r="BM118" s="57"/>
      <c r="BN118" s="57">
        <v>7</v>
      </c>
      <c r="BO118" s="57">
        <v>3</v>
      </c>
      <c r="BP118" s="81">
        <v>3</v>
      </c>
      <c r="BQ118" s="81">
        <v>2</v>
      </c>
      <c r="BR118" s="81">
        <v>266</v>
      </c>
    </row>
    <row r="119" spans="1:70" x14ac:dyDescent="0.25">
      <c r="A119" s="57">
        <v>1</v>
      </c>
      <c r="B119" s="81" t="s">
        <v>793</v>
      </c>
      <c r="C119" s="81">
        <v>11</v>
      </c>
      <c r="D119" s="81" t="s">
        <v>794</v>
      </c>
      <c r="E119" s="81">
        <v>501</v>
      </c>
      <c r="F119" s="81" t="s">
        <v>794</v>
      </c>
      <c r="G119" s="81">
        <v>2</v>
      </c>
      <c r="H119" s="81" t="s">
        <v>706</v>
      </c>
      <c r="I119" s="81">
        <v>7</v>
      </c>
      <c r="J119" s="81" t="s">
        <v>794</v>
      </c>
      <c r="K119" s="81" t="s">
        <v>73</v>
      </c>
      <c r="L119" s="81">
        <v>118</v>
      </c>
      <c r="M119" s="81" t="s">
        <v>924</v>
      </c>
      <c r="N119" s="81" t="s">
        <v>901</v>
      </c>
      <c r="O119" s="81" t="s">
        <v>902</v>
      </c>
      <c r="P119" s="57"/>
      <c r="Q119" s="57">
        <v>6</v>
      </c>
      <c r="R119" s="57">
        <v>1</v>
      </c>
      <c r="S119" s="57">
        <v>4</v>
      </c>
      <c r="T119" s="57">
        <v>1</v>
      </c>
      <c r="U119" s="57">
        <v>6</v>
      </c>
      <c r="V119" s="57"/>
      <c r="W119" s="57">
        <v>2</v>
      </c>
      <c r="X119" s="57"/>
      <c r="Y119" s="57"/>
      <c r="Z119" s="57">
        <v>1</v>
      </c>
      <c r="AA119" s="57"/>
      <c r="AB119" s="57"/>
      <c r="AC119" s="57"/>
      <c r="AD119" s="57">
        <v>1</v>
      </c>
      <c r="AE119" s="57">
        <v>2</v>
      </c>
      <c r="AF119" s="57">
        <v>2</v>
      </c>
      <c r="AG119" s="57"/>
      <c r="AH119" s="57"/>
      <c r="AI119" s="57"/>
      <c r="AJ119" s="57"/>
      <c r="AK119" s="57"/>
      <c r="AL119" s="57">
        <v>1</v>
      </c>
      <c r="AM119" s="57"/>
      <c r="AN119" s="57">
        <v>2</v>
      </c>
      <c r="AO119" s="57">
        <v>6</v>
      </c>
      <c r="AP119" s="57">
        <v>2</v>
      </c>
      <c r="AQ119" s="57">
        <v>3</v>
      </c>
      <c r="AR119" s="57"/>
      <c r="AS119" s="57"/>
      <c r="AT119" s="57"/>
      <c r="AU119" s="57">
        <v>1</v>
      </c>
      <c r="AV119" s="57"/>
      <c r="AW119" s="57"/>
      <c r="AX119" s="57">
        <v>3</v>
      </c>
      <c r="AY119" s="57">
        <v>1</v>
      </c>
      <c r="AZ119" s="57">
        <v>2</v>
      </c>
      <c r="BA119" s="57"/>
      <c r="BB119" s="57">
        <v>4</v>
      </c>
      <c r="BC119" s="57">
        <v>1</v>
      </c>
      <c r="BD119" s="57">
        <v>4</v>
      </c>
      <c r="BE119" s="57">
        <v>6</v>
      </c>
      <c r="BF119" s="57">
        <v>5</v>
      </c>
      <c r="BG119" s="57">
        <v>2</v>
      </c>
      <c r="BH119" s="57"/>
      <c r="BI119" s="57">
        <v>1</v>
      </c>
      <c r="BJ119" s="57">
        <v>2</v>
      </c>
      <c r="BK119" s="57"/>
      <c r="BL119" s="57"/>
      <c r="BM119" s="57"/>
      <c r="BN119" s="57">
        <v>7</v>
      </c>
      <c r="BO119" s="57">
        <v>4</v>
      </c>
      <c r="BP119" s="81">
        <v>5</v>
      </c>
      <c r="BR119" s="81">
        <v>251</v>
      </c>
    </row>
    <row r="120" spans="1:70" x14ac:dyDescent="0.25">
      <c r="A120" s="57">
        <v>1</v>
      </c>
      <c r="B120" s="81" t="s">
        <v>793</v>
      </c>
      <c r="C120" s="81">
        <v>11</v>
      </c>
      <c r="D120" s="81" t="s">
        <v>794</v>
      </c>
      <c r="E120" s="81">
        <v>501</v>
      </c>
      <c r="F120" s="81" t="s">
        <v>794</v>
      </c>
      <c r="G120" s="81">
        <v>2</v>
      </c>
      <c r="H120" s="81" t="s">
        <v>706</v>
      </c>
      <c r="I120" s="81">
        <v>7</v>
      </c>
      <c r="J120" s="81" t="s">
        <v>794</v>
      </c>
      <c r="K120" s="81" t="s">
        <v>73</v>
      </c>
      <c r="L120" s="81">
        <v>119</v>
      </c>
      <c r="M120" s="81" t="s">
        <v>925</v>
      </c>
      <c r="N120" s="81" t="s">
        <v>901</v>
      </c>
      <c r="O120" s="81" t="s">
        <v>902</v>
      </c>
      <c r="P120" s="57"/>
      <c r="Q120" s="57">
        <v>1</v>
      </c>
      <c r="R120" s="57">
        <v>0</v>
      </c>
      <c r="S120" s="57">
        <v>4</v>
      </c>
      <c r="T120" s="57">
        <v>1</v>
      </c>
      <c r="U120" s="57">
        <v>1</v>
      </c>
      <c r="V120" s="57"/>
      <c r="W120" s="57">
        <v>2</v>
      </c>
      <c r="X120" s="57">
        <v>4</v>
      </c>
      <c r="Y120" s="57">
        <v>1</v>
      </c>
      <c r="Z120" s="57">
        <v>1</v>
      </c>
      <c r="AA120" s="57">
        <v>0</v>
      </c>
      <c r="AB120" s="57">
        <v>1</v>
      </c>
      <c r="AC120" s="57"/>
      <c r="AD120" s="57">
        <v>1</v>
      </c>
      <c r="AE120" s="57">
        <v>0</v>
      </c>
      <c r="AF120" s="57">
        <v>1</v>
      </c>
      <c r="AG120" s="57">
        <v>3</v>
      </c>
      <c r="AH120" s="57"/>
      <c r="AI120" s="57">
        <v>1</v>
      </c>
      <c r="AJ120" s="57">
        <v>1</v>
      </c>
      <c r="AK120" s="57">
        <v>1</v>
      </c>
      <c r="AL120" s="57">
        <v>2</v>
      </c>
      <c r="AM120" s="57"/>
      <c r="AN120" s="57">
        <v>3</v>
      </c>
      <c r="AO120" s="57">
        <v>6</v>
      </c>
      <c r="AP120" s="57">
        <v>0</v>
      </c>
      <c r="AQ120" s="57">
        <v>5</v>
      </c>
      <c r="AR120" s="57">
        <v>2</v>
      </c>
      <c r="AS120" s="57">
        <v>4</v>
      </c>
      <c r="AT120" s="57"/>
      <c r="AU120" s="57">
        <v>4</v>
      </c>
      <c r="AV120" s="57">
        <v>0</v>
      </c>
      <c r="AW120" s="57">
        <v>1</v>
      </c>
      <c r="AX120" s="57">
        <v>1</v>
      </c>
      <c r="AY120" s="57">
        <v>0</v>
      </c>
      <c r="AZ120" s="57">
        <v>1</v>
      </c>
      <c r="BA120" s="57"/>
      <c r="BB120" s="57">
        <v>5</v>
      </c>
      <c r="BC120" s="57">
        <v>0</v>
      </c>
      <c r="BD120" s="57">
        <v>2</v>
      </c>
      <c r="BE120" s="57">
        <v>6</v>
      </c>
      <c r="BF120" s="57">
        <v>2</v>
      </c>
      <c r="BG120" s="57">
        <v>1</v>
      </c>
      <c r="BH120" s="57"/>
      <c r="BI120" s="57">
        <v>1</v>
      </c>
      <c r="BJ120" s="57">
        <v>3</v>
      </c>
      <c r="BK120" s="57">
        <v>0</v>
      </c>
      <c r="BL120" s="57">
        <v>0</v>
      </c>
      <c r="BM120" s="57"/>
      <c r="BN120" s="57">
        <v>4</v>
      </c>
      <c r="BO120" s="57">
        <v>5</v>
      </c>
      <c r="BP120" s="81">
        <v>4</v>
      </c>
      <c r="BQ120" s="81">
        <v>3</v>
      </c>
      <c r="BR120" s="81">
        <v>237</v>
      </c>
    </row>
    <row r="121" spans="1:70" x14ac:dyDescent="0.25">
      <c r="A121" s="57">
        <v>1</v>
      </c>
      <c r="B121" s="81" t="s">
        <v>793</v>
      </c>
      <c r="C121" s="81">
        <v>11</v>
      </c>
      <c r="D121" s="81" t="s">
        <v>794</v>
      </c>
      <c r="E121" s="81">
        <v>501</v>
      </c>
      <c r="F121" s="81" t="s">
        <v>794</v>
      </c>
      <c r="G121" s="81">
        <v>2</v>
      </c>
      <c r="H121" s="81" t="s">
        <v>706</v>
      </c>
      <c r="I121" s="81">
        <v>7</v>
      </c>
      <c r="J121" s="81" t="s">
        <v>794</v>
      </c>
      <c r="K121" s="81" t="s">
        <v>73</v>
      </c>
      <c r="L121" s="81">
        <v>120</v>
      </c>
      <c r="M121" s="81" t="s">
        <v>926</v>
      </c>
      <c r="N121" s="81" t="s">
        <v>901</v>
      </c>
      <c r="O121" s="81" t="s">
        <v>902</v>
      </c>
      <c r="P121" s="57"/>
      <c r="Q121" s="57">
        <v>3</v>
      </c>
      <c r="R121" s="57">
        <v>3</v>
      </c>
      <c r="S121" s="57">
        <v>5</v>
      </c>
      <c r="T121" s="57">
        <v>0</v>
      </c>
      <c r="U121" s="57">
        <v>1</v>
      </c>
      <c r="V121" s="57"/>
      <c r="W121" s="57">
        <v>0</v>
      </c>
      <c r="X121" s="57">
        <v>3</v>
      </c>
      <c r="Y121" s="57">
        <v>1</v>
      </c>
      <c r="Z121" s="57">
        <v>2</v>
      </c>
      <c r="AA121" s="57">
        <v>0</v>
      </c>
      <c r="AB121" s="57">
        <v>0</v>
      </c>
      <c r="AC121" s="57"/>
      <c r="AD121" s="57">
        <v>4</v>
      </c>
      <c r="AE121" s="57">
        <v>2</v>
      </c>
      <c r="AF121" s="57">
        <v>2</v>
      </c>
      <c r="AG121" s="57">
        <v>4</v>
      </c>
      <c r="AH121" s="57"/>
      <c r="AI121" s="57">
        <v>0</v>
      </c>
      <c r="AJ121" s="57">
        <v>0</v>
      </c>
      <c r="AK121" s="57">
        <v>0</v>
      </c>
      <c r="AL121" s="57">
        <v>1</v>
      </c>
      <c r="AM121" s="57"/>
      <c r="AN121" s="57">
        <v>2</v>
      </c>
      <c r="AO121" s="57">
        <v>8</v>
      </c>
      <c r="AP121" s="57">
        <v>0</v>
      </c>
      <c r="AQ121" s="57">
        <v>6</v>
      </c>
      <c r="AR121" s="57">
        <v>0</v>
      </c>
      <c r="AS121" s="57">
        <v>4</v>
      </c>
      <c r="AT121" s="57"/>
      <c r="AU121" s="57">
        <v>0</v>
      </c>
      <c r="AV121" s="57">
        <v>0</v>
      </c>
      <c r="AW121" s="57">
        <v>1</v>
      </c>
      <c r="AX121" s="57">
        <v>2</v>
      </c>
      <c r="AY121" s="57">
        <v>1</v>
      </c>
      <c r="AZ121" s="57">
        <v>4</v>
      </c>
      <c r="BA121" s="57"/>
      <c r="BB121" s="57">
        <v>2</v>
      </c>
      <c r="BC121" s="57">
        <v>1</v>
      </c>
      <c r="BD121" s="57">
        <v>5</v>
      </c>
      <c r="BE121" s="57">
        <v>4</v>
      </c>
      <c r="BF121" s="57">
        <v>4</v>
      </c>
      <c r="BG121" s="57">
        <v>0</v>
      </c>
      <c r="BH121" s="57"/>
      <c r="BI121" s="57">
        <v>1</v>
      </c>
      <c r="BJ121" s="57">
        <v>0</v>
      </c>
      <c r="BK121" s="57">
        <v>0</v>
      </c>
      <c r="BL121" s="57">
        <v>0</v>
      </c>
      <c r="BM121" s="57"/>
      <c r="BN121" s="57">
        <v>10</v>
      </c>
      <c r="BO121" s="57">
        <v>6</v>
      </c>
      <c r="BP121" s="81">
        <v>1</v>
      </c>
      <c r="BQ121" s="81">
        <v>1</v>
      </c>
      <c r="BR121" s="81">
        <v>254</v>
      </c>
    </row>
    <row r="122" spans="1:70" x14ac:dyDescent="0.25">
      <c r="A122" s="57">
        <v>1</v>
      </c>
      <c r="B122" s="81" t="s">
        <v>793</v>
      </c>
      <c r="C122" s="81">
        <v>11</v>
      </c>
      <c r="D122" s="81" t="s">
        <v>794</v>
      </c>
      <c r="E122" s="81">
        <v>501</v>
      </c>
      <c r="F122" s="81" t="s">
        <v>794</v>
      </c>
      <c r="G122" s="81">
        <v>2</v>
      </c>
      <c r="H122" s="81" t="s">
        <v>706</v>
      </c>
      <c r="I122" s="81">
        <v>7</v>
      </c>
      <c r="J122" s="81" t="s">
        <v>794</v>
      </c>
      <c r="K122" s="81" t="s">
        <v>73</v>
      </c>
      <c r="L122" s="81">
        <v>121</v>
      </c>
      <c r="M122" s="81" t="s">
        <v>927</v>
      </c>
      <c r="N122" s="81" t="s">
        <v>928</v>
      </c>
      <c r="O122" s="81" t="s">
        <v>929</v>
      </c>
      <c r="P122" s="57"/>
      <c r="Q122" s="57">
        <v>3</v>
      </c>
      <c r="R122" s="57">
        <v>1</v>
      </c>
      <c r="S122" s="57">
        <v>5</v>
      </c>
      <c r="T122" s="57">
        <v>3</v>
      </c>
      <c r="U122" s="57">
        <v>2</v>
      </c>
      <c r="V122" s="57"/>
      <c r="W122" s="57">
        <v>3</v>
      </c>
      <c r="X122" s="57">
        <v>5</v>
      </c>
      <c r="Y122" s="57">
        <v>1</v>
      </c>
      <c r="Z122" s="57">
        <v>0</v>
      </c>
      <c r="AA122" s="57">
        <v>0</v>
      </c>
      <c r="AB122" s="57">
        <v>1</v>
      </c>
      <c r="AC122" s="57"/>
      <c r="AD122" s="57">
        <v>0</v>
      </c>
      <c r="AE122" s="57">
        <v>0</v>
      </c>
      <c r="AF122" s="57">
        <v>2</v>
      </c>
      <c r="AG122" s="57">
        <v>1</v>
      </c>
      <c r="AH122" s="57"/>
      <c r="AI122" s="57">
        <v>1</v>
      </c>
      <c r="AJ122" s="57">
        <v>1</v>
      </c>
      <c r="AK122" s="57">
        <v>0</v>
      </c>
      <c r="AL122" s="57">
        <v>2</v>
      </c>
      <c r="AM122" s="57"/>
      <c r="AN122" s="57">
        <v>1</v>
      </c>
      <c r="AO122" s="57">
        <v>9</v>
      </c>
      <c r="AP122" s="57">
        <v>0</v>
      </c>
      <c r="AQ122" s="57">
        <v>2</v>
      </c>
      <c r="AR122" s="57">
        <v>0</v>
      </c>
      <c r="AS122" s="57">
        <v>0</v>
      </c>
      <c r="AT122" s="57"/>
      <c r="AU122" s="57">
        <v>0</v>
      </c>
      <c r="AV122" s="57">
        <v>0</v>
      </c>
      <c r="AW122" s="57">
        <v>0</v>
      </c>
      <c r="AX122" s="57">
        <v>6</v>
      </c>
      <c r="AY122" s="57">
        <v>0</v>
      </c>
      <c r="AZ122" s="57">
        <v>1</v>
      </c>
      <c r="BA122" s="57"/>
      <c r="BB122" s="57">
        <v>4</v>
      </c>
      <c r="BC122" s="57">
        <v>1</v>
      </c>
      <c r="BD122" s="57">
        <v>3</v>
      </c>
      <c r="BE122" s="57">
        <v>11</v>
      </c>
      <c r="BF122" s="57">
        <v>6</v>
      </c>
      <c r="BG122" s="57">
        <v>4</v>
      </c>
      <c r="BH122" s="57"/>
      <c r="BI122" s="57">
        <v>1</v>
      </c>
      <c r="BJ122" s="57">
        <v>2</v>
      </c>
      <c r="BK122" s="57">
        <v>0</v>
      </c>
      <c r="BL122" s="57">
        <v>1</v>
      </c>
      <c r="BM122" s="57"/>
      <c r="BN122" s="57">
        <v>7</v>
      </c>
      <c r="BO122" s="57">
        <v>4</v>
      </c>
      <c r="BP122" s="81">
        <v>3</v>
      </c>
      <c r="BQ122" s="81">
        <v>2</v>
      </c>
      <c r="BR122" s="81">
        <v>246</v>
      </c>
    </row>
    <row r="123" spans="1:70" x14ac:dyDescent="0.25">
      <c r="A123" s="57">
        <v>1</v>
      </c>
      <c r="B123" s="81" t="s">
        <v>793</v>
      </c>
      <c r="C123" s="81">
        <v>11</v>
      </c>
      <c r="D123" s="81" t="s">
        <v>794</v>
      </c>
      <c r="E123" s="81">
        <v>501</v>
      </c>
      <c r="F123" s="81" t="s">
        <v>794</v>
      </c>
      <c r="G123" s="81">
        <v>2</v>
      </c>
      <c r="H123" s="81" t="s">
        <v>706</v>
      </c>
      <c r="I123" s="81">
        <v>7</v>
      </c>
      <c r="J123" s="81" t="s">
        <v>794</v>
      </c>
      <c r="K123" s="81" t="s">
        <v>73</v>
      </c>
      <c r="L123" s="81">
        <v>122</v>
      </c>
      <c r="M123" s="81" t="s">
        <v>930</v>
      </c>
      <c r="N123" s="81" t="s">
        <v>928</v>
      </c>
      <c r="O123" s="81" t="s">
        <v>929</v>
      </c>
      <c r="P123" s="57"/>
      <c r="Q123" s="57">
        <v>6</v>
      </c>
      <c r="R123" s="57">
        <v>4</v>
      </c>
      <c r="S123" s="57">
        <v>4</v>
      </c>
      <c r="T123" s="57">
        <v>2</v>
      </c>
      <c r="U123" s="57">
        <v>3</v>
      </c>
      <c r="V123" s="57"/>
      <c r="W123" s="57">
        <v>0</v>
      </c>
      <c r="X123" s="57">
        <v>5</v>
      </c>
      <c r="Y123" s="57">
        <v>0</v>
      </c>
      <c r="Z123" s="57">
        <v>0</v>
      </c>
      <c r="AA123" s="57">
        <v>1</v>
      </c>
      <c r="AB123" s="57">
        <v>1</v>
      </c>
      <c r="AC123" s="57"/>
      <c r="AD123" s="57">
        <v>5</v>
      </c>
      <c r="AE123" s="57">
        <v>2</v>
      </c>
      <c r="AF123" s="57">
        <v>3</v>
      </c>
      <c r="AG123" s="57">
        <v>5</v>
      </c>
      <c r="AH123" s="57"/>
      <c r="AI123" s="57">
        <v>0</v>
      </c>
      <c r="AJ123" s="57">
        <v>1</v>
      </c>
      <c r="AK123" s="57">
        <v>0</v>
      </c>
      <c r="AL123" s="57">
        <v>0</v>
      </c>
      <c r="AM123" s="57"/>
      <c r="AN123" s="57">
        <v>1</v>
      </c>
      <c r="AO123" s="57">
        <v>7</v>
      </c>
      <c r="AP123" s="57">
        <v>0</v>
      </c>
      <c r="AQ123" s="57">
        <v>7</v>
      </c>
      <c r="AR123" s="57">
        <v>0</v>
      </c>
      <c r="AS123" s="57">
        <v>2</v>
      </c>
      <c r="AT123" s="57"/>
      <c r="AU123" s="57">
        <v>1</v>
      </c>
      <c r="AV123" s="57">
        <v>1</v>
      </c>
      <c r="AW123" s="57">
        <v>2</v>
      </c>
      <c r="AX123" s="57">
        <v>4</v>
      </c>
      <c r="AY123" s="57">
        <v>0</v>
      </c>
      <c r="AZ123" s="57">
        <v>3</v>
      </c>
      <c r="BA123" s="57"/>
      <c r="BB123" s="57">
        <v>4</v>
      </c>
      <c r="BC123" s="57">
        <v>0</v>
      </c>
      <c r="BD123" s="57">
        <v>5</v>
      </c>
      <c r="BE123" s="57">
        <v>5</v>
      </c>
      <c r="BF123" s="57">
        <v>4</v>
      </c>
      <c r="BG123" s="57">
        <v>1</v>
      </c>
      <c r="BH123" s="57"/>
      <c r="BI123" s="57">
        <v>1</v>
      </c>
      <c r="BJ123" s="57">
        <v>0</v>
      </c>
      <c r="BK123" s="57">
        <v>0</v>
      </c>
      <c r="BL123" s="57">
        <v>0</v>
      </c>
      <c r="BM123" s="57"/>
      <c r="BN123" s="57">
        <v>6</v>
      </c>
      <c r="BO123" s="57">
        <v>4</v>
      </c>
      <c r="BP123" s="81">
        <v>1</v>
      </c>
      <c r="BQ123" s="81">
        <v>2</v>
      </c>
      <c r="BR123" s="81">
        <v>248</v>
      </c>
    </row>
    <row r="124" spans="1:70" x14ac:dyDescent="0.25">
      <c r="A124" s="57">
        <v>1</v>
      </c>
      <c r="B124" s="81" t="s">
        <v>793</v>
      </c>
      <c r="C124" s="81">
        <v>11</v>
      </c>
      <c r="D124" s="81" t="s">
        <v>794</v>
      </c>
      <c r="E124" s="81">
        <v>501</v>
      </c>
      <c r="F124" s="81" t="s">
        <v>794</v>
      </c>
      <c r="G124" s="81">
        <v>2</v>
      </c>
      <c r="H124" s="81" t="s">
        <v>706</v>
      </c>
      <c r="I124" s="81">
        <v>7</v>
      </c>
      <c r="J124" s="81" t="s">
        <v>794</v>
      </c>
      <c r="K124" s="81" t="s">
        <v>73</v>
      </c>
      <c r="L124" s="81">
        <v>123</v>
      </c>
      <c r="M124" s="81" t="s">
        <v>931</v>
      </c>
      <c r="N124" s="81" t="s">
        <v>928</v>
      </c>
      <c r="O124" s="81" t="s">
        <v>929</v>
      </c>
      <c r="P124" s="57"/>
      <c r="Q124" s="57">
        <v>4</v>
      </c>
      <c r="R124" s="57">
        <v>2</v>
      </c>
      <c r="S124" s="57">
        <v>4</v>
      </c>
      <c r="T124" s="57">
        <v>3</v>
      </c>
      <c r="U124" s="57">
        <v>2</v>
      </c>
      <c r="V124" s="57"/>
      <c r="W124" s="57">
        <v>1</v>
      </c>
      <c r="X124" s="57">
        <v>3</v>
      </c>
      <c r="Y124" s="57">
        <v>2</v>
      </c>
      <c r="Z124" s="57">
        <v>0</v>
      </c>
      <c r="AA124" s="57">
        <v>2</v>
      </c>
      <c r="AB124" s="57">
        <v>0</v>
      </c>
      <c r="AC124" s="57"/>
      <c r="AD124" s="57">
        <v>0</v>
      </c>
      <c r="AE124" s="57">
        <v>2</v>
      </c>
      <c r="AF124" s="57">
        <v>1</v>
      </c>
      <c r="AG124" s="57">
        <v>3</v>
      </c>
      <c r="AH124" s="57"/>
      <c r="AI124" s="57">
        <v>0</v>
      </c>
      <c r="AJ124" s="57">
        <v>1</v>
      </c>
      <c r="AK124" s="57">
        <v>1</v>
      </c>
      <c r="AL124" s="57">
        <v>2</v>
      </c>
      <c r="AM124" s="57"/>
      <c r="AN124" s="57">
        <v>4</v>
      </c>
      <c r="AO124" s="57">
        <v>6</v>
      </c>
      <c r="AP124" s="57">
        <v>0</v>
      </c>
      <c r="AQ124" s="57">
        <v>7</v>
      </c>
      <c r="AR124" s="57">
        <v>0</v>
      </c>
      <c r="AS124" s="57">
        <v>4</v>
      </c>
      <c r="AT124" s="57"/>
      <c r="AU124" s="57">
        <v>4</v>
      </c>
      <c r="AV124" s="57">
        <v>4</v>
      </c>
      <c r="AW124" s="57">
        <v>1</v>
      </c>
      <c r="AX124" s="57">
        <v>4</v>
      </c>
      <c r="AY124" s="57">
        <v>1</v>
      </c>
      <c r="AZ124" s="57">
        <v>2</v>
      </c>
      <c r="BA124" s="57"/>
      <c r="BB124" s="57">
        <v>2</v>
      </c>
      <c r="BC124" s="57">
        <v>0</v>
      </c>
      <c r="BD124" s="57">
        <v>4</v>
      </c>
      <c r="BE124" s="57">
        <v>6</v>
      </c>
      <c r="BF124" s="57">
        <v>5</v>
      </c>
      <c r="BG124" s="57">
        <v>1</v>
      </c>
      <c r="BH124" s="57"/>
      <c r="BI124" s="57">
        <v>1</v>
      </c>
      <c r="BJ124" s="57">
        <v>0</v>
      </c>
      <c r="BK124" s="57">
        <v>0</v>
      </c>
      <c r="BL124" s="57">
        <v>1</v>
      </c>
      <c r="BM124" s="57"/>
      <c r="BN124" s="57">
        <v>4</v>
      </c>
      <c r="BO124" s="57">
        <v>5</v>
      </c>
      <c r="BP124" s="81">
        <v>7</v>
      </c>
      <c r="BQ124" s="81">
        <v>2</v>
      </c>
      <c r="BR124" s="81">
        <v>257</v>
      </c>
    </row>
    <row r="125" spans="1:70" x14ac:dyDescent="0.25">
      <c r="A125" s="57">
        <v>1</v>
      </c>
      <c r="B125" s="81" t="s">
        <v>793</v>
      </c>
      <c r="C125" s="81">
        <v>11</v>
      </c>
      <c r="D125" s="81" t="s">
        <v>794</v>
      </c>
      <c r="E125" s="81">
        <v>501</v>
      </c>
      <c r="F125" s="81" t="s">
        <v>794</v>
      </c>
      <c r="G125" s="81">
        <v>2</v>
      </c>
      <c r="H125" s="81" t="s">
        <v>706</v>
      </c>
      <c r="I125" s="81">
        <v>7</v>
      </c>
      <c r="J125" s="81" t="s">
        <v>794</v>
      </c>
      <c r="K125" s="81" t="s">
        <v>73</v>
      </c>
      <c r="L125" s="81">
        <v>124</v>
      </c>
      <c r="M125" s="81" t="s">
        <v>932</v>
      </c>
      <c r="N125" s="81" t="s">
        <v>928</v>
      </c>
      <c r="O125" s="81" t="s">
        <v>929</v>
      </c>
      <c r="P125" s="57"/>
      <c r="Q125" s="57">
        <v>4</v>
      </c>
      <c r="R125" s="57">
        <v>1</v>
      </c>
      <c r="S125" s="57">
        <v>2</v>
      </c>
      <c r="T125" s="57">
        <v>3</v>
      </c>
      <c r="U125" s="57">
        <v>0</v>
      </c>
      <c r="V125" s="57"/>
      <c r="W125" s="57">
        <v>0</v>
      </c>
      <c r="X125" s="57">
        <v>4</v>
      </c>
      <c r="Y125" s="57">
        <v>1</v>
      </c>
      <c r="Z125" s="57">
        <v>0</v>
      </c>
      <c r="AA125" s="57">
        <v>0</v>
      </c>
      <c r="AB125" s="57">
        <v>0</v>
      </c>
      <c r="AC125" s="57"/>
      <c r="AD125" s="57">
        <v>0</v>
      </c>
      <c r="AE125" s="57">
        <v>0</v>
      </c>
      <c r="AF125" s="57">
        <v>3</v>
      </c>
      <c r="AG125" s="57">
        <v>3</v>
      </c>
      <c r="AH125" s="57"/>
      <c r="AI125" s="57">
        <v>0</v>
      </c>
      <c r="AJ125" s="57">
        <v>1</v>
      </c>
      <c r="AK125" s="57">
        <v>1</v>
      </c>
      <c r="AL125" s="57">
        <v>4</v>
      </c>
      <c r="AM125" s="57"/>
      <c r="AN125" s="57">
        <v>2</v>
      </c>
      <c r="AO125" s="57">
        <v>12</v>
      </c>
      <c r="AP125" s="57">
        <v>0</v>
      </c>
      <c r="AQ125" s="57">
        <v>7</v>
      </c>
      <c r="AR125" s="57">
        <v>2</v>
      </c>
      <c r="AS125" s="57">
        <v>2</v>
      </c>
      <c r="AT125" s="57"/>
      <c r="AU125" s="57">
        <v>2</v>
      </c>
      <c r="AV125" s="57">
        <v>0</v>
      </c>
      <c r="AW125" s="57">
        <v>0</v>
      </c>
      <c r="AX125" s="57">
        <v>3</v>
      </c>
      <c r="AY125" s="57">
        <v>0</v>
      </c>
      <c r="AZ125" s="57">
        <v>0</v>
      </c>
      <c r="BA125" s="57"/>
      <c r="BB125" s="57">
        <v>8</v>
      </c>
      <c r="BC125" s="57">
        <v>0</v>
      </c>
      <c r="BD125" s="57">
        <v>7</v>
      </c>
      <c r="BE125" s="57">
        <v>3</v>
      </c>
      <c r="BF125" s="57">
        <v>3</v>
      </c>
      <c r="BG125" s="57">
        <v>0</v>
      </c>
      <c r="BH125" s="57"/>
      <c r="BI125" s="57">
        <v>0</v>
      </c>
      <c r="BJ125" s="57">
        <v>2</v>
      </c>
      <c r="BK125" s="57">
        <v>0</v>
      </c>
      <c r="BL125" s="57">
        <v>0</v>
      </c>
      <c r="BM125" s="57"/>
      <c r="BN125" s="57">
        <v>5</v>
      </c>
      <c r="BO125" s="57">
        <v>4</v>
      </c>
      <c r="BP125" s="81">
        <v>3</v>
      </c>
      <c r="BQ125" s="81">
        <v>3</v>
      </c>
      <c r="BR125" s="81">
        <v>248</v>
      </c>
    </row>
    <row r="126" spans="1:70" x14ac:dyDescent="0.25">
      <c r="A126" s="57">
        <v>1</v>
      </c>
      <c r="B126" s="81" t="s">
        <v>793</v>
      </c>
      <c r="C126" s="81">
        <v>11</v>
      </c>
      <c r="D126" s="81" t="s">
        <v>794</v>
      </c>
      <c r="E126" s="81">
        <v>501</v>
      </c>
      <c r="F126" s="81" t="s">
        <v>794</v>
      </c>
      <c r="G126" s="81">
        <v>2</v>
      </c>
      <c r="H126" s="81" t="s">
        <v>706</v>
      </c>
      <c r="I126" s="81">
        <v>7</v>
      </c>
      <c r="J126" s="81" t="s">
        <v>794</v>
      </c>
      <c r="K126" s="81" t="s">
        <v>73</v>
      </c>
      <c r="L126" s="81">
        <v>125</v>
      </c>
      <c r="M126" s="81" t="s">
        <v>933</v>
      </c>
      <c r="N126" s="81" t="s">
        <v>928</v>
      </c>
      <c r="O126" s="81" t="s">
        <v>929</v>
      </c>
      <c r="P126" s="57"/>
      <c r="Q126" s="57">
        <v>4</v>
      </c>
      <c r="R126" s="57">
        <v>2</v>
      </c>
      <c r="S126" s="57">
        <v>1</v>
      </c>
      <c r="T126" s="57">
        <v>1</v>
      </c>
      <c r="U126" s="57">
        <v>1</v>
      </c>
      <c r="V126" s="57"/>
      <c r="W126" s="57">
        <v>0</v>
      </c>
      <c r="X126" s="57">
        <v>8</v>
      </c>
      <c r="Y126" s="57">
        <v>1</v>
      </c>
      <c r="Z126" s="57">
        <v>0</v>
      </c>
      <c r="AA126" s="57">
        <v>2</v>
      </c>
      <c r="AB126" s="57">
        <v>3</v>
      </c>
      <c r="AC126" s="57"/>
      <c r="AD126" s="57">
        <v>1</v>
      </c>
      <c r="AE126" s="57">
        <v>0</v>
      </c>
      <c r="AF126" s="57">
        <v>1</v>
      </c>
      <c r="AG126" s="57">
        <v>1</v>
      </c>
      <c r="AH126" s="57"/>
      <c r="AI126" s="57">
        <v>2</v>
      </c>
      <c r="AJ126" s="57">
        <v>2</v>
      </c>
      <c r="AK126" s="57">
        <v>0</v>
      </c>
      <c r="AL126" s="57">
        <v>0</v>
      </c>
      <c r="AM126" s="57"/>
      <c r="AN126" s="57">
        <v>2</v>
      </c>
      <c r="AO126" s="57">
        <v>2</v>
      </c>
      <c r="AP126" s="57">
        <v>0</v>
      </c>
      <c r="AQ126" s="57">
        <v>6</v>
      </c>
      <c r="AR126" s="57">
        <v>1</v>
      </c>
      <c r="AS126" s="57">
        <v>1</v>
      </c>
      <c r="AT126" s="57"/>
      <c r="AU126" s="57">
        <v>1</v>
      </c>
      <c r="AV126" s="57">
        <v>0</v>
      </c>
      <c r="AW126" s="57">
        <v>1</v>
      </c>
      <c r="AX126" s="57">
        <v>1</v>
      </c>
      <c r="AY126" s="57">
        <v>0</v>
      </c>
      <c r="AZ126" s="57">
        <v>2</v>
      </c>
      <c r="BA126" s="57"/>
      <c r="BB126" s="57">
        <v>4</v>
      </c>
      <c r="BC126" s="57">
        <v>0</v>
      </c>
      <c r="BD126" s="57">
        <v>4</v>
      </c>
      <c r="BE126" s="57">
        <v>8</v>
      </c>
      <c r="BF126" s="57">
        <v>2</v>
      </c>
      <c r="BG126" s="57">
        <v>0</v>
      </c>
      <c r="BH126" s="57"/>
      <c r="BI126" s="57">
        <v>0</v>
      </c>
      <c r="BJ126" s="57">
        <v>0</v>
      </c>
      <c r="BK126" s="57">
        <v>0</v>
      </c>
      <c r="BL126" s="57">
        <v>0</v>
      </c>
      <c r="BM126" s="57"/>
      <c r="BN126" s="57">
        <v>5</v>
      </c>
      <c r="BO126" s="57">
        <v>3</v>
      </c>
      <c r="BP126" s="81">
        <v>3</v>
      </c>
      <c r="BQ126" s="81">
        <v>2</v>
      </c>
      <c r="BR126" s="81">
        <v>240</v>
      </c>
    </row>
    <row r="127" spans="1:70" x14ac:dyDescent="0.25">
      <c r="A127" s="57">
        <v>1</v>
      </c>
      <c r="B127" s="81" t="s">
        <v>793</v>
      </c>
      <c r="C127" s="81">
        <v>11</v>
      </c>
      <c r="D127" s="81" t="s">
        <v>794</v>
      </c>
      <c r="E127" s="81">
        <v>501</v>
      </c>
      <c r="F127" s="81" t="s">
        <v>794</v>
      </c>
      <c r="G127" s="81">
        <v>2</v>
      </c>
      <c r="H127" s="81" t="s">
        <v>706</v>
      </c>
      <c r="I127" s="81">
        <v>7</v>
      </c>
      <c r="J127" s="81" t="s">
        <v>794</v>
      </c>
      <c r="K127" s="81" t="s">
        <v>73</v>
      </c>
      <c r="L127" s="81">
        <v>126</v>
      </c>
      <c r="M127" s="81" t="s">
        <v>934</v>
      </c>
      <c r="N127" s="81" t="s">
        <v>928</v>
      </c>
      <c r="O127" s="81" t="s">
        <v>929</v>
      </c>
      <c r="P127" s="57"/>
      <c r="Q127" s="57">
        <v>2</v>
      </c>
      <c r="R127" s="57">
        <v>2</v>
      </c>
      <c r="S127" s="57">
        <v>4</v>
      </c>
      <c r="T127" s="57">
        <v>0</v>
      </c>
      <c r="U127" s="57">
        <v>3</v>
      </c>
      <c r="V127" s="57"/>
      <c r="W127" s="57">
        <v>0</v>
      </c>
      <c r="X127" s="57">
        <v>3</v>
      </c>
      <c r="Y127" s="57">
        <v>0</v>
      </c>
      <c r="Z127" s="57">
        <v>0</v>
      </c>
      <c r="AA127" s="57">
        <v>0</v>
      </c>
      <c r="AB127" s="57">
        <v>0</v>
      </c>
      <c r="AC127" s="57"/>
      <c r="AD127" s="57">
        <v>1</v>
      </c>
      <c r="AE127" s="57">
        <v>1</v>
      </c>
      <c r="AF127" s="57">
        <v>2</v>
      </c>
      <c r="AG127" s="57">
        <v>5</v>
      </c>
      <c r="AH127" s="57"/>
      <c r="AI127" s="57">
        <v>1</v>
      </c>
      <c r="AJ127" s="57">
        <v>1</v>
      </c>
      <c r="AK127" s="57">
        <v>0</v>
      </c>
      <c r="AL127" s="57">
        <v>1</v>
      </c>
      <c r="AM127" s="57"/>
      <c r="AN127" s="57">
        <v>2</v>
      </c>
      <c r="AO127" s="57">
        <v>7</v>
      </c>
      <c r="AP127" s="57">
        <v>2</v>
      </c>
      <c r="AQ127" s="57">
        <v>4</v>
      </c>
      <c r="AR127" s="57">
        <v>0</v>
      </c>
      <c r="AS127" s="57">
        <v>2</v>
      </c>
      <c r="AT127" s="57"/>
      <c r="AU127" s="57">
        <v>1</v>
      </c>
      <c r="AV127" s="57">
        <v>1</v>
      </c>
      <c r="AW127" s="57">
        <v>0</v>
      </c>
      <c r="AX127" s="57">
        <v>2</v>
      </c>
      <c r="AY127" s="57">
        <v>0</v>
      </c>
      <c r="AZ127" s="57">
        <v>0</v>
      </c>
      <c r="BA127" s="57"/>
      <c r="BB127" s="57">
        <v>5</v>
      </c>
      <c r="BC127" s="57">
        <v>4</v>
      </c>
      <c r="BD127" s="57">
        <v>5</v>
      </c>
      <c r="BE127" s="57">
        <v>4</v>
      </c>
      <c r="BF127" s="57">
        <v>5</v>
      </c>
      <c r="BG127" s="57">
        <v>1</v>
      </c>
      <c r="BH127" s="57"/>
      <c r="BI127" s="57">
        <v>1</v>
      </c>
      <c r="BJ127" s="57">
        <v>1</v>
      </c>
      <c r="BK127" s="57">
        <v>0</v>
      </c>
      <c r="BL127" s="57">
        <v>0</v>
      </c>
      <c r="BM127" s="57"/>
      <c r="BN127" s="57">
        <v>8</v>
      </c>
      <c r="BO127" s="57">
        <v>5</v>
      </c>
      <c r="BP127" s="81">
        <v>4</v>
      </c>
      <c r="BQ127" s="81">
        <v>3</v>
      </c>
      <c r="BR127" s="81">
        <v>237</v>
      </c>
    </row>
    <row r="128" spans="1:70" x14ac:dyDescent="0.25">
      <c r="A128" s="57">
        <v>1</v>
      </c>
      <c r="B128" s="81" t="s">
        <v>793</v>
      </c>
      <c r="C128" s="81">
        <v>11</v>
      </c>
      <c r="D128" s="81" t="s">
        <v>794</v>
      </c>
      <c r="E128" s="81">
        <v>501</v>
      </c>
      <c r="F128" s="81" t="s">
        <v>794</v>
      </c>
      <c r="G128" s="81">
        <v>2</v>
      </c>
      <c r="H128" s="81" t="s">
        <v>706</v>
      </c>
      <c r="I128" s="81">
        <v>7</v>
      </c>
      <c r="J128" s="81" t="s">
        <v>794</v>
      </c>
      <c r="K128" s="81" t="s">
        <v>73</v>
      </c>
      <c r="L128" s="81">
        <v>127</v>
      </c>
      <c r="M128" s="81" t="s">
        <v>935</v>
      </c>
      <c r="N128" s="81" t="s">
        <v>928</v>
      </c>
      <c r="O128" s="81" t="s">
        <v>929</v>
      </c>
      <c r="P128" s="57"/>
      <c r="Q128" s="57">
        <v>4</v>
      </c>
      <c r="R128" s="57">
        <v>1</v>
      </c>
      <c r="S128" s="57">
        <v>3</v>
      </c>
      <c r="T128" s="57">
        <v>0</v>
      </c>
      <c r="U128" s="57">
        <v>0</v>
      </c>
      <c r="V128" s="57"/>
      <c r="W128" s="57">
        <v>2</v>
      </c>
      <c r="X128" s="57">
        <v>7</v>
      </c>
      <c r="Y128" s="57">
        <v>0</v>
      </c>
      <c r="Z128" s="57">
        <v>0</v>
      </c>
      <c r="AA128" s="57">
        <v>0</v>
      </c>
      <c r="AB128" s="57">
        <v>1</v>
      </c>
      <c r="AC128" s="57"/>
      <c r="AD128" s="57">
        <v>4</v>
      </c>
      <c r="AE128" s="57">
        <v>4</v>
      </c>
      <c r="AF128" s="57">
        <v>1</v>
      </c>
      <c r="AG128" s="57">
        <v>4</v>
      </c>
      <c r="AH128" s="57"/>
      <c r="AI128" s="57">
        <v>0</v>
      </c>
      <c r="AJ128" s="57">
        <v>1</v>
      </c>
      <c r="AK128" s="57">
        <v>0</v>
      </c>
      <c r="AL128" s="57">
        <v>1</v>
      </c>
      <c r="AM128" s="57"/>
      <c r="AN128" s="57">
        <v>1</v>
      </c>
      <c r="AO128" s="57">
        <v>6</v>
      </c>
      <c r="AP128" s="57">
        <v>0</v>
      </c>
      <c r="AQ128" s="57">
        <v>4</v>
      </c>
      <c r="AR128" s="57">
        <v>1</v>
      </c>
      <c r="AS128" s="57">
        <v>0</v>
      </c>
      <c r="AT128" s="57"/>
      <c r="AU128" s="57">
        <v>2</v>
      </c>
      <c r="AV128" s="57">
        <v>0</v>
      </c>
      <c r="AW128" s="57">
        <v>1</v>
      </c>
      <c r="AX128" s="57">
        <v>1</v>
      </c>
      <c r="AY128" s="57">
        <v>0</v>
      </c>
      <c r="AZ128" s="57">
        <v>1</v>
      </c>
      <c r="BA128" s="57"/>
      <c r="BB128" s="57">
        <v>5</v>
      </c>
      <c r="BC128" s="57">
        <v>1</v>
      </c>
      <c r="BD128" s="57">
        <v>7</v>
      </c>
      <c r="BE128" s="57">
        <v>5</v>
      </c>
      <c r="BF128" s="57">
        <v>3</v>
      </c>
      <c r="BG128" s="57">
        <v>1</v>
      </c>
      <c r="BH128" s="57"/>
      <c r="BI128" s="57">
        <v>0</v>
      </c>
      <c r="BJ128" s="57">
        <v>0</v>
      </c>
      <c r="BK128" s="57">
        <v>0</v>
      </c>
      <c r="BL128" s="57">
        <v>0</v>
      </c>
      <c r="BM128" s="57"/>
      <c r="BN128" s="57">
        <v>4</v>
      </c>
      <c r="BO128" s="57">
        <v>3</v>
      </c>
      <c r="BP128" s="81">
        <v>1</v>
      </c>
      <c r="BQ128" s="81">
        <v>0</v>
      </c>
      <c r="BR128" s="81">
        <v>239</v>
      </c>
    </row>
    <row r="129" spans="1:70" x14ac:dyDescent="0.25">
      <c r="A129" s="57">
        <v>1</v>
      </c>
      <c r="B129" s="81" t="s">
        <v>793</v>
      </c>
      <c r="C129" s="81">
        <v>11</v>
      </c>
      <c r="D129" s="81" t="s">
        <v>794</v>
      </c>
      <c r="E129" s="81">
        <v>501</v>
      </c>
      <c r="F129" s="81" t="s">
        <v>794</v>
      </c>
      <c r="G129" s="81">
        <v>2</v>
      </c>
      <c r="H129" s="81" t="s">
        <v>706</v>
      </c>
      <c r="I129" s="81">
        <v>7</v>
      </c>
      <c r="J129" s="81" t="s">
        <v>794</v>
      </c>
      <c r="K129" s="81" t="s">
        <v>73</v>
      </c>
      <c r="L129" s="81">
        <v>128</v>
      </c>
      <c r="M129" s="81" t="s">
        <v>936</v>
      </c>
      <c r="N129" s="81" t="s">
        <v>928</v>
      </c>
      <c r="O129" s="81" t="s">
        <v>929</v>
      </c>
      <c r="P129" s="57"/>
      <c r="Q129" s="57">
        <v>3</v>
      </c>
      <c r="R129" s="57">
        <v>1</v>
      </c>
      <c r="S129" s="57">
        <v>3</v>
      </c>
      <c r="T129" s="57">
        <v>2</v>
      </c>
      <c r="U129" s="57">
        <v>3</v>
      </c>
      <c r="V129" s="57"/>
      <c r="W129" s="57">
        <v>0</v>
      </c>
      <c r="X129" s="57">
        <v>5</v>
      </c>
      <c r="Y129" s="57">
        <v>0</v>
      </c>
      <c r="Z129" s="57">
        <v>0</v>
      </c>
      <c r="AA129" s="57">
        <v>2</v>
      </c>
      <c r="AB129" s="57">
        <v>1</v>
      </c>
      <c r="AC129" s="57"/>
      <c r="AD129" s="57">
        <v>0</v>
      </c>
      <c r="AE129" s="57">
        <v>0</v>
      </c>
      <c r="AF129" s="57">
        <v>5</v>
      </c>
      <c r="AG129" s="57">
        <v>2</v>
      </c>
      <c r="AH129" s="57"/>
      <c r="AI129" s="57">
        <v>0</v>
      </c>
      <c r="AJ129" s="57">
        <v>0</v>
      </c>
      <c r="AK129" s="57">
        <v>0</v>
      </c>
      <c r="AL129" s="57">
        <v>1</v>
      </c>
      <c r="AM129" s="57"/>
      <c r="AN129" s="57">
        <v>0</v>
      </c>
      <c r="AO129" s="57">
        <v>10</v>
      </c>
      <c r="AP129" s="57">
        <v>0</v>
      </c>
      <c r="AQ129" s="57">
        <v>4</v>
      </c>
      <c r="AR129" s="57">
        <v>1</v>
      </c>
      <c r="AS129" s="57">
        <v>3</v>
      </c>
      <c r="AT129" s="57"/>
      <c r="AU129" s="57">
        <v>2</v>
      </c>
      <c r="AV129" s="57">
        <v>0</v>
      </c>
      <c r="AW129" s="57">
        <v>0</v>
      </c>
      <c r="AX129" s="57">
        <v>3</v>
      </c>
      <c r="AY129" s="57">
        <v>1</v>
      </c>
      <c r="AZ129" s="57">
        <v>1</v>
      </c>
      <c r="BA129" s="57"/>
      <c r="BB129" s="57">
        <v>3</v>
      </c>
      <c r="BC129" s="57">
        <v>1</v>
      </c>
      <c r="BD129" s="57">
        <v>7</v>
      </c>
      <c r="BE129" s="57">
        <v>9</v>
      </c>
      <c r="BF129" s="57">
        <v>3</v>
      </c>
      <c r="BG129" s="57">
        <v>1</v>
      </c>
      <c r="BH129" s="57"/>
      <c r="BI129" s="57">
        <v>2</v>
      </c>
      <c r="BJ129" s="57">
        <v>0</v>
      </c>
      <c r="BK129" s="57">
        <v>1</v>
      </c>
      <c r="BL129" s="57">
        <v>1</v>
      </c>
      <c r="BM129" s="57"/>
      <c r="BN129" s="57">
        <v>7</v>
      </c>
      <c r="BO129" s="57">
        <v>4</v>
      </c>
      <c r="BP129" s="81">
        <v>3</v>
      </c>
      <c r="BQ129" s="81">
        <v>3</v>
      </c>
      <c r="BR129" s="81">
        <v>242</v>
      </c>
    </row>
    <row r="130" spans="1:70" x14ac:dyDescent="0.25">
      <c r="A130" s="57">
        <v>1</v>
      </c>
      <c r="B130" s="81" t="s">
        <v>793</v>
      </c>
      <c r="C130" s="81">
        <v>11</v>
      </c>
      <c r="D130" s="81" t="s">
        <v>794</v>
      </c>
      <c r="E130" s="81">
        <v>501</v>
      </c>
      <c r="F130" s="81" t="s">
        <v>794</v>
      </c>
      <c r="G130" s="81">
        <v>2</v>
      </c>
      <c r="H130" s="81" t="s">
        <v>706</v>
      </c>
      <c r="I130" s="81">
        <v>7</v>
      </c>
      <c r="J130" s="81" t="s">
        <v>794</v>
      </c>
      <c r="K130" s="81" t="s">
        <v>73</v>
      </c>
      <c r="L130" s="81">
        <v>129</v>
      </c>
      <c r="M130" s="81" t="s">
        <v>937</v>
      </c>
      <c r="N130" s="81" t="s">
        <v>928</v>
      </c>
      <c r="O130" s="81" t="s">
        <v>929</v>
      </c>
      <c r="P130" s="57"/>
      <c r="Q130" s="57">
        <v>6</v>
      </c>
      <c r="R130" s="57">
        <v>4</v>
      </c>
      <c r="S130" s="57">
        <v>1</v>
      </c>
      <c r="T130" s="57">
        <v>2</v>
      </c>
      <c r="U130" s="57"/>
      <c r="V130" s="57"/>
      <c r="W130" s="57"/>
      <c r="X130" s="57">
        <v>2</v>
      </c>
      <c r="Y130" s="57"/>
      <c r="Z130" s="57">
        <v>1</v>
      </c>
      <c r="AA130" s="57"/>
      <c r="AB130" s="57">
        <v>1</v>
      </c>
      <c r="AC130" s="57"/>
      <c r="AD130" s="57">
        <v>1</v>
      </c>
      <c r="AE130" s="57">
        <v>3</v>
      </c>
      <c r="AF130" s="57">
        <v>1</v>
      </c>
      <c r="AG130" s="57">
        <v>7</v>
      </c>
      <c r="AH130" s="57"/>
      <c r="AI130" s="57"/>
      <c r="AJ130" s="57"/>
      <c r="AK130" s="57">
        <v>1</v>
      </c>
      <c r="AL130" s="57"/>
      <c r="AM130" s="57"/>
      <c r="AN130" s="57">
        <v>1</v>
      </c>
      <c r="AO130" s="57">
        <v>3</v>
      </c>
      <c r="AP130" s="57"/>
      <c r="AQ130" s="57">
        <v>6</v>
      </c>
      <c r="AR130" s="57">
        <v>4</v>
      </c>
      <c r="AS130" s="57">
        <v>1</v>
      </c>
      <c r="AT130" s="57"/>
      <c r="AU130" s="57"/>
      <c r="AV130" s="57">
        <v>2</v>
      </c>
      <c r="AW130" s="57"/>
      <c r="AX130" s="57">
        <v>3</v>
      </c>
      <c r="AY130" s="57"/>
      <c r="AZ130" s="57">
        <v>4</v>
      </c>
      <c r="BA130" s="57"/>
      <c r="BB130" s="57">
        <v>5</v>
      </c>
      <c r="BC130" s="57"/>
      <c r="BD130" s="57">
        <v>8</v>
      </c>
      <c r="BE130" s="57">
        <v>10</v>
      </c>
      <c r="BF130" s="57">
        <v>3</v>
      </c>
      <c r="BG130" s="57">
        <v>3</v>
      </c>
      <c r="BH130" s="57"/>
      <c r="BI130" s="57"/>
      <c r="BJ130" s="57">
        <v>1</v>
      </c>
      <c r="BK130" s="57">
        <v>1</v>
      </c>
      <c r="BL130" s="57"/>
      <c r="BM130" s="57"/>
      <c r="BN130" s="57">
        <v>4</v>
      </c>
      <c r="BO130" s="57">
        <v>5</v>
      </c>
      <c r="BP130" s="81">
        <v>2</v>
      </c>
      <c r="BQ130" s="81">
        <v>3</v>
      </c>
      <c r="BR130" s="81">
        <v>260</v>
      </c>
    </row>
    <row r="131" spans="1:70" x14ac:dyDescent="0.25">
      <c r="A131" s="57">
        <v>1</v>
      </c>
      <c r="B131" s="81" t="s">
        <v>793</v>
      </c>
      <c r="C131" s="81">
        <v>11</v>
      </c>
      <c r="D131" s="81" t="s">
        <v>794</v>
      </c>
      <c r="E131" s="81">
        <v>501</v>
      </c>
      <c r="F131" s="81" t="s">
        <v>794</v>
      </c>
      <c r="G131" s="81">
        <v>2</v>
      </c>
      <c r="H131" s="81" t="s">
        <v>706</v>
      </c>
      <c r="I131" s="81">
        <v>7</v>
      </c>
      <c r="J131" s="81" t="s">
        <v>794</v>
      </c>
      <c r="K131" s="81" t="s">
        <v>73</v>
      </c>
      <c r="L131" s="81">
        <v>130</v>
      </c>
      <c r="M131" s="81" t="s">
        <v>938</v>
      </c>
      <c r="N131" s="81" t="s">
        <v>928</v>
      </c>
      <c r="O131" s="81" t="s">
        <v>929</v>
      </c>
      <c r="P131" s="57"/>
      <c r="Q131" s="57">
        <v>2</v>
      </c>
      <c r="R131" s="57"/>
      <c r="S131" s="57">
        <v>4</v>
      </c>
      <c r="T131" s="57"/>
      <c r="U131" s="57">
        <v>3</v>
      </c>
      <c r="V131" s="57"/>
      <c r="W131" s="57">
        <v>3</v>
      </c>
      <c r="X131" s="57">
        <v>4</v>
      </c>
      <c r="Y131" s="57">
        <v>2</v>
      </c>
      <c r="Z131" s="57"/>
      <c r="AA131" s="57"/>
      <c r="AB131" s="57">
        <v>1</v>
      </c>
      <c r="AC131" s="57"/>
      <c r="AD131" s="57">
        <v>3</v>
      </c>
      <c r="AE131" s="57"/>
      <c r="AF131" s="57"/>
      <c r="AG131" s="57"/>
      <c r="AH131" s="57"/>
      <c r="AI131" s="57">
        <v>2</v>
      </c>
      <c r="AJ131" s="57">
        <v>2</v>
      </c>
      <c r="AK131" s="57"/>
      <c r="AL131" s="57">
        <v>1</v>
      </c>
      <c r="AM131" s="57"/>
      <c r="AN131" s="57">
        <v>4</v>
      </c>
      <c r="AO131" s="57">
        <v>4</v>
      </c>
      <c r="AP131" s="57"/>
      <c r="AQ131" s="57">
        <v>2</v>
      </c>
      <c r="AR131" s="57">
        <v>1</v>
      </c>
      <c r="AS131" s="57">
        <v>1</v>
      </c>
      <c r="AT131" s="57"/>
      <c r="AU131" s="57"/>
      <c r="AV131" s="57">
        <v>1</v>
      </c>
      <c r="AW131" s="57">
        <v>3</v>
      </c>
      <c r="AX131" s="57">
        <v>2</v>
      </c>
      <c r="AY131" s="57"/>
      <c r="AZ131" s="57">
        <v>2</v>
      </c>
      <c r="BA131" s="57"/>
      <c r="BB131" s="57">
        <v>4</v>
      </c>
      <c r="BC131" s="57"/>
      <c r="BD131" s="57">
        <v>4</v>
      </c>
      <c r="BE131" s="57">
        <v>6</v>
      </c>
      <c r="BF131" s="57">
        <v>2</v>
      </c>
      <c r="BG131" s="57">
        <v>1</v>
      </c>
      <c r="BH131" s="57"/>
      <c r="BI131" s="57"/>
      <c r="BJ131" s="57">
        <v>2</v>
      </c>
      <c r="BK131" s="57"/>
      <c r="BL131" s="57"/>
      <c r="BM131" s="57"/>
      <c r="BN131" s="57">
        <v>9</v>
      </c>
      <c r="BO131" s="57">
        <v>3</v>
      </c>
      <c r="BP131" s="81">
        <v>4</v>
      </c>
      <c r="BQ131" s="81">
        <v>1</v>
      </c>
      <c r="BR131" s="81">
        <v>261</v>
      </c>
    </row>
    <row r="132" spans="1:70" x14ac:dyDescent="0.25">
      <c r="A132" s="57">
        <v>1</v>
      </c>
      <c r="B132" s="81" t="s">
        <v>793</v>
      </c>
      <c r="C132" s="81">
        <v>11</v>
      </c>
      <c r="D132" s="81" t="s">
        <v>794</v>
      </c>
      <c r="E132" s="81">
        <v>501</v>
      </c>
      <c r="F132" s="81" t="s">
        <v>794</v>
      </c>
      <c r="G132" s="81">
        <v>2</v>
      </c>
      <c r="H132" s="81" t="s">
        <v>706</v>
      </c>
      <c r="I132" s="81">
        <v>7</v>
      </c>
      <c r="J132" s="81" t="s">
        <v>794</v>
      </c>
      <c r="K132" s="81" t="s">
        <v>73</v>
      </c>
      <c r="L132" s="81">
        <v>131</v>
      </c>
      <c r="M132" s="81" t="s">
        <v>939</v>
      </c>
      <c r="N132" s="81" t="s">
        <v>928</v>
      </c>
      <c r="O132" s="81" t="s">
        <v>929</v>
      </c>
      <c r="P132" s="57"/>
      <c r="Q132" s="57">
        <v>2</v>
      </c>
      <c r="R132" s="57">
        <v>1</v>
      </c>
      <c r="S132" s="57">
        <v>5</v>
      </c>
      <c r="T132" s="57">
        <v>0</v>
      </c>
      <c r="U132" s="57">
        <v>3</v>
      </c>
      <c r="V132" s="57"/>
      <c r="W132" s="57">
        <v>1</v>
      </c>
      <c r="X132" s="57">
        <v>3</v>
      </c>
      <c r="Y132" s="57">
        <v>1</v>
      </c>
      <c r="Z132" s="57">
        <v>1</v>
      </c>
      <c r="AA132" s="57">
        <v>0</v>
      </c>
      <c r="AB132" s="57">
        <v>0</v>
      </c>
      <c r="AC132" s="57"/>
      <c r="AD132" s="57">
        <v>0</v>
      </c>
      <c r="AE132" s="57">
        <v>1</v>
      </c>
      <c r="AF132" s="57">
        <v>1</v>
      </c>
      <c r="AG132" s="57">
        <v>2</v>
      </c>
      <c r="AH132" s="57"/>
      <c r="AI132" s="57">
        <v>0</v>
      </c>
      <c r="AJ132" s="57">
        <v>2</v>
      </c>
      <c r="AK132" s="57">
        <v>0</v>
      </c>
      <c r="AL132" s="57">
        <v>1</v>
      </c>
      <c r="AM132" s="57"/>
      <c r="AN132" s="57">
        <v>4</v>
      </c>
      <c r="AO132" s="57">
        <v>10</v>
      </c>
      <c r="AP132" s="57">
        <v>1</v>
      </c>
      <c r="AQ132" s="57">
        <v>5</v>
      </c>
      <c r="AR132" s="57">
        <v>1</v>
      </c>
      <c r="AS132" s="57">
        <v>0</v>
      </c>
      <c r="AT132" s="57"/>
      <c r="AU132" s="57">
        <v>2</v>
      </c>
      <c r="AV132" s="57">
        <v>0</v>
      </c>
      <c r="AW132" s="57">
        <v>0</v>
      </c>
      <c r="AX132" s="57">
        <v>5</v>
      </c>
      <c r="AY132" s="57">
        <v>1</v>
      </c>
      <c r="AZ132" s="57">
        <v>3</v>
      </c>
      <c r="BA132" s="57"/>
      <c r="BB132" s="57">
        <v>3</v>
      </c>
      <c r="BC132" s="57">
        <v>0</v>
      </c>
      <c r="BD132" s="57">
        <v>1</v>
      </c>
      <c r="BE132" s="57">
        <v>3</v>
      </c>
      <c r="BF132" s="57">
        <v>3</v>
      </c>
      <c r="BG132" s="57">
        <v>1</v>
      </c>
      <c r="BH132" s="57"/>
      <c r="BI132" s="57">
        <v>1</v>
      </c>
      <c r="BJ132" s="57">
        <v>0</v>
      </c>
      <c r="BK132" s="57">
        <v>0</v>
      </c>
      <c r="BL132" s="57">
        <v>1</v>
      </c>
      <c r="BM132" s="57"/>
      <c r="BN132" s="57">
        <v>4</v>
      </c>
      <c r="BO132" s="57">
        <v>6</v>
      </c>
      <c r="BP132" s="81">
        <v>5</v>
      </c>
      <c r="BQ132" s="81">
        <v>3</v>
      </c>
      <c r="BR132" s="81">
        <v>245</v>
      </c>
    </row>
    <row r="133" spans="1:70" x14ac:dyDescent="0.25">
      <c r="A133" s="57">
        <v>1</v>
      </c>
      <c r="B133" s="81" t="s">
        <v>793</v>
      </c>
      <c r="C133" s="81">
        <v>11</v>
      </c>
      <c r="D133" s="81" t="s">
        <v>794</v>
      </c>
      <c r="E133" s="81">
        <v>501</v>
      </c>
      <c r="F133" s="81" t="s">
        <v>794</v>
      </c>
      <c r="G133" s="81">
        <v>2</v>
      </c>
      <c r="H133" s="81" t="s">
        <v>706</v>
      </c>
      <c r="I133" s="81">
        <v>7</v>
      </c>
      <c r="J133" s="81" t="s">
        <v>794</v>
      </c>
      <c r="K133" s="81" t="s">
        <v>73</v>
      </c>
      <c r="L133" s="81">
        <v>132</v>
      </c>
      <c r="M133" s="81" t="s">
        <v>940</v>
      </c>
      <c r="N133" s="81" t="s">
        <v>928</v>
      </c>
      <c r="O133" s="81" t="s">
        <v>929</v>
      </c>
      <c r="P133" s="57"/>
      <c r="Q133" s="57">
        <v>7</v>
      </c>
      <c r="R133" s="57"/>
      <c r="S133" s="57">
        <v>4</v>
      </c>
      <c r="T133" s="57"/>
      <c r="U133" s="57">
        <v>3</v>
      </c>
      <c r="V133" s="57"/>
      <c r="W133" s="57"/>
      <c r="X133" s="57">
        <v>5</v>
      </c>
      <c r="Y133" s="57"/>
      <c r="Z133" s="57">
        <v>2</v>
      </c>
      <c r="AA133" s="57">
        <v>1</v>
      </c>
      <c r="AB133" s="57"/>
      <c r="AC133" s="57"/>
      <c r="AD133" s="57">
        <v>1</v>
      </c>
      <c r="AE133" s="57">
        <v>1</v>
      </c>
      <c r="AF133" s="57">
        <v>3</v>
      </c>
      <c r="AG133" s="57">
        <v>3</v>
      </c>
      <c r="AH133" s="57"/>
      <c r="AI133" s="57">
        <v>3</v>
      </c>
      <c r="AJ133" s="57"/>
      <c r="AK133" s="57"/>
      <c r="AL133" s="57">
        <v>1</v>
      </c>
      <c r="AM133" s="57"/>
      <c r="AN133" s="57">
        <v>1</v>
      </c>
      <c r="AO133" s="57">
        <v>6</v>
      </c>
      <c r="AP133" s="57">
        <v>1</v>
      </c>
      <c r="AQ133" s="57">
        <v>4</v>
      </c>
      <c r="AR133" s="57"/>
      <c r="AS133" s="57"/>
      <c r="AT133" s="57"/>
      <c r="AU133" s="57">
        <v>1</v>
      </c>
      <c r="AV133" s="57"/>
      <c r="AW133" s="57"/>
      <c r="AX133" s="57"/>
      <c r="AY133" s="57">
        <v>3</v>
      </c>
      <c r="AZ133" s="57">
        <v>2</v>
      </c>
      <c r="BA133" s="57"/>
      <c r="BB133" s="57">
        <v>4</v>
      </c>
      <c r="BC133" s="57"/>
      <c r="BD133" s="57">
        <v>5</v>
      </c>
      <c r="BE133" s="57">
        <v>10</v>
      </c>
      <c r="BF133" s="57">
        <v>6</v>
      </c>
      <c r="BG133" s="57"/>
      <c r="BH133" s="57"/>
      <c r="BI133" s="57"/>
      <c r="BJ133" s="57">
        <v>1</v>
      </c>
      <c r="BK133" s="57"/>
      <c r="BL133" s="57"/>
      <c r="BM133" s="57"/>
      <c r="BN133" s="57">
        <v>6</v>
      </c>
      <c r="BO133" s="57"/>
      <c r="BP133" s="81">
        <v>5</v>
      </c>
      <c r="BQ133" s="81">
        <v>2</v>
      </c>
      <c r="BR133" s="81">
        <v>243</v>
      </c>
    </row>
    <row r="134" spans="1:70" x14ac:dyDescent="0.25">
      <c r="A134" s="57">
        <v>1</v>
      </c>
      <c r="B134" s="81" t="s">
        <v>793</v>
      </c>
      <c r="C134" s="81">
        <v>11</v>
      </c>
      <c r="D134" s="81" t="s">
        <v>794</v>
      </c>
      <c r="E134" s="81">
        <v>501</v>
      </c>
      <c r="F134" s="81" t="s">
        <v>794</v>
      </c>
      <c r="G134" s="81">
        <v>2</v>
      </c>
      <c r="H134" s="81" t="s">
        <v>706</v>
      </c>
      <c r="I134" s="81">
        <v>7</v>
      </c>
      <c r="J134" s="81" t="s">
        <v>794</v>
      </c>
      <c r="K134" s="81" t="s">
        <v>73</v>
      </c>
      <c r="L134" s="81">
        <v>133</v>
      </c>
      <c r="M134" s="81" t="s">
        <v>941</v>
      </c>
      <c r="N134" s="81" t="s">
        <v>928</v>
      </c>
      <c r="O134" s="81" t="s">
        <v>929</v>
      </c>
      <c r="P134" s="57"/>
      <c r="Q134" s="57">
        <v>3</v>
      </c>
      <c r="R134" s="57">
        <v>3</v>
      </c>
      <c r="S134" s="57">
        <v>4</v>
      </c>
      <c r="T134" s="57">
        <v>5</v>
      </c>
      <c r="U134" s="57">
        <v>2</v>
      </c>
      <c r="V134" s="57"/>
      <c r="W134" s="57">
        <v>1</v>
      </c>
      <c r="X134" s="57">
        <v>1</v>
      </c>
      <c r="Y134" s="57">
        <v>1</v>
      </c>
      <c r="Z134" s="57">
        <v>0</v>
      </c>
      <c r="AA134" s="57">
        <v>1</v>
      </c>
      <c r="AB134" s="57">
        <v>3</v>
      </c>
      <c r="AC134" s="57"/>
      <c r="AD134" s="57">
        <v>3</v>
      </c>
      <c r="AE134" s="57">
        <v>0</v>
      </c>
      <c r="AF134" s="57">
        <v>1</v>
      </c>
      <c r="AG134" s="57">
        <v>2</v>
      </c>
      <c r="AH134" s="57"/>
      <c r="AI134" s="57">
        <v>3</v>
      </c>
      <c r="AJ134" s="57">
        <v>0</v>
      </c>
      <c r="AK134" s="57">
        <v>0</v>
      </c>
      <c r="AL134" s="57"/>
      <c r="AM134" s="57"/>
      <c r="AN134" s="57">
        <v>3</v>
      </c>
      <c r="AO134" s="57">
        <v>12</v>
      </c>
      <c r="AP134" s="57">
        <v>2</v>
      </c>
      <c r="AQ134" s="57">
        <v>4</v>
      </c>
      <c r="AR134" s="57">
        <v>1</v>
      </c>
      <c r="AS134" s="57">
        <v>4</v>
      </c>
      <c r="AT134" s="57"/>
      <c r="AU134" s="57">
        <v>2</v>
      </c>
      <c r="AV134" s="57">
        <v>1</v>
      </c>
      <c r="AW134" s="57">
        <v>3</v>
      </c>
      <c r="AX134" s="57">
        <v>0</v>
      </c>
      <c r="AY134" s="57">
        <v>0</v>
      </c>
      <c r="AZ134" s="57">
        <v>3</v>
      </c>
      <c r="BA134" s="57"/>
      <c r="BB134" s="57">
        <v>3</v>
      </c>
      <c r="BC134" s="57"/>
      <c r="BD134" s="57">
        <v>0</v>
      </c>
      <c r="BE134" s="57">
        <v>5</v>
      </c>
      <c r="BF134" s="57">
        <v>3</v>
      </c>
      <c r="BG134" s="57">
        <v>0</v>
      </c>
      <c r="BH134" s="57"/>
      <c r="BI134" s="57">
        <v>0</v>
      </c>
      <c r="BJ134" s="57">
        <v>2</v>
      </c>
      <c r="BK134" s="57">
        <v>0</v>
      </c>
      <c r="BL134" s="57">
        <v>1</v>
      </c>
      <c r="BM134" s="57"/>
      <c r="BN134" s="57">
        <v>3</v>
      </c>
      <c r="BO134" s="57">
        <v>4</v>
      </c>
      <c r="BP134" s="81">
        <v>3</v>
      </c>
      <c r="BQ134" s="81">
        <v>2</v>
      </c>
      <c r="BR134" s="81">
        <v>237</v>
      </c>
    </row>
    <row r="135" spans="1:70" x14ac:dyDescent="0.25">
      <c r="A135" s="57">
        <v>1</v>
      </c>
      <c r="B135" s="81" t="s">
        <v>793</v>
      </c>
      <c r="C135" s="81">
        <v>11</v>
      </c>
      <c r="D135" s="81" t="s">
        <v>794</v>
      </c>
      <c r="E135" s="81">
        <v>501</v>
      </c>
      <c r="F135" s="81" t="s">
        <v>794</v>
      </c>
      <c r="G135" s="81">
        <v>2</v>
      </c>
      <c r="H135" s="81" t="s">
        <v>706</v>
      </c>
      <c r="I135" s="81">
        <v>7</v>
      </c>
      <c r="J135" s="81" t="s">
        <v>794</v>
      </c>
      <c r="K135" s="81" t="s">
        <v>73</v>
      </c>
      <c r="L135" s="81">
        <v>134</v>
      </c>
      <c r="M135" s="81" t="s">
        <v>942</v>
      </c>
      <c r="N135" s="81" t="s">
        <v>928</v>
      </c>
      <c r="O135" s="81" t="s">
        <v>929</v>
      </c>
      <c r="P135" s="57"/>
      <c r="Q135" s="57">
        <v>1</v>
      </c>
      <c r="R135" s="57">
        <v>3</v>
      </c>
      <c r="S135" s="57">
        <v>2</v>
      </c>
      <c r="T135" s="57">
        <v>2</v>
      </c>
      <c r="U135" s="57">
        <v>1</v>
      </c>
      <c r="V135" s="57"/>
      <c r="W135" s="57">
        <v>1</v>
      </c>
      <c r="X135" s="57">
        <v>4</v>
      </c>
      <c r="Y135" s="57">
        <v>0</v>
      </c>
      <c r="Z135" s="57">
        <v>1</v>
      </c>
      <c r="AA135" s="57">
        <v>1</v>
      </c>
      <c r="AB135" s="57">
        <v>0</v>
      </c>
      <c r="AC135" s="57"/>
      <c r="AD135" s="57"/>
      <c r="AE135" s="57">
        <v>0</v>
      </c>
      <c r="AF135" s="57">
        <v>1</v>
      </c>
      <c r="AG135" s="57">
        <v>5</v>
      </c>
      <c r="AH135" s="57"/>
      <c r="AI135" s="57">
        <v>0</v>
      </c>
      <c r="AJ135" s="57">
        <v>1</v>
      </c>
      <c r="AK135" s="57">
        <v>0</v>
      </c>
      <c r="AL135" s="57">
        <v>0</v>
      </c>
      <c r="AM135" s="57"/>
      <c r="AN135" s="57">
        <v>3</v>
      </c>
      <c r="AO135" s="57">
        <v>2</v>
      </c>
      <c r="AP135" s="57">
        <v>1</v>
      </c>
      <c r="AQ135" s="57">
        <v>4</v>
      </c>
      <c r="AR135" s="57">
        <v>1</v>
      </c>
      <c r="AS135" s="57">
        <v>2</v>
      </c>
      <c r="AT135" s="57"/>
      <c r="AU135" s="57">
        <v>2</v>
      </c>
      <c r="AV135" s="57">
        <v>0</v>
      </c>
      <c r="AW135" s="57">
        <v>3</v>
      </c>
      <c r="AX135" s="57">
        <v>1</v>
      </c>
      <c r="AY135" s="57">
        <v>0</v>
      </c>
      <c r="AZ135" s="57">
        <v>4</v>
      </c>
      <c r="BA135" s="57"/>
      <c r="BB135" s="57">
        <v>3</v>
      </c>
      <c r="BC135" s="57">
        <v>1</v>
      </c>
      <c r="BD135" s="57">
        <v>4</v>
      </c>
      <c r="BE135" s="57">
        <v>2</v>
      </c>
      <c r="BF135" s="57">
        <v>5</v>
      </c>
      <c r="BG135" s="57">
        <v>3</v>
      </c>
      <c r="BH135" s="57"/>
      <c r="BI135" s="57">
        <v>0</v>
      </c>
      <c r="BJ135" s="57">
        <v>0</v>
      </c>
      <c r="BK135" s="57">
        <v>0</v>
      </c>
      <c r="BL135" s="57">
        <v>0</v>
      </c>
      <c r="BM135" s="57"/>
      <c r="BN135" s="57">
        <v>5</v>
      </c>
      <c r="BO135" s="57">
        <v>3</v>
      </c>
      <c r="BP135" s="81">
        <v>1</v>
      </c>
      <c r="BQ135" s="81">
        <v>0</v>
      </c>
      <c r="BR135" s="81">
        <v>232</v>
      </c>
    </row>
    <row r="136" spans="1:70" x14ac:dyDescent="0.25">
      <c r="A136" s="57">
        <v>1</v>
      </c>
      <c r="B136" s="81" t="s">
        <v>793</v>
      </c>
      <c r="C136" s="81">
        <v>11</v>
      </c>
      <c r="D136" s="81" t="s">
        <v>794</v>
      </c>
      <c r="E136" s="81">
        <v>501</v>
      </c>
      <c r="F136" s="81" t="s">
        <v>794</v>
      </c>
      <c r="G136" s="81">
        <v>2</v>
      </c>
      <c r="H136" s="81" t="s">
        <v>706</v>
      </c>
      <c r="I136" s="81">
        <v>7</v>
      </c>
      <c r="J136" s="81" t="s">
        <v>794</v>
      </c>
      <c r="K136" s="81" t="s">
        <v>73</v>
      </c>
      <c r="L136" s="81">
        <v>135</v>
      </c>
      <c r="M136" s="81" t="s">
        <v>943</v>
      </c>
      <c r="N136" s="81" t="s">
        <v>928</v>
      </c>
      <c r="O136" s="81" t="s">
        <v>929</v>
      </c>
      <c r="P136" s="57"/>
      <c r="Q136" s="57">
        <v>3</v>
      </c>
      <c r="R136" s="57">
        <v>1</v>
      </c>
      <c r="S136" s="57">
        <v>1</v>
      </c>
      <c r="T136" s="57">
        <v>2</v>
      </c>
      <c r="U136" s="57">
        <v>2</v>
      </c>
      <c r="V136" s="57"/>
      <c r="W136" s="57">
        <v>2</v>
      </c>
      <c r="X136" s="57">
        <v>5</v>
      </c>
      <c r="Y136" s="57">
        <v>0</v>
      </c>
      <c r="Z136" s="57">
        <v>0</v>
      </c>
      <c r="AA136" s="57">
        <v>0</v>
      </c>
      <c r="AB136" s="57">
        <v>0</v>
      </c>
      <c r="AC136" s="57"/>
      <c r="AD136" s="57">
        <v>2</v>
      </c>
      <c r="AE136" s="57">
        <v>0</v>
      </c>
      <c r="AF136" s="57">
        <v>1</v>
      </c>
      <c r="AG136" s="57">
        <v>3</v>
      </c>
      <c r="AH136" s="57"/>
      <c r="AI136" s="57">
        <v>1</v>
      </c>
      <c r="AJ136" s="57">
        <v>1</v>
      </c>
      <c r="AK136" s="57">
        <v>1</v>
      </c>
      <c r="AL136" s="57">
        <v>3</v>
      </c>
      <c r="AM136" s="57"/>
      <c r="AN136" s="57">
        <v>2</v>
      </c>
      <c r="AO136" s="57">
        <v>6</v>
      </c>
      <c r="AP136" s="57">
        <v>0</v>
      </c>
      <c r="AQ136" s="57">
        <v>8</v>
      </c>
      <c r="AR136" s="57">
        <v>1</v>
      </c>
      <c r="AS136" s="57">
        <v>1</v>
      </c>
      <c r="AT136" s="57"/>
      <c r="AU136" s="57">
        <v>0</v>
      </c>
      <c r="AV136" s="57">
        <v>0</v>
      </c>
      <c r="AW136" s="57">
        <v>0</v>
      </c>
      <c r="AX136" s="57">
        <v>4</v>
      </c>
      <c r="AY136" s="57">
        <v>0</v>
      </c>
      <c r="AZ136" s="57">
        <v>0</v>
      </c>
      <c r="BA136" s="57"/>
      <c r="BB136" s="57">
        <v>5</v>
      </c>
      <c r="BC136" s="57">
        <v>0</v>
      </c>
      <c r="BD136" s="57">
        <v>7</v>
      </c>
      <c r="BE136" s="57">
        <v>2</v>
      </c>
      <c r="BF136" s="57">
        <v>2</v>
      </c>
      <c r="BG136" s="57">
        <v>1</v>
      </c>
      <c r="BH136" s="57"/>
      <c r="BI136" s="57">
        <v>0</v>
      </c>
      <c r="BJ136" s="57">
        <v>3</v>
      </c>
      <c r="BK136" s="57">
        <v>0</v>
      </c>
      <c r="BL136" s="57">
        <v>0</v>
      </c>
      <c r="BM136" s="57"/>
      <c r="BN136" s="57">
        <v>6</v>
      </c>
      <c r="BO136" s="57">
        <v>3</v>
      </c>
      <c r="BP136" s="81">
        <v>5</v>
      </c>
      <c r="BQ136" s="81">
        <v>5</v>
      </c>
      <c r="BR136" s="81">
        <v>250</v>
      </c>
    </row>
    <row r="137" spans="1:70" x14ac:dyDescent="0.25">
      <c r="A137" s="57">
        <v>1</v>
      </c>
      <c r="B137" s="81" t="s">
        <v>793</v>
      </c>
      <c r="C137" s="81">
        <v>11</v>
      </c>
      <c r="D137" s="81" t="s">
        <v>794</v>
      </c>
      <c r="E137" s="81">
        <v>501</v>
      </c>
      <c r="F137" s="81" t="s">
        <v>794</v>
      </c>
      <c r="G137" s="81">
        <v>2</v>
      </c>
      <c r="H137" s="81" t="s">
        <v>706</v>
      </c>
      <c r="I137" s="81">
        <v>7</v>
      </c>
      <c r="J137" s="81" t="s">
        <v>794</v>
      </c>
      <c r="K137" s="81" t="s">
        <v>73</v>
      </c>
      <c r="L137" s="81">
        <v>136</v>
      </c>
      <c r="M137" s="81" t="s">
        <v>944</v>
      </c>
      <c r="N137" s="81" t="s">
        <v>928</v>
      </c>
      <c r="O137" s="81" t="s">
        <v>929</v>
      </c>
      <c r="P137" s="57"/>
      <c r="Q137" s="57">
        <v>5</v>
      </c>
      <c r="R137" s="57">
        <v>1</v>
      </c>
      <c r="S137" s="57">
        <v>2</v>
      </c>
      <c r="T137" s="57">
        <v>1</v>
      </c>
      <c r="U137" s="57">
        <v>2</v>
      </c>
      <c r="V137" s="57"/>
      <c r="W137" s="57">
        <v>1</v>
      </c>
      <c r="X137" s="57">
        <v>3</v>
      </c>
      <c r="Y137" s="57">
        <v>0</v>
      </c>
      <c r="Z137" s="57">
        <v>0</v>
      </c>
      <c r="AA137" s="57">
        <v>0</v>
      </c>
      <c r="AB137" s="57">
        <v>1</v>
      </c>
      <c r="AC137" s="57"/>
      <c r="AD137" s="57">
        <v>0</v>
      </c>
      <c r="AE137" s="57">
        <v>4</v>
      </c>
      <c r="AF137" s="57">
        <v>3</v>
      </c>
      <c r="AG137" s="57">
        <v>2</v>
      </c>
      <c r="AH137" s="57"/>
      <c r="AI137" s="57">
        <v>0</v>
      </c>
      <c r="AJ137" s="57">
        <v>1</v>
      </c>
      <c r="AK137" s="57">
        <v>1</v>
      </c>
      <c r="AL137" s="57">
        <v>5</v>
      </c>
      <c r="AM137" s="57"/>
      <c r="AN137" s="57">
        <v>3</v>
      </c>
      <c r="AO137" s="57">
        <v>3</v>
      </c>
      <c r="AP137" s="57">
        <v>0</v>
      </c>
      <c r="AQ137" s="57">
        <v>3</v>
      </c>
      <c r="AR137" s="57">
        <v>1</v>
      </c>
      <c r="AS137" s="57">
        <v>1</v>
      </c>
      <c r="AT137" s="57"/>
      <c r="AU137" s="57">
        <v>0</v>
      </c>
      <c r="AV137" s="57">
        <v>2</v>
      </c>
      <c r="AW137" s="57">
        <v>0</v>
      </c>
      <c r="AX137" s="57">
        <v>4</v>
      </c>
      <c r="AY137" s="57">
        <v>0</v>
      </c>
      <c r="AZ137" s="57">
        <v>1</v>
      </c>
      <c r="BA137" s="57"/>
      <c r="BB137" s="57">
        <v>5</v>
      </c>
      <c r="BC137" s="57">
        <v>1</v>
      </c>
      <c r="BD137" s="57">
        <v>3</v>
      </c>
      <c r="BE137" s="57">
        <v>6</v>
      </c>
      <c r="BF137" s="57">
        <v>1</v>
      </c>
      <c r="BG137" s="57">
        <v>2</v>
      </c>
      <c r="BH137" s="57"/>
      <c r="BI137" s="57">
        <v>0</v>
      </c>
      <c r="BJ137" s="57">
        <v>3</v>
      </c>
      <c r="BK137" s="57">
        <v>0</v>
      </c>
      <c r="BL137" s="57">
        <v>1</v>
      </c>
      <c r="BM137" s="57"/>
      <c r="BN137" s="57">
        <v>12</v>
      </c>
      <c r="BO137" s="57">
        <v>2</v>
      </c>
      <c r="BP137" s="81">
        <v>6</v>
      </c>
      <c r="BQ137" s="81">
        <v>2</v>
      </c>
      <c r="BR137" s="81">
        <v>246</v>
      </c>
    </row>
    <row r="138" spans="1:70" x14ac:dyDescent="0.25">
      <c r="A138" s="57">
        <v>1</v>
      </c>
      <c r="B138" s="81" t="s">
        <v>793</v>
      </c>
      <c r="C138" s="81">
        <v>11</v>
      </c>
      <c r="D138" s="81" t="s">
        <v>794</v>
      </c>
      <c r="E138" s="81">
        <v>501</v>
      </c>
      <c r="F138" s="81" t="s">
        <v>794</v>
      </c>
      <c r="G138" s="81">
        <v>2</v>
      </c>
      <c r="H138" s="81" t="s">
        <v>706</v>
      </c>
      <c r="I138" s="81">
        <v>7</v>
      </c>
      <c r="J138" s="81" t="s">
        <v>794</v>
      </c>
      <c r="K138" s="81" t="s">
        <v>73</v>
      </c>
      <c r="L138" s="81">
        <v>137</v>
      </c>
      <c r="M138" s="81" t="s">
        <v>945</v>
      </c>
      <c r="N138" s="81" t="s">
        <v>928</v>
      </c>
      <c r="O138" s="81" t="s">
        <v>929</v>
      </c>
      <c r="P138" s="57"/>
      <c r="Q138" s="57">
        <v>2</v>
      </c>
      <c r="R138" s="57">
        <v>0</v>
      </c>
      <c r="S138" s="57">
        <v>1</v>
      </c>
      <c r="T138" s="57">
        <v>0</v>
      </c>
      <c r="U138" s="57">
        <v>2</v>
      </c>
      <c r="V138" s="57"/>
      <c r="W138" s="57">
        <v>1</v>
      </c>
      <c r="X138" s="57">
        <v>3</v>
      </c>
      <c r="Y138" s="57">
        <v>0</v>
      </c>
      <c r="Z138" s="57">
        <v>1</v>
      </c>
      <c r="AA138" s="57">
        <v>3</v>
      </c>
      <c r="AB138" s="57">
        <v>0</v>
      </c>
      <c r="AC138" s="57"/>
      <c r="AD138" s="57">
        <v>3</v>
      </c>
      <c r="AE138" s="57">
        <v>0</v>
      </c>
      <c r="AF138" s="57">
        <v>0</v>
      </c>
      <c r="AG138" s="57">
        <v>6</v>
      </c>
      <c r="AH138" s="57"/>
      <c r="AI138" s="57">
        <v>0</v>
      </c>
      <c r="AJ138" s="57">
        <v>0</v>
      </c>
      <c r="AK138" s="57">
        <v>1</v>
      </c>
      <c r="AL138" s="57">
        <v>0</v>
      </c>
      <c r="AM138" s="57"/>
      <c r="AN138" s="57">
        <v>2</v>
      </c>
      <c r="AO138" s="57">
        <v>7</v>
      </c>
      <c r="AP138" s="57">
        <v>0</v>
      </c>
      <c r="AQ138" s="57">
        <v>7</v>
      </c>
      <c r="AR138" s="57">
        <v>0</v>
      </c>
      <c r="AS138" s="57">
        <v>2</v>
      </c>
      <c r="AT138" s="57"/>
      <c r="AU138" s="57">
        <v>0</v>
      </c>
      <c r="AV138" s="57">
        <v>0</v>
      </c>
      <c r="AW138" s="57">
        <v>0</v>
      </c>
      <c r="AX138" s="57">
        <v>2</v>
      </c>
      <c r="AY138" s="57">
        <v>1</v>
      </c>
      <c r="AZ138" s="57">
        <v>3</v>
      </c>
      <c r="BA138" s="57"/>
      <c r="BB138" s="57">
        <v>3</v>
      </c>
      <c r="BC138" s="57">
        <v>0</v>
      </c>
      <c r="BD138" s="57">
        <v>6</v>
      </c>
      <c r="BE138" s="57">
        <v>4</v>
      </c>
      <c r="BF138" s="57">
        <v>5</v>
      </c>
      <c r="BG138" s="57">
        <v>2</v>
      </c>
      <c r="BH138" s="57"/>
      <c r="BI138" s="57">
        <v>0</v>
      </c>
      <c r="BJ138" s="57">
        <v>3</v>
      </c>
      <c r="BK138" s="57">
        <v>0</v>
      </c>
      <c r="BL138" s="57">
        <v>1</v>
      </c>
      <c r="BM138" s="57"/>
      <c r="BN138" s="57">
        <v>11</v>
      </c>
      <c r="BO138" s="57">
        <v>3</v>
      </c>
      <c r="BP138" s="81">
        <v>8</v>
      </c>
      <c r="BQ138" s="81">
        <v>2</v>
      </c>
      <c r="BR138" s="81">
        <v>238</v>
      </c>
    </row>
    <row r="139" spans="1:70" x14ac:dyDescent="0.25">
      <c r="A139" s="57">
        <v>1</v>
      </c>
      <c r="B139" s="81" t="s">
        <v>793</v>
      </c>
      <c r="C139" s="81">
        <v>11</v>
      </c>
      <c r="D139" s="81" t="s">
        <v>794</v>
      </c>
      <c r="E139" s="81">
        <v>501</v>
      </c>
      <c r="F139" s="81" t="s">
        <v>794</v>
      </c>
      <c r="G139" s="81">
        <v>2</v>
      </c>
      <c r="H139" s="81" t="s">
        <v>706</v>
      </c>
      <c r="I139" s="81">
        <v>7</v>
      </c>
      <c r="J139" s="81" t="s">
        <v>794</v>
      </c>
      <c r="K139" s="81" t="s">
        <v>73</v>
      </c>
      <c r="L139" s="81">
        <v>138</v>
      </c>
      <c r="M139" s="81" t="s">
        <v>946</v>
      </c>
      <c r="N139" s="81" t="s">
        <v>928</v>
      </c>
      <c r="O139" s="81" t="s">
        <v>929</v>
      </c>
      <c r="P139" s="57"/>
      <c r="Q139" s="57">
        <v>5</v>
      </c>
      <c r="R139" s="57">
        <v>0</v>
      </c>
      <c r="S139" s="57">
        <v>6</v>
      </c>
      <c r="T139" s="57">
        <v>2</v>
      </c>
      <c r="U139" s="57">
        <v>1</v>
      </c>
      <c r="V139" s="57"/>
      <c r="W139" s="57">
        <v>1</v>
      </c>
      <c r="X139" s="57">
        <v>1</v>
      </c>
      <c r="Y139" s="57"/>
      <c r="Z139" s="57">
        <v>0</v>
      </c>
      <c r="AA139" s="57"/>
      <c r="AB139" s="57">
        <v>2</v>
      </c>
      <c r="AC139" s="57"/>
      <c r="AD139" s="57">
        <v>1</v>
      </c>
      <c r="AE139" s="57">
        <v>1</v>
      </c>
      <c r="AF139" s="57">
        <v>4</v>
      </c>
      <c r="AG139" s="57">
        <v>3</v>
      </c>
      <c r="AH139" s="57"/>
      <c r="AI139" s="57"/>
      <c r="AJ139" s="57">
        <v>1</v>
      </c>
      <c r="AK139" s="57"/>
      <c r="AL139" s="57">
        <v>2</v>
      </c>
      <c r="AM139" s="57"/>
      <c r="AN139" s="57">
        <v>2</v>
      </c>
      <c r="AO139" s="57">
        <v>9</v>
      </c>
      <c r="AP139" s="57">
        <v>1</v>
      </c>
      <c r="AQ139" s="57">
        <v>4</v>
      </c>
      <c r="AR139" s="57">
        <v>0</v>
      </c>
      <c r="AS139" s="57">
        <v>1</v>
      </c>
      <c r="AT139" s="57"/>
      <c r="AU139" s="57">
        <v>2</v>
      </c>
      <c r="AV139" s="57"/>
      <c r="AW139" s="57">
        <v>1</v>
      </c>
      <c r="AX139" s="57">
        <v>2</v>
      </c>
      <c r="AY139" s="57"/>
      <c r="AZ139" s="57">
        <v>1</v>
      </c>
      <c r="BA139" s="57"/>
      <c r="BB139" s="57">
        <v>3</v>
      </c>
      <c r="BC139" s="57">
        <v>1</v>
      </c>
      <c r="BD139" s="57">
        <v>9</v>
      </c>
      <c r="BE139" s="57">
        <v>6</v>
      </c>
      <c r="BF139" s="57">
        <v>4</v>
      </c>
      <c r="BG139" s="57"/>
      <c r="BH139" s="57"/>
      <c r="BI139" s="57">
        <v>1</v>
      </c>
      <c r="BJ139" s="57"/>
      <c r="BK139" s="57">
        <v>0</v>
      </c>
      <c r="BL139" s="57">
        <v>0</v>
      </c>
      <c r="BM139" s="57"/>
      <c r="BN139" s="57">
        <v>2</v>
      </c>
      <c r="BO139" s="57">
        <v>3</v>
      </c>
      <c r="BP139" s="81">
        <v>4</v>
      </c>
      <c r="BQ139" s="81">
        <v>1</v>
      </c>
      <c r="BR139" s="81">
        <v>245</v>
      </c>
    </row>
    <row r="140" spans="1:70" x14ac:dyDescent="0.25">
      <c r="A140" s="57">
        <v>1</v>
      </c>
      <c r="B140" s="81" t="s">
        <v>793</v>
      </c>
      <c r="C140" s="81">
        <v>11</v>
      </c>
      <c r="D140" s="81" t="s">
        <v>794</v>
      </c>
      <c r="E140" s="81">
        <v>501</v>
      </c>
      <c r="F140" s="81" t="s">
        <v>794</v>
      </c>
      <c r="G140" s="81">
        <v>2</v>
      </c>
      <c r="H140" s="81" t="s">
        <v>706</v>
      </c>
      <c r="I140" s="81">
        <v>7</v>
      </c>
      <c r="J140" s="81" t="s">
        <v>794</v>
      </c>
      <c r="K140" s="81" t="s">
        <v>73</v>
      </c>
      <c r="L140" s="81">
        <v>139</v>
      </c>
      <c r="M140" s="81" t="s">
        <v>947</v>
      </c>
      <c r="N140" s="81" t="s">
        <v>928</v>
      </c>
      <c r="O140" s="81" t="s">
        <v>929</v>
      </c>
      <c r="P140" s="57"/>
      <c r="Q140" s="57">
        <v>3</v>
      </c>
      <c r="R140" s="57">
        <v>1</v>
      </c>
      <c r="S140" s="57">
        <v>3</v>
      </c>
      <c r="T140" s="57">
        <v>0</v>
      </c>
      <c r="U140" s="57">
        <v>2</v>
      </c>
      <c r="V140" s="57"/>
      <c r="W140" s="57">
        <v>0</v>
      </c>
      <c r="X140" s="57">
        <v>3</v>
      </c>
      <c r="Y140" s="57">
        <v>0</v>
      </c>
      <c r="Z140" s="57">
        <v>1</v>
      </c>
      <c r="AA140" s="57">
        <v>1</v>
      </c>
      <c r="AB140" s="57">
        <v>0</v>
      </c>
      <c r="AC140" s="57"/>
      <c r="AD140" s="57">
        <v>1</v>
      </c>
      <c r="AE140" s="57">
        <v>1</v>
      </c>
      <c r="AF140" s="57">
        <v>1</v>
      </c>
      <c r="AG140" s="57">
        <v>2</v>
      </c>
      <c r="AH140" s="57"/>
      <c r="AI140" s="57">
        <v>0</v>
      </c>
      <c r="AJ140" s="57">
        <v>2</v>
      </c>
      <c r="AK140" s="57">
        <v>1</v>
      </c>
      <c r="AL140" s="57">
        <v>3</v>
      </c>
      <c r="AM140" s="57"/>
      <c r="AN140" s="57">
        <v>1</v>
      </c>
      <c r="AO140" s="57">
        <v>2</v>
      </c>
      <c r="AP140" s="57">
        <v>0</v>
      </c>
      <c r="AQ140" s="57">
        <v>2</v>
      </c>
      <c r="AR140" s="57">
        <v>1</v>
      </c>
      <c r="AS140" s="57">
        <v>2</v>
      </c>
      <c r="AT140" s="57"/>
      <c r="AU140" s="57">
        <v>0</v>
      </c>
      <c r="AV140" s="57">
        <v>0</v>
      </c>
      <c r="AW140" s="57">
        <v>2</v>
      </c>
      <c r="AX140" s="57">
        <v>0</v>
      </c>
      <c r="AY140" s="57">
        <v>0</v>
      </c>
      <c r="AZ140" s="57">
        <v>0</v>
      </c>
      <c r="BA140" s="57"/>
      <c r="BB140" s="57">
        <v>2</v>
      </c>
      <c r="BC140" s="57">
        <v>1</v>
      </c>
      <c r="BD140" s="57">
        <v>5</v>
      </c>
      <c r="BE140" s="57">
        <v>5</v>
      </c>
      <c r="BF140" s="57">
        <v>6</v>
      </c>
      <c r="BG140" s="57">
        <v>1</v>
      </c>
      <c r="BH140" s="57"/>
      <c r="BI140" s="57">
        <v>0</v>
      </c>
      <c r="BJ140" s="57">
        <v>2</v>
      </c>
      <c r="BK140" s="57">
        <v>0</v>
      </c>
      <c r="BL140" s="57">
        <v>0</v>
      </c>
      <c r="BM140" s="57"/>
      <c r="BN140" s="57">
        <v>4</v>
      </c>
      <c r="BO140" s="57">
        <v>2</v>
      </c>
      <c r="BP140" s="81">
        <v>2</v>
      </c>
      <c r="BQ140" s="81">
        <v>1</v>
      </c>
      <c r="BR140" s="81">
        <v>226</v>
      </c>
    </row>
    <row r="141" spans="1:70" x14ac:dyDescent="0.25">
      <c r="A141" s="57">
        <v>1</v>
      </c>
      <c r="B141" s="81" t="s">
        <v>793</v>
      </c>
      <c r="C141" s="81">
        <v>11</v>
      </c>
      <c r="D141" s="81" t="s">
        <v>794</v>
      </c>
      <c r="E141" s="81">
        <v>501</v>
      </c>
      <c r="F141" s="81" t="s">
        <v>794</v>
      </c>
      <c r="G141" s="81">
        <v>2</v>
      </c>
      <c r="H141" s="81" t="s">
        <v>706</v>
      </c>
      <c r="I141" s="81">
        <v>7</v>
      </c>
      <c r="J141" s="81" t="s">
        <v>794</v>
      </c>
      <c r="K141" s="81" t="s">
        <v>73</v>
      </c>
      <c r="L141" s="81">
        <v>140</v>
      </c>
      <c r="M141" s="81" t="s">
        <v>948</v>
      </c>
      <c r="N141" s="81" t="s">
        <v>928</v>
      </c>
      <c r="O141" s="81" t="s">
        <v>929</v>
      </c>
      <c r="P141" s="57"/>
      <c r="Q141" s="57">
        <v>4</v>
      </c>
      <c r="R141" s="57">
        <v>3</v>
      </c>
      <c r="S141" s="57">
        <v>5</v>
      </c>
      <c r="T141" s="57">
        <v>1</v>
      </c>
      <c r="U141" s="57">
        <v>1</v>
      </c>
      <c r="V141" s="57"/>
      <c r="W141" s="57">
        <v>1</v>
      </c>
      <c r="X141" s="57">
        <v>6</v>
      </c>
      <c r="Y141" s="57">
        <v>1</v>
      </c>
      <c r="Z141" s="57">
        <v>1</v>
      </c>
      <c r="AA141" s="57">
        <v>1</v>
      </c>
      <c r="AB141" s="57">
        <v>1</v>
      </c>
      <c r="AC141" s="57"/>
      <c r="AD141" s="57">
        <v>2</v>
      </c>
      <c r="AE141" s="57">
        <v>1</v>
      </c>
      <c r="AF141" s="57">
        <v>1</v>
      </c>
      <c r="AG141" s="57">
        <v>3</v>
      </c>
      <c r="AH141" s="57"/>
      <c r="AI141" s="57">
        <v>0</v>
      </c>
      <c r="AJ141" s="57">
        <v>1</v>
      </c>
      <c r="AK141" s="57">
        <v>2</v>
      </c>
      <c r="AL141" s="57">
        <v>0</v>
      </c>
      <c r="AM141" s="57"/>
      <c r="AN141" s="57">
        <v>1</v>
      </c>
      <c r="AO141" s="57">
        <v>4</v>
      </c>
      <c r="AP141" s="57">
        <v>1</v>
      </c>
      <c r="AQ141" s="57">
        <v>8</v>
      </c>
      <c r="AR141" s="57">
        <v>2</v>
      </c>
      <c r="AS141" s="57">
        <v>5</v>
      </c>
      <c r="AT141" s="57"/>
      <c r="AU141" s="57">
        <v>2</v>
      </c>
      <c r="AV141" s="57">
        <v>1</v>
      </c>
      <c r="AW141" s="57">
        <v>1</v>
      </c>
      <c r="AX141" s="57">
        <v>4</v>
      </c>
      <c r="AY141" s="57">
        <v>1</v>
      </c>
      <c r="AZ141" s="57">
        <v>4</v>
      </c>
      <c r="BA141" s="57"/>
      <c r="BB141" s="57">
        <v>5</v>
      </c>
      <c r="BC141" s="57">
        <v>0</v>
      </c>
      <c r="BD141" s="57">
        <v>13</v>
      </c>
      <c r="BE141" s="57">
        <v>8</v>
      </c>
      <c r="BF141" s="57">
        <v>7</v>
      </c>
      <c r="BG141" s="57">
        <v>2</v>
      </c>
      <c r="BH141" s="57"/>
      <c r="BI141" s="57">
        <v>0</v>
      </c>
      <c r="BJ141" s="57">
        <v>3</v>
      </c>
      <c r="BK141" s="57">
        <v>0</v>
      </c>
      <c r="BL141" s="57">
        <v>0</v>
      </c>
      <c r="BM141" s="57"/>
      <c r="BN141" s="57">
        <v>6</v>
      </c>
      <c r="BO141" s="57">
        <v>3</v>
      </c>
      <c r="BP141" s="81">
        <v>3</v>
      </c>
      <c r="BQ141" s="81">
        <v>2</v>
      </c>
      <c r="BR141" s="81">
        <v>328</v>
      </c>
    </row>
    <row r="142" spans="1:70" x14ac:dyDescent="0.25">
      <c r="A142" s="57">
        <v>1</v>
      </c>
      <c r="B142" s="81" t="s">
        <v>793</v>
      </c>
      <c r="C142" s="81">
        <v>11</v>
      </c>
      <c r="D142" s="81" t="s">
        <v>794</v>
      </c>
      <c r="E142" s="81">
        <v>501</v>
      </c>
      <c r="F142" s="81" t="s">
        <v>794</v>
      </c>
      <c r="G142" s="81">
        <v>2</v>
      </c>
      <c r="H142" s="81" t="s">
        <v>706</v>
      </c>
      <c r="I142" s="81">
        <v>7</v>
      </c>
      <c r="J142" s="81" t="s">
        <v>794</v>
      </c>
      <c r="K142" s="81" t="s">
        <v>73</v>
      </c>
      <c r="L142" s="81">
        <v>141</v>
      </c>
      <c r="M142" s="81" t="s">
        <v>949</v>
      </c>
      <c r="N142" s="81" t="s">
        <v>928</v>
      </c>
      <c r="O142" s="81" t="s">
        <v>929</v>
      </c>
      <c r="P142" s="57"/>
      <c r="Q142" s="57">
        <v>2</v>
      </c>
      <c r="R142" s="57">
        <v>1</v>
      </c>
      <c r="S142" s="57">
        <v>3</v>
      </c>
      <c r="T142" s="57">
        <v>0</v>
      </c>
      <c r="U142" s="57">
        <v>2</v>
      </c>
      <c r="V142" s="57"/>
      <c r="W142" s="57">
        <v>0</v>
      </c>
      <c r="X142" s="57">
        <v>4</v>
      </c>
      <c r="Y142" s="57">
        <v>1</v>
      </c>
      <c r="Z142" s="57">
        <v>0</v>
      </c>
      <c r="AA142" s="57">
        <v>1</v>
      </c>
      <c r="AB142" s="57">
        <v>1</v>
      </c>
      <c r="AC142" s="57"/>
      <c r="AD142" s="57">
        <v>1</v>
      </c>
      <c r="AE142" s="57">
        <v>2</v>
      </c>
      <c r="AF142" s="57">
        <v>2</v>
      </c>
      <c r="AG142" s="57">
        <v>1</v>
      </c>
      <c r="AH142" s="57"/>
      <c r="AI142" s="57">
        <v>0</v>
      </c>
      <c r="AJ142" s="57">
        <v>0</v>
      </c>
      <c r="AK142" s="57">
        <v>0</v>
      </c>
      <c r="AL142" s="57">
        <v>1</v>
      </c>
      <c r="AM142" s="57"/>
      <c r="AN142" s="57">
        <v>1</v>
      </c>
      <c r="AO142" s="57">
        <v>1</v>
      </c>
      <c r="AP142" s="57">
        <v>0</v>
      </c>
      <c r="AQ142" s="57">
        <v>3</v>
      </c>
      <c r="AR142" s="57">
        <v>1</v>
      </c>
      <c r="AS142" s="57">
        <v>1</v>
      </c>
      <c r="AT142" s="57"/>
      <c r="AU142" s="57">
        <v>1</v>
      </c>
      <c r="AV142" s="57">
        <v>0</v>
      </c>
      <c r="AW142" s="57">
        <v>2</v>
      </c>
      <c r="AX142" s="57">
        <v>4</v>
      </c>
      <c r="AY142" s="57">
        <v>0</v>
      </c>
      <c r="AZ142" s="57">
        <v>1</v>
      </c>
      <c r="BA142" s="57"/>
      <c r="BB142" s="57">
        <v>3</v>
      </c>
      <c r="BC142" s="57">
        <v>0</v>
      </c>
      <c r="BD142" s="57">
        <v>2</v>
      </c>
      <c r="BE142" s="57">
        <v>7</v>
      </c>
      <c r="BF142" s="57">
        <v>3</v>
      </c>
      <c r="BG142" s="57">
        <v>1</v>
      </c>
      <c r="BH142" s="57"/>
      <c r="BI142" s="57">
        <v>1</v>
      </c>
      <c r="BJ142" s="57">
        <v>0</v>
      </c>
      <c r="BK142" s="57">
        <v>0</v>
      </c>
      <c r="BL142" s="57">
        <v>0</v>
      </c>
      <c r="BM142" s="57"/>
      <c r="BN142" s="57">
        <v>2</v>
      </c>
      <c r="BO142" s="57">
        <v>2</v>
      </c>
      <c r="BP142" s="81">
        <v>4</v>
      </c>
      <c r="BQ142" s="81">
        <v>0</v>
      </c>
      <c r="BR142" s="81">
        <v>237</v>
      </c>
    </row>
    <row r="143" spans="1:70" x14ac:dyDescent="0.25">
      <c r="A143" s="57">
        <v>1</v>
      </c>
      <c r="B143" s="81" t="s">
        <v>793</v>
      </c>
      <c r="C143" s="81">
        <v>11</v>
      </c>
      <c r="D143" s="81" t="s">
        <v>794</v>
      </c>
      <c r="E143" s="81">
        <v>501</v>
      </c>
      <c r="F143" s="81" t="s">
        <v>794</v>
      </c>
      <c r="G143" s="81">
        <v>2</v>
      </c>
      <c r="H143" s="81" t="s">
        <v>706</v>
      </c>
      <c r="I143" s="81">
        <v>7</v>
      </c>
      <c r="J143" s="81" t="s">
        <v>794</v>
      </c>
      <c r="K143" s="81" t="s">
        <v>73</v>
      </c>
      <c r="L143" s="81">
        <v>142</v>
      </c>
      <c r="M143" s="81" t="s">
        <v>950</v>
      </c>
      <c r="N143" s="81" t="s">
        <v>928</v>
      </c>
      <c r="O143" s="81" t="s">
        <v>929</v>
      </c>
      <c r="P143" s="57"/>
      <c r="Q143" s="57">
        <v>3</v>
      </c>
      <c r="R143" s="57">
        <v>1</v>
      </c>
      <c r="S143" s="57">
        <v>1</v>
      </c>
      <c r="T143" s="57">
        <v>1</v>
      </c>
      <c r="U143" s="57">
        <v>1</v>
      </c>
      <c r="V143" s="57"/>
      <c r="W143" s="57">
        <v>1</v>
      </c>
      <c r="X143" s="57">
        <v>4</v>
      </c>
      <c r="Y143" s="57">
        <v>1</v>
      </c>
      <c r="Z143" s="57">
        <v>0</v>
      </c>
      <c r="AA143" s="57">
        <v>0</v>
      </c>
      <c r="AB143" s="57">
        <v>1</v>
      </c>
      <c r="AC143" s="57"/>
      <c r="AD143" s="57">
        <v>0</v>
      </c>
      <c r="AE143" s="57">
        <v>1</v>
      </c>
      <c r="AF143" s="57">
        <v>2</v>
      </c>
      <c r="AG143" s="57">
        <v>4</v>
      </c>
      <c r="AH143" s="57"/>
      <c r="AI143" s="57">
        <v>0</v>
      </c>
      <c r="AJ143" s="57">
        <v>0</v>
      </c>
      <c r="AK143" s="57">
        <v>0</v>
      </c>
      <c r="AL143" s="57">
        <v>0</v>
      </c>
      <c r="AM143" s="57"/>
      <c r="AN143" s="57">
        <v>1</v>
      </c>
      <c r="AO143" s="57">
        <v>9</v>
      </c>
      <c r="AP143" s="57">
        <v>1</v>
      </c>
      <c r="AQ143" s="57">
        <v>4</v>
      </c>
      <c r="AR143" s="57">
        <v>0</v>
      </c>
      <c r="AS143" s="57">
        <v>1</v>
      </c>
      <c r="AT143" s="57"/>
      <c r="AU143" s="57">
        <v>1</v>
      </c>
      <c r="AV143" s="57">
        <v>0</v>
      </c>
      <c r="AW143" s="57">
        <v>2</v>
      </c>
      <c r="AX143" s="57">
        <v>1</v>
      </c>
      <c r="AY143" s="57">
        <v>0</v>
      </c>
      <c r="AZ143" s="57">
        <v>0</v>
      </c>
      <c r="BA143" s="57"/>
      <c r="BB143" s="57">
        <v>5</v>
      </c>
      <c r="BC143" s="57">
        <v>0</v>
      </c>
      <c r="BD143" s="57">
        <v>3</v>
      </c>
      <c r="BE143" s="57">
        <v>14</v>
      </c>
      <c r="BF143" s="57">
        <v>4</v>
      </c>
      <c r="BG143" s="57">
        <v>2</v>
      </c>
      <c r="BH143" s="57"/>
      <c r="BI143" s="57">
        <v>0</v>
      </c>
      <c r="BJ143" s="57">
        <v>0</v>
      </c>
      <c r="BK143" s="57">
        <v>0</v>
      </c>
      <c r="BL143" s="57">
        <v>0</v>
      </c>
      <c r="BM143" s="57"/>
      <c r="BN143" s="57">
        <v>5</v>
      </c>
      <c r="BO143" s="57">
        <v>6</v>
      </c>
      <c r="BP143" s="81">
        <v>1</v>
      </c>
      <c r="BQ143" s="81">
        <v>0</v>
      </c>
      <c r="BR143" s="81">
        <v>251</v>
      </c>
    </row>
    <row r="144" spans="1:70" x14ac:dyDescent="0.25">
      <c r="A144" s="57">
        <v>1</v>
      </c>
      <c r="B144" s="81" t="s">
        <v>793</v>
      </c>
      <c r="C144" s="81">
        <v>11</v>
      </c>
      <c r="D144" s="81" t="s">
        <v>794</v>
      </c>
      <c r="E144" s="81">
        <v>501</v>
      </c>
      <c r="F144" s="81" t="s">
        <v>794</v>
      </c>
      <c r="G144" s="81">
        <v>2</v>
      </c>
      <c r="H144" s="81" t="s">
        <v>706</v>
      </c>
      <c r="I144" s="81">
        <v>7</v>
      </c>
      <c r="J144" s="81" t="s">
        <v>794</v>
      </c>
      <c r="K144" s="81" t="s">
        <v>73</v>
      </c>
      <c r="L144" s="81">
        <v>143</v>
      </c>
      <c r="M144" s="81" t="s">
        <v>951</v>
      </c>
      <c r="N144" s="81" t="s">
        <v>928</v>
      </c>
      <c r="O144" s="81" t="s">
        <v>929</v>
      </c>
      <c r="P144" s="57"/>
      <c r="Q144" s="57">
        <v>8</v>
      </c>
      <c r="R144" s="57">
        <v>1</v>
      </c>
      <c r="S144" s="57">
        <v>2</v>
      </c>
      <c r="T144" s="57">
        <v>2</v>
      </c>
      <c r="U144" s="57">
        <v>2</v>
      </c>
      <c r="V144" s="57"/>
      <c r="W144" s="57">
        <v>0</v>
      </c>
      <c r="X144" s="57">
        <v>5</v>
      </c>
      <c r="Y144" s="57">
        <v>0</v>
      </c>
      <c r="Z144" s="57">
        <v>1</v>
      </c>
      <c r="AA144" s="57">
        <v>1</v>
      </c>
      <c r="AB144" s="57">
        <v>0</v>
      </c>
      <c r="AC144" s="57"/>
      <c r="AD144" s="57">
        <v>1</v>
      </c>
      <c r="AE144" s="57">
        <v>0</v>
      </c>
      <c r="AF144" s="57">
        <v>2</v>
      </c>
      <c r="AG144" s="57">
        <v>6</v>
      </c>
      <c r="AH144" s="57"/>
      <c r="AI144" s="57">
        <v>0</v>
      </c>
      <c r="AJ144" s="57">
        <v>1</v>
      </c>
      <c r="AK144" s="57">
        <v>0</v>
      </c>
      <c r="AL144" s="57">
        <v>3</v>
      </c>
      <c r="AM144" s="57"/>
      <c r="AN144" s="57">
        <v>1</v>
      </c>
      <c r="AO144" s="57">
        <v>2</v>
      </c>
      <c r="AP144" s="57">
        <v>1</v>
      </c>
      <c r="AQ144" s="57">
        <v>4</v>
      </c>
      <c r="AR144" s="57">
        <v>0</v>
      </c>
      <c r="AS144" s="57">
        <v>3</v>
      </c>
      <c r="AT144" s="57"/>
      <c r="AU144" s="57">
        <v>3</v>
      </c>
      <c r="AV144" s="57">
        <v>0</v>
      </c>
      <c r="AW144" s="57">
        <v>0</v>
      </c>
      <c r="AX144" s="57">
        <v>1</v>
      </c>
      <c r="AY144" s="57">
        <v>2</v>
      </c>
      <c r="AZ144" s="57">
        <v>0</v>
      </c>
      <c r="BA144" s="57"/>
      <c r="BB144" s="57">
        <v>3</v>
      </c>
      <c r="BC144" s="57">
        <v>0</v>
      </c>
      <c r="BD144" s="57">
        <v>5</v>
      </c>
      <c r="BE144" s="57">
        <v>7</v>
      </c>
      <c r="BF144" s="57">
        <v>3</v>
      </c>
      <c r="BG144" s="57"/>
      <c r="BH144" s="57"/>
      <c r="BI144" s="57">
        <v>1</v>
      </c>
      <c r="BJ144" s="57">
        <v>1</v>
      </c>
      <c r="BK144" s="57">
        <v>0</v>
      </c>
      <c r="BL144" s="57">
        <v>0</v>
      </c>
      <c r="BM144" s="57"/>
      <c r="BN144" s="57">
        <v>9</v>
      </c>
      <c r="BO144" s="57">
        <v>1</v>
      </c>
      <c r="BP144" s="81">
        <v>3</v>
      </c>
      <c r="BQ144" s="81">
        <v>0</v>
      </c>
      <c r="BR144" s="81">
        <v>242</v>
      </c>
    </row>
    <row r="145" spans="1:70" x14ac:dyDescent="0.25">
      <c r="A145" s="57">
        <v>1</v>
      </c>
      <c r="B145" s="81" t="s">
        <v>793</v>
      </c>
      <c r="C145" s="81">
        <v>11</v>
      </c>
      <c r="D145" s="81" t="s">
        <v>794</v>
      </c>
      <c r="E145" s="81">
        <v>501</v>
      </c>
      <c r="F145" s="81" t="s">
        <v>794</v>
      </c>
      <c r="G145" s="81">
        <v>2</v>
      </c>
      <c r="H145" s="81" t="s">
        <v>706</v>
      </c>
      <c r="I145" s="81">
        <v>7</v>
      </c>
      <c r="J145" s="81" t="s">
        <v>794</v>
      </c>
      <c r="K145" s="81" t="s">
        <v>73</v>
      </c>
      <c r="L145" s="81">
        <v>144</v>
      </c>
      <c r="M145" s="81" t="s">
        <v>952</v>
      </c>
      <c r="N145" s="81" t="s">
        <v>928</v>
      </c>
      <c r="O145" s="81" t="s">
        <v>929</v>
      </c>
      <c r="P145" s="57"/>
      <c r="Q145" s="57">
        <v>10</v>
      </c>
      <c r="R145" s="57">
        <v>1</v>
      </c>
      <c r="S145" s="57">
        <v>3</v>
      </c>
      <c r="T145" s="57">
        <v>2</v>
      </c>
      <c r="U145" s="57"/>
      <c r="V145" s="57"/>
      <c r="W145" s="57">
        <v>2</v>
      </c>
      <c r="X145" s="57">
        <v>3</v>
      </c>
      <c r="Y145" s="57"/>
      <c r="Z145" s="57">
        <v>1</v>
      </c>
      <c r="AA145" s="57">
        <v>2</v>
      </c>
      <c r="AB145" s="57"/>
      <c r="AC145" s="57"/>
      <c r="AD145" s="57">
        <v>3</v>
      </c>
      <c r="AE145" s="57"/>
      <c r="AF145" s="57"/>
      <c r="AG145" s="57">
        <v>5</v>
      </c>
      <c r="AH145" s="57"/>
      <c r="AI145" s="57"/>
      <c r="AJ145" s="57"/>
      <c r="AK145" s="57">
        <v>3</v>
      </c>
      <c r="AL145" s="57">
        <v>4</v>
      </c>
      <c r="AM145" s="57"/>
      <c r="AN145" s="57"/>
      <c r="AO145" s="57">
        <v>3</v>
      </c>
      <c r="AP145" s="57">
        <v>1</v>
      </c>
      <c r="AQ145" s="57">
        <v>2</v>
      </c>
      <c r="AR145" s="57">
        <v>1</v>
      </c>
      <c r="AS145" s="57">
        <v>2</v>
      </c>
      <c r="AT145" s="57"/>
      <c r="AU145" s="57">
        <v>2</v>
      </c>
      <c r="AV145" s="57"/>
      <c r="AW145" s="57"/>
      <c r="AX145" s="57">
        <v>4</v>
      </c>
      <c r="AY145" s="57">
        <v>1</v>
      </c>
      <c r="AZ145" s="57">
        <v>1</v>
      </c>
      <c r="BA145" s="57"/>
      <c r="BB145" s="57">
        <v>3</v>
      </c>
      <c r="BC145" s="57"/>
      <c r="BD145" s="57">
        <v>5</v>
      </c>
      <c r="BE145" s="57">
        <v>3</v>
      </c>
      <c r="BF145" s="57">
        <v>3</v>
      </c>
      <c r="BG145" s="57">
        <v>1</v>
      </c>
      <c r="BH145" s="57"/>
      <c r="BI145" s="57">
        <v>0</v>
      </c>
      <c r="BJ145" s="57">
        <v>3</v>
      </c>
      <c r="BK145" s="57"/>
      <c r="BL145" s="57"/>
      <c r="BM145" s="57"/>
      <c r="BN145" s="57">
        <v>4</v>
      </c>
      <c r="BO145" s="57"/>
      <c r="BP145" s="81">
        <v>4</v>
      </c>
      <c r="BQ145" s="81">
        <v>1</v>
      </c>
      <c r="BR145" s="81">
        <v>256</v>
      </c>
    </row>
    <row r="146" spans="1:70" x14ac:dyDescent="0.25">
      <c r="A146" s="57">
        <v>1</v>
      </c>
      <c r="B146" s="81" t="s">
        <v>793</v>
      </c>
      <c r="C146" s="81">
        <v>11</v>
      </c>
      <c r="D146" s="81" t="s">
        <v>794</v>
      </c>
      <c r="E146" s="81">
        <v>501</v>
      </c>
      <c r="F146" s="81" t="s">
        <v>794</v>
      </c>
      <c r="G146" s="81">
        <v>2</v>
      </c>
      <c r="H146" s="81" t="s">
        <v>706</v>
      </c>
      <c r="I146" s="81">
        <v>7</v>
      </c>
      <c r="J146" s="81" t="s">
        <v>794</v>
      </c>
      <c r="K146" s="81" t="s">
        <v>73</v>
      </c>
      <c r="L146" s="81">
        <v>145</v>
      </c>
      <c r="M146" s="81" t="s">
        <v>953</v>
      </c>
      <c r="N146" s="81" t="s">
        <v>928</v>
      </c>
      <c r="O146" s="81" t="s">
        <v>929</v>
      </c>
      <c r="P146" s="57"/>
      <c r="Q146" s="57">
        <v>2</v>
      </c>
      <c r="R146" s="57">
        <v>0</v>
      </c>
      <c r="S146" s="57">
        <v>4</v>
      </c>
      <c r="T146" s="57"/>
      <c r="U146" s="57"/>
      <c r="V146" s="57"/>
      <c r="W146" s="57">
        <v>1</v>
      </c>
      <c r="X146" s="57">
        <v>5</v>
      </c>
      <c r="Y146" s="57">
        <v>1</v>
      </c>
      <c r="Z146" s="57">
        <v>0</v>
      </c>
      <c r="AA146" s="57">
        <v>1</v>
      </c>
      <c r="AB146" s="57">
        <v>1</v>
      </c>
      <c r="AC146" s="57"/>
      <c r="AD146" s="57">
        <v>2</v>
      </c>
      <c r="AE146" s="57">
        <v>0</v>
      </c>
      <c r="AF146" s="57">
        <v>3</v>
      </c>
      <c r="AG146" s="57">
        <v>0</v>
      </c>
      <c r="AH146" s="57"/>
      <c r="AI146" s="57">
        <v>0</v>
      </c>
      <c r="AJ146" s="57">
        <v>1</v>
      </c>
      <c r="AK146" s="57">
        <v>0</v>
      </c>
      <c r="AL146" s="57">
        <v>0</v>
      </c>
      <c r="AM146" s="57"/>
      <c r="AN146" s="57">
        <v>0</v>
      </c>
      <c r="AO146" s="57">
        <v>6</v>
      </c>
      <c r="AP146" s="57">
        <v>0</v>
      </c>
      <c r="AQ146" s="57">
        <v>2</v>
      </c>
      <c r="AR146" s="57">
        <v>1</v>
      </c>
      <c r="AS146" s="57">
        <v>0</v>
      </c>
      <c r="AT146" s="57"/>
      <c r="AU146" s="57">
        <v>0</v>
      </c>
      <c r="AV146" s="57">
        <v>0</v>
      </c>
      <c r="AW146" s="57">
        <v>2</v>
      </c>
      <c r="AX146" s="57">
        <v>1</v>
      </c>
      <c r="AY146" s="57">
        <v>0</v>
      </c>
      <c r="AZ146" s="57">
        <v>2</v>
      </c>
      <c r="BA146" s="57"/>
      <c r="BB146" s="57">
        <v>3</v>
      </c>
      <c r="BC146" s="57">
        <v>3</v>
      </c>
      <c r="BD146" s="57">
        <v>1</v>
      </c>
      <c r="BE146" s="57">
        <v>5</v>
      </c>
      <c r="BF146" s="57">
        <v>4</v>
      </c>
      <c r="BG146" s="57">
        <v>2</v>
      </c>
      <c r="BH146" s="57"/>
      <c r="BI146" s="57">
        <v>0</v>
      </c>
      <c r="BJ146" s="57">
        <v>1</v>
      </c>
      <c r="BK146" s="57">
        <v>0</v>
      </c>
      <c r="BL146" s="57">
        <v>2</v>
      </c>
      <c r="BM146" s="57"/>
      <c r="BN146" s="57">
        <v>4</v>
      </c>
      <c r="BO146" s="57">
        <v>4</v>
      </c>
      <c r="BP146" s="81">
        <v>4</v>
      </c>
      <c r="BQ146" s="81">
        <v>1</v>
      </c>
      <c r="BR146" s="81">
        <v>229</v>
      </c>
    </row>
    <row r="147" spans="1:70" x14ac:dyDescent="0.25">
      <c r="A147" s="57">
        <v>1</v>
      </c>
      <c r="B147" s="81" t="s">
        <v>793</v>
      </c>
      <c r="C147" s="81">
        <v>11</v>
      </c>
      <c r="D147" s="81" t="s">
        <v>794</v>
      </c>
      <c r="E147" s="81">
        <v>501</v>
      </c>
      <c r="F147" s="81" t="s">
        <v>794</v>
      </c>
      <c r="G147" s="81">
        <v>2</v>
      </c>
      <c r="H147" s="81" t="s">
        <v>706</v>
      </c>
      <c r="I147" s="81">
        <v>7</v>
      </c>
      <c r="J147" s="81" t="s">
        <v>794</v>
      </c>
      <c r="K147" s="81" t="s">
        <v>73</v>
      </c>
      <c r="L147" s="81">
        <v>146</v>
      </c>
      <c r="M147" s="81" t="s">
        <v>954</v>
      </c>
      <c r="N147" s="81" t="s">
        <v>955</v>
      </c>
      <c r="O147" s="81" t="s">
        <v>956</v>
      </c>
      <c r="P147" s="57"/>
      <c r="Q147" s="57">
        <v>1</v>
      </c>
      <c r="R147" s="57">
        <v>1</v>
      </c>
      <c r="S147" s="57">
        <v>3</v>
      </c>
      <c r="T147" s="57">
        <v>2</v>
      </c>
      <c r="U147" s="57">
        <v>1</v>
      </c>
      <c r="V147" s="57"/>
      <c r="W147" s="57">
        <v>1</v>
      </c>
      <c r="X147" s="57">
        <v>2</v>
      </c>
      <c r="Y147" s="57">
        <v>0</v>
      </c>
      <c r="Z147" s="57">
        <v>0</v>
      </c>
      <c r="AA147" s="57">
        <v>0</v>
      </c>
      <c r="AB147" s="57">
        <v>0</v>
      </c>
      <c r="AC147" s="57"/>
      <c r="AD147" s="57">
        <v>0</v>
      </c>
      <c r="AE147" s="57">
        <v>3</v>
      </c>
      <c r="AF147" s="57">
        <v>1</v>
      </c>
      <c r="AG147" s="57">
        <v>8</v>
      </c>
      <c r="AH147" s="57"/>
      <c r="AI147" s="57">
        <v>0</v>
      </c>
      <c r="AJ147" s="57">
        <v>0</v>
      </c>
      <c r="AK147" s="57">
        <v>0</v>
      </c>
      <c r="AL147" s="57">
        <v>2</v>
      </c>
      <c r="AM147" s="57"/>
      <c r="AN147" s="57">
        <v>3</v>
      </c>
      <c r="AO147" s="57">
        <v>7</v>
      </c>
      <c r="AP147" s="57">
        <v>1</v>
      </c>
      <c r="AQ147" s="57">
        <v>6</v>
      </c>
      <c r="AR147" s="57">
        <v>1</v>
      </c>
      <c r="AS147" s="57">
        <v>0</v>
      </c>
      <c r="AT147" s="57"/>
      <c r="AU147" s="57">
        <v>0</v>
      </c>
      <c r="AV147" s="57">
        <v>0</v>
      </c>
      <c r="AW147" s="57">
        <v>1</v>
      </c>
      <c r="AX147" s="57">
        <v>3</v>
      </c>
      <c r="AY147" s="57">
        <v>1</v>
      </c>
      <c r="AZ147" s="57">
        <v>1</v>
      </c>
      <c r="BA147" s="57"/>
      <c r="BB147" s="57">
        <v>5</v>
      </c>
      <c r="BC147" s="57">
        <v>0</v>
      </c>
      <c r="BD147" s="57">
        <v>5</v>
      </c>
      <c r="BE147" s="57">
        <v>3</v>
      </c>
      <c r="BF147" s="57">
        <v>2</v>
      </c>
      <c r="BG147" s="57">
        <v>1</v>
      </c>
      <c r="BH147" s="57"/>
      <c r="BI147" s="57">
        <v>2</v>
      </c>
      <c r="BJ147" s="57">
        <v>0</v>
      </c>
      <c r="BK147" s="57">
        <v>1</v>
      </c>
      <c r="BL147" s="57">
        <v>0</v>
      </c>
      <c r="BM147" s="57"/>
      <c r="BN147" s="57">
        <v>11</v>
      </c>
      <c r="BO147" s="57">
        <v>6</v>
      </c>
      <c r="BP147" s="81">
        <v>8</v>
      </c>
      <c r="BQ147" s="81">
        <v>4</v>
      </c>
      <c r="BR147" s="81">
        <v>249</v>
      </c>
    </row>
    <row r="148" spans="1:70" x14ac:dyDescent="0.25">
      <c r="A148" s="57">
        <v>1</v>
      </c>
      <c r="B148" s="81" t="s">
        <v>793</v>
      </c>
      <c r="C148" s="81">
        <v>11</v>
      </c>
      <c r="D148" s="81" t="s">
        <v>794</v>
      </c>
      <c r="E148" s="81">
        <v>501</v>
      </c>
      <c r="F148" s="81" t="s">
        <v>794</v>
      </c>
      <c r="G148" s="81">
        <v>2</v>
      </c>
      <c r="H148" s="81" t="s">
        <v>706</v>
      </c>
      <c r="I148" s="81">
        <v>7</v>
      </c>
      <c r="J148" s="81" t="s">
        <v>794</v>
      </c>
      <c r="K148" s="81" t="s">
        <v>73</v>
      </c>
      <c r="L148" s="81">
        <v>147</v>
      </c>
      <c r="M148" s="81" t="s">
        <v>957</v>
      </c>
      <c r="N148" s="81" t="s">
        <v>955</v>
      </c>
      <c r="O148" s="81" t="s">
        <v>956</v>
      </c>
      <c r="P148" s="57"/>
      <c r="Q148" s="57">
        <v>3</v>
      </c>
      <c r="R148" s="57">
        <v>2</v>
      </c>
      <c r="S148" s="57">
        <v>2</v>
      </c>
      <c r="T148" s="57">
        <v>1</v>
      </c>
      <c r="U148" s="57">
        <v>2</v>
      </c>
      <c r="V148" s="57"/>
      <c r="W148" s="57">
        <v>1</v>
      </c>
      <c r="X148" s="57">
        <v>3</v>
      </c>
      <c r="Y148" s="57">
        <v>0</v>
      </c>
      <c r="Z148" s="57">
        <v>0</v>
      </c>
      <c r="AA148" s="57">
        <v>0</v>
      </c>
      <c r="AB148" s="57">
        <v>0</v>
      </c>
      <c r="AC148" s="57"/>
      <c r="AD148" s="57">
        <v>4</v>
      </c>
      <c r="AE148" s="57">
        <v>2</v>
      </c>
      <c r="AF148" s="57">
        <v>2</v>
      </c>
      <c r="AG148" s="57">
        <v>4</v>
      </c>
      <c r="AH148" s="57"/>
      <c r="AI148" s="57">
        <v>0</v>
      </c>
      <c r="AJ148" s="57">
        <v>2</v>
      </c>
      <c r="AK148" s="57">
        <v>1</v>
      </c>
      <c r="AL148" s="57">
        <v>0</v>
      </c>
      <c r="AM148" s="57"/>
      <c r="AN148" s="57">
        <v>1</v>
      </c>
      <c r="AO148" s="57">
        <v>4</v>
      </c>
      <c r="AP148" s="57">
        <v>1</v>
      </c>
      <c r="AQ148" s="57">
        <v>0</v>
      </c>
      <c r="AR148" s="57">
        <v>0</v>
      </c>
      <c r="AS148" s="57">
        <v>0</v>
      </c>
      <c r="AT148" s="57"/>
      <c r="AU148" s="57">
        <v>0</v>
      </c>
      <c r="AV148" s="57">
        <v>1</v>
      </c>
      <c r="AW148" s="57">
        <v>0</v>
      </c>
      <c r="AX148" s="57">
        <v>5</v>
      </c>
      <c r="AY148" s="57">
        <v>1</v>
      </c>
      <c r="AZ148" s="57">
        <v>2</v>
      </c>
      <c r="BA148" s="57"/>
      <c r="BB148" s="57">
        <v>7</v>
      </c>
      <c r="BC148" s="57">
        <v>1</v>
      </c>
      <c r="BD148" s="57">
        <v>1</v>
      </c>
      <c r="BE148" s="57">
        <v>2</v>
      </c>
      <c r="BF148" s="57">
        <v>5</v>
      </c>
      <c r="BG148" s="57">
        <v>1</v>
      </c>
      <c r="BH148" s="57"/>
      <c r="BI148" s="57">
        <v>0</v>
      </c>
      <c r="BJ148" s="57">
        <v>1</v>
      </c>
      <c r="BK148" s="57">
        <v>0</v>
      </c>
      <c r="BL148" s="57">
        <v>0</v>
      </c>
      <c r="BM148" s="57"/>
      <c r="BN148" s="57">
        <v>4</v>
      </c>
      <c r="BO148" s="57">
        <v>4</v>
      </c>
      <c r="BP148" s="81">
        <v>5</v>
      </c>
      <c r="BQ148" s="81">
        <v>1</v>
      </c>
      <c r="BR148" s="81">
        <v>249</v>
      </c>
    </row>
    <row r="149" spans="1:70" x14ac:dyDescent="0.25">
      <c r="A149" s="57">
        <v>1</v>
      </c>
      <c r="B149" s="81" t="s">
        <v>793</v>
      </c>
      <c r="C149" s="81">
        <v>11</v>
      </c>
      <c r="D149" s="81" t="s">
        <v>794</v>
      </c>
      <c r="E149" s="81">
        <v>501</v>
      </c>
      <c r="F149" s="81" t="s">
        <v>794</v>
      </c>
      <c r="G149" s="81">
        <v>2</v>
      </c>
      <c r="H149" s="81" t="s">
        <v>706</v>
      </c>
      <c r="I149" s="81">
        <v>7</v>
      </c>
      <c r="J149" s="81" t="s">
        <v>794</v>
      </c>
      <c r="K149" s="81" t="s">
        <v>73</v>
      </c>
      <c r="L149" s="81">
        <v>148</v>
      </c>
      <c r="M149" s="81" t="s">
        <v>958</v>
      </c>
      <c r="N149" s="81" t="s">
        <v>955</v>
      </c>
      <c r="O149" s="81" t="s">
        <v>956</v>
      </c>
      <c r="P149" s="57"/>
      <c r="Q149" s="57">
        <v>7</v>
      </c>
      <c r="R149" s="57">
        <v>3</v>
      </c>
      <c r="S149" s="57">
        <v>5</v>
      </c>
      <c r="T149" s="57">
        <v>3</v>
      </c>
      <c r="U149" s="57">
        <v>2</v>
      </c>
      <c r="V149" s="57"/>
      <c r="W149" s="57"/>
      <c r="X149" s="57">
        <v>5</v>
      </c>
      <c r="Y149" s="57"/>
      <c r="Z149" s="57"/>
      <c r="AA149" s="57"/>
      <c r="AB149" s="57">
        <v>1</v>
      </c>
      <c r="AC149" s="57"/>
      <c r="AD149" s="57">
        <v>3</v>
      </c>
      <c r="AE149" s="57"/>
      <c r="AF149" s="57">
        <v>2</v>
      </c>
      <c r="AG149" s="57">
        <v>4</v>
      </c>
      <c r="AH149" s="57"/>
      <c r="AI149" s="57">
        <v>1</v>
      </c>
      <c r="AJ149" s="57"/>
      <c r="AK149" s="57"/>
      <c r="AL149" s="57"/>
      <c r="AM149" s="57"/>
      <c r="AN149" s="57">
        <v>2</v>
      </c>
      <c r="AO149" s="57">
        <v>4</v>
      </c>
      <c r="AP149" s="57"/>
      <c r="AQ149" s="57">
        <v>6</v>
      </c>
      <c r="AR149" s="57">
        <v>2</v>
      </c>
      <c r="AS149" s="57">
        <v>3</v>
      </c>
      <c r="AT149" s="57"/>
      <c r="AU149" s="57">
        <v>2</v>
      </c>
      <c r="AV149" s="57"/>
      <c r="AW149" s="57">
        <v>2</v>
      </c>
      <c r="AX149" s="57">
        <v>1</v>
      </c>
      <c r="AY149" s="57">
        <v>1</v>
      </c>
      <c r="AZ149" s="57">
        <v>1</v>
      </c>
      <c r="BA149" s="57"/>
      <c r="BB149" s="57">
        <v>4</v>
      </c>
      <c r="BC149" s="57">
        <v>0</v>
      </c>
      <c r="BD149" s="57">
        <v>3</v>
      </c>
      <c r="BE149" s="57">
        <v>6</v>
      </c>
      <c r="BF149" s="57">
        <v>3</v>
      </c>
      <c r="BG149" s="57">
        <v>3</v>
      </c>
      <c r="BH149" s="57"/>
      <c r="BI149" s="57"/>
      <c r="BJ149" s="57"/>
      <c r="BK149" s="57"/>
      <c r="BL149" s="57"/>
      <c r="BM149" s="57"/>
      <c r="BN149" s="57">
        <v>2</v>
      </c>
      <c r="BO149" s="57">
        <v>3</v>
      </c>
      <c r="BP149" s="81">
        <v>3</v>
      </c>
      <c r="BQ149" s="81">
        <v>0</v>
      </c>
      <c r="BR149" s="81">
        <v>238</v>
      </c>
    </row>
    <row r="150" spans="1:70" x14ac:dyDescent="0.25">
      <c r="A150" s="57">
        <v>1</v>
      </c>
      <c r="B150" s="81" t="s">
        <v>793</v>
      </c>
      <c r="C150" s="81">
        <v>11</v>
      </c>
      <c r="D150" s="81" t="s">
        <v>794</v>
      </c>
      <c r="E150" s="81">
        <v>501</v>
      </c>
      <c r="F150" s="81" t="s">
        <v>794</v>
      </c>
      <c r="G150" s="81">
        <v>2</v>
      </c>
      <c r="H150" s="81" t="s">
        <v>706</v>
      </c>
      <c r="I150" s="81">
        <v>7</v>
      </c>
      <c r="J150" s="81" t="s">
        <v>794</v>
      </c>
      <c r="K150" s="81" t="s">
        <v>73</v>
      </c>
      <c r="L150" s="81">
        <v>149</v>
      </c>
      <c r="M150" s="81" t="s">
        <v>959</v>
      </c>
      <c r="N150" s="81" t="s">
        <v>955</v>
      </c>
      <c r="O150" s="81" t="s">
        <v>956</v>
      </c>
      <c r="P150" s="57"/>
      <c r="Q150" s="57">
        <v>4</v>
      </c>
      <c r="R150" s="57">
        <v>3</v>
      </c>
      <c r="S150" s="57">
        <v>2</v>
      </c>
      <c r="T150" s="57">
        <v>3</v>
      </c>
      <c r="U150" s="57">
        <v>1</v>
      </c>
      <c r="V150" s="57"/>
      <c r="W150" s="57">
        <v>1</v>
      </c>
      <c r="X150" s="57">
        <v>2</v>
      </c>
      <c r="Y150" s="57">
        <v>3</v>
      </c>
      <c r="Z150" s="57">
        <v>0</v>
      </c>
      <c r="AA150" s="57">
        <v>0</v>
      </c>
      <c r="AB150" s="57">
        <v>0</v>
      </c>
      <c r="AC150" s="57"/>
      <c r="AD150" s="57">
        <v>2</v>
      </c>
      <c r="AE150" s="57">
        <v>0</v>
      </c>
      <c r="AF150" s="57">
        <v>2</v>
      </c>
      <c r="AG150" s="57">
        <v>1</v>
      </c>
      <c r="AH150" s="57"/>
      <c r="AI150" s="57">
        <v>0</v>
      </c>
      <c r="AJ150" s="57">
        <v>1</v>
      </c>
      <c r="AK150" s="57">
        <v>0</v>
      </c>
      <c r="AL150" s="57">
        <v>1</v>
      </c>
      <c r="AM150" s="57"/>
      <c r="AN150" s="57">
        <v>1</v>
      </c>
      <c r="AO150" s="57">
        <v>3</v>
      </c>
      <c r="AP150" s="57">
        <v>1</v>
      </c>
      <c r="AQ150" s="57">
        <v>6</v>
      </c>
      <c r="AR150" s="57">
        <v>0</v>
      </c>
      <c r="AS150" s="57">
        <v>1</v>
      </c>
      <c r="AT150" s="57"/>
      <c r="AU150" s="57">
        <v>1</v>
      </c>
      <c r="AV150" s="57">
        <v>1</v>
      </c>
      <c r="AW150" s="57">
        <v>0</v>
      </c>
      <c r="AX150" s="57">
        <v>3</v>
      </c>
      <c r="AY150" s="57">
        <v>0</v>
      </c>
      <c r="AZ150" s="57">
        <v>0</v>
      </c>
      <c r="BA150" s="57"/>
      <c r="BB150" s="57">
        <v>1</v>
      </c>
      <c r="BC150" s="57">
        <v>0</v>
      </c>
      <c r="BD150" s="57">
        <v>4</v>
      </c>
      <c r="BE150" s="57">
        <v>11</v>
      </c>
      <c r="BF150" s="57">
        <v>4</v>
      </c>
      <c r="BG150" s="57">
        <v>0</v>
      </c>
      <c r="BH150" s="57"/>
      <c r="BI150" s="57">
        <v>0</v>
      </c>
      <c r="BJ150" s="57">
        <v>0</v>
      </c>
      <c r="BK150" s="57">
        <v>0</v>
      </c>
      <c r="BL150" s="57">
        <v>0</v>
      </c>
      <c r="BM150" s="57"/>
      <c r="BN150" s="57">
        <v>6</v>
      </c>
      <c r="BO150" s="57">
        <v>7</v>
      </c>
      <c r="BP150" s="81">
        <v>4</v>
      </c>
      <c r="BQ150" s="81">
        <v>3</v>
      </c>
      <c r="BR150" s="81">
        <v>238</v>
      </c>
    </row>
    <row r="151" spans="1:70" x14ac:dyDescent="0.25">
      <c r="A151" s="57">
        <v>1</v>
      </c>
      <c r="B151" s="81" t="s">
        <v>793</v>
      </c>
      <c r="C151" s="81">
        <v>11</v>
      </c>
      <c r="D151" s="81" t="s">
        <v>794</v>
      </c>
      <c r="E151" s="81">
        <v>501</v>
      </c>
      <c r="F151" s="81" t="s">
        <v>794</v>
      </c>
      <c r="G151" s="81">
        <v>2</v>
      </c>
      <c r="H151" s="81" t="s">
        <v>706</v>
      </c>
      <c r="I151" s="81">
        <v>7</v>
      </c>
      <c r="J151" s="81" t="s">
        <v>794</v>
      </c>
      <c r="K151" s="81" t="s">
        <v>73</v>
      </c>
      <c r="L151" s="81">
        <v>150</v>
      </c>
      <c r="M151" s="81" t="s">
        <v>960</v>
      </c>
      <c r="N151" s="81" t="s">
        <v>955</v>
      </c>
      <c r="O151" s="81" t="s">
        <v>956</v>
      </c>
      <c r="P151" s="57"/>
      <c r="Q151" s="57">
        <v>3</v>
      </c>
      <c r="R151" s="57">
        <v>1</v>
      </c>
      <c r="S151" s="57">
        <v>1</v>
      </c>
      <c r="T151" s="57">
        <v>1</v>
      </c>
      <c r="U151" s="57">
        <v>2</v>
      </c>
      <c r="V151" s="57"/>
      <c r="W151" s="57">
        <v>0</v>
      </c>
      <c r="X151" s="57">
        <v>4</v>
      </c>
      <c r="Y151" s="57">
        <v>0</v>
      </c>
      <c r="Z151" s="57">
        <v>0</v>
      </c>
      <c r="AA151" s="57">
        <v>2</v>
      </c>
      <c r="AB151" s="57">
        <v>0</v>
      </c>
      <c r="AC151" s="57"/>
      <c r="AD151" s="57">
        <v>6</v>
      </c>
      <c r="AE151" s="57">
        <v>2</v>
      </c>
      <c r="AF151" s="57">
        <v>0</v>
      </c>
      <c r="AG151" s="57">
        <v>3</v>
      </c>
      <c r="AH151" s="57"/>
      <c r="AI151" s="57">
        <v>0</v>
      </c>
      <c r="AJ151" s="57">
        <v>1</v>
      </c>
      <c r="AK151" s="57">
        <v>2</v>
      </c>
      <c r="AL151" s="57">
        <v>1</v>
      </c>
      <c r="AM151" s="57"/>
      <c r="AN151" s="57">
        <v>0</v>
      </c>
      <c r="AO151" s="57">
        <v>9</v>
      </c>
      <c r="AP151" s="57">
        <v>0</v>
      </c>
      <c r="AQ151" s="57">
        <v>4</v>
      </c>
      <c r="AR151" s="57">
        <v>0</v>
      </c>
      <c r="AS151" s="57">
        <v>3</v>
      </c>
      <c r="AT151" s="57"/>
      <c r="AU151" s="57">
        <v>4</v>
      </c>
      <c r="AV151" s="57">
        <v>0</v>
      </c>
      <c r="AW151" s="57">
        <v>1</v>
      </c>
      <c r="AX151" s="57">
        <v>0</v>
      </c>
      <c r="AY151" s="57">
        <v>0</v>
      </c>
      <c r="AZ151" s="57">
        <v>0</v>
      </c>
      <c r="BA151" s="57"/>
      <c r="BB151" s="57">
        <v>2</v>
      </c>
      <c r="BC151" s="57">
        <v>1</v>
      </c>
      <c r="BD151" s="57">
        <v>3</v>
      </c>
      <c r="BE151" s="57">
        <v>4</v>
      </c>
      <c r="BF151" s="57">
        <v>5</v>
      </c>
      <c r="BG151" s="57">
        <v>0</v>
      </c>
      <c r="BH151" s="57"/>
      <c r="BI151" s="57">
        <v>3</v>
      </c>
      <c r="BJ151" s="57">
        <v>0</v>
      </c>
      <c r="BK151" s="57">
        <v>0</v>
      </c>
      <c r="BL151" s="57">
        <v>0</v>
      </c>
      <c r="BM151" s="57"/>
      <c r="BN151" s="57">
        <v>5</v>
      </c>
      <c r="BO151" s="57">
        <v>4</v>
      </c>
      <c r="BP151" s="81">
        <v>1</v>
      </c>
      <c r="BQ151" s="81">
        <v>3</v>
      </c>
      <c r="BR151" s="81">
        <v>236</v>
      </c>
    </row>
    <row r="152" spans="1:70" x14ac:dyDescent="0.25">
      <c r="A152" s="57">
        <v>1</v>
      </c>
      <c r="B152" s="81" t="s">
        <v>793</v>
      </c>
      <c r="C152" s="81">
        <v>11</v>
      </c>
      <c r="D152" s="81" t="s">
        <v>794</v>
      </c>
      <c r="E152" s="81">
        <v>501</v>
      </c>
      <c r="F152" s="81" t="s">
        <v>794</v>
      </c>
      <c r="G152" s="81">
        <v>2</v>
      </c>
      <c r="H152" s="81" t="s">
        <v>706</v>
      </c>
      <c r="I152" s="81">
        <v>7</v>
      </c>
      <c r="J152" s="81" t="s">
        <v>794</v>
      </c>
      <c r="K152" s="81" t="s">
        <v>73</v>
      </c>
      <c r="L152" s="81">
        <v>151</v>
      </c>
      <c r="M152" s="81" t="s">
        <v>961</v>
      </c>
      <c r="N152" s="81" t="s">
        <v>955</v>
      </c>
      <c r="O152" s="81" t="s">
        <v>956</v>
      </c>
      <c r="P152" s="57"/>
      <c r="Q152" s="57">
        <v>4</v>
      </c>
      <c r="R152" s="57">
        <v>0</v>
      </c>
      <c r="S152" s="57">
        <v>2</v>
      </c>
      <c r="T152" s="57">
        <v>0</v>
      </c>
      <c r="U152" s="57">
        <v>3</v>
      </c>
      <c r="V152" s="57"/>
      <c r="W152" s="57">
        <v>1</v>
      </c>
      <c r="X152" s="57">
        <v>1</v>
      </c>
      <c r="Y152" s="57">
        <v>0</v>
      </c>
      <c r="Z152" s="57">
        <v>0</v>
      </c>
      <c r="AA152" s="57">
        <v>1</v>
      </c>
      <c r="AB152" s="57">
        <v>1</v>
      </c>
      <c r="AC152" s="57"/>
      <c r="AD152" s="57">
        <v>1</v>
      </c>
      <c r="AE152" s="57">
        <v>0</v>
      </c>
      <c r="AF152" s="57">
        <v>1</v>
      </c>
      <c r="AG152" s="57">
        <v>1</v>
      </c>
      <c r="AH152" s="57"/>
      <c r="AI152" s="57">
        <v>0</v>
      </c>
      <c r="AJ152" s="57">
        <v>3</v>
      </c>
      <c r="AK152" s="57">
        <v>0</v>
      </c>
      <c r="AL152" s="57">
        <v>1</v>
      </c>
      <c r="AM152" s="57"/>
      <c r="AN152" s="57">
        <v>3</v>
      </c>
      <c r="AO152" s="57">
        <v>4</v>
      </c>
      <c r="AP152" s="57">
        <v>0</v>
      </c>
      <c r="AQ152" s="57">
        <v>5</v>
      </c>
      <c r="AR152" s="57">
        <v>1</v>
      </c>
      <c r="AS152" s="57">
        <v>2</v>
      </c>
      <c r="AT152" s="57"/>
      <c r="AU152" s="57">
        <v>1</v>
      </c>
      <c r="AV152" s="57">
        <v>1</v>
      </c>
      <c r="AW152" s="57">
        <v>0</v>
      </c>
      <c r="AX152" s="57">
        <v>1</v>
      </c>
      <c r="AY152" s="57">
        <v>0</v>
      </c>
      <c r="AZ152" s="57">
        <v>1</v>
      </c>
      <c r="BA152" s="57"/>
      <c r="BB152" s="57">
        <v>5</v>
      </c>
      <c r="BC152" s="57">
        <v>0</v>
      </c>
      <c r="BD152" s="57">
        <v>0</v>
      </c>
      <c r="BE152" s="57">
        <v>3</v>
      </c>
      <c r="BF152" s="57">
        <v>5</v>
      </c>
      <c r="BG152" s="57">
        <v>0</v>
      </c>
      <c r="BH152" s="57"/>
      <c r="BI152" s="57">
        <v>0</v>
      </c>
      <c r="BJ152" s="57">
        <v>0</v>
      </c>
      <c r="BK152" s="57">
        <v>0</v>
      </c>
      <c r="BL152" s="57">
        <v>1</v>
      </c>
      <c r="BM152" s="57"/>
      <c r="BN152" s="57">
        <v>6</v>
      </c>
      <c r="BO152" s="57">
        <v>0</v>
      </c>
      <c r="BP152" s="81">
        <v>4</v>
      </c>
      <c r="BQ152" s="81">
        <v>2</v>
      </c>
      <c r="BR152" s="81">
        <v>246</v>
      </c>
    </row>
    <row r="153" spans="1:70" x14ac:dyDescent="0.25">
      <c r="A153" s="57">
        <v>1</v>
      </c>
      <c r="B153" s="81" t="s">
        <v>793</v>
      </c>
      <c r="C153" s="81">
        <v>11</v>
      </c>
      <c r="D153" s="81" t="s">
        <v>794</v>
      </c>
      <c r="E153" s="81">
        <v>501</v>
      </c>
      <c r="F153" s="81" t="s">
        <v>794</v>
      </c>
      <c r="G153" s="81">
        <v>2</v>
      </c>
      <c r="H153" s="81" t="s">
        <v>706</v>
      </c>
      <c r="I153" s="81">
        <v>7</v>
      </c>
      <c r="J153" s="81" t="s">
        <v>794</v>
      </c>
      <c r="K153" s="81" t="s">
        <v>73</v>
      </c>
      <c r="L153" s="81">
        <v>152</v>
      </c>
      <c r="M153" s="81" t="s">
        <v>962</v>
      </c>
      <c r="N153" s="81" t="s">
        <v>955</v>
      </c>
      <c r="O153" s="81" t="s">
        <v>956</v>
      </c>
      <c r="P153" s="57"/>
      <c r="Q153" s="57">
        <v>2</v>
      </c>
      <c r="R153" s="57">
        <v>0</v>
      </c>
      <c r="S153" s="57">
        <v>5</v>
      </c>
      <c r="T153" s="57">
        <v>2</v>
      </c>
      <c r="U153" s="57">
        <v>4</v>
      </c>
      <c r="V153" s="57"/>
      <c r="W153" s="57">
        <v>1</v>
      </c>
      <c r="X153" s="57">
        <v>2</v>
      </c>
      <c r="Y153" s="57">
        <v>2</v>
      </c>
      <c r="Z153" s="57">
        <v>1</v>
      </c>
      <c r="AA153" s="57">
        <v>0</v>
      </c>
      <c r="AB153" s="57">
        <v>3</v>
      </c>
      <c r="AC153" s="57"/>
      <c r="AD153" s="57">
        <v>2</v>
      </c>
      <c r="AE153" s="57">
        <v>2</v>
      </c>
      <c r="AF153" s="57">
        <v>3</v>
      </c>
      <c r="AG153" s="57">
        <v>0</v>
      </c>
      <c r="AH153" s="57"/>
      <c r="AI153" s="57">
        <v>0</v>
      </c>
      <c r="AJ153" s="57">
        <v>2</v>
      </c>
      <c r="AK153" s="57">
        <v>1</v>
      </c>
      <c r="AL153" s="57">
        <v>1</v>
      </c>
      <c r="AM153" s="57"/>
      <c r="AN153" s="57">
        <v>0</v>
      </c>
      <c r="AO153" s="57">
        <v>5</v>
      </c>
      <c r="AP153" s="57">
        <v>0</v>
      </c>
      <c r="AQ153" s="57">
        <v>4</v>
      </c>
      <c r="AR153" s="57">
        <v>1</v>
      </c>
      <c r="AS153" s="57">
        <v>2</v>
      </c>
      <c r="AT153" s="57"/>
      <c r="AU153" s="57">
        <v>0</v>
      </c>
      <c r="AV153" s="57">
        <v>0</v>
      </c>
      <c r="AW153" s="57">
        <v>1</v>
      </c>
      <c r="AX153" s="57">
        <v>3</v>
      </c>
      <c r="AY153" s="57">
        <v>0</v>
      </c>
      <c r="AZ153" s="57">
        <v>2</v>
      </c>
      <c r="BA153" s="57"/>
      <c r="BB153" s="57">
        <v>1</v>
      </c>
      <c r="BC153" s="57">
        <v>1</v>
      </c>
      <c r="BD153" s="57">
        <v>5</v>
      </c>
      <c r="BE153" s="57">
        <v>1</v>
      </c>
      <c r="BF153" s="57">
        <v>4</v>
      </c>
      <c r="BG153" s="57">
        <v>2</v>
      </c>
      <c r="BH153" s="57"/>
      <c r="BI153" s="57">
        <v>1</v>
      </c>
      <c r="BJ153" s="57">
        <v>0</v>
      </c>
      <c r="BK153" s="57">
        <v>0</v>
      </c>
      <c r="BL153" s="57">
        <v>2</v>
      </c>
      <c r="BM153" s="57"/>
      <c r="BN153" s="57">
        <v>5</v>
      </c>
      <c r="BO153" s="57">
        <v>8</v>
      </c>
      <c r="BP153" s="81">
        <v>5</v>
      </c>
      <c r="BQ153" s="81">
        <v>0</v>
      </c>
      <c r="BR153" s="81">
        <v>258</v>
      </c>
    </row>
    <row r="154" spans="1:70" x14ac:dyDescent="0.25">
      <c r="A154" s="57">
        <v>1</v>
      </c>
      <c r="B154" s="81" t="s">
        <v>793</v>
      </c>
      <c r="C154" s="81">
        <v>11</v>
      </c>
      <c r="D154" s="81" t="s">
        <v>794</v>
      </c>
      <c r="E154" s="81">
        <v>501</v>
      </c>
      <c r="F154" s="81" t="s">
        <v>794</v>
      </c>
      <c r="G154" s="81">
        <v>2</v>
      </c>
      <c r="H154" s="81" t="s">
        <v>706</v>
      </c>
      <c r="I154" s="81">
        <v>7</v>
      </c>
      <c r="J154" s="81" t="s">
        <v>794</v>
      </c>
      <c r="K154" s="81" t="s">
        <v>73</v>
      </c>
      <c r="L154" s="81">
        <v>153</v>
      </c>
      <c r="M154" s="81" t="s">
        <v>963</v>
      </c>
      <c r="N154" s="81" t="s">
        <v>955</v>
      </c>
      <c r="O154" s="81" t="s">
        <v>956</v>
      </c>
      <c r="P154" s="57"/>
      <c r="Q154" s="57">
        <v>3</v>
      </c>
      <c r="R154" s="57">
        <v>1</v>
      </c>
      <c r="S154" s="57"/>
      <c r="T154" s="57"/>
      <c r="U154" s="57"/>
      <c r="V154" s="57"/>
      <c r="W154" s="57">
        <v>1</v>
      </c>
      <c r="X154" s="57"/>
      <c r="Y154" s="57">
        <v>1</v>
      </c>
      <c r="Z154" s="57">
        <v>1</v>
      </c>
      <c r="AA154" s="57">
        <v>1</v>
      </c>
      <c r="AB154" s="57">
        <v>3</v>
      </c>
      <c r="AC154" s="57"/>
      <c r="AD154" s="57"/>
      <c r="AE154" s="57">
        <v>1</v>
      </c>
      <c r="AF154" s="57"/>
      <c r="AG154" s="57">
        <v>4</v>
      </c>
      <c r="AH154" s="57"/>
      <c r="AI154" s="57"/>
      <c r="AJ154" s="57">
        <v>2</v>
      </c>
      <c r="AK154" s="57">
        <v>1</v>
      </c>
      <c r="AL154" s="57"/>
      <c r="AM154" s="57"/>
      <c r="AN154" s="57">
        <v>2</v>
      </c>
      <c r="AO154" s="57">
        <v>3</v>
      </c>
      <c r="AP154" s="57"/>
      <c r="AQ154" s="57">
        <v>2</v>
      </c>
      <c r="AR154" s="57">
        <v>1</v>
      </c>
      <c r="AS154" s="57"/>
      <c r="AT154" s="57"/>
      <c r="AU154" s="57"/>
      <c r="AV154" s="57"/>
      <c r="AW154" s="57">
        <v>1</v>
      </c>
      <c r="AX154" s="57">
        <v>2</v>
      </c>
      <c r="AY154" s="57"/>
      <c r="AZ154" s="57"/>
      <c r="BA154" s="57"/>
      <c r="BB154" s="57">
        <v>4</v>
      </c>
      <c r="BC154" s="57"/>
      <c r="BD154" s="57">
        <v>5</v>
      </c>
      <c r="BE154" s="57">
        <v>4</v>
      </c>
      <c r="BF154" s="57">
        <v>3</v>
      </c>
      <c r="BG154" s="57">
        <v>1</v>
      </c>
      <c r="BH154" s="57"/>
      <c r="BI154" s="57"/>
      <c r="BJ154" s="57">
        <v>2</v>
      </c>
      <c r="BK154" s="57"/>
      <c r="BL154" s="57"/>
      <c r="BM154" s="57"/>
      <c r="BN154" s="57">
        <v>7</v>
      </c>
      <c r="BO154" s="57">
        <v>2</v>
      </c>
      <c r="BP154" s="81">
        <v>5</v>
      </c>
      <c r="BQ154" s="81">
        <v>2</v>
      </c>
      <c r="BR154" s="81">
        <v>223</v>
      </c>
    </row>
    <row r="155" spans="1:70" x14ac:dyDescent="0.25">
      <c r="A155" s="57">
        <v>1</v>
      </c>
      <c r="B155" s="81" t="s">
        <v>793</v>
      </c>
      <c r="C155" s="81">
        <v>11</v>
      </c>
      <c r="D155" s="81" t="s">
        <v>794</v>
      </c>
      <c r="E155" s="81">
        <v>501</v>
      </c>
      <c r="F155" s="81" t="s">
        <v>794</v>
      </c>
      <c r="G155" s="81">
        <v>2</v>
      </c>
      <c r="H155" s="81" t="s">
        <v>706</v>
      </c>
      <c r="I155" s="81">
        <v>7</v>
      </c>
      <c r="J155" s="81" t="s">
        <v>794</v>
      </c>
      <c r="K155" s="81" t="s">
        <v>73</v>
      </c>
      <c r="L155" s="81">
        <v>154</v>
      </c>
      <c r="M155" s="81" t="s">
        <v>964</v>
      </c>
      <c r="N155" s="81" t="s">
        <v>955</v>
      </c>
      <c r="O155" s="81" t="s">
        <v>956</v>
      </c>
      <c r="P155" s="57"/>
      <c r="Q155" s="57">
        <v>4</v>
      </c>
      <c r="R155" s="57">
        <v>0</v>
      </c>
      <c r="S155" s="57">
        <v>3</v>
      </c>
      <c r="T155" s="57">
        <v>0</v>
      </c>
      <c r="U155" s="57">
        <v>0</v>
      </c>
      <c r="V155" s="57"/>
      <c r="W155" s="57">
        <v>0</v>
      </c>
      <c r="X155" s="57">
        <v>3</v>
      </c>
      <c r="Y155" s="57">
        <v>1</v>
      </c>
      <c r="Z155" s="57">
        <v>2</v>
      </c>
      <c r="AA155" s="57">
        <v>0</v>
      </c>
      <c r="AB155" s="57">
        <v>1</v>
      </c>
      <c r="AC155" s="57"/>
      <c r="AD155" s="57">
        <v>1</v>
      </c>
      <c r="AE155" s="57">
        <v>1</v>
      </c>
      <c r="AF155" s="57">
        <v>1</v>
      </c>
      <c r="AG155" s="57">
        <v>2</v>
      </c>
      <c r="AH155" s="57"/>
      <c r="AI155" s="57">
        <v>0</v>
      </c>
      <c r="AJ155" s="57">
        <v>0</v>
      </c>
      <c r="AK155" s="57">
        <v>0</v>
      </c>
      <c r="AL155" s="57">
        <v>4</v>
      </c>
      <c r="AM155" s="57"/>
      <c r="AN155" s="57">
        <v>20</v>
      </c>
      <c r="AO155" s="57">
        <v>6</v>
      </c>
      <c r="AP155" s="57">
        <v>0</v>
      </c>
      <c r="AQ155" s="57">
        <v>1</v>
      </c>
      <c r="AR155" s="57">
        <v>2</v>
      </c>
      <c r="AS155" s="57">
        <v>4</v>
      </c>
      <c r="AT155" s="57"/>
      <c r="AU155" s="57">
        <v>2</v>
      </c>
      <c r="AV155" s="57">
        <v>0</v>
      </c>
      <c r="AW155" s="57">
        <v>1</v>
      </c>
      <c r="AX155" s="57">
        <v>0</v>
      </c>
      <c r="AY155" s="57">
        <v>0</v>
      </c>
      <c r="AZ155" s="57">
        <v>0</v>
      </c>
      <c r="BA155" s="57"/>
      <c r="BB155" s="57">
        <v>9</v>
      </c>
      <c r="BC155" s="57">
        <v>0</v>
      </c>
      <c r="BD155" s="57">
        <v>4</v>
      </c>
      <c r="BE155" s="57">
        <v>5</v>
      </c>
      <c r="BF155" s="57">
        <v>3</v>
      </c>
      <c r="BG155" s="57">
        <v>0</v>
      </c>
      <c r="BH155" s="57"/>
      <c r="BI155" s="57">
        <v>1</v>
      </c>
      <c r="BJ155" s="57">
        <v>1</v>
      </c>
      <c r="BK155" s="57">
        <v>1</v>
      </c>
      <c r="BL155" s="57">
        <v>0</v>
      </c>
      <c r="BM155" s="57"/>
      <c r="BN155" s="57">
        <v>3</v>
      </c>
      <c r="BO155" s="57">
        <v>8</v>
      </c>
      <c r="BP155" s="81">
        <v>0</v>
      </c>
      <c r="BQ155" s="81">
        <v>1</v>
      </c>
      <c r="BR155" s="81">
        <v>232</v>
      </c>
    </row>
    <row r="156" spans="1:70" x14ac:dyDescent="0.25">
      <c r="A156" s="57">
        <v>1</v>
      </c>
      <c r="B156" s="81" t="s">
        <v>793</v>
      </c>
      <c r="C156" s="81">
        <v>11</v>
      </c>
      <c r="D156" s="81" t="s">
        <v>794</v>
      </c>
      <c r="E156" s="81">
        <v>501</v>
      </c>
      <c r="F156" s="81" t="s">
        <v>794</v>
      </c>
      <c r="G156" s="81">
        <v>2</v>
      </c>
      <c r="H156" s="81" t="s">
        <v>706</v>
      </c>
      <c r="I156" s="81">
        <v>7</v>
      </c>
      <c r="J156" s="81" t="s">
        <v>794</v>
      </c>
      <c r="K156" s="81" t="s">
        <v>73</v>
      </c>
      <c r="L156" s="81">
        <v>155</v>
      </c>
      <c r="M156" s="81" t="s">
        <v>965</v>
      </c>
      <c r="N156" s="81" t="s">
        <v>955</v>
      </c>
      <c r="O156" s="81" t="s">
        <v>956</v>
      </c>
      <c r="P156" s="57"/>
      <c r="Q156" s="57">
        <v>1</v>
      </c>
      <c r="R156" s="57">
        <v>0</v>
      </c>
      <c r="S156" s="57">
        <v>2</v>
      </c>
      <c r="T156" s="57">
        <v>2</v>
      </c>
      <c r="U156" s="57">
        <v>4</v>
      </c>
      <c r="V156" s="57"/>
      <c r="W156" s="57">
        <v>2</v>
      </c>
      <c r="X156" s="57">
        <v>1</v>
      </c>
      <c r="Y156" s="57">
        <v>0</v>
      </c>
      <c r="Z156" s="57">
        <v>0</v>
      </c>
      <c r="AA156" s="57">
        <v>1</v>
      </c>
      <c r="AB156" s="57">
        <v>0</v>
      </c>
      <c r="AC156" s="57"/>
      <c r="AD156" s="57">
        <v>1</v>
      </c>
      <c r="AE156" s="57">
        <v>3</v>
      </c>
      <c r="AF156" s="57">
        <v>1</v>
      </c>
      <c r="AG156" s="57">
        <v>3</v>
      </c>
      <c r="AH156" s="57"/>
      <c r="AI156" s="57">
        <v>0</v>
      </c>
      <c r="AJ156" s="57">
        <v>2</v>
      </c>
      <c r="AK156" s="57">
        <v>1</v>
      </c>
      <c r="AL156" s="57">
        <v>2</v>
      </c>
      <c r="AM156" s="57"/>
      <c r="AN156" s="57">
        <v>1</v>
      </c>
      <c r="AO156" s="57">
        <v>2</v>
      </c>
      <c r="AP156" s="57">
        <v>0</v>
      </c>
      <c r="AQ156" s="57">
        <v>3</v>
      </c>
      <c r="AR156" s="57">
        <v>2</v>
      </c>
      <c r="AS156" s="57">
        <v>1</v>
      </c>
      <c r="AT156" s="57"/>
      <c r="AU156" s="57">
        <v>1</v>
      </c>
      <c r="AV156" s="57">
        <v>0</v>
      </c>
      <c r="AW156" s="57">
        <v>0</v>
      </c>
      <c r="AX156" s="57">
        <v>3</v>
      </c>
      <c r="AY156" s="57">
        <v>0</v>
      </c>
      <c r="AZ156" s="57">
        <v>4</v>
      </c>
      <c r="BA156" s="57"/>
      <c r="BB156" s="57">
        <v>4</v>
      </c>
      <c r="BC156" s="57">
        <v>1</v>
      </c>
      <c r="BD156" s="57">
        <v>3</v>
      </c>
      <c r="BE156" s="57">
        <v>7</v>
      </c>
      <c r="BF156" s="57">
        <v>4</v>
      </c>
      <c r="BG156" s="57">
        <v>0</v>
      </c>
      <c r="BH156" s="57"/>
      <c r="BI156" s="57">
        <v>1</v>
      </c>
      <c r="BJ156" s="57">
        <v>0</v>
      </c>
      <c r="BK156" s="57">
        <v>0</v>
      </c>
      <c r="BL156" s="57">
        <v>0</v>
      </c>
      <c r="BM156" s="57"/>
      <c r="BN156" s="57">
        <v>8</v>
      </c>
      <c r="BO156" s="57">
        <v>2</v>
      </c>
      <c r="BP156" s="81">
        <v>3</v>
      </c>
      <c r="BQ156" s="81">
        <v>2</v>
      </c>
      <c r="BR156" s="81">
        <v>230</v>
      </c>
    </row>
    <row r="157" spans="1:70" x14ac:dyDescent="0.25">
      <c r="A157" s="57">
        <v>1</v>
      </c>
      <c r="B157" s="81" t="s">
        <v>793</v>
      </c>
      <c r="C157" s="81">
        <v>11</v>
      </c>
      <c r="D157" s="81" t="s">
        <v>794</v>
      </c>
      <c r="E157" s="81">
        <v>501</v>
      </c>
      <c r="F157" s="81" t="s">
        <v>794</v>
      </c>
      <c r="G157" s="81">
        <v>2</v>
      </c>
      <c r="H157" s="81" t="s">
        <v>706</v>
      </c>
      <c r="I157" s="81">
        <v>7</v>
      </c>
      <c r="J157" s="81" t="s">
        <v>794</v>
      </c>
      <c r="K157" s="81" t="s">
        <v>73</v>
      </c>
      <c r="L157" s="81">
        <v>156</v>
      </c>
      <c r="M157" s="81" t="s">
        <v>966</v>
      </c>
      <c r="N157" s="81" t="s">
        <v>955</v>
      </c>
      <c r="O157" s="81" t="s">
        <v>956</v>
      </c>
      <c r="P157" s="57"/>
      <c r="Q157" s="57">
        <v>1</v>
      </c>
      <c r="R157" s="57">
        <v>3</v>
      </c>
      <c r="S157" s="57">
        <v>0</v>
      </c>
      <c r="T157" s="57">
        <v>2</v>
      </c>
      <c r="U157" s="57">
        <v>1</v>
      </c>
      <c r="V157" s="57"/>
      <c r="W157" s="57">
        <v>0</v>
      </c>
      <c r="X157" s="57">
        <v>4</v>
      </c>
      <c r="Y157" s="57">
        <v>1</v>
      </c>
      <c r="Z157" s="57">
        <v>0</v>
      </c>
      <c r="AA157" s="57">
        <v>0</v>
      </c>
      <c r="AB157" s="57">
        <v>0</v>
      </c>
      <c r="AC157" s="57"/>
      <c r="AD157" s="57">
        <v>1</v>
      </c>
      <c r="AE157" s="57">
        <v>0</v>
      </c>
      <c r="AF157" s="57">
        <v>0</v>
      </c>
      <c r="AG157" s="57">
        <v>2</v>
      </c>
      <c r="AH157" s="57"/>
      <c r="AI157" s="57">
        <v>0</v>
      </c>
      <c r="AJ157" s="57">
        <v>2</v>
      </c>
      <c r="AK157" s="57">
        <v>2</v>
      </c>
      <c r="AL157" s="57">
        <v>0</v>
      </c>
      <c r="AM157" s="57"/>
      <c r="AN157" s="57">
        <v>0</v>
      </c>
      <c r="AO157" s="57">
        <v>7</v>
      </c>
      <c r="AP157" s="57">
        <v>0</v>
      </c>
      <c r="AQ157" s="57">
        <v>5</v>
      </c>
      <c r="AR157" s="57">
        <v>1</v>
      </c>
      <c r="AS157" s="57">
        <v>0</v>
      </c>
      <c r="AT157" s="57"/>
      <c r="AU157" s="57">
        <v>1</v>
      </c>
      <c r="AV157" s="57">
        <v>0</v>
      </c>
      <c r="AW157" s="57">
        <v>0</v>
      </c>
      <c r="AX157" s="57">
        <v>0</v>
      </c>
      <c r="AY157" s="57">
        <v>0</v>
      </c>
      <c r="AZ157" s="57">
        <v>4</v>
      </c>
      <c r="BA157" s="57"/>
      <c r="BB157" s="57">
        <v>5</v>
      </c>
      <c r="BC157" s="57">
        <v>1</v>
      </c>
      <c r="BD157" s="57">
        <v>4</v>
      </c>
      <c r="BE157" s="57">
        <v>5</v>
      </c>
      <c r="BF157" s="57">
        <v>3</v>
      </c>
      <c r="BG157" s="57">
        <v>1</v>
      </c>
      <c r="BH157" s="57"/>
      <c r="BI157" s="57">
        <v>0</v>
      </c>
      <c r="BJ157" s="57">
        <v>0</v>
      </c>
      <c r="BK157" s="57">
        <v>0</v>
      </c>
      <c r="BL157" s="57">
        <v>0</v>
      </c>
      <c r="BM157" s="57"/>
      <c r="BN157" s="57">
        <v>5</v>
      </c>
      <c r="BO157" s="57">
        <v>3</v>
      </c>
      <c r="BP157" s="81">
        <v>5</v>
      </c>
      <c r="BQ157" s="81">
        <v>1</v>
      </c>
      <c r="BR157" s="81">
        <v>236</v>
      </c>
    </row>
    <row r="158" spans="1:70" x14ac:dyDescent="0.25">
      <c r="A158" s="57">
        <v>1</v>
      </c>
      <c r="B158" s="81" t="s">
        <v>793</v>
      </c>
      <c r="C158" s="81">
        <v>11</v>
      </c>
      <c r="D158" s="81" t="s">
        <v>794</v>
      </c>
      <c r="E158" s="81">
        <v>501</v>
      </c>
      <c r="F158" s="81" t="s">
        <v>794</v>
      </c>
      <c r="G158" s="81">
        <v>2</v>
      </c>
      <c r="H158" s="81" t="s">
        <v>706</v>
      </c>
      <c r="I158" s="81">
        <v>7</v>
      </c>
      <c r="J158" s="81" t="s">
        <v>794</v>
      </c>
      <c r="K158" s="81" t="s">
        <v>73</v>
      </c>
      <c r="L158" s="81">
        <v>157</v>
      </c>
      <c r="M158" s="81" t="s">
        <v>967</v>
      </c>
      <c r="N158" s="81" t="s">
        <v>955</v>
      </c>
      <c r="O158" s="81" t="s">
        <v>956</v>
      </c>
      <c r="P158" s="57"/>
      <c r="Q158" s="57">
        <v>5</v>
      </c>
      <c r="R158" s="57">
        <v>2</v>
      </c>
      <c r="S158" s="57">
        <v>9</v>
      </c>
      <c r="T158" s="57">
        <v>0</v>
      </c>
      <c r="U158" s="57">
        <v>2</v>
      </c>
      <c r="V158" s="57"/>
      <c r="W158" s="57">
        <v>2</v>
      </c>
      <c r="X158" s="57">
        <v>5</v>
      </c>
      <c r="Y158" s="57">
        <v>2</v>
      </c>
      <c r="Z158" s="57">
        <v>1</v>
      </c>
      <c r="AA158" s="57">
        <v>1</v>
      </c>
      <c r="AB158" s="57">
        <v>3</v>
      </c>
      <c r="AC158" s="57"/>
      <c r="AD158" s="57">
        <v>5</v>
      </c>
      <c r="AE158" s="57">
        <v>0</v>
      </c>
      <c r="AF158" s="57">
        <v>2</v>
      </c>
      <c r="AG158" s="57">
        <v>2</v>
      </c>
      <c r="AH158" s="57"/>
      <c r="AI158" s="57">
        <v>1</v>
      </c>
      <c r="AJ158" s="57">
        <v>0</v>
      </c>
      <c r="AK158" s="57">
        <v>2</v>
      </c>
      <c r="AL158" s="57">
        <v>4</v>
      </c>
      <c r="AM158" s="57"/>
      <c r="AN158" s="57">
        <v>4</v>
      </c>
      <c r="AO158" s="57">
        <v>7</v>
      </c>
      <c r="AP158" s="57">
        <v>1</v>
      </c>
      <c r="AQ158" s="57">
        <v>5</v>
      </c>
      <c r="AR158" s="57">
        <v>2</v>
      </c>
      <c r="AS158" s="57">
        <v>4</v>
      </c>
      <c r="AT158" s="57"/>
      <c r="AU158" s="57">
        <v>1</v>
      </c>
      <c r="AV158" s="57">
        <v>1</v>
      </c>
      <c r="AW158" s="57">
        <v>0</v>
      </c>
      <c r="AX158" s="57">
        <v>3</v>
      </c>
      <c r="AY158" s="57">
        <v>1</v>
      </c>
      <c r="AZ158" s="57">
        <v>5</v>
      </c>
      <c r="BA158" s="57"/>
      <c r="BB158" s="57">
        <v>6</v>
      </c>
      <c r="BC158" s="57">
        <v>1</v>
      </c>
      <c r="BD158" s="57">
        <v>1</v>
      </c>
      <c r="BE158" s="57">
        <v>12</v>
      </c>
      <c r="BF158" s="57">
        <v>6</v>
      </c>
      <c r="BG158" s="57">
        <v>1</v>
      </c>
      <c r="BH158" s="57"/>
      <c r="BI158" s="57">
        <v>0</v>
      </c>
      <c r="BJ158" s="57">
        <v>1</v>
      </c>
      <c r="BK158" s="57">
        <v>0</v>
      </c>
      <c r="BL158" s="57">
        <v>0</v>
      </c>
      <c r="BM158" s="57"/>
      <c r="BN158" s="57">
        <v>9</v>
      </c>
      <c r="BO158" s="57">
        <v>15</v>
      </c>
      <c r="BP158" s="81">
        <v>4</v>
      </c>
      <c r="BQ158" s="81">
        <v>1</v>
      </c>
      <c r="BR158" s="81">
        <v>336</v>
      </c>
    </row>
    <row r="159" spans="1:70" x14ac:dyDescent="0.25">
      <c r="A159" s="57">
        <v>1</v>
      </c>
      <c r="B159" s="81" t="s">
        <v>793</v>
      </c>
      <c r="C159" s="81">
        <v>11</v>
      </c>
      <c r="D159" s="81" t="s">
        <v>794</v>
      </c>
      <c r="E159" s="81">
        <v>501</v>
      </c>
      <c r="F159" s="81" t="s">
        <v>794</v>
      </c>
      <c r="G159" s="81">
        <v>2</v>
      </c>
      <c r="H159" s="81" t="s">
        <v>706</v>
      </c>
      <c r="I159" s="81">
        <v>7</v>
      </c>
      <c r="J159" s="81" t="s">
        <v>794</v>
      </c>
      <c r="K159" s="81" t="s">
        <v>73</v>
      </c>
      <c r="L159" s="81">
        <v>158</v>
      </c>
      <c r="M159" s="81" t="s">
        <v>968</v>
      </c>
      <c r="N159" s="81" t="s">
        <v>955</v>
      </c>
      <c r="O159" s="81" t="s">
        <v>956</v>
      </c>
      <c r="P159" s="57"/>
      <c r="Q159" s="57">
        <v>4</v>
      </c>
      <c r="R159" s="57">
        <v>2</v>
      </c>
      <c r="S159" s="57">
        <v>3</v>
      </c>
      <c r="T159" s="57">
        <v>1</v>
      </c>
      <c r="U159" s="57">
        <v>3</v>
      </c>
      <c r="V159" s="57"/>
      <c r="W159" s="57">
        <v>1</v>
      </c>
      <c r="X159" s="57">
        <v>4</v>
      </c>
      <c r="Y159" s="57">
        <v>0</v>
      </c>
      <c r="Z159" s="57">
        <v>0</v>
      </c>
      <c r="AA159" s="57">
        <v>1</v>
      </c>
      <c r="AB159" s="57">
        <v>0</v>
      </c>
      <c r="AC159" s="57"/>
      <c r="AD159" s="57">
        <v>2</v>
      </c>
      <c r="AE159" s="57">
        <v>1</v>
      </c>
      <c r="AF159" s="57">
        <v>2</v>
      </c>
      <c r="AG159" s="57">
        <v>0</v>
      </c>
      <c r="AH159" s="57"/>
      <c r="AI159" s="57">
        <v>0</v>
      </c>
      <c r="AJ159" s="57">
        <v>0</v>
      </c>
      <c r="AK159" s="57">
        <v>0</v>
      </c>
      <c r="AL159" s="57">
        <v>0</v>
      </c>
      <c r="AM159" s="57"/>
      <c r="AN159" s="57">
        <v>1</v>
      </c>
      <c r="AO159" s="57">
        <v>3</v>
      </c>
      <c r="AP159" s="57">
        <v>0</v>
      </c>
      <c r="AQ159" s="57">
        <v>5</v>
      </c>
      <c r="AR159" s="57">
        <v>0</v>
      </c>
      <c r="AS159" s="57">
        <v>0</v>
      </c>
      <c r="AT159" s="57"/>
      <c r="AU159" s="57">
        <v>1</v>
      </c>
      <c r="AV159" s="57">
        <v>0</v>
      </c>
      <c r="AW159" s="57">
        <v>2</v>
      </c>
      <c r="AX159" s="57">
        <v>1</v>
      </c>
      <c r="AY159" s="57">
        <v>0</v>
      </c>
      <c r="AZ159" s="57">
        <v>3</v>
      </c>
      <c r="BA159" s="57"/>
      <c r="BB159" s="57">
        <v>7</v>
      </c>
      <c r="BC159" s="57">
        <v>0</v>
      </c>
      <c r="BD159" s="57">
        <v>11</v>
      </c>
      <c r="BE159" s="57">
        <v>6</v>
      </c>
      <c r="BF159" s="57">
        <v>5</v>
      </c>
      <c r="BG159" s="57">
        <v>0</v>
      </c>
      <c r="BH159" s="57"/>
      <c r="BI159" s="57">
        <v>2</v>
      </c>
      <c r="BJ159" s="57">
        <v>1</v>
      </c>
      <c r="BK159" s="57">
        <v>0</v>
      </c>
      <c r="BL159" s="57">
        <v>0</v>
      </c>
      <c r="BM159" s="57"/>
      <c r="BN159" s="57">
        <v>7</v>
      </c>
      <c r="BO159" s="57">
        <v>3</v>
      </c>
      <c r="BP159" s="81">
        <v>2</v>
      </c>
      <c r="BQ159" s="81">
        <v>5</v>
      </c>
      <c r="BR159" s="81">
        <v>246</v>
      </c>
    </row>
    <row r="160" spans="1:70" x14ac:dyDescent="0.25">
      <c r="A160" s="57">
        <v>1</v>
      </c>
      <c r="B160" s="81" t="s">
        <v>793</v>
      </c>
      <c r="C160" s="81">
        <v>11</v>
      </c>
      <c r="D160" s="81" t="s">
        <v>794</v>
      </c>
      <c r="E160" s="81">
        <v>501</v>
      </c>
      <c r="F160" s="81" t="s">
        <v>794</v>
      </c>
      <c r="G160" s="81">
        <v>2</v>
      </c>
      <c r="H160" s="81" t="s">
        <v>706</v>
      </c>
      <c r="I160" s="81">
        <v>7</v>
      </c>
      <c r="J160" s="81" t="s">
        <v>794</v>
      </c>
      <c r="K160" s="81" t="s">
        <v>73</v>
      </c>
      <c r="L160" s="81">
        <v>159</v>
      </c>
      <c r="M160" s="81" t="s">
        <v>969</v>
      </c>
      <c r="N160" s="81" t="s">
        <v>955</v>
      </c>
      <c r="O160" s="81" t="s">
        <v>956</v>
      </c>
      <c r="P160" s="57"/>
      <c r="Q160" s="57">
        <v>4</v>
      </c>
      <c r="R160" s="57">
        <v>1</v>
      </c>
      <c r="S160" s="57">
        <v>2</v>
      </c>
      <c r="T160" s="57">
        <v>1</v>
      </c>
      <c r="U160" s="57">
        <v>2</v>
      </c>
      <c r="V160" s="57"/>
      <c r="W160" s="57">
        <v>2</v>
      </c>
      <c r="X160" s="57">
        <v>7</v>
      </c>
      <c r="Y160" s="57">
        <v>0</v>
      </c>
      <c r="Z160" s="57">
        <v>1</v>
      </c>
      <c r="AA160" s="57">
        <v>0</v>
      </c>
      <c r="AB160" s="57">
        <v>1</v>
      </c>
      <c r="AC160" s="57"/>
      <c r="AD160" s="57">
        <v>0</v>
      </c>
      <c r="AE160" s="57">
        <v>1</v>
      </c>
      <c r="AF160" s="57">
        <v>1</v>
      </c>
      <c r="AG160" s="57">
        <v>1</v>
      </c>
      <c r="AH160" s="57"/>
      <c r="AI160" s="57">
        <v>2</v>
      </c>
      <c r="AJ160" s="57">
        <v>1</v>
      </c>
      <c r="AK160" s="57">
        <v>0</v>
      </c>
      <c r="AL160" s="57">
        <v>1</v>
      </c>
      <c r="AM160" s="57"/>
      <c r="AN160" s="57">
        <v>0</v>
      </c>
      <c r="AO160" s="57">
        <v>5</v>
      </c>
      <c r="AP160" s="57">
        <v>0</v>
      </c>
      <c r="AQ160" s="57">
        <v>5</v>
      </c>
      <c r="AR160" s="57">
        <v>1</v>
      </c>
      <c r="AS160" s="57">
        <v>0</v>
      </c>
      <c r="AT160" s="57"/>
      <c r="AU160" s="57">
        <v>2</v>
      </c>
      <c r="AV160" s="57">
        <v>1</v>
      </c>
      <c r="AW160" s="57">
        <v>1</v>
      </c>
      <c r="AX160" s="57">
        <v>3</v>
      </c>
      <c r="AY160" s="57">
        <v>0</v>
      </c>
      <c r="AZ160" s="57">
        <v>2</v>
      </c>
      <c r="BA160" s="57"/>
      <c r="BB160" s="57">
        <v>6</v>
      </c>
      <c r="BC160" s="57">
        <v>0</v>
      </c>
      <c r="BD160" s="57">
        <v>1</v>
      </c>
      <c r="BE160" s="57">
        <v>8</v>
      </c>
      <c r="BF160" s="57">
        <v>2</v>
      </c>
      <c r="BG160" s="57">
        <v>1</v>
      </c>
      <c r="BH160" s="57"/>
      <c r="BI160" s="57">
        <v>2</v>
      </c>
      <c r="BJ160" s="57">
        <v>0</v>
      </c>
      <c r="BK160" s="57">
        <v>0</v>
      </c>
      <c r="BL160" s="57">
        <v>0</v>
      </c>
      <c r="BM160" s="57"/>
      <c r="BN160" s="57">
        <v>6</v>
      </c>
      <c r="BO160" s="57">
        <v>3</v>
      </c>
      <c r="BP160" s="81">
        <v>7</v>
      </c>
      <c r="BQ160" s="81">
        <v>3</v>
      </c>
      <c r="BR160" s="81">
        <v>238</v>
      </c>
    </row>
    <row r="161" spans="1:70" x14ac:dyDescent="0.25">
      <c r="A161" s="57">
        <v>1</v>
      </c>
      <c r="B161" s="81" t="s">
        <v>793</v>
      </c>
      <c r="C161" s="81">
        <v>11</v>
      </c>
      <c r="D161" s="81" t="s">
        <v>794</v>
      </c>
      <c r="E161" s="81">
        <v>501</v>
      </c>
      <c r="F161" s="81" t="s">
        <v>794</v>
      </c>
      <c r="G161" s="81">
        <v>2</v>
      </c>
      <c r="H161" s="81" t="s">
        <v>706</v>
      </c>
      <c r="I161" s="81">
        <v>7</v>
      </c>
      <c r="J161" s="81" t="s">
        <v>794</v>
      </c>
      <c r="K161" s="81" t="s">
        <v>73</v>
      </c>
      <c r="L161" s="81">
        <v>160</v>
      </c>
      <c r="M161" s="81" t="s">
        <v>970</v>
      </c>
      <c r="N161" s="81" t="s">
        <v>955</v>
      </c>
      <c r="O161" s="81" t="s">
        <v>956</v>
      </c>
      <c r="P161" s="57"/>
      <c r="Q161" s="57">
        <v>1</v>
      </c>
      <c r="R161" s="57">
        <v>1</v>
      </c>
      <c r="S161" s="57">
        <v>3</v>
      </c>
      <c r="T161" s="57">
        <v>0</v>
      </c>
      <c r="U161" s="57">
        <v>1</v>
      </c>
      <c r="V161" s="57"/>
      <c r="W161" s="57">
        <v>0</v>
      </c>
      <c r="X161" s="57">
        <v>5</v>
      </c>
      <c r="Y161" s="57">
        <v>0</v>
      </c>
      <c r="Z161" s="57">
        <v>1</v>
      </c>
      <c r="AA161" s="57">
        <v>0</v>
      </c>
      <c r="AB161" s="57">
        <v>0</v>
      </c>
      <c r="AC161" s="57"/>
      <c r="AD161" s="57">
        <v>1</v>
      </c>
      <c r="AE161" s="57">
        <v>1</v>
      </c>
      <c r="AF161" s="57">
        <v>0</v>
      </c>
      <c r="AG161" s="57">
        <v>5</v>
      </c>
      <c r="AH161" s="57"/>
      <c r="AI161" s="57">
        <v>1</v>
      </c>
      <c r="AJ161" s="57">
        <v>1</v>
      </c>
      <c r="AK161" s="57">
        <v>2</v>
      </c>
      <c r="AL161" s="57">
        <v>0</v>
      </c>
      <c r="AM161" s="57"/>
      <c r="AN161" s="57">
        <v>2</v>
      </c>
      <c r="AO161" s="57">
        <v>10</v>
      </c>
      <c r="AP161" s="57">
        <v>0</v>
      </c>
      <c r="AQ161" s="57">
        <v>6</v>
      </c>
      <c r="AR161" s="57">
        <v>2</v>
      </c>
      <c r="AS161" s="57">
        <v>2</v>
      </c>
      <c r="AT161" s="57"/>
      <c r="AU161" s="57">
        <v>1</v>
      </c>
      <c r="AV161" s="57">
        <v>2</v>
      </c>
      <c r="AW161" s="57">
        <v>0</v>
      </c>
      <c r="AX161" s="57">
        <v>3</v>
      </c>
      <c r="AY161" s="57">
        <v>1</v>
      </c>
      <c r="AZ161" s="57">
        <v>2</v>
      </c>
      <c r="BA161" s="57"/>
      <c r="BB161" s="57">
        <v>7</v>
      </c>
      <c r="BC161" s="57">
        <v>0</v>
      </c>
      <c r="BD161" s="57">
        <v>3</v>
      </c>
      <c r="BE161" s="57">
        <v>6</v>
      </c>
      <c r="BF161" s="57">
        <v>5</v>
      </c>
      <c r="BG161" s="57">
        <v>1</v>
      </c>
      <c r="BH161" s="57"/>
      <c r="BI161" s="57">
        <v>0</v>
      </c>
      <c r="BJ161" s="57">
        <v>3</v>
      </c>
      <c r="BK161" s="57">
        <v>0</v>
      </c>
      <c r="BL161" s="57">
        <v>0</v>
      </c>
      <c r="BM161" s="57"/>
      <c r="BN161" s="57">
        <v>7</v>
      </c>
      <c r="BO161" s="57">
        <v>2</v>
      </c>
      <c r="BP161" s="81">
        <v>2</v>
      </c>
      <c r="BQ161" s="81">
        <v>3</v>
      </c>
      <c r="BR161" s="81">
        <v>242</v>
      </c>
    </row>
    <row r="162" spans="1:70" x14ac:dyDescent="0.25">
      <c r="A162" s="57">
        <v>1</v>
      </c>
      <c r="B162" s="81" t="s">
        <v>793</v>
      </c>
      <c r="C162" s="81">
        <v>11</v>
      </c>
      <c r="D162" s="81" t="s">
        <v>794</v>
      </c>
      <c r="E162" s="81">
        <v>501</v>
      </c>
      <c r="F162" s="81" t="s">
        <v>794</v>
      </c>
      <c r="G162" s="81">
        <v>2</v>
      </c>
      <c r="H162" s="81" t="s">
        <v>706</v>
      </c>
      <c r="I162" s="81">
        <v>7</v>
      </c>
      <c r="J162" s="81" t="s">
        <v>794</v>
      </c>
      <c r="K162" s="81" t="s">
        <v>73</v>
      </c>
      <c r="L162" s="81">
        <v>161</v>
      </c>
      <c r="M162" s="81" t="s">
        <v>971</v>
      </c>
      <c r="N162" s="81" t="s">
        <v>955</v>
      </c>
      <c r="O162" s="81" t="s">
        <v>956</v>
      </c>
      <c r="P162" s="57"/>
      <c r="Q162" s="57">
        <v>4</v>
      </c>
      <c r="R162" s="57">
        <v>0</v>
      </c>
      <c r="S162" s="57">
        <v>5</v>
      </c>
      <c r="T162" s="57">
        <v>0</v>
      </c>
      <c r="U162" s="57">
        <v>0</v>
      </c>
      <c r="V162" s="57"/>
      <c r="W162" s="57">
        <v>2</v>
      </c>
      <c r="X162" s="57">
        <v>2</v>
      </c>
      <c r="Y162" s="57">
        <v>0</v>
      </c>
      <c r="Z162" s="57">
        <v>1</v>
      </c>
      <c r="AA162" s="57">
        <v>0</v>
      </c>
      <c r="AB162" s="57">
        <v>2</v>
      </c>
      <c r="AC162" s="57"/>
      <c r="AD162" s="57">
        <v>3</v>
      </c>
      <c r="AE162" s="57">
        <v>2</v>
      </c>
      <c r="AF162" s="57">
        <v>3</v>
      </c>
      <c r="AG162" s="57">
        <v>2</v>
      </c>
      <c r="AH162" s="57"/>
      <c r="AI162" s="57">
        <v>0</v>
      </c>
      <c r="AJ162" s="57">
        <v>0</v>
      </c>
      <c r="AK162" s="57">
        <v>0</v>
      </c>
      <c r="AL162" s="57">
        <v>3</v>
      </c>
      <c r="AM162" s="57"/>
      <c r="AN162" s="57">
        <v>1</v>
      </c>
      <c r="AO162" s="57">
        <v>5</v>
      </c>
      <c r="AP162" s="57">
        <v>0</v>
      </c>
      <c r="AQ162" s="57">
        <v>6</v>
      </c>
      <c r="AR162" s="57">
        <v>1</v>
      </c>
      <c r="AS162" s="57">
        <v>2</v>
      </c>
      <c r="AT162" s="57"/>
      <c r="AU162" s="57">
        <v>1</v>
      </c>
      <c r="AV162" s="57">
        <v>0</v>
      </c>
      <c r="AW162" s="57">
        <v>0</v>
      </c>
      <c r="AX162" s="57">
        <v>0</v>
      </c>
      <c r="AY162" s="57">
        <v>1</v>
      </c>
      <c r="AZ162" s="57">
        <v>0</v>
      </c>
      <c r="BA162" s="57"/>
      <c r="BB162" s="57">
        <v>4</v>
      </c>
      <c r="BC162" s="57">
        <v>3</v>
      </c>
      <c r="BD162" s="57">
        <v>7</v>
      </c>
      <c r="BE162" s="57">
        <v>13</v>
      </c>
      <c r="BF162" s="57">
        <v>8</v>
      </c>
      <c r="BG162" s="57">
        <v>0</v>
      </c>
      <c r="BH162" s="57"/>
      <c r="BI162" s="57">
        <v>1</v>
      </c>
      <c r="BJ162" s="57">
        <v>4</v>
      </c>
      <c r="BK162" s="57">
        <v>0</v>
      </c>
      <c r="BL162" s="57">
        <v>0</v>
      </c>
      <c r="BM162" s="57"/>
      <c r="BN162" s="57">
        <v>4</v>
      </c>
      <c r="BO162" s="57">
        <v>2</v>
      </c>
      <c r="BP162" s="81">
        <v>3</v>
      </c>
      <c r="BQ162" s="81">
        <v>1</v>
      </c>
      <c r="BR162" s="81">
        <v>234</v>
      </c>
    </row>
    <row r="163" spans="1:70" x14ac:dyDescent="0.25">
      <c r="A163" s="57">
        <v>1</v>
      </c>
      <c r="B163" s="81" t="s">
        <v>793</v>
      </c>
      <c r="C163" s="81">
        <v>11</v>
      </c>
      <c r="D163" s="81" t="s">
        <v>794</v>
      </c>
      <c r="E163" s="81">
        <v>501</v>
      </c>
      <c r="F163" s="81" t="s">
        <v>794</v>
      </c>
      <c r="G163" s="81">
        <v>2</v>
      </c>
      <c r="H163" s="81" t="s">
        <v>706</v>
      </c>
      <c r="I163" s="81">
        <v>7</v>
      </c>
      <c r="J163" s="81" t="s">
        <v>794</v>
      </c>
      <c r="K163" s="81" t="s">
        <v>73</v>
      </c>
      <c r="L163" s="81">
        <v>162</v>
      </c>
      <c r="M163" s="81" t="s">
        <v>972</v>
      </c>
      <c r="N163" s="81" t="s">
        <v>955</v>
      </c>
      <c r="O163" s="81" t="s">
        <v>956</v>
      </c>
      <c r="P163" s="57"/>
      <c r="Q163" s="57">
        <v>5</v>
      </c>
      <c r="R163" s="57">
        <v>0</v>
      </c>
      <c r="S163" s="57">
        <v>0</v>
      </c>
      <c r="T163" s="57">
        <v>0</v>
      </c>
      <c r="U163" s="57">
        <v>4</v>
      </c>
      <c r="V163" s="57"/>
      <c r="W163" s="57">
        <v>0</v>
      </c>
      <c r="X163" s="57">
        <v>2</v>
      </c>
      <c r="Y163" s="57">
        <v>0</v>
      </c>
      <c r="Z163" s="57">
        <v>0</v>
      </c>
      <c r="AA163" s="57">
        <v>0</v>
      </c>
      <c r="AB163" s="57">
        <v>0</v>
      </c>
      <c r="AC163" s="57"/>
      <c r="AD163" s="57">
        <v>0</v>
      </c>
      <c r="AE163" s="57">
        <v>2</v>
      </c>
      <c r="AF163" s="57">
        <v>2</v>
      </c>
      <c r="AG163" s="57">
        <v>1</v>
      </c>
      <c r="AH163" s="57"/>
      <c r="AI163" s="57">
        <v>0</v>
      </c>
      <c r="AJ163" s="57">
        <v>1</v>
      </c>
      <c r="AK163" s="57">
        <v>2</v>
      </c>
      <c r="AL163" s="57">
        <v>0</v>
      </c>
      <c r="AM163" s="57"/>
      <c r="AN163" s="57">
        <v>2</v>
      </c>
      <c r="AO163" s="57">
        <v>7</v>
      </c>
      <c r="AP163" s="57">
        <v>1</v>
      </c>
      <c r="AQ163" s="57">
        <v>4</v>
      </c>
      <c r="AR163" s="57">
        <v>2</v>
      </c>
      <c r="AS163" s="57">
        <v>0</v>
      </c>
      <c r="AT163" s="57"/>
      <c r="AU163" s="57">
        <v>1</v>
      </c>
      <c r="AV163" s="57">
        <v>0</v>
      </c>
      <c r="AW163" s="57">
        <v>0</v>
      </c>
      <c r="AX163" s="57">
        <v>3</v>
      </c>
      <c r="AY163" s="57">
        <v>0</v>
      </c>
      <c r="AZ163" s="57">
        <v>2</v>
      </c>
      <c r="BA163" s="57"/>
      <c r="BB163" s="57">
        <v>5</v>
      </c>
      <c r="BC163" s="57">
        <v>1</v>
      </c>
      <c r="BD163" s="57">
        <v>1</v>
      </c>
      <c r="BE163" s="57">
        <v>5</v>
      </c>
      <c r="BF163" s="57">
        <v>2</v>
      </c>
      <c r="BG163" s="57">
        <v>2</v>
      </c>
      <c r="BH163" s="57"/>
      <c r="BI163" s="57">
        <v>1</v>
      </c>
      <c r="BJ163" s="57">
        <v>0</v>
      </c>
      <c r="BK163" s="57">
        <v>0</v>
      </c>
      <c r="BL163" s="57">
        <v>1</v>
      </c>
      <c r="BM163" s="57"/>
      <c r="BN163" s="57">
        <v>3</v>
      </c>
      <c r="BO163" s="57">
        <v>0</v>
      </c>
      <c r="BP163" s="81">
        <v>5</v>
      </c>
      <c r="BQ163" s="81">
        <v>1</v>
      </c>
      <c r="BR163" s="81">
        <v>236</v>
      </c>
    </row>
    <row r="164" spans="1:70" x14ac:dyDescent="0.25">
      <c r="A164" s="57">
        <v>1</v>
      </c>
      <c r="B164" s="81" t="s">
        <v>793</v>
      </c>
      <c r="C164" s="81">
        <v>11</v>
      </c>
      <c r="D164" s="81" t="s">
        <v>794</v>
      </c>
      <c r="E164" s="81">
        <v>501</v>
      </c>
      <c r="F164" s="81" t="s">
        <v>794</v>
      </c>
      <c r="G164" s="81">
        <v>2</v>
      </c>
      <c r="H164" s="81" t="s">
        <v>706</v>
      </c>
      <c r="I164" s="81">
        <v>7</v>
      </c>
      <c r="J164" s="81" t="s">
        <v>794</v>
      </c>
      <c r="K164" s="81" t="s">
        <v>73</v>
      </c>
      <c r="L164" s="81">
        <v>163</v>
      </c>
      <c r="M164" s="81" t="s">
        <v>973</v>
      </c>
      <c r="N164" s="81" t="s">
        <v>955</v>
      </c>
      <c r="O164" s="81" t="s">
        <v>956</v>
      </c>
      <c r="P164" s="57"/>
      <c r="Q164" s="57">
        <v>5</v>
      </c>
      <c r="R164" s="57">
        <v>0</v>
      </c>
      <c r="S164" s="57">
        <v>3</v>
      </c>
      <c r="T164" s="57">
        <v>1</v>
      </c>
      <c r="U164" s="57">
        <v>0</v>
      </c>
      <c r="V164" s="57"/>
      <c r="W164" s="57">
        <v>0</v>
      </c>
      <c r="X164" s="57">
        <v>8</v>
      </c>
      <c r="Y164" s="57">
        <v>0</v>
      </c>
      <c r="Z164" s="57">
        <v>0</v>
      </c>
      <c r="AA164" s="57">
        <v>0</v>
      </c>
      <c r="AB164" s="57">
        <v>0</v>
      </c>
      <c r="AC164" s="57"/>
      <c r="AD164" s="57">
        <v>3</v>
      </c>
      <c r="AE164" s="57">
        <v>1</v>
      </c>
      <c r="AF164" s="57">
        <v>1</v>
      </c>
      <c r="AG164" s="57">
        <v>2</v>
      </c>
      <c r="AH164" s="57"/>
      <c r="AI164" s="57">
        <v>0</v>
      </c>
      <c r="AJ164" s="57">
        <v>3</v>
      </c>
      <c r="AK164" s="57">
        <v>1</v>
      </c>
      <c r="AL164" s="57">
        <v>2</v>
      </c>
      <c r="AM164" s="57"/>
      <c r="AN164" s="57">
        <v>1</v>
      </c>
      <c r="AO164" s="57">
        <v>3</v>
      </c>
      <c r="AP164" s="57"/>
      <c r="AQ164" s="57">
        <v>5</v>
      </c>
      <c r="AR164" s="57">
        <v>0</v>
      </c>
      <c r="AS164" s="57">
        <v>1</v>
      </c>
      <c r="AT164" s="57"/>
      <c r="AU164" s="57">
        <v>0</v>
      </c>
      <c r="AV164" s="57">
        <v>0</v>
      </c>
      <c r="AW164" s="57">
        <v>0</v>
      </c>
      <c r="AX164" s="57">
        <v>4</v>
      </c>
      <c r="AY164" s="57">
        <v>2</v>
      </c>
      <c r="AZ164" s="57">
        <v>4</v>
      </c>
      <c r="BA164" s="57"/>
      <c r="BB164" s="57">
        <v>3</v>
      </c>
      <c r="BC164" s="57">
        <v>1</v>
      </c>
      <c r="BD164" s="57">
        <v>8</v>
      </c>
      <c r="BE164" s="57">
        <v>8</v>
      </c>
      <c r="BF164" s="57">
        <v>4</v>
      </c>
      <c r="BG164" s="57">
        <v>1</v>
      </c>
      <c r="BH164" s="57"/>
      <c r="BI164" s="57">
        <v>1</v>
      </c>
      <c r="BJ164" s="57">
        <v>1</v>
      </c>
      <c r="BK164" s="57">
        <v>0</v>
      </c>
      <c r="BL164" s="57">
        <v>1</v>
      </c>
      <c r="BM164" s="57"/>
      <c r="BN164" s="57">
        <v>7</v>
      </c>
      <c r="BO164" s="57">
        <v>6</v>
      </c>
      <c r="BP164" s="81">
        <v>3</v>
      </c>
      <c r="BQ164" s="81">
        <v>1</v>
      </c>
      <c r="BR164" s="81">
        <v>250</v>
      </c>
    </row>
    <row r="165" spans="1:70" x14ac:dyDescent="0.25">
      <c r="A165" s="57">
        <v>1</v>
      </c>
      <c r="B165" s="81" t="s">
        <v>793</v>
      </c>
      <c r="C165" s="81">
        <v>11</v>
      </c>
      <c r="D165" s="81" t="s">
        <v>794</v>
      </c>
      <c r="E165" s="81">
        <v>501</v>
      </c>
      <c r="F165" s="81" t="s">
        <v>794</v>
      </c>
      <c r="G165" s="81">
        <v>2</v>
      </c>
      <c r="H165" s="81" t="s">
        <v>706</v>
      </c>
      <c r="I165" s="81">
        <v>7</v>
      </c>
      <c r="J165" s="81" t="s">
        <v>794</v>
      </c>
      <c r="K165" s="81" t="s">
        <v>73</v>
      </c>
      <c r="L165" s="81">
        <v>164</v>
      </c>
      <c r="M165" s="81" t="s">
        <v>974</v>
      </c>
      <c r="N165" s="81" t="s">
        <v>955</v>
      </c>
      <c r="O165" s="81" t="s">
        <v>956</v>
      </c>
      <c r="P165" s="57"/>
      <c r="Q165" s="57">
        <v>3</v>
      </c>
      <c r="R165" s="57">
        <v>2</v>
      </c>
      <c r="S165" s="57">
        <v>2</v>
      </c>
      <c r="T165" s="57">
        <v>2</v>
      </c>
      <c r="U165" s="57">
        <v>0</v>
      </c>
      <c r="V165" s="57"/>
      <c r="W165" s="57">
        <v>2</v>
      </c>
      <c r="X165" s="57">
        <v>7</v>
      </c>
      <c r="Y165" s="57">
        <v>1</v>
      </c>
      <c r="Z165" s="57">
        <v>1</v>
      </c>
      <c r="AA165" s="57">
        <v>1</v>
      </c>
      <c r="AB165" s="57">
        <v>0</v>
      </c>
      <c r="AC165" s="57"/>
      <c r="AD165" s="57">
        <v>0</v>
      </c>
      <c r="AE165" s="57">
        <v>0</v>
      </c>
      <c r="AF165" s="57">
        <v>1</v>
      </c>
      <c r="AG165" s="57">
        <v>1</v>
      </c>
      <c r="AH165" s="57"/>
      <c r="AI165" s="57">
        <v>1</v>
      </c>
      <c r="AJ165" s="57">
        <v>1</v>
      </c>
      <c r="AK165" s="57">
        <v>1</v>
      </c>
      <c r="AL165" s="57">
        <v>1</v>
      </c>
      <c r="AM165" s="57"/>
      <c r="AN165" s="57">
        <v>1</v>
      </c>
      <c r="AO165" s="57">
        <v>1</v>
      </c>
      <c r="AP165" s="57">
        <v>0</v>
      </c>
      <c r="AQ165" s="57">
        <v>8</v>
      </c>
      <c r="AR165" s="57">
        <v>1</v>
      </c>
      <c r="AS165" s="57">
        <v>3</v>
      </c>
      <c r="AT165" s="57"/>
      <c r="AU165" s="57">
        <v>2</v>
      </c>
      <c r="AV165" s="57">
        <v>0</v>
      </c>
      <c r="AW165" s="57">
        <v>1</v>
      </c>
      <c r="AX165" s="57">
        <v>4</v>
      </c>
      <c r="AY165" s="57">
        <v>0</v>
      </c>
      <c r="AZ165" s="57">
        <v>1</v>
      </c>
      <c r="BA165" s="57"/>
      <c r="BB165" s="57">
        <v>4</v>
      </c>
      <c r="BC165" s="57">
        <v>1</v>
      </c>
      <c r="BD165" s="57">
        <v>5</v>
      </c>
      <c r="BE165" s="57">
        <v>6</v>
      </c>
      <c r="BF165" s="57">
        <v>1</v>
      </c>
      <c r="BG165" s="57">
        <v>0</v>
      </c>
      <c r="BH165" s="57"/>
      <c r="BI165" s="57">
        <v>0</v>
      </c>
      <c r="BJ165" s="57">
        <v>1</v>
      </c>
      <c r="BK165" s="57">
        <v>0</v>
      </c>
      <c r="BL165" s="57">
        <v>1</v>
      </c>
      <c r="BM165" s="57"/>
      <c r="BN165" s="57">
        <v>3</v>
      </c>
      <c r="BO165" s="57">
        <v>4</v>
      </c>
      <c r="BP165" s="81">
        <v>4</v>
      </c>
      <c r="BQ165" s="81">
        <v>1</v>
      </c>
      <c r="BR165" s="81">
        <v>227</v>
      </c>
    </row>
    <row r="166" spans="1:70" x14ac:dyDescent="0.25">
      <c r="A166" s="57">
        <v>1</v>
      </c>
      <c r="B166" s="81" t="s">
        <v>793</v>
      </c>
      <c r="C166" s="81">
        <v>11</v>
      </c>
      <c r="D166" s="81" t="s">
        <v>794</v>
      </c>
      <c r="E166" s="81">
        <v>501</v>
      </c>
      <c r="F166" s="81" t="s">
        <v>794</v>
      </c>
      <c r="G166" s="81">
        <v>2</v>
      </c>
      <c r="H166" s="81" t="s">
        <v>706</v>
      </c>
      <c r="I166" s="81">
        <v>7</v>
      </c>
      <c r="J166" s="81" t="s">
        <v>794</v>
      </c>
      <c r="K166" s="81" t="s">
        <v>73</v>
      </c>
      <c r="L166" s="81">
        <v>165</v>
      </c>
      <c r="M166" s="81" t="s">
        <v>975</v>
      </c>
      <c r="N166" s="81" t="s">
        <v>955</v>
      </c>
      <c r="O166" s="81" t="s">
        <v>956</v>
      </c>
      <c r="P166" s="57"/>
      <c r="Q166" s="57">
        <v>4</v>
      </c>
      <c r="R166" s="57">
        <v>1</v>
      </c>
      <c r="S166" s="57">
        <v>4</v>
      </c>
      <c r="T166" s="57">
        <v>0</v>
      </c>
      <c r="U166" s="57">
        <v>0</v>
      </c>
      <c r="V166" s="57"/>
      <c r="W166" s="57">
        <v>1</v>
      </c>
      <c r="X166" s="57">
        <v>4</v>
      </c>
      <c r="Y166" s="57">
        <v>1</v>
      </c>
      <c r="Z166" s="57">
        <v>2</v>
      </c>
      <c r="AA166" s="57">
        <v>0</v>
      </c>
      <c r="AB166" s="57">
        <v>0</v>
      </c>
      <c r="AC166" s="57"/>
      <c r="AD166" s="57">
        <v>3</v>
      </c>
      <c r="AE166" s="57">
        <v>2</v>
      </c>
      <c r="AF166" s="57">
        <v>1</v>
      </c>
      <c r="AG166" s="57">
        <v>3</v>
      </c>
      <c r="AH166" s="57"/>
      <c r="AI166" s="57">
        <v>0</v>
      </c>
      <c r="AJ166" s="57">
        <v>0</v>
      </c>
      <c r="AK166" s="57">
        <v>0</v>
      </c>
      <c r="AL166" s="57">
        <v>0</v>
      </c>
      <c r="AM166" s="57"/>
      <c r="AN166" s="57">
        <v>1</v>
      </c>
      <c r="AO166" s="57">
        <v>7</v>
      </c>
      <c r="AP166" s="57">
        <v>1</v>
      </c>
      <c r="AQ166" s="57">
        <v>3</v>
      </c>
      <c r="AR166" s="57">
        <v>1</v>
      </c>
      <c r="AS166" s="57">
        <v>1</v>
      </c>
      <c r="AT166" s="57"/>
      <c r="AU166" s="57">
        <v>0</v>
      </c>
      <c r="AV166" s="57">
        <v>2</v>
      </c>
      <c r="AW166" s="57">
        <v>1</v>
      </c>
      <c r="AX166" s="57">
        <v>1</v>
      </c>
      <c r="AY166" s="57">
        <v>0</v>
      </c>
      <c r="AZ166" s="57">
        <v>2</v>
      </c>
      <c r="BA166" s="57"/>
      <c r="BB166" s="57">
        <v>4</v>
      </c>
      <c r="BC166" s="57">
        <v>2</v>
      </c>
      <c r="BD166" s="57">
        <v>8</v>
      </c>
      <c r="BE166" s="57">
        <v>7</v>
      </c>
      <c r="BF166" s="57">
        <v>3</v>
      </c>
      <c r="BG166" s="57">
        <v>0</v>
      </c>
      <c r="BH166" s="57"/>
      <c r="BI166" s="57">
        <v>1</v>
      </c>
      <c r="BJ166" s="57">
        <v>2</v>
      </c>
      <c r="BK166" s="57">
        <v>1</v>
      </c>
      <c r="BL166" s="57">
        <v>0</v>
      </c>
      <c r="BM166" s="57"/>
      <c r="BN166" s="57">
        <v>7</v>
      </c>
      <c r="BO166" s="57">
        <v>7</v>
      </c>
      <c r="BP166" s="81">
        <v>0</v>
      </c>
      <c r="BQ166" s="81">
        <v>2</v>
      </c>
      <c r="BR166" s="81">
        <v>233</v>
      </c>
    </row>
    <row r="167" spans="1:70" x14ac:dyDescent="0.25">
      <c r="A167" s="57">
        <v>1</v>
      </c>
      <c r="B167" s="81" t="s">
        <v>793</v>
      </c>
      <c r="C167" s="81">
        <v>11</v>
      </c>
      <c r="D167" s="81" t="s">
        <v>794</v>
      </c>
      <c r="E167" s="81">
        <v>501</v>
      </c>
      <c r="F167" s="81" t="s">
        <v>794</v>
      </c>
      <c r="G167" s="81">
        <v>2</v>
      </c>
      <c r="H167" s="81" t="s">
        <v>706</v>
      </c>
      <c r="I167" s="81">
        <v>7</v>
      </c>
      <c r="J167" s="81" t="s">
        <v>794</v>
      </c>
      <c r="K167" s="81" t="s">
        <v>73</v>
      </c>
      <c r="L167" s="81">
        <v>166</v>
      </c>
      <c r="M167" s="81" t="s">
        <v>976</v>
      </c>
      <c r="N167" s="81" t="s">
        <v>977</v>
      </c>
      <c r="O167" s="81" t="s">
        <v>978</v>
      </c>
      <c r="P167" s="57"/>
      <c r="Q167" s="57">
        <v>4</v>
      </c>
      <c r="R167" s="57">
        <v>1</v>
      </c>
      <c r="S167" s="57">
        <v>3</v>
      </c>
      <c r="T167" s="57">
        <v>0</v>
      </c>
      <c r="U167" s="57">
        <v>3</v>
      </c>
      <c r="V167" s="57"/>
      <c r="W167" s="57">
        <v>5</v>
      </c>
      <c r="X167" s="57">
        <v>4</v>
      </c>
      <c r="Y167" s="57">
        <v>0</v>
      </c>
      <c r="Z167" s="57">
        <v>1</v>
      </c>
      <c r="AA167" s="57">
        <v>0</v>
      </c>
      <c r="AB167" s="57">
        <v>1</v>
      </c>
      <c r="AC167" s="57"/>
      <c r="AD167" s="57">
        <v>3</v>
      </c>
      <c r="AE167" s="57">
        <v>1</v>
      </c>
      <c r="AF167" s="57">
        <v>0</v>
      </c>
      <c r="AG167" s="57">
        <v>3</v>
      </c>
      <c r="AH167" s="57"/>
      <c r="AI167" s="57">
        <v>0</v>
      </c>
      <c r="AJ167" s="57">
        <v>1</v>
      </c>
      <c r="AK167" s="57">
        <v>0</v>
      </c>
      <c r="AL167" s="57">
        <v>0</v>
      </c>
      <c r="AM167" s="57"/>
      <c r="AN167" s="57">
        <v>1</v>
      </c>
      <c r="AO167" s="57">
        <v>5</v>
      </c>
      <c r="AP167" s="57">
        <v>0</v>
      </c>
      <c r="AQ167" s="57">
        <v>7</v>
      </c>
      <c r="AR167" s="57">
        <v>2</v>
      </c>
      <c r="AS167" s="57">
        <v>2</v>
      </c>
      <c r="AT167" s="57"/>
      <c r="AU167" s="57">
        <v>1</v>
      </c>
      <c r="AV167" s="57">
        <v>1</v>
      </c>
      <c r="AW167" s="57">
        <v>2</v>
      </c>
      <c r="AX167" s="57">
        <v>1</v>
      </c>
      <c r="AY167" s="57">
        <v>2</v>
      </c>
      <c r="AZ167" s="57">
        <v>0</v>
      </c>
      <c r="BA167" s="57"/>
      <c r="BB167" s="57">
        <v>5</v>
      </c>
      <c r="BC167" s="57">
        <v>0</v>
      </c>
      <c r="BD167" s="57">
        <v>7</v>
      </c>
      <c r="BE167" s="57">
        <v>4</v>
      </c>
      <c r="BF167" s="57">
        <v>3</v>
      </c>
      <c r="BG167" s="57">
        <v>0</v>
      </c>
      <c r="BH167" s="57"/>
      <c r="BI167" s="57">
        <v>1</v>
      </c>
      <c r="BJ167" s="57">
        <v>0</v>
      </c>
      <c r="BK167" s="57">
        <v>0</v>
      </c>
      <c r="BL167" s="57">
        <v>0</v>
      </c>
      <c r="BM167" s="57"/>
      <c r="BN167" s="57">
        <v>4</v>
      </c>
      <c r="BO167" s="57">
        <v>1</v>
      </c>
      <c r="BP167" s="81">
        <v>0</v>
      </c>
      <c r="BQ167" s="81">
        <v>3</v>
      </c>
      <c r="BR167" s="81">
        <v>238</v>
      </c>
    </row>
    <row r="168" spans="1:70" x14ac:dyDescent="0.25">
      <c r="A168" s="57">
        <v>1</v>
      </c>
      <c r="B168" s="81" t="s">
        <v>793</v>
      </c>
      <c r="C168" s="81">
        <v>11</v>
      </c>
      <c r="D168" s="81" t="s">
        <v>794</v>
      </c>
      <c r="E168" s="81">
        <v>501</v>
      </c>
      <c r="F168" s="81" t="s">
        <v>794</v>
      </c>
      <c r="G168" s="81">
        <v>2</v>
      </c>
      <c r="H168" s="81" t="s">
        <v>706</v>
      </c>
      <c r="I168" s="81">
        <v>7</v>
      </c>
      <c r="J168" s="81" t="s">
        <v>794</v>
      </c>
      <c r="K168" s="81" t="s">
        <v>73</v>
      </c>
      <c r="L168" s="81">
        <v>167</v>
      </c>
      <c r="M168" s="81" t="s">
        <v>979</v>
      </c>
      <c r="N168" s="81" t="s">
        <v>977</v>
      </c>
      <c r="O168" s="81" t="s">
        <v>978</v>
      </c>
      <c r="P168" s="57"/>
      <c r="Q168" s="57">
        <v>6</v>
      </c>
      <c r="R168" s="57">
        <v>2</v>
      </c>
      <c r="S168" s="57">
        <v>1</v>
      </c>
      <c r="T168" s="57">
        <v>1</v>
      </c>
      <c r="U168" s="57">
        <v>2</v>
      </c>
      <c r="V168" s="57"/>
      <c r="W168" s="57">
        <v>0</v>
      </c>
      <c r="X168" s="57">
        <v>4</v>
      </c>
      <c r="Y168" s="57">
        <v>2</v>
      </c>
      <c r="Z168" s="57">
        <v>0</v>
      </c>
      <c r="AA168" s="57">
        <v>2</v>
      </c>
      <c r="AB168" s="57">
        <v>0</v>
      </c>
      <c r="AC168" s="57"/>
      <c r="AD168" s="57">
        <v>2</v>
      </c>
      <c r="AE168" s="57">
        <v>1</v>
      </c>
      <c r="AF168" s="57">
        <v>0</v>
      </c>
      <c r="AG168" s="57">
        <v>3</v>
      </c>
      <c r="AH168" s="57"/>
      <c r="AI168" s="57">
        <v>0</v>
      </c>
      <c r="AJ168" s="57">
        <v>0</v>
      </c>
      <c r="AK168" s="57">
        <v>0</v>
      </c>
      <c r="AL168" s="57">
        <v>3</v>
      </c>
      <c r="AM168" s="57"/>
      <c r="AN168" s="57">
        <v>0</v>
      </c>
      <c r="AO168" s="57">
        <v>8</v>
      </c>
      <c r="AP168" s="57">
        <v>0</v>
      </c>
      <c r="AQ168" s="57">
        <v>6</v>
      </c>
      <c r="AR168" s="57">
        <v>0</v>
      </c>
      <c r="AS168" s="57">
        <v>2</v>
      </c>
      <c r="AT168" s="57"/>
      <c r="AU168" s="57">
        <v>1</v>
      </c>
      <c r="AV168" s="57">
        <v>1</v>
      </c>
      <c r="AW168" s="57">
        <v>1</v>
      </c>
      <c r="AX168" s="57">
        <v>1</v>
      </c>
      <c r="AY168" s="57">
        <v>0</v>
      </c>
      <c r="AZ168" s="57">
        <v>2</v>
      </c>
      <c r="BA168" s="57"/>
      <c r="BB168" s="57">
        <v>3</v>
      </c>
      <c r="BC168" s="57">
        <v>0</v>
      </c>
      <c r="BD168" s="57">
        <v>6</v>
      </c>
      <c r="BE168" s="57">
        <v>2</v>
      </c>
      <c r="BF168" s="57">
        <v>3</v>
      </c>
      <c r="BG168" s="57">
        <v>0</v>
      </c>
      <c r="BH168" s="57"/>
      <c r="BI168" s="57">
        <v>1</v>
      </c>
      <c r="BJ168" s="57">
        <v>2</v>
      </c>
      <c r="BK168" s="57">
        <v>0</v>
      </c>
      <c r="BL168" s="57">
        <v>0</v>
      </c>
      <c r="BM168" s="57"/>
      <c r="BN168" s="57">
        <v>4</v>
      </c>
      <c r="BO168" s="57">
        <v>2</v>
      </c>
      <c r="BP168" s="81">
        <v>1</v>
      </c>
      <c r="BQ168" s="81">
        <v>3</v>
      </c>
      <c r="BR168" s="81">
        <v>228</v>
      </c>
    </row>
    <row r="169" spans="1:70" x14ac:dyDescent="0.25">
      <c r="A169" s="57">
        <v>1</v>
      </c>
      <c r="B169" s="81" t="s">
        <v>793</v>
      </c>
      <c r="C169" s="81">
        <v>11</v>
      </c>
      <c r="D169" s="81" t="s">
        <v>794</v>
      </c>
      <c r="E169" s="81">
        <v>501</v>
      </c>
      <c r="F169" s="81" t="s">
        <v>794</v>
      </c>
      <c r="G169" s="81">
        <v>2</v>
      </c>
      <c r="H169" s="81" t="s">
        <v>706</v>
      </c>
      <c r="I169" s="81">
        <v>7</v>
      </c>
      <c r="J169" s="81" t="s">
        <v>794</v>
      </c>
      <c r="K169" s="81" t="s">
        <v>73</v>
      </c>
      <c r="L169" s="81">
        <v>168</v>
      </c>
      <c r="M169" s="81" t="s">
        <v>980</v>
      </c>
      <c r="N169" s="81" t="s">
        <v>977</v>
      </c>
      <c r="O169" s="81" t="s">
        <v>978</v>
      </c>
      <c r="P169" s="57"/>
      <c r="Q169" s="57">
        <v>4</v>
      </c>
      <c r="R169" s="57">
        <v>1</v>
      </c>
      <c r="S169" s="57">
        <v>6</v>
      </c>
      <c r="T169" s="57">
        <v>2</v>
      </c>
      <c r="U169" s="57">
        <v>2</v>
      </c>
      <c r="V169" s="57"/>
      <c r="W169" s="57">
        <v>0</v>
      </c>
      <c r="X169" s="57">
        <v>3</v>
      </c>
      <c r="Y169" s="57">
        <v>0</v>
      </c>
      <c r="Z169" s="57">
        <v>0</v>
      </c>
      <c r="AA169" s="57">
        <v>0</v>
      </c>
      <c r="AB169" s="57">
        <v>2</v>
      </c>
      <c r="AC169" s="57"/>
      <c r="AD169" s="57">
        <v>2</v>
      </c>
      <c r="AE169" s="57">
        <v>3</v>
      </c>
      <c r="AF169" s="57">
        <v>0</v>
      </c>
      <c r="AG169" s="57">
        <v>2</v>
      </c>
      <c r="AH169" s="57"/>
      <c r="AI169" s="57">
        <v>0</v>
      </c>
      <c r="AJ169" s="57">
        <v>1</v>
      </c>
      <c r="AK169" s="57">
        <v>1</v>
      </c>
      <c r="AL169" s="57">
        <v>1</v>
      </c>
      <c r="AM169" s="57"/>
      <c r="AN169" s="57">
        <v>2</v>
      </c>
      <c r="AO169" s="57">
        <v>5</v>
      </c>
      <c r="AP169" s="57">
        <v>0</v>
      </c>
      <c r="AQ169" s="57">
        <v>9</v>
      </c>
      <c r="AR169" s="57">
        <v>3</v>
      </c>
      <c r="AS169" s="57">
        <v>2</v>
      </c>
      <c r="AT169" s="57"/>
      <c r="AU169" s="57">
        <v>1</v>
      </c>
      <c r="AV169" s="57">
        <v>0</v>
      </c>
      <c r="AW169" s="57">
        <v>2</v>
      </c>
      <c r="AX169" s="57">
        <v>2</v>
      </c>
      <c r="AY169" s="57">
        <v>1</v>
      </c>
      <c r="AZ169" s="57">
        <v>0</v>
      </c>
      <c r="BA169" s="57"/>
      <c r="BB169" s="57">
        <v>7</v>
      </c>
      <c r="BC169" s="57">
        <v>0</v>
      </c>
      <c r="BD169" s="57">
        <v>2</v>
      </c>
      <c r="BE169" s="57">
        <v>4</v>
      </c>
      <c r="BF169" s="57">
        <v>1</v>
      </c>
      <c r="BG169" s="57">
        <v>2</v>
      </c>
      <c r="BH169" s="57"/>
      <c r="BI169" s="57">
        <v>2</v>
      </c>
      <c r="BJ169" s="57">
        <v>3</v>
      </c>
      <c r="BK169" s="57">
        <v>0</v>
      </c>
      <c r="BL169" s="57">
        <v>0</v>
      </c>
      <c r="BM169" s="57"/>
      <c r="BN169" s="57">
        <v>3</v>
      </c>
      <c r="BO169" s="57">
        <v>0</v>
      </c>
      <c r="BP169" s="81">
        <v>3</v>
      </c>
      <c r="BQ169" s="81">
        <v>1</v>
      </c>
      <c r="BR169" s="81">
        <v>235</v>
      </c>
    </row>
    <row r="170" spans="1:70" x14ac:dyDescent="0.25">
      <c r="A170" s="57">
        <v>1</v>
      </c>
      <c r="B170" s="81" t="s">
        <v>793</v>
      </c>
      <c r="C170" s="81">
        <v>11</v>
      </c>
      <c r="D170" s="81" t="s">
        <v>794</v>
      </c>
      <c r="E170" s="81">
        <v>501</v>
      </c>
      <c r="F170" s="81" t="s">
        <v>794</v>
      </c>
      <c r="G170" s="81">
        <v>2</v>
      </c>
      <c r="H170" s="81" t="s">
        <v>706</v>
      </c>
      <c r="I170" s="81">
        <v>7</v>
      </c>
      <c r="J170" s="81" t="s">
        <v>794</v>
      </c>
      <c r="K170" s="81" t="s">
        <v>73</v>
      </c>
      <c r="L170" s="81">
        <v>169</v>
      </c>
      <c r="M170" s="81" t="s">
        <v>981</v>
      </c>
      <c r="N170" s="81" t="s">
        <v>977</v>
      </c>
      <c r="O170" s="81" t="s">
        <v>978</v>
      </c>
      <c r="P170" s="57"/>
      <c r="Q170" s="57">
        <v>2</v>
      </c>
      <c r="R170" s="57">
        <v>3</v>
      </c>
      <c r="S170" s="57">
        <v>4</v>
      </c>
      <c r="T170" s="57">
        <v>0</v>
      </c>
      <c r="U170" s="57">
        <v>2</v>
      </c>
      <c r="V170" s="57"/>
      <c r="W170" s="57">
        <v>1</v>
      </c>
      <c r="X170" s="57">
        <v>5</v>
      </c>
      <c r="Y170" s="57">
        <v>1</v>
      </c>
      <c r="Z170" s="57">
        <v>0</v>
      </c>
      <c r="AA170" s="57">
        <v>1</v>
      </c>
      <c r="AB170" s="57">
        <v>0</v>
      </c>
      <c r="AC170" s="57"/>
      <c r="AD170" s="57">
        <v>5</v>
      </c>
      <c r="AE170" s="57">
        <v>2</v>
      </c>
      <c r="AF170" s="57">
        <v>0</v>
      </c>
      <c r="AG170" s="57">
        <v>4</v>
      </c>
      <c r="AH170" s="57"/>
      <c r="AI170" s="57">
        <v>1</v>
      </c>
      <c r="AJ170" s="57">
        <v>2</v>
      </c>
      <c r="AK170" s="57">
        <v>0</v>
      </c>
      <c r="AL170" s="57">
        <v>0</v>
      </c>
      <c r="AM170" s="57"/>
      <c r="AN170" s="57">
        <v>2</v>
      </c>
      <c r="AO170" s="57">
        <v>1</v>
      </c>
      <c r="AP170" s="57">
        <v>0</v>
      </c>
      <c r="AQ170" s="57">
        <v>3</v>
      </c>
      <c r="AR170" s="57">
        <v>1</v>
      </c>
      <c r="AS170" s="57">
        <v>2</v>
      </c>
      <c r="AT170" s="57"/>
      <c r="AU170" s="57">
        <v>3</v>
      </c>
      <c r="AV170" s="57">
        <v>0</v>
      </c>
      <c r="AW170" s="57">
        <v>0</v>
      </c>
      <c r="AX170" s="57">
        <v>1</v>
      </c>
      <c r="AY170" s="57">
        <v>0</v>
      </c>
      <c r="AZ170" s="57">
        <v>2</v>
      </c>
      <c r="BA170" s="57"/>
      <c r="BB170" s="57">
        <v>7</v>
      </c>
      <c r="BC170" s="57">
        <v>3</v>
      </c>
      <c r="BD170" s="57">
        <v>7</v>
      </c>
      <c r="BE170" s="57">
        <v>7</v>
      </c>
      <c r="BF170" s="57">
        <v>2</v>
      </c>
      <c r="BG170" s="57">
        <v>2</v>
      </c>
      <c r="BH170" s="57"/>
      <c r="BI170" s="57">
        <v>0</v>
      </c>
      <c r="BJ170" s="57">
        <v>0</v>
      </c>
      <c r="BK170" s="57">
        <v>0</v>
      </c>
      <c r="BL170" s="57">
        <v>0</v>
      </c>
      <c r="BM170" s="57"/>
      <c r="BN170" s="57">
        <v>4</v>
      </c>
      <c r="BO170" s="57">
        <v>4</v>
      </c>
      <c r="BP170" s="81">
        <v>4</v>
      </c>
      <c r="BQ170" s="81">
        <v>2</v>
      </c>
      <c r="BR170" s="81">
        <v>244</v>
      </c>
    </row>
    <row r="171" spans="1:70" x14ac:dyDescent="0.25">
      <c r="A171" s="57">
        <v>1</v>
      </c>
      <c r="B171" s="81" t="s">
        <v>793</v>
      </c>
      <c r="C171" s="81">
        <v>11</v>
      </c>
      <c r="D171" s="81" t="s">
        <v>794</v>
      </c>
      <c r="E171" s="81">
        <v>501</v>
      </c>
      <c r="F171" s="81" t="s">
        <v>794</v>
      </c>
      <c r="G171" s="81">
        <v>2</v>
      </c>
      <c r="H171" s="81" t="s">
        <v>706</v>
      </c>
      <c r="I171" s="81">
        <v>7</v>
      </c>
      <c r="J171" s="81" t="s">
        <v>794</v>
      </c>
      <c r="K171" s="81" t="s">
        <v>73</v>
      </c>
      <c r="L171" s="81">
        <v>170</v>
      </c>
      <c r="M171" s="81" t="s">
        <v>982</v>
      </c>
      <c r="N171" s="81" t="s">
        <v>977</v>
      </c>
      <c r="O171" s="81" t="s">
        <v>978</v>
      </c>
      <c r="P171" s="57"/>
      <c r="Q171" s="57">
        <v>5</v>
      </c>
      <c r="R171" s="57">
        <v>3</v>
      </c>
      <c r="S171" s="57">
        <v>1</v>
      </c>
      <c r="T171" s="57">
        <v>1</v>
      </c>
      <c r="U171" s="57">
        <v>2</v>
      </c>
      <c r="V171" s="57"/>
      <c r="W171" s="57">
        <v>3</v>
      </c>
      <c r="X171" s="57">
        <v>3</v>
      </c>
      <c r="Y171" s="57">
        <v>2</v>
      </c>
      <c r="Z171" s="57">
        <v>0</v>
      </c>
      <c r="AA171" s="57">
        <v>0</v>
      </c>
      <c r="AB171" s="57">
        <v>0</v>
      </c>
      <c r="AC171" s="57"/>
      <c r="AD171" s="57">
        <v>2</v>
      </c>
      <c r="AE171" s="57">
        <v>1</v>
      </c>
      <c r="AF171" s="57">
        <v>1</v>
      </c>
      <c r="AG171" s="57">
        <v>2</v>
      </c>
      <c r="AH171" s="57"/>
      <c r="AI171" s="57">
        <v>1</v>
      </c>
      <c r="AJ171" s="57">
        <v>0</v>
      </c>
      <c r="AK171" s="57">
        <v>0</v>
      </c>
      <c r="AL171" s="57">
        <v>0</v>
      </c>
      <c r="AM171" s="57"/>
      <c r="AN171" s="57">
        <v>1</v>
      </c>
      <c r="AO171" s="57">
        <v>4</v>
      </c>
      <c r="AP171" s="57">
        <v>0</v>
      </c>
      <c r="AQ171" s="57">
        <v>5</v>
      </c>
      <c r="AR171" s="57">
        <v>0</v>
      </c>
      <c r="AS171" s="57">
        <v>0</v>
      </c>
      <c r="AT171" s="57"/>
      <c r="AU171" s="57">
        <v>2</v>
      </c>
      <c r="AV171" s="57">
        <v>0</v>
      </c>
      <c r="AW171" s="57">
        <v>0</v>
      </c>
      <c r="AX171" s="57">
        <v>2</v>
      </c>
      <c r="AY171" s="57">
        <v>0</v>
      </c>
      <c r="AZ171" s="57">
        <v>6</v>
      </c>
      <c r="BA171" s="57"/>
      <c r="BB171" s="57">
        <v>7</v>
      </c>
      <c r="BC171" s="57">
        <v>0</v>
      </c>
      <c r="BD171" s="57">
        <v>7</v>
      </c>
      <c r="BE171" s="57">
        <v>5</v>
      </c>
      <c r="BF171" s="57">
        <v>4</v>
      </c>
      <c r="BG171" s="57">
        <v>3</v>
      </c>
      <c r="BH171" s="57"/>
      <c r="BI171" s="57">
        <v>0</v>
      </c>
      <c r="BJ171" s="57">
        <v>1</v>
      </c>
      <c r="BK171" s="57">
        <v>0</v>
      </c>
      <c r="BL171" s="57">
        <v>0</v>
      </c>
      <c r="BM171" s="57"/>
      <c r="BN171" s="57">
        <v>3</v>
      </c>
      <c r="BO171" s="57">
        <v>6</v>
      </c>
      <c r="BP171" s="81">
        <v>3</v>
      </c>
      <c r="BQ171" s="81">
        <v>0</v>
      </c>
      <c r="BR171" s="81">
        <v>240</v>
      </c>
    </row>
    <row r="172" spans="1:70" x14ac:dyDescent="0.25">
      <c r="A172" s="57">
        <v>1</v>
      </c>
      <c r="B172" s="81" t="s">
        <v>793</v>
      </c>
      <c r="C172" s="81">
        <v>11</v>
      </c>
      <c r="D172" s="81" t="s">
        <v>794</v>
      </c>
      <c r="E172" s="81">
        <v>501</v>
      </c>
      <c r="F172" s="81" t="s">
        <v>794</v>
      </c>
      <c r="G172" s="81">
        <v>2</v>
      </c>
      <c r="H172" s="81" t="s">
        <v>706</v>
      </c>
      <c r="I172" s="81">
        <v>7</v>
      </c>
      <c r="J172" s="81" t="s">
        <v>794</v>
      </c>
      <c r="K172" s="81" t="s">
        <v>73</v>
      </c>
      <c r="L172" s="81">
        <v>171</v>
      </c>
      <c r="M172" s="81" t="s">
        <v>983</v>
      </c>
      <c r="N172" s="81" t="s">
        <v>977</v>
      </c>
      <c r="O172" s="81" t="s">
        <v>978</v>
      </c>
      <c r="P172" s="57"/>
      <c r="Q172" s="57">
        <v>3</v>
      </c>
      <c r="R172" s="57">
        <v>2</v>
      </c>
      <c r="S172" s="57">
        <v>3</v>
      </c>
      <c r="T172" s="57">
        <v>0</v>
      </c>
      <c r="U172" s="57">
        <v>2</v>
      </c>
      <c r="V172" s="57"/>
      <c r="W172" s="57">
        <v>0</v>
      </c>
      <c r="X172" s="57">
        <v>5</v>
      </c>
      <c r="Y172" s="57">
        <v>0</v>
      </c>
      <c r="Z172" s="57">
        <v>0</v>
      </c>
      <c r="AA172" s="57">
        <v>1</v>
      </c>
      <c r="AB172" s="57">
        <v>0</v>
      </c>
      <c r="AC172" s="57"/>
      <c r="AD172" s="57">
        <v>3</v>
      </c>
      <c r="AE172" s="57">
        <v>2</v>
      </c>
      <c r="AF172" s="57">
        <v>1</v>
      </c>
      <c r="AG172" s="57">
        <v>2</v>
      </c>
      <c r="AH172" s="57"/>
      <c r="AI172" s="57">
        <v>4</v>
      </c>
      <c r="AJ172" s="57">
        <v>5</v>
      </c>
      <c r="AK172" s="57">
        <v>1</v>
      </c>
      <c r="AL172" s="57">
        <v>2</v>
      </c>
      <c r="AM172" s="57"/>
      <c r="AN172" s="57">
        <v>0</v>
      </c>
      <c r="AO172" s="57">
        <v>8</v>
      </c>
      <c r="AP172" s="57">
        <v>1</v>
      </c>
      <c r="AQ172" s="57">
        <v>6</v>
      </c>
      <c r="AR172" s="57">
        <v>1</v>
      </c>
      <c r="AS172" s="57">
        <v>2</v>
      </c>
      <c r="AT172" s="57"/>
      <c r="AU172" s="57">
        <v>1</v>
      </c>
      <c r="AV172" s="57">
        <v>1</v>
      </c>
      <c r="AW172" s="57">
        <v>0</v>
      </c>
      <c r="AX172" s="57">
        <v>0</v>
      </c>
      <c r="AY172" s="57">
        <v>0</v>
      </c>
      <c r="AZ172" s="57">
        <v>5</v>
      </c>
      <c r="BA172" s="57"/>
      <c r="BB172" s="57">
        <v>5</v>
      </c>
      <c r="BC172" s="57">
        <v>0</v>
      </c>
      <c r="BD172" s="57">
        <v>7</v>
      </c>
      <c r="BE172" s="57">
        <v>8</v>
      </c>
      <c r="BF172" s="57">
        <v>3</v>
      </c>
      <c r="BG172" s="57">
        <v>1</v>
      </c>
      <c r="BH172" s="57"/>
      <c r="BI172" s="57">
        <v>2</v>
      </c>
      <c r="BJ172" s="57">
        <v>2</v>
      </c>
      <c r="BK172" s="57">
        <v>0</v>
      </c>
      <c r="BL172" s="57">
        <v>1</v>
      </c>
      <c r="BM172" s="57"/>
      <c r="BN172" s="57">
        <v>7</v>
      </c>
      <c r="BO172" s="57">
        <v>2</v>
      </c>
      <c r="BP172" s="81">
        <v>1</v>
      </c>
      <c r="BQ172" s="81">
        <v>2</v>
      </c>
      <c r="BR172" s="81">
        <v>250</v>
      </c>
    </row>
    <row r="173" spans="1:70" x14ac:dyDescent="0.25">
      <c r="A173" s="57">
        <v>1</v>
      </c>
      <c r="B173" s="81" t="s">
        <v>793</v>
      </c>
      <c r="C173" s="81">
        <v>11</v>
      </c>
      <c r="D173" s="81" t="s">
        <v>794</v>
      </c>
      <c r="E173" s="81">
        <v>501</v>
      </c>
      <c r="F173" s="81" t="s">
        <v>794</v>
      </c>
      <c r="G173" s="81">
        <v>2</v>
      </c>
      <c r="H173" s="81" t="s">
        <v>706</v>
      </c>
      <c r="I173" s="81">
        <v>7</v>
      </c>
      <c r="J173" s="81" t="s">
        <v>794</v>
      </c>
      <c r="K173" s="81" t="s">
        <v>73</v>
      </c>
      <c r="L173" s="81">
        <v>172</v>
      </c>
      <c r="M173" s="81" t="s">
        <v>984</v>
      </c>
      <c r="N173" s="81" t="s">
        <v>977</v>
      </c>
      <c r="O173" s="81" t="s">
        <v>978</v>
      </c>
      <c r="P173" s="57"/>
      <c r="Q173" s="57">
        <v>7</v>
      </c>
      <c r="R173" s="57">
        <v>1</v>
      </c>
      <c r="S173" s="57">
        <v>3</v>
      </c>
      <c r="T173" s="57"/>
      <c r="U173" s="57"/>
      <c r="V173" s="57"/>
      <c r="W173" s="57">
        <v>2</v>
      </c>
      <c r="X173" s="57">
        <v>3</v>
      </c>
      <c r="Y173" s="57">
        <v>1</v>
      </c>
      <c r="Z173" s="57"/>
      <c r="AA173" s="57"/>
      <c r="AB173" s="57"/>
      <c r="AC173" s="57"/>
      <c r="AD173" s="57">
        <v>2</v>
      </c>
      <c r="AE173" s="57">
        <v>1</v>
      </c>
      <c r="AF173" s="57">
        <v>2</v>
      </c>
      <c r="AG173" s="57">
        <v>1</v>
      </c>
      <c r="AH173" s="57"/>
      <c r="AI173" s="57">
        <v>2</v>
      </c>
      <c r="AJ173" s="57">
        <v>2</v>
      </c>
      <c r="AK173" s="57">
        <v>1</v>
      </c>
      <c r="AL173" s="57"/>
      <c r="AM173" s="57"/>
      <c r="AN173" s="57">
        <v>1</v>
      </c>
      <c r="AO173" s="57">
        <v>9</v>
      </c>
      <c r="AP173" s="57">
        <v>1</v>
      </c>
      <c r="AQ173" s="57">
        <v>8</v>
      </c>
      <c r="AR173" s="57"/>
      <c r="AS173" s="57"/>
      <c r="AT173" s="57"/>
      <c r="AU173" s="57"/>
      <c r="AV173" s="57">
        <v>1</v>
      </c>
      <c r="AW173" s="57"/>
      <c r="AX173" s="57">
        <v>4</v>
      </c>
      <c r="AY173" s="57"/>
      <c r="AZ173" s="57">
        <v>8</v>
      </c>
      <c r="BA173" s="57"/>
      <c r="BB173" s="57">
        <v>7</v>
      </c>
      <c r="BC173" s="57">
        <v>2</v>
      </c>
      <c r="BD173" s="57">
        <v>6</v>
      </c>
      <c r="BE173" s="57">
        <v>10</v>
      </c>
      <c r="BF173" s="57">
        <v>3</v>
      </c>
      <c r="BG173" s="57"/>
      <c r="BH173" s="57"/>
      <c r="BI173" s="57">
        <v>1</v>
      </c>
      <c r="BJ173" s="57"/>
      <c r="BK173" s="57"/>
      <c r="BL173" s="57"/>
      <c r="BM173" s="57"/>
      <c r="BN173" s="57">
        <v>1</v>
      </c>
      <c r="BO173" s="57"/>
      <c r="BR173" s="81">
        <v>228</v>
      </c>
    </row>
    <row r="174" spans="1:70" x14ac:dyDescent="0.25">
      <c r="A174" s="57">
        <v>1</v>
      </c>
      <c r="B174" s="81" t="s">
        <v>793</v>
      </c>
      <c r="C174" s="81">
        <v>11</v>
      </c>
      <c r="D174" s="81" t="s">
        <v>794</v>
      </c>
      <c r="E174" s="81">
        <v>501</v>
      </c>
      <c r="F174" s="81" t="s">
        <v>794</v>
      </c>
      <c r="G174" s="81">
        <v>2</v>
      </c>
      <c r="H174" s="81" t="s">
        <v>706</v>
      </c>
      <c r="I174" s="81">
        <v>7</v>
      </c>
      <c r="J174" s="81" t="s">
        <v>794</v>
      </c>
      <c r="K174" s="81" t="s">
        <v>73</v>
      </c>
      <c r="L174" s="81">
        <v>173</v>
      </c>
      <c r="M174" s="81" t="s">
        <v>985</v>
      </c>
      <c r="N174" s="81" t="s">
        <v>977</v>
      </c>
      <c r="O174" s="81" t="s">
        <v>978</v>
      </c>
      <c r="P174" s="57"/>
      <c r="Q174" s="57">
        <v>1</v>
      </c>
      <c r="R174" s="57">
        <v>2</v>
      </c>
      <c r="S174" s="57">
        <v>4</v>
      </c>
      <c r="T174" s="57">
        <v>0</v>
      </c>
      <c r="U174" s="57">
        <v>0</v>
      </c>
      <c r="V174" s="57"/>
      <c r="W174" s="57">
        <v>1</v>
      </c>
      <c r="X174" s="57">
        <v>3</v>
      </c>
      <c r="Y174" s="57">
        <v>1</v>
      </c>
      <c r="Z174" s="57">
        <v>1</v>
      </c>
      <c r="AA174" s="57">
        <v>1</v>
      </c>
      <c r="AB174" s="57">
        <v>0</v>
      </c>
      <c r="AC174" s="57"/>
      <c r="AD174" s="57">
        <v>3</v>
      </c>
      <c r="AE174" s="57">
        <v>0</v>
      </c>
      <c r="AF174" s="57">
        <v>2</v>
      </c>
      <c r="AG174" s="57">
        <v>3</v>
      </c>
      <c r="AH174" s="57"/>
      <c r="AI174" s="57">
        <v>0</v>
      </c>
      <c r="AJ174" s="57">
        <v>3</v>
      </c>
      <c r="AK174" s="57">
        <v>0</v>
      </c>
      <c r="AL174" s="57">
        <v>0</v>
      </c>
      <c r="AM174" s="57"/>
      <c r="AN174" s="57">
        <v>1</v>
      </c>
      <c r="AO174" s="57">
        <v>7</v>
      </c>
      <c r="AP174" s="57">
        <v>0</v>
      </c>
      <c r="AQ174" s="57">
        <v>6</v>
      </c>
      <c r="AR174" s="57">
        <v>1</v>
      </c>
      <c r="AS174" s="57">
        <v>0</v>
      </c>
      <c r="AT174" s="57"/>
      <c r="AU174" s="57">
        <v>0</v>
      </c>
      <c r="AV174" s="57">
        <v>0</v>
      </c>
      <c r="AW174" s="57">
        <v>0</v>
      </c>
      <c r="AX174" s="57">
        <v>6</v>
      </c>
      <c r="AY174" s="57"/>
      <c r="AZ174" s="57">
        <v>5</v>
      </c>
      <c r="BA174" s="57"/>
      <c r="BB174" s="57">
        <v>5</v>
      </c>
      <c r="BC174" s="57">
        <v>1</v>
      </c>
      <c r="BD174" s="57">
        <v>3</v>
      </c>
      <c r="BE174" s="57">
        <v>1</v>
      </c>
      <c r="BF174" s="57">
        <v>4</v>
      </c>
      <c r="BG174" s="57">
        <v>0</v>
      </c>
      <c r="BH174" s="57"/>
      <c r="BI174" s="57">
        <v>1</v>
      </c>
      <c r="BJ174" s="57">
        <v>1</v>
      </c>
      <c r="BK174" s="57">
        <v>0</v>
      </c>
      <c r="BL174" s="57">
        <v>1</v>
      </c>
      <c r="BM174" s="57"/>
      <c r="BN174" s="57">
        <v>7</v>
      </c>
      <c r="BO174" s="57">
        <v>10</v>
      </c>
      <c r="BP174" s="81">
        <v>5</v>
      </c>
      <c r="BQ174" s="81">
        <v>2</v>
      </c>
      <c r="BR174" s="81">
        <v>229</v>
      </c>
    </row>
    <row r="175" spans="1:70" x14ac:dyDescent="0.25">
      <c r="A175" s="57">
        <v>1</v>
      </c>
      <c r="B175" s="81" t="s">
        <v>793</v>
      </c>
      <c r="C175" s="81">
        <v>11</v>
      </c>
      <c r="D175" s="81" t="s">
        <v>794</v>
      </c>
      <c r="E175" s="81">
        <v>501</v>
      </c>
      <c r="F175" s="81" t="s">
        <v>794</v>
      </c>
      <c r="G175" s="81">
        <v>2</v>
      </c>
      <c r="H175" s="81" t="s">
        <v>706</v>
      </c>
      <c r="I175" s="81">
        <v>7</v>
      </c>
      <c r="J175" s="81" t="s">
        <v>794</v>
      </c>
      <c r="K175" s="81" t="s">
        <v>73</v>
      </c>
      <c r="L175" s="81">
        <v>174</v>
      </c>
      <c r="M175" s="81" t="s">
        <v>986</v>
      </c>
      <c r="N175" s="81" t="s">
        <v>977</v>
      </c>
      <c r="O175" s="81" t="s">
        <v>978</v>
      </c>
      <c r="P175" s="57"/>
      <c r="Q175" s="57">
        <v>4</v>
      </c>
      <c r="R175" s="57">
        <v>0</v>
      </c>
      <c r="S175" s="57">
        <v>2</v>
      </c>
      <c r="T175" s="57">
        <v>1</v>
      </c>
      <c r="U175" s="57">
        <v>1</v>
      </c>
      <c r="V175" s="57"/>
      <c r="W175" s="57">
        <v>0</v>
      </c>
      <c r="X175" s="57">
        <v>3</v>
      </c>
      <c r="Y175" s="57">
        <v>2</v>
      </c>
      <c r="Z175" s="57">
        <v>0</v>
      </c>
      <c r="AA175" s="57">
        <v>0</v>
      </c>
      <c r="AB175" s="57">
        <v>0</v>
      </c>
      <c r="AC175" s="57"/>
      <c r="AD175" s="57">
        <v>1</v>
      </c>
      <c r="AE175" s="57">
        <v>0</v>
      </c>
      <c r="AF175" s="57">
        <v>2</v>
      </c>
      <c r="AG175" s="57">
        <v>5</v>
      </c>
      <c r="AH175" s="57"/>
      <c r="AI175" s="57">
        <v>0</v>
      </c>
      <c r="AJ175" s="57">
        <v>1</v>
      </c>
      <c r="AK175" s="57">
        <v>1</v>
      </c>
      <c r="AL175" s="57">
        <v>1</v>
      </c>
      <c r="AM175" s="57"/>
      <c r="AN175" s="57">
        <v>3</v>
      </c>
      <c r="AO175" s="57">
        <v>7</v>
      </c>
      <c r="AP175" s="57">
        <v>0</v>
      </c>
      <c r="AQ175" s="57">
        <v>7</v>
      </c>
      <c r="AR175" s="57">
        <v>1</v>
      </c>
      <c r="AS175" s="57">
        <v>1</v>
      </c>
      <c r="AT175" s="57"/>
      <c r="AU175" s="57">
        <v>1</v>
      </c>
      <c r="AV175" s="57">
        <v>0</v>
      </c>
      <c r="AW175" s="57">
        <v>1</v>
      </c>
      <c r="AX175" s="57">
        <v>2</v>
      </c>
      <c r="AY175" s="57">
        <v>1</v>
      </c>
      <c r="AZ175" s="57">
        <v>5</v>
      </c>
      <c r="BA175" s="57"/>
      <c r="BB175" s="57">
        <v>2</v>
      </c>
      <c r="BC175" s="57">
        <v>1</v>
      </c>
      <c r="BD175" s="57">
        <v>2</v>
      </c>
      <c r="BE175" s="57">
        <v>12</v>
      </c>
      <c r="BF175" s="57">
        <v>4</v>
      </c>
      <c r="BG175" s="57">
        <v>0</v>
      </c>
      <c r="BH175" s="57"/>
      <c r="BI175" s="57">
        <v>0</v>
      </c>
      <c r="BJ175" s="57">
        <v>1</v>
      </c>
      <c r="BK175" s="57">
        <v>1</v>
      </c>
      <c r="BL175" s="57">
        <v>1</v>
      </c>
      <c r="BM175" s="57"/>
      <c r="BN175" s="57">
        <v>4</v>
      </c>
      <c r="BO175" s="57">
        <v>1</v>
      </c>
      <c r="BP175" s="81">
        <v>1</v>
      </c>
      <c r="BQ175" s="81">
        <v>1</v>
      </c>
      <c r="BR175" s="81">
        <v>242</v>
      </c>
    </row>
    <row r="176" spans="1:70" x14ac:dyDescent="0.25">
      <c r="A176" s="57">
        <v>1</v>
      </c>
      <c r="B176" s="81" t="s">
        <v>793</v>
      </c>
      <c r="C176" s="81">
        <v>11</v>
      </c>
      <c r="D176" s="81" t="s">
        <v>794</v>
      </c>
      <c r="E176" s="81">
        <v>501</v>
      </c>
      <c r="F176" s="81" t="s">
        <v>794</v>
      </c>
      <c r="G176" s="81">
        <v>2</v>
      </c>
      <c r="H176" s="81" t="s">
        <v>706</v>
      </c>
      <c r="I176" s="81">
        <v>7</v>
      </c>
      <c r="J176" s="81" t="s">
        <v>794</v>
      </c>
      <c r="K176" s="81" t="s">
        <v>73</v>
      </c>
      <c r="L176" s="81">
        <v>175</v>
      </c>
      <c r="M176" s="81" t="s">
        <v>987</v>
      </c>
      <c r="N176" s="81" t="s">
        <v>977</v>
      </c>
      <c r="O176" s="81" t="s">
        <v>978</v>
      </c>
      <c r="P176" s="57"/>
      <c r="Q176" s="57">
        <v>2</v>
      </c>
      <c r="R176" s="57">
        <v>2</v>
      </c>
      <c r="S176" s="57">
        <v>5</v>
      </c>
      <c r="T176" s="57">
        <v>1</v>
      </c>
      <c r="U176" s="57">
        <v>2</v>
      </c>
      <c r="V176" s="57"/>
      <c r="W176" s="57">
        <v>1</v>
      </c>
      <c r="X176" s="57">
        <v>1</v>
      </c>
      <c r="Y176" s="57">
        <v>1</v>
      </c>
      <c r="Z176" s="57">
        <v>0</v>
      </c>
      <c r="AA176" s="57">
        <v>0</v>
      </c>
      <c r="AB176" s="57">
        <v>0</v>
      </c>
      <c r="AC176" s="57"/>
      <c r="AD176" s="57">
        <v>2</v>
      </c>
      <c r="AE176" s="57">
        <v>0</v>
      </c>
      <c r="AF176" s="57">
        <v>1</v>
      </c>
      <c r="AG176" s="57">
        <v>3</v>
      </c>
      <c r="AH176" s="57"/>
      <c r="AI176" s="57">
        <v>3</v>
      </c>
      <c r="AJ176" s="57">
        <v>1</v>
      </c>
      <c r="AK176" s="57">
        <v>3</v>
      </c>
      <c r="AL176" s="57">
        <v>2</v>
      </c>
      <c r="AM176" s="57"/>
      <c r="AN176" s="57">
        <v>0</v>
      </c>
      <c r="AO176" s="57">
        <v>6</v>
      </c>
      <c r="AP176" s="57">
        <v>2</v>
      </c>
      <c r="AQ176" s="57">
        <v>1</v>
      </c>
      <c r="AR176" s="57">
        <v>0</v>
      </c>
      <c r="AS176" s="57">
        <v>0</v>
      </c>
      <c r="AT176" s="57"/>
      <c r="AU176" s="57">
        <v>2</v>
      </c>
      <c r="AV176" s="57">
        <v>1</v>
      </c>
      <c r="AW176" s="57">
        <v>0</v>
      </c>
      <c r="AX176" s="57">
        <v>2</v>
      </c>
      <c r="AY176" s="57">
        <v>0</v>
      </c>
      <c r="AZ176" s="57">
        <v>1</v>
      </c>
      <c r="BA176" s="57"/>
      <c r="BB176" s="57">
        <v>6</v>
      </c>
      <c r="BC176" s="57">
        <v>0</v>
      </c>
      <c r="BD176" s="57">
        <v>2</v>
      </c>
      <c r="BE176" s="57">
        <v>11</v>
      </c>
      <c r="BF176" s="57">
        <v>5</v>
      </c>
      <c r="BG176" s="57">
        <v>1</v>
      </c>
      <c r="BH176" s="57"/>
      <c r="BI176" s="57">
        <v>2</v>
      </c>
      <c r="BJ176" s="57">
        <v>1</v>
      </c>
      <c r="BK176" s="57">
        <v>0</v>
      </c>
      <c r="BL176" s="57">
        <v>0</v>
      </c>
      <c r="BM176" s="57"/>
      <c r="BN176" s="57">
        <v>5</v>
      </c>
      <c r="BO176" s="57">
        <v>2</v>
      </c>
      <c r="BP176" s="81">
        <v>1</v>
      </c>
      <c r="BQ176" s="81">
        <v>2</v>
      </c>
      <c r="BR176" s="81">
        <v>242</v>
      </c>
    </row>
    <row r="177" spans="1:70" x14ac:dyDescent="0.25">
      <c r="A177" s="57">
        <v>1</v>
      </c>
      <c r="B177" s="81" t="s">
        <v>793</v>
      </c>
      <c r="C177" s="81">
        <v>11</v>
      </c>
      <c r="D177" s="81" t="s">
        <v>794</v>
      </c>
      <c r="E177" s="81">
        <v>501</v>
      </c>
      <c r="F177" s="81" t="s">
        <v>794</v>
      </c>
      <c r="G177" s="81">
        <v>2</v>
      </c>
      <c r="H177" s="81" t="s">
        <v>706</v>
      </c>
      <c r="I177" s="81">
        <v>7</v>
      </c>
      <c r="J177" s="81" t="s">
        <v>794</v>
      </c>
      <c r="K177" s="81" t="s">
        <v>73</v>
      </c>
      <c r="L177" s="81">
        <v>176</v>
      </c>
      <c r="M177" s="81" t="s">
        <v>988</v>
      </c>
      <c r="N177" s="81" t="s">
        <v>977</v>
      </c>
      <c r="O177" s="81" t="s">
        <v>978</v>
      </c>
      <c r="P177" s="57"/>
      <c r="Q177" s="57">
        <v>2</v>
      </c>
      <c r="R177" s="57">
        <v>2</v>
      </c>
      <c r="S177" s="57">
        <v>3</v>
      </c>
      <c r="T177" s="57"/>
      <c r="U177" s="57"/>
      <c r="V177" s="57"/>
      <c r="W177" s="57">
        <v>1</v>
      </c>
      <c r="X177" s="57">
        <v>4</v>
      </c>
      <c r="Y177" s="57"/>
      <c r="Z177" s="57">
        <v>1</v>
      </c>
      <c r="AA177" s="57">
        <v>1</v>
      </c>
      <c r="AB177" s="57"/>
      <c r="AC177" s="57"/>
      <c r="AD177" s="57">
        <v>1</v>
      </c>
      <c r="AE177" s="57"/>
      <c r="AF177" s="57"/>
      <c r="AG177" s="57">
        <v>4</v>
      </c>
      <c r="AH177" s="57"/>
      <c r="AI177" s="57">
        <v>1</v>
      </c>
      <c r="AJ177" s="57"/>
      <c r="AK177" s="57">
        <v>1</v>
      </c>
      <c r="AL177" s="57"/>
      <c r="AM177" s="57"/>
      <c r="AN177" s="57">
        <v>1</v>
      </c>
      <c r="AO177" s="57">
        <v>6</v>
      </c>
      <c r="AP177" s="57">
        <v>1</v>
      </c>
      <c r="AQ177" s="57">
        <v>1</v>
      </c>
      <c r="AR177" s="57"/>
      <c r="AS177" s="57">
        <v>1</v>
      </c>
      <c r="AT177" s="57"/>
      <c r="AU177" s="57">
        <v>3</v>
      </c>
      <c r="AV177" s="57">
        <v>0</v>
      </c>
      <c r="AW177" s="57"/>
      <c r="AX177" s="57">
        <v>5</v>
      </c>
      <c r="AY177" s="57">
        <v>2</v>
      </c>
      <c r="AZ177" s="57">
        <v>2</v>
      </c>
      <c r="BA177" s="57"/>
      <c r="BB177" s="57">
        <v>4</v>
      </c>
      <c r="BC177" s="57">
        <v>1</v>
      </c>
      <c r="BD177" s="57">
        <v>5</v>
      </c>
      <c r="BE177" s="57">
        <v>5</v>
      </c>
      <c r="BF177" s="57"/>
      <c r="BG177" s="57">
        <v>1</v>
      </c>
      <c r="BH177" s="57"/>
      <c r="BI177" s="57">
        <v>2</v>
      </c>
      <c r="BJ177" s="57"/>
      <c r="BK177" s="57">
        <v>0</v>
      </c>
      <c r="BL177" s="57"/>
      <c r="BM177" s="57"/>
      <c r="BN177" s="57">
        <v>4</v>
      </c>
      <c r="BO177" s="57">
        <v>3</v>
      </c>
      <c r="BP177" s="81">
        <v>3</v>
      </c>
      <c r="BQ177" s="81">
        <v>3</v>
      </c>
      <c r="BR177" s="81">
        <v>234</v>
      </c>
    </row>
    <row r="178" spans="1:70" x14ac:dyDescent="0.25">
      <c r="A178" s="57">
        <v>1</v>
      </c>
      <c r="B178" s="81" t="s">
        <v>793</v>
      </c>
      <c r="C178" s="81">
        <v>11</v>
      </c>
      <c r="D178" s="81" t="s">
        <v>794</v>
      </c>
      <c r="E178" s="81">
        <v>501</v>
      </c>
      <c r="F178" s="81" t="s">
        <v>794</v>
      </c>
      <c r="G178" s="81">
        <v>2</v>
      </c>
      <c r="H178" s="81" t="s">
        <v>706</v>
      </c>
      <c r="I178" s="81">
        <v>7</v>
      </c>
      <c r="J178" s="81" t="s">
        <v>794</v>
      </c>
      <c r="K178" s="81" t="s">
        <v>73</v>
      </c>
      <c r="L178" s="81">
        <v>177</v>
      </c>
      <c r="M178" s="81" t="s">
        <v>989</v>
      </c>
      <c r="N178" s="81" t="s">
        <v>977</v>
      </c>
      <c r="O178" s="81" t="s">
        <v>978</v>
      </c>
      <c r="P178" s="57"/>
      <c r="Q178" s="57">
        <v>6</v>
      </c>
      <c r="R178" s="57">
        <v>2</v>
      </c>
      <c r="S178" s="57">
        <v>1</v>
      </c>
      <c r="T178" s="57">
        <v>1</v>
      </c>
      <c r="U178" s="57">
        <v>1</v>
      </c>
      <c r="V178" s="57"/>
      <c r="W178" s="57">
        <v>1</v>
      </c>
      <c r="X178" s="57">
        <v>5</v>
      </c>
      <c r="Y178" s="57">
        <v>0</v>
      </c>
      <c r="Z178" s="57">
        <v>1</v>
      </c>
      <c r="AA178" s="57">
        <v>1</v>
      </c>
      <c r="AB178" s="57">
        <v>1</v>
      </c>
      <c r="AC178" s="57"/>
      <c r="AD178" s="57">
        <v>0</v>
      </c>
      <c r="AE178" s="57">
        <v>1</v>
      </c>
      <c r="AF178" s="57">
        <v>2</v>
      </c>
      <c r="AG178" s="57">
        <v>1</v>
      </c>
      <c r="AH178" s="57"/>
      <c r="AI178" s="57">
        <v>0</v>
      </c>
      <c r="AJ178" s="57">
        <v>2</v>
      </c>
      <c r="AK178" s="57">
        <v>2</v>
      </c>
      <c r="AL178" s="57">
        <v>1</v>
      </c>
      <c r="AM178" s="57"/>
      <c r="AN178" s="57">
        <v>0</v>
      </c>
      <c r="AO178" s="57">
        <v>2</v>
      </c>
      <c r="AP178" s="57">
        <v>0</v>
      </c>
      <c r="AQ178" s="57">
        <v>2</v>
      </c>
      <c r="AR178" s="57">
        <v>3</v>
      </c>
      <c r="AS178" s="57">
        <v>1</v>
      </c>
      <c r="AT178" s="57"/>
      <c r="AU178" s="57">
        <v>2</v>
      </c>
      <c r="AV178" s="57">
        <v>0</v>
      </c>
      <c r="AW178" s="57">
        <v>0</v>
      </c>
      <c r="AX178" s="57">
        <v>1</v>
      </c>
      <c r="AY178" s="57">
        <v>1</v>
      </c>
      <c r="AZ178" s="57">
        <v>2</v>
      </c>
      <c r="BA178" s="57"/>
      <c r="BB178" s="57">
        <v>1</v>
      </c>
      <c r="BC178" s="57">
        <v>0</v>
      </c>
      <c r="BD178" s="57">
        <v>3</v>
      </c>
      <c r="BE178" s="57">
        <v>7</v>
      </c>
      <c r="BF178" s="57">
        <v>6</v>
      </c>
      <c r="BG178" s="57">
        <v>1</v>
      </c>
      <c r="BH178" s="57"/>
      <c r="BI178" s="57">
        <v>1</v>
      </c>
      <c r="BJ178" s="57">
        <v>1</v>
      </c>
      <c r="BK178" s="57">
        <v>0</v>
      </c>
      <c r="BL178" s="57">
        <v>0</v>
      </c>
      <c r="BM178" s="57"/>
      <c r="BN178" s="57">
        <v>6</v>
      </c>
      <c r="BO178" s="57">
        <v>7</v>
      </c>
      <c r="BP178" s="81">
        <v>1</v>
      </c>
      <c r="BQ178" s="81">
        <v>1</v>
      </c>
      <c r="BR178" s="81">
        <v>236</v>
      </c>
    </row>
    <row r="179" spans="1:70" x14ac:dyDescent="0.25">
      <c r="A179" s="57">
        <v>1</v>
      </c>
      <c r="B179" s="81" t="s">
        <v>793</v>
      </c>
      <c r="C179" s="81">
        <v>11</v>
      </c>
      <c r="D179" s="81" t="s">
        <v>794</v>
      </c>
      <c r="E179" s="81">
        <v>501</v>
      </c>
      <c r="F179" s="81" t="s">
        <v>794</v>
      </c>
      <c r="G179" s="81">
        <v>2</v>
      </c>
      <c r="H179" s="81" t="s">
        <v>706</v>
      </c>
      <c r="I179" s="81">
        <v>7</v>
      </c>
      <c r="J179" s="81" t="s">
        <v>794</v>
      </c>
      <c r="K179" s="81" t="s">
        <v>73</v>
      </c>
      <c r="L179" s="81">
        <v>178</v>
      </c>
      <c r="M179" s="81" t="s">
        <v>990</v>
      </c>
      <c r="N179" s="81" t="s">
        <v>977</v>
      </c>
      <c r="O179" s="81" t="s">
        <v>978</v>
      </c>
      <c r="P179" s="57"/>
      <c r="Q179" s="57">
        <v>5</v>
      </c>
      <c r="R179" s="57">
        <v>1</v>
      </c>
      <c r="S179" s="57"/>
      <c r="T179" s="57">
        <v>2</v>
      </c>
      <c r="U179" s="57">
        <v>2</v>
      </c>
      <c r="V179" s="57"/>
      <c r="W179" s="57"/>
      <c r="X179" s="57">
        <v>1</v>
      </c>
      <c r="Y179" s="57">
        <v>1</v>
      </c>
      <c r="Z179" s="57"/>
      <c r="AA179" s="57"/>
      <c r="AB179" s="57">
        <v>1</v>
      </c>
      <c r="AC179" s="57"/>
      <c r="AD179" s="57">
        <v>1</v>
      </c>
      <c r="AE179" s="57"/>
      <c r="AF179" s="57"/>
      <c r="AG179" s="57">
        <v>3</v>
      </c>
      <c r="AH179" s="57"/>
      <c r="AI179" s="57"/>
      <c r="AJ179" s="57">
        <v>1</v>
      </c>
      <c r="AK179" s="57"/>
      <c r="AL179" s="57">
        <v>2</v>
      </c>
      <c r="AM179" s="57"/>
      <c r="AN179" s="57">
        <v>1</v>
      </c>
      <c r="AO179" s="57">
        <v>6</v>
      </c>
      <c r="AP179" s="57"/>
      <c r="AQ179" s="57">
        <v>4</v>
      </c>
      <c r="AR179" s="57">
        <v>3</v>
      </c>
      <c r="AS179" s="57">
        <v>2</v>
      </c>
      <c r="AT179" s="57"/>
      <c r="AU179" s="57">
        <v>2</v>
      </c>
      <c r="AV179" s="57"/>
      <c r="AW179" s="57"/>
      <c r="AX179" s="57">
        <v>4</v>
      </c>
      <c r="AY179" s="57">
        <v>1</v>
      </c>
      <c r="AZ179" s="57">
        <v>3</v>
      </c>
      <c r="BA179" s="57"/>
      <c r="BB179" s="57">
        <v>4</v>
      </c>
      <c r="BC179" s="57"/>
      <c r="BD179" s="57">
        <v>8</v>
      </c>
      <c r="BE179" s="57">
        <v>10</v>
      </c>
      <c r="BF179" s="57">
        <v>8</v>
      </c>
      <c r="BG179" s="57">
        <v>1</v>
      </c>
      <c r="BH179" s="57"/>
      <c r="BI179" s="57"/>
      <c r="BJ179" s="57">
        <v>2</v>
      </c>
      <c r="BK179" s="57"/>
      <c r="BL179" s="57"/>
      <c r="BM179" s="57"/>
      <c r="BN179" s="57">
        <v>2</v>
      </c>
      <c r="BO179" s="57">
        <v>4</v>
      </c>
      <c r="BP179" s="81">
        <v>4</v>
      </c>
      <c r="BQ179" s="81">
        <v>6</v>
      </c>
      <c r="BR179" s="81">
        <v>247</v>
      </c>
    </row>
    <row r="180" spans="1:70" x14ac:dyDescent="0.25">
      <c r="A180" s="57">
        <v>1</v>
      </c>
      <c r="B180" s="81" t="s">
        <v>793</v>
      </c>
      <c r="C180" s="81">
        <v>11</v>
      </c>
      <c r="D180" s="81" t="s">
        <v>794</v>
      </c>
      <c r="E180" s="81">
        <v>501</v>
      </c>
      <c r="F180" s="81" t="s">
        <v>794</v>
      </c>
      <c r="G180" s="81">
        <v>2</v>
      </c>
      <c r="H180" s="81" t="s">
        <v>706</v>
      </c>
      <c r="I180" s="81">
        <v>7</v>
      </c>
      <c r="J180" s="81" t="s">
        <v>794</v>
      </c>
      <c r="K180" s="81" t="s">
        <v>73</v>
      </c>
      <c r="L180" s="81">
        <v>179</v>
      </c>
      <c r="M180" s="81" t="s">
        <v>991</v>
      </c>
      <c r="N180" s="81" t="s">
        <v>977</v>
      </c>
      <c r="O180" s="81" t="s">
        <v>978</v>
      </c>
      <c r="P180" s="57"/>
      <c r="Q180" s="57">
        <v>6</v>
      </c>
      <c r="R180" s="57">
        <v>0</v>
      </c>
      <c r="S180" s="57">
        <v>7</v>
      </c>
      <c r="T180" s="57">
        <v>0</v>
      </c>
      <c r="U180" s="57">
        <v>1</v>
      </c>
      <c r="V180" s="57"/>
      <c r="W180" s="57">
        <v>0</v>
      </c>
      <c r="X180" s="57">
        <v>3</v>
      </c>
      <c r="Y180" s="57">
        <v>0</v>
      </c>
      <c r="Z180" s="57">
        <v>0</v>
      </c>
      <c r="AA180" s="57">
        <v>0</v>
      </c>
      <c r="AB180" s="57">
        <v>3</v>
      </c>
      <c r="AC180" s="57"/>
      <c r="AD180" s="57">
        <v>4</v>
      </c>
      <c r="AE180" s="57">
        <v>1</v>
      </c>
      <c r="AF180" s="57">
        <v>1</v>
      </c>
      <c r="AG180" s="57">
        <v>3</v>
      </c>
      <c r="AH180" s="57"/>
      <c r="AI180" s="57">
        <v>0</v>
      </c>
      <c r="AJ180" s="57">
        <v>3</v>
      </c>
      <c r="AK180" s="57">
        <v>3</v>
      </c>
      <c r="AL180" s="57">
        <v>6</v>
      </c>
      <c r="AM180" s="57"/>
      <c r="AN180" s="57">
        <v>0</v>
      </c>
      <c r="AO180" s="57">
        <v>8</v>
      </c>
      <c r="AP180" s="57">
        <v>0</v>
      </c>
      <c r="AQ180" s="57">
        <v>6</v>
      </c>
      <c r="AR180" s="57">
        <v>3</v>
      </c>
      <c r="AS180" s="57">
        <v>2</v>
      </c>
      <c r="AT180" s="57"/>
      <c r="AU180" s="57">
        <v>3</v>
      </c>
      <c r="AV180" s="57">
        <v>0</v>
      </c>
      <c r="AW180" s="57">
        <v>1</v>
      </c>
      <c r="AX180" s="57">
        <v>3</v>
      </c>
      <c r="AY180" s="57">
        <v>1</v>
      </c>
      <c r="AZ180" s="57">
        <v>2</v>
      </c>
      <c r="BA180" s="57"/>
      <c r="BB180" s="57">
        <v>5</v>
      </c>
      <c r="BC180" s="57">
        <v>1</v>
      </c>
      <c r="BD180" s="57">
        <v>1</v>
      </c>
      <c r="BE180" s="57">
        <v>5</v>
      </c>
      <c r="BF180" s="57">
        <v>3</v>
      </c>
      <c r="BG180" s="57">
        <v>0</v>
      </c>
      <c r="BH180" s="57"/>
      <c r="BI180" s="57">
        <v>1</v>
      </c>
      <c r="BJ180" s="57">
        <v>2</v>
      </c>
      <c r="BK180" s="57">
        <v>0</v>
      </c>
      <c r="BL180" s="57">
        <v>1</v>
      </c>
      <c r="BM180" s="57"/>
      <c r="BN180" s="57">
        <v>3</v>
      </c>
      <c r="BO180" s="57">
        <v>5</v>
      </c>
      <c r="BP180" s="81">
        <v>5</v>
      </c>
      <c r="BQ180" s="81">
        <v>3</v>
      </c>
      <c r="BR180" s="81">
        <v>250</v>
      </c>
    </row>
    <row r="181" spans="1:70" x14ac:dyDescent="0.25">
      <c r="A181" s="57">
        <v>1</v>
      </c>
      <c r="B181" s="81" t="s">
        <v>793</v>
      </c>
      <c r="C181" s="81">
        <v>11</v>
      </c>
      <c r="D181" s="81" t="s">
        <v>794</v>
      </c>
      <c r="E181" s="81">
        <v>501</v>
      </c>
      <c r="F181" s="81" t="s">
        <v>794</v>
      </c>
      <c r="G181" s="81">
        <v>2</v>
      </c>
      <c r="H181" s="81" t="s">
        <v>706</v>
      </c>
      <c r="I181" s="81">
        <v>7</v>
      </c>
      <c r="J181" s="81" t="s">
        <v>794</v>
      </c>
      <c r="K181" s="81" t="s">
        <v>73</v>
      </c>
      <c r="L181" s="81">
        <v>180</v>
      </c>
      <c r="M181" s="81" t="s">
        <v>992</v>
      </c>
      <c r="N181" s="81" t="s">
        <v>977</v>
      </c>
      <c r="O181" s="81" t="s">
        <v>978</v>
      </c>
      <c r="P181" s="57"/>
      <c r="Q181" s="57">
        <v>5</v>
      </c>
      <c r="R181" s="57">
        <v>1</v>
      </c>
      <c r="S181" s="57">
        <v>2</v>
      </c>
      <c r="T181" s="57">
        <v>0</v>
      </c>
      <c r="U181" s="57">
        <v>0</v>
      </c>
      <c r="V181" s="57"/>
      <c r="W181" s="57">
        <v>0</v>
      </c>
      <c r="X181" s="57">
        <v>7</v>
      </c>
      <c r="Y181" s="57">
        <v>1</v>
      </c>
      <c r="Z181" s="57">
        <v>1</v>
      </c>
      <c r="AA181" s="57">
        <v>1</v>
      </c>
      <c r="AB181" s="57">
        <v>1</v>
      </c>
      <c r="AC181" s="57"/>
      <c r="AD181" s="57">
        <v>0</v>
      </c>
      <c r="AE181" s="57">
        <v>0</v>
      </c>
      <c r="AF181" s="57">
        <v>1</v>
      </c>
      <c r="AG181" s="57">
        <v>3</v>
      </c>
      <c r="AH181" s="57"/>
      <c r="AI181" s="57">
        <v>1</v>
      </c>
      <c r="AJ181" s="57">
        <v>2</v>
      </c>
      <c r="AK181" s="57">
        <v>0</v>
      </c>
      <c r="AL181" s="57">
        <v>1</v>
      </c>
      <c r="AM181" s="57"/>
      <c r="AN181" s="57">
        <v>1</v>
      </c>
      <c r="AO181" s="57">
        <v>10</v>
      </c>
      <c r="AP181" s="57">
        <v>1</v>
      </c>
      <c r="AQ181" s="57">
        <v>6</v>
      </c>
      <c r="AR181" s="57">
        <v>0</v>
      </c>
      <c r="AS181" s="57">
        <v>3</v>
      </c>
      <c r="AT181" s="57"/>
      <c r="AU181" s="57">
        <v>2</v>
      </c>
      <c r="AV181" s="57">
        <v>0</v>
      </c>
      <c r="AW181" s="57">
        <v>1</v>
      </c>
      <c r="AX181" s="57">
        <v>1</v>
      </c>
      <c r="AY181" s="57">
        <v>0</v>
      </c>
      <c r="AZ181" s="57">
        <v>1</v>
      </c>
      <c r="BA181" s="57"/>
      <c r="BB181" s="57">
        <v>4</v>
      </c>
      <c r="BC181" s="57">
        <v>0</v>
      </c>
      <c r="BD181" s="57">
        <v>3</v>
      </c>
      <c r="BE181" s="57">
        <v>5</v>
      </c>
      <c r="BF181" s="57">
        <v>3</v>
      </c>
      <c r="BG181" s="57">
        <v>2</v>
      </c>
      <c r="BH181" s="57"/>
      <c r="BI181" s="57">
        <v>2</v>
      </c>
      <c r="BJ181" s="57">
        <v>1</v>
      </c>
      <c r="BK181" s="57">
        <v>0</v>
      </c>
      <c r="BL181" s="57">
        <v>0</v>
      </c>
      <c r="BM181" s="57"/>
      <c r="BN181" s="57">
        <v>6</v>
      </c>
      <c r="BO181" s="57">
        <v>7</v>
      </c>
      <c r="BP181" s="81">
        <v>1</v>
      </c>
      <c r="BQ181" s="81">
        <v>3</v>
      </c>
      <c r="BR181" s="81">
        <v>243</v>
      </c>
    </row>
    <row r="182" spans="1:70" x14ac:dyDescent="0.25">
      <c r="A182" s="57">
        <v>1</v>
      </c>
      <c r="B182" s="81" t="s">
        <v>793</v>
      </c>
      <c r="C182" s="81">
        <v>11</v>
      </c>
      <c r="D182" s="81" t="s">
        <v>794</v>
      </c>
      <c r="E182" s="81">
        <v>501</v>
      </c>
      <c r="F182" s="81" t="s">
        <v>794</v>
      </c>
      <c r="G182" s="81">
        <v>2</v>
      </c>
      <c r="H182" s="81" t="s">
        <v>706</v>
      </c>
      <c r="I182" s="81">
        <v>7</v>
      </c>
      <c r="J182" s="81" t="s">
        <v>794</v>
      </c>
      <c r="K182" s="81" t="s">
        <v>73</v>
      </c>
      <c r="L182" s="81">
        <v>181</v>
      </c>
      <c r="M182" s="81" t="s">
        <v>993</v>
      </c>
      <c r="N182" s="81" t="s">
        <v>977</v>
      </c>
      <c r="O182" s="81" t="s">
        <v>978</v>
      </c>
      <c r="P182" s="57"/>
      <c r="Q182" s="57">
        <v>2</v>
      </c>
      <c r="R182" s="57">
        <v>1</v>
      </c>
      <c r="S182" s="57">
        <v>1</v>
      </c>
      <c r="T182" s="57">
        <v>2</v>
      </c>
      <c r="U182" s="57">
        <v>4</v>
      </c>
      <c r="V182" s="57"/>
      <c r="W182" s="57">
        <v>1</v>
      </c>
      <c r="X182" s="57">
        <v>2</v>
      </c>
      <c r="Y182" s="57">
        <v>1</v>
      </c>
      <c r="Z182" s="57">
        <v>0</v>
      </c>
      <c r="AA182" s="57">
        <v>1</v>
      </c>
      <c r="AB182" s="57">
        <v>1</v>
      </c>
      <c r="AC182" s="57"/>
      <c r="AD182" s="57">
        <v>0</v>
      </c>
      <c r="AE182" s="57">
        <v>0</v>
      </c>
      <c r="AF182" s="57">
        <v>0</v>
      </c>
      <c r="AG182" s="57">
        <v>3</v>
      </c>
      <c r="AH182" s="57"/>
      <c r="AI182" s="57">
        <v>1</v>
      </c>
      <c r="AJ182" s="57">
        <v>0</v>
      </c>
      <c r="AK182" s="57">
        <v>0</v>
      </c>
      <c r="AL182" s="57">
        <v>0</v>
      </c>
      <c r="AM182" s="57"/>
      <c r="AN182" s="57">
        <v>2</v>
      </c>
      <c r="AO182" s="57">
        <v>5</v>
      </c>
      <c r="AP182" s="57">
        <v>0</v>
      </c>
      <c r="AQ182" s="57">
        <v>7</v>
      </c>
      <c r="AR182" s="57">
        <v>1</v>
      </c>
      <c r="AS182" s="57">
        <v>1</v>
      </c>
      <c r="AT182" s="57"/>
      <c r="AU182" s="57">
        <v>1</v>
      </c>
      <c r="AV182" s="57">
        <v>0</v>
      </c>
      <c r="AW182" s="57">
        <v>0</v>
      </c>
      <c r="AX182" s="57">
        <v>4</v>
      </c>
      <c r="AY182" s="57">
        <v>1</v>
      </c>
      <c r="AZ182" s="57">
        <v>3</v>
      </c>
      <c r="BA182" s="57"/>
      <c r="BB182" s="57">
        <v>1</v>
      </c>
      <c r="BC182" s="57">
        <v>3</v>
      </c>
      <c r="BD182" s="57">
        <v>4</v>
      </c>
      <c r="BE182" s="57">
        <v>4</v>
      </c>
      <c r="BF182" s="57">
        <v>0</v>
      </c>
      <c r="BG182" s="57">
        <v>1</v>
      </c>
      <c r="BH182" s="57"/>
      <c r="BI182" s="57">
        <v>1</v>
      </c>
      <c r="BJ182" s="57">
        <v>1</v>
      </c>
      <c r="BK182" s="57">
        <v>0</v>
      </c>
      <c r="BL182" s="57">
        <v>0</v>
      </c>
      <c r="BM182" s="57"/>
      <c r="BN182" s="57">
        <v>2</v>
      </c>
      <c r="BO182" s="57">
        <v>6</v>
      </c>
      <c r="BP182" s="81">
        <v>1</v>
      </c>
      <c r="BQ182" s="81">
        <v>0</v>
      </c>
      <c r="BR182" s="81">
        <v>237</v>
      </c>
    </row>
    <row r="183" spans="1:70" x14ac:dyDescent="0.25">
      <c r="A183" s="57">
        <v>1</v>
      </c>
      <c r="B183" s="81" t="s">
        <v>793</v>
      </c>
      <c r="C183" s="81">
        <v>11</v>
      </c>
      <c r="D183" s="81" t="s">
        <v>794</v>
      </c>
      <c r="E183" s="81">
        <v>501</v>
      </c>
      <c r="F183" s="81" t="s">
        <v>794</v>
      </c>
      <c r="G183" s="81">
        <v>2</v>
      </c>
      <c r="H183" s="81" t="s">
        <v>706</v>
      </c>
      <c r="I183" s="81">
        <v>7</v>
      </c>
      <c r="J183" s="81" t="s">
        <v>794</v>
      </c>
      <c r="K183" s="81" t="s">
        <v>73</v>
      </c>
      <c r="L183" s="81">
        <v>182</v>
      </c>
      <c r="M183" s="81" t="s">
        <v>994</v>
      </c>
      <c r="N183" s="81" t="s">
        <v>977</v>
      </c>
      <c r="O183" s="81" t="s">
        <v>978</v>
      </c>
      <c r="P183" s="57"/>
      <c r="Q183" s="57">
        <v>9</v>
      </c>
      <c r="R183" s="57">
        <v>3</v>
      </c>
      <c r="S183" s="57">
        <v>4</v>
      </c>
      <c r="T183" s="57">
        <v>1</v>
      </c>
      <c r="U183" s="57">
        <v>4</v>
      </c>
      <c r="V183" s="57"/>
      <c r="W183" s="57">
        <v>1</v>
      </c>
      <c r="X183" s="57">
        <v>9</v>
      </c>
      <c r="Y183" s="57">
        <v>0</v>
      </c>
      <c r="Z183" s="57">
        <v>1</v>
      </c>
      <c r="AA183" s="57">
        <v>0</v>
      </c>
      <c r="AB183" s="57">
        <v>2</v>
      </c>
      <c r="AC183" s="57"/>
      <c r="AD183" s="57">
        <v>3</v>
      </c>
      <c r="AE183" s="57">
        <v>1</v>
      </c>
      <c r="AF183" s="57">
        <v>5</v>
      </c>
      <c r="AG183" s="57">
        <v>1</v>
      </c>
      <c r="AH183" s="57"/>
      <c r="AI183" s="57">
        <v>1</v>
      </c>
      <c r="AJ183" s="57">
        <v>4</v>
      </c>
      <c r="AK183" s="57">
        <v>1</v>
      </c>
      <c r="AL183" s="57">
        <v>0</v>
      </c>
      <c r="AM183" s="57"/>
      <c r="AN183" s="57">
        <v>1</v>
      </c>
      <c r="AO183" s="57">
        <v>6</v>
      </c>
      <c r="AP183" s="57">
        <v>0</v>
      </c>
      <c r="AQ183" s="57">
        <v>11</v>
      </c>
      <c r="AR183" s="57">
        <v>0</v>
      </c>
      <c r="AS183" s="57">
        <v>3</v>
      </c>
      <c r="AT183" s="57"/>
      <c r="AU183" s="57">
        <v>2</v>
      </c>
      <c r="AV183" s="57">
        <v>1</v>
      </c>
      <c r="AW183" s="57">
        <v>0</v>
      </c>
      <c r="AX183" s="57">
        <v>4</v>
      </c>
      <c r="AY183" s="57">
        <v>0</v>
      </c>
      <c r="AZ183" s="57">
        <v>10</v>
      </c>
      <c r="BA183" s="57"/>
      <c r="BB183" s="57">
        <v>9</v>
      </c>
      <c r="BC183" s="57">
        <v>0</v>
      </c>
      <c r="BD183" s="57">
        <v>10</v>
      </c>
      <c r="BE183" s="57">
        <v>11</v>
      </c>
      <c r="BF183" s="57">
        <v>7</v>
      </c>
      <c r="BG183" s="57">
        <v>0</v>
      </c>
      <c r="BH183" s="57"/>
      <c r="BI183" s="57">
        <v>2</v>
      </c>
      <c r="BJ183" s="57">
        <v>1</v>
      </c>
      <c r="BK183" s="57">
        <v>0</v>
      </c>
      <c r="BL183" s="57">
        <v>1</v>
      </c>
      <c r="BM183" s="57"/>
      <c r="BN183" s="57">
        <v>10</v>
      </c>
      <c r="BO183" s="57">
        <v>7</v>
      </c>
      <c r="BP183" s="81">
        <v>2</v>
      </c>
      <c r="BQ183" s="81">
        <v>1</v>
      </c>
      <c r="BR183" s="81">
        <v>338</v>
      </c>
    </row>
    <row r="184" spans="1:70" x14ac:dyDescent="0.25">
      <c r="A184" s="57">
        <v>1</v>
      </c>
      <c r="B184" s="81" t="s">
        <v>793</v>
      </c>
      <c r="C184" s="81">
        <v>11</v>
      </c>
      <c r="D184" s="81" t="s">
        <v>794</v>
      </c>
      <c r="E184" s="81">
        <v>501</v>
      </c>
      <c r="F184" s="81" t="s">
        <v>794</v>
      </c>
      <c r="G184" s="81">
        <v>2</v>
      </c>
      <c r="H184" s="81" t="s">
        <v>706</v>
      </c>
      <c r="I184" s="81">
        <v>7</v>
      </c>
      <c r="J184" s="81" t="s">
        <v>794</v>
      </c>
      <c r="K184" s="81" t="s">
        <v>73</v>
      </c>
      <c r="L184" s="81">
        <v>183</v>
      </c>
      <c r="M184" s="81" t="s">
        <v>995</v>
      </c>
      <c r="N184" s="81" t="s">
        <v>977</v>
      </c>
      <c r="O184" s="81" t="s">
        <v>978</v>
      </c>
      <c r="P184" s="57"/>
      <c r="Q184" s="57">
        <v>5</v>
      </c>
      <c r="R184" s="57">
        <v>5</v>
      </c>
      <c r="S184" s="57">
        <v>2</v>
      </c>
      <c r="T184" s="57">
        <v>0</v>
      </c>
      <c r="U184" s="57">
        <v>4</v>
      </c>
      <c r="V184" s="57"/>
      <c r="W184" s="57">
        <v>2</v>
      </c>
      <c r="X184" s="57">
        <v>4</v>
      </c>
      <c r="Y184" s="57">
        <v>1</v>
      </c>
      <c r="Z184" s="57">
        <v>1</v>
      </c>
      <c r="AA184" s="57">
        <v>0</v>
      </c>
      <c r="AB184" s="57">
        <v>1</v>
      </c>
      <c r="AC184" s="57"/>
      <c r="AD184" s="57">
        <v>2</v>
      </c>
      <c r="AE184" s="57">
        <v>0</v>
      </c>
      <c r="AF184" s="57">
        <v>1</v>
      </c>
      <c r="AG184" s="57">
        <v>3</v>
      </c>
      <c r="AH184" s="57"/>
      <c r="AI184" s="57">
        <v>0</v>
      </c>
      <c r="AJ184" s="57">
        <v>1</v>
      </c>
      <c r="AK184" s="57">
        <v>0</v>
      </c>
      <c r="AL184" s="57">
        <v>1</v>
      </c>
      <c r="AM184" s="57"/>
      <c r="AN184" s="57">
        <v>2</v>
      </c>
      <c r="AO184" s="57">
        <v>4</v>
      </c>
      <c r="AP184" s="57">
        <v>0</v>
      </c>
      <c r="AQ184" s="57">
        <v>5</v>
      </c>
      <c r="AR184" s="57">
        <v>0</v>
      </c>
      <c r="AS184" s="57">
        <v>0</v>
      </c>
      <c r="AT184" s="57"/>
      <c r="AU184" s="57">
        <v>1</v>
      </c>
      <c r="AV184" s="57">
        <v>1</v>
      </c>
      <c r="AW184" s="57">
        <v>2</v>
      </c>
      <c r="AX184" s="57">
        <v>8</v>
      </c>
      <c r="AY184" s="57">
        <v>1</v>
      </c>
      <c r="AZ184" s="57">
        <v>3</v>
      </c>
      <c r="BA184" s="57"/>
      <c r="BB184" s="57">
        <v>4</v>
      </c>
      <c r="BC184" s="57">
        <v>1</v>
      </c>
      <c r="BD184" s="57">
        <v>1</v>
      </c>
      <c r="BE184" s="57">
        <v>10</v>
      </c>
      <c r="BF184" s="57">
        <v>3</v>
      </c>
      <c r="BG184" s="57">
        <v>2</v>
      </c>
      <c r="BH184" s="57"/>
      <c r="BI184" s="57">
        <v>3</v>
      </c>
      <c r="BJ184" s="57">
        <v>0</v>
      </c>
      <c r="BK184" s="57">
        <v>0</v>
      </c>
      <c r="BL184" s="57">
        <v>0</v>
      </c>
      <c r="BM184" s="57"/>
      <c r="BN184" s="57">
        <v>6</v>
      </c>
      <c r="BO184" s="57">
        <v>3</v>
      </c>
      <c r="BP184" s="81">
        <v>0</v>
      </c>
      <c r="BQ184" s="81">
        <v>1</v>
      </c>
      <c r="BR184" s="81">
        <v>220</v>
      </c>
    </row>
    <row r="185" spans="1:70" x14ac:dyDescent="0.25">
      <c r="A185" s="57">
        <v>1</v>
      </c>
      <c r="B185" s="81" t="s">
        <v>793</v>
      </c>
      <c r="C185" s="81">
        <v>11</v>
      </c>
      <c r="D185" s="81" t="s">
        <v>794</v>
      </c>
      <c r="E185" s="81">
        <v>501</v>
      </c>
      <c r="F185" s="81" t="s">
        <v>794</v>
      </c>
      <c r="G185" s="81">
        <v>2</v>
      </c>
      <c r="H185" s="81" t="s">
        <v>706</v>
      </c>
      <c r="I185" s="81">
        <v>7</v>
      </c>
      <c r="J185" s="81" t="s">
        <v>794</v>
      </c>
      <c r="K185" s="81" t="s">
        <v>73</v>
      </c>
      <c r="L185" s="81">
        <v>184</v>
      </c>
      <c r="M185" s="81" t="s">
        <v>996</v>
      </c>
      <c r="N185" s="81" t="s">
        <v>977</v>
      </c>
      <c r="O185" s="81" t="s">
        <v>978</v>
      </c>
      <c r="P185" s="57"/>
      <c r="Q185" s="57">
        <v>5</v>
      </c>
      <c r="R185" s="57">
        <v>5</v>
      </c>
      <c r="S185" s="57">
        <v>4</v>
      </c>
      <c r="T185" s="57">
        <v>1</v>
      </c>
      <c r="U185" s="57">
        <v>1</v>
      </c>
      <c r="V185" s="57"/>
      <c r="W185" s="57">
        <v>1</v>
      </c>
      <c r="X185" s="57">
        <v>7</v>
      </c>
      <c r="Y185" s="57">
        <v>1</v>
      </c>
      <c r="Z185" s="57"/>
      <c r="AA185" s="57">
        <v>0</v>
      </c>
      <c r="AB185" s="57">
        <v>2</v>
      </c>
      <c r="AC185" s="57"/>
      <c r="AD185" s="57">
        <v>2</v>
      </c>
      <c r="AE185" s="57">
        <v>0</v>
      </c>
      <c r="AF185" s="57">
        <v>1</v>
      </c>
      <c r="AG185" s="57">
        <v>1</v>
      </c>
      <c r="AH185" s="57"/>
      <c r="AI185" s="57">
        <v>0</v>
      </c>
      <c r="AJ185" s="57">
        <v>1</v>
      </c>
      <c r="AK185" s="57">
        <v>4</v>
      </c>
      <c r="AL185" s="57">
        <v>5</v>
      </c>
      <c r="AM185" s="57"/>
      <c r="AN185" s="57">
        <v>1</v>
      </c>
      <c r="AO185" s="57">
        <v>9</v>
      </c>
      <c r="AP185" s="57">
        <v>0</v>
      </c>
      <c r="AQ185" s="57">
        <v>3</v>
      </c>
      <c r="AR185" s="57">
        <v>0</v>
      </c>
      <c r="AS185" s="57">
        <v>3</v>
      </c>
      <c r="AT185" s="57"/>
      <c r="AU185" s="57">
        <v>2</v>
      </c>
      <c r="AV185" s="57">
        <v>2</v>
      </c>
      <c r="AW185" s="57">
        <v>2</v>
      </c>
      <c r="AX185" s="57">
        <v>2</v>
      </c>
      <c r="AY185" s="57">
        <v>0</v>
      </c>
      <c r="AZ185" s="57">
        <v>1</v>
      </c>
      <c r="BA185" s="57"/>
      <c r="BB185" s="57">
        <v>4</v>
      </c>
      <c r="BC185" s="57">
        <v>1</v>
      </c>
      <c r="BD185" s="57">
        <v>5</v>
      </c>
      <c r="BE185" s="57">
        <v>4</v>
      </c>
      <c r="BF185" s="57">
        <v>4</v>
      </c>
      <c r="BG185" s="57">
        <v>1</v>
      </c>
      <c r="BH185" s="57"/>
      <c r="BI185" s="57">
        <v>0</v>
      </c>
      <c r="BJ185" s="57">
        <v>0</v>
      </c>
      <c r="BK185" s="57">
        <v>1</v>
      </c>
      <c r="BL185" s="57">
        <v>0</v>
      </c>
      <c r="BM185" s="57"/>
      <c r="BN185" s="57">
        <v>3</v>
      </c>
      <c r="BO185" s="57">
        <v>2</v>
      </c>
      <c r="BP185" s="81">
        <v>3</v>
      </c>
      <c r="BQ185" s="81">
        <v>2</v>
      </c>
      <c r="BR185" s="81">
        <v>230</v>
      </c>
    </row>
    <row r="186" spans="1:70" x14ac:dyDescent="0.25">
      <c r="A186" s="57">
        <v>1</v>
      </c>
      <c r="B186" s="81" t="s">
        <v>793</v>
      </c>
      <c r="C186" s="81">
        <v>11</v>
      </c>
      <c r="D186" s="81" t="s">
        <v>794</v>
      </c>
      <c r="E186" s="81">
        <v>501</v>
      </c>
      <c r="F186" s="81" t="s">
        <v>794</v>
      </c>
      <c r="G186" s="81">
        <v>2</v>
      </c>
      <c r="H186" s="81" t="s">
        <v>706</v>
      </c>
      <c r="I186" s="81">
        <v>7</v>
      </c>
      <c r="J186" s="81" t="s">
        <v>794</v>
      </c>
      <c r="K186" s="81" t="s">
        <v>73</v>
      </c>
      <c r="L186" s="81">
        <v>185</v>
      </c>
      <c r="M186" s="81" t="s">
        <v>997</v>
      </c>
      <c r="N186" s="81" t="s">
        <v>977</v>
      </c>
      <c r="O186" s="81" t="s">
        <v>978</v>
      </c>
      <c r="P186" s="57"/>
      <c r="Q186" s="57">
        <v>5</v>
      </c>
      <c r="R186" s="57"/>
      <c r="S186" s="57">
        <v>2</v>
      </c>
      <c r="T186" s="57">
        <v>1</v>
      </c>
      <c r="U186" s="57">
        <v>3</v>
      </c>
      <c r="V186" s="57"/>
      <c r="W186" s="57">
        <v>1</v>
      </c>
      <c r="X186" s="57">
        <v>7</v>
      </c>
      <c r="Y186" s="57"/>
      <c r="Z186" s="57"/>
      <c r="AA186" s="57">
        <v>1</v>
      </c>
      <c r="AB186" s="57">
        <v>3</v>
      </c>
      <c r="AC186" s="57"/>
      <c r="AD186" s="57">
        <v>2</v>
      </c>
      <c r="AE186" s="57">
        <v>1</v>
      </c>
      <c r="AF186" s="57">
        <v>4</v>
      </c>
      <c r="AG186" s="57">
        <v>6</v>
      </c>
      <c r="AH186" s="57"/>
      <c r="AI186" s="57">
        <v>0</v>
      </c>
      <c r="AJ186" s="57">
        <v>1</v>
      </c>
      <c r="AK186" s="57"/>
      <c r="AL186" s="57">
        <v>2</v>
      </c>
      <c r="AM186" s="57"/>
      <c r="AN186" s="57">
        <v>1</v>
      </c>
      <c r="AO186" s="57">
        <v>7</v>
      </c>
      <c r="AP186" s="57">
        <v>1</v>
      </c>
      <c r="AQ186" s="57">
        <v>3</v>
      </c>
      <c r="AR186" s="57">
        <v>2</v>
      </c>
      <c r="AS186" s="57">
        <v>2</v>
      </c>
      <c r="AT186" s="57"/>
      <c r="AU186" s="57"/>
      <c r="AV186" s="57">
        <v>1</v>
      </c>
      <c r="AW186" s="57">
        <v>1</v>
      </c>
      <c r="AX186" s="57">
        <v>1</v>
      </c>
      <c r="AY186" s="57"/>
      <c r="AZ186" s="57">
        <v>4</v>
      </c>
      <c r="BA186" s="57"/>
      <c r="BB186" s="57">
        <v>5</v>
      </c>
      <c r="BC186" s="57"/>
      <c r="BD186" s="57">
        <v>2</v>
      </c>
      <c r="BE186" s="57">
        <v>7</v>
      </c>
      <c r="BF186" s="57">
        <v>3</v>
      </c>
      <c r="BG186" s="57">
        <v>1</v>
      </c>
      <c r="BH186" s="57"/>
      <c r="BI186" s="57">
        <v>1</v>
      </c>
      <c r="BJ186" s="57">
        <v>2</v>
      </c>
      <c r="BK186" s="57"/>
      <c r="BL186" s="57"/>
      <c r="BM186" s="57"/>
      <c r="BN186" s="57">
        <v>8</v>
      </c>
      <c r="BO186" s="57">
        <v>1</v>
      </c>
      <c r="BP186" s="81">
        <v>5</v>
      </c>
      <c r="BQ186" s="81">
        <v>5</v>
      </c>
      <c r="BR186" s="81">
        <v>235</v>
      </c>
    </row>
    <row r="187" spans="1:70" x14ac:dyDescent="0.25">
      <c r="A187" s="57">
        <v>1</v>
      </c>
      <c r="B187" s="81" t="s">
        <v>793</v>
      </c>
      <c r="C187" s="81">
        <v>11</v>
      </c>
      <c r="D187" s="81" t="s">
        <v>794</v>
      </c>
      <c r="E187" s="81">
        <v>501</v>
      </c>
      <c r="F187" s="81" t="s">
        <v>794</v>
      </c>
      <c r="G187" s="81">
        <v>2</v>
      </c>
      <c r="H187" s="81" t="s">
        <v>706</v>
      </c>
      <c r="I187" s="81">
        <v>7</v>
      </c>
      <c r="J187" s="81" t="s">
        <v>794</v>
      </c>
      <c r="K187" s="81" t="s">
        <v>73</v>
      </c>
      <c r="L187" s="81">
        <v>186</v>
      </c>
      <c r="M187" s="81" t="s">
        <v>998</v>
      </c>
      <c r="N187" s="81" t="s">
        <v>999</v>
      </c>
      <c r="O187" s="81" t="s">
        <v>1000</v>
      </c>
      <c r="P187" s="57"/>
      <c r="Q187" s="57">
        <v>5</v>
      </c>
      <c r="R187" s="57">
        <v>4</v>
      </c>
      <c r="S187" s="57">
        <v>6</v>
      </c>
      <c r="T187" s="57">
        <v>1</v>
      </c>
      <c r="U187" s="57">
        <v>4</v>
      </c>
      <c r="V187" s="57"/>
      <c r="W187" s="57">
        <v>0</v>
      </c>
      <c r="X187" s="57">
        <v>5</v>
      </c>
      <c r="Y187" s="57">
        <v>1</v>
      </c>
      <c r="Z187" s="57">
        <v>1</v>
      </c>
      <c r="AA187" s="57">
        <v>0</v>
      </c>
      <c r="AB187" s="57">
        <v>1</v>
      </c>
      <c r="AC187" s="57"/>
      <c r="AD187" s="57">
        <v>2</v>
      </c>
      <c r="AE187" s="57">
        <v>0</v>
      </c>
      <c r="AF187" s="57">
        <v>2</v>
      </c>
      <c r="AG187" s="57">
        <v>1</v>
      </c>
      <c r="AH187" s="57"/>
      <c r="AI187" s="57">
        <v>0</v>
      </c>
      <c r="AJ187" s="57">
        <v>1</v>
      </c>
      <c r="AK187" s="57">
        <v>0</v>
      </c>
      <c r="AL187" s="57">
        <v>2</v>
      </c>
      <c r="AM187" s="57"/>
      <c r="AN187" s="57">
        <v>1</v>
      </c>
      <c r="AO187" s="57">
        <v>2</v>
      </c>
      <c r="AP187" s="57">
        <v>0</v>
      </c>
      <c r="AQ187" s="57">
        <v>5</v>
      </c>
      <c r="AR187" s="57">
        <v>0</v>
      </c>
      <c r="AS187" s="57">
        <v>1</v>
      </c>
      <c r="AT187" s="57"/>
      <c r="AU187" s="57">
        <v>2</v>
      </c>
      <c r="AV187" s="57">
        <v>1</v>
      </c>
      <c r="AW187" s="57">
        <v>0</v>
      </c>
      <c r="AX187" s="57">
        <v>3</v>
      </c>
      <c r="AY187" s="57">
        <v>0</v>
      </c>
      <c r="AZ187" s="57">
        <v>4</v>
      </c>
      <c r="BA187" s="57"/>
      <c r="BB187" s="57">
        <v>0</v>
      </c>
      <c r="BC187" s="57">
        <v>1</v>
      </c>
      <c r="BD187" s="57">
        <v>6</v>
      </c>
      <c r="BE187" s="57">
        <v>9</v>
      </c>
      <c r="BF187" s="57">
        <v>4</v>
      </c>
      <c r="BG187" s="57">
        <v>1</v>
      </c>
      <c r="BH187" s="57"/>
      <c r="BI187" s="57">
        <v>0</v>
      </c>
      <c r="BJ187" s="57">
        <v>1</v>
      </c>
      <c r="BK187" s="57">
        <v>0</v>
      </c>
      <c r="BL187" s="57">
        <v>1</v>
      </c>
      <c r="BM187" s="57"/>
      <c r="BN187" s="57">
        <v>2</v>
      </c>
      <c r="BO187" s="57">
        <v>7</v>
      </c>
      <c r="BP187" s="81">
        <v>4</v>
      </c>
      <c r="BQ187" s="81">
        <v>2</v>
      </c>
      <c r="BR187" s="81">
        <v>234</v>
      </c>
    </row>
    <row r="188" spans="1:70" x14ac:dyDescent="0.25">
      <c r="A188" s="57">
        <v>1</v>
      </c>
      <c r="B188" s="81" t="s">
        <v>793</v>
      </c>
      <c r="C188" s="81">
        <v>11</v>
      </c>
      <c r="D188" s="81" t="s">
        <v>794</v>
      </c>
      <c r="E188" s="81">
        <v>501</v>
      </c>
      <c r="F188" s="81" t="s">
        <v>794</v>
      </c>
      <c r="G188" s="81">
        <v>2</v>
      </c>
      <c r="H188" s="81" t="s">
        <v>706</v>
      </c>
      <c r="I188" s="81">
        <v>7</v>
      </c>
      <c r="J188" s="81" t="s">
        <v>794</v>
      </c>
      <c r="K188" s="81" t="s">
        <v>73</v>
      </c>
      <c r="L188" s="81">
        <v>187</v>
      </c>
      <c r="M188" s="81" t="s">
        <v>1001</v>
      </c>
      <c r="N188" s="81" t="s">
        <v>999</v>
      </c>
      <c r="O188" s="81" t="s">
        <v>1000</v>
      </c>
      <c r="P188" s="57"/>
      <c r="Q188" s="57">
        <v>1</v>
      </c>
      <c r="R188" s="57">
        <v>4</v>
      </c>
      <c r="S188" s="57">
        <v>0</v>
      </c>
      <c r="T188" s="57">
        <v>0</v>
      </c>
      <c r="U188" s="57">
        <v>1</v>
      </c>
      <c r="V188" s="57"/>
      <c r="W188" s="57">
        <v>0</v>
      </c>
      <c r="X188" s="57">
        <v>2</v>
      </c>
      <c r="Y188" s="57">
        <v>1</v>
      </c>
      <c r="Z188" s="57">
        <v>0</v>
      </c>
      <c r="AA188" s="57">
        <v>0</v>
      </c>
      <c r="AB188" s="57">
        <v>0</v>
      </c>
      <c r="AC188" s="57"/>
      <c r="AD188" s="57">
        <v>1</v>
      </c>
      <c r="AE188" s="57">
        <v>1</v>
      </c>
      <c r="AF188" s="57">
        <v>2</v>
      </c>
      <c r="AG188" s="57">
        <v>10</v>
      </c>
      <c r="AH188" s="57"/>
      <c r="AI188" s="57">
        <v>1</v>
      </c>
      <c r="AJ188" s="57">
        <v>1</v>
      </c>
      <c r="AK188" s="57">
        <v>0</v>
      </c>
      <c r="AL188" s="57">
        <v>1</v>
      </c>
      <c r="AM188" s="57"/>
      <c r="AN188" s="57">
        <v>2</v>
      </c>
      <c r="AO188" s="57">
        <v>10</v>
      </c>
      <c r="AP188" s="57">
        <v>0</v>
      </c>
      <c r="AQ188" s="57">
        <v>4</v>
      </c>
      <c r="AR188" s="57">
        <v>0</v>
      </c>
      <c r="AS188" s="57">
        <v>3</v>
      </c>
      <c r="AT188" s="57"/>
      <c r="AU188" s="57">
        <v>5</v>
      </c>
      <c r="AV188" s="57">
        <v>1</v>
      </c>
      <c r="AW188" s="57">
        <v>1</v>
      </c>
      <c r="AX188" s="57">
        <v>2</v>
      </c>
      <c r="AY188" s="57">
        <v>1</v>
      </c>
      <c r="AZ188" s="57">
        <v>6</v>
      </c>
      <c r="BA188" s="57"/>
      <c r="BB188" s="57">
        <v>3</v>
      </c>
      <c r="BC188" s="57">
        <v>1</v>
      </c>
      <c r="BD188" s="57">
        <v>6</v>
      </c>
      <c r="BE188" s="57">
        <v>7</v>
      </c>
      <c r="BF188" s="57">
        <v>4</v>
      </c>
      <c r="BG188" s="57">
        <v>0</v>
      </c>
      <c r="BH188" s="57"/>
      <c r="BI188" s="57">
        <v>2</v>
      </c>
      <c r="BJ188" s="57">
        <v>1</v>
      </c>
      <c r="BK188" s="57">
        <v>0</v>
      </c>
      <c r="BL188" s="57">
        <v>0</v>
      </c>
      <c r="BM188" s="57"/>
      <c r="BN188" s="57">
        <v>5</v>
      </c>
      <c r="BO188" s="57">
        <v>4</v>
      </c>
      <c r="BP188" s="81">
        <v>1</v>
      </c>
      <c r="BQ188" s="81">
        <v>2</v>
      </c>
      <c r="BR188" s="81">
        <v>229</v>
      </c>
    </row>
    <row r="189" spans="1:70" x14ac:dyDescent="0.25">
      <c r="A189" s="57">
        <v>1</v>
      </c>
      <c r="B189" s="81" t="s">
        <v>793</v>
      </c>
      <c r="C189" s="81">
        <v>11</v>
      </c>
      <c r="D189" s="81" t="s">
        <v>794</v>
      </c>
      <c r="E189" s="81">
        <v>501</v>
      </c>
      <c r="F189" s="81" t="s">
        <v>794</v>
      </c>
      <c r="G189" s="81">
        <v>2</v>
      </c>
      <c r="H189" s="81" t="s">
        <v>706</v>
      </c>
      <c r="I189" s="81">
        <v>7</v>
      </c>
      <c r="J189" s="81" t="s">
        <v>794</v>
      </c>
      <c r="K189" s="81" t="s">
        <v>73</v>
      </c>
      <c r="L189" s="81">
        <v>188</v>
      </c>
      <c r="M189" s="81" t="s">
        <v>1002</v>
      </c>
      <c r="N189" s="81" t="s">
        <v>999</v>
      </c>
      <c r="O189" s="81" t="s">
        <v>1000</v>
      </c>
      <c r="P189" s="57"/>
      <c r="Q189" s="57">
        <v>4</v>
      </c>
      <c r="R189" s="57">
        <v>0</v>
      </c>
      <c r="S189" s="57">
        <v>2</v>
      </c>
      <c r="T189" s="57">
        <v>2</v>
      </c>
      <c r="U189" s="57">
        <v>2</v>
      </c>
      <c r="V189" s="57"/>
      <c r="W189" s="57">
        <v>0</v>
      </c>
      <c r="X189" s="57">
        <v>4</v>
      </c>
      <c r="Y189" s="57">
        <v>0</v>
      </c>
      <c r="Z189" s="57">
        <v>0</v>
      </c>
      <c r="AA189" s="57">
        <v>0</v>
      </c>
      <c r="AB189" s="57">
        <v>1</v>
      </c>
      <c r="AC189" s="57"/>
      <c r="AD189" s="57">
        <v>0</v>
      </c>
      <c r="AE189" s="57">
        <v>0</v>
      </c>
      <c r="AF189" s="57">
        <v>1</v>
      </c>
      <c r="AG189" s="57">
        <v>0</v>
      </c>
      <c r="AH189" s="57"/>
      <c r="AI189" s="57">
        <v>0</v>
      </c>
      <c r="AJ189" s="57">
        <v>0</v>
      </c>
      <c r="AK189" s="57">
        <v>1</v>
      </c>
      <c r="AL189" s="57">
        <v>2</v>
      </c>
      <c r="AM189" s="57"/>
      <c r="AN189" s="57">
        <v>2</v>
      </c>
      <c r="AO189" s="57">
        <v>2</v>
      </c>
      <c r="AP189" s="57">
        <v>1</v>
      </c>
      <c r="AQ189" s="57">
        <v>4</v>
      </c>
      <c r="AR189" s="57">
        <v>1</v>
      </c>
      <c r="AS189" s="57">
        <v>1</v>
      </c>
      <c r="AT189" s="57"/>
      <c r="AU189" s="57">
        <v>2</v>
      </c>
      <c r="AV189" s="57">
        <v>2</v>
      </c>
      <c r="AW189" s="57">
        <v>1</v>
      </c>
      <c r="AX189" s="57">
        <v>1</v>
      </c>
      <c r="AY189" s="57">
        <v>2</v>
      </c>
      <c r="AZ189" s="57">
        <v>1</v>
      </c>
      <c r="BA189" s="57"/>
      <c r="BB189" s="57">
        <v>7</v>
      </c>
      <c r="BC189" s="57">
        <v>0</v>
      </c>
      <c r="BD189" s="57">
        <v>7</v>
      </c>
      <c r="BE189" s="57">
        <v>10</v>
      </c>
      <c r="BF189" s="57">
        <v>6</v>
      </c>
      <c r="BG189" s="57">
        <v>1</v>
      </c>
      <c r="BH189" s="57"/>
      <c r="BI189" s="57">
        <v>0</v>
      </c>
      <c r="BJ189" s="57">
        <v>2</v>
      </c>
      <c r="BK189" s="57">
        <v>0</v>
      </c>
      <c r="BL189" s="57">
        <v>0</v>
      </c>
      <c r="BM189" s="57"/>
      <c r="BN189" s="57">
        <v>5</v>
      </c>
      <c r="BO189" s="57">
        <v>5</v>
      </c>
      <c r="BP189" s="81">
        <v>3</v>
      </c>
      <c r="BQ189" s="81">
        <v>3</v>
      </c>
      <c r="BR189" s="81">
        <v>232</v>
      </c>
    </row>
    <row r="190" spans="1:70" x14ac:dyDescent="0.25">
      <c r="A190" s="57">
        <v>1</v>
      </c>
      <c r="B190" s="81" t="s">
        <v>793</v>
      </c>
      <c r="C190" s="81">
        <v>11</v>
      </c>
      <c r="D190" s="81" t="s">
        <v>794</v>
      </c>
      <c r="E190" s="81">
        <v>501</v>
      </c>
      <c r="F190" s="81" t="s">
        <v>794</v>
      </c>
      <c r="G190" s="81">
        <v>2</v>
      </c>
      <c r="H190" s="81" t="s">
        <v>706</v>
      </c>
      <c r="I190" s="81">
        <v>7</v>
      </c>
      <c r="J190" s="81" t="s">
        <v>794</v>
      </c>
      <c r="K190" s="81" t="s">
        <v>73</v>
      </c>
      <c r="L190" s="81">
        <v>189</v>
      </c>
      <c r="M190" s="81" t="s">
        <v>1003</v>
      </c>
      <c r="N190" s="81" t="s">
        <v>999</v>
      </c>
      <c r="O190" s="81" t="s">
        <v>1000</v>
      </c>
      <c r="P190" s="57"/>
      <c r="Q190" s="57">
        <v>5</v>
      </c>
      <c r="R190" s="57">
        <v>4</v>
      </c>
      <c r="S190" s="57">
        <v>1</v>
      </c>
      <c r="T190" s="57">
        <v>0</v>
      </c>
      <c r="U190" s="57">
        <v>1</v>
      </c>
      <c r="V190" s="57"/>
      <c r="W190" s="57">
        <v>3</v>
      </c>
      <c r="X190" s="57">
        <v>1</v>
      </c>
      <c r="Y190" s="57">
        <v>0</v>
      </c>
      <c r="Z190" s="57">
        <v>0</v>
      </c>
      <c r="AA190" s="57">
        <v>0</v>
      </c>
      <c r="AB190" s="57">
        <v>1</v>
      </c>
      <c r="AC190" s="57"/>
      <c r="AD190" s="57">
        <v>0</v>
      </c>
      <c r="AE190" s="57">
        <v>1</v>
      </c>
      <c r="AF190" s="57">
        <v>0</v>
      </c>
      <c r="AG190" s="57">
        <v>2</v>
      </c>
      <c r="AH190" s="57"/>
      <c r="AI190" s="57">
        <v>2</v>
      </c>
      <c r="AJ190" s="57">
        <v>0</v>
      </c>
      <c r="AK190" s="57">
        <v>2</v>
      </c>
      <c r="AL190" s="57">
        <v>3</v>
      </c>
      <c r="AM190" s="57"/>
      <c r="AN190" s="57">
        <v>1</v>
      </c>
      <c r="AO190" s="57">
        <v>3</v>
      </c>
      <c r="AP190" s="57">
        <v>0</v>
      </c>
      <c r="AQ190" s="57">
        <v>6</v>
      </c>
      <c r="AR190" s="57"/>
      <c r="AS190" s="57">
        <v>2</v>
      </c>
      <c r="AT190" s="57"/>
      <c r="AU190" s="57">
        <v>1</v>
      </c>
      <c r="AV190" s="57">
        <v>1</v>
      </c>
      <c r="AW190" s="57">
        <v>0</v>
      </c>
      <c r="AX190" s="57">
        <v>0</v>
      </c>
      <c r="AY190" s="57">
        <v>0</v>
      </c>
      <c r="AZ190" s="57">
        <v>4</v>
      </c>
      <c r="BA190" s="57"/>
      <c r="BB190" s="57">
        <v>3</v>
      </c>
      <c r="BC190" s="57">
        <v>0</v>
      </c>
      <c r="BD190" s="57">
        <v>6</v>
      </c>
      <c r="BE190" s="57">
        <v>5</v>
      </c>
      <c r="BF190" s="57">
        <v>6</v>
      </c>
      <c r="BG190" s="57">
        <v>1</v>
      </c>
      <c r="BH190" s="57"/>
      <c r="BI190" s="57">
        <v>1</v>
      </c>
      <c r="BJ190" s="57">
        <v>2</v>
      </c>
      <c r="BK190" s="57">
        <v>0</v>
      </c>
      <c r="BL190" s="57">
        <v>0</v>
      </c>
      <c r="BM190" s="57"/>
      <c r="BN190" s="57">
        <v>5</v>
      </c>
      <c r="BO190" s="57">
        <v>4</v>
      </c>
      <c r="BP190" s="81">
        <v>1</v>
      </c>
      <c r="BQ190" s="81">
        <v>4</v>
      </c>
      <c r="BR190" s="81">
        <v>243</v>
      </c>
    </row>
    <row r="191" spans="1:70" x14ac:dyDescent="0.25">
      <c r="A191" s="57">
        <v>1</v>
      </c>
      <c r="B191" s="81" t="s">
        <v>793</v>
      </c>
      <c r="C191" s="81">
        <v>11</v>
      </c>
      <c r="D191" s="81" t="s">
        <v>794</v>
      </c>
      <c r="E191" s="81">
        <v>501</v>
      </c>
      <c r="F191" s="81" t="s">
        <v>794</v>
      </c>
      <c r="G191" s="81">
        <v>2</v>
      </c>
      <c r="H191" s="81" t="s">
        <v>706</v>
      </c>
      <c r="I191" s="81">
        <v>7</v>
      </c>
      <c r="J191" s="81" t="s">
        <v>794</v>
      </c>
      <c r="K191" s="81" t="s">
        <v>73</v>
      </c>
      <c r="L191" s="81">
        <v>190</v>
      </c>
      <c r="M191" s="81" t="s">
        <v>1004</v>
      </c>
      <c r="N191" s="81" t="s">
        <v>999</v>
      </c>
      <c r="O191" s="81" t="s">
        <v>1000</v>
      </c>
      <c r="P191" s="57"/>
      <c r="Q191" s="57">
        <v>3</v>
      </c>
      <c r="R191" s="57">
        <v>2</v>
      </c>
      <c r="S191" s="57">
        <v>3</v>
      </c>
      <c r="T191" s="57">
        <v>1</v>
      </c>
      <c r="U191" s="57">
        <v>3</v>
      </c>
      <c r="V191" s="57"/>
      <c r="W191" s="57">
        <v>0</v>
      </c>
      <c r="X191" s="57">
        <v>5</v>
      </c>
      <c r="Y191" s="57">
        <v>1</v>
      </c>
      <c r="Z191" s="57">
        <v>0</v>
      </c>
      <c r="AA191" s="57">
        <v>1</v>
      </c>
      <c r="AB191" s="57">
        <v>0</v>
      </c>
      <c r="AC191" s="57"/>
      <c r="AD191" s="57">
        <v>1</v>
      </c>
      <c r="AE191" s="57">
        <v>2</v>
      </c>
      <c r="AF191" s="57">
        <v>0</v>
      </c>
      <c r="AG191" s="57">
        <v>1</v>
      </c>
      <c r="AH191" s="57"/>
      <c r="AI191" s="57">
        <v>0</v>
      </c>
      <c r="AJ191" s="57">
        <v>1</v>
      </c>
      <c r="AK191" s="57">
        <v>1</v>
      </c>
      <c r="AL191" s="57">
        <v>2</v>
      </c>
      <c r="AM191" s="57"/>
      <c r="AN191" s="57">
        <v>2</v>
      </c>
      <c r="AO191" s="57">
        <v>7</v>
      </c>
      <c r="AP191" s="57">
        <v>1</v>
      </c>
      <c r="AQ191" s="57">
        <v>4</v>
      </c>
      <c r="AR191" s="57">
        <v>0</v>
      </c>
      <c r="AS191" s="57">
        <v>1</v>
      </c>
      <c r="AT191" s="57"/>
      <c r="AU191" s="57">
        <v>0</v>
      </c>
      <c r="AV191" s="57">
        <v>0</v>
      </c>
      <c r="AW191" s="57">
        <v>1</v>
      </c>
      <c r="AX191" s="57">
        <v>3</v>
      </c>
      <c r="AY191" s="57">
        <v>0</v>
      </c>
      <c r="AZ191" s="57">
        <v>4</v>
      </c>
      <c r="BA191" s="57"/>
      <c r="BB191" s="57">
        <v>4</v>
      </c>
      <c r="BC191" s="57">
        <v>0</v>
      </c>
      <c r="BD191" s="57">
        <v>3</v>
      </c>
      <c r="BE191" s="57">
        <v>5</v>
      </c>
      <c r="BF191" s="57">
        <v>4</v>
      </c>
      <c r="BG191" s="57">
        <v>1</v>
      </c>
      <c r="BH191" s="57"/>
      <c r="BI191" s="57">
        <v>0</v>
      </c>
      <c r="BJ191" s="57">
        <v>0</v>
      </c>
      <c r="BK191" s="57">
        <v>0</v>
      </c>
      <c r="BL191" s="57">
        <v>1</v>
      </c>
      <c r="BM191" s="57"/>
      <c r="BN191" s="57">
        <v>0</v>
      </c>
      <c r="BO191" s="57">
        <v>4</v>
      </c>
      <c r="BP191" s="81">
        <v>4</v>
      </c>
      <c r="BQ191" s="81">
        <v>1</v>
      </c>
      <c r="BR191" s="81">
        <v>235</v>
      </c>
    </row>
    <row r="192" spans="1:70" x14ac:dyDescent="0.25">
      <c r="A192" s="57">
        <v>1</v>
      </c>
      <c r="B192" s="81" t="s">
        <v>793</v>
      </c>
      <c r="C192" s="81">
        <v>11</v>
      </c>
      <c r="D192" s="81" t="s">
        <v>794</v>
      </c>
      <c r="E192" s="81">
        <v>501</v>
      </c>
      <c r="F192" s="81" t="s">
        <v>794</v>
      </c>
      <c r="G192" s="81">
        <v>2</v>
      </c>
      <c r="H192" s="81" t="s">
        <v>706</v>
      </c>
      <c r="I192" s="81">
        <v>7</v>
      </c>
      <c r="J192" s="81" t="s">
        <v>794</v>
      </c>
      <c r="K192" s="81" t="s">
        <v>73</v>
      </c>
      <c r="L192" s="81">
        <v>191</v>
      </c>
      <c r="M192" s="81" t="s">
        <v>1005</v>
      </c>
      <c r="N192" s="81" t="s">
        <v>999</v>
      </c>
      <c r="O192" s="81" t="s">
        <v>1000</v>
      </c>
      <c r="P192" s="57"/>
      <c r="Q192" s="57">
        <v>1</v>
      </c>
      <c r="R192" s="57">
        <v>2</v>
      </c>
      <c r="S192" s="57">
        <v>2</v>
      </c>
      <c r="T192" s="57">
        <v>2</v>
      </c>
      <c r="U192" s="57">
        <v>0</v>
      </c>
      <c r="V192" s="57"/>
      <c r="W192" s="57">
        <v>0</v>
      </c>
      <c r="X192" s="57">
        <v>3</v>
      </c>
      <c r="Y192" s="57">
        <v>1</v>
      </c>
      <c r="Z192" s="57">
        <v>1</v>
      </c>
      <c r="AA192" s="57">
        <v>0</v>
      </c>
      <c r="AB192" s="57">
        <v>1</v>
      </c>
      <c r="AC192" s="57"/>
      <c r="AD192" s="57">
        <v>2</v>
      </c>
      <c r="AE192" s="57">
        <v>1</v>
      </c>
      <c r="AF192" s="57">
        <v>0</v>
      </c>
      <c r="AG192" s="57">
        <v>4</v>
      </c>
      <c r="AH192" s="57"/>
      <c r="AI192" s="57">
        <v>0</v>
      </c>
      <c r="AJ192" s="57">
        <v>2</v>
      </c>
      <c r="AK192" s="57">
        <v>0</v>
      </c>
      <c r="AL192" s="57">
        <v>4</v>
      </c>
      <c r="AM192" s="57"/>
      <c r="AN192" s="57">
        <v>1</v>
      </c>
      <c r="AO192" s="57">
        <v>6</v>
      </c>
      <c r="AP192" s="57">
        <v>0</v>
      </c>
      <c r="AQ192" s="57">
        <v>6</v>
      </c>
      <c r="AR192" s="57">
        <v>0</v>
      </c>
      <c r="AS192" s="57">
        <v>0</v>
      </c>
      <c r="AT192" s="57"/>
      <c r="AU192" s="57">
        <v>1</v>
      </c>
      <c r="AV192" s="57">
        <v>0</v>
      </c>
      <c r="AW192" s="57">
        <v>1</v>
      </c>
      <c r="AX192" s="57">
        <v>3</v>
      </c>
      <c r="AY192" s="57">
        <v>0</v>
      </c>
      <c r="AZ192" s="57">
        <v>1</v>
      </c>
      <c r="BA192" s="57"/>
      <c r="BB192" s="57">
        <v>5</v>
      </c>
      <c r="BC192" s="57">
        <v>2</v>
      </c>
      <c r="BD192" s="57">
        <v>6</v>
      </c>
      <c r="BE192" s="57">
        <v>6</v>
      </c>
      <c r="BF192" s="57">
        <v>2</v>
      </c>
      <c r="BG192" s="57">
        <v>5</v>
      </c>
      <c r="BH192" s="57"/>
      <c r="BI192" s="57">
        <v>1</v>
      </c>
      <c r="BJ192" s="57">
        <v>1</v>
      </c>
      <c r="BK192" s="57">
        <v>0</v>
      </c>
      <c r="BL192" s="57">
        <v>0</v>
      </c>
      <c r="BM192" s="57"/>
      <c r="BN192" s="57">
        <v>2</v>
      </c>
      <c r="BO192" s="57">
        <v>2</v>
      </c>
      <c r="BP192" s="81">
        <v>1</v>
      </c>
      <c r="BQ192" s="81">
        <v>2</v>
      </c>
      <c r="BR192" s="81">
        <v>225</v>
      </c>
    </row>
    <row r="193" spans="1:70" x14ac:dyDescent="0.25">
      <c r="A193" s="57">
        <v>1</v>
      </c>
      <c r="B193" s="81" t="s">
        <v>793</v>
      </c>
      <c r="C193" s="81">
        <v>11</v>
      </c>
      <c r="D193" s="81" t="s">
        <v>794</v>
      </c>
      <c r="E193" s="81">
        <v>501</v>
      </c>
      <c r="F193" s="81" t="s">
        <v>794</v>
      </c>
      <c r="G193" s="81">
        <v>2</v>
      </c>
      <c r="H193" s="81" t="s">
        <v>706</v>
      </c>
      <c r="I193" s="81">
        <v>7</v>
      </c>
      <c r="J193" s="81" t="s">
        <v>794</v>
      </c>
      <c r="K193" s="81" t="s">
        <v>73</v>
      </c>
      <c r="L193" s="81">
        <v>192</v>
      </c>
      <c r="M193" s="81" t="s">
        <v>1006</v>
      </c>
      <c r="N193" s="81" t="s">
        <v>999</v>
      </c>
      <c r="O193" s="81" t="s">
        <v>1000</v>
      </c>
      <c r="P193" s="57"/>
      <c r="Q193" s="57">
        <v>4</v>
      </c>
      <c r="R193" s="57">
        <v>1</v>
      </c>
      <c r="S193" s="57">
        <v>0</v>
      </c>
      <c r="T193" s="57">
        <v>3</v>
      </c>
      <c r="U193" s="57">
        <v>3</v>
      </c>
      <c r="V193" s="57"/>
      <c r="W193" s="57">
        <v>0</v>
      </c>
      <c r="X193" s="57">
        <v>4</v>
      </c>
      <c r="Y193" s="57">
        <v>0</v>
      </c>
      <c r="Z193" s="57">
        <v>0</v>
      </c>
      <c r="AA193" s="57">
        <v>0</v>
      </c>
      <c r="AB193" s="57">
        <v>1</v>
      </c>
      <c r="AC193" s="57"/>
      <c r="AD193" s="57">
        <v>0</v>
      </c>
      <c r="AE193" s="57">
        <v>0</v>
      </c>
      <c r="AF193" s="57">
        <v>1</v>
      </c>
      <c r="AG193" s="57">
        <v>6</v>
      </c>
      <c r="AH193" s="57"/>
      <c r="AI193" s="57">
        <v>0</v>
      </c>
      <c r="AJ193" s="57">
        <v>3</v>
      </c>
      <c r="AK193" s="57">
        <v>2</v>
      </c>
      <c r="AL193" s="57">
        <v>1</v>
      </c>
      <c r="AM193" s="57"/>
      <c r="AN193" s="57">
        <v>2</v>
      </c>
      <c r="AO193" s="57">
        <v>5</v>
      </c>
      <c r="AP193" s="57">
        <v>0</v>
      </c>
      <c r="AQ193" s="57">
        <v>5</v>
      </c>
      <c r="AR193" s="57">
        <v>1</v>
      </c>
      <c r="AS193" s="57">
        <v>0</v>
      </c>
      <c r="AT193" s="57"/>
      <c r="AU193" s="57">
        <v>0</v>
      </c>
      <c r="AV193" s="57">
        <v>0</v>
      </c>
      <c r="AW193" s="57">
        <v>1</v>
      </c>
      <c r="AX193" s="57">
        <v>3</v>
      </c>
      <c r="AY193" s="57">
        <v>1</v>
      </c>
      <c r="AZ193" s="57">
        <v>2</v>
      </c>
      <c r="BA193" s="57"/>
      <c r="BB193" s="57">
        <v>8</v>
      </c>
      <c r="BC193" s="57">
        <v>1</v>
      </c>
      <c r="BD193" s="57">
        <v>5</v>
      </c>
      <c r="BE193" s="57">
        <v>6</v>
      </c>
      <c r="BF193" s="57">
        <v>5</v>
      </c>
      <c r="BG193" s="57">
        <v>3</v>
      </c>
      <c r="BH193" s="57"/>
      <c r="BI193" s="57">
        <v>4</v>
      </c>
      <c r="BJ193" s="57">
        <v>1</v>
      </c>
      <c r="BK193" s="57">
        <v>0</v>
      </c>
      <c r="BL193" s="57">
        <v>0</v>
      </c>
      <c r="BM193" s="57"/>
      <c r="BN193" s="57">
        <v>4</v>
      </c>
      <c r="BO193" s="57">
        <v>3</v>
      </c>
      <c r="BP193" s="81">
        <v>2</v>
      </c>
      <c r="BQ193" s="81">
        <v>1</v>
      </c>
      <c r="BR193" s="81">
        <v>252</v>
      </c>
    </row>
    <row r="194" spans="1:70" x14ac:dyDescent="0.25">
      <c r="A194" s="57">
        <v>1</v>
      </c>
      <c r="B194" s="81" t="s">
        <v>793</v>
      </c>
      <c r="C194" s="81">
        <v>11</v>
      </c>
      <c r="D194" s="81" t="s">
        <v>794</v>
      </c>
      <c r="E194" s="81">
        <v>501</v>
      </c>
      <c r="F194" s="81" t="s">
        <v>794</v>
      </c>
      <c r="G194" s="81">
        <v>2</v>
      </c>
      <c r="H194" s="81" t="s">
        <v>706</v>
      </c>
      <c r="I194" s="81">
        <v>7</v>
      </c>
      <c r="J194" s="81" t="s">
        <v>794</v>
      </c>
      <c r="K194" s="81" t="s">
        <v>73</v>
      </c>
      <c r="L194" s="81">
        <v>193</v>
      </c>
      <c r="M194" s="81" t="s">
        <v>1007</v>
      </c>
      <c r="N194" s="81" t="s">
        <v>999</v>
      </c>
      <c r="O194" s="81" t="s">
        <v>1000</v>
      </c>
      <c r="P194" s="57"/>
      <c r="Q194" s="57">
        <v>5</v>
      </c>
      <c r="R194" s="57">
        <v>4</v>
      </c>
      <c r="S194" s="57">
        <v>1</v>
      </c>
      <c r="T194" s="57">
        <v>1</v>
      </c>
      <c r="U194" s="57">
        <v>2</v>
      </c>
      <c r="V194" s="57"/>
      <c r="W194" s="57">
        <v>0</v>
      </c>
      <c r="X194" s="57">
        <v>7</v>
      </c>
      <c r="Y194" s="57">
        <v>1</v>
      </c>
      <c r="Z194" s="57">
        <v>0</v>
      </c>
      <c r="AA194" s="57">
        <v>1</v>
      </c>
      <c r="AB194" s="57">
        <v>0</v>
      </c>
      <c r="AC194" s="57"/>
      <c r="AD194" s="57">
        <v>0</v>
      </c>
      <c r="AE194" s="57">
        <v>0</v>
      </c>
      <c r="AF194" s="57">
        <v>0</v>
      </c>
      <c r="AG194" s="57">
        <v>3</v>
      </c>
      <c r="AH194" s="57"/>
      <c r="AI194" s="57">
        <v>0</v>
      </c>
      <c r="AJ194" s="57">
        <v>0</v>
      </c>
      <c r="AK194" s="57">
        <v>0</v>
      </c>
      <c r="AL194" s="57">
        <v>3</v>
      </c>
      <c r="AM194" s="57"/>
      <c r="AN194" s="57">
        <v>3</v>
      </c>
      <c r="AO194" s="57">
        <v>7</v>
      </c>
      <c r="AP194" s="57">
        <v>1</v>
      </c>
      <c r="AQ194" s="57">
        <v>7</v>
      </c>
      <c r="AR194" s="57">
        <v>1</v>
      </c>
      <c r="AS194" s="57">
        <v>0</v>
      </c>
      <c r="AT194" s="57"/>
      <c r="AU194" s="57">
        <v>1</v>
      </c>
      <c r="AV194" s="57">
        <v>0</v>
      </c>
      <c r="AW194" s="57">
        <v>2</v>
      </c>
      <c r="AX194" s="57">
        <v>2</v>
      </c>
      <c r="AY194" s="57">
        <v>0</v>
      </c>
      <c r="AZ194" s="57">
        <v>2</v>
      </c>
      <c r="BA194" s="57"/>
      <c r="BB194" s="57">
        <v>4</v>
      </c>
      <c r="BC194" s="57">
        <v>0</v>
      </c>
      <c r="BD194" s="57">
        <v>3</v>
      </c>
      <c r="BE194" s="57">
        <v>8</v>
      </c>
      <c r="BF194" s="57">
        <v>5</v>
      </c>
      <c r="BG194" s="57">
        <v>1</v>
      </c>
      <c r="BH194" s="57"/>
      <c r="BI194" s="57">
        <v>0</v>
      </c>
      <c r="BJ194" s="57">
        <v>1</v>
      </c>
      <c r="BK194" s="57">
        <v>0</v>
      </c>
      <c r="BL194" s="57">
        <v>0</v>
      </c>
      <c r="BM194" s="57"/>
      <c r="BN194" s="57">
        <v>5</v>
      </c>
      <c r="BO194" s="57">
        <v>6</v>
      </c>
      <c r="BP194" s="81">
        <v>1</v>
      </c>
      <c r="BQ194" s="81">
        <v>2</v>
      </c>
      <c r="BR194" s="81">
        <v>225</v>
      </c>
    </row>
    <row r="195" spans="1:70" x14ac:dyDescent="0.25">
      <c r="A195" s="57">
        <v>1</v>
      </c>
      <c r="B195" s="81" t="s">
        <v>793</v>
      </c>
      <c r="C195" s="81">
        <v>11</v>
      </c>
      <c r="D195" s="81" t="s">
        <v>794</v>
      </c>
      <c r="E195" s="81">
        <v>501</v>
      </c>
      <c r="F195" s="81" t="s">
        <v>794</v>
      </c>
      <c r="G195" s="81">
        <v>2</v>
      </c>
      <c r="H195" s="81" t="s">
        <v>706</v>
      </c>
      <c r="I195" s="81">
        <v>7</v>
      </c>
      <c r="J195" s="81" t="s">
        <v>794</v>
      </c>
      <c r="K195" s="81" t="s">
        <v>73</v>
      </c>
      <c r="L195" s="81">
        <v>194</v>
      </c>
      <c r="M195" s="81" t="s">
        <v>1008</v>
      </c>
      <c r="N195" s="81" t="s">
        <v>999</v>
      </c>
      <c r="O195" s="81" t="s">
        <v>1000</v>
      </c>
      <c r="P195" s="57"/>
      <c r="Q195" s="57">
        <v>3</v>
      </c>
      <c r="R195" s="57">
        <v>0</v>
      </c>
      <c r="S195" s="57">
        <v>1</v>
      </c>
      <c r="T195" s="57">
        <v>0</v>
      </c>
      <c r="U195" s="57">
        <v>2</v>
      </c>
      <c r="V195" s="57"/>
      <c r="W195" s="57">
        <v>1</v>
      </c>
      <c r="X195" s="57">
        <v>2</v>
      </c>
      <c r="Y195" s="57">
        <v>2</v>
      </c>
      <c r="Z195" s="57">
        <v>0</v>
      </c>
      <c r="AA195" s="57">
        <v>1</v>
      </c>
      <c r="AB195" s="57">
        <v>1</v>
      </c>
      <c r="AC195" s="57"/>
      <c r="AD195" s="57">
        <v>0</v>
      </c>
      <c r="AE195" s="57">
        <v>3</v>
      </c>
      <c r="AF195" s="57">
        <v>1</v>
      </c>
      <c r="AG195" s="57">
        <v>6</v>
      </c>
      <c r="AH195" s="57"/>
      <c r="AI195" s="57">
        <v>0</v>
      </c>
      <c r="AJ195" s="57">
        <v>0</v>
      </c>
      <c r="AK195" s="57">
        <v>1</v>
      </c>
      <c r="AL195" s="57">
        <v>1</v>
      </c>
      <c r="AM195" s="57"/>
      <c r="AN195" s="57">
        <v>2</v>
      </c>
      <c r="AO195" s="57">
        <v>6</v>
      </c>
      <c r="AP195" s="57">
        <v>0</v>
      </c>
      <c r="AQ195" s="57">
        <v>4</v>
      </c>
      <c r="AR195" s="57">
        <v>2</v>
      </c>
      <c r="AS195" s="57">
        <v>3</v>
      </c>
      <c r="AT195" s="57"/>
      <c r="AU195" s="57">
        <v>4</v>
      </c>
      <c r="AV195" s="57">
        <v>1</v>
      </c>
      <c r="AW195" s="57">
        <v>3</v>
      </c>
      <c r="AX195" s="57">
        <v>3</v>
      </c>
      <c r="AY195" s="57">
        <v>0</v>
      </c>
      <c r="AZ195" s="57">
        <v>1</v>
      </c>
      <c r="BA195" s="57"/>
      <c r="BB195" s="57">
        <v>6</v>
      </c>
      <c r="BC195" s="57">
        <v>0</v>
      </c>
      <c r="BD195" s="57">
        <v>5</v>
      </c>
      <c r="BE195" s="57">
        <v>5</v>
      </c>
      <c r="BF195" s="57">
        <v>1</v>
      </c>
      <c r="BG195" s="57">
        <v>2</v>
      </c>
      <c r="BH195" s="57"/>
      <c r="BI195" s="57">
        <v>2</v>
      </c>
      <c r="BJ195" s="57">
        <v>2</v>
      </c>
      <c r="BK195" s="57">
        <v>0</v>
      </c>
      <c r="BL195" s="57">
        <v>1</v>
      </c>
      <c r="BM195" s="57"/>
      <c r="BN195" s="57">
        <v>5</v>
      </c>
      <c r="BO195" s="57">
        <v>4</v>
      </c>
      <c r="BP195" s="81">
        <v>1</v>
      </c>
      <c r="BQ195" s="81">
        <v>0</v>
      </c>
      <c r="BR195" s="81">
        <v>228</v>
      </c>
    </row>
    <row r="196" spans="1:70" x14ac:dyDescent="0.25">
      <c r="A196" s="57">
        <v>1</v>
      </c>
      <c r="B196" s="81" t="s">
        <v>793</v>
      </c>
      <c r="C196" s="81">
        <v>11</v>
      </c>
      <c r="D196" s="81" t="s">
        <v>794</v>
      </c>
      <c r="E196" s="81">
        <v>501</v>
      </c>
      <c r="F196" s="81" t="s">
        <v>794</v>
      </c>
      <c r="G196" s="81">
        <v>2</v>
      </c>
      <c r="H196" s="81" t="s">
        <v>706</v>
      </c>
      <c r="I196" s="81">
        <v>7</v>
      </c>
      <c r="J196" s="81" t="s">
        <v>794</v>
      </c>
      <c r="K196" s="81" t="s">
        <v>73</v>
      </c>
      <c r="L196" s="81">
        <v>195</v>
      </c>
      <c r="M196" s="81" t="s">
        <v>1009</v>
      </c>
      <c r="N196" s="81" t="s">
        <v>999</v>
      </c>
      <c r="O196" s="81" t="s">
        <v>1000</v>
      </c>
      <c r="P196" s="57"/>
      <c r="Q196" s="57">
        <v>2</v>
      </c>
      <c r="R196" s="57">
        <v>0</v>
      </c>
      <c r="S196" s="57">
        <v>4</v>
      </c>
      <c r="T196" s="57">
        <v>2</v>
      </c>
      <c r="U196" s="57">
        <v>4</v>
      </c>
      <c r="V196" s="57"/>
      <c r="W196" s="57">
        <v>0</v>
      </c>
      <c r="X196" s="57">
        <v>4</v>
      </c>
      <c r="Y196" s="57">
        <v>0</v>
      </c>
      <c r="Z196" s="57">
        <v>0</v>
      </c>
      <c r="AA196" s="57">
        <v>1</v>
      </c>
      <c r="AB196" s="57">
        <v>1</v>
      </c>
      <c r="AC196" s="57"/>
      <c r="AD196" s="57">
        <v>2</v>
      </c>
      <c r="AE196" s="57">
        <v>1</v>
      </c>
      <c r="AF196" s="57">
        <v>1</v>
      </c>
      <c r="AG196" s="57">
        <v>2</v>
      </c>
      <c r="AH196" s="57"/>
      <c r="AI196" s="57">
        <v>0</v>
      </c>
      <c r="AJ196" s="57">
        <v>1</v>
      </c>
      <c r="AK196" s="57">
        <v>1</v>
      </c>
      <c r="AL196" s="57">
        <v>2</v>
      </c>
      <c r="AM196" s="57"/>
      <c r="AN196" s="57">
        <v>2</v>
      </c>
      <c r="AO196" s="57">
        <v>1</v>
      </c>
      <c r="AP196" s="57">
        <v>0</v>
      </c>
      <c r="AQ196" s="57">
        <v>2</v>
      </c>
      <c r="AR196" s="57">
        <v>3</v>
      </c>
      <c r="AS196" s="57">
        <v>1</v>
      </c>
      <c r="AT196" s="57"/>
      <c r="AU196" s="57">
        <v>2</v>
      </c>
      <c r="AV196" s="57">
        <v>0</v>
      </c>
      <c r="AW196" s="57">
        <v>1</v>
      </c>
      <c r="AX196" s="57">
        <v>1</v>
      </c>
      <c r="AY196" s="57">
        <v>0</v>
      </c>
      <c r="AZ196" s="57">
        <v>3</v>
      </c>
      <c r="BA196" s="57"/>
      <c r="BB196" s="57">
        <v>4</v>
      </c>
      <c r="BC196" s="57">
        <v>0</v>
      </c>
      <c r="BD196" s="57">
        <v>6</v>
      </c>
      <c r="BE196" s="57">
        <v>5</v>
      </c>
      <c r="BF196" s="57">
        <v>4</v>
      </c>
      <c r="BG196" s="57">
        <v>2</v>
      </c>
      <c r="BH196" s="57"/>
      <c r="BI196" s="57">
        <v>1</v>
      </c>
      <c r="BJ196" s="57">
        <v>1</v>
      </c>
      <c r="BK196" s="57">
        <v>0</v>
      </c>
      <c r="BL196" s="57">
        <v>0</v>
      </c>
      <c r="BM196" s="57"/>
      <c r="BN196" s="57">
        <v>7</v>
      </c>
      <c r="BO196" s="57">
        <v>4</v>
      </c>
      <c r="BP196" s="81">
        <v>4</v>
      </c>
      <c r="BQ196" s="81">
        <v>3</v>
      </c>
      <c r="BR196" s="81">
        <v>232</v>
      </c>
    </row>
    <row r="197" spans="1:70" x14ac:dyDescent="0.25">
      <c r="A197" s="57">
        <v>1</v>
      </c>
      <c r="B197" s="81" t="s">
        <v>793</v>
      </c>
      <c r="C197" s="81">
        <v>11</v>
      </c>
      <c r="D197" s="81" t="s">
        <v>794</v>
      </c>
      <c r="E197" s="81">
        <v>501</v>
      </c>
      <c r="F197" s="81" t="s">
        <v>794</v>
      </c>
      <c r="G197" s="81">
        <v>2</v>
      </c>
      <c r="H197" s="81" t="s">
        <v>706</v>
      </c>
      <c r="I197" s="81">
        <v>7</v>
      </c>
      <c r="J197" s="81" t="s">
        <v>794</v>
      </c>
      <c r="K197" s="81" t="s">
        <v>73</v>
      </c>
      <c r="L197" s="81">
        <v>196</v>
      </c>
      <c r="M197" s="81" t="s">
        <v>1010</v>
      </c>
      <c r="N197" s="81" t="s">
        <v>999</v>
      </c>
      <c r="O197" s="81" t="s">
        <v>1000</v>
      </c>
      <c r="P197" s="57"/>
      <c r="Q197" s="57">
        <v>8</v>
      </c>
      <c r="R197" s="57">
        <v>0</v>
      </c>
      <c r="S197" s="57">
        <v>1</v>
      </c>
      <c r="T197" s="57">
        <v>1</v>
      </c>
      <c r="U197" s="57">
        <v>3</v>
      </c>
      <c r="V197" s="57"/>
      <c r="W197" s="57">
        <v>1</v>
      </c>
      <c r="X197" s="57">
        <v>4</v>
      </c>
      <c r="Y197" s="57">
        <v>1</v>
      </c>
      <c r="Z197" s="57">
        <v>1</v>
      </c>
      <c r="AA197" s="57">
        <v>0</v>
      </c>
      <c r="AB197" s="57">
        <v>0</v>
      </c>
      <c r="AC197" s="57"/>
      <c r="AD197" s="57">
        <v>2</v>
      </c>
      <c r="AE197" s="57">
        <v>1</v>
      </c>
      <c r="AF197" s="57">
        <v>2</v>
      </c>
      <c r="AG197" s="57">
        <v>0</v>
      </c>
      <c r="AH197" s="57"/>
      <c r="AI197" s="57">
        <v>1</v>
      </c>
      <c r="AJ197" s="57">
        <v>0</v>
      </c>
      <c r="AK197" s="57">
        <v>2</v>
      </c>
      <c r="AL197" s="57">
        <v>2</v>
      </c>
      <c r="AM197" s="57"/>
      <c r="AN197" s="57">
        <v>2</v>
      </c>
      <c r="AO197" s="57">
        <v>8</v>
      </c>
      <c r="AP197" s="57">
        <v>0</v>
      </c>
      <c r="AQ197" s="57">
        <v>9</v>
      </c>
      <c r="AR197" s="57">
        <v>4</v>
      </c>
      <c r="AS197" s="57">
        <v>0</v>
      </c>
      <c r="AT197" s="57"/>
      <c r="AU197" s="57">
        <v>1</v>
      </c>
      <c r="AV197" s="57">
        <v>0</v>
      </c>
      <c r="AW197" s="57">
        <v>1</v>
      </c>
      <c r="AX197" s="57">
        <v>1</v>
      </c>
      <c r="AY197" s="57">
        <v>0</v>
      </c>
      <c r="AZ197" s="57">
        <v>1</v>
      </c>
      <c r="BA197" s="57"/>
      <c r="BB197" s="57">
        <v>5</v>
      </c>
      <c r="BC197" s="57">
        <v>2</v>
      </c>
      <c r="BD197" s="57">
        <v>8</v>
      </c>
      <c r="BE197" s="57">
        <v>4</v>
      </c>
      <c r="BF197" s="57">
        <v>6</v>
      </c>
      <c r="BG197" s="57">
        <v>2</v>
      </c>
      <c r="BH197" s="57"/>
      <c r="BI197" s="57">
        <v>1</v>
      </c>
      <c r="BJ197" s="57">
        <v>0</v>
      </c>
      <c r="BK197" s="57">
        <v>0</v>
      </c>
      <c r="BL197" s="57">
        <v>0</v>
      </c>
      <c r="BM197" s="57"/>
      <c r="BN197" s="57">
        <v>4</v>
      </c>
      <c r="BO197" s="57">
        <v>3</v>
      </c>
      <c r="BP197" s="81">
        <v>5</v>
      </c>
      <c r="BQ197" s="81">
        <v>2</v>
      </c>
      <c r="BR197" s="81">
        <v>240</v>
      </c>
    </row>
    <row r="198" spans="1:70" x14ac:dyDescent="0.25">
      <c r="A198" s="57">
        <v>1</v>
      </c>
      <c r="B198" s="81" t="s">
        <v>793</v>
      </c>
      <c r="C198" s="81">
        <v>11</v>
      </c>
      <c r="D198" s="81" t="s">
        <v>794</v>
      </c>
      <c r="E198" s="81">
        <v>501</v>
      </c>
      <c r="F198" s="81" t="s">
        <v>794</v>
      </c>
      <c r="G198" s="81">
        <v>2</v>
      </c>
      <c r="H198" s="81" t="s">
        <v>706</v>
      </c>
      <c r="I198" s="81">
        <v>7</v>
      </c>
      <c r="J198" s="81" t="s">
        <v>794</v>
      </c>
      <c r="K198" s="81" t="s">
        <v>73</v>
      </c>
      <c r="L198" s="81">
        <v>197</v>
      </c>
      <c r="M198" s="81" t="s">
        <v>1011</v>
      </c>
      <c r="N198" s="81" t="s">
        <v>999</v>
      </c>
      <c r="O198" s="81" t="s">
        <v>1000</v>
      </c>
      <c r="P198" s="57"/>
      <c r="Q198" s="57">
        <v>3</v>
      </c>
      <c r="R198" s="57">
        <v>3</v>
      </c>
      <c r="S198" s="57">
        <v>3</v>
      </c>
      <c r="T198" s="57">
        <v>1</v>
      </c>
      <c r="U198" s="57">
        <v>1</v>
      </c>
      <c r="V198" s="57"/>
      <c r="W198" s="57">
        <v>0</v>
      </c>
      <c r="X198" s="57">
        <v>3</v>
      </c>
      <c r="Y198" s="57">
        <v>1</v>
      </c>
      <c r="Z198" s="57">
        <v>1</v>
      </c>
      <c r="AA198" s="57">
        <v>1</v>
      </c>
      <c r="AB198" s="57">
        <v>0</v>
      </c>
      <c r="AC198" s="57"/>
      <c r="AD198" s="57">
        <v>2</v>
      </c>
      <c r="AE198" s="57">
        <v>0</v>
      </c>
      <c r="AF198" s="57">
        <v>1</v>
      </c>
      <c r="AG198" s="57">
        <v>0</v>
      </c>
      <c r="AH198" s="57"/>
      <c r="AI198" s="57">
        <v>1</v>
      </c>
      <c r="AJ198" s="57">
        <v>2</v>
      </c>
      <c r="AK198" s="57">
        <v>3</v>
      </c>
      <c r="AL198" s="57">
        <v>0</v>
      </c>
      <c r="AM198" s="57"/>
      <c r="AN198" s="57">
        <v>4</v>
      </c>
      <c r="AO198" s="57">
        <v>7</v>
      </c>
      <c r="AP198" s="57">
        <v>1</v>
      </c>
      <c r="AQ198" s="57">
        <v>4</v>
      </c>
      <c r="AR198" s="57">
        <v>1</v>
      </c>
      <c r="AS198" s="57">
        <v>1</v>
      </c>
      <c r="AT198" s="57"/>
      <c r="AU198" s="57">
        <v>1</v>
      </c>
      <c r="AV198" s="57">
        <v>2</v>
      </c>
      <c r="AW198" s="57">
        <v>1</v>
      </c>
      <c r="AX198" s="57">
        <v>2</v>
      </c>
      <c r="AY198" s="57">
        <v>0</v>
      </c>
      <c r="AZ198" s="57">
        <v>1</v>
      </c>
      <c r="BA198" s="57"/>
      <c r="BB198" s="57">
        <v>6</v>
      </c>
      <c r="BC198" s="57">
        <v>1</v>
      </c>
      <c r="BD198" s="57">
        <v>11</v>
      </c>
      <c r="BE198" s="57">
        <v>3</v>
      </c>
      <c r="BF198" s="57">
        <v>1</v>
      </c>
      <c r="BG198" s="57">
        <v>0</v>
      </c>
      <c r="BH198" s="57"/>
      <c r="BI198" s="57">
        <v>0</v>
      </c>
      <c r="BJ198" s="57">
        <v>0</v>
      </c>
      <c r="BK198" s="57">
        <v>0</v>
      </c>
      <c r="BL198" s="57">
        <v>1</v>
      </c>
      <c r="BM198" s="57"/>
      <c r="BN198" s="57">
        <v>4</v>
      </c>
      <c r="BO198" s="57">
        <v>1</v>
      </c>
      <c r="BP198" s="81">
        <v>3</v>
      </c>
      <c r="BQ198" s="81">
        <v>2</v>
      </c>
      <c r="BR198" s="81">
        <v>244</v>
      </c>
    </row>
    <row r="199" spans="1:70" x14ac:dyDescent="0.25">
      <c r="A199" s="57">
        <v>1</v>
      </c>
      <c r="B199" s="81" t="s">
        <v>793</v>
      </c>
      <c r="C199" s="81">
        <v>11</v>
      </c>
      <c r="D199" s="81" t="s">
        <v>794</v>
      </c>
      <c r="E199" s="81">
        <v>501</v>
      </c>
      <c r="F199" s="81" t="s">
        <v>794</v>
      </c>
      <c r="G199" s="81">
        <v>2</v>
      </c>
      <c r="H199" s="81" t="s">
        <v>706</v>
      </c>
      <c r="I199" s="81">
        <v>7</v>
      </c>
      <c r="J199" s="81" t="s">
        <v>794</v>
      </c>
      <c r="K199" s="81" t="s">
        <v>73</v>
      </c>
      <c r="L199" s="81">
        <v>198</v>
      </c>
      <c r="M199" s="81" t="s">
        <v>1012</v>
      </c>
      <c r="N199" s="81" t="s">
        <v>999</v>
      </c>
      <c r="O199" s="81" t="s">
        <v>1000</v>
      </c>
      <c r="P199" s="57"/>
      <c r="Q199" s="57">
        <v>1</v>
      </c>
      <c r="R199" s="57">
        <v>4</v>
      </c>
      <c r="S199" s="57">
        <v>1</v>
      </c>
      <c r="T199" s="57">
        <v>0</v>
      </c>
      <c r="U199" s="57">
        <v>2</v>
      </c>
      <c r="V199" s="57"/>
      <c r="W199" s="57">
        <v>1</v>
      </c>
      <c r="X199" s="57">
        <v>1</v>
      </c>
      <c r="Y199" s="57">
        <v>3</v>
      </c>
      <c r="Z199" s="57">
        <v>0</v>
      </c>
      <c r="AA199" s="57">
        <v>0</v>
      </c>
      <c r="AB199" s="57">
        <v>0</v>
      </c>
      <c r="AC199" s="57"/>
      <c r="AD199" s="57">
        <v>1</v>
      </c>
      <c r="AE199" s="57">
        <v>1</v>
      </c>
      <c r="AF199" s="57">
        <v>1</v>
      </c>
      <c r="AG199" s="57">
        <v>3</v>
      </c>
      <c r="AH199" s="57"/>
      <c r="AI199" s="57">
        <v>1</v>
      </c>
      <c r="AJ199" s="57">
        <v>2</v>
      </c>
      <c r="AK199" s="57">
        <v>2</v>
      </c>
      <c r="AL199" s="57">
        <v>3</v>
      </c>
      <c r="AM199" s="57"/>
      <c r="AN199" s="57">
        <v>2</v>
      </c>
      <c r="AO199" s="57">
        <v>6</v>
      </c>
      <c r="AP199" s="57">
        <v>1</v>
      </c>
      <c r="AQ199" s="57">
        <v>4</v>
      </c>
      <c r="AR199" s="57">
        <v>2</v>
      </c>
      <c r="AS199" s="57">
        <v>3</v>
      </c>
      <c r="AT199" s="57"/>
      <c r="AU199" s="57">
        <v>1</v>
      </c>
      <c r="AV199" s="57">
        <v>1</v>
      </c>
      <c r="AW199" s="57">
        <v>0</v>
      </c>
      <c r="AX199" s="57">
        <v>3</v>
      </c>
      <c r="AY199" s="57">
        <v>3</v>
      </c>
      <c r="AZ199" s="57">
        <v>1</v>
      </c>
      <c r="BA199" s="57"/>
      <c r="BB199" s="57">
        <v>7</v>
      </c>
      <c r="BC199" s="57">
        <v>0</v>
      </c>
      <c r="BD199" s="57">
        <v>7</v>
      </c>
      <c r="BE199" s="57">
        <v>13</v>
      </c>
      <c r="BF199" s="57">
        <v>7</v>
      </c>
      <c r="BG199" s="57">
        <v>2</v>
      </c>
      <c r="BH199" s="57"/>
      <c r="BI199" s="57">
        <v>0</v>
      </c>
      <c r="BJ199" s="57">
        <v>2</v>
      </c>
      <c r="BK199" s="57">
        <v>0</v>
      </c>
      <c r="BL199" s="57">
        <v>2</v>
      </c>
      <c r="BM199" s="57"/>
      <c r="BN199" s="57">
        <v>3</v>
      </c>
      <c r="BO199" s="57">
        <v>2</v>
      </c>
      <c r="BP199" s="81">
        <v>1</v>
      </c>
      <c r="BQ199" s="81">
        <v>1</v>
      </c>
      <c r="BR199" s="81">
        <v>234</v>
      </c>
    </row>
    <row r="200" spans="1:70" x14ac:dyDescent="0.25">
      <c r="A200" s="57">
        <v>1</v>
      </c>
      <c r="B200" s="81" t="s">
        <v>793</v>
      </c>
      <c r="C200" s="81">
        <v>11</v>
      </c>
      <c r="D200" s="81" t="s">
        <v>794</v>
      </c>
      <c r="E200" s="81">
        <v>501</v>
      </c>
      <c r="F200" s="81" t="s">
        <v>794</v>
      </c>
      <c r="G200" s="81">
        <v>2</v>
      </c>
      <c r="H200" s="81" t="s">
        <v>706</v>
      </c>
      <c r="I200" s="81">
        <v>7</v>
      </c>
      <c r="J200" s="81" t="s">
        <v>794</v>
      </c>
      <c r="K200" s="81" t="s">
        <v>73</v>
      </c>
      <c r="L200" s="81">
        <v>199</v>
      </c>
      <c r="M200" s="81" t="s">
        <v>1013</v>
      </c>
      <c r="N200" s="81" t="s">
        <v>999</v>
      </c>
      <c r="O200" s="81" t="s">
        <v>1000</v>
      </c>
      <c r="P200" s="57"/>
      <c r="Q200" s="57">
        <v>10</v>
      </c>
      <c r="R200" s="57">
        <v>0</v>
      </c>
      <c r="S200" s="57">
        <v>2</v>
      </c>
      <c r="T200" s="57">
        <v>1</v>
      </c>
      <c r="U200" s="57">
        <v>2</v>
      </c>
      <c r="V200" s="57"/>
      <c r="W200" s="57">
        <v>1</v>
      </c>
      <c r="X200" s="57">
        <v>2</v>
      </c>
      <c r="Y200" s="57">
        <v>0</v>
      </c>
      <c r="Z200" s="57">
        <v>1</v>
      </c>
      <c r="AA200" s="57">
        <v>0</v>
      </c>
      <c r="AB200" s="57">
        <v>0</v>
      </c>
      <c r="AC200" s="57"/>
      <c r="AD200" s="57">
        <v>1</v>
      </c>
      <c r="AE200" s="57">
        <v>2</v>
      </c>
      <c r="AF200" s="57">
        <v>2</v>
      </c>
      <c r="AG200" s="57">
        <v>2</v>
      </c>
      <c r="AH200" s="57"/>
      <c r="AI200" s="57">
        <v>0</v>
      </c>
      <c r="AJ200" s="57">
        <v>1</v>
      </c>
      <c r="AK200" s="57">
        <v>1</v>
      </c>
      <c r="AL200" s="57">
        <v>1</v>
      </c>
      <c r="AM200" s="57"/>
      <c r="AN200" s="57">
        <v>0</v>
      </c>
      <c r="AO200" s="57">
        <v>9</v>
      </c>
      <c r="AP200" s="57">
        <v>1</v>
      </c>
      <c r="AQ200" s="57">
        <v>7</v>
      </c>
      <c r="AR200" s="57">
        <v>1</v>
      </c>
      <c r="AS200" s="57">
        <v>0</v>
      </c>
      <c r="AT200" s="57"/>
      <c r="AU200" s="57">
        <v>2</v>
      </c>
      <c r="AV200" s="57">
        <v>0</v>
      </c>
      <c r="AW200" s="57">
        <v>0</v>
      </c>
      <c r="AX200" s="57">
        <v>3</v>
      </c>
      <c r="AY200" s="57">
        <v>2</v>
      </c>
      <c r="AZ200" s="57">
        <v>3</v>
      </c>
      <c r="BA200" s="57"/>
      <c r="BB200" s="57">
        <v>2</v>
      </c>
      <c r="BC200" s="57">
        <v>1</v>
      </c>
      <c r="BD200" s="57">
        <v>9</v>
      </c>
      <c r="BE200" s="57">
        <v>7</v>
      </c>
      <c r="BF200" s="57">
        <v>5</v>
      </c>
      <c r="BG200" s="57">
        <v>3</v>
      </c>
      <c r="BH200" s="57"/>
      <c r="BI200" s="57">
        <v>1</v>
      </c>
      <c r="BJ200" s="57">
        <v>1</v>
      </c>
      <c r="BK200" s="57">
        <v>0</v>
      </c>
      <c r="BL200" s="57">
        <v>0</v>
      </c>
      <c r="BM200" s="57"/>
      <c r="BN200" s="57">
        <v>7</v>
      </c>
      <c r="BO200" s="57">
        <v>8</v>
      </c>
      <c r="BP200" s="81">
        <v>2</v>
      </c>
      <c r="BQ200" s="81">
        <v>2</v>
      </c>
      <c r="BR200" s="81">
        <v>247</v>
      </c>
    </row>
    <row r="201" spans="1:70" x14ac:dyDescent="0.25">
      <c r="A201" s="57">
        <v>1</v>
      </c>
      <c r="B201" s="81" t="s">
        <v>793</v>
      </c>
      <c r="C201" s="81">
        <v>11</v>
      </c>
      <c r="D201" s="81" t="s">
        <v>794</v>
      </c>
      <c r="E201" s="81">
        <v>501</v>
      </c>
      <c r="F201" s="81" t="s">
        <v>794</v>
      </c>
      <c r="G201" s="81">
        <v>2</v>
      </c>
      <c r="H201" s="81" t="s">
        <v>706</v>
      </c>
      <c r="I201" s="81">
        <v>7</v>
      </c>
      <c r="J201" s="81" t="s">
        <v>794</v>
      </c>
      <c r="K201" s="81" t="s">
        <v>73</v>
      </c>
      <c r="L201" s="81">
        <v>200</v>
      </c>
      <c r="M201" s="81" t="s">
        <v>1014</v>
      </c>
      <c r="N201" s="81" t="s">
        <v>999</v>
      </c>
      <c r="O201" s="81" t="s">
        <v>1000</v>
      </c>
      <c r="P201" s="57"/>
      <c r="Q201" s="57">
        <v>2</v>
      </c>
      <c r="R201" s="57">
        <v>1</v>
      </c>
      <c r="S201" s="57">
        <v>4</v>
      </c>
      <c r="T201" s="57">
        <v>1</v>
      </c>
      <c r="U201" s="57">
        <v>2</v>
      </c>
      <c r="V201" s="57"/>
      <c r="W201" s="57">
        <v>0</v>
      </c>
      <c r="X201" s="57">
        <v>4</v>
      </c>
      <c r="Y201" s="57">
        <v>1</v>
      </c>
      <c r="Z201" s="57">
        <v>1</v>
      </c>
      <c r="AA201" s="57">
        <v>0</v>
      </c>
      <c r="AB201" s="57">
        <v>1</v>
      </c>
      <c r="AC201" s="57"/>
      <c r="AD201" s="57">
        <v>1</v>
      </c>
      <c r="AE201" s="57">
        <v>1</v>
      </c>
      <c r="AF201" s="57">
        <v>0</v>
      </c>
      <c r="AG201" s="57">
        <v>2</v>
      </c>
      <c r="AH201" s="57"/>
      <c r="AI201" s="57">
        <v>1</v>
      </c>
      <c r="AJ201" s="57">
        <v>3</v>
      </c>
      <c r="AK201" s="57">
        <v>1</v>
      </c>
      <c r="AL201" s="57">
        <v>0</v>
      </c>
      <c r="AM201" s="57"/>
      <c r="AN201" s="57">
        <v>0</v>
      </c>
      <c r="AO201" s="57">
        <v>7</v>
      </c>
      <c r="AP201" s="57">
        <v>1</v>
      </c>
      <c r="AQ201" s="57">
        <v>5</v>
      </c>
      <c r="AR201" s="57">
        <v>3</v>
      </c>
      <c r="AS201" s="57">
        <v>2</v>
      </c>
      <c r="AT201" s="57"/>
      <c r="AU201" s="57">
        <v>1</v>
      </c>
      <c r="AV201" s="57">
        <v>0</v>
      </c>
      <c r="AW201" s="57">
        <v>1</v>
      </c>
      <c r="AX201" s="57">
        <v>2</v>
      </c>
      <c r="AY201" s="57">
        <v>0</v>
      </c>
      <c r="AZ201" s="57">
        <v>1</v>
      </c>
      <c r="BA201" s="57"/>
      <c r="BB201" s="57">
        <v>3</v>
      </c>
      <c r="BC201" s="57">
        <v>1</v>
      </c>
      <c r="BD201" s="57">
        <v>4</v>
      </c>
      <c r="BE201" s="57">
        <v>7</v>
      </c>
      <c r="BF201" s="57">
        <v>2</v>
      </c>
      <c r="BG201" s="57">
        <v>0</v>
      </c>
      <c r="BH201" s="57"/>
      <c r="BI201" s="57">
        <v>0</v>
      </c>
      <c r="BJ201" s="57">
        <v>1</v>
      </c>
      <c r="BK201" s="57">
        <v>0</v>
      </c>
      <c r="BL201" s="57">
        <v>1</v>
      </c>
      <c r="BM201" s="57"/>
      <c r="BN201" s="57">
        <v>8</v>
      </c>
      <c r="BO201" s="57">
        <v>4</v>
      </c>
      <c r="BP201" s="81">
        <v>3</v>
      </c>
      <c r="BQ201" s="81">
        <v>1</v>
      </c>
      <c r="BR201" s="81">
        <v>223</v>
      </c>
    </row>
    <row r="202" spans="1:70" x14ac:dyDescent="0.25">
      <c r="A202" s="57">
        <v>1</v>
      </c>
      <c r="B202" s="81" t="s">
        <v>793</v>
      </c>
      <c r="C202" s="81">
        <v>11</v>
      </c>
      <c r="D202" s="81" t="s">
        <v>794</v>
      </c>
      <c r="E202" s="81">
        <v>501</v>
      </c>
      <c r="F202" s="81" t="s">
        <v>794</v>
      </c>
      <c r="G202" s="81">
        <v>2</v>
      </c>
      <c r="H202" s="81" t="s">
        <v>706</v>
      </c>
      <c r="I202" s="81">
        <v>7</v>
      </c>
      <c r="J202" s="81" t="s">
        <v>794</v>
      </c>
      <c r="K202" s="81" t="s">
        <v>73</v>
      </c>
      <c r="L202" s="81">
        <v>201</v>
      </c>
      <c r="M202" s="81" t="s">
        <v>1015</v>
      </c>
      <c r="N202" s="81" t="s">
        <v>1016</v>
      </c>
      <c r="O202" s="81" t="s">
        <v>1017</v>
      </c>
      <c r="P202" s="57"/>
      <c r="Q202" s="57">
        <v>1</v>
      </c>
      <c r="R202" s="57">
        <v>1</v>
      </c>
      <c r="S202" s="57">
        <v>3</v>
      </c>
      <c r="T202" s="57">
        <v>2</v>
      </c>
      <c r="U202" s="57">
        <v>1</v>
      </c>
      <c r="V202" s="57"/>
      <c r="W202" s="57">
        <v>1</v>
      </c>
      <c r="X202" s="57">
        <v>1</v>
      </c>
      <c r="Y202" s="57">
        <v>1</v>
      </c>
      <c r="Z202" s="57">
        <v>0</v>
      </c>
      <c r="AA202" s="57">
        <v>1</v>
      </c>
      <c r="AB202" s="57">
        <v>0</v>
      </c>
      <c r="AC202" s="57"/>
      <c r="AD202" s="57">
        <v>2</v>
      </c>
      <c r="AE202" s="57">
        <v>0</v>
      </c>
      <c r="AF202" s="57">
        <v>0</v>
      </c>
      <c r="AG202" s="57">
        <v>0</v>
      </c>
      <c r="AH202" s="57"/>
      <c r="AI202" s="57">
        <v>2</v>
      </c>
      <c r="AJ202" s="57">
        <v>3</v>
      </c>
      <c r="AK202" s="57">
        <v>5</v>
      </c>
      <c r="AL202" s="57">
        <v>2</v>
      </c>
      <c r="AM202" s="57"/>
      <c r="AN202" s="57">
        <v>1</v>
      </c>
      <c r="AO202" s="57">
        <v>2</v>
      </c>
      <c r="AP202" s="57">
        <v>1</v>
      </c>
      <c r="AQ202" s="57">
        <v>5</v>
      </c>
      <c r="AR202" s="57">
        <v>2</v>
      </c>
      <c r="AS202" s="57">
        <v>2</v>
      </c>
      <c r="AT202" s="57"/>
      <c r="AU202" s="57">
        <v>1</v>
      </c>
      <c r="AV202" s="57">
        <v>1</v>
      </c>
      <c r="AW202" s="57">
        <v>0</v>
      </c>
      <c r="AX202" s="57">
        <v>4</v>
      </c>
      <c r="AY202" s="57">
        <v>1</v>
      </c>
      <c r="AZ202" s="57">
        <v>5</v>
      </c>
      <c r="BA202" s="57"/>
      <c r="BB202" s="57">
        <v>4</v>
      </c>
      <c r="BC202" s="57">
        <v>2</v>
      </c>
      <c r="BD202" s="57">
        <v>8</v>
      </c>
      <c r="BE202" s="57">
        <v>9</v>
      </c>
      <c r="BF202" s="57">
        <v>1</v>
      </c>
      <c r="BG202" s="57">
        <v>0</v>
      </c>
      <c r="BH202" s="57"/>
      <c r="BI202" s="57">
        <v>0</v>
      </c>
      <c r="BJ202" s="57">
        <v>1</v>
      </c>
      <c r="BK202" s="57">
        <v>0</v>
      </c>
      <c r="BL202" s="57">
        <v>0</v>
      </c>
      <c r="BM202" s="57"/>
      <c r="BN202" s="57">
        <v>7</v>
      </c>
      <c r="BO202" s="57">
        <v>3</v>
      </c>
      <c r="BP202" s="81">
        <v>4</v>
      </c>
      <c r="BQ202" s="81">
        <v>2</v>
      </c>
      <c r="BR202" s="81">
        <v>215</v>
      </c>
    </row>
    <row r="203" spans="1:70" x14ac:dyDescent="0.25">
      <c r="A203" s="57">
        <v>1</v>
      </c>
      <c r="B203" s="81" t="s">
        <v>793</v>
      </c>
      <c r="C203" s="81">
        <v>11</v>
      </c>
      <c r="D203" s="81" t="s">
        <v>794</v>
      </c>
      <c r="E203" s="81">
        <v>501</v>
      </c>
      <c r="F203" s="81" t="s">
        <v>794</v>
      </c>
      <c r="G203" s="81">
        <v>2</v>
      </c>
      <c r="H203" s="81" t="s">
        <v>706</v>
      </c>
      <c r="I203" s="81">
        <v>7</v>
      </c>
      <c r="J203" s="81" t="s">
        <v>794</v>
      </c>
      <c r="K203" s="81" t="s">
        <v>73</v>
      </c>
      <c r="L203" s="81">
        <v>202</v>
      </c>
      <c r="M203" s="81" t="s">
        <v>1018</v>
      </c>
      <c r="N203" s="81" t="s">
        <v>1016</v>
      </c>
      <c r="O203" s="81" t="s">
        <v>1017</v>
      </c>
      <c r="P203" s="57"/>
      <c r="Q203" s="57">
        <v>7</v>
      </c>
      <c r="R203" s="57">
        <v>2</v>
      </c>
      <c r="S203" s="57">
        <v>5</v>
      </c>
      <c r="T203" s="57">
        <v>1</v>
      </c>
      <c r="U203" s="57">
        <v>1</v>
      </c>
      <c r="V203" s="57"/>
      <c r="W203" s="57">
        <v>2</v>
      </c>
      <c r="X203" s="57">
        <v>8</v>
      </c>
      <c r="Y203" s="57">
        <v>3</v>
      </c>
      <c r="Z203" s="57">
        <v>3</v>
      </c>
      <c r="AA203" s="57">
        <v>0</v>
      </c>
      <c r="AB203" s="57">
        <v>3</v>
      </c>
      <c r="AC203" s="57"/>
      <c r="AD203" s="57">
        <v>2</v>
      </c>
      <c r="AE203" s="57">
        <v>2</v>
      </c>
      <c r="AF203" s="57">
        <v>2</v>
      </c>
      <c r="AG203" s="57">
        <v>8</v>
      </c>
      <c r="AH203" s="57"/>
      <c r="AI203" s="57">
        <v>1</v>
      </c>
      <c r="AJ203" s="57">
        <v>3</v>
      </c>
      <c r="AK203" s="57">
        <v>2</v>
      </c>
      <c r="AL203" s="57">
        <v>4</v>
      </c>
      <c r="AM203" s="57"/>
      <c r="AN203" s="57">
        <v>3</v>
      </c>
      <c r="AO203" s="57">
        <v>9</v>
      </c>
      <c r="AP203" s="57">
        <v>0</v>
      </c>
      <c r="AQ203" s="57">
        <v>7</v>
      </c>
      <c r="AR203" s="57">
        <v>0</v>
      </c>
      <c r="AS203" s="57">
        <v>4</v>
      </c>
      <c r="AT203" s="57"/>
      <c r="AU203" s="57">
        <v>3</v>
      </c>
      <c r="AV203" s="57">
        <v>0</v>
      </c>
      <c r="AW203" s="57">
        <v>1</v>
      </c>
      <c r="AX203" s="57">
        <v>4</v>
      </c>
      <c r="AY203" s="57">
        <v>2</v>
      </c>
      <c r="AZ203" s="57">
        <v>3</v>
      </c>
      <c r="BA203" s="57"/>
      <c r="BB203" s="57">
        <v>12</v>
      </c>
      <c r="BC203" s="57">
        <v>3</v>
      </c>
      <c r="BD203" s="57">
        <v>14</v>
      </c>
      <c r="BE203" s="57">
        <v>14</v>
      </c>
      <c r="BF203" s="57">
        <v>4</v>
      </c>
      <c r="BG203" s="57">
        <v>2</v>
      </c>
      <c r="BH203" s="57"/>
      <c r="BI203" s="57">
        <v>2</v>
      </c>
      <c r="BJ203" s="57">
        <v>2</v>
      </c>
      <c r="BK203" s="57">
        <v>0</v>
      </c>
      <c r="BL203" s="57">
        <v>0</v>
      </c>
      <c r="BM203" s="57"/>
      <c r="BN203" s="57">
        <v>7</v>
      </c>
      <c r="BO203" s="57">
        <v>13</v>
      </c>
      <c r="BP203" s="81">
        <v>6</v>
      </c>
      <c r="BQ203" s="81">
        <v>2</v>
      </c>
      <c r="BR203" s="81">
        <v>342</v>
      </c>
    </row>
    <row r="204" spans="1:70" x14ac:dyDescent="0.25">
      <c r="A204" s="57">
        <v>1</v>
      </c>
      <c r="B204" s="81" t="s">
        <v>793</v>
      </c>
      <c r="C204" s="81">
        <v>11</v>
      </c>
      <c r="D204" s="81" t="s">
        <v>794</v>
      </c>
      <c r="E204" s="81">
        <v>501</v>
      </c>
      <c r="F204" s="81" t="s">
        <v>794</v>
      </c>
      <c r="G204" s="81">
        <v>2</v>
      </c>
      <c r="H204" s="81" t="s">
        <v>706</v>
      </c>
      <c r="I204" s="81">
        <v>7</v>
      </c>
      <c r="J204" s="81" t="s">
        <v>794</v>
      </c>
      <c r="K204" s="81" t="s">
        <v>73</v>
      </c>
      <c r="L204" s="81">
        <v>203</v>
      </c>
      <c r="M204" s="81" t="s">
        <v>1019</v>
      </c>
      <c r="N204" s="81" t="s">
        <v>1016</v>
      </c>
      <c r="O204" s="81" t="s">
        <v>1017</v>
      </c>
      <c r="P204" s="57"/>
      <c r="Q204" s="57">
        <v>4</v>
      </c>
      <c r="R204" s="57">
        <v>1</v>
      </c>
      <c r="S204" s="57">
        <v>3</v>
      </c>
      <c r="T204" s="57">
        <v>2</v>
      </c>
      <c r="U204" s="57">
        <v>0</v>
      </c>
      <c r="V204" s="57"/>
      <c r="W204" s="57">
        <v>2</v>
      </c>
      <c r="X204" s="57">
        <v>2</v>
      </c>
      <c r="Y204" s="57">
        <v>0</v>
      </c>
      <c r="Z204" s="57">
        <v>0</v>
      </c>
      <c r="AA204" s="57">
        <v>0</v>
      </c>
      <c r="AB204" s="57">
        <v>1</v>
      </c>
      <c r="AC204" s="57"/>
      <c r="AD204" s="57">
        <v>3</v>
      </c>
      <c r="AE204" s="57">
        <v>2</v>
      </c>
      <c r="AF204" s="57">
        <v>2</v>
      </c>
      <c r="AG204" s="57">
        <v>3</v>
      </c>
      <c r="AH204" s="57"/>
      <c r="AI204" s="57">
        <v>0</v>
      </c>
      <c r="AJ204" s="57">
        <v>1</v>
      </c>
      <c r="AK204" s="57">
        <v>0</v>
      </c>
      <c r="AL204" s="57">
        <v>4</v>
      </c>
      <c r="AM204" s="57"/>
      <c r="AN204" s="57">
        <v>2</v>
      </c>
      <c r="AO204" s="57">
        <v>6</v>
      </c>
      <c r="AP204" s="57">
        <v>2</v>
      </c>
      <c r="AQ204" s="57">
        <v>7</v>
      </c>
      <c r="AR204" s="57">
        <v>2</v>
      </c>
      <c r="AS204" s="57">
        <v>0</v>
      </c>
      <c r="AT204" s="57"/>
      <c r="AU204" s="57">
        <v>2</v>
      </c>
      <c r="AV204" s="57">
        <v>1</v>
      </c>
      <c r="AW204" s="57">
        <v>0</v>
      </c>
      <c r="AX204" s="57">
        <v>5</v>
      </c>
      <c r="AY204" s="57">
        <v>1</v>
      </c>
      <c r="AZ204" s="57">
        <v>5</v>
      </c>
      <c r="BA204" s="57"/>
      <c r="BB204" s="57">
        <v>5</v>
      </c>
      <c r="BC204" s="57">
        <v>0</v>
      </c>
      <c r="BD204" s="57">
        <v>4</v>
      </c>
      <c r="BE204" s="57">
        <v>10</v>
      </c>
      <c r="BF204" s="57">
        <v>3</v>
      </c>
      <c r="BG204" s="57">
        <v>3</v>
      </c>
      <c r="BH204" s="57"/>
      <c r="BI204" s="57">
        <v>0</v>
      </c>
      <c r="BJ204" s="57">
        <v>0</v>
      </c>
      <c r="BK204" s="57">
        <v>0</v>
      </c>
      <c r="BL204" s="57">
        <v>0</v>
      </c>
      <c r="BM204" s="57"/>
      <c r="BN204" s="57">
        <v>4</v>
      </c>
      <c r="BO204" s="57">
        <v>5</v>
      </c>
      <c r="BP204" s="81">
        <v>1</v>
      </c>
      <c r="BQ204" s="81">
        <v>4</v>
      </c>
      <c r="BR204" s="81">
        <v>220</v>
      </c>
    </row>
    <row r="205" spans="1:70" x14ac:dyDescent="0.25">
      <c r="A205" s="57">
        <v>1</v>
      </c>
      <c r="B205" s="81" t="s">
        <v>793</v>
      </c>
      <c r="C205" s="81">
        <v>11</v>
      </c>
      <c r="D205" s="81" t="s">
        <v>794</v>
      </c>
      <c r="E205" s="81">
        <v>501</v>
      </c>
      <c r="F205" s="81" t="s">
        <v>794</v>
      </c>
      <c r="G205" s="81">
        <v>2</v>
      </c>
      <c r="H205" s="81" t="s">
        <v>706</v>
      </c>
      <c r="I205" s="81">
        <v>7</v>
      </c>
      <c r="J205" s="81" t="s">
        <v>794</v>
      </c>
      <c r="K205" s="81" t="s">
        <v>73</v>
      </c>
      <c r="L205" s="81">
        <v>204</v>
      </c>
      <c r="M205" s="81" t="s">
        <v>1020</v>
      </c>
      <c r="N205" s="81" t="s">
        <v>1016</v>
      </c>
      <c r="O205" s="81" t="s">
        <v>1017</v>
      </c>
      <c r="P205" s="57"/>
      <c r="Q205" s="57">
        <v>1</v>
      </c>
      <c r="R205" s="57">
        <v>0</v>
      </c>
      <c r="S205" s="57">
        <v>0</v>
      </c>
      <c r="T205" s="57">
        <v>0</v>
      </c>
      <c r="U205" s="57">
        <v>4</v>
      </c>
      <c r="V205" s="57"/>
      <c r="W205" s="57">
        <v>0</v>
      </c>
      <c r="X205" s="57">
        <v>3</v>
      </c>
      <c r="Y205" s="57">
        <v>0</v>
      </c>
      <c r="Z205" s="57">
        <v>0</v>
      </c>
      <c r="AA205" s="57">
        <v>1</v>
      </c>
      <c r="AB205" s="57">
        <v>1</v>
      </c>
      <c r="AC205" s="57"/>
      <c r="AD205" s="57">
        <v>2</v>
      </c>
      <c r="AE205" s="57">
        <v>1</v>
      </c>
      <c r="AF205" s="57">
        <v>1</v>
      </c>
      <c r="AG205" s="57">
        <v>2</v>
      </c>
      <c r="AH205" s="57"/>
      <c r="AI205" s="57">
        <v>3</v>
      </c>
      <c r="AJ205" s="57">
        <v>3</v>
      </c>
      <c r="AK205" s="57">
        <v>0</v>
      </c>
      <c r="AL205" s="57">
        <v>2</v>
      </c>
      <c r="AM205" s="57"/>
      <c r="AN205" s="57">
        <v>0</v>
      </c>
      <c r="AO205" s="57">
        <v>10</v>
      </c>
      <c r="AP205" s="57">
        <v>1</v>
      </c>
      <c r="AQ205" s="57">
        <v>9</v>
      </c>
      <c r="AR205" s="57">
        <v>1</v>
      </c>
      <c r="AS205" s="57">
        <v>0</v>
      </c>
      <c r="AT205" s="57"/>
      <c r="AU205" s="57">
        <v>0</v>
      </c>
      <c r="AV205" s="57">
        <v>0</v>
      </c>
      <c r="AW205" s="57">
        <v>1</v>
      </c>
      <c r="AX205" s="57">
        <v>3</v>
      </c>
      <c r="AY205" s="57">
        <v>1</v>
      </c>
      <c r="AZ205" s="57">
        <v>1</v>
      </c>
      <c r="BA205" s="57"/>
      <c r="BB205" s="57">
        <v>4</v>
      </c>
      <c r="BC205" s="57">
        <v>0</v>
      </c>
      <c r="BD205" s="57">
        <v>5</v>
      </c>
      <c r="BE205" s="57">
        <v>10</v>
      </c>
      <c r="BF205" s="57">
        <v>6</v>
      </c>
      <c r="BG205" s="57">
        <v>4</v>
      </c>
      <c r="BH205" s="57"/>
      <c r="BI205" s="57">
        <v>3</v>
      </c>
      <c r="BJ205" s="57">
        <v>1</v>
      </c>
      <c r="BK205" s="57">
        <v>0</v>
      </c>
      <c r="BL205" s="57">
        <v>0</v>
      </c>
      <c r="BM205" s="57"/>
      <c r="BN205" s="57">
        <v>5</v>
      </c>
      <c r="BO205" s="57">
        <v>6</v>
      </c>
      <c r="BP205" s="81">
        <v>2</v>
      </c>
      <c r="BQ205" s="81">
        <v>2</v>
      </c>
      <c r="BR205" s="81">
        <v>224</v>
      </c>
    </row>
    <row r="206" spans="1:70" x14ac:dyDescent="0.25">
      <c r="A206" s="57">
        <v>1</v>
      </c>
      <c r="B206" s="81" t="s">
        <v>793</v>
      </c>
      <c r="C206" s="81">
        <v>11</v>
      </c>
      <c r="D206" s="81" t="s">
        <v>794</v>
      </c>
      <c r="E206" s="81">
        <v>501</v>
      </c>
      <c r="F206" s="81" t="s">
        <v>794</v>
      </c>
      <c r="G206" s="81">
        <v>2</v>
      </c>
      <c r="H206" s="81" t="s">
        <v>706</v>
      </c>
      <c r="I206" s="81">
        <v>7</v>
      </c>
      <c r="J206" s="81" t="s">
        <v>794</v>
      </c>
      <c r="K206" s="81" t="s">
        <v>73</v>
      </c>
      <c r="L206" s="81">
        <v>205</v>
      </c>
      <c r="M206" s="81" t="s">
        <v>1021</v>
      </c>
      <c r="N206" s="81" t="s">
        <v>1016</v>
      </c>
      <c r="O206" s="81" t="s">
        <v>1017</v>
      </c>
      <c r="P206" s="57"/>
      <c r="Q206" s="57">
        <v>1</v>
      </c>
      <c r="R206" s="57">
        <v>2</v>
      </c>
      <c r="S206" s="57">
        <v>5</v>
      </c>
      <c r="T206" s="57">
        <v>0</v>
      </c>
      <c r="U206" s="57">
        <v>2</v>
      </c>
      <c r="V206" s="57"/>
      <c r="W206" s="57">
        <v>0</v>
      </c>
      <c r="X206" s="57">
        <v>1</v>
      </c>
      <c r="Y206" s="57">
        <v>1</v>
      </c>
      <c r="Z206" s="57">
        <v>0</v>
      </c>
      <c r="AA206" s="57">
        <v>0</v>
      </c>
      <c r="AB206" s="57">
        <v>0</v>
      </c>
      <c r="AC206" s="57"/>
      <c r="AD206" s="57">
        <v>1</v>
      </c>
      <c r="AE206" s="57">
        <v>1</v>
      </c>
      <c r="AF206" s="57">
        <v>3</v>
      </c>
      <c r="AG206" s="57">
        <v>2</v>
      </c>
      <c r="AH206" s="57"/>
      <c r="AI206" s="57">
        <v>0</v>
      </c>
      <c r="AJ206" s="57">
        <v>0</v>
      </c>
      <c r="AK206" s="57">
        <v>1</v>
      </c>
      <c r="AL206" s="57">
        <v>1</v>
      </c>
      <c r="AM206" s="57"/>
      <c r="AN206" s="57">
        <v>1</v>
      </c>
      <c r="AO206" s="57">
        <v>7</v>
      </c>
      <c r="AP206" s="57">
        <v>1</v>
      </c>
      <c r="AQ206" s="57">
        <v>5</v>
      </c>
      <c r="AR206" s="57">
        <v>1</v>
      </c>
      <c r="AS206" s="57">
        <v>4</v>
      </c>
      <c r="AT206" s="57"/>
      <c r="AU206" s="57">
        <v>6</v>
      </c>
      <c r="AV206" s="57">
        <v>1</v>
      </c>
      <c r="AW206" s="57">
        <v>0</v>
      </c>
      <c r="AX206" s="57">
        <v>1</v>
      </c>
      <c r="AY206" s="57">
        <v>0</v>
      </c>
      <c r="AZ206" s="57">
        <v>1</v>
      </c>
      <c r="BA206" s="57"/>
      <c r="BB206" s="57">
        <v>3</v>
      </c>
      <c r="BC206" s="57">
        <v>0</v>
      </c>
      <c r="BD206" s="57">
        <v>10</v>
      </c>
      <c r="BE206" s="57">
        <v>8</v>
      </c>
      <c r="BF206" s="57">
        <v>2</v>
      </c>
      <c r="BG206" s="57">
        <v>0</v>
      </c>
      <c r="BH206" s="57"/>
      <c r="BI206" s="57">
        <v>0</v>
      </c>
      <c r="BJ206" s="57">
        <v>0</v>
      </c>
      <c r="BK206" s="57">
        <v>0</v>
      </c>
      <c r="BL206" s="57">
        <v>0</v>
      </c>
      <c r="BM206" s="57"/>
      <c r="BN206" s="57">
        <v>4</v>
      </c>
      <c r="BO206" s="57">
        <v>3</v>
      </c>
      <c r="BP206" s="81">
        <v>3</v>
      </c>
      <c r="BQ206" s="81">
        <v>3</v>
      </c>
      <c r="BR206" s="81">
        <v>223</v>
      </c>
    </row>
    <row r="207" spans="1:70" x14ac:dyDescent="0.25">
      <c r="A207" s="57">
        <v>1</v>
      </c>
      <c r="B207" s="81" t="s">
        <v>793</v>
      </c>
      <c r="C207" s="81">
        <v>11</v>
      </c>
      <c r="D207" s="81" t="s">
        <v>794</v>
      </c>
      <c r="E207" s="81">
        <v>501</v>
      </c>
      <c r="F207" s="81" t="s">
        <v>794</v>
      </c>
      <c r="G207" s="81">
        <v>2</v>
      </c>
      <c r="H207" s="81" t="s">
        <v>706</v>
      </c>
      <c r="I207" s="81">
        <v>7</v>
      </c>
      <c r="J207" s="81" t="s">
        <v>794</v>
      </c>
      <c r="K207" s="81" t="s">
        <v>73</v>
      </c>
      <c r="L207" s="81">
        <v>206</v>
      </c>
      <c r="M207" s="81" t="s">
        <v>1022</v>
      </c>
      <c r="N207" s="81" t="s">
        <v>1016</v>
      </c>
      <c r="O207" s="81" t="s">
        <v>1017</v>
      </c>
      <c r="P207" s="57"/>
      <c r="Q207" s="57">
        <v>8</v>
      </c>
      <c r="R207" s="57">
        <v>2</v>
      </c>
      <c r="S207" s="57"/>
      <c r="T207" s="57"/>
      <c r="U207" s="57">
        <v>4</v>
      </c>
      <c r="V207" s="57"/>
      <c r="W207" s="57">
        <v>1</v>
      </c>
      <c r="X207" s="57"/>
      <c r="Y207" s="57">
        <v>1</v>
      </c>
      <c r="Z207" s="57"/>
      <c r="AA207" s="57"/>
      <c r="AB207" s="57">
        <v>1</v>
      </c>
      <c r="AC207" s="57"/>
      <c r="AD207" s="57">
        <v>4</v>
      </c>
      <c r="AE207" s="57">
        <v>1</v>
      </c>
      <c r="AF207" s="57">
        <v>2</v>
      </c>
      <c r="AG207" s="57">
        <v>6</v>
      </c>
      <c r="AH207" s="57"/>
      <c r="AI207" s="57">
        <v>2</v>
      </c>
      <c r="AJ207" s="57">
        <v>1</v>
      </c>
      <c r="AK207" s="57">
        <v>3</v>
      </c>
      <c r="AL207" s="57">
        <v>1</v>
      </c>
      <c r="AM207" s="57"/>
      <c r="AN207" s="57">
        <v>1</v>
      </c>
      <c r="AO207" s="57">
        <v>11</v>
      </c>
      <c r="AP207" s="57"/>
      <c r="AQ207" s="57">
        <v>5</v>
      </c>
      <c r="AR207" s="57">
        <v>2</v>
      </c>
      <c r="AS207" s="57"/>
      <c r="AT207" s="57"/>
      <c r="AU207" s="57">
        <v>3</v>
      </c>
      <c r="AV207" s="57">
        <v>1</v>
      </c>
      <c r="AW207" s="57"/>
      <c r="AX207" s="57">
        <v>3</v>
      </c>
      <c r="AY207" s="57">
        <v>1</v>
      </c>
      <c r="AZ207" s="57">
        <v>2</v>
      </c>
      <c r="BA207" s="57"/>
      <c r="BB207" s="57">
        <v>4</v>
      </c>
      <c r="BC207" s="57"/>
      <c r="BD207" s="57">
        <v>4</v>
      </c>
      <c r="BE207" s="57">
        <v>6</v>
      </c>
      <c r="BF207" s="57">
        <v>4</v>
      </c>
      <c r="BG207" s="57">
        <v>2</v>
      </c>
      <c r="BH207" s="57"/>
      <c r="BI207" s="57">
        <v>1</v>
      </c>
      <c r="BJ207" s="57">
        <v>1</v>
      </c>
      <c r="BK207" s="57"/>
      <c r="BL207" s="57">
        <v>1</v>
      </c>
      <c r="BM207" s="57"/>
      <c r="BN207" s="57">
        <v>7</v>
      </c>
      <c r="BO207" s="57">
        <v>2</v>
      </c>
      <c r="BP207" s="81">
        <v>1</v>
      </c>
      <c r="BQ207" s="81">
        <v>3</v>
      </c>
      <c r="BR207" s="81">
        <v>230</v>
      </c>
    </row>
    <row r="208" spans="1:70" x14ac:dyDescent="0.25">
      <c r="A208" s="57">
        <v>1</v>
      </c>
      <c r="B208" s="81" t="s">
        <v>793</v>
      </c>
      <c r="C208" s="81">
        <v>11</v>
      </c>
      <c r="D208" s="81" t="s">
        <v>794</v>
      </c>
      <c r="E208" s="81">
        <v>501</v>
      </c>
      <c r="F208" s="81" t="s">
        <v>794</v>
      </c>
      <c r="G208" s="81">
        <v>2</v>
      </c>
      <c r="H208" s="81" t="s">
        <v>706</v>
      </c>
      <c r="I208" s="81">
        <v>7</v>
      </c>
      <c r="J208" s="81" t="s">
        <v>794</v>
      </c>
      <c r="K208" s="81" t="s">
        <v>73</v>
      </c>
      <c r="L208" s="81">
        <v>207</v>
      </c>
      <c r="M208" s="81" t="s">
        <v>1023</v>
      </c>
      <c r="N208" s="81" t="s">
        <v>1016</v>
      </c>
      <c r="O208" s="81" t="s">
        <v>1017</v>
      </c>
      <c r="P208" s="57"/>
      <c r="Q208" s="57">
        <v>6</v>
      </c>
      <c r="R208" s="57">
        <v>3</v>
      </c>
      <c r="S208" s="57">
        <v>1</v>
      </c>
      <c r="T208" s="57">
        <v>0</v>
      </c>
      <c r="U208" s="57">
        <v>0</v>
      </c>
      <c r="V208" s="57"/>
      <c r="W208" s="57">
        <v>0</v>
      </c>
      <c r="X208" s="57">
        <v>0</v>
      </c>
      <c r="Y208" s="57">
        <v>0</v>
      </c>
      <c r="Z208" s="57">
        <v>1</v>
      </c>
      <c r="AA208" s="57">
        <v>1</v>
      </c>
      <c r="AB208" s="57">
        <v>0</v>
      </c>
      <c r="AC208" s="57"/>
      <c r="AD208" s="57">
        <v>3</v>
      </c>
      <c r="AE208" s="57">
        <v>4</v>
      </c>
      <c r="AF208" s="57">
        <v>0</v>
      </c>
      <c r="AG208" s="57">
        <v>2</v>
      </c>
      <c r="AH208" s="57"/>
      <c r="AI208" s="57">
        <v>1</v>
      </c>
      <c r="AJ208" s="57">
        <v>3</v>
      </c>
      <c r="AK208" s="57">
        <v>0</v>
      </c>
      <c r="AL208" s="57">
        <v>4</v>
      </c>
      <c r="AM208" s="57"/>
      <c r="AN208" s="57">
        <v>1</v>
      </c>
      <c r="AO208" s="57">
        <v>12</v>
      </c>
      <c r="AP208" s="57">
        <v>0</v>
      </c>
      <c r="AQ208" s="57">
        <v>7</v>
      </c>
      <c r="AR208" s="57">
        <v>3</v>
      </c>
      <c r="AS208" s="57">
        <v>3</v>
      </c>
      <c r="AT208" s="57"/>
      <c r="AU208" s="57">
        <v>1</v>
      </c>
      <c r="AV208" s="57">
        <v>1</v>
      </c>
      <c r="AW208" s="57">
        <v>0</v>
      </c>
      <c r="AX208" s="57">
        <v>0</v>
      </c>
      <c r="AY208" s="57">
        <v>1</v>
      </c>
      <c r="AZ208" s="57">
        <v>0</v>
      </c>
      <c r="BA208" s="57"/>
      <c r="BB208" s="57">
        <v>12</v>
      </c>
      <c r="BC208" s="57">
        <v>2</v>
      </c>
      <c r="BD208" s="57">
        <v>9</v>
      </c>
      <c r="BE208" s="57">
        <v>8</v>
      </c>
      <c r="BF208" s="57">
        <v>6</v>
      </c>
      <c r="BG208" s="57">
        <v>1</v>
      </c>
      <c r="BH208" s="57"/>
      <c r="BI208" s="57">
        <v>1</v>
      </c>
      <c r="BJ208" s="57">
        <v>2</v>
      </c>
      <c r="BK208" s="57">
        <v>0</v>
      </c>
      <c r="BL208" s="57">
        <v>1</v>
      </c>
      <c r="BM208" s="57"/>
      <c r="BN208" s="57">
        <v>5</v>
      </c>
      <c r="BO208" s="57">
        <v>6</v>
      </c>
      <c r="BP208" s="81">
        <v>4</v>
      </c>
      <c r="BR208" s="81">
        <v>344</v>
      </c>
    </row>
    <row r="209" spans="1:70" x14ac:dyDescent="0.25">
      <c r="A209" s="57">
        <v>1</v>
      </c>
      <c r="B209" s="81" t="s">
        <v>793</v>
      </c>
      <c r="C209" s="81">
        <v>11</v>
      </c>
      <c r="D209" s="81" t="s">
        <v>794</v>
      </c>
      <c r="E209" s="81">
        <v>501</v>
      </c>
      <c r="F209" s="81" t="s">
        <v>794</v>
      </c>
      <c r="G209" s="81">
        <v>2</v>
      </c>
      <c r="H209" s="81" t="s">
        <v>706</v>
      </c>
      <c r="I209" s="81">
        <v>7</v>
      </c>
      <c r="J209" s="81" t="s">
        <v>794</v>
      </c>
      <c r="K209" s="81" t="s">
        <v>73</v>
      </c>
      <c r="L209" s="81">
        <v>208</v>
      </c>
      <c r="M209" s="81" t="s">
        <v>1024</v>
      </c>
      <c r="N209" s="81" t="s">
        <v>1016</v>
      </c>
      <c r="O209" s="81" t="s">
        <v>1017</v>
      </c>
      <c r="P209" s="57"/>
      <c r="Q209" s="57">
        <v>4</v>
      </c>
      <c r="R209" s="57">
        <v>1</v>
      </c>
      <c r="S209" s="57">
        <v>3</v>
      </c>
      <c r="T209" s="57"/>
      <c r="U209" s="57"/>
      <c r="V209" s="57"/>
      <c r="W209" s="57">
        <v>1</v>
      </c>
      <c r="X209" s="57">
        <v>8</v>
      </c>
      <c r="Y209" s="57">
        <v>4</v>
      </c>
      <c r="Z209" s="57">
        <v>1</v>
      </c>
      <c r="AA209" s="57">
        <v>2</v>
      </c>
      <c r="AB209" s="57"/>
      <c r="AC209" s="57"/>
      <c r="AD209" s="57">
        <v>1</v>
      </c>
      <c r="AE209" s="57">
        <v>1</v>
      </c>
      <c r="AF209" s="57">
        <v>2</v>
      </c>
      <c r="AG209" s="57">
        <v>2</v>
      </c>
      <c r="AH209" s="57"/>
      <c r="AI209" s="57"/>
      <c r="AJ209" s="57">
        <v>1</v>
      </c>
      <c r="AK209" s="57">
        <v>2</v>
      </c>
      <c r="AL209" s="57">
        <v>1</v>
      </c>
      <c r="AM209" s="57"/>
      <c r="AN209" s="57">
        <v>2</v>
      </c>
      <c r="AO209" s="57">
        <v>7</v>
      </c>
      <c r="AP209" s="57">
        <v>1</v>
      </c>
      <c r="AQ209" s="57">
        <v>1</v>
      </c>
      <c r="AR209" s="57"/>
      <c r="AS209" s="57"/>
      <c r="AT209" s="57"/>
      <c r="AU209" s="57">
        <v>1</v>
      </c>
      <c r="AV209" s="57"/>
      <c r="AW209" s="57"/>
      <c r="AX209" s="57">
        <v>4</v>
      </c>
      <c r="AY209" s="57">
        <v>1</v>
      </c>
      <c r="AZ209" s="57">
        <v>4</v>
      </c>
      <c r="BA209" s="57"/>
      <c r="BB209" s="57">
        <v>6</v>
      </c>
      <c r="BC209" s="57">
        <v>1</v>
      </c>
      <c r="BD209" s="57">
        <v>5</v>
      </c>
      <c r="BE209" s="57">
        <v>10</v>
      </c>
      <c r="BF209" s="57">
        <v>5</v>
      </c>
      <c r="BG209" s="57">
        <v>4</v>
      </c>
      <c r="BH209" s="57"/>
      <c r="BI209" s="57">
        <v>1</v>
      </c>
      <c r="BJ209" s="57"/>
      <c r="BK209" s="57"/>
      <c r="BL209" s="57"/>
      <c r="BM209" s="57"/>
      <c r="BN209" s="57">
        <v>1</v>
      </c>
      <c r="BO209" s="57">
        <v>2</v>
      </c>
      <c r="BP209" s="81">
        <v>3</v>
      </c>
      <c r="BQ209" s="81">
        <v>1</v>
      </c>
      <c r="BR209" s="81">
        <v>248</v>
      </c>
    </row>
    <row r="210" spans="1:70" x14ac:dyDescent="0.25">
      <c r="A210" s="57">
        <v>1</v>
      </c>
      <c r="B210" s="81" t="s">
        <v>793</v>
      </c>
      <c r="C210" s="81">
        <v>11</v>
      </c>
      <c r="D210" s="81" t="s">
        <v>794</v>
      </c>
      <c r="E210" s="81">
        <v>501</v>
      </c>
      <c r="F210" s="81" t="s">
        <v>794</v>
      </c>
      <c r="G210" s="81">
        <v>2</v>
      </c>
      <c r="H210" s="81" t="s">
        <v>706</v>
      </c>
      <c r="I210" s="81">
        <v>7</v>
      </c>
      <c r="J210" s="81" t="s">
        <v>794</v>
      </c>
      <c r="K210" s="81" t="s">
        <v>73</v>
      </c>
      <c r="L210" s="81">
        <v>209</v>
      </c>
      <c r="M210" s="81" t="s">
        <v>1025</v>
      </c>
      <c r="N210" s="81" t="s">
        <v>1016</v>
      </c>
      <c r="O210" s="81" t="s">
        <v>1017</v>
      </c>
      <c r="P210" s="57"/>
      <c r="Q210" s="57">
        <v>3</v>
      </c>
      <c r="R210" s="57">
        <v>0</v>
      </c>
      <c r="S210" s="57">
        <v>3</v>
      </c>
      <c r="T210" s="57">
        <v>0</v>
      </c>
      <c r="U210" s="57">
        <v>3</v>
      </c>
      <c r="V210" s="57"/>
      <c r="W210" s="57">
        <v>2</v>
      </c>
      <c r="X210" s="57">
        <v>1</v>
      </c>
      <c r="Y210" s="57">
        <v>0</v>
      </c>
      <c r="Z210" s="57">
        <v>0</v>
      </c>
      <c r="AA210" s="57">
        <v>0</v>
      </c>
      <c r="AB210" s="57">
        <v>0</v>
      </c>
      <c r="AC210" s="57"/>
      <c r="AD210" s="57">
        <v>1</v>
      </c>
      <c r="AE210" s="57">
        <v>2</v>
      </c>
      <c r="AF210" s="57">
        <v>4</v>
      </c>
      <c r="AG210" s="57">
        <v>0</v>
      </c>
      <c r="AH210" s="57"/>
      <c r="AI210" s="57">
        <v>0</v>
      </c>
      <c r="AJ210" s="57">
        <v>1</v>
      </c>
      <c r="AK210" s="57">
        <v>0</v>
      </c>
      <c r="AL210" s="57">
        <v>1</v>
      </c>
      <c r="AM210" s="57"/>
      <c r="AN210" s="57">
        <v>2</v>
      </c>
      <c r="AO210" s="57">
        <v>5</v>
      </c>
      <c r="AP210" s="57">
        <v>0</v>
      </c>
      <c r="AQ210" s="57">
        <v>2</v>
      </c>
      <c r="AR210" s="57">
        <v>0</v>
      </c>
      <c r="AS210" s="57">
        <v>2</v>
      </c>
      <c r="AT210" s="57"/>
      <c r="AU210" s="57">
        <v>3</v>
      </c>
      <c r="AV210" s="57">
        <v>0</v>
      </c>
      <c r="AW210" s="57">
        <v>0</v>
      </c>
      <c r="AX210" s="57">
        <v>3</v>
      </c>
      <c r="AY210" s="57">
        <v>0</v>
      </c>
      <c r="AZ210" s="57">
        <v>2</v>
      </c>
      <c r="BA210" s="57"/>
      <c r="BB210" s="57">
        <v>2</v>
      </c>
      <c r="BC210" s="57">
        <v>0</v>
      </c>
      <c r="BD210" s="57">
        <v>5</v>
      </c>
      <c r="BE210" s="57">
        <v>6</v>
      </c>
      <c r="BF210" s="57">
        <v>5</v>
      </c>
      <c r="BG210" s="57">
        <v>1</v>
      </c>
      <c r="BH210" s="57"/>
      <c r="BI210" s="57">
        <v>1</v>
      </c>
      <c r="BJ210" s="57">
        <v>0</v>
      </c>
      <c r="BK210" s="57">
        <v>1</v>
      </c>
      <c r="BL210" s="57">
        <v>0</v>
      </c>
      <c r="BM210" s="57"/>
      <c r="BN210" s="57">
        <v>7</v>
      </c>
      <c r="BO210" s="57">
        <v>3</v>
      </c>
      <c r="BP210" s="81">
        <v>3</v>
      </c>
      <c r="BQ210" s="81">
        <v>1</v>
      </c>
      <c r="BR210" s="81">
        <v>246</v>
      </c>
    </row>
    <row r="211" spans="1:70" x14ac:dyDescent="0.25">
      <c r="A211" s="57">
        <v>1</v>
      </c>
      <c r="B211" s="81" t="s">
        <v>793</v>
      </c>
      <c r="C211" s="81">
        <v>14</v>
      </c>
      <c r="D211" s="81" t="s">
        <v>1026</v>
      </c>
      <c r="E211" s="81">
        <v>506</v>
      </c>
      <c r="F211" s="81" t="s">
        <v>1027</v>
      </c>
      <c r="G211" s="81">
        <v>2</v>
      </c>
      <c r="H211" s="81" t="s">
        <v>706</v>
      </c>
      <c r="I211" s="81">
        <v>9</v>
      </c>
      <c r="J211" s="81" t="s">
        <v>1027</v>
      </c>
      <c r="K211" s="81" t="s">
        <v>73</v>
      </c>
      <c r="L211" s="81">
        <v>1</v>
      </c>
      <c r="M211" s="81" t="s">
        <v>795</v>
      </c>
      <c r="N211" s="81" t="s">
        <v>1028</v>
      </c>
      <c r="O211" s="81" t="s">
        <v>1029</v>
      </c>
      <c r="P211" s="57"/>
      <c r="Q211" s="57">
        <v>0</v>
      </c>
      <c r="R211" s="57">
        <v>2</v>
      </c>
      <c r="S211" s="57">
        <v>1</v>
      </c>
      <c r="T211" s="57">
        <v>0</v>
      </c>
      <c r="U211" s="57">
        <v>3</v>
      </c>
      <c r="V211" s="57"/>
      <c r="W211" s="57">
        <v>1</v>
      </c>
      <c r="X211" s="57">
        <v>1</v>
      </c>
      <c r="Y211" s="57">
        <v>0</v>
      </c>
      <c r="Z211" s="57">
        <v>0</v>
      </c>
      <c r="AA211" s="57">
        <v>0</v>
      </c>
      <c r="AB211" s="57">
        <v>0</v>
      </c>
      <c r="AC211" s="57"/>
      <c r="AD211" s="57">
        <v>0</v>
      </c>
      <c r="AE211" s="57">
        <v>0</v>
      </c>
      <c r="AF211" s="57">
        <v>0</v>
      </c>
      <c r="AG211" s="57">
        <v>1</v>
      </c>
      <c r="AH211" s="57"/>
      <c r="AI211" s="57">
        <v>0</v>
      </c>
      <c r="AJ211" s="57">
        <v>2</v>
      </c>
      <c r="AK211" s="57">
        <v>0</v>
      </c>
      <c r="AL211" s="57">
        <v>0</v>
      </c>
      <c r="AM211" s="57"/>
      <c r="AN211" s="57">
        <v>1</v>
      </c>
      <c r="AO211" s="57">
        <v>2</v>
      </c>
      <c r="AP211" s="57">
        <v>0</v>
      </c>
      <c r="AQ211" s="57">
        <v>6</v>
      </c>
      <c r="AR211" s="57">
        <v>1</v>
      </c>
      <c r="AS211" s="57">
        <v>0</v>
      </c>
      <c r="AT211" s="57"/>
      <c r="AU211" s="57">
        <v>0</v>
      </c>
      <c r="AV211" s="57">
        <v>0</v>
      </c>
      <c r="AW211" s="57">
        <v>0</v>
      </c>
      <c r="AX211" s="57">
        <v>1</v>
      </c>
      <c r="AY211" s="57">
        <v>1</v>
      </c>
      <c r="AZ211" s="57">
        <v>0</v>
      </c>
      <c r="BA211" s="57"/>
      <c r="BB211" s="57">
        <v>0</v>
      </c>
      <c r="BC211" s="57">
        <v>0</v>
      </c>
      <c r="BD211" s="57">
        <v>2</v>
      </c>
      <c r="BE211" s="57">
        <v>8</v>
      </c>
      <c r="BF211" s="57">
        <v>0</v>
      </c>
      <c r="BG211" s="57">
        <v>0</v>
      </c>
      <c r="BH211" s="57"/>
      <c r="BI211" s="57">
        <v>0</v>
      </c>
      <c r="BJ211" s="57">
        <v>0</v>
      </c>
      <c r="BK211" s="57">
        <v>1</v>
      </c>
      <c r="BL211" s="57">
        <v>0</v>
      </c>
      <c r="BM211" s="57"/>
      <c r="BN211" s="57">
        <v>2</v>
      </c>
      <c r="BO211" s="57">
        <v>0</v>
      </c>
      <c r="BP211" s="81">
        <v>4</v>
      </c>
      <c r="BQ211" s="81">
        <v>4</v>
      </c>
      <c r="BR211" s="81">
        <v>219</v>
      </c>
    </row>
    <row r="212" spans="1:70" x14ac:dyDescent="0.25">
      <c r="A212" s="57">
        <v>1</v>
      </c>
      <c r="B212" s="81" t="s">
        <v>793</v>
      </c>
      <c r="C212" s="81">
        <v>14</v>
      </c>
      <c r="D212" s="81" t="s">
        <v>1026</v>
      </c>
      <c r="E212" s="81">
        <v>506</v>
      </c>
      <c r="F212" s="81" t="s">
        <v>1027</v>
      </c>
      <c r="G212" s="81">
        <v>2</v>
      </c>
      <c r="H212" s="81" t="s">
        <v>706</v>
      </c>
      <c r="I212" s="81">
        <v>9</v>
      </c>
      <c r="J212" s="81" t="s">
        <v>1027</v>
      </c>
      <c r="K212" s="81" t="s">
        <v>73</v>
      </c>
      <c r="L212" s="81">
        <v>2</v>
      </c>
      <c r="M212" s="81" t="s">
        <v>798</v>
      </c>
      <c r="N212" s="81" t="s">
        <v>1028</v>
      </c>
      <c r="O212" s="81" t="s">
        <v>1029</v>
      </c>
      <c r="P212" s="57"/>
      <c r="Q212" s="57">
        <v>2</v>
      </c>
      <c r="R212" s="57">
        <v>0</v>
      </c>
      <c r="S212" s="57">
        <v>1</v>
      </c>
      <c r="T212" s="57">
        <v>1</v>
      </c>
      <c r="U212" s="57">
        <v>0</v>
      </c>
      <c r="V212" s="57"/>
      <c r="W212" s="57">
        <v>0</v>
      </c>
      <c r="X212" s="57">
        <v>1</v>
      </c>
      <c r="Y212" s="57">
        <v>0</v>
      </c>
      <c r="Z212" s="57">
        <v>0</v>
      </c>
      <c r="AA212" s="57">
        <v>0</v>
      </c>
      <c r="AB212" s="57">
        <v>0</v>
      </c>
      <c r="AC212" s="57"/>
      <c r="AD212" s="57">
        <v>0</v>
      </c>
      <c r="AE212" s="57">
        <v>0</v>
      </c>
      <c r="AF212" s="57">
        <v>0</v>
      </c>
      <c r="AG212" s="57">
        <v>0</v>
      </c>
      <c r="AH212" s="57"/>
      <c r="AI212" s="57">
        <v>0</v>
      </c>
      <c r="AJ212" s="57">
        <v>1</v>
      </c>
      <c r="AK212" s="57">
        <v>1</v>
      </c>
      <c r="AL212" s="57">
        <v>0</v>
      </c>
      <c r="AM212" s="57"/>
      <c r="AN212" s="57">
        <v>0</v>
      </c>
      <c r="AO212" s="57">
        <v>0</v>
      </c>
      <c r="AP212" s="57">
        <v>1</v>
      </c>
      <c r="AQ212" s="57">
        <v>5</v>
      </c>
      <c r="AR212" s="57">
        <v>0</v>
      </c>
      <c r="AS212" s="57">
        <v>2</v>
      </c>
      <c r="AT212" s="57"/>
      <c r="AU212" s="57">
        <v>0</v>
      </c>
      <c r="AV212" s="57">
        <v>0</v>
      </c>
      <c r="AW212" s="57">
        <v>0</v>
      </c>
      <c r="AX212" s="57">
        <v>1</v>
      </c>
      <c r="AY212" s="57">
        <v>0</v>
      </c>
      <c r="AZ212" s="57">
        <v>0</v>
      </c>
      <c r="BA212" s="57"/>
      <c r="BB212" s="57">
        <v>1</v>
      </c>
      <c r="BC212" s="57">
        <v>0</v>
      </c>
      <c r="BD212" s="57">
        <v>2</v>
      </c>
      <c r="BE212" s="57">
        <v>3</v>
      </c>
      <c r="BF212" s="57">
        <v>1</v>
      </c>
      <c r="BG212" s="57">
        <v>1</v>
      </c>
      <c r="BH212" s="57"/>
      <c r="BI212" s="57">
        <v>0</v>
      </c>
      <c r="BJ212" s="57">
        <v>0</v>
      </c>
      <c r="BK212" s="57">
        <v>0</v>
      </c>
      <c r="BL212" s="57">
        <v>0</v>
      </c>
      <c r="BM212" s="57"/>
      <c r="BN212" s="57">
        <v>3</v>
      </c>
      <c r="BO212" s="57">
        <v>2</v>
      </c>
      <c r="BP212" s="81">
        <v>5</v>
      </c>
      <c r="BQ212" s="81">
        <v>3</v>
      </c>
      <c r="BR212" s="81">
        <v>246</v>
      </c>
    </row>
    <row r="213" spans="1:70" x14ac:dyDescent="0.25">
      <c r="A213" s="57">
        <v>1</v>
      </c>
      <c r="B213" s="81" t="s">
        <v>793</v>
      </c>
      <c r="C213" s="81">
        <v>14</v>
      </c>
      <c r="D213" s="81" t="s">
        <v>1026</v>
      </c>
      <c r="E213" s="81">
        <v>506</v>
      </c>
      <c r="F213" s="81" t="s">
        <v>1027</v>
      </c>
      <c r="G213" s="81">
        <v>2</v>
      </c>
      <c r="H213" s="81" t="s">
        <v>706</v>
      </c>
      <c r="I213" s="81">
        <v>9</v>
      </c>
      <c r="J213" s="81" t="s">
        <v>1027</v>
      </c>
      <c r="K213" s="81" t="s">
        <v>73</v>
      </c>
      <c r="L213" s="81">
        <v>3</v>
      </c>
      <c r="M213" s="81" t="s">
        <v>799</v>
      </c>
      <c r="N213" s="81" t="s">
        <v>1028</v>
      </c>
      <c r="O213" s="81" t="s">
        <v>1029</v>
      </c>
      <c r="P213" s="57"/>
      <c r="Q213" s="57">
        <v>0</v>
      </c>
      <c r="R213" s="57">
        <v>1</v>
      </c>
      <c r="S213" s="57">
        <v>0</v>
      </c>
      <c r="T213" s="57">
        <v>0</v>
      </c>
      <c r="U213" s="57">
        <v>4</v>
      </c>
      <c r="V213" s="57"/>
      <c r="W213" s="57">
        <v>0</v>
      </c>
      <c r="X213" s="57">
        <v>1</v>
      </c>
      <c r="Y213" s="57">
        <v>0</v>
      </c>
      <c r="Z213" s="57">
        <v>0</v>
      </c>
      <c r="AA213" s="57">
        <v>1</v>
      </c>
      <c r="AB213" s="57">
        <v>0</v>
      </c>
      <c r="AC213" s="57"/>
      <c r="AD213" s="57">
        <v>0</v>
      </c>
      <c r="AE213" s="57">
        <v>1</v>
      </c>
      <c r="AF213" s="57">
        <v>0</v>
      </c>
      <c r="AG213" s="57">
        <v>0</v>
      </c>
      <c r="AH213" s="57"/>
      <c r="AI213" s="57">
        <v>0</v>
      </c>
      <c r="AJ213" s="57">
        <v>0</v>
      </c>
      <c r="AK213" s="57">
        <v>0</v>
      </c>
      <c r="AL213" s="57">
        <v>0</v>
      </c>
      <c r="AM213" s="57"/>
      <c r="AN213" s="57">
        <v>0</v>
      </c>
      <c r="AO213" s="57">
        <v>3</v>
      </c>
      <c r="AP213" s="57">
        <v>0</v>
      </c>
      <c r="AQ213" s="57">
        <v>3</v>
      </c>
      <c r="AR213" s="57">
        <v>0</v>
      </c>
      <c r="AS213" s="57">
        <v>2</v>
      </c>
      <c r="AT213" s="57"/>
      <c r="AU213" s="57">
        <v>1</v>
      </c>
      <c r="AV213" s="57">
        <v>0</v>
      </c>
      <c r="AW213" s="57">
        <v>0</v>
      </c>
      <c r="AX213" s="57">
        <v>2</v>
      </c>
      <c r="AY213" s="57">
        <v>0</v>
      </c>
      <c r="AZ213" s="57">
        <v>0</v>
      </c>
      <c r="BA213" s="57"/>
      <c r="BB213" s="57">
        <v>1</v>
      </c>
      <c r="BC213" s="57">
        <v>0</v>
      </c>
      <c r="BD213" s="57">
        <v>3</v>
      </c>
      <c r="BE213" s="57">
        <v>3</v>
      </c>
      <c r="BF213" s="57">
        <v>0</v>
      </c>
      <c r="BG213" s="57">
        <v>0</v>
      </c>
      <c r="BH213" s="57"/>
      <c r="BI213" s="57">
        <v>1</v>
      </c>
      <c r="BJ213" s="57">
        <v>0</v>
      </c>
      <c r="BK213" s="57">
        <v>0</v>
      </c>
      <c r="BL213" s="57">
        <v>0</v>
      </c>
      <c r="BM213" s="57"/>
      <c r="BN213" s="57">
        <v>1</v>
      </c>
      <c r="BO213" s="57">
        <v>3</v>
      </c>
      <c r="BP213" s="81">
        <v>2</v>
      </c>
      <c r="BQ213" s="81">
        <v>3</v>
      </c>
      <c r="BR213" s="81">
        <v>302</v>
      </c>
    </row>
    <row r="214" spans="1:70" x14ac:dyDescent="0.25">
      <c r="A214" s="57">
        <v>1</v>
      </c>
      <c r="B214" s="81" t="s">
        <v>793</v>
      </c>
      <c r="C214" s="81">
        <v>14</v>
      </c>
      <c r="D214" s="81" t="s">
        <v>1026</v>
      </c>
      <c r="E214" s="81">
        <v>506</v>
      </c>
      <c r="F214" s="81" t="s">
        <v>1027</v>
      </c>
      <c r="G214" s="81">
        <v>2</v>
      </c>
      <c r="H214" s="81" t="s">
        <v>706</v>
      </c>
      <c r="I214" s="81">
        <v>9</v>
      </c>
      <c r="J214" s="81" t="s">
        <v>1027</v>
      </c>
      <c r="K214" s="81" t="s">
        <v>73</v>
      </c>
      <c r="L214" s="81">
        <v>4</v>
      </c>
      <c r="M214" s="81" t="s">
        <v>800</v>
      </c>
      <c r="N214" s="81" t="s">
        <v>1028</v>
      </c>
      <c r="O214" s="81" t="s">
        <v>1029</v>
      </c>
      <c r="P214" s="57"/>
      <c r="Q214" s="57"/>
      <c r="R214" s="57"/>
      <c r="S214" s="57"/>
      <c r="T214" s="57">
        <v>1</v>
      </c>
      <c r="U214" s="57">
        <v>1</v>
      </c>
      <c r="V214" s="57"/>
      <c r="W214" s="57">
        <v>1</v>
      </c>
      <c r="X214" s="57">
        <v>1</v>
      </c>
      <c r="Y214" s="57"/>
      <c r="Z214" s="57"/>
      <c r="AA214" s="57"/>
      <c r="AB214" s="57"/>
      <c r="AC214" s="57"/>
      <c r="AD214" s="57"/>
      <c r="AE214" s="57"/>
      <c r="AF214" s="57"/>
      <c r="AG214" s="57">
        <v>2</v>
      </c>
      <c r="AH214" s="57"/>
      <c r="AI214" s="57"/>
      <c r="AJ214" s="57"/>
      <c r="AK214" s="57"/>
      <c r="AL214" s="57"/>
      <c r="AM214" s="57"/>
      <c r="AN214" s="57"/>
      <c r="AO214" s="57">
        <v>1</v>
      </c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>
        <v>1</v>
      </c>
      <c r="BD214" s="57"/>
      <c r="BE214" s="57">
        <v>2</v>
      </c>
      <c r="BF214" s="57">
        <v>1</v>
      </c>
      <c r="BG214" s="57"/>
      <c r="BH214" s="57"/>
      <c r="BI214" s="57"/>
      <c r="BJ214" s="57"/>
      <c r="BK214" s="57"/>
      <c r="BL214" s="57"/>
      <c r="BM214" s="57"/>
      <c r="BN214" s="57">
        <v>1</v>
      </c>
      <c r="BO214" s="57"/>
      <c r="BP214" s="81">
        <v>0</v>
      </c>
      <c r="BQ214" s="81">
        <v>3</v>
      </c>
      <c r="BR214" s="81">
        <v>298</v>
      </c>
    </row>
    <row r="215" spans="1:70" x14ac:dyDescent="0.25">
      <c r="A215" s="57">
        <v>1</v>
      </c>
      <c r="B215" s="81" t="s">
        <v>793</v>
      </c>
      <c r="C215" s="81">
        <v>14</v>
      </c>
      <c r="D215" s="81" t="s">
        <v>1026</v>
      </c>
      <c r="E215" s="81">
        <v>506</v>
      </c>
      <c r="F215" s="81" t="s">
        <v>1027</v>
      </c>
      <c r="G215" s="81">
        <v>2</v>
      </c>
      <c r="H215" s="81" t="s">
        <v>706</v>
      </c>
      <c r="I215" s="81">
        <v>9</v>
      </c>
      <c r="J215" s="81" t="s">
        <v>1027</v>
      </c>
      <c r="K215" s="81" t="s">
        <v>73</v>
      </c>
      <c r="L215" s="81">
        <v>5</v>
      </c>
      <c r="M215" s="81" t="s">
        <v>801</v>
      </c>
      <c r="N215" s="81" t="s">
        <v>1028</v>
      </c>
      <c r="O215" s="81" t="s">
        <v>1029</v>
      </c>
      <c r="P215" s="57"/>
      <c r="Q215" s="57">
        <v>0</v>
      </c>
      <c r="R215" s="57">
        <v>0</v>
      </c>
      <c r="S215" s="57">
        <v>2</v>
      </c>
      <c r="T215" s="57">
        <v>0</v>
      </c>
      <c r="U215" s="57">
        <v>0</v>
      </c>
      <c r="V215" s="57"/>
      <c r="W215" s="57">
        <v>1</v>
      </c>
      <c r="X215" s="57">
        <v>0</v>
      </c>
      <c r="Y215" s="57">
        <v>0</v>
      </c>
      <c r="Z215" s="57">
        <v>0</v>
      </c>
      <c r="AA215" s="57">
        <v>0</v>
      </c>
      <c r="AB215" s="57">
        <v>0</v>
      </c>
      <c r="AC215" s="57"/>
      <c r="AD215" s="57">
        <v>0</v>
      </c>
      <c r="AE215" s="57">
        <v>0</v>
      </c>
      <c r="AF215" s="57">
        <v>0</v>
      </c>
      <c r="AG215" s="57">
        <v>0</v>
      </c>
      <c r="AH215" s="57"/>
      <c r="AI215" s="57"/>
      <c r="AJ215" s="57">
        <v>1</v>
      </c>
      <c r="AK215" s="57">
        <v>0</v>
      </c>
      <c r="AL215" s="57">
        <v>0</v>
      </c>
      <c r="AM215" s="57"/>
      <c r="AN215" s="57">
        <v>0</v>
      </c>
      <c r="AO215" s="57">
        <v>0</v>
      </c>
      <c r="AP215" s="57">
        <v>0</v>
      </c>
      <c r="AQ215" s="57">
        <v>3</v>
      </c>
      <c r="AR215" s="57">
        <v>1</v>
      </c>
      <c r="AS215" s="57">
        <v>0</v>
      </c>
      <c r="AT215" s="57"/>
      <c r="AU215" s="57">
        <v>0</v>
      </c>
      <c r="AV215" s="57">
        <v>0</v>
      </c>
      <c r="AW215" s="57">
        <v>0</v>
      </c>
      <c r="AX215" s="57">
        <v>0</v>
      </c>
      <c r="AY215" s="57">
        <v>0</v>
      </c>
      <c r="AZ215" s="57">
        <v>0</v>
      </c>
      <c r="BA215" s="57"/>
      <c r="BB215" s="57">
        <v>0</v>
      </c>
      <c r="BC215" s="57">
        <v>1</v>
      </c>
      <c r="BD215" s="57">
        <v>0</v>
      </c>
      <c r="BE215" s="57">
        <v>4</v>
      </c>
      <c r="BF215" s="57">
        <v>0</v>
      </c>
      <c r="BG215" s="57">
        <v>0</v>
      </c>
      <c r="BH215" s="57"/>
      <c r="BI215" s="57">
        <v>0</v>
      </c>
      <c r="BJ215" s="57">
        <v>0</v>
      </c>
      <c r="BK215" s="57">
        <v>0</v>
      </c>
      <c r="BL215" s="57">
        <v>0</v>
      </c>
      <c r="BM215" s="57"/>
      <c r="BN215" s="57">
        <v>0</v>
      </c>
      <c r="BO215" s="57">
        <v>0</v>
      </c>
      <c r="BP215" s="81">
        <v>1</v>
      </c>
      <c r="BQ215" s="81">
        <v>2</v>
      </c>
      <c r="BR215" s="81">
        <v>281</v>
      </c>
    </row>
    <row r="216" spans="1:70" x14ac:dyDescent="0.25">
      <c r="A216" s="57">
        <v>1</v>
      </c>
      <c r="B216" s="81" t="s">
        <v>793</v>
      </c>
      <c r="C216" s="81">
        <v>14</v>
      </c>
      <c r="D216" s="81" t="s">
        <v>1026</v>
      </c>
      <c r="E216" s="81">
        <v>506</v>
      </c>
      <c r="F216" s="81" t="s">
        <v>1027</v>
      </c>
      <c r="G216" s="81">
        <v>2</v>
      </c>
      <c r="H216" s="81" t="s">
        <v>706</v>
      </c>
      <c r="I216" s="81">
        <v>9</v>
      </c>
      <c r="J216" s="81" t="s">
        <v>1027</v>
      </c>
      <c r="K216" s="81" t="s">
        <v>73</v>
      </c>
      <c r="L216" s="81">
        <v>6</v>
      </c>
      <c r="M216" s="81" t="s">
        <v>802</v>
      </c>
      <c r="N216" s="81" t="s">
        <v>1028</v>
      </c>
      <c r="O216" s="81" t="s">
        <v>1029</v>
      </c>
      <c r="P216" s="57"/>
      <c r="Q216" s="57"/>
      <c r="R216" s="57"/>
      <c r="S216" s="57"/>
      <c r="T216" s="57">
        <v>1</v>
      </c>
      <c r="U216" s="57"/>
      <c r="V216" s="57"/>
      <c r="W216" s="57"/>
      <c r="X216" s="57">
        <v>1</v>
      </c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>
        <v>2</v>
      </c>
      <c r="AR216" s="57"/>
      <c r="AS216" s="57"/>
      <c r="AT216" s="57"/>
      <c r="AU216" s="57"/>
      <c r="AV216" s="57"/>
      <c r="AW216" s="57"/>
      <c r="AX216" s="57">
        <v>1</v>
      </c>
      <c r="AY216" s="57"/>
      <c r="AZ216" s="57"/>
      <c r="BA216" s="57"/>
      <c r="BB216" s="57"/>
      <c r="BC216" s="57"/>
      <c r="BD216" s="57"/>
      <c r="BE216" s="57">
        <v>3</v>
      </c>
      <c r="BF216" s="57"/>
      <c r="BG216" s="57"/>
      <c r="BH216" s="57"/>
      <c r="BI216" s="57"/>
      <c r="BJ216" s="57"/>
      <c r="BK216" s="57"/>
      <c r="BL216" s="57"/>
      <c r="BM216" s="57"/>
      <c r="BN216" s="57">
        <v>1</v>
      </c>
      <c r="BO216" s="57">
        <v>2</v>
      </c>
      <c r="BP216" s="81">
        <v>2</v>
      </c>
      <c r="BQ216" s="81">
        <v>2</v>
      </c>
      <c r="BR216" s="81">
        <v>297</v>
      </c>
    </row>
    <row r="217" spans="1:70" x14ac:dyDescent="0.25">
      <c r="A217" s="57">
        <v>1</v>
      </c>
      <c r="B217" s="81" t="s">
        <v>793</v>
      </c>
      <c r="C217" s="81">
        <v>14</v>
      </c>
      <c r="D217" s="81" t="s">
        <v>1026</v>
      </c>
      <c r="E217" s="81">
        <v>506</v>
      </c>
      <c r="F217" s="81" t="s">
        <v>1027</v>
      </c>
      <c r="G217" s="81">
        <v>2</v>
      </c>
      <c r="H217" s="81" t="s">
        <v>706</v>
      </c>
      <c r="I217" s="81">
        <v>9</v>
      </c>
      <c r="J217" s="81" t="s">
        <v>1027</v>
      </c>
      <c r="K217" s="81" t="s">
        <v>73</v>
      </c>
      <c r="L217" s="81">
        <v>7</v>
      </c>
      <c r="M217" s="81" t="s">
        <v>803</v>
      </c>
      <c r="N217" s="81" t="s">
        <v>1028</v>
      </c>
      <c r="O217" s="81" t="s">
        <v>1029</v>
      </c>
      <c r="P217" s="57"/>
      <c r="Q217" s="57">
        <v>1</v>
      </c>
      <c r="R217" s="57">
        <v>0</v>
      </c>
      <c r="S217" s="57">
        <v>0</v>
      </c>
      <c r="T217" s="57">
        <v>0</v>
      </c>
      <c r="U217" s="57">
        <v>1</v>
      </c>
      <c r="V217" s="57"/>
      <c r="W217" s="57">
        <v>0</v>
      </c>
      <c r="X217" s="57">
        <v>2</v>
      </c>
      <c r="Y217" s="57">
        <v>0</v>
      </c>
      <c r="Z217" s="57">
        <v>0</v>
      </c>
      <c r="AA217" s="57">
        <v>0</v>
      </c>
      <c r="AB217" s="57"/>
      <c r="AC217" s="57"/>
      <c r="AD217" s="57">
        <v>1</v>
      </c>
      <c r="AE217" s="57">
        <v>0</v>
      </c>
      <c r="AF217" s="57">
        <v>0</v>
      </c>
      <c r="AG217" s="57">
        <v>0</v>
      </c>
      <c r="AH217" s="57"/>
      <c r="AI217" s="57">
        <v>1</v>
      </c>
      <c r="AJ217" s="57">
        <v>2</v>
      </c>
      <c r="AK217" s="57">
        <v>1</v>
      </c>
      <c r="AL217" s="57">
        <v>0</v>
      </c>
      <c r="AM217" s="57"/>
      <c r="AN217" s="57">
        <v>0</v>
      </c>
      <c r="AO217" s="57">
        <v>2</v>
      </c>
      <c r="AP217" s="57">
        <v>0</v>
      </c>
      <c r="AQ217" s="57">
        <v>1</v>
      </c>
      <c r="AR217" s="57">
        <v>0</v>
      </c>
      <c r="AS217" s="57">
        <v>0</v>
      </c>
      <c r="AT217" s="57"/>
      <c r="AU217" s="57">
        <v>0</v>
      </c>
      <c r="AV217" s="57">
        <v>0</v>
      </c>
      <c r="AW217" s="57">
        <v>0</v>
      </c>
      <c r="AX217" s="57">
        <v>0</v>
      </c>
      <c r="AY217" s="57">
        <v>0</v>
      </c>
      <c r="AZ217" s="57">
        <v>2</v>
      </c>
      <c r="BA217" s="57"/>
      <c r="BB217" s="57">
        <v>0</v>
      </c>
      <c r="BC217" s="57">
        <v>0</v>
      </c>
      <c r="BD217" s="57">
        <v>1</v>
      </c>
      <c r="BE217" s="57">
        <v>4</v>
      </c>
      <c r="BF217" s="57">
        <v>0</v>
      </c>
      <c r="BG217" s="57">
        <v>0</v>
      </c>
      <c r="BH217" s="57"/>
      <c r="BI217" s="57">
        <v>0</v>
      </c>
      <c r="BJ217" s="57">
        <v>0</v>
      </c>
      <c r="BK217" s="57">
        <v>0</v>
      </c>
      <c r="BL217" s="57">
        <v>0</v>
      </c>
      <c r="BM217" s="57"/>
      <c r="BN217" s="57">
        <v>0</v>
      </c>
      <c r="BO217" s="57">
        <v>2</v>
      </c>
      <c r="BP217" s="81">
        <v>1</v>
      </c>
      <c r="BQ217" s="81">
        <v>3</v>
      </c>
      <c r="BR217" s="81">
        <v>245</v>
      </c>
    </row>
    <row r="218" spans="1:70" x14ac:dyDescent="0.25">
      <c r="A218" s="57">
        <v>1</v>
      </c>
      <c r="B218" s="81" t="s">
        <v>793</v>
      </c>
      <c r="C218" s="81">
        <v>14</v>
      </c>
      <c r="D218" s="81" t="s">
        <v>1026</v>
      </c>
      <c r="E218" s="81">
        <v>506</v>
      </c>
      <c r="F218" s="81" t="s">
        <v>1027</v>
      </c>
      <c r="G218" s="81">
        <v>2</v>
      </c>
      <c r="H218" s="81" t="s">
        <v>706</v>
      </c>
      <c r="I218" s="81">
        <v>9</v>
      </c>
      <c r="J218" s="81" t="s">
        <v>1027</v>
      </c>
      <c r="K218" s="81" t="s">
        <v>73</v>
      </c>
      <c r="L218" s="81">
        <v>8</v>
      </c>
      <c r="M218" s="81" t="s">
        <v>804</v>
      </c>
      <c r="N218" s="81" t="s">
        <v>1028</v>
      </c>
      <c r="O218" s="81" t="s">
        <v>1029</v>
      </c>
      <c r="P218" s="57"/>
      <c r="Q218" s="57">
        <v>1</v>
      </c>
      <c r="R218" s="57">
        <v>0</v>
      </c>
      <c r="S218" s="57">
        <v>0</v>
      </c>
      <c r="T218" s="57">
        <v>0</v>
      </c>
      <c r="U218" s="57">
        <v>0</v>
      </c>
      <c r="V218" s="57"/>
      <c r="W218" s="57">
        <v>0</v>
      </c>
      <c r="X218" s="57">
        <v>1</v>
      </c>
      <c r="Y218" s="57">
        <v>0</v>
      </c>
      <c r="Z218" s="57">
        <v>0</v>
      </c>
      <c r="AA218" s="57">
        <v>0</v>
      </c>
      <c r="AB218" s="57">
        <v>0</v>
      </c>
      <c r="AC218" s="57"/>
      <c r="AD218" s="57">
        <v>0</v>
      </c>
      <c r="AE218" s="57">
        <v>0</v>
      </c>
      <c r="AF218" s="57">
        <v>0</v>
      </c>
      <c r="AG218" s="57">
        <v>0</v>
      </c>
      <c r="AH218" s="57"/>
      <c r="AI218" s="57">
        <v>0</v>
      </c>
      <c r="AJ218" s="57">
        <v>0</v>
      </c>
      <c r="AK218" s="57">
        <v>0</v>
      </c>
      <c r="AL218" s="57">
        <v>0</v>
      </c>
      <c r="AM218" s="57"/>
      <c r="AN218" s="57">
        <v>0</v>
      </c>
      <c r="AO218" s="57">
        <v>1</v>
      </c>
      <c r="AP218" s="57">
        <v>0</v>
      </c>
      <c r="AQ218" s="57">
        <v>2</v>
      </c>
      <c r="AR218" s="57">
        <v>0</v>
      </c>
      <c r="AS218" s="57">
        <v>1</v>
      </c>
      <c r="AT218" s="57"/>
      <c r="AU218" s="57">
        <v>0</v>
      </c>
      <c r="AV218" s="57">
        <v>0</v>
      </c>
      <c r="AW218" s="57">
        <v>0</v>
      </c>
      <c r="AX218" s="57">
        <v>0</v>
      </c>
      <c r="AY218" s="57">
        <v>0</v>
      </c>
      <c r="AZ218" s="57">
        <v>0</v>
      </c>
      <c r="BA218" s="57"/>
      <c r="BB218" s="57">
        <v>2</v>
      </c>
      <c r="BC218" s="57">
        <v>0</v>
      </c>
      <c r="BD218" s="57">
        <v>1</v>
      </c>
      <c r="BE218" s="57">
        <v>3</v>
      </c>
      <c r="BF218" s="57">
        <v>0</v>
      </c>
      <c r="BG218" s="57">
        <v>0</v>
      </c>
      <c r="BH218" s="57"/>
      <c r="BI218" s="57">
        <v>2</v>
      </c>
      <c r="BJ218" s="57">
        <v>1</v>
      </c>
      <c r="BK218" s="57">
        <v>0</v>
      </c>
      <c r="BL218" s="57">
        <v>0</v>
      </c>
      <c r="BM218" s="57"/>
      <c r="BN218" s="57">
        <v>1</v>
      </c>
      <c r="BO218" s="57">
        <v>0</v>
      </c>
      <c r="BP218" s="81">
        <v>0</v>
      </c>
      <c r="BQ218" s="81">
        <v>1</v>
      </c>
      <c r="BR218" s="81">
        <v>247</v>
      </c>
    </row>
    <row r="219" spans="1:70" x14ac:dyDescent="0.25">
      <c r="A219" s="57">
        <v>1</v>
      </c>
      <c r="B219" s="81" t="s">
        <v>793</v>
      </c>
      <c r="C219" s="81">
        <v>14</v>
      </c>
      <c r="D219" s="81" t="s">
        <v>1026</v>
      </c>
      <c r="E219" s="81">
        <v>506</v>
      </c>
      <c r="F219" s="81" t="s">
        <v>1027</v>
      </c>
      <c r="G219" s="81">
        <v>2</v>
      </c>
      <c r="H219" s="81" t="s">
        <v>706</v>
      </c>
      <c r="I219" s="81">
        <v>9</v>
      </c>
      <c r="J219" s="81" t="s">
        <v>1027</v>
      </c>
      <c r="K219" s="81" t="s">
        <v>73</v>
      </c>
      <c r="L219" s="81">
        <v>9</v>
      </c>
      <c r="M219" s="81" t="s">
        <v>805</v>
      </c>
      <c r="N219" s="81" t="s">
        <v>1028</v>
      </c>
      <c r="O219" s="81" t="s">
        <v>1029</v>
      </c>
      <c r="P219" s="57"/>
      <c r="Q219" s="57">
        <v>0</v>
      </c>
      <c r="R219" s="57">
        <v>0</v>
      </c>
      <c r="S219" s="57">
        <v>1</v>
      </c>
      <c r="T219" s="57"/>
      <c r="U219" s="57">
        <v>2</v>
      </c>
      <c r="V219" s="57"/>
      <c r="W219" s="57">
        <v>1</v>
      </c>
      <c r="X219" s="57">
        <v>0</v>
      </c>
      <c r="Y219" s="57">
        <v>0</v>
      </c>
      <c r="Z219" s="57">
        <v>1</v>
      </c>
      <c r="AA219" s="57">
        <v>0</v>
      </c>
      <c r="AB219" s="57">
        <v>1</v>
      </c>
      <c r="AC219" s="57"/>
      <c r="AD219" s="57">
        <v>0</v>
      </c>
      <c r="AE219" s="57">
        <v>1</v>
      </c>
      <c r="AF219" s="57">
        <v>0</v>
      </c>
      <c r="AG219" s="57">
        <v>0</v>
      </c>
      <c r="AH219" s="57"/>
      <c r="AI219" s="57">
        <v>0</v>
      </c>
      <c r="AJ219" s="57">
        <v>1</v>
      </c>
      <c r="AK219" s="57">
        <v>0</v>
      </c>
      <c r="AL219" s="57">
        <v>0</v>
      </c>
      <c r="AM219" s="57"/>
      <c r="AN219" s="57">
        <v>1</v>
      </c>
      <c r="AO219" s="57">
        <v>0</v>
      </c>
      <c r="AP219" s="57">
        <v>0</v>
      </c>
      <c r="AQ219" s="57">
        <v>3</v>
      </c>
      <c r="AR219" s="57">
        <v>0</v>
      </c>
      <c r="AS219" s="57">
        <v>3</v>
      </c>
      <c r="AT219" s="57"/>
      <c r="AU219" s="57">
        <v>0</v>
      </c>
      <c r="AV219" s="57">
        <v>0</v>
      </c>
      <c r="AW219" s="57">
        <v>1</v>
      </c>
      <c r="AX219" s="57">
        <v>2</v>
      </c>
      <c r="AY219" s="57">
        <v>0</v>
      </c>
      <c r="AZ219" s="57">
        <v>0</v>
      </c>
      <c r="BA219" s="57"/>
      <c r="BB219" s="57">
        <v>0</v>
      </c>
      <c r="BC219" s="57">
        <v>0</v>
      </c>
      <c r="BD219" s="57">
        <v>1</v>
      </c>
      <c r="BE219" s="57">
        <v>9</v>
      </c>
      <c r="BF219" s="57">
        <v>1</v>
      </c>
      <c r="BG219" s="57">
        <v>0</v>
      </c>
      <c r="BH219" s="57"/>
      <c r="BI219" s="57">
        <v>0</v>
      </c>
      <c r="BJ219" s="57">
        <v>0</v>
      </c>
      <c r="BK219" s="57">
        <v>0</v>
      </c>
      <c r="BL219" s="57">
        <v>0</v>
      </c>
      <c r="BM219" s="57"/>
      <c r="BN219" s="57">
        <v>4</v>
      </c>
      <c r="BO219" s="57">
        <v>4</v>
      </c>
      <c r="BP219" s="81">
        <v>9</v>
      </c>
      <c r="BQ219" s="81">
        <v>0</v>
      </c>
      <c r="BR219" s="81">
        <v>225</v>
      </c>
    </row>
    <row r="220" spans="1:70" x14ac:dyDescent="0.25">
      <c r="A220" s="57">
        <v>1</v>
      </c>
      <c r="B220" s="81" t="s">
        <v>793</v>
      </c>
      <c r="C220" s="81">
        <v>14</v>
      </c>
      <c r="D220" s="81" t="s">
        <v>1026</v>
      </c>
      <c r="E220" s="81">
        <v>506</v>
      </c>
      <c r="F220" s="81" t="s">
        <v>1027</v>
      </c>
      <c r="G220" s="81">
        <v>2</v>
      </c>
      <c r="H220" s="81" t="s">
        <v>706</v>
      </c>
      <c r="I220" s="81">
        <v>9</v>
      </c>
      <c r="J220" s="81" t="s">
        <v>1027</v>
      </c>
      <c r="K220" s="81" t="s">
        <v>73</v>
      </c>
      <c r="L220" s="81">
        <v>10</v>
      </c>
      <c r="M220" s="81" t="s">
        <v>806</v>
      </c>
      <c r="N220" s="81" t="s">
        <v>1028</v>
      </c>
      <c r="O220" s="81" t="s">
        <v>1029</v>
      </c>
      <c r="P220" s="57"/>
      <c r="Q220" s="57">
        <v>1</v>
      </c>
      <c r="R220" s="57"/>
      <c r="S220" s="57">
        <v>4</v>
      </c>
      <c r="T220" s="57">
        <v>1</v>
      </c>
      <c r="U220" s="57">
        <v>1</v>
      </c>
      <c r="V220" s="57"/>
      <c r="W220" s="57"/>
      <c r="X220" s="57">
        <v>2</v>
      </c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>
        <v>1</v>
      </c>
      <c r="AP220" s="57"/>
      <c r="AQ220" s="57">
        <v>1</v>
      </c>
      <c r="AR220" s="57"/>
      <c r="AS220" s="57">
        <v>2</v>
      </c>
      <c r="AT220" s="57"/>
      <c r="AU220" s="57">
        <v>4</v>
      </c>
      <c r="AV220" s="57">
        <v>2</v>
      </c>
      <c r="AW220" s="57"/>
      <c r="AX220" s="57">
        <v>1</v>
      </c>
      <c r="AY220" s="57">
        <v>1</v>
      </c>
      <c r="AZ220" s="57"/>
      <c r="BA220" s="57"/>
      <c r="BB220" s="57"/>
      <c r="BC220" s="57"/>
      <c r="BD220" s="57">
        <v>1</v>
      </c>
      <c r="BE220" s="57">
        <v>3</v>
      </c>
      <c r="BF220" s="57"/>
      <c r="BG220" s="57"/>
      <c r="BH220" s="57"/>
      <c r="BI220" s="57">
        <v>1</v>
      </c>
      <c r="BJ220" s="57">
        <v>1</v>
      </c>
      <c r="BK220" s="57">
        <v>1</v>
      </c>
      <c r="BL220" s="57">
        <v>1</v>
      </c>
      <c r="BM220" s="57"/>
      <c r="BN220" s="57">
        <v>1</v>
      </c>
      <c r="BO220" s="57"/>
      <c r="BP220" s="81">
        <v>1</v>
      </c>
      <c r="BQ220" s="81">
        <v>2</v>
      </c>
      <c r="BR220" s="81">
        <v>224</v>
      </c>
    </row>
    <row r="221" spans="1:70" x14ac:dyDescent="0.25">
      <c r="A221" s="57">
        <v>1</v>
      </c>
      <c r="B221" s="81" t="s">
        <v>793</v>
      </c>
      <c r="C221" s="81">
        <v>14</v>
      </c>
      <c r="D221" s="81" t="s">
        <v>1026</v>
      </c>
      <c r="E221" s="81">
        <v>506</v>
      </c>
      <c r="F221" s="81" t="s">
        <v>1027</v>
      </c>
      <c r="G221" s="81">
        <v>2</v>
      </c>
      <c r="H221" s="81" t="s">
        <v>706</v>
      </c>
      <c r="I221" s="81">
        <v>9</v>
      </c>
      <c r="J221" s="81" t="s">
        <v>1027</v>
      </c>
      <c r="K221" s="81" t="s">
        <v>73</v>
      </c>
      <c r="L221" s="81">
        <v>11</v>
      </c>
      <c r="M221" s="81" t="s">
        <v>807</v>
      </c>
      <c r="N221" s="81" t="s">
        <v>1028</v>
      </c>
      <c r="O221" s="81" t="s">
        <v>1029</v>
      </c>
      <c r="P221" s="57"/>
      <c r="Q221" s="57">
        <v>2</v>
      </c>
      <c r="R221" s="57">
        <v>0</v>
      </c>
      <c r="S221" s="57">
        <v>0</v>
      </c>
      <c r="T221" s="57">
        <v>0</v>
      </c>
      <c r="U221" s="57">
        <v>1</v>
      </c>
      <c r="V221" s="57"/>
      <c r="W221" s="57">
        <v>1</v>
      </c>
      <c r="X221" s="57">
        <v>0</v>
      </c>
      <c r="Y221" s="57">
        <v>0</v>
      </c>
      <c r="Z221" s="57">
        <v>0</v>
      </c>
      <c r="AA221" s="57">
        <v>0</v>
      </c>
      <c r="AB221" s="57">
        <v>0</v>
      </c>
      <c r="AC221" s="57"/>
      <c r="AD221" s="57">
        <v>0</v>
      </c>
      <c r="AE221" s="57">
        <v>0</v>
      </c>
      <c r="AF221" s="57">
        <v>0</v>
      </c>
      <c r="AG221" s="57">
        <v>0</v>
      </c>
      <c r="AH221" s="57"/>
      <c r="AI221" s="57">
        <v>0</v>
      </c>
      <c r="AJ221" s="57">
        <v>0</v>
      </c>
      <c r="AK221" s="57">
        <v>0</v>
      </c>
      <c r="AL221" s="57">
        <v>0</v>
      </c>
      <c r="AM221" s="57"/>
      <c r="AN221" s="57">
        <v>0</v>
      </c>
      <c r="AO221" s="57">
        <v>1</v>
      </c>
      <c r="AP221" s="57">
        <v>0</v>
      </c>
      <c r="AQ221" s="57">
        <v>2</v>
      </c>
      <c r="AR221" s="57">
        <v>0</v>
      </c>
      <c r="AS221" s="57">
        <v>0</v>
      </c>
      <c r="AT221" s="57"/>
      <c r="AU221" s="57">
        <v>1</v>
      </c>
      <c r="AV221" s="57">
        <v>0</v>
      </c>
      <c r="AW221" s="57">
        <v>1</v>
      </c>
      <c r="AX221" s="57">
        <v>0</v>
      </c>
      <c r="AY221" s="57">
        <v>0</v>
      </c>
      <c r="AZ221" s="57">
        <v>0</v>
      </c>
      <c r="BA221" s="57"/>
      <c r="BB221" s="57">
        <v>0</v>
      </c>
      <c r="BC221" s="57">
        <v>0</v>
      </c>
      <c r="BD221" s="57">
        <v>0</v>
      </c>
      <c r="BE221" s="57">
        <v>6</v>
      </c>
      <c r="BF221" s="57">
        <v>1</v>
      </c>
      <c r="BG221" s="57">
        <v>0</v>
      </c>
      <c r="BH221" s="57"/>
      <c r="BI221" s="57">
        <v>0</v>
      </c>
      <c r="BJ221" s="57">
        <v>0</v>
      </c>
      <c r="BK221" s="57">
        <v>0</v>
      </c>
      <c r="BL221" s="57">
        <v>0</v>
      </c>
      <c r="BM221" s="57"/>
      <c r="BN221" s="57">
        <v>0</v>
      </c>
      <c r="BO221" s="57">
        <v>2</v>
      </c>
      <c r="BP221" s="81">
        <v>2</v>
      </c>
      <c r="BQ221" s="81">
        <v>6</v>
      </c>
      <c r="BR221" s="81">
        <v>229</v>
      </c>
    </row>
    <row r="222" spans="1:70" x14ac:dyDescent="0.25">
      <c r="A222" s="57">
        <v>1</v>
      </c>
      <c r="B222" s="81" t="s">
        <v>793</v>
      </c>
      <c r="C222" s="81">
        <v>14</v>
      </c>
      <c r="D222" s="81" t="s">
        <v>1026</v>
      </c>
      <c r="E222" s="81">
        <v>506</v>
      </c>
      <c r="F222" s="81" t="s">
        <v>1027</v>
      </c>
      <c r="G222" s="81">
        <v>2</v>
      </c>
      <c r="H222" s="81" t="s">
        <v>706</v>
      </c>
      <c r="I222" s="81">
        <v>10</v>
      </c>
      <c r="J222" s="81" t="s">
        <v>1030</v>
      </c>
      <c r="K222" s="81" t="s">
        <v>73</v>
      </c>
      <c r="L222" s="81">
        <v>1</v>
      </c>
      <c r="M222" s="81" t="s">
        <v>1031</v>
      </c>
      <c r="N222" s="81" t="s">
        <v>1032</v>
      </c>
      <c r="O222" s="81" t="s">
        <v>1033</v>
      </c>
      <c r="P222" s="57"/>
      <c r="Q222" s="57">
        <v>3</v>
      </c>
      <c r="R222" s="57">
        <v>0</v>
      </c>
      <c r="S222" s="57">
        <v>0</v>
      </c>
      <c r="T222" s="57">
        <v>0</v>
      </c>
      <c r="U222" s="57">
        <v>1</v>
      </c>
      <c r="V222" s="57"/>
      <c r="W222" s="57">
        <v>0</v>
      </c>
      <c r="X222" s="57">
        <v>0</v>
      </c>
      <c r="Y222" s="57">
        <v>0</v>
      </c>
      <c r="Z222" s="57">
        <v>1</v>
      </c>
      <c r="AA222" s="57">
        <v>0</v>
      </c>
      <c r="AB222" s="57">
        <v>0</v>
      </c>
      <c r="AC222" s="57"/>
      <c r="AD222" s="57">
        <v>0</v>
      </c>
      <c r="AE222" s="57">
        <v>0</v>
      </c>
      <c r="AF222" s="57">
        <v>0</v>
      </c>
      <c r="AG222" s="57">
        <v>0</v>
      </c>
      <c r="AH222" s="57"/>
      <c r="AI222" s="57">
        <v>1</v>
      </c>
      <c r="AJ222" s="57">
        <v>0</v>
      </c>
      <c r="AK222" s="57">
        <v>1</v>
      </c>
      <c r="AL222" s="57">
        <v>0</v>
      </c>
      <c r="AM222" s="57"/>
      <c r="AN222" s="57">
        <v>0</v>
      </c>
      <c r="AO222" s="57">
        <v>0</v>
      </c>
      <c r="AP222" s="57">
        <v>0</v>
      </c>
      <c r="AQ222" s="57">
        <v>0</v>
      </c>
      <c r="AR222" s="57">
        <v>0</v>
      </c>
      <c r="AS222" s="57">
        <v>0</v>
      </c>
      <c r="AT222" s="57"/>
      <c r="AU222" s="57">
        <v>0</v>
      </c>
      <c r="AV222" s="57">
        <v>0</v>
      </c>
      <c r="AW222" s="57">
        <v>0</v>
      </c>
      <c r="AX222" s="57">
        <v>0</v>
      </c>
      <c r="AY222" s="57">
        <v>0</v>
      </c>
      <c r="AZ222" s="57">
        <v>0</v>
      </c>
      <c r="BA222" s="57"/>
      <c r="BB222" s="57">
        <v>0</v>
      </c>
      <c r="BC222" s="57">
        <v>0</v>
      </c>
      <c r="BD222" s="57">
        <v>0</v>
      </c>
      <c r="BE222" s="57">
        <v>1</v>
      </c>
      <c r="BF222" s="57">
        <v>0</v>
      </c>
      <c r="BG222" s="57">
        <v>0</v>
      </c>
      <c r="BH222" s="57"/>
      <c r="BI222" s="57">
        <v>0</v>
      </c>
      <c r="BJ222" s="57">
        <v>0</v>
      </c>
      <c r="BK222" s="57">
        <v>0</v>
      </c>
      <c r="BL222" s="57">
        <v>0</v>
      </c>
      <c r="BM222" s="57"/>
      <c r="BN222" s="57">
        <v>0</v>
      </c>
      <c r="BO222" s="57">
        <v>0</v>
      </c>
      <c r="BP222" s="81">
        <v>1</v>
      </c>
      <c r="BQ222" s="81">
        <v>1</v>
      </c>
      <c r="BR222" s="81">
        <v>134</v>
      </c>
    </row>
    <row r="223" spans="1:70" x14ac:dyDescent="0.25">
      <c r="A223" s="57">
        <v>1</v>
      </c>
      <c r="B223" s="81" t="s">
        <v>793</v>
      </c>
      <c r="C223" s="81">
        <v>14</v>
      </c>
      <c r="D223" s="81" t="s">
        <v>1026</v>
      </c>
      <c r="E223" s="81">
        <v>504</v>
      </c>
      <c r="F223" s="81" t="s">
        <v>1034</v>
      </c>
      <c r="G223" s="81">
        <v>2</v>
      </c>
      <c r="H223" s="81" t="s">
        <v>706</v>
      </c>
      <c r="I223" s="81">
        <v>11</v>
      </c>
      <c r="J223" s="81" t="s">
        <v>1034</v>
      </c>
      <c r="K223" s="81" t="s">
        <v>73</v>
      </c>
      <c r="L223" s="81">
        <v>1</v>
      </c>
      <c r="M223" s="81" t="s">
        <v>795</v>
      </c>
      <c r="N223" s="81" t="s">
        <v>1035</v>
      </c>
      <c r="O223" s="81" t="s">
        <v>1036</v>
      </c>
      <c r="P223" s="57"/>
      <c r="Q223" s="57"/>
      <c r="R223" s="57"/>
      <c r="S223" s="57">
        <v>1</v>
      </c>
      <c r="T223" s="57"/>
      <c r="U223" s="57">
        <v>11</v>
      </c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>
        <v>1</v>
      </c>
      <c r="AG223" s="57"/>
      <c r="AH223" s="57"/>
      <c r="AI223" s="57">
        <v>1</v>
      </c>
      <c r="AJ223" s="57"/>
      <c r="AK223" s="57"/>
      <c r="AL223" s="57"/>
      <c r="AM223" s="57"/>
      <c r="AN223" s="57"/>
      <c r="AO223" s="57">
        <v>3</v>
      </c>
      <c r="AP223" s="57"/>
      <c r="AQ223" s="57">
        <v>1</v>
      </c>
      <c r="AR223" s="57"/>
      <c r="AS223" s="57"/>
      <c r="AT223" s="57"/>
      <c r="AU223" s="57"/>
      <c r="AV223" s="57"/>
      <c r="AW223" s="57"/>
      <c r="AX223" s="57"/>
      <c r="AY223" s="57">
        <v>1</v>
      </c>
      <c r="AZ223" s="57">
        <v>1</v>
      </c>
      <c r="BA223" s="57"/>
      <c r="BB223" s="57"/>
      <c r="BC223" s="57">
        <v>1</v>
      </c>
      <c r="BD223" s="57"/>
      <c r="BE223" s="57"/>
      <c r="BF223" s="57"/>
      <c r="BG223" s="57"/>
      <c r="BH223" s="57"/>
      <c r="BI223" s="57"/>
      <c r="BJ223" s="57"/>
      <c r="BK223" s="57"/>
      <c r="BL223" s="57">
        <v>1</v>
      </c>
      <c r="BM223" s="57"/>
      <c r="BN223" s="57">
        <v>2</v>
      </c>
      <c r="BO223" s="57"/>
      <c r="BP223" s="81">
        <v>1</v>
      </c>
      <c r="BQ223" s="81">
        <v>9</v>
      </c>
      <c r="BR223" s="81">
        <v>343</v>
      </c>
    </row>
    <row r="224" spans="1:70" x14ac:dyDescent="0.25">
      <c r="A224" s="57">
        <v>1</v>
      </c>
      <c r="B224" s="81" t="s">
        <v>793</v>
      </c>
      <c r="C224" s="81">
        <v>14</v>
      </c>
      <c r="D224" s="81" t="s">
        <v>1026</v>
      </c>
      <c r="E224" s="81">
        <v>504</v>
      </c>
      <c r="F224" s="81" t="s">
        <v>1034</v>
      </c>
      <c r="G224" s="81">
        <v>2</v>
      </c>
      <c r="H224" s="81" t="s">
        <v>706</v>
      </c>
      <c r="I224" s="81">
        <v>11</v>
      </c>
      <c r="J224" s="81" t="s">
        <v>1034</v>
      </c>
      <c r="K224" s="81" t="s">
        <v>73</v>
      </c>
      <c r="L224" s="81">
        <v>2</v>
      </c>
      <c r="M224" s="81" t="s">
        <v>798</v>
      </c>
      <c r="N224" s="81" t="s">
        <v>1035</v>
      </c>
      <c r="O224" s="81" t="s">
        <v>1036</v>
      </c>
      <c r="P224" s="57"/>
      <c r="Q224" s="57">
        <v>3</v>
      </c>
      <c r="R224" s="57">
        <v>0</v>
      </c>
      <c r="S224" s="57">
        <v>1</v>
      </c>
      <c r="T224" s="57">
        <v>0</v>
      </c>
      <c r="U224" s="57">
        <v>17</v>
      </c>
      <c r="V224" s="57"/>
      <c r="W224" s="57">
        <v>1</v>
      </c>
      <c r="X224" s="57">
        <v>1</v>
      </c>
      <c r="Y224" s="57">
        <v>0</v>
      </c>
      <c r="Z224" s="57">
        <v>0</v>
      </c>
      <c r="AA224" s="57">
        <v>1</v>
      </c>
      <c r="AB224" s="57">
        <v>0</v>
      </c>
      <c r="AC224" s="57"/>
      <c r="AD224" s="57">
        <v>0</v>
      </c>
      <c r="AE224" s="57">
        <v>0</v>
      </c>
      <c r="AF224" s="57">
        <v>0</v>
      </c>
      <c r="AG224" s="57">
        <v>0</v>
      </c>
      <c r="AH224" s="57"/>
      <c r="AI224" s="57">
        <v>0</v>
      </c>
      <c r="AJ224" s="57">
        <v>0</v>
      </c>
      <c r="AK224" s="57"/>
      <c r="AL224" s="57">
        <v>0</v>
      </c>
      <c r="AM224" s="57"/>
      <c r="AN224" s="57">
        <v>1</v>
      </c>
      <c r="AO224" s="57">
        <v>5</v>
      </c>
      <c r="AP224" s="57">
        <v>2</v>
      </c>
      <c r="AQ224" s="57">
        <v>1</v>
      </c>
      <c r="AR224" s="57">
        <v>0</v>
      </c>
      <c r="AS224" s="57">
        <v>0</v>
      </c>
      <c r="AT224" s="57"/>
      <c r="AU224" s="57">
        <v>1</v>
      </c>
      <c r="AV224" s="57">
        <v>0</v>
      </c>
      <c r="AW224" s="57">
        <v>0</v>
      </c>
      <c r="AX224" s="57">
        <v>0</v>
      </c>
      <c r="AY224" s="57">
        <v>1</v>
      </c>
      <c r="AZ224" s="57">
        <v>0</v>
      </c>
      <c r="BA224" s="57"/>
      <c r="BB224" s="57">
        <v>1</v>
      </c>
      <c r="BC224" s="57">
        <v>0</v>
      </c>
      <c r="BD224" s="57">
        <v>1</v>
      </c>
      <c r="BE224" s="57">
        <v>2</v>
      </c>
      <c r="BF224" s="57">
        <v>0</v>
      </c>
      <c r="BG224" s="57">
        <v>0</v>
      </c>
      <c r="BH224" s="57"/>
      <c r="BI224" s="57">
        <v>0</v>
      </c>
      <c r="BJ224" s="57"/>
      <c r="BK224" s="57"/>
      <c r="BL224" s="57">
        <v>0</v>
      </c>
      <c r="BM224" s="57"/>
      <c r="BN224" s="57">
        <v>5</v>
      </c>
      <c r="BO224" s="57">
        <v>2</v>
      </c>
      <c r="BP224" s="81">
        <v>5</v>
      </c>
      <c r="BQ224" s="81">
        <v>9</v>
      </c>
      <c r="BR224" s="81">
        <v>288</v>
      </c>
    </row>
    <row r="225" spans="1:70" x14ac:dyDescent="0.25">
      <c r="A225" s="57">
        <v>1</v>
      </c>
      <c r="B225" s="81" t="s">
        <v>793</v>
      </c>
      <c r="C225" s="81">
        <v>14</v>
      </c>
      <c r="D225" s="81" t="s">
        <v>1026</v>
      </c>
      <c r="E225" s="81">
        <v>504</v>
      </c>
      <c r="F225" s="81" t="s">
        <v>1034</v>
      </c>
      <c r="G225" s="81">
        <v>2</v>
      </c>
      <c r="H225" s="81" t="s">
        <v>706</v>
      </c>
      <c r="I225" s="81">
        <v>11</v>
      </c>
      <c r="J225" s="81" t="s">
        <v>1034</v>
      </c>
      <c r="K225" s="81" t="s">
        <v>73</v>
      </c>
      <c r="L225" s="81">
        <v>3</v>
      </c>
      <c r="M225" s="81" t="s">
        <v>158</v>
      </c>
      <c r="N225" s="81" t="s">
        <v>1035</v>
      </c>
      <c r="O225" s="81" t="s">
        <v>1036</v>
      </c>
      <c r="P225" s="57"/>
      <c r="Q225" s="57">
        <v>2</v>
      </c>
      <c r="R225" s="57"/>
      <c r="S225" s="57"/>
      <c r="T225" s="57"/>
      <c r="U225" s="57">
        <v>14</v>
      </c>
      <c r="V225" s="57"/>
      <c r="W225" s="57"/>
      <c r="X225" s="57"/>
      <c r="Y225" s="57"/>
      <c r="Z225" s="57"/>
      <c r="AA225" s="57"/>
      <c r="AB225" s="57">
        <v>1</v>
      </c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>
        <v>1</v>
      </c>
      <c r="AO225" s="57">
        <v>7</v>
      </c>
      <c r="AP225" s="57"/>
      <c r="AQ225" s="57"/>
      <c r="AR225" s="57">
        <v>1</v>
      </c>
      <c r="AS225" s="57">
        <v>1</v>
      </c>
      <c r="AT225" s="57"/>
      <c r="AU225" s="57"/>
      <c r="AV225" s="57"/>
      <c r="AW225" s="57"/>
      <c r="AX225" s="57"/>
      <c r="AY225" s="57"/>
      <c r="AZ225" s="57">
        <v>1</v>
      </c>
      <c r="BA225" s="57"/>
      <c r="BB225" s="57">
        <v>2</v>
      </c>
      <c r="BC225" s="57"/>
      <c r="BD225" s="57">
        <v>1</v>
      </c>
      <c r="BE225" s="57">
        <v>3</v>
      </c>
      <c r="BF225" s="57"/>
      <c r="BG225" s="57"/>
      <c r="BH225" s="57"/>
      <c r="BI225" s="57"/>
      <c r="BJ225" s="57">
        <v>1</v>
      </c>
      <c r="BK225" s="57"/>
      <c r="BL225" s="57"/>
      <c r="BM225" s="57"/>
      <c r="BN225" s="57"/>
      <c r="BO225" s="57"/>
      <c r="BP225" s="81">
        <v>2</v>
      </c>
      <c r="BQ225" s="81">
        <v>7</v>
      </c>
      <c r="BR225" s="81">
        <v>338</v>
      </c>
    </row>
    <row r="226" spans="1:70" x14ac:dyDescent="0.25">
      <c r="A226" s="57">
        <v>1</v>
      </c>
      <c r="B226" s="81" t="s">
        <v>793</v>
      </c>
      <c r="C226" s="81">
        <v>14</v>
      </c>
      <c r="D226" s="81" t="s">
        <v>1026</v>
      </c>
      <c r="E226" s="81">
        <v>504</v>
      </c>
      <c r="F226" s="81" t="s">
        <v>1034</v>
      </c>
      <c r="G226" s="81">
        <v>2</v>
      </c>
      <c r="H226" s="81" t="s">
        <v>706</v>
      </c>
      <c r="I226" s="81">
        <v>11</v>
      </c>
      <c r="J226" s="81" t="s">
        <v>1034</v>
      </c>
      <c r="K226" s="81" t="s">
        <v>73</v>
      </c>
      <c r="L226" s="81">
        <v>5</v>
      </c>
      <c r="M226" s="81" t="s">
        <v>1037</v>
      </c>
      <c r="N226" s="81" t="s">
        <v>1035</v>
      </c>
      <c r="O226" s="81" t="s">
        <v>1036</v>
      </c>
      <c r="P226" s="57"/>
      <c r="Q226" s="57">
        <v>2</v>
      </c>
      <c r="R226" s="57"/>
      <c r="S226" s="57"/>
      <c r="T226" s="57"/>
      <c r="U226" s="57">
        <v>27</v>
      </c>
      <c r="V226" s="57"/>
      <c r="W226" s="57">
        <v>1</v>
      </c>
      <c r="X226" s="57"/>
      <c r="Y226" s="57">
        <v>1</v>
      </c>
      <c r="Z226" s="57"/>
      <c r="AA226" s="57"/>
      <c r="AB226" s="57"/>
      <c r="AC226" s="57"/>
      <c r="AD226" s="57"/>
      <c r="AE226" s="57"/>
      <c r="AF226" s="57"/>
      <c r="AG226" s="57">
        <v>3</v>
      </c>
      <c r="AH226" s="57"/>
      <c r="AI226" s="57"/>
      <c r="AJ226" s="57"/>
      <c r="AK226" s="57"/>
      <c r="AL226" s="57"/>
      <c r="AM226" s="57"/>
      <c r="AN226" s="57">
        <v>2</v>
      </c>
      <c r="AO226" s="57">
        <v>2</v>
      </c>
      <c r="AP226" s="57"/>
      <c r="AQ226" s="57">
        <v>2</v>
      </c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>
        <v>1</v>
      </c>
      <c r="BC226" s="57"/>
      <c r="BD226" s="57">
        <v>2</v>
      </c>
      <c r="BE226" s="57"/>
      <c r="BF226" s="57"/>
      <c r="BG226" s="57">
        <v>1</v>
      </c>
      <c r="BH226" s="57"/>
      <c r="BI226" s="57">
        <v>1</v>
      </c>
      <c r="BJ226" s="57"/>
      <c r="BK226" s="57"/>
      <c r="BL226" s="57"/>
      <c r="BM226" s="57"/>
      <c r="BN226" s="57">
        <v>1</v>
      </c>
      <c r="BO226" s="57"/>
      <c r="BP226" s="81">
        <v>5</v>
      </c>
      <c r="BQ226" s="81">
        <v>3</v>
      </c>
      <c r="BR226" s="81">
        <v>348</v>
      </c>
    </row>
    <row r="227" spans="1:70" x14ac:dyDescent="0.25">
      <c r="A227" s="57">
        <v>1</v>
      </c>
      <c r="B227" s="81" t="s">
        <v>793</v>
      </c>
      <c r="C227" s="81">
        <v>14</v>
      </c>
      <c r="D227" s="81" t="s">
        <v>1026</v>
      </c>
      <c r="E227" s="81">
        <v>504</v>
      </c>
      <c r="F227" s="81" t="s">
        <v>1034</v>
      </c>
      <c r="G227" s="81">
        <v>2</v>
      </c>
      <c r="H227" s="81" t="s">
        <v>706</v>
      </c>
      <c r="I227" s="81">
        <v>11</v>
      </c>
      <c r="J227" s="81" t="s">
        <v>1034</v>
      </c>
      <c r="K227" s="81" t="s">
        <v>73</v>
      </c>
      <c r="L227" s="81">
        <v>7</v>
      </c>
      <c r="M227" s="81" t="s">
        <v>1038</v>
      </c>
      <c r="N227" s="81" t="s">
        <v>1035</v>
      </c>
      <c r="O227" s="81" t="s">
        <v>1036</v>
      </c>
      <c r="P227" s="57"/>
      <c r="Q227" s="57">
        <v>2</v>
      </c>
      <c r="R227" s="57"/>
      <c r="S227" s="57"/>
      <c r="T227" s="57">
        <v>2</v>
      </c>
      <c r="U227" s="57">
        <v>22</v>
      </c>
      <c r="V227" s="57"/>
      <c r="W227" s="57"/>
      <c r="X227" s="57">
        <v>1</v>
      </c>
      <c r="Y227" s="57"/>
      <c r="Z227" s="57"/>
      <c r="AA227" s="57"/>
      <c r="AB227" s="57"/>
      <c r="AC227" s="57"/>
      <c r="AD227" s="57">
        <v>1</v>
      </c>
      <c r="AE227" s="57">
        <v>1</v>
      </c>
      <c r="AF227" s="57">
        <v>1</v>
      </c>
      <c r="AG227" s="57"/>
      <c r="AH227" s="57"/>
      <c r="AI227" s="57"/>
      <c r="AJ227" s="57"/>
      <c r="AK227" s="57"/>
      <c r="AL227" s="57"/>
      <c r="AM227" s="57"/>
      <c r="AN227" s="57"/>
      <c r="AO227" s="57">
        <v>13</v>
      </c>
      <c r="AP227" s="57">
        <v>1</v>
      </c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>
        <v>2</v>
      </c>
      <c r="BE227" s="57">
        <v>2</v>
      </c>
      <c r="BF227" s="57"/>
      <c r="BG227" s="57"/>
      <c r="BH227" s="57"/>
      <c r="BI227" s="57"/>
      <c r="BJ227" s="57"/>
      <c r="BK227" s="57"/>
      <c r="BL227" s="57"/>
      <c r="BM227" s="57"/>
      <c r="BN227" s="57">
        <v>3</v>
      </c>
      <c r="BO227" s="57">
        <v>2</v>
      </c>
      <c r="BP227" s="81">
        <v>3</v>
      </c>
      <c r="BQ227" s="81">
        <v>9</v>
      </c>
      <c r="BR227" s="81">
        <v>336</v>
      </c>
    </row>
    <row r="228" spans="1:70" x14ac:dyDescent="0.25">
      <c r="A228" s="57">
        <v>1</v>
      </c>
      <c r="B228" s="81" t="s">
        <v>793</v>
      </c>
      <c r="C228" s="81">
        <v>14</v>
      </c>
      <c r="D228" s="81" t="s">
        <v>1026</v>
      </c>
      <c r="E228" s="81">
        <v>505</v>
      </c>
      <c r="F228" s="81" t="s">
        <v>1039</v>
      </c>
      <c r="G228" s="81">
        <v>2</v>
      </c>
      <c r="H228" s="81" t="s">
        <v>706</v>
      </c>
      <c r="I228" s="81">
        <v>12</v>
      </c>
      <c r="J228" s="81" t="s">
        <v>1039</v>
      </c>
      <c r="K228" s="81" t="s">
        <v>73</v>
      </c>
      <c r="L228" s="81">
        <v>1</v>
      </c>
      <c r="M228" s="81" t="s">
        <v>795</v>
      </c>
      <c r="N228" s="81" t="s">
        <v>1040</v>
      </c>
      <c r="O228" s="81" t="s">
        <v>1041</v>
      </c>
      <c r="P228" s="57"/>
      <c r="Q228" s="57">
        <v>1</v>
      </c>
      <c r="R228" s="57">
        <v>0</v>
      </c>
      <c r="S228" s="57">
        <v>1</v>
      </c>
      <c r="T228" s="57">
        <v>0</v>
      </c>
      <c r="U228" s="57">
        <v>2</v>
      </c>
      <c r="V228" s="57"/>
      <c r="W228" s="57">
        <v>0</v>
      </c>
      <c r="X228" s="57">
        <v>0</v>
      </c>
      <c r="Y228" s="57">
        <v>0</v>
      </c>
      <c r="Z228" s="57">
        <v>0</v>
      </c>
      <c r="AA228" s="57">
        <v>0</v>
      </c>
      <c r="AB228" s="57">
        <v>1</v>
      </c>
      <c r="AC228" s="57"/>
      <c r="AD228" s="57">
        <v>0</v>
      </c>
      <c r="AE228" s="57">
        <v>0</v>
      </c>
      <c r="AF228" s="57">
        <v>0</v>
      </c>
      <c r="AG228" s="57">
        <v>0</v>
      </c>
      <c r="AH228" s="57"/>
      <c r="AI228" s="57">
        <v>1</v>
      </c>
      <c r="AJ228" s="57">
        <v>0</v>
      </c>
      <c r="AK228" s="57">
        <v>0</v>
      </c>
      <c r="AL228" s="57">
        <v>0</v>
      </c>
      <c r="AM228" s="57"/>
      <c r="AN228" s="57">
        <v>1</v>
      </c>
      <c r="AO228" s="57">
        <v>0</v>
      </c>
      <c r="AP228" s="57">
        <v>2</v>
      </c>
      <c r="AQ228" s="57">
        <v>1</v>
      </c>
      <c r="AR228" s="57">
        <v>0</v>
      </c>
      <c r="AS228" s="57">
        <v>0</v>
      </c>
      <c r="AT228" s="57"/>
      <c r="AU228" s="57">
        <v>1</v>
      </c>
      <c r="AV228" s="57">
        <v>0</v>
      </c>
      <c r="AW228" s="57">
        <v>0</v>
      </c>
      <c r="AX228" s="57">
        <v>0</v>
      </c>
      <c r="AY228" s="57">
        <v>0</v>
      </c>
      <c r="AZ228" s="57">
        <v>0</v>
      </c>
      <c r="BA228" s="57"/>
      <c r="BB228" s="57">
        <v>0</v>
      </c>
      <c r="BC228" s="57">
        <v>0</v>
      </c>
      <c r="BD228" s="57">
        <v>1</v>
      </c>
      <c r="BE228" s="57">
        <v>0</v>
      </c>
      <c r="BF228" s="57">
        <v>0</v>
      </c>
      <c r="BG228" s="57">
        <v>0</v>
      </c>
      <c r="BH228" s="57"/>
      <c r="BI228" s="57">
        <v>0</v>
      </c>
      <c r="BJ228" s="57">
        <v>0</v>
      </c>
      <c r="BK228" s="57">
        <v>0</v>
      </c>
      <c r="BL228" s="57">
        <v>0</v>
      </c>
      <c r="BM228" s="57"/>
      <c r="BN228" s="57">
        <v>1</v>
      </c>
      <c r="BO228" s="57">
        <v>2</v>
      </c>
      <c r="BP228" s="81">
        <v>2</v>
      </c>
      <c r="BQ228" s="81">
        <v>6</v>
      </c>
      <c r="BR228" s="81">
        <v>338</v>
      </c>
    </row>
    <row r="229" spans="1:70" x14ac:dyDescent="0.25">
      <c r="A229" s="57">
        <v>1</v>
      </c>
      <c r="B229" s="81" t="s">
        <v>793</v>
      </c>
      <c r="C229" s="81">
        <v>14</v>
      </c>
      <c r="D229" s="81" t="s">
        <v>1026</v>
      </c>
      <c r="E229" s="81">
        <v>505</v>
      </c>
      <c r="F229" s="81" t="s">
        <v>1039</v>
      </c>
      <c r="G229" s="81">
        <v>2</v>
      </c>
      <c r="H229" s="81" t="s">
        <v>706</v>
      </c>
      <c r="I229" s="81">
        <v>12</v>
      </c>
      <c r="J229" s="81" t="s">
        <v>1039</v>
      </c>
      <c r="K229" s="81" t="s">
        <v>73</v>
      </c>
      <c r="L229" s="81">
        <v>2</v>
      </c>
      <c r="M229" s="81" t="s">
        <v>798</v>
      </c>
      <c r="N229" s="81" t="s">
        <v>1040</v>
      </c>
      <c r="O229" s="81" t="s">
        <v>1041</v>
      </c>
      <c r="P229" s="57"/>
      <c r="Q229" s="57">
        <v>1</v>
      </c>
      <c r="R229" s="57"/>
      <c r="S229" s="57"/>
      <c r="T229" s="57"/>
      <c r="U229" s="57"/>
      <c r="V229" s="57"/>
      <c r="W229" s="57"/>
      <c r="X229" s="57">
        <v>1</v>
      </c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Q229" s="81">
        <v>3</v>
      </c>
      <c r="BR229" s="81">
        <v>236</v>
      </c>
    </row>
    <row r="230" spans="1:70" x14ac:dyDescent="0.25">
      <c r="A230" s="57">
        <v>1</v>
      </c>
      <c r="B230" s="81" t="s">
        <v>793</v>
      </c>
      <c r="C230" s="81">
        <v>14</v>
      </c>
      <c r="D230" s="81" t="s">
        <v>1026</v>
      </c>
      <c r="E230" s="81">
        <v>505</v>
      </c>
      <c r="F230" s="81" t="s">
        <v>1039</v>
      </c>
      <c r="G230" s="81">
        <v>2</v>
      </c>
      <c r="H230" s="81" t="s">
        <v>706</v>
      </c>
      <c r="I230" s="81">
        <v>12</v>
      </c>
      <c r="J230" s="81" t="s">
        <v>1039</v>
      </c>
      <c r="K230" s="81" t="s">
        <v>73</v>
      </c>
      <c r="L230" s="81">
        <v>4</v>
      </c>
      <c r="M230" s="81" t="s">
        <v>800</v>
      </c>
      <c r="N230" s="81" t="s">
        <v>1040</v>
      </c>
      <c r="O230" s="81" t="s">
        <v>1041</v>
      </c>
      <c r="P230" s="57"/>
      <c r="Q230" s="57">
        <v>1</v>
      </c>
      <c r="R230" s="57"/>
      <c r="S230" s="57"/>
      <c r="T230" s="57"/>
      <c r="U230" s="57">
        <v>1</v>
      </c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>
        <v>1</v>
      </c>
      <c r="AP230" s="57"/>
      <c r="AQ230" s="57"/>
      <c r="AR230" s="57"/>
      <c r="AS230" s="57">
        <v>1</v>
      </c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>
        <v>1</v>
      </c>
      <c r="BF230" s="57"/>
      <c r="BG230" s="57"/>
      <c r="BH230" s="57"/>
      <c r="BI230" s="57"/>
      <c r="BJ230" s="57">
        <v>1</v>
      </c>
      <c r="BK230" s="57"/>
      <c r="BL230" s="57"/>
      <c r="BM230" s="57"/>
      <c r="BN230" s="57">
        <v>1</v>
      </c>
      <c r="BO230" s="57"/>
      <c r="BP230" s="81">
        <v>0</v>
      </c>
      <c r="BQ230" s="81">
        <v>0</v>
      </c>
      <c r="BR230" s="81">
        <v>229</v>
      </c>
    </row>
    <row r="231" spans="1:70" x14ac:dyDescent="0.25">
      <c r="A231" s="57">
        <v>1</v>
      </c>
      <c r="B231" s="81" t="s">
        <v>793</v>
      </c>
      <c r="C231" s="81">
        <v>14</v>
      </c>
      <c r="D231" s="81" t="s">
        <v>1026</v>
      </c>
      <c r="E231" s="81">
        <v>505</v>
      </c>
      <c r="F231" s="81" t="s">
        <v>1039</v>
      </c>
      <c r="G231" s="81">
        <v>2</v>
      </c>
      <c r="H231" s="81" t="s">
        <v>706</v>
      </c>
      <c r="I231" s="81">
        <v>12</v>
      </c>
      <c r="J231" s="81" t="s">
        <v>1039</v>
      </c>
      <c r="K231" s="81" t="s">
        <v>73</v>
      </c>
      <c r="L231" s="81">
        <v>5</v>
      </c>
      <c r="M231" s="81" t="s">
        <v>801</v>
      </c>
      <c r="N231" s="81" t="s">
        <v>1040</v>
      </c>
      <c r="O231" s="81" t="s">
        <v>1041</v>
      </c>
      <c r="P231" s="57"/>
      <c r="Q231" s="57">
        <v>3</v>
      </c>
      <c r="R231" s="57">
        <v>0</v>
      </c>
      <c r="S231" s="57">
        <v>1</v>
      </c>
      <c r="T231" s="57">
        <v>0</v>
      </c>
      <c r="U231" s="57">
        <v>2</v>
      </c>
      <c r="V231" s="57"/>
      <c r="W231" s="57">
        <v>0</v>
      </c>
      <c r="X231" s="57">
        <v>0</v>
      </c>
      <c r="Y231" s="57">
        <v>0</v>
      </c>
      <c r="Z231" s="57">
        <v>0</v>
      </c>
      <c r="AA231" s="57">
        <v>1</v>
      </c>
      <c r="AB231" s="57">
        <v>0</v>
      </c>
      <c r="AC231" s="57"/>
      <c r="AD231" s="57">
        <v>0</v>
      </c>
      <c r="AE231" s="57">
        <v>0</v>
      </c>
      <c r="AF231" s="57">
        <v>0</v>
      </c>
      <c r="AG231" s="57">
        <v>0</v>
      </c>
      <c r="AH231" s="57"/>
      <c r="AI231" s="57">
        <v>1</v>
      </c>
      <c r="AJ231" s="57">
        <v>0</v>
      </c>
      <c r="AK231" s="57">
        <v>0</v>
      </c>
      <c r="AL231" s="57">
        <v>0</v>
      </c>
      <c r="AM231" s="57"/>
      <c r="AN231" s="57"/>
      <c r="AO231" s="57">
        <v>1</v>
      </c>
      <c r="AP231" s="57">
        <v>0</v>
      </c>
      <c r="AQ231" s="57">
        <v>0</v>
      </c>
      <c r="AR231" s="57">
        <v>0</v>
      </c>
      <c r="AS231" s="57">
        <v>0</v>
      </c>
      <c r="AT231" s="57"/>
      <c r="AU231" s="57">
        <v>1</v>
      </c>
      <c r="AV231" s="57">
        <v>0</v>
      </c>
      <c r="AW231" s="57">
        <v>0</v>
      </c>
      <c r="AX231" s="57">
        <v>0</v>
      </c>
      <c r="AY231" s="57">
        <v>0</v>
      </c>
      <c r="AZ231" s="57">
        <v>0</v>
      </c>
      <c r="BA231" s="57"/>
      <c r="BB231" s="57">
        <v>0</v>
      </c>
      <c r="BC231" s="57">
        <v>0</v>
      </c>
      <c r="BD231" s="57">
        <v>0</v>
      </c>
      <c r="BE231" s="57">
        <v>0</v>
      </c>
      <c r="BF231" s="57">
        <v>0</v>
      </c>
      <c r="BG231" s="57">
        <v>0</v>
      </c>
      <c r="BH231" s="57"/>
      <c r="BI231" s="57">
        <v>0</v>
      </c>
      <c r="BJ231" s="57">
        <v>0</v>
      </c>
      <c r="BK231" s="57">
        <v>0</v>
      </c>
      <c r="BL231" s="57">
        <v>0</v>
      </c>
      <c r="BM231" s="57"/>
      <c r="BN231" s="57">
        <v>1</v>
      </c>
      <c r="BO231" s="57">
        <v>0</v>
      </c>
      <c r="BP231" s="81">
        <v>0</v>
      </c>
      <c r="BQ231" s="81">
        <v>0</v>
      </c>
      <c r="BR231" s="81">
        <v>236</v>
      </c>
    </row>
    <row r="232" spans="1:70" x14ac:dyDescent="0.25">
      <c r="A232" s="57">
        <v>1</v>
      </c>
      <c r="B232" s="81" t="s">
        <v>793</v>
      </c>
      <c r="C232" s="81">
        <v>14</v>
      </c>
      <c r="D232" s="81" t="s">
        <v>1026</v>
      </c>
      <c r="E232" s="81">
        <v>505</v>
      </c>
      <c r="F232" s="81" t="s">
        <v>1039</v>
      </c>
      <c r="G232" s="81">
        <v>2</v>
      </c>
      <c r="H232" s="81" t="s">
        <v>706</v>
      </c>
      <c r="I232" s="81">
        <v>12</v>
      </c>
      <c r="J232" s="81" t="s">
        <v>1039</v>
      </c>
      <c r="K232" s="81" t="s">
        <v>73</v>
      </c>
      <c r="L232" s="81">
        <v>6</v>
      </c>
      <c r="M232" s="81" t="s">
        <v>802</v>
      </c>
      <c r="N232" s="81" t="s">
        <v>1040</v>
      </c>
      <c r="O232" s="81" t="s">
        <v>1041</v>
      </c>
      <c r="P232" s="57"/>
      <c r="Q232" s="57">
        <v>1</v>
      </c>
      <c r="R232" s="57">
        <v>0</v>
      </c>
      <c r="S232" s="57">
        <v>0</v>
      </c>
      <c r="T232" s="57">
        <v>0</v>
      </c>
      <c r="U232" s="57">
        <v>5</v>
      </c>
      <c r="V232" s="57"/>
      <c r="W232" s="57">
        <v>0</v>
      </c>
      <c r="X232" s="57">
        <v>0</v>
      </c>
      <c r="Y232" s="57">
        <v>0</v>
      </c>
      <c r="Z232" s="57">
        <v>0</v>
      </c>
      <c r="AA232" s="57">
        <v>0</v>
      </c>
      <c r="AB232" s="57">
        <v>0</v>
      </c>
      <c r="AC232" s="57"/>
      <c r="AD232" s="57">
        <v>0</v>
      </c>
      <c r="AE232" s="57">
        <v>0</v>
      </c>
      <c r="AF232" s="57">
        <v>0</v>
      </c>
      <c r="AG232" s="57">
        <v>0</v>
      </c>
      <c r="AH232" s="57"/>
      <c r="AI232" s="57">
        <v>0</v>
      </c>
      <c r="AJ232" s="57">
        <v>0</v>
      </c>
      <c r="AK232" s="57">
        <v>0</v>
      </c>
      <c r="AL232" s="57">
        <v>0</v>
      </c>
      <c r="AM232" s="57"/>
      <c r="AN232" s="57">
        <v>1</v>
      </c>
      <c r="AO232" s="57">
        <v>0</v>
      </c>
      <c r="AP232" s="57">
        <v>0</v>
      </c>
      <c r="AQ232" s="57">
        <v>2</v>
      </c>
      <c r="AR232" s="57">
        <v>0</v>
      </c>
      <c r="AS232" s="57">
        <v>1</v>
      </c>
      <c r="AT232" s="57"/>
      <c r="AU232" s="57">
        <v>0</v>
      </c>
      <c r="AV232" s="57">
        <v>0</v>
      </c>
      <c r="AW232" s="57">
        <v>0</v>
      </c>
      <c r="AX232" s="57">
        <v>0</v>
      </c>
      <c r="AY232" s="57">
        <v>0</v>
      </c>
      <c r="AZ232" s="57">
        <v>0</v>
      </c>
      <c r="BA232" s="57"/>
      <c r="BB232" s="57">
        <v>0</v>
      </c>
      <c r="BC232" s="57">
        <v>0</v>
      </c>
      <c r="BD232" s="57">
        <v>0</v>
      </c>
      <c r="BE232" s="57">
        <v>0</v>
      </c>
      <c r="BF232" s="57">
        <v>0</v>
      </c>
      <c r="BG232" s="57">
        <v>0</v>
      </c>
      <c r="BH232" s="57"/>
      <c r="BI232" s="57">
        <v>0</v>
      </c>
      <c r="BJ232" s="57">
        <v>0</v>
      </c>
      <c r="BK232" s="57">
        <v>0</v>
      </c>
      <c r="BL232" s="57">
        <v>0</v>
      </c>
      <c r="BM232" s="57"/>
      <c r="BN232" s="57">
        <v>0</v>
      </c>
      <c r="BO232" s="57">
        <v>0</v>
      </c>
      <c r="BP232" s="81">
        <v>3</v>
      </c>
      <c r="BR232" s="81">
        <v>247</v>
      </c>
    </row>
    <row r="233" spans="1:70" x14ac:dyDescent="0.25">
      <c r="A233" s="57">
        <v>1</v>
      </c>
      <c r="B233" s="81" t="s">
        <v>793</v>
      </c>
      <c r="C233" s="81">
        <v>14</v>
      </c>
      <c r="D233" s="81" t="s">
        <v>1026</v>
      </c>
      <c r="E233" s="81">
        <v>505</v>
      </c>
      <c r="F233" s="81" t="s">
        <v>1039</v>
      </c>
      <c r="G233" s="81">
        <v>2</v>
      </c>
      <c r="H233" s="81" t="s">
        <v>706</v>
      </c>
      <c r="I233" s="81">
        <v>12</v>
      </c>
      <c r="J233" s="81" t="s">
        <v>1039</v>
      </c>
      <c r="K233" s="81" t="s">
        <v>73</v>
      </c>
      <c r="L233" s="81">
        <v>7</v>
      </c>
      <c r="M233" s="81" t="s">
        <v>803</v>
      </c>
      <c r="N233" s="81" t="s">
        <v>1040</v>
      </c>
      <c r="O233" s="81" t="s">
        <v>1041</v>
      </c>
      <c r="P233" s="57"/>
      <c r="Q233" s="57">
        <v>1</v>
      </c>
      <c r="R233" s="57">
        <v>1</v>
      </c>
      <c r="S233" s="57">
        <v>0</v>
      </c>
      <c r="T233" s="57">
        <v>1</v>
      </c>
      <c r="U233" s="57">
        <v>3</v>
      </c>
      <c r="V233" s="57"/>
      <c r="W233" s="57">
        <v>1</v>
      </c>
      <c r="X233" s="57">
        <v>0</v>
      </c>
      <c r="Y233" s="57">
        <v>0</v>
      </c>
      <c r="Z233" s="57">
        <v>0</v>
      </c>
      <c r="AA233" s="57">
        <v>0</v>
      </c>
      <c r="AB233" s="57">
        <v>0</v>
      </c>
      <c r="AC233" s="57"/>
      <c r="AD233" s="57">
        <v>0</v>
      </c>
      <c r="AE233" s="57">
        <v>0</v>
      </c>
      <c r="AF233" s="57">
        <v>0</v>
      </c>
      <c r="AG233" s="57">
        <v>0</v>
      </c>
      <c r="AH233" s="57"/>
      <c r="AI233" s="57">
        <v>0</v>
      </c>
      <c r="AJ233" s="57">
        <v>0</v>
      </c>
      <c r="AK233" s="57">
        <v>0</v>
      </c>
      <c r="AL233" s="57">
        <v>1</v>
      </c>
      <c r="AM233" s="57"/>
      <c r="AN233" s="57">
        <v>0</v>
      </c>
      <c r="AO233" s="57">
        <v>1</v>
      </c>
      <c r="AP233" s="57">
        <v>0</v>
      </c>
      <c r="AQ233" s="57">
        <v>4</v>
      </c>
      <c r="AR233" s="57">
        <v>0</v>
      </c>
      <c r="AS233" s="57">
        <v>1</v>
      </c>
      <c r="AT233" s="57"/>
      <c r="AU233" s="57">
        <v>0</v>
      </c>
      <c r="AV233" s="57">
        <v>0</v>
      </c>
      <c r="AW233" s="57">
        <v>0</v>
      </c>
      <c r="AX233" s="57">
        <v>0</v>
      </c>
      <c r="AY233" s="57">
        <v>0</v>
      </c>
      <c r="AZ233" s="57">
        <v>0</v>
      </c>
      <c r="BA233" s="57"/>
      <c r="BB233" s="57">
        <v>0</v>
      </c>
      <c r="BC233" s="57">
        <v>0</v>
      </c>
      <c r="BD233" s="57">
        <v>0</v>
      </c>
      <c r="BE233" s="57">
        <v>0</v>
      </c>
      <c r="BF233" s="57">
        <v>0</v>
      </c>
      <c r="BG233" s="57">
        <v>0</v>
      </c>
      <c r="BH233" s="57"/>
      <c r="BI233" s="57">
        <v>0</v>
      </c>
      <c r="BJ233" s="57">
        <v>0</v>
      </c>
      <c r="BK233" s="57">
        <v>0</v>
      </c>
      <c r="BL233" s="57">
        <v>1</v>
      </c>
      <c r="BM233" s="57"/>
      <c r="BN233" s="57">
        <v>2</v>
      </c>
      <c r="BO233" s="57">
        <v>1</v>
      </c>
      <c r="BP233" s="81">
        <v>0</v>
      </c>
      <c r="BQ233" s="81">
        <v>3</v>
      </c>
      <c r="BR233" s="81">
        <v>334</v>
      </c>
    </row>
    <row r="234" spans="1:70" x14ac:dyDescent="0.25">
      <c r="A234" s="57">
        <v>1</v>
      </c>
      <c r="B234" s="81" t="s">
        <v>793</v>
      </c>
      <c r="C234" s="81">
        <v>14</v>
      </c>
      <c r="D234" s="81" t="s">
        <v>1026</v>
      </c>
      <c r="E234" s="81">
        <v>507</v>
      </c>
      <c r="F234" s="81" t="s">
        <v>1042</v>
      </c>
      <c r="G234" s="81">
        <v>2</v>
      </c>
      <c r="H234" s="81" t="s">
        <v>706</v>
      </c>
      <c r="I234" s="81">
        <v>13</v>
      </c>
      <c r="J234" s="81" t="s">
        <v>1042</v>
      </c>
      <c r="K234" s="81" t="s">
        <v>73</v>
      </c>
      <c r="L234" s="81">
        <v>1</v>
      </c>
      <c r="M234" s="81" t="s">
        <v>795</v>
      </c>
      <c r="N234" s="81" t="s">
        <v>1043</v>
      </c>
      <c r="O234" s="81" t="s">
        <v>1044</v>
      </c>
      <c r="P234" s="57"/>
      <c r="Q234" s="57">
        <v>5</v>
      </c>
      <c r="R234" s="57">
        <v>1</v>
      </c>
      <c r="S234" s="57">
        <v>2</v>
      </c>
      <c r="T234" s="57"/>
      <c r="U234" s="57"/>
      <c r="V234" s="57"/>
      <c r="W234" s="57"/>
      <c r="X234" s="57">
        <v>4</v>
      </c>
      <c r="Y234" s="57">
        <v>3</v>
      </c>
      <c r="Z234" s="57">
        <v>1</v>
      </c>
      <c r="AA234" s="57"/>
      <c r="AB234" s="57"/>
      <c r="AC234" s="57"/>
      <c r="AD234" s="57">
        <v>1</v>
      </c>
      <c r="AE234" s="57"/>
      <c r="AF234" s="57">
        <v>1</v>
      </c>
      <c r="AG234" s="57">
        <v>2</v>
      </c>
      <c r="AH234" s="57"/>
      <c r="AI234" s="57">
        <v>1</v>
      </c>
      <c r="AJ234" s="57">
        <v>2</v>
      </c>
      <c r="AK234" s="57">
        <v>1</v>
      </c>
      <c r="AL234" s="57"/>
      <c r="AM234" s="57"/>
      <c r="AN234" s="57">
        <v>1</v>
      </c>
      <c r="AO234" s="57">
        <v>9</v>
      </c>
      <c r="AP234" s="57"/>
      <c r="AQ234" s="57">
        <v>16</v>
      </c>
      <c r="AR234" s="57">
        <v>1</v>
      </c>
      <c r="AS234" s="57">
        <v>1</v>
      </c>
      <c r="AT234" s="57"/>
      <c r="AU234" s="57">
        <v>2</v>
      </c>
      <c r="AV234" s="57"/>
      <c r="AW234" s="57">
        <v>4</v>
      </c>
      <c r="AX234" s="57">
        <v>1</v>
      </c>
      <c r="AY234" s="57">
        <v>1</v>
      </c>
      <c r="AZ234" s="57"/>
      <c r="BA234" s="57"/>
      <c r="BB234" s="57">
        <v>1</v>
      </c>
      <c r="BC234" s="57"/>
      <c r="BD234" s="57">
        <v>5</v>
      </c>
      <c r="BE234" s="57">
        <v>10</v>
      </c>
      <c r="BF234" s="57">
        <v>2</v>
      </c>
      <c r="BG234" s="57">
        <v>1</v>
      </c>
      <c r="BH234" s="57"/>
      <c r="BI234" s="57">
        <v>1</v>
      </c>
      <c r="BJ234" s="57"/>
      <c r="BK234" s="57"/>
      <c r="BL234" s="57"/>
      <c r="BM234" s="57"/>
      <c r="BN234" s="57">
        <v>4</v>
      </c>
      <c r="BO234" s="57">
        <v>4</v>
      </c>
      <c r="BP234" s="81">
        <v>3</v>
      </c>
      <c r="BQ234" s="81">
        <v>12</v>
      </c>
      <c r="BR234" s="81">
        <v>309</v>
      </c>
    </row>
    <row r="235" spans="1:70" x14ac:dyDescent="0.25">
      <c r="A235" s="57">
        <v>1</v>
      </c>
      <c r="B235" s="81" t="s">
        <v>793</v>
      </c>
      <c r="C235" s="81">
        <v>14</v>
      </c>
      <c r="D235" s="81" t="s">
        <v>1026</v>
      </c>
      <c r="E235" s="81">
        <v>507</v>
      </c>
      <c r="F235" s="81" t="s">
        <v>1042</v>
      </c>
      <c r="G235" s="81">
        <v>2</v>
      </c>
      <c r="H235" s="81" t="s">
        <v>706</v>
      </c>
      <c r="I235" s="81">
        <v>13</v>
      </c>
      <c r="J235" s="81" t="s">
        <v>1042</v>
      </c>
      <c r="K235" s="81" t="s">
        <v>73</v>
      </c>
      <c r="L235" s="81">
        <v>2</v>
      </c>
      <c r="M235" s="81" t="s">
        <v>798</v>
      </c>
      <c r="N235" s="81" t="s">
        <v>1043</v>
      </c>
      <c r="O235" s="81" t="s">
        <v>1044</v>
      </c>
      <c r="P235" s="57"/>
      <c r="Q235" s="57">
        <v>7</v>
      </c>
      <c r="R235" s="57"/>
      <c r="S235" s="57">
        <v>1</v>
      </c>
      <c r="T235" s="57">
        <v>1</v>
      </c>
      <c r="U235" s="57">
        <v>1</v>
      </c>
      <c r="V235" s="57"/>
      <c r="W235" s="57"/>
      <c r="X235" s="57">
        <v>1</v>
      </c>
      <c r="Y235" s="57"/>
      <c r="Z235" s="57"/>
      <c r="AA235" s="57"/>
      <c r="AB235" s="57"/>
      <c r="AC235" s="57"/>
      <c r="AD235" s="57">
        <v>3</v>
      </c>
      <c r="AE235" s="57">
        <v>3</v>
      </c>
      <c r="AF235" s="57">
        <v>4</v>
      </c>
      <c r="AG235" s="57">
        <v>1</v>
      </c>
      <c r="AH235" s="57"/>
      <c r="AI235" s="57"/>
      <c r="AJ235" s="57"/>
      <c r="AK235" s="57">
        <v>1</v>
      </c>
      <c r="AL235" s="57"/>
      <c r="AM235" s="57"/>
      <c r="AN235" s="57">
        <v>2</v>
      </c>
      <c r="AO235" s="57">
        <v>7</v>
      </c>
      <c r="AP235" s="57">
        <v>2</v>
      </c>
      <c r="AQ235" s="57">
        <v>15</v>
      </c>
      <c r="AR235" s="57">
        <v>1</v>
      </c>
      <c r="AS235" s="57"/>
      <c r="AT235" s="57"/>
      <c r="AU235" s="57">
        <v>3</v>
      </c>
      <c r="AV235" s="57"/>
      <c r="AW235" s="57">
        <v>1</v>
      </c>
      <c r="AX235" s="57">
        <v>1</v>
      </c>
      <c r="AY235" s="57"/>
      <c r="AZ235" s="57"/>
      <c r="BA235" s="57"/>
      <c r="BB235" s="57">
        <v>1</v>
      </c>
      <c r="BC235" s="57"/>
      <c r="BD235" s="57">
        <v>6</v>
      </c>
      <c r="BE235" s="57">
        <v>5</v>
      </c>
      <c r="BF235" s="57">
        <v>1</v>
      </c>
      <c r="BG235" s="57"/>
      <c r="BH235" s="57"/>
      <c r="BI235" s="57">
        <v>1</v>
      </c>
      <c r="BJ235" s="57"/>
      <c r="BK235" s="57"/>
      <c r="BL235" s="57"/>
      <c r="BM235" s="57"/>
      <c r="BN235" s="57">
        <v>4</v>
      </c>
      <c r="BO235" s="57">
        <v>1</v>
      </c>
      <c r="BP235" s="81">
        <v>3</v>
      </c>
      <c r="BQ235" s="81">
        <v>17</v>
      </c>
      <c r="BR235" s="81">
        <v>307</v>
      </c>
    </row>
    <row r="236" spans="1:70" x14ac:dyDescent="0.25">
      <c r="A236" s="57">
        <v>1</v>
      </c>
      <c r="B236" s="81" t="s">
        <v>793</v>
      </c>
      <c r="C236" s="81">
        <v>14</v>
      </c>
      <c r="D236" s="81" t="s">
        <v>1026</v>
      </c>
      <c r="E236" s="81">
        <v>507</v>
      </c>
      <c r="F236" s="81" t="s">
        <v>1042</v>
      </c>
      <c r="G236" s="81">
        <v>2</v>
      </c>
      <c r="H236" s="81" t="s">
        <v>706</v>
      </c>
      <c r="I236" s="81">
        <v>13</v>
      </c>
      <c r="J236" s="81" t="s">
        <v>1042</v>
      </c>
      <c r="K236" s="81" t="s">
        <v>73</v>
      </c>
      <c r="L236" s="81">
        <v>3</v>
      </c>
      <c r="M236" s="81" t="s">
        <v>799</v>
      </c>
      <c r="N236" s="81" t="s">
        <v>1043</v>
      </c>
      <c r="O236" s="81" t="s">
        <v>1044</v>
      </c>
      <c r="P236" s="57"/>
      <c r="Q236" s="57">
        <v>5</v>
      </c>
      <c r="R236" s="57">
        <v>2</v>
      </c>
      <c r="S236" s="57">
        <v>2</v>
      </c>
      <c r="T236" s="57">
        <v>1</v>
      </c>
      <c r="U236" s="57">
        <v>4</v>
      </c>
      <c r="V236" s="57"/>
      <c r="W236" s="57"/>
      <c r="X236" s="57">
        <v>2</v>
      </c>
      <c r="Y236" s="57"/>
      <c r="Z236" s="57">
        <v>3</v>
      </c>
      <c r="AA236" s="57">
        <v>1</v>
      </c>
      <c r="AB236" s="57">
        <v>1</v>
      </c>
      <c r="AC236" s="57"/>
      <c r="AD236" s="57">
        <v>1</v>
      </c>
      <c r="AE236" s="57">
        <v>2</v>
      </c>
      <c r="AF236" s="57"/>
      <c r="AG236" s="57"/>
      <c r="AH236" s="57"/>
      <c r="AI236" s="57"/>
      <c r="AJ236" s="57"/>
      <c r="AK236" s="57"/>
      <c r="AL236" s="57"/>
      <c r="AM236" s="57"/>
      <c r="AN236" s="57">
        <v>2</v>
      </c>
      <c r="AO236" s="57">
        <v>7</v>
      </c>
      <c r="AP236" s="57">
        <v>1</v>
      </c>
      <c r="AQ236" s="57">
        <v>14</v>
      </c>
      <c r="AR236" s="57">
        <v>1</v>
      </c>
      <c r="AS236" s="57">
        <v>2</v>
      </c>
      <c r="AT236" s="57"/>
      <c r="AU236" s="57"/>
      <c r="AV236" s="57"/>
      <c r="AW236" s="57">
        <v>2</v>
      </c>
      <c r="AX236" s="57">
        <v>1</v>
      </c>
      <c r="AY236" s="57"/>
      <c r="AZ236" s="57">
        <v>1</v>
      </c>
      <c r="BA236" s="57"/>
      <c r="BB236" s="57">
        <v>3</v>
      </c>
      <c r="BC236" s="57"/>
      <c r="BD236" s="57">
        <v>5</v>
      </c>
      <c r="BE236" s="57">
        <v>8</v>
      </c>
      <c r="BF236" s="57">
        <v>0</v>
      </c>
      <c r="BG236" s="57"/>
      <c r="BH236" s="57"/>
      <c r="BI236" s="57"/>
      <c r="BJ236" s="57"/>
      <c r="BK236" s="57"/>
      <c r="BL236" s="57"/>
      <c r="BM236" s="57"/>
      <c r="BN236" s="57">
        <v>3</v>
      </c>
      <c r="BO236" s="57">
        <v>4</v>
      </c>
      <c r="BP236" s="81">
        <v>1</v>
      </c>
      <c r="BQ236" s="81">
        <v>12</v>
      </c>
      <c r="BR236" s="81">
        <v>279</v>
      </c>
    </row>
    <row r="237" spans="1:70" x14ac:dyDescent="0.25">
      <c r="A237" s="57">
        <v>1</v>
      </c>
      <c r="B237" s="81" t="s">
        <v>793</v>
      </c>
      <c r="C237" s="81">
        <v>14</v>
      </c>
      <c r="D237" s="81" t="s">
        <v>1026</v>
      </c>
      <c r="E237" s="81">
        <v>507</v>
      </c>
      <c r="F237" s="81" t="s">
        <v>1042</v>
      </c>
      <c r="G237" s="81">
        <v>2</v>
      </c>
      <c r="H237" s="81" t="s">
        <v>706</v>
      </c>
      <c r="I237" s="81">
        <v>13</v>
      </c>
      <c r="J237" s="81" t="s">
        <v>1042</v>
      </c>
      <c r="K237" s="81" t="s">
        <v>73</v>
      </c>
      <c r="L237" s="81">
        <v>4</v>
      </c>
      <c r="M237" s="81" t="s">
        <v>800</v>
      </c>
      <c r="N237" s="81" t="s">
        <v>1043</v>
      </c>
      <c r="O237" s="81" t="s">
        <v>1044</v>
      </c>
      <c r="P237" s="57"/>
      <c r="Q237" s="57">
        <v>8</v>
      </c>
      <c r="R237" s="57">
        <v>1</v>
      </c>
      <c r="S237" s="57">
        <v>1</v>
      </c>
      <c r="T237" s="57">
        <v>1</v>
      </c>
      <c r="U237" s="57">
        <v>12</v>
      </c>
      <c r="V237" s="57"/>
      <c r="W237" s="57">
        <v>3</v>
      </c>
      <c r="X237" s="57">
        <v>0</v>
      </c>
      <c r="Y237" s="57">
        <v>1</v>
      </c>
      <c r="Z237" s="57">
        <v>1</v>
      </c>
      <c r="AA237" s="57">
        <v>1</v>
      </c>
      <c r="AB237" s="57">
        <v>2</v>
      </c>
      <c r="AC237" s="57"/>
      <c r="AD237" s="57">
        <v>3</v>
      </c>
      <c r="AE237" s="57">
        <v>1</v>
      </c>
      <c r="AF237" s="57">
        <v>0</v>
      </c>
      <c r="AG237" s="57">
        <v>2</v>
      </c>
      <c r="AH237" s="57"/>
      <c r="AI237" s="57">
        <v>0</v>
      </c>
      <c r="AJ237" s="57">
        <v>0</v>
      </c>
      <c r="AK237" s="57">
        <v>2</v>
      </c>
      <c r="AL237" s="57">
        <v>0</v>
      </c>
      <c r="AM237" s="57"/>
      <c r="AN237" s="57">
        <v>2</v>
      </c>
      <c r="AO237" s="57">
        <v>5</v>
      </c>
      <c r="AP237" s="57">
        <v>1</v>
      </c>
      <c r="AQ237" s="57">
        <v>10</v>
      </c>
      <c r="AR237" s="57">
        <v>0</v>
      </c>
      <c r="AS237" s="57">
        <v>4</v>
      </c>
      <c r="AT237" s="57"/>
      <c r="AU237" s="57">
        <v>2</v>
      </c>
      <c r="AV237" s="57">
        <v>2</v>
      </c>
      <c r="AW237" s="57">
        <v>1</v>
      </c>
      <c r="AX237" s="57">
        <v>2</v>
      </c>
      <c r="AY237" s="57">
        <v>1</v>
      </c>
      <c r="AZ237" s="57">
        <v>7</v>
      </c>
      <c r="BA237" s="57"/>
      <c r="BB237" s="57">
        <v>3</v>
      </c>
      <c r="BC237" s="57">
        <v>0</v>
      </c>
      <c r="BD237" s="57">
        <v>4</v>
      </c>
      <c r="BE237" s="57">
        <v>9</v>
      </c>
      <c r="BF237" s="57">
        <v>1</v>
      </c>
      <c r="BG237" s="57">
        <v>1</v>
      </c>
      <c r="BH237" s="57"/>
      <c r="BI237" s="57">
        <v>0</v>
      </c>
      <c r="BJ237" s="57">
        <v>0</v>
      </c>
      <c r="BK237" s="57">
        <v>0</v>
      </c>
      <c r="BL237" s="57">
        <v>1</v>
      </c>
      <c r="BM237" s="57"/>
      <c r="BN237" s="57">
        <v>8</v>
      </c>
      <c r="BO237" s="57">
        <v>1</v>
      </c>
      <c r="BP237" s="81">
        <v>3</v>
      </c>
      <c r="BQ237" s="81">
        <v>26</v>
      </c>
      <c r="BR237" s="81">
        <v>295</v>
      </c>
    </row>
    <row r="238" spans="1:70" x14ac:dyDescent="0.25">
      <c r="A238" s="57">
        <v>1</v>
      </c>
      <c r="B238" s="81" t="s">
        <v>793</v>
      </c>
      <c r="C238" s="81">
        <v>14</v>
      </c>
      <c r="D238" s="81" t="s">
        <v>1026</v>
      </c>
      <c r="E238" s="81">
        <v>507</v>
      </c>
      <c r="F238" s="81" t="s">
        <v>1042</v>
      </c>
      <c r="G238" s="81">
        <v>2</v>
      </c>
      <c r="H238" s="81" t="s">
        <v>706</v>
      </c>
      <c r="I238" s="81">
        <v>13</v>
      </c>
      <c r="J238" s="81" t="s">
        <v>1042</v>
      </c>
      <c r="K238" s="81" t="s">
        <v>73</v>
      </c>
      <c r="L238" s="81">
        <v>5</v>
      </c>
      <c r="M238" s="81" t="s">
        <v>801</v>
      </c>
      <c r="N238" s="81" t="s">
        <v>1043</v>
      </c>
      <c r="O238" s="81" t="s">
        <v>1044</v>
      </c>
      <c r="P238" s="57"/>
      <c r="Q238" s="57">
        <v>5</v>
      </c>
      <c r="R238" s="57">
        <v>0</v>
      </c>
      <c r="S238" s="57">
        <v>1</v>
      </c>
      <c r="T238" s="57">
        <v>0</v>
      </c>
      <c r="U238" s="57">
        <v>1</v>
      </c>
      <c r="V238" s="57"/>
      <c r="W238" s="57">
        <v>1</v>
      </c>
      <c r="X238" s="57">
        <v>1</v>
      </c>
      <c r="Y238" s="57">
        <v>0</v>
      </c>
      <c r="Z238" s="57">
        <v>0</v>
      </c>
      <c r="AA238" s="57">
        <v>0</v>
      </c>
      <c r="AB238" s="57">
        <v>1</v>
      </c>
      <c r="AC238" s="57"/>
      <c r="AD238" s="57">
        <v>2</v>
      </c>
      <c r="AE238" s="57">
        <v>4</v>
      </c>
      <c r="AF238" s="57">
        <v>1</v>
      </c>
      <c r="AG238" s="57">
        <v>1</v>
      </c>
      <c r="AH238" s="57"/>
      <c r="AI238" s="57">
        <v>0</v>
      </c>
      <c r="AJ238" s="57">
        <v>2</v>
      </c>
      <c r="AK238" s="57">
        <v>2</v>
      </c>
      <c r="AL238" s="57">
        <v>0</v>
      </c>
      <c r="AM238" s="57"/>
      <c r="AN238" s="57">
        <v>3</v>
      </c>
      <c r="AO238" s="57">
        <v>11</v>
      </c>
      <c r="AP238" s="57">
        <v>2</v>
      </c>
      <c r="AQ238" s="57">
        <v>13</v>
      </c>
      <c r="AR238" s="57">
        <v>1</v>
      </c>
      <c r="AS238" s="57">
        <v>1</v>
      </c>
      <c r="AT238" s="57"/>
      <c r="AU238" s="57">
        <v>1</v>
      </c>
      <c r="AV238" s="57">
        <v>0</v>
      </c>
      <c r="AW238" s="57">
        <v>0</v>
      </c>
      <c r="AX238" s="57">
        <v>1</v>
      </c>
      <c r="AY238" s="57">
        <v>0</v>
      </c>
      <c r="AZ238" s="57">
        <v>0</v>
      </c>
      <c r="BA238" s="57"/>
      <c r="BB238" s="57">
        <v>4</v>
      </c>
      <c r="BC238" s="57">
        <v>1</v>
      </c>
      <c r="BD238" s="57">
        <v>6</v>
      </c>
      <c r="BE238" s="57">
        <v>10</v>
      </c>
      <c r="BF238" s="57">
        <v>1</v>
      </c>
      <c r="BG238" s="57">
        <v>0</v>
      </c>
      <c r="BH238" s="57"/>
      <c r="BI238" s="57">
        <v>0</v>
      </c>
      <c r="BJ238" s="57">
        <v>1</v>
      </c>
      <c r="BK238" s="57">
        <v>0</v>
      </c>
      <c r="BL238" s="57">
        <v>0</v>
      </c>
      <c r="BM238" s="57"/>
      <c r="BN238" s="57">
        <v>5</v>
      </c>
      <c r="BO238" s="57"/>
      <c r="BQ238" s="81">
        <v>15</v>
      </c>
      <c r="BR238" s="81">
        <v>274</v>
      </c>
    </row>
    <row r="239" spans="1:70" x14ac:dyDescent="0.25">
      <c r="A239" s="57">
        <v>1</v>
      </c>
      <c r="B239" s="81" t="s">
        <v>793</v>
      </c>
      <c r="C239" s="81">
        <v>14</v>
      </c>
      <c r="D239" s="81" t="s">
        <v>1026</v>
      </c>
      <c r="E239" s="81">
        <v>507</v>
      </c>
      <c r="F239" s="81" t="s">
        <v>1042</v>
      </c>
      <c r="G239" s="81">
        <v>2</v>
      </c>
      <c r="H239" s="81" t="s">
        <v>706</v>
      </c>
      <c r="I239" s="81">
        <v>13</v>
      </c>
      <c r="J239" s="81" t="s">
        <v>1042</v>
      </c>
      <c r="K239" s="81" t="s">
        <v>73</v>
      </c>
      <c r="L239" s="81">
        <v>6</v>
      </c>
      <c r="M239" s="81" t="s">
        <v>802</v>
      </c>
      <c r="N239" s="81" t="s">
        <v>1043</v>
      </c>
      <c r="O239" s="81" t="s">
        <v>1044</v>
      </c>
      <c r="P239" s="57"/>
      <c r="Q239" s="57">
        <v>5</v>
      </c>
      <c r="R239" s="57">
        <v>3</v>
      </c>
      <c r="S239" s="57">
        <v>1</v>
      </c>
      <c r="T239" s="57">
        <v>1</v>
      </c>
      <c r="U239" s="57">
        <v>8</v>
      </c>
      <c r="V239" s="57"/>
      <c r="W239" s="57">
        <v>0</v>
      </c>
      <c r="X239" s="57">
        <v>1</v>
      </c>
      <c r="Y239" s="57">
        <v>1</v>
      </c>
      <c r="Z239" s="57">
        <v>3</v>
      </c>
      <c r="AA239" s="57">
        <v>0</v>
      </c>
      <c r="AB239" s="57">
        <v>0</v>
      </c>
      <c r="AC239" s="57"/>
      <c r="AD239" s="57">
        <v>2</v>
      </c>
      <c r="AE239" s="57">
        <v>2</v>
      </c>
      <c r="AF239" s="57">
        <v>2</v>
      </c>
      <c r="AG239" s="57">
        <v>3</v>
      </c>
      <c r="AH239" s="57"/>
      <c r="AI239" s="57">
        <v>1</v>
      </c>
      <c r="AJ239" s="57">
        <v>0</v>
      </c>
      <c r="AK239" s="57">
        <v>1</v>
      </c>
      <c r="AL239" s="57">
        <v>3</v>
      </c>
      <c r="AM239" s="57"/>
      <c r="AN239" s="57">
        <v>4</v>
      </c>
      <c r="AO239" s="57">
        <v>9</v>
      </c>
      <c r="AP239" s="57">
        <v>1</v>
      </c>
      <c r="AQ239" s="57">
        <v>17</v>
      </c>
      <c r="AR239" s="57">
        <v>1</v>
      </c>
      <c r="AS239" s="57">
        <v>2</v>
      </c>
      <c r="AT239" s="57"/>
      <c r="AU239" s="57">
        <v>1</v>
      </c>
      <c r="AV239" s="57">
        <v>0</v>
      </c>
      <c r="AW239" s="57">
        <v>1</v>
      </c>
      <c r="AX239" s="57">
        <v>2</v>
      </c>
      <c r="AY239" s="57">
        <v>1</v>
      </c>
      <c r="AZ239" s="57">
        <v>3</v>
      </c>
      <c r="BA239" s="57"/>
      <c r="BB239" s="57">
        <v>4</v>
      </c>
      <c r="BC239" s="57">
        <v>0</v>
      </c>
      <c r="BD239" s="57">
        <v>8</v>
      </c>
      <c r="BE239" s="57">
        <v>14</v>
      </c>
      <c r="BF239" s="57">
        <v>3</v>
      </c>
      <c r="BG239" s="57">
        <v>1</v>
      </c>
      <c r="BH239" s="57"/>
      <c r="BI239" s="57">
        <v>2</v>
      </c>
      <c r="BJ239" s="57">
        <v>0</v>
      </c>
      <c r="BK239" s="57">
        <v>0</v>
      </c>
      <c r="BL239" s="57">
        <v>4</v>
      </c>
      <c r="BM239" s="57"/>
      <c r="BN239" s="57">
        <v>3</v>
      </c>
      <c r="BO239" s="57">
        <v>11</v>
      </c>
      <c r="BP239" s="81">
        <v>12</v>
      </c>
      <c r="BQ239" s="81">
        <v>14</v>
      </c>
      <c r="BR239" s="81">
        <v>343</v>
      </c>
    </row>
    <row r="240" spans="1:70" x14ac:dyDescent="0.25">
      <c r="A240" s="57">
        <v>1</v>
      </c>
      <c r="B240" s="81" t="s">
        <v>793</v>
      </c>
      <c r="C240" s="81">
        <v>14</v>
      </c>
      <c r="D240" s="81" t="s">
        <v>1026</v>
      </c>
      <c r="E240" s="81">
        <v>507</v>
      </c>
      <c r="F240" s="81" t="s">
        <v>1042</v>
      </c>
      <c r="G240" s="81">
        <v>2</v>
      </c>
      <c r="H240" s="81" t="s">
        <v>706</v>
      </c>
      <c r="I240" s="81">
        <v>13</v>
      </c>
      <c r="J240" s="81" t="s">
        <v>1042</v>
      </c>
      <c r="K240" s="81" t="s">
        <v>73</v>
      </c>
      <c r="L240" s="81">
        <v>7</v>
      </c>
      <c r="M240" s="81" t="s">
        <v>803</v>
      </c>
      <c r="N240" s="81" t="s">
        <v>1043</v>
      </c>
      <c r="O240" s="81" t="s">
        <v>1044</v>
      </c>
      <c r="P240" s="57"/>
      <c r="Q240" s="57">
        <v>3</v>
      </c>
      <c r="R240" s="57">
        <v>1</v>
      </c>
      <c r="S240" s="57">
        <v>1</v>
      </c>
      <c r="T240" s="57">
        <v>3</v>
      </c>
      <c r="U240" s="57">
        <v>2</v>
      </c>
      <c r="V240" s="57"/>
      <c r="W240" s="57">
        <v>1</v>
      </c>
      <c r="X240" s="57">
        <v>0</v>
      </c>
      <c r="Y240" s="57">
        <v>0</v>
      </c>
      <c r="Z240" s="57">
        <v>2</v>
      </c>
      <c r="AA240" s="57">
        <v>0</v>
      </c>
      <c r="AB240" s="57">
        <v>0</v>
      </c>
      <c r="AC240" s="57"/>
      <c r="AD240" s="57">
        <v>1</v>
      </c>
      <c r="AE240" s="57">
        <v>1</v>
      </c>
      <c r="AF240" s="57">
        <v>0</v>
      </c>
      <c r="AG240" s="57">
        <v>0</v>
      </c>
      <c r="AH240" s="57"/>
      <c r="AI240" s="57">
        <v>1</v>
      </c>
      <c r="AJ240" s="57">
        <v>0</v>
      </c>
      <c r="AK240" s="57">
        <v>1</v>
      </c>
      <c r="AL240" s="57">
        <v>1</v>
      </c>
      <c r="AM240" s="57"/>
      <c r="AN240" s="57">
        <v>5</v>
      </c>
      <c r="AO240" s="57">
        <v>9</v>
      </c>
      <c r="AP240" s="57">
        <v>0</v>
      </c>
      <c r="AQ240" s="57">
        <v>9</v>
      </c>
      <c r="AR240" s="57">
        <v>0</v>
      </c>
      <c r="AS240" s="57">
        <v>2</v>
      </c>
      <c r="AT240" s="57"/>
      <c r="AU240" s="57">
        <v>0</v>
      </c>
      <c r="AV240" s="57">
        <v>1</v>
      </c>
      <c r="AW240" s="57">
        <v>2</v>
      </c>
      <c r="AX240" s="57">
        <v>1</v>
      </c>
      <c r="AY240" s="57">
        <v>2</v>
      </c>
      <c r="AZ240" s="57">
        <v>3</v>
      </c>
      <c r="BA240" s="57"/>
      <c r="BB240" s="57">
        <v>2</v>
      </c>
      <c r="BC240" s="57">
        <v>2</v>
      </c>
      <c r="BD240" s="57">
        <v>2</v>
      </c>
      <c r="BE240" s="57">
        <v>7</v>
      </c>
      <c r="BF240" s="57">
        <v>2</v>
      </c>
      <c r="BG240" s="57">
        <v>0</v>
      </c>
      <c r="BH240" s="57"/>
      <c r="BI240" s="57">
        <v>0</v>
      </c>
      <c r="BJ240" s="57">
        <v>1</v>
      </c>
      <c r="BK240" s="57">
        <v>0</v>
      </c>
      <c r="BL240" s="57">
        <v>0</v>
      </c>
      <c r="BM240" s="57"/>
      <c r="BN240" s="57">
        <v>4</v>
      </c>
      <c r="BO240" s="57">
        <v>1</v>
      </c>
      <c r="BP240" s="81">
        <v>5</v>
      </c>
      <c r="BQ240" s="81">
        <v>11</v>
      </c>
      <c r="BR240" s="81">
        <v>198</v>
      </c>
    </row>
    <row r="241" spans="1:70" x14ac:dyDescent="0.25">
      <c r="A241" s="57">
        <v>1</v>
      </c>
      <c r="B241" s="81" t="s">
        <v>793</v>
      </c>
      <c r="C241" s="81">
        <v>14</v>
      </c>
      <c r="D241" s="81" t="s">
        <v>1026</v>
      </c>
      <c r="E241" s="81">
        <v>507</v>
      </c>
      <c r="F241" s="81" t="s">
        <v>1042</v>
      </c>
      <c r="G241" s="81">
        <v>2</v>
      </c>
      <c r="H241" s="81" t="s">
        <v>706</v>
      </c>
      <c r="I241" s="81">
        <v>13</v>
      </c>
      <c r="J241" s="81" t="s">
        <v>1042</v>
      </c>
      <c r="K241" s="81" t="s">
        <v>73</v>
      </c>
      <c r="L241" s="81">
        <v>8</v>
      </c>
      <c r="M241" s="81" t="s">
        <v>804</v>
      </c>
      <c r="N241" s="81" t="s">
        <v>1043</v>
      </c>
      <c r="O241" s="81" t="s">
        <v>1044</v>
      </c>
      <c r="P241" s="57"/>
      <c r="Q241" s="57">
        <v>5</v>
      </c>
      <c r="R241" s="57">
        <v>0</v>
      </c>
      <c r="S241" s="57">
        <v>4</v>
      </c>
      <c r="T241" s="57">
        <v>0</v>
      </c>
      <c r="U241" s="57">
        <v>2</v>
      </c>
      <c r="V241" s="57"/>
      <c r="W241" s="57">
        <v>1</v>
      </c>
      <c r="X241" s="57">
        <v>1</v>
      </c>
      <c r="Y241" s="57">
        <v>0</v>
      </c>
      <c r="Z241" s="57">
        <v>0</v>
      </c>
      <c r="AA241" s="57">
        <v>1</v>
      </c>
      <c r="AB241" s="57">
        <v>1</v>
      </c>
      <c r="AC241" s="57"/>
      <c r="AD241" s="57">
        <v>4</v>
      </c>
      <c r="AE241" s="57">
        <v>2</v>
      </c>
      <c r="AF241" s="57">
        <v>0</v>
      </c>
      <c r="AG241" s="57">
        <v>2</v>
      </c>
      <c r="AH241" s="57"/>
      <c r="AI241" s="57">
        <v>0</v>
      </c>
      <c r="AJ241" s="57">
        <v>0</v>
      </c>
      <c r="AK241" s="57">
        <v>0</v>
      </c>
      <c r="AL241" s="57">
        <v>1</v>
      </c>
      <c r="AM241" s="57"/>
      <c r="AN241" s="57">
        <v>0</v>
      </c>
      <c r="AO241" s="57">
        <v>6</v>
      </c>
      <c r="AP241" s="57">
        <v>1</v>
      </c>
      <c r="AQ241" s="57">
        <v>6</v>
      </c>
      <c r="AR241" s="57">
        <v>0</v>
      </c>
      <c r="AS241" s="57">
        <v>1</v>
      </c>
      <c r="AT241" s="57"/>
      <c r="AU241" s="57">
        <v>0</v>
      </c>
      <c r="AV241" s="57">
        <v>0</v>
      </c>
      <c r="AW241" s="57">
        <v>0</v>
      </c>
      <c r="AX241" s="57">
        <v>1</v>
      </c>
      <c r="AY241" s="57">
        <v>1</v>
      </c>
      <c r="AZ241" s="57">
        <v>1</v>
      </c>
      <c r="BA241" s="57"/>
      <c r="BB241" s="57">
        <v>1</v>
      </c>
      <c r="BC241" s="57">
        <v>0</v>
      </c>
      <c r="BD241" s="57">
        <v>2</v>
      </c>
      <c r="BE241" s="57">
        <v>9</v>
      </c>
      <c r="BF241" s="57">
        <v>4</v>
      </c>
      <c r="BG241" s="57">
        <v>0</v>
      </c>
      <c r="BH241" s="57"/>
      <c r="BI241" s="57">
        <v>0</v>
      </c>
      <c r="BJ241" s="57">
        <v>0</v>
      </c>
      <c r="BK241" s="57">
        <v>0</v>
      </c>
      <c r="BL241" s="57">
        <v>0</v>
      </c>
      <c r="BM241" s="57"/>
      <c r="BN241" s="57">
        <v>4</v>
      </c>
      <c r="BO241" s="57">
        <v>3</v>
      </c>
      <c r="BP241" s="81">
        <v>4</v>
      </c>
      <c r="BQ241" s="81">
        <v>10</v>
      </c>
      <c r="BR241" s="81">
        <v>198</v>
      </c>
    </row>
    <row r="242" spans="1:70" x14ac:dyDescent="0.25">
      <c r="A242" s="57">
        <v>1</v>
      </c>
      <c r="B242" s="81" t="s">
        <v>793</v>
      </c>
      <c r="C242" s="81">
        <v>14</v>
      </c>
      <c r="D242" s="81" t="s">
        <v>1026</v>
      </c>
      <c r="E242" s="81">
        <v>507</v>
      </c>
      <c r="F242" s="81" t="s">
        <v>1042</v>
      </c>
      <c r="G242" s="81">
        <v>2</v>
      </c>
      <c r="H242" s="81" t="s">
        <v>706</v>
      </c>
      <c r="I242" s="81">
        <v>13</v>
      </c>
      <c r="J242" s="81" t="s">
        <v>1042</v>
      </c>
      <c r="K242" s="81" t="s">
        <v>73</v>
      </c>
      <c r="L242" s="81">
        <v>9</v>
      </c>
      <c r="M242" s="81" t="s">
        <v>805</v>
      </c>
      <c r="N242" s="81" t="s">
        <v>1043</v>
      </c>
      <c r="O242" s="81" t="s">
        <v>1044</v>
      </c>
      <c r="P242" s="57"/>
      <c r="Q242" s="57">
        <v>4</v>
      </c>
      <c r="R242" s="57">
        <v>1</v>
      </c>
      <c r="S242" s="57">
        <v>1</v>
      </c>
      <c r="T242" s="57">
        <v>1</v>
      </c>
      <c r="U242" s="57">
        <v>2</v>
      </c>
      <c r="V242" s="57"/>
      <c r="W242" s="57">
        <v>2</v>
      </c>
      <c r="X242" s="57">
        <v>2</v>
      </c>
      <c r="Y242" s="57">
        <v>0</v>
      </c>
      <c r="Z242" s="57">
        <v>0</v>
      </c>
      <c r="AA242" s="57">
        <v>1</v>
      </c>
      <c r="AB242" s="57">
        <v>1</v>
      </c>
      <c r="AC242" s="57"/>
      <c r="AD242" s="57">
        <v>5</v>
      </c>
      <c r="AE242" s="57">
        <v>0</v>
      </c>
      <c r="AF242" s="57">
        <v>2</v>
      </c>
      <c r="AG242" s="57">
        <v>0</v>
      </c>
      <c r="AH242" s="57"/>
      <c r="AI242" s="57">
        <v>0</v>
      </c>
      <c r="AJ242" s="57">
        <v>2</v>
      </c>
      <c r="AK242" s="57">
        <v>0</v>
      </c>
      <c r="AL242" s="57">
        <v>0</v>
      </c>
      <c r="AM242" s="57"/>
      <c r="AN242" s="57">
        <v>4</v>
      </c>
      <c r="AO242" s="57">
        <v>8</v>
      </c>
      <c r="AP242" s="57">
        <v>0</v>
      </c>
      <c r="AQ242" s="57">
        <v>19</v>
      </c>
      <c r="AR242" s="57">
        <v>1</v>
      </c>
      <c r="AS242" s="57">
        <v>1</v>
      </c>
      <c r="AT242" s="57"/>
      <c r="AU242" s="57">
        <v>0</v>
      </c>
      <c r="AV242" s="57">
        <v>0</v>
      </c>
      <c r="AW242" s="57">
        <v>0</v>
      </c>
      <c r="AX242" s="57">
        <v>4</v>
      </c>
      <c r="AY242" s="57">
        <v>0</v>
      </c>
      <c r="AZ242" s="57">
        <v>1</v>
      </c>
      <c r="BA242" s="57"/>
      <c r="BB242" s="57">
        <v>3</v>
      </c>
      <c r="BC242" s="57">
        <v>0</v>
      </c>
      <c r="BD242" s="57">
        <v>4</v>
      </c>
      <c r="BE242" s="57">
        <v>6</v>
      </c>
      <c r="BF242" s="57">
        <v>1</v>
      </c>
      <c r="BG242" s="57">
        <v>2</v>
      </c>
      <c r="BH242" s="57"/>
      <c r="BI242" s="57">
        <v>1</v>
      </c>
      <c r="BJ242" s="57">
        <v>0</v>
      </c>
      <c r="BK242" s="57">
        <v>1</v>
      </c>
      <c r="BL242" s="57">
        <v>1</v>
      </c>
      <c r="BM242" s="57"/>
      <c r="BN242" s="57">
        <v>8</v>
      </c>
      <c r="BO242" s="57">
        <v>2</v>
      </c>
      <c r="BP242" s="81">
        <v>2</v>
      </c>
      <c r="BQ242" s="81">
        <v>17</v>
      </c>
      <c r="BR242" s="81">
        <v>263</v>
      </c>
    </row>
    <row r="243" spans="1:70" x14ac:dyDescent="0.25">
      <c r="A243" s="57">
        <v>1</v>
      </c>
      <c r="B243" s="81" t="s">
        <v>793</v>
      </c>
      <c r="C243" s="81">
        <v>14</v>
      </c>
      <c r="D243" s="81" t="s">
        <v>1026</v>
      </c>
      <c r="E243" s="81">
        <v>507</v>
      </c>
      <c r="F243" s="81" t="s">
        <v>1042</v>
      </c>
      <c r="G243" s="81">
        <v>2</v>
      </c>
      <c r="H243" s="81" t="s">
        <v>706</v>
      </c>
      <c r="I243" s="81">
        <v>13</v>
      </c>
      <c r="J243" s="81" t="s">
        <v>1042</v>
      </c>
      <c r="K243" s="81" t="s">
        <v>73</v>
      </c>
      <c r="L243" s="81">
        <v>10</v>
      </c>
      <c r="M243" s="81" t="s">
        <v>806</v>
      </c>
      <c r="N243" s="81" t="s">
        <v>1043</v>
      </c>
      <c r="O243" s="81" t="s">
        <v>1044</v>
      </c>
      <c r="P243" s="57"/>
      <c r="Q243" s="57">
        <v>3</v>
      </c>
      <c r="R243" s="57">
        <v>0</v>
      </c>
      <c r="S243" s="57">
        <v>2</v>
      </c>
      <c r="T243" s="57">
        <v>1</v>
      </c>
      <c r="U243" s="57">
        <v>1</v>
      </c>
      <c r="V243" s="57"/>
      <c r="W243" s="57">
        <v>0</v>
      </c>
      <c r="X243" s="57">
        <v>2</v>
      </c>
      <c r="Y243" s="57">
        <v>0</v>
      </c>
      <c r="Z243" s="57">
        <v>3</v>
      </c>
      <c r="AA243" s="57">
        <v>1</v>
      </c>
      <c r="AB243" s="57">
        <v>0</v>
      </c>
      <c r="AC243" s="57"/>
      <c r="AD243" s="57">
        <v>1</v>
      </c>
      <c r="AE243" s="57">
        <v>4</v>
      </c>
      <c r="AF243" s="57">
        <v>0</v>
      </c>
      <c r="AG243" s="57">
        <v>0</v>
      </c>
      <c r="AH243" s="57"/>
      <c r="AI243" s="57">
        <v>0</v>
      </c>
      <c r="AJ243" s="57">
        <v>0</v>
      </c>
      <c r="AK243" s="57">
        <v>1</v>
      </c>
      <c r="AL243" s="57">
        <v>1</v>
      </c>
      <c r="AM243" s="57"/>
      <c r="AN243" s="57">
        <v>2</v>
      </c>
      <c r="AO243" s="57">
        <v>7</v>
      </c>
      <c r="AP243" s="57">
        <v>0</v>
      </c>
      <c r="AQ243" s="57">
        <v>10</v>
      </c>
      <c r="AR243" s="57">
        <v>0</v>
      </c>
      <c r="AS243" s="57">
        <v>2</v>
      </c>
      <c r="AT243" s="57"/>
      <c r="AU243" s="57">
        <v>0</v>
      </c>
      <c r="AV243" s="57">
        <v>0</v>
      </c>
      <c r="AW243" s="57">
        <v>1</v>
      </c>
      <c r="AX243" s="57">
        <v>1</v>
      </c>
      <c r="AY243" s="57">
        <v>0</v>
      </c>
      <c r="AZ243" s="57">
        <v>1</v>
      </c>
      <c r="BA243" s="57"/>
      <c r="BB243" s="57">
        <v>1</v>
      </c>
      <c r="BC243" s="57">
        <v>1</v>
      </c>
      <c r="BD243" s="57">
        <v>4</v>
      </c>
      <c r="BE243" s="57">
        <v>11</v>
      </c>
      <c r="BF243" s="57">
        <v>3</v>
      </c>
      <c r="BG243" s="57">
        <v>0</v>
      </c>
      <c r="BH243" s="57"/>
      <c r="BI243" s="57">
        <v>1</v>
      </c>
      <c r="BJ243" s="57">
        <v>3</v>
      </c>
      <c r="BK243" s="57">
        <v>0</v>
      </c>
      <c r="BL243" s="57">
        <v>0</v>
      </c>
      <c r="BM243" s="57"/>
      <c r="BN243" s="57">
        <v>3</v>
      </c>
      <c r="BO243" s="57">
        <v>5</v>
      </c>
      <c r="BP243" s="81">
        <v>6</v>
      </c>
      <c r="BQ243" s="81">
        <v>8</v>
      </c>
      <c r="BR243" s="81">
        <v>202</v>
      </c>
    </row>
    <row r="244" spans="1:70" x14ac:dyDescent="0.25">
      <c r="A244" s="57">
        <v>1</v>
      </c>
      <c r="B244" s="81" t="s">
        <v>793</v>
      </c>
      <c r="C244" s="81">
        <v>14</v>
      </c>
      <c r="D244" s="81" t="s">
        <v>1026</v>
      </c>
      <c r="E244" s="81">
        <v>503</v>
      </c>
      <c r="F244" s="81" t="s">
        <v>1045</v>
      </c>
      <c r="G244" s="81">
        <v>2</v>
      </c>
      <c r="H244" s="81" t="s">
        <v>706</v>
      </c>
      <c r="I244" s="81">
        <v>14</v>
      </c>
      <c r="J244" s="81" t="s">
        <v>1045</v>
      </c>
      <c r="K244" s="81" t="s">
        <v>73</v>
      </c>
      <c r="L244" s="81">
        <v>1</v>
      </c>
      <c r="M244" s="81" t="s">
        <v>795</v>
      </c>
      <c r="N244" s="81" t="s">
        <v>1046</v>
      </c>
      <c r="O244" s="81" t="s">
        <v>1047</v>
      </c>
      <c r="P244" s="57"/>
      <c r="Q244" s="57">
        <v>2</v>
      </c>
      <c r="R244" s="57">
        <v>2</v>
      </c>
      <c r="S244" s="57">
        <v>1</v>
      </c>
      <c r="T244" s="57"/>
      <c r="U244" s="57">
        <v>6</v>
      </c>
      <c r="V244" s="57"/>
      <c r="W244" s="57">
        <v>3</v>
      </c>
      <c r="X244" s="57">
        <v>4</v>
      </c>
      <c r="Y244" s="57"/>
      <c r="Z244" s="57"/>
      <c r="AA244" s="57"/>
      <c r="AB244" s="57"/>
      <c r="AC244" s="57"/>
      <c r="AD244" s="57">
        <v>2</v>
      </c>
      <c r="AE244" s="57"/>
      <c r="AF244" s="57"/>
      <c r="AG244" s="57">
        <v>3</v>
      </c>
      <c r="AH244" s="57"/>
      <c r="AI244" s="57">
        <v>1</v>
      </c>
      <c r="AJ244" s="57">
        <v>1</v>
      </c>
      <c r="AK244" s="57"/>
      <c r="AL244" s="57"/>
      <c r="AM244" s="57"/>
      <c r="AN244" s="57">
        <v>3</v>
      </c>
      <c r="AO244" s="57">
        <v>4</v>
      </c>
      <c r="AP244" s="57">
        <v>1</v>
      </c>
      <c r="AQ244" s="57">
        <v>1</v>
      </c>
      <c r="AR244" s="57"/>
      <c r="AS244" s="57">
        <v>1</v>
      </c>
      <c r="AT244" s="57"/>
      <c r="AU244" s="57"/>
      <c r="AV244" s="57"/>
      <c r="AW244" s="57">
        <v>1</v>
      </c>
      <c r="AX244" s="57"/>
      <c r="AY244" s="57"/>
      <c r="AZ244" s="57"/>
      <c r="BA244" s="57"/>
      <c r="BB244" s="57">
        <v>2</v>
      </c>
      <c r="BC244" s="57"/>
      <c r="BD244" s="57">
        <v>14</v>
      </c>
      <c r="BE244" s="57">
        <v>2</v>
      </c>
      <c r="BF244" s="57">
        <v>1</v>
      </c>
      <c r="BG244" s="57">
        <v>1</v>
      </c>
      <c r="BH244" s="57"/>
      <c r="BI244" s="57"/>
      <c r="BJ244" s="57"/>
      <c r="BK244" s="57"/>
      <c r="BL244" s="57"/>
      <c r="BM244" s="57"/>
      <c r="BN244" s="57">
        <v>4</v>
      </c>
      <c r="BO244" s="57">
        <v>1</v>
      </c>
      <c r="BP244" s="81">
        <v>5</v>
      </c>
      <c r="BQ244" s="81">
        <v>6</v>
      </c>
      <c r="BR244" s="81">
        <v>295</v>
      </c>
    </row>
    <row r="245" spans="1:70" x14ac:dyDescent="0.25">
      <c r="A245" s="57">
        <v>1</v>
      </c>
      <c r="B245" s="81" t="s">
        <v>793</v>
      </c>
      <c r="C245" s="81">
        <v>14</v>
      </c>
      <c r="D245" s="81" t="s">
        <v>1026</v>
      </c>
      <c r="E245" s="81">
        <v>503</v>
      </c>
      <c r="F245" s="81" t="s">
        <v>1045</v>
      </c>
      <c r="G245" s="81">
        <v>2</v>
      </c>
      <c r="H245" s="81" t="s">
        <v>706</v>
      </c>
      <c r="I245" s="81">
        <v>14</v>
      </c>
      <c r="J245" s="81" t="s">
        <v>1045</v>
      </c>
      <c r="K245" s="81" t="s">
        <v>73</v>
      </c>
      <c r="L245" s="81">
        <v>2</v>
      </c>
      <c r="M245" s="81" t="s">
        <v>798</v>
      </c>
      <c r="N245" s="81" t="s">
        <v>1046</v>
      </c>
      <c r="O245" s="81" t="s">
        <v>1047</v>
      </c>
      <c r="P245" s="57"/>
      <c r="Q245" s="57">
        <v>7</v>
      </c>
      <c r="R245" s="57">
        <v>1</v>
      </c>
      <c r="S245" s="57">
        <v>0</v>
      </c>
      <c r="T245" s="57">
        <v>3</v>
      </c>
      <c r="U245" s="57">
        <v>1</v>
      </c>
      <c r="V245" s="57"/>
      <c r="W245" s="57">
        <v>2</v>
      </c>
      <c r="X245" s="57">
        <v>3</v>
      </c>
      <c r="Y245" s="57">
        <v>1</v>
      </c>
      <c r="Z245" s="57">
        <v>1</v>
      </c>
      <c r="AA245" s="57">
        <v>0</v>
      </c>
      <c r="AB245" s="57">
        <v>0</v>
      </c>
      <c r="AC245" s="57"/>
      <c r="AD245" s="57">
        <v>1</v>
      </c>
      <c r="AE245" s="57">
        <v>1</v>
      </c>
      <c r="AF245" s="57">
        <v>0</v>
      </c>
      <c r="AG245" s="57">
        <v>1</v>
      </c>
      <c r="AH245" s="57"/>
      <c r="AI245" s="57">
        <v>0</v>
      </c>
      <c r="AJ245" s="57">
        <v>1</v>
      </c>
      <c r="AK245" s="57">
        <v>1</v>
      </c>
      <c r="AL245" s="57">
        <v>0</v>
      </c>
      <c r="AM245" s="57"/>
      <c r="AN245" s="57">
        <v>2</v>
      </c>
      <c r="AO245" s="57">
        <v>1</v>
      </c>
      <c r="AP245" s="57">
        <v>1</v>
      </c>
      <c r="AQ245" s="57">
        <v>4</v>
      </c>
      <c r="AR245" s="57">
        <v>0</v>
      </c>
      <c r="AS245" s="57">
        <v>1</v>
      </c>
      <c r="AT245" s="57"/>
      <c r="AU245" s="57">
        <v>1</v>
      </c>
      <c r="AV245" s="57">
        <v>0</v>
      </c>
      <c r="AW245" s="57">
        <v>2</v>
      </c>
      <c r="AX245" s="57">
        <v>0</v>
      </c>
      <c r="AY245" s="57">
        <v>1</v>
      </c>
      <c r="AZ245" s="57">
        <v>1</v>
      </c>
      <c r="BA245" s="57"/>
      <c r="BB245" s="57">
        <v>1</v>
      </c>
      <c r="BC245" s="57">
        <v>1</v>
      </c>
      <c r="BD245" s="57">
        <v>7</v>
      </c>
      <c r="BE245" s="57">
        <v>2</v>
      </c>
      <c r="BF245" s="57">
        <v>2</v>
      </c>
      <c r="BG245" s="57">
        <v>1</v>
      </c>
      <c r="BH245" s="57"/>
      <c r="BI245" s="57">
        <v>1</v>
      </c>
      <c r="BJ245" s="57">
        <v>0</v>
      </c>
      <c r="BK245" s="57">
        <v>0</v>
      </c>
      <c r="BL245" s="57">
        <v>0</v>
      </c>
      <c r="BM245" s="57"/>
      <c r="BN245" s="57">
        <v>7</v>
      </c>
      <c r="BO245" s="57">
        <v>1</v>
      </c>
      <c r="BP245" s="81">
        <v>6</v>
      </c>
      <c r="BQ245" s="81">
        <v>10</v>
      </c>
      <c r="BR245" s="81">
        <v>287</v>
      </c>
    </row>
    <row r="246" spans="1:70" x14ac:dyDescent="0.25">
      <c r="A246" s="57">
        <v>1</v>
      </c>
      <c r="B246" s="81" t="s">
        <v>793</v>
      </c>
      <c r="C246" s="81">
        <v>14</v>
      </c>
      <c r="D246" s="81" t="s">
        <v>1026</v>
      </c>
      <c r="E246" s="81">
        <v>503</v>
      </c>
      <c r="F246" s="81" t="s">
        <v>1045</v>
      </c>
      <c r="G246" s="81">
        <v>2</v>
      </c>
      <c r="H246" s="81" t="s">
        <v>706</v>
      </c>
      <c r="I246" s="81">
        <v>14</v>
      </c>
      <c r="J246" s="81" t="s">
        <v>1045</v>
      </c>
      <c r="K246" s="81" t="s">
        <v>73</v>
      </c>
      <c r="L246" s="81">
        <v>3</v>
      </c>
      <c r="M246" s="81" t="s">
        <v>799</v>
      </c>
      <c r="N246" s="81" t="s">
        <v>1046</v>
      </c>
      <c r="O246" s="81" t="s">
        <v>1047</v>
      </c>
      <c r="P246" s="57"/>
      <c r="Q246" s="57">
        <v>7</v>
      </c>
      <c r="R246" s="57"/>
      <c r="S246" s="57"/>
      <c r="T246" s="57"/>
      <c r="U246" s="57">
        <v>4</v>
      </c>
      <c r="V246" s="57"/>
      <c r="W246" s="57">
        <v>4</v>
      </c>
      <c r="X246" s="57">
        <v>1</v>
      </c>
      <c r="Y246" s="57"/>
      <c r="Z246" s="57">
        <v>2</v>
      </c>
      <c r="AA246" s="57">
        <v>1</v>
      </c>
      <c r="AB246" s="57"/>
      <c r="AC246" s="57"/>
      <c r="AD246" s="57">
        <v>1</v>
      </c>
      <c r="AE246" s="57"/>
      <c r="AF246" s="57">
        <v>3</v>
      </c>
      <c r="AG246" s="57"/>
      <c r="AH246" s="57"/>
      <c r="AI246" s="57"/>
      <c r="AJ246" s="57">
        <v>1</v>
      </c>
      <c r="AK246" s="57"/>
      <c r="AL246" s="57">
        <v>1</v>
      </c>
      <c r="AM246" s="57"/>
      <c r="AN246" s="57">
        <v>4</v>
      </c>
      <c r="AO246" s="57">
        <v>1</v>
      </c>
      <c r="AP246" s="57"/>
      <c r="AQ246" s="57">
        <v>4</v>
      </c>
      <c r="AR246" s="57"/>
      <c r="AS246" s="57">
        <v>1</v>
      </c>
      <c r="AT246" s="57"/>
      <c r="AU246" s="57">
        <v>1</v>
      </c>
      <c r="AV246" s="57"/>
      <c r="AW246" s="57">
        <v>4</v>
      </c>
      <c r="AX246" s="57"/>
      <c r="AY246" s="57"/>
      <c r="AZ246" s="57">
        <v>1</v>
      </c>
      <c r="BA246" s="57"/>
      <c r="BB246" s="57">
        <v>2</v>
      </c>
      <c r="BC246" s="57">
        <v>2</v>
      </c>
      <c r="BD246" s="57">
        <v>6</v>
      </c>
      <c r="BE246" s="57">
        <v>9</v>
      </c>
      <c r="BF246" s="57">
        <v>1</v>
      </c>
      <c r="BG246" s="57"/>
      <c r="BH246" s="57"/>
      <c r="BI246" s="57"/>
      <c r="BJ246" s="57"/>
      <c r="BK246" s="57"/>
      <c r="BL246" s="57"/>
      <c r="BM246" s="57"/>
      <c r="BN246" s="57">
        <v>3</v>
      </c>
      <c r="BO246" s="57">
        <v>2</v>
      </c>
      <c r="BP246" s="81">
        <v>4</v>
      </c>
      <c r="BQ246" s="81">
        <v>9</v>
      </c>
      <c r="BR246" s="81">
        <v>262</v>
      </c>
    </row>
    <row r="247" spans="1:70" x14ac:dyDescent="0.25">
      <c r="A247" s="57">
        <v>1</v>
      </c>
      <c r="B247" s="81" t="s">
        <v>793</v>
      </c>
      <c r="C247" s="81">
        <v>14</v>
      </c>
      <c r="D247" s="81" t="s">
        <v>1026</v>
      </c>
      <c r="E247" s="81">
        <v>503</v>
      </c>
      <c r="F247" s="81" t="s">
        <v>1045</v>
      </c>
      <c r="G247" s="81">
        <v>2</v>
      </c>
      <c r="H247" s="81" t="s">
        <v>706</v>
      </c>
      <c r="I247" s="81">
        <v>14</v>
      </c>
      <c r="J247" s="81" t="s">
        <v>1045</v>
      </c>
      <c r="K247" s="81" t="s">
        <v>73</v>
      </c>
      <c r="L247" s="81">
        <v>4</v>
      </c>
      <c r="M247" s="81" t="s">
        <v>800</v>
      </c>
      <c r="N247" s="81" t="s">
        <v>1046</v>
      </c>
      <c r="O247" s="81" t="s">
        <v>1047</v>
      </c>
      <c r="P247" s="57"/>
      <c r="Q247" s="57">
        <v>3</v>
      </c>
      <c r="R247" s="57">
        <v>2</v>
      </c>
      <c r="S247" s="57">
        <v>3</v>
      </c>
      <c r="T247" s="57">
        <v>2</v>
      </c>
      <c r="U247" s="57">
        <v>4</v>
      </c>
      <c r="V247" s="57"/>
      <c r="W247" s="57">
        <v>2</v>
      </c>
      <c r="X247" s="57">
        <v>3</v>
      </c>
      <c r="Y247" s="57">
        <v>0</v>
      </c>
      <c r="Z247" s="57">
        <v>1</v>
      </c>
      <c r="AA247" s="57">
        <v>0</v>
      </c>
      <c r="AB247" s="57">
        <v>0</v>
      </c>
      <c r="AC247" s="57"/>
      <c r="AD247" s="57">
        <v>3</v>
      </c>
      <c r="AE247" s="57">
        <v>0</v>
      </c>
      <c r="AF247" s="57">
        <v>1</v>
      </c>
      <c r="AG247" s="57">
        <v>1</v>
      </c>
      <c r="AH247" s="57"/>
      <c r="AI247" s="57">
        <v>1</v>
      </c>
      <c r="AJ247" s="57">
        <v>2</v>
      </c>
      <c r="AK247" s="57">
        <v>1</v>
      </c>
      <c r="AL247" s="57">
        <v>0</v>
      </c>
      <c r="AM247" s="57"/>
      <c r="AN247" s="57">
        <v>3</v>
      </c>
      <c r="AO247" s="57">
        <v>0</v>
      </c>
      <c r="AP247" s="57">
        <v>1</v>
      </c>
      <c r="AQ247" s="57">
        <v>4</v>
      </c>
      <c r="AR247" s="57">
        <v>0</v>
      </c>
      <c r="AS247" s="57">
        <v>0</v>
      </c>
      <c r="AT247" s="57"/>
      <c r="AU247" s="57">
        <v>2</v>
      </c>
      <c r="AV247" s="57">
        <v>1</v>
      </c>
      <c r="AW247" s="57">
        <v>3</v>
      </c>
      <c r="AX247" s="57">
        <v>2</v>
      </c>
      <c r="AY247" s="57">
        <v>1</v>
      </c>
      <c r="AZ247" s="57">
        <v>1</v>
      </c>
      <c r="BA247" s="57"/>
      <c r="BB247" s="57">
        <v>2</v>
      </c>
      <c r="BC247" s="57">
        <v>1</v>
      </c>
      <c r="BD247" s="57">
        <v>6</v>
      </c>
      <c r="BE247" s="57">
        <v>7</v>
      </c>
      <c r="BF247" s="57">
        <v>1</v>
      </c>
      <c r="BG247" s="57">
        <v>0</v>
      </c>
      <c r="BH247" s="57"/>
      <c r="BI247" s="57">
        <v>1</v>
      </c>
      <c r="BJ247" s="57">
        <v>0</v>
      </c>
      <c r="BK247" s="57">
        <v>1</v>
      </c>
      <c r="BL247" s="57">
        <v>1</v>
      </c>
      <c r="BM247" s="57"/>
      <c r="BN247" s="57">
        <v>5</v>
      </c>
      <c r="BO247" s="57">
        <v>4</v>
      </c>
      <c r="BP247" s="81">
        <v>3</v>
      </c>
      <c r="BQ247" s="81">
        <v>13</v>
      </c>
      <c r="BR247" s="81">
        <v>282</v>
      </c>
    </row>
    <row r="248" spans="1:70" x14ac:dyDescent="0.25">
      <c r="A248" s="57">
        <v>1</v>
      </c>
      <c r="B248" s="81" t="s">
        <v>793</v>
      </c>
      <c r="C248" s="81">
        <v>14</v>
      </c>
      <c r="D248" s="81" t="s">
        <v>1026</v>
      </c>
      <c r="E248" s="81">
        <v>503</v>
      </c>
      <c r="F248" s="81" t="s">
        <v>1045</v>
      </c>
      <c r="G248" s="81">
        <v>2</v>
      </c>
      <c r="H248" s="81" t="s">
        <v>706</v>
      </c>
      <c r="I248" s="81">
        <v>14</v>
      </c>
      <c r="J248" s="81" t="s">
        <v>1045</v>
      </c>
      <c r="K248" s="81" t="s">
        <v>73</v>
      </c>
      <c r="L248" s="81">
        <v>5</v>
      </c>
      <c r="M248" s="81" t="s">
        <v>801</v>
      </c>
      <c r="N248" s="81" t="s">
        <v>1046</v>
      </c>
      <c r="O248" s="81" t="s">
        <v>1047</v>
      </c>
      <c r="P248" s="57"/>
      <c r="Q248" s="57">
        <v>3</v>
      </c>
      <c r="R248" s="57"/>
      <c r="S248" s="57"/>
      <c r="T248" s="57"/>
      <c r="U248" s="57">
        <v>4</v>
      </c>
      <c r="V248" s="57"/>
      <c r="W248" s="57">
        <v>5</v>
      </c>
      <c r="X248" s="57">
        <v>3</v>
      </c>
      <c r="Y248" s="57">
        <v>3</v>
      </c>
      <c r="Z248" s="57">
        <v>2</v>
      </c>
      <c r="AA248" s="57"/>
      <c r="AB248" s="57"/>
      <c r="AC248" s="57"/>
      <c r="AD248" s="57">
        <v>1</v>
      </c>
      <c r="AE248" s="57"/>
      <c r="AF248" s="57">
        <v>1</v>
      </c>
      <c r="AG248" s="57">
        <v>2</v>
      </c>
      <c r="AH248" s="57"/>
      <c r="AI248" s="57"/>
      <c r="AJ248" s="57">
        <v>1</v>
      </c>
      <c r="AK248" s="57"/>
      <c r="AL248" s="57"/>
      <c r="AM248" s="57"/>
      <c r="AN248" s="57">
        <v>2</v>
      </c>
      <c r="AO248" s="57">
        <v>4</v>
      </c>
      <c r="AP248" s="57"/>
      <c r="AQ248" s="57">
        <v>3</v>
      </c>
      <c r="AR248" s="57">
        <v>1</v>
      </c>
      <c r="AS248" s="57"/>
      <c r="AT248" s="57"/>
      <c r="AU248" s="57">
        <v>1</v>
      </c>
      <c r="AV248" s="57"/>
      <c r="AW248" s="57">
        <v>2</v>
      </c>
      <c r="AX248" s="57"/>
      <c r="AY248" s="57"/>
      <c r="AZ248" s="57">
        <v>2</v>
      </c>
      <c r="BA248" s="57"/>
      <c r="BB248" s="57"/>
      <c r="BC248" s="57"/>
      <c r="BD248" s="57">
        <v>11</v>
      </c>
      <c r="BE248" s="57">
        <v>4</v>
      </c>
      <c r="BF248" s="57">
        <v>2</v>
      </c>
      <c r="BG248" s="57">
        <v>1</v>
      </c>
      <c r="BH248" s="57"/>
      <c r="BI248" s="57"/>
      <c r="BJ248" s="57"/>
      <c r="BK248" s="57"/>
      <c r="BL248" s="57"/>
      <c r="BM248" s="57"/>
      <c r="BN248" s="57">
        <v>4</v>
      </c>
      <c r="BO248" s="57">
        <v>3</v>
      </c>
      <c r="BP248" s="81">
        <v>5</v>
      </c>
      <c r="BQ248" s="81">
        <v>2</v>
      </c>
      <c r="BR248" s="81">
        <v>283</v>
      </c>
    </row>
    <row r="249" spans="1:70" x14ac:dyDescent="0.25">
      <c r="A249" s="57">
        <v>1</v>
      </c>
      <c r="B249" s="81" t="s">
        <v>793</v>
      </c>
      <c r="C249" s="81">
        <v>14</v>
      </c>
      <c r="D249" s="81" t="s">
        <v>1026</v>
      </c>
      <c r="E249" s="81">
        <v>503</v>
      </c>
      <c r="F249" s="81" t="s">
        <v>1045</v>
      </c>
      <c r="G249" s="81">
        <v>2</v>
      </c>
      <c r="H249" s="81" t="s">
        <v>706</v>
      </c>
      <c r="I249" s="81">
        <v>14</v>
      </c>
      <c r="J249" s="81" t="s">
        <v>1045</v>
      </c>
      <c r="K249" s="81" t="s">
        <v>73</v>
      </c>
      <c r="L249" s="81">
        <v>6</v>
      </c>
      <c r="M249" s="81" t="s">
        <v>802</v>
      </c>
      <c r="N249" s="81" t="s">
        <v>1046</v>
      </c>
      <c r="O249" s="81" t="s">
        <v>1047</v>
      </c>
      <c r="P249" s="57"/>
      <c r="Q249" s="57">
        <v>6</v>
      </c>
      <c r="R249" s="57">
        <v>1</v>
      </c>
      <c r="S249" s="57">
        <v>3</v>
      </c>
      <c r="T249" s="57">
        <v>1</v>
      </c>
      <c r="U249" s="57">
        <v>2</v>
      </c>
      <c r="V249" s="57"/>
      <c r="W249" s="57">
        <v>0</v>
      </c>
      <c r="X249" s="57">
        <v>5</v>
      </c>
      <c r="Y249" s="57">
        <v>2</v>
      </c>
      <c r="Z249" s="57">
        <v>2</v>
      </c>
      <c r="AA249" s="57">
        <v>1</v>
      </c>
      <c r="AB249" s="57">
        <v>1</v>
      </c>
      <c r="AC249" s="57"/>
      <c r="AD249" s="57">
        <v>0</v>
      </c>
      <c r="AE249" s="57">
        <v>1</v>
      </c>
      <c r="AF249" s="57">
        <v>1</v>
      </c>
      <c r="AG249" s="57">
        <v>0</v>
      </c>
      <c r="AH249" s="57"/>
      <c r="AI249" s="57">
        <v>0</v>
      </c>
      <c r="AJ249" s="57">
        <v>2</v>
      </c>
      <c r="AK249" s="57">
        <v>1</v>
      </c>
      <c r="AL249" s="57">
        <v>0</v>
      </c>
      <c r="AM249" s="57"/>
      <c r="AN249" s="57">
        <v>2</v>
      </c>
      <c r="AO249" s="57">
        <v>2</v>
      </c>
      <c r="AP249" s="57">
        <v>1</v>
      </c>
      <c r="AQ249" s="57">
        <v>5</v>
      </c>
      <c r="AR249" s="57">
        <v>0</v>
      </c>
      <c r="AS249" s="57">
        <v>0</v>
      </c>
      <c r="AT249" s="57"/>
      <c r="AU249" s="57">
        <v>0</v>
      </c>
      <c r="AV249" s="57">
        <v>0</v>
      </c>
      <c r="AW249" s="57">
        <v>3</v>
      </c>
      <c r="AX249" s="57">
        <v>1</v>
      </c>
      <c r="AY249" s="57">
        <v>2</v>
      </c>
      <c r="AZ249" s="57">
        <v>0</v>
      </c>
      <c r="BA249" s="57"/>
      <c r="BB249" s="57">
        <v>2</v>
      </c>
      <c r="BC249" s="57">
        <v>0</v>
      </c>
      <c r="BD249" s="57">
        <v>10</v>
      </c>
      <c r="BE249" s="57">
        <v>6</v>
      </c>
      <c r="BF249" s="57">
        <v>0</v>
      </c>
      <c r="BG249" s="57">
        <v>0</v>
      </c>
      <c r="BH249" s="57"/>
      <c r="BI249" s="57">
        <v>0</v>
      </c>
      <c r="BJ249" s="57">
        <v>0</v>
      </c>
      <c r="BK249" s="57">
        <v>0</v>
      </c>
      <c r="BL249" s="57">
        <v>1</v>
      </c>
      <c r="BM249" s="57"/>
      <c r="BN249" s="57">
        <v>1</v>
      </c>
      <c r="BO249" s="57">
        <v>6</v>
      </c>
      <c r="BP249" s="81">
        <v>10</v>
      </c>
      <c r="BQ249" s="81">
        <v>9</v>
      </c>
      <c r="BR249" s="81">
        <v>277</v>
      </c>
    </row>
    <row r="250" spans="1:70" x14ac:dyDescent="0.25">
      <c r="A250" s="57">
        <v>1</v>
      </c>
      <c r="B250" s="81" t="s">
        <v>793</v>
      </c>
      <c r="C250" s="81">
        <v>14</v>
      </c>
      <c r="D250" s="81" t="s">
        <v>1026</v>
      </c>
      <c r="E250" s="81">
        <v>503</v>
      </c>
      <c r="F250" s="81" t="s">
        <v>1045</v>
      </c>
      <c r="G250" s="81">
        <v>2</v>
      </c>
      <c r="H250" s="81" t="s">
        <v>706</v>
      </c>
      <c r="I250" s="81">
        <v>14</v>
      </c>
      <c r="J250" s="81" t="s">
        <v>1045</v>
      </c>
      <c r="K250" s="81" t="s">
        <v>73</v>
      </c>
      <c r="L250" s="81">
        <v>7</v>
      </c>
      <c r="M250" s="81" t="s">
        <v>803</v>
      </c>
      <c r="N250" s="81" t="s">
        <v>1046</v>
      </c>
      <c r="O250" s="81" t="s">
        <v>1047</v>
      </c>
      <c r="P250" s="57"/>
      <c r="Q250" s="57">
        <v>4</v>
      </c>
      <c r="R250" s="57">
        <v>2</v>
      </c>
      <c r="S250" s="57">
        <v>1</v>
      </c>
      <c r="T250" s="57">
        <v>0</v>
      </c>
      <c r="U250" s="57">
        <v>4</v>
      </c>
      <c r="V250" s="57"/>
      <c r="W250" s="57">
        <v>1</v>
      </c>
      <c r="X250" s="57">
        <v>2</v>
      </c>
      <c r="Y250" s="57">
        <v>1</v>
      </c>
      <c r="Z250" s="57">
        <v>3</v>
      </c>
      <c r="AA250" s="57">
        <v>0</v>
      </c>
      <c r="AB250" s="57">
        <v>0</v>
      </c>
      <c r="AC250" s="57"/>
      <c r="AD250" s="57">
        <v>0</v>
      </c>
      <c r="AE250" s="57">
        <v>0</v>
      </c>
      <c r="AF250" s="57">
        <v>2</v>
      </c>
      <c r="AG250" s="57">
        <v>2</v>
      </c>
      <c r="AH250" s="57"/>
      <c r="AI250" s="57">
        <v>1</v>
      </c>
      <c r="AJ250" s="57">
        <v>2</v>
      </c>
      <c r="AK250" s="57">
        <v>0</v>
      </c>
      <c r="AL250" s="57">
        <v>0</v>
      </c>
      <c r="AM250" s="57"/>
      <c r="AN250" s="57">
        <v>2</v>
      </c>
      <c r="AO250" s="57">
        <v>1</v>
      </c>
      <c r="AP250" s="57">
        <v>0</v>
      </c>
      <c r="AQ250" s="57">
        <v>6</v>
      </c>
      <c r="AR250" s="57">
        <v>0</v>
      </c>
      <c r="AS250" s="57">
        <v>1</v>
      </c>
      <c r="AT250" s="57"/>
      <c r="AU250" s="57">
        <v>1</v>
      </c>
      <c r="AV250" s="57">
        <v>1</v>
      </c>
      <c r="AW250" s="57">
        <v>1</v>
      </c>
      <c r="AX250" s="57">
        <v>1</v>
      </c>
      <c r="AY250" s="57">
        <v>2</v>
      </c>
      <c r="AZ250" s="57">
        <v>2</v>
      </c>
      <c r="BA250" s="57"/>
      <c r="BB250" s="57">
        <v>0</v>
      </c>
      <c r="BC250" s="57">
        <v>0</v>
      </c>
      <c r="BD250" s="57">
        <v>4</v>
      </c>
      <c r="BE250" s="57">
        <v>2</v>
      </c>
      <c r="BF250" s="57">
        <v>1</v>
      </c>
      <c r="BG250" s="57">
        <v>1</v>
      </c>
      <c r="BH250" s="57"/>
      <c r="BI250" s="57">
        <v>0</v>
      </c>
      <c r="BJ250" s="57">
        <v>0</v>
      </c>
      <c r="BK250" s="57">
        <v>0</v>
      </c>
      <c r="BL250" s="57">
        <v>0</v>
      </c>
      <c r="BM250" s="57"/>
      <c r="BN250" s="57">
        <v>4</v>
      </c>
      <c r="BO250" s="57">
        <v>5</v>
      </c>
      <c r="BP250" s="81">
        <v>2</v>
      </c>
      <c r="BQ250" s="81">
        <v>20</v>
      </c>
      <c r="BR250" s="81">
        <v>272</v>
      </c>
    </row>
    <row r="251" spans="1:70" x14ac:dyDescent="0.25">
      <c r="A251" s="57">
        <v>1</v>
      </c>
      <c r="B251" s="81" t="s">
        <v>793</v>
      </c>
      <c r="C251" s="81">
        <v>14</v>
      </c>
      <c r="D251" s="81" t="s">
        <v>1026</v>
      </c>
      <c r="E251" s="81">
        <v>503</v>
      </c>
      <c r="F251" s="81" t="s">
        <v>1045</v>
      </c>
      <c r="G251" s="81">
        <v>2</v>
      </c>
      <c r="H251" s="81" t="s">
        <v>706</v>
      </c>
      <c r="I251" s="81">
        <v>14</v>
      </c>
      <c r="J251" s="81" t="s">
        <v>1045</v>
      </c>
      <c r="K251" s="81" t="s">
        <v>73</v>
      </c>
      <c r="L251" s="81">
        <v>8</v>
      </c>
      <c r="M251" s="81" t="s">
        <v>804</v>
      </c>
      <c r="N251" s="81" t="s">
        <v>1046</v>
      </c>
      <c r="O251" s="81" t="s">
        <v>1047</v>
      </c>
      <c r="P251" s="57"/>
      <c r="Q251" s="57">
        <v>0</v>
      </c>
      <c r="R251" s="57">
        <v>1</v>
      </c>
      <c r="S251" s="57">
        <v>2</v>
      </c>
      <c r="T251" s="57">
        <v>0</v>
      </c>
      <c r="U251" s="57">
        <v>5</v>
      </c>
      <c r="V251" s="57"/>
      <c r="W251" s="57">
        <v>4</v>
      </c>
      <c r="X251" s="57">
        <v>0</v>
      </c>
      <c r="Y251" s="57">
        <v>0</v>
      </c>
      <c r="Z251" s="57">
        <v>2</v>
      </c>
      <c r="AA251" s="57">
        <v>1</v>
      </c>
      <c r="AB251" s="57">
        <v>0</v>
      </c>
      <c r="AC251" s="57"/>
      <c r="AD251" s="57">
        <v>0</v>
      </c>
      <c r="AE251" s="57">
        <v>1</v>
      </c>
      <c r="AF251" s="57">
        <v>0</v>
      </c>
      <c r="AG251" s="57">
        <v>1</v>
      </c>
      <c r="AH251" s="57"/>
      <c r="AI251" s="57">
        <v>1</v>
      </c>
      <c r="AJ251" s="57">
        <v>2</v>
      </c>
      <c r="AK251" s="57">
        <v>2</v>
      </c>
      <c r="AL251" s="57">
        <v>0</v>
      </c>
      <c r="AM251" s="57"/>
      <c r="AN251" s="57">
        <v>4</v>
      </c>
      <c r="AO251" s="57">
        <v>2</v>
      </c>
      <c r="AP251" s="57">
        <v>0</v>
      </c>
      <c r="AQ251" s="57">
        <v>2</v>
      </c>
      <c r="AR251" s="57">
        <v>2</v>
      </c>
      <c r="AS251" s="57">
        <v>0</v>
      </c>
      <c r="AT251" s="57"/>
      <c r="AU251" s="57">
        <v>0</v>
      </c>
      <c r="AV251" s="57">
        <v>1</v>
      </c>
      <c r="AW251" s="57">
        <v>2</v>
      </c>
      <c r="AX251" s="57">
        <v>0</v>
      </c>
      <c r="AY251" s="57">
        <v>0</v>
      </c>
      <c r="AZ251" s="57">
        <v>2</v>
      </c>
      <c r="BA251" s="57"/>
      <c r="BB251" s="57">
        <v>1</v>
      </c>
      <c r="BC251" s="57">
        <v>1</v>
      </c>
      <c r="BD251" s="57">
        <v>10</v>
      </c>
      <c r="BE251" s="57">
        <v>4</v>
      </c>
      <c r="BF251" s="57">
        <v>0</v>
      </c>
      <c r="BG251" s="57">
        <v>0</v>
      </c>
      <c r="BH251" s="57"/>
      <c r="BI251" s="57">
        <v>0</v>
      </c>
      <c r="BJ251" s="57">
        <v>0</v>
      </c>
      <c r="BK251" s="57">
        <v>0</v>
      </c>
      <c r="BL251" s="57">
        <v>0</v>
      </c>
      <c r="BM251" s="57"/>
      <c r="BN251" s="57">
        <v>4</v>
      </c>
      <c r="BO251" s="57">
        <v>2</v>
      </c>
      <c r="BP251" s="81">
        <v>9</v>
      </c>
      <c r="BQ251" s="81">
        <v>12</v>
      </c>
      <c r="BR251" s="81">
        <v>290</v>
      </c>
    </row>
    <row r="252" spans="1:70" x14ac:dyDescent="0.25">
      <c r="A252" s="57">
        <v>1</v>
      </c>
      <c r="B252" s="81" t="s">
        <v>793</v>
      </c>
      <c r="C252" s="81">
        <v>14</v>
      </c>
      <c r="D252" s="81" t="s">
        <v>1026</v>
      </c>
      <c r="E252" s="81">
        <v>503</v>
      </c>
      <c r="F252" s="81" t="s">
        <v>1045</v>
      </c>
      <c r="G252" s="81">
        <v>2</v>
      </c>
      <c r="H252" s="81" t="s">
        <v>706</v>
      </c>
      <c r="I252" s="81">
        <v>14</v>
      </c>
      <c r="J252" s="81" t="s">
        <v>1045</v>
      </c>
      <c r="K252" s="81" t="s">
        <v>73</v>
      </c>
      <c r="L252" s="81">
        <v>9</v>
      </c>
      <c r="M252" s="81" t="s">
        <v>805</v>
      </c>
      <c r="N252" s="81" t="s">
        <v>1046</v>
      </c>
      <c r="O252" s="81" t="s">
        <v>1047</v>
      </c>
      <c r="P252" s="57"/>
      <c r="Q252" s="57">
        <v>3</v>
      </c>
      <c r="R252" s="57">
        <v>2</v>
      </c>
      <c r="S252" s="57"/>
      <c r="T252" s="57">
        <v>1</v>
      </c>
      <c r="U252" s="57">
        <v>6</v>
      </c>
      <c r="V252" s="57"/>
      <c r="W252" s="57">
        <v>1</v>
      </c>
      <c r="X252" s="57">
        <v>5</v>
      </c>
      <c r="Y252" s="57"/>
      <c r="Z252" s="57">
        <v>3</v>
      </c>
      <c r="AA252" s="57"/>
      <c r="AB252" s="57">
        <v>2</v>
      </c>
      <c r="AC252" s="57"/>
      <c r="AD252" s="57">
        <v>1</v>
      </c>
      <c r="AE252" s="57"/>
      <c r="AF252" s="57">
        <v>2</v>
      </c>
      <c r="AG252" s="57">
        <v>2</v>
      </c>
      <c r="AH252" s="57"/>
      <c r="AI252" s="57"/>
      <c r="AJ252" s="57"/>
      <c r="AK252" s="57"/>
      <c r="AL252" s="57"/>
      <c r="AM252" s="57"/>
      <c r="AN252" s="57">
        <v>1</v>
      </c>
      <c r="AO252" s="57">
        <v>4</v>
      </c>
      <c r="AP252" s="57"/>
      <c r="AQ252" s="57">
        <v>3</v>
      </c>
      <c r="AR252" s="57">
        <v>2</v>
      </c>
      <c r="AS252" s="57">
        <v>4</v>
      </c>
      <c r="AT252" s="57"/>
      <c r="AU252" s="57"/>
      <c r="AV252" s="57">
        <v>1</v>
      </c>
      <c r="AW252" s="57">
        <v>4</v>
      </c>
      <c r="AX252" s="57"/>
      <c r="AY252" s="57">
        <v>1</v>
      </c>
      <c r="AZ252" s="57">
        <v>4</v>
      </c>
      <c r="BA252" s="57"/>
      <c r="BB252" s="57"/>
      <c r="BC252" s="57"/>
      <c r="BD252" s="57">
        <v>3</v>
      </c>
      <c r="BE252" s="57">
        <v>4</v>
      </c>
      <c r="BF252" s="57">
        <v>1</v>
      </c>
      <c r="BG252" s="57"/>
      <c r="BH252" s="57"/>
      <c r="BI252" s="57">
        <v>1</v>
      </c>
      <c r="BJ252" s="57"/>
      <c r="BK252" s="57"/>
      <c r="BL252" s="57"/>
      <c r="BM252" s="57"/>
      <c r="BN252" s="57">
        <v>3</v>
      </c>
      <c r="BO252" s="57">
        <v>4</v>
      </c>
      <c r="BP252" s="81">
        <v>3</v>
      </c>
      <c r="BQ252" s="81">
        <v>15</v>
      </c>
      <c r="BR252" s="81">
        <v>247</v>
      </c>
    </row>
    <row r="253" spans="1:70" x14ac:dyDescent="0.25">
      <c r="A253" s="57">
        <v>1</v>
      </c>
      <c r="B253" s="81" t="s">
        <v>793</v>
      </c>
      <c r="C253" s="81">
        <v>14</v>
      </c>
      <c r="D253" s="81" t="s">
        <v>1026</v>
      </c>
      <c r="E253" s="81">
        <v>503</v>
      </c>
      <c r="F253" s="81" t="s">
        <v>1045</v>
      </c>
      <c r="G253" s="81">
        <v>2</v>
      </c>
      <c r="H253" s="81" t="s">
        <v>706</v>
      </c>
      <c r="I253" s="81">
        <v>14</v>
      </c>
      <c r="J253" s="81" t="s">
        <v>1045</v>
      </c>
      <c r="K253" s="81" t="s">
        <v>73</v>
      </c>
      <c r="L253" s="81">
        <v>10</v>
      </c>
      <c r="M253" s="81" t="s">
        <v>806</v>
      </c>
      <c r="N253" s="81" t="s">
        <v>1046</v>
      </c>
      <c r="O253" s="81" t="s">
        <v>1047</v>
      </c>
      <c r="P253" s="57"/>
      <c r="Q253" s="57">
        <v>3</v>
      </c>
      <c r="R253" s="57">
        <v>1</v>
      </c>
      <c r="S253" s="57">
        <v>2</v>
      </c>
      <c r="T253" s="57">
        <v>0</v>
      </c>
      <c r="U253" s="57">
        <v>4</v>
      </c>
      <c r="V253" s="57"/>
      <c r="W253" s="57">
        <v>2</v>
      </c>
      <c r="X253" s="57">
        <v>3</v>
      </c>
      <c r="Y253" s="57">
        <v>0</v>
      </c>
      <c r="Z253" s="57">
        <v>1</v>
      </c>
      <c r="AA253" s="57">
        <v>0</v>
      </c>
      <c r="AB253" s="57">
        <v>0</v>
      </c>
      <c r="AC253" s="57"/>
      <c r="AD253" s="57">
        <v>2</v>
      </c>
      <c r="AE253" s="57">
        <v>1</v>
      </c>
      <c r="AF253" s="57">
        <v>1</v>
      </c>
      <c r="AG253" s="57">
        <v>2</v>
      </c>
      <c r="AH253" s="57"/>
      <c r="AI253" s="57">
        <v>0</v>
      </c>
      <c r="AJ253" s="57">
        <v>0</v>
      </c>
      <c r="AK253" s="57">
        <v>0</v>
      </c>
      <c r="AL253" s="57">
        <v>0</v>
      </c>
      <c r="AM253" s="57"/>
      <c r="AN253" s="57">
        <v>3</v>
      </c>
      <c r="AO253" s="57">
        <v>1</v>
      </c>
      <c r="AP253" s="57">
        <v>0</v>
      </c>
      <c r="AQ253" s="57">
        <v>3</v>
      </c>
      <c r="AR253" s="57">
        <v>1</v>
      </c>
      <c r="AS253" s="57">
        <v>1</v>
      </c>
      <c r="AT253" s="57"/>
      <c r="AU253" s="57">
        <v>1</v>
      </c>
      <c r="AV253" s="57">
        <v>2</v>
      </c>
      <c r="AW253" s="57">
        <v>0</v>
      </c>
      <c r="AX253" s="57">
        <v>0</v>
      </c>
      <c r="AY253" s="57">
        <v>2</v>
      </c>
      <c r="AZ253" s="57">
        <v>1</v>
      </c>
      <c r="BA253" s="57"/>
      <c r="BB253" s="57">
        <v>0</v>
      </c>
      <c r="BC253" s="57">
        <v>0</v>
      </c>
      <c r="BD253" s="57">
        <v>14</v>
      </c>
      <c r="BE253" s="57">
        <v>5</v>
      </c>
      <c r="BF253" s="57">
        <v>2</v>
      </c>
      <c r="BG253" s="57">
        <v>0</v>
      </c>
      <c r="BH253" s="57"/>
      <c r="BI253" s="57">
        <v>1</v>
      </c>
      <c r="BJ253" s="57">
        <v>0</v>
      </c>
      <c r="BK253" s="57">
        <v>1</v>
      </c>
      <c r="BL253" s="57">
        <v>0</v>
      </c>
      <c r="BM253" s="57"/>
      <c r="BN253" s="57">
        <v>6</v>
      </c>
      <c r="BO253" s="57">
        <v>2</v>
      </c>
      <c r="BP253" s="81">
        <v>6</v>
      </c>
      <c r="BQ253" s="81">
        <v>12</v>
      </c>
      <c r="BR253" s="81">
        <v>293</v>
      </c>
    </row>
    <row r="254" spans="1:70" x14ac:dyDescent="0.25">
      <c r="A254" s="57">
        <v>1</v>
      </c>
      <c r="B254" s="81" t="s">
        <v>793</v>
      </c>
      <c r="C254" s="81">
        <v>14</v>
      </c>
      <c r="D254" s="81" t="s">
        <v>1026</v>
      </c>
      <c r="E254" s="81">
        <v>503</v>
      </c>
      <c r="F254" s="81" t="s">
        <v>1045</v>
      </c>
      <c r="G254" s="81">
        <v>2</v>
      </c>
      <c r="H254" s="81" t="s">
        <v>706</v>
      </c>
      <c r="I254" s="81">
        <v>14</v>
      </c>
      <c r="J254" s="81" t="s">
        <v>1045</v>
      </c>
      <c r="K254" s="81" t="s">
        <v>73</v>
      </c>
      <c r="L254" s="81">
        <v>11</v>
      </c>
      <c r="M254" s="81" t="s">
        <v>807</v>
      </c>
      <c r="N254" s="81" t="s">
        <v>1046</v>
      </c>
      <c r="O254" s="81" t="s">
        <v>1047</v>
      </c>
      <c r="P254" s="57"/>
      <c r="Q254" s="57">
        <v>4</v>
      </c>
      <c r="R254" s="57"/>
      <c r="S254" s="57">
        <v>1</v>
      </c>
      <c r="T254" s="57"/>
      <c r="U254" s="57">
        <v>10</v>
      </c>
      <c r="V254" s="57"/>
      <c r="W254" s="57">
        <v>1</v>
      </c>
      <c r="X254" s="57"/>
      <c r="Y254" s="57"/>
      <c r="Z254" s="57">
        <v>1</v>
      </c>
      <c r="AA254" s="57">
        <v>1</v>
      </c>
      <c r="AB254" s="57"/>
      <c r="AC254" s="57"/>
      <c r="AD254" s="57"/>
      <c r="AE254" s="57">
        <v>1</v>
      </c>
      <c r="AF254" s="57">
        <v>1</v>
      </c>
      <c r="AG254" s="57">
        <v>2</v>
      </c>
      <c r="AH254" s="57"/>
      <c r="AI254" s="57">
        <v>1</v>
      </c>
      <c r="AJ254" s="57">
        <v>1</v>
      </c>
      <c r="AK254" s="57">
        <v>1</v>
      </c>
      <c r="AL254" s="57"/>
      <c r="AM254" s="57"/>
      <c r="AN254" s="57">
        <v>3</v>
      </c>
      <c r="AO254" s="57">
        <v>1</v>
      </c>
      <c r="AP254" s="57"/>
      <c r="AQ254" s="57">
        <v>4</v>
      </c>
      <c r="AR254" s="57">
        <v>4</v>
      </c>
      <c r="AS254" s="57"/>
      <c r="AT254" s="57"/>
      <c r="AU254" s="57">
        <v>1</v>
      </c>
      <c r="AV254" s="57">
        <v>1</v>
      </c>
      <c r="AW254" s="57">
        <v>1</v>
      </c>
      <c r="AX254" s="57">
        <v>1</v>
      </c>
      <c r="AY254" s="57">
        <v>1</v>
      </c>
      <c r="AZ254" s="57">
        <v>2</v>
      </c>
      <c r="BA254" s="57"/>
      <c r="BB254" s="57">
        <v>1</v>
      </c>
      <c r="BC254" s="57"/>
      <c r="BD254" s="57">
        <v>10</v>
      </c>
      <c r="BE254" s="57">
        <v>10</v>
      </c>
      <c r="BF254" s="57"/>
      <c r="BG254" s="57">
        <v>1</v>
      </c>
      <c r="BH254" s="57"/>
      <c r="BI254" s="57"/>
      <c r="BJ254" s="57"/>
      <c r="BK254" s="57"/>
      <c r="BL254" s="57"/>
      <c r="BM254" s="57"/>
      <c r="BN254" s="57">
        <v>3</v>
      </c>
      <c r="BO254" s="57">
        <v>4</v>
      </c>
      <c r="BP254" s="81">
        <v>16</v>
      </c>
      <c r="BQ254" s="81">
        <v>9</v>
      </c>
      <c r="BR254" s="81">
        <v>264</v>
      </c>
    </row>
    <row r="255" spans="1:70" x14ac:dyDescent="0.25">
      <c r="A255" s="57">
        <v>1</v>
      </c>
      <c r="B255" s="81" t="s">
        <v>793</v>
      </c>
      <c r="C255" s="81">
        <v>14</v>
      </c>
      <c r="D255" s="81" t="s">
        <v>1026</v>
      </c>
      <c r="E255" s="81">
        <v>503</v>
      </c>
      <c r="F255" s="81" t="s">
        <v>1045</v>
      </c>
      <c r="G255" s="81">
        <v>2</v>
      </c>
      <c r="H255" s="81" t="s">
        <v>706</v>
      </c>
      <c r="I255" s="81">
        <v>14</v>
      </c>
      <c r="J255" s="81" t="s">
        <v>1045</v>
      </c>
      <c r="K255" s="81" t="s">
        <v>73</v>
      </c>
      <c r="L255" s="81">
        <v>12</v>
      </c>
      <c r="M255" s="81" t="s">
        <v>808</v>
      </c>
      <c r="N255" s="81" t="s">
        <v>1046</v>
      </c>
      <c r="O255" s="81" t="s">
        <v>1047</v>
      </c>
      <c r="P255" s="57"/>
      <c r="Q255" s="57">
        <v>3</v>
      </c>
      <c r="R255" s="57">
        <v>2</v>
      </c>
      <c r="S255" s="57">
        <v>1</v>
      </c>
      <c r="T255" s="57">
        <v>0</v>
      </c>
      <c r="U255" s="57">
        <v>5</v>
      </c>
      <c r="V255" s="57"/>
      <c r="W255" s="57">
        <v>4</v>
      </c>
      <c r="X255" s="57">
        <v>4</v>
      </c>
      <c r="Y255" s="57">
        <v>1</v>
      </c>
      <c r="Z255" s="57">
        <v>1</v>
      </c>
      <c r="AA255" s="57">
        <v>1</v>
      </c>
      <c r="AB255" s="57">
        <v>0</v>
      </c>
      <c r="AC255" s="57"/>
      <c r="AD255" s="57">
        <v>1</v>
      </c>
      <c r="AE255" s="57">
        <v>0</v>
      </c>
      <c r="AF255" s="57">
        <v>2</v>
      </c>
      <c r="AG255" s="57">
        <v>2</v>
      </c>
      <c r="AH255" s="57"/>
      <c r="AI255" s="57">
        <v>1</v>
      </c>
      <c r="AJ255" s="57">
        <v>0</v>
      </c>
      <c r="AK255" s="57">
        <v>1</v>
      </c>
      <c r="AL255" s="57">
        <v>0</v>
      </c>
      <c r="AM255" s="57"/>
      <c r="AN255" s="57">
        <v>1</v>
      </c>
      <c r="AO255" s="57">
        <v>6</v>
      </c>
      <c r="AP255" s="57">
        <v>0</v>
      </c>
      <c r="AQ255" s="57">
        <v>2</v>
      </c>
      <c r="AR255" s="57">
        <v>0</v>
      </c>
      <c r="AS255" s="57">
        <v>0</v>
      </c>
      <c r="AT255" s="57"/>
      <c r="AU255" s="57">
        <v>0</v>
      </c>
      <c r="AV255" s="57">
        <v>0</v>
      </c>
      <c r="AW255" s="57">
        <v>3</v>
      </c>
      <c r="AX255" s="57">
        <v>1</v>
      </c>
      <c r="AY255" s="57">
        <v>0</v>
      </c>
      <c r="AZ255" s="57">
        <v>0</v>
      </c>
      <c r="BA255" s="57"/>
      <c r="BB255" s="57">
        <v>5</v>
      </c>
      <c r="BC255" s="57">
        <v>1</v>
      </c>
      <c r="BD255" s="57">
        <v>11</v>
      </c>
      <c r="BE255" s="57">
        <v>5</v>
      </c>
      <c r="BF255" s="57">
        <v>2</v>
      </c>
      <c r="BG255" s="57">
        <v>0</v>
      </c>
      <c r="BH255" s="57"/>
      <c r="BI255" s="57">
        <v>1</v>
      </c>
      <c r="BJ255" s="57">
        <v>0</v>
      </c>
      <c r="BK255" s="57">
        <v>0</v>
      </c>
      <c r="BL255" s="57">
        <v>0</v>
      </c>
      <c r="BM255" s="57"/>
      <c r="BN255" s="57">
        <v>5</v>
      </c>
      <c r="BO255" s="57">
        <v>3</v>
      </c>
      <c r="BP255" s="81">
        <v>7</v>
      </c>
      <c r="BQ255" s="81">
        <v>8</v>
      </c>
      <c r="BR255" s="81">
        <v>246</v>
      </c>
    </row>
    <row r="256" spans="1:70" x14ac:dyDescent="0.25">
      <c r="A256" s="57">
        <v>1</v>
      </c>
      <c r="B256" s="81" t="s">
        <v>793</v>
      </c>
      <c r="C256" s="81">
        <v>14</v>
      </c>
      <c r="D256" s="81" t="s">
        <v>1026</v>
      </c>
      <c r="E256" s="81">
        <v>503</v>
      </c>
      <c r="F256" s="81" t="s">
        <v>1045</v>
      </c>
      <c r="G256" s="81">
        <v>2</v>
      </c>
      <c r="H256" s="81" t="s">
        <v>706</v>
      </c>
      <c r="I256" s="81">
        <v>14</v>
      </c>
      <c r="J256" s="81" t="s">
        <v>1045</v>
      </c>
      <c r="K256" s="81" t="s">
        <v>73</v>
      </c>
      <c r="L256" s="81">
        <v>13</v>
      </c>
      <c r="M256" s="81" t="s">
        <v>809</v>
      </c>
      <c r="N256" s="81" t="s">
        <v>1046</v>
      </c>
      <c r="O256" s="81" t="s">
        <v>1047</v>
      </c>
      <c r="P256" s="57"/>
      <c r="Q256" s="57">
        <v>4</v>
      </c>
      <c r="R256" s="57">
        <v>3</v>
      </c>
      <c r="S256" s="57">
        <v>0</v>
      </c>
      <c r="T256" s="57">
        <v>1</v>
      </c>
      <c r="U256" s="57">
        <v>5</v>
      </c>
      <c r="V256" s="57"/>
      <c r="W256" s="57">
        <v>3</v>
      </c>
      <c r="X256" s="57">
        <v>0</v>
      </c>
      <c r="Y256" s="57">
        <v>0</v>
      </c>
      <c r="Z256" s="57">
        <v>3</v>
      </c>
      <c r="AA256" s="57">
        <v>1</v>
      </c>
      <c r="AB256" s="57">
        <v>1</v>
      </c>
      <c r="AC256" s="57"/>
      <c r="AD256" s="57">
        <v>0</v>
      </c>
      <c r="AE256" s="57">
        <v>0</v>
      </c>
      <c r="AF256" s="57">
        <v>2</v>
      </c>
      <c r="AG256" s="57">
        <v>0</v>
      </c>
      <c r="AH256" s="57"/>
      <c r="AI256" s="57">
        <v>0</v>
      </c>
      <c r="AJ256" s="57">
        <v>1</v>
      </c>
      <c r="AK256" s="57">
        <v>0</v>
      </c>
      <c r="AL256" s="57">
        <v>1</v>
      </c>
      <c r="AM256" s="57"/>
      <c r="AN256" s="57">
        <v>0</v>
      </c>
      <c r="AO256" s="57">
        <v>9</v>
      </c>
      <c r="AP256" s="57">
        <v>0</v>
      </c>
      <c r="AQ256" s="57">
        <v>4</v>
      </c>
      <c r="AR256" s="57">
        <v>1</v>
      </c>
      <c r="AS256" s="57">
        <v>3</v>
      </c>
      <c r="AT256" s="57"/>
      <c r="AU256" s="57">
        <v>1</v>
      </c>
      <c r="AV256" s="57">
        <v>0</v>
      </c>
      <c r="AW256" s="57">
        <v>2</v>
      </c>
      <c r="AX256" s="57">
        <v>1</v>
      </c>
      <c r="AY256" s="57">
        <v>0</v>
      </c>
      <c r="AZ256" s="57">
        <v>2</v>
      </c>
      <c r="BA256" s="57"/>
      <c r="BB256" s="57">
        <v>1</v>
      </c>
      <c r="BC256" s="57">
        <v>0</v>
      </c>
      <c r="BD256" s="57">
        <v>12</v>
      </c>
      <c r="BE256" s="57">
        <v>2</v>
      </c>
      <c r="BF256" s="57">
        <v>1</v>
      </c>
      <c r="BG256" s="57">
        <v>0</v>
      </c>
      <c r="BH256" s="57"/>
      <c r="BI256" s="57">
        <v>0</v>
      </c>
      <c r="BJ256" s="57">
        <v>2</v>
      </c>
      <c r="BK256" s="57">
        <v>0</v>
      </c>
      <c r="BL256" s="57">
        <v>0</v>
      </c>
      <c r="BM256" s="57"/>
      <c r="BN256" s="57">
        <v>5</v>
      </c>
      <c r="BO256" s="57">
        <v>4</v>
      </c>
      <c r="BP256" s="81">
        <v>5</v>
      </c>
      <c r="BQ256" s="81">
        <v>12</v>
      </c>
      <c r="BR256" s="81">
        <v>237</v>
      </c>
    </row>
    <row r="257" spans="1:70" x14ac:dyDescent="0.25">
      <c r="A257" s="57">
        <v>1</v>
      </c>
      <c r="B257" s="81" t="s">
        <v>793</v>
      </c>
      <c r="C257" s="81">
        <v>14</v>
      </c>
      <c r="D257" s="81" t="s">
        <v>1026</v>
      </c>
      <c r="E257" s="81">
        <v>503</v>
      </c>
      <c r="F257" s="81" t="s">
        <v>1045</v>
      </c>
      <c r="G257" s="81">
        <v>2</v>
      </c>
      <c r="H257" s="81" t="s">
        <v>706</v>
      </c>
      <c r="I257" s="81">
        <v>14</v>
      </c>
      <c r="J257" s="81" t="s">
        <v>1045</v>
      </c>
      <c r="K257" s="81" t="s">
        <v>73</v>
      </c>
      <c r="L257" s="81">
        <v>14</v>
      </c>
      <c r="M257" s="81" t="s">
        <v>810</v>
      </c>
      <c r="N257" s="81" t="s">
        <v>1046</v>
      </c>
      <c r="O257" s="81" t="s">
        <v>1047</v>
      </c>
      <c r="P257" s="57"/>
      <c r="Q257" s="57">
        <v>4</v>
      </c>
      <c r="R257" s="57">
        <v>2</v>
      </c>
      <c r="S257" s="57">
        <v>2</v>
      </c>
      <c r="T257" s="57">
        <v>1</v>
      </c>
      <c r="U257" s="57">
        <v>8</v>
      </c>
      <c r="V257" s="57"/>
      <c r="W257" s="57">
        <v>3</v>
      </c>
      <c r="X257" s="57">
        <v>5</v>
      </c>
      <c r="Y257" s="57">
        <v>1</v>
      </c>
      <c r="Z257" s="57"/>
      <c r="AA257" s="57"/>
      <c r="AB257" s="57">
        <v>1</v>
      </c>
      <c r="AC257" s="57"/>
      <c r="AD257" s="57">
        <v>3</v>
      </c>
      <c r="AE257" s="57">
        <v>1</v>
      </c>
      <c r="AF257" s="57">
        <v>1</v>
      </c>
      <c r="AG257" s="57">
        <v>4</v>
      </c>
      <c r="AH257" s="57"/>
      <c r="AI257" s="57">
        <v>1</v>
      </c>
      <c r="AJ257" s="57">
        <v>1</v>
      </c>
      <c r="AK257" s="57">
        <v>2</v>
      </c>
      <c r="AL257" s="57"/>
      <c r="AM257" s="57"/>
      <c r="AN257" s="57">
        <v>2</v>
      </c>
      <c r="AO257" s="57">
        <v>7</v>
      </c>
      <c r="AP257" s="57"/>
      <c r="AQ257" s="57">
        <v>5</v>
      </c>
      <c r="AR257" s="57"/>
      <c r="AS257" s="57">
        <v>2</v>
      </c>
      <c r="AT257" s="57"/>
      <c r="AU257" s="57"/>
      <c r="AV257" s="57">
        <v>2</v>
      </c>
      <c r="AW257" s="57">
        <v>1</v>
      </c>
      <c r="AX257" s="57"/>
      <c r="AY257" s="57"/>
      <c r="AZ257" s="57">
        <v>1</v>
      </c>
      <c r="BA257" s="57"/>
      <c r="BB257" s="57">
        <v>2</v>
      </c>
      <c r="BC257" s="57"/>
      <c r="BD257" s="57">
        <v>3</v>
      </c>
      <c r="BE257" s="57">
        <v>2</v>
      </c>
      <c r="BF257" s="57">
        <v>2</v>
      </c>
      <c r="BG257" s="57">
        <v>2</v>
      </c>
      <c r="BH257" s="57"/>
      <c r="BI257" s="57">
        <v>1</v>
      </c>
      <c r="BJ257" s="57"/>
      <c r="BK257" s="57"/>
      <c r="BL257" s="57"/>
      <c r="BM257" s="57"/>
      <c r="BN257" s="57">
        <v>9</v>
      </c>
      <c r="BO257" s="57">
        <v>4</v>
      </c>
      <c r="BP257" s="81">
        <v>5</v>
      </c>
      <c r="BQ257" s="81">
        <v>13</v>
      </c>
      <c r="BR257" s="81">
        <v>262</v>
      </c>
    </row>
    <row r="258" spans="1:70" x14ac:dyDescent="0.25">
      <c r="A258" s="57">
        <v>1</v>
      </c>
      <c r="B258" s="81" t="s">
        <v>793</v>
      </c>
      <c r="C258" s="81">
        <v>14</v>
      </c>
      <c r="D258" s="81" t="s">
        <v>1026</v>
      </c>
      <c r="E258" s="81">
        <v>503</v>
      </c>
      <c r="F258" s="81" t="s">
        <v>1045</v>
      </c>
      <c r="G258" s="81">
        <v>2</v>
      </c>
      <c r="H258" s="81" t="s">
        <v>706</v>
      </c>
      <c r="I258" s="81">
        <v>15</v>
      </c>
      <c r="J258" s="81" t="s">
        <v>1048</v>
      </c>
      <c r="K258" s="81" t="s">
        <v>73</v>
      </c>
      <c r="L258" s="81">
        <v>1</v>
      </c>
      <c r="M258" s="81" t="s">
        <v>1049</v>
      </c>
      <c r="N258" s="81" t="s">
        <v>1050</v>
      </c>
      <c r="O258" s="81" t="s">
        <v>1051</v>
      </c>
      <c r="P258" s="57"/>
      <c r="Q258" s="57">
        <v>3</v>
      </c>
      <c r="R258" s="57">
        <v>2</v>
      </c>
      <c r="S258" s="57"/>
      <c r="T258" s="57"/>
      <c r="U258" s="57">
        <v>3</v>
      </c>
      <c r="V258" s="57"/>
      <c r="W258" s="57">
        <v>2</v>
      </c>
      <c r="X258" s="57">
        <v>9</v>
      </c>
      <c r="Y258" s="57"/>
      <c r="Z258" s="57"/>
      <c r="AA258" s="57"/>
      <c r="AB258" s="57"/>
      <c r="AC258" s="57"/>
      <c r="AD258" s="57"/>
      <c r="AE258" s="57"/>
      <c r="AF258" s="57">
        <v>1</v>
      </c>
      <c r="AG258" s="57">
        <v>2</v>
      </c>
      <c r="AH258" s="57"/>
      <c r="AI258" s="57">
        <v>1</v>
      </c>
      <c r="AJ258" s="57">
        <v>3</v>
      </c>
      <c r="AK258" s="57">
        <v>1</v>
      </c>
      <c r="AL258" s="57">
        <v>1</v>
      </c>
      <c r="AM258" s="57"/>
      <c r="AN258" s="57">
        <v>3</v>
      </c>
      <c r="AO258" s="57">
        <v>4</v>
      </c>
      <c r="AP258" s="57"/>
      <c r="AQ258" s="57"/>
      <c r="AR258" s="57"/>
      <c r="AS258" s="57">
        <v>1</v>
      </c>
      <c r="AT258" s="57"/>
      <c r="AU258" s="57"/>
      <c r="AV258" s="57">
        <v>3</v>
      </c>
      <c r="AW258" s="57">
        <v>1</v>
      </c>
      <c r="AX258" s="57">
        <v>1</v>
      </c>
      <c r="AY258" s="57">
        <v>2</v>
      </c>
      <c r="AZ258" s="57">
        <v>1</v>
      </c>
      <c r="BA258" s="57"/>
      <c r="BB258" s="57">
        <v>2</v>
      </c>
      <c r="BC258" s="57"/>
      <c r="BD258" s="57"/>
      <c r="BE258" s="57">
        <v>12</v>
      </c>
      <c r="BF258" s="57">
        <v>1</v>
      </c>
      <c r="BG258" s="57"/>
      <c r="BH258" s="57"/>
      <c r="BI258" s="57"/>
      <c r="BJ258" s="57">
        <v>1</v>
      </c>
      <c r="BK258" s="57"/>
      <c r="BL258" s="57"/>
      <c r="BM258" s="57"/>
      <c r="BN258" s="57">
        <v>4</v>
      </c>
      <c r="BO258" s="57">
        <v>3</v>
      </c>
      <c r="BP258" s="81">
        <v>4</v>
      </c>
      <c r="BQ258" s="81">
        <v>1</v>
      </c>
      <c r="BR258" s="81">
        <v>348</v>
      </c>
    </row>
    <row r="259" spans="1:70" x14ac:dyDescent="0.25">
      <c r="A259" s="57">
        <v>1</v>
      </c>
      <c r="B259" s="81" t="s">
        <v>793</v>
      </c>
      <c r="C259" s="81">
        <v>11</v>
      </c>
      <c r="D259" s="81" t="s">
        <v>794</v>
      </c>
      <c r="E259" s="81">
        <v>502</v>
      </c>
      <c r="F259" s="81" t="s">
        <v>1052</v>
      </c>
      <c r="G259" s="81">
        <v>2</v>
      </c>
      <c r="H259" s="81" t="s">
        <v>706</v>
      </c>
      <c r="I259" s="81">
        <v>589</v>
      </c>
      <c r="J259" s="81" t="s">
        <v>1052</v>
      </c>
      <c r="K259" s="81" t="s">
        <v>73</v>
      </c>
      <c r="L259" s="81">
        <v>1</v>
      </c>
      <c r="M259" s="81" t="s">
        <v>795</v>
      </c>
      <c r="N259" s="81" t="s">
        <v>1053</v>
      </c>
      <c r="O259" s="81" t="s">
        <v>1054</v>
      </c>
      <c r="P259" s="57"/>
      <c r="Q259" s="57">
        <v>2</v>
      </c>
      <c r="R259" s="57">
        <v>0</v>
      </c>
      <c r="S259" s="57">
        <v>1</v>
      </c>
      <c r="T259" s="57">
        <v>1</v>
      </c>
      <c r="U259" s="57">
        <v>6</v>
      </c>
      <c r="V259" s="57"/>
      <c r="W259" s="57">
        <v>4</v>
      </c>
      <c r="X259" s="57">
        <v>2</v>
      </c>
      <c r="Y259" s="57">
        <v>1</v>
      </c>
      <c r="Z259" s="57">
        <v>1</v>
      </c>
      <c r="AA259" s="57">
        <v>0</v>
      </c>
      <c r="AB259" s="57">
        <v>0</v>
      </c>
      <c r="AC259" s="57"/>
      <c r="AD259" s="57">
        <v>3</v>
      </c>
      <c r="AE259" s="57">
        <v>1</v>
      </c>
      <c r="AF259" s="57">
        <v>4</v>
      </c>
      <c r="AG259" s="57">
        <v>5</v>
      </c>
      <c r="AH259" s="57"/>
      <c r="AI259" s="57">
        <v>0</v>
      </c>
      <c r="AJ259" s="57">
        <v>2</v>
      </c>
      <c r="AK259" s="57">
        <v>0</v>
      </c>
      <c r="AL259" s="57">
        <v>2</v>
      </c>
      <c r="AM259" s="57"/>
      <c r="AN259" s="57">
        <v>2</v>
      </c>
      <c r="AO259" s="57">
        <v>4</v>
      </c>
      <c r="AP259" s="57">
        <v>1</v>
      </c>
      <c r="AQ259" s="57">
        <v>2</v>
      </c>
      <c r="AR259" s="57">
        <v>2</v>
      </c>
      <c r="AS259" s="57">
        <v>1</v>
      </c>
      <c r="AT259" s="57"/>
      <c r="AU259" s="57">
        <v>2</v>
      </c>
      <c r="AV259" s="57">
        <v>0</v>
      </c>
      <c r="AW259" s="57">
        <v>4</v>
      </c>
      <c r="AX259" s="57">
        <v>0</v>
      </c>
      <c r="AY259" s="57">
        <v>8</v>
      </c>
      <c r="AZ259" s="57">
        <v>4</v>
      </c>
      <c r="BA259" s="57"/>
      <c r="BB259" s="57">
        <v>9</v>
      </c>
      <c r="BC259" s="57">
        <v>1</v>
      </c>
      <c r="BD259" s="57">
        <v>6</v>
      </c>
      <c r="BE259" s="57">
        <v>9</v>
      </c>
      <c r="BF259" s="57">
        <v>6</v>
      </c>
      <c r="BG259" s="57">
        <v>3</v>
      </c>
      <c r="BH259" s="57"/>
      <c r="BI259" s="57">
        <v>2</v>
      </c>
      <c r="BJ259" s="57">
        <v>0</v>
      </c>
      <c r="BK259" s="57">
        <v>0</v>
      </c>
      <c r="BL259" s="57">
        <v>0</v>
      </c>
      <c r="BM259" s="57"/>
      <c r="BN259" s="57">
        <v>7</v>
      </c>
      <c r="BO259" s="57">
        <v>8</v>
      </c>
      <c r="BP259" s="81">
        <v>7</v>
      </c>
      <c r="BQ259" s="81">
        <v>4</v>
      </c>
      <c r="BR259" s="81">
        <v>339</v>
      </c>
    </row>
    <row r="260" spans="1:70" x14ac:dyDescent="0.25">
      <c r="A260" s="57">
        <v>1</v>
      </c>
      <c r="B260" s="81" t="s">
        <v>793</v>
      </c>
      <c r="C260" s="81">
        <v>11</v>
      </c>
      <c r="D260" s="81" t="s">
        <v>794</v>
      </c>
      <c r="E260" s="81">
        <v>502</v>
      </c>
      <c r="F260" s="81" t="s">
        <v>1052</v>
      </c>
      <c r="G260" s="81">
        <v>2</v>
      </c>
      <c r="H260" s="81" t="s">
        <v>706</v>
      </c>
      <c r="I260" s="81">
        <v>589</v>
      </c>
      <c r="J260" s="81" t="s">
        <v>1052</v>
      </c>
      <c r="K260" s="81" t="s">
        <v>73</v>
      </c>
      <c r="L260" s="81">
        <v>2</v>
      </c>
      <c r="M260" s="81" t="s">
        <v>798</v>
      </c>
      <c r="N260" s="81" t="s">
        <v>1053</v>
      </c>
      <c r="O260" s="81" t="s">
        <v>1054</v>
      </c>
      <c r="P260" s="57"/>
      <c r="Q260" s="57">
        <v>3</v>
      </c>
      <c r="R260" s="57">
        <v>4</v>
      </c>
      <c r="S260" s="57">
        <v>3</v>
      </c>
      <c r="T260" s="57">
        <v>2</v>
      </c>
      <c r="U260" s="57">
        <v>2</v>
      </c>
      <c r="V260" s="57"/>
      <c r="W260" s="57">
        <v>3</v>
      </c>
      <c r="X260" s="57">
        <v>1</v>
      </c>
      <c r="Y260" s="57">
        <v>1</v>
      </c>
      <c r="Z260" s="57">
        <v>0</v>
      </c>
      <c r="AA260" s="57">
        <v>2</v>
      </c>
      <c r="AB260" s="57">
        <v>0</v>
      </c>
      <c r="AC260" s="57"/>
      <c r="AD260" s="57">
        <v>2</v>
      </c>
      <c r="AE260" s="57">
        <v>0</v>
      </c>
      <c r="AF260" s="57">
        <v>1</v>
      </c>
      <c r="AG260" s="57">
        <v>0</v>
      </c>
      <c r="AH260" s="57"/>
      <c r="AI260" s="57">
        <v>2</v>
      </c>
      <c r="AJ260" s="57">
        <v>2</v>
      </c>
      <c r="AK260" s="57">
        <v>0</v>
      </c>
      <c r="AL260" s="57">
        <v>2</v>
      </c>
      <c r="AM260" s="57"/>
      <c r="AN260" s="57">
        <v>1</v>
      </c>
      <c r="AO260" s="57">
        <v>3</v>
      </c>
      <c r="AP260" s="57">
        <v>2</v>
      </c>
      <c r="AQ260" s="57">
        <v>1</v>
      </c>
      <c r="AR260" s="57">
        <v>2</v>
      </c>
      <c r="AS260" s="57">
        <v>3</v>
      </c>
      <c r="AT260" s="57"/>
      <c r="AU260" s="57">
        <v>0</v>
      </c>
      <c r="AV260" s="57">
        <v>0</v>
      </c>
      <c r="AW260" s="57">
        <v>6</v>
      </c>
      <c r="AX260" s="57">
        <v>3</v>
      </c>
      <c r="AY260" s="57">
        <v>7</v>
      </c>
      <c r="AZ260" s="57">
        <v>7</v>
      </c>
      <c r="BA260" s="57"/>
      <c r="BB260" s="57">
        <v>3</v>
      </c>
      <c r="BC260" s="57">
        <v>2</v>
      </c>
      <c r="BD260" s="57">
        <v>3</v>
      </c>
      <c r="BE260" s="57">
        <v>11</v>
      </c>
      <c r="BF260" s="57">
        <v>0</v>
      </c>
      <c r="BG260" s="57">
        <v>0</v>
      </c>
      <c r="BH260" s="57"/>
      <c r="BI260" s="57">
        <v>6</v>
      </c>
      <c r="BJ260" s="57">
        <v>0</v>
      </c>
      <c r="BK260" s="57">
        <v>1</v>
      </c>
      <c r="BL260" s="57">
        <v>1</v>
      </c>
      <c r="BM260" s="57"/>
      <c r="BN260" s="57">
        <v>5</v>
      </c>
      <c r="BO260" s="57">
        <v>8</v>
      </c>
      <c r="BP260" s="81">
        <v>7</v>
      </c>
      <c r="BQ260" s="81">
        <v>4</v>
      </c>
      <c r="BR260" s="81">
        <v>338</v>
      </c>
    </row>
    <row r="261" spans="1:70" x14ac:dyDescent="0.25">
      <c r="A261" s="57">
        <v>1</v>
      </c>
      <c r="B261" s="81" t="s">
        <v>793</v>
      </c>
      <c r="C261" s="81">
        <v>11</v>
      </c>
      <c r="D261" s="81" t="s">
        <v>794</v>
      </c>
      <c r="E261" s="81">
        <v>502</v>
      </c>
      <c r="F261" s="81" t="s">
        <v>1052</v>
      </c>
      <c r="G261" s="81">
        <v>2</v>
      </c>
      <c r="H261" s="81" t="s">
        <v>706</v>
      </c>
      <c r="I261" s="81">
        <v>589</v>
      </c>
      <c r="J261" s="81" t="s">
        <v>1052</v>
      </c>
      <c r="K261" s="81" t="s">
        <v>73</v>
      </c>
      <c r="L261" s="81">
        <v>3</v>
      </c>
      <c r="M261" s="81" t="s">
        <v>799</v>
      </c>
      <c r="N261" s="81" t="s">
        <v>1053</v>
      </c>
      <c r="O261" s="81" t="s">
        <v>1054</v>
      </c>
      <c r="P261" s="57"/>
      <c r="Q261" s="57">
        <v>4</v>
      </c>
      <c r="R261" s="57">
        <v>0</v>
      </c>
      <c r="S261" s="57">
        <v>0</v>
      </c>
      <c r="T261" s="57">
        <v>1</v>
      </c>
      <c r="U261" s="57">
        <v>4</v>
      </c>
      <c r="V261" s="57"/>
      <c r="W261" s="57">
        <v>4</v>
      </c>
      <c r="X261" s="57">
        <v>1</v>
      </c>
      <c r="Y261" s="57">
        <v>1</v>
      </c>
      <c r="Z261" s="57">
        <v>2</v>
      </c>
      <c r="AA261" s="57">
        <v>0</v>
      </c>
      <c r="AB261" s="57">
        <v>0</v>
      </c>
      <c r="AC261" s="57"/>
      <c r="AD261" s="57">
        <v>4</v>
      </c>
      <c r="AE261" s="57">
        <v>1</v>
      </c>
      <c r="AF261" s="57">
        <v>2</v>
      </c>
      <c r="AG261" s="57">
        <v>0</v>
      </c>
      <c r="AH261" s="57"/>
      <c r="AI261" s="57">
        <v>0</v>
      </c>
      <c r="AJ261" s="57">
        <v>4</v>
      </c>
      <c r="AK261" s="57">
        <v>0</v>
      </c>
      <c r="AL261" s="57">
        <v>0</v>
      </c>
      <c r="AM261" s="57"/>
      <c r="AN261" s="57">
        <v>2</v>
      </c>
      <c r="AO261" s="57">
        <v>5</v>
      </c>
      <c r="AP261" s="57">
        <v>1</v>
      </c>
      <c r="AQ261" s="57">
        <v>4</v>
      </c>
      <c r="AR261" s="57">
        <v>1</v>
      </c>
      <c r="AS261" s="57">
        <v>0</v>
      </c>
      <c r="AT261" s="57"/>
      <c r="AU261" s="57">
        <v>1</v>
      </c>
      <c r="AV261" s="57">
        <v>1</v>
      </c>
      <c r="AW261" s="57">
        <v>5</v>
      </c>
      <c r="AX261" s="57">
        <v>3</v>
      </c>
      <c r="AY261" s="57">
        <v>5</v>
      </c>
      <c r="AZ261" s="57">
        <v>6</v>
      </c>
      <c r="BA261" s="57"/>
      <c r="BB261" s="57">
        <v>5</v>
      </c>
      <c r="BC261" s="57">
        <v>0</v>
      </c>
      <c r="BD261" s="57">
        <v>5</v>
      </c>
      <c r="BE261" s="57">
        <v>9</v>
      </c>
      <c r="BF261" s="57">
        <v>0</v>
      </c>
      <c r="BG261" s="57">
        <v>0</v>
      </c>
      <c r="BH261" s="57"/>
      <c r="BI261" s="57">
        <v>0</v>
      </c>
      <c r="BJ261" s="57">
        <v>0</v>
      </c>
      <c r="BK261" s="57">
        <v>0</v>
      </c>
      <c r="BL261" s="57">
        <v>1</v>
      </c>
      <c r="BM261" s="57"/>
      <c r="BN261" s="57">
        <v>13</v>
      </c>
      <c r="BO261" s="57">
        <v>4</v>
      </c>
      <c r="BP261" s="81">
        <v>11</v>
      </c>
      <c r="BQ261" s="81">
        <v>0</v>
      </c>
      <c r="BR261" s="81">
        <v>331</v>
      </c>
    </row>
    <row r="262" spans="1:70" x14ac:dyDescent="0.25">
      <c r="A262" s="57">
        <v>1</v>
      </c>
      <c r="B262" s="81" t="s">
        <v>793</v>
      </c>
      <c r="C262" s="81">
        <v>11</v>
      </c>
      <c r="D262" s="81" t="s">
        <v>794</v>
      </c>
      <c r="E262" s="81">
        <v>502</v>
      </c>
      <c r="F262" s="81" t="s">
        <v>1052</v>
      </c>
      <c r="G262" s="81">
        <v>2</v>
      </c>
      <c r="H262" s="81" t="s">
        <v>706</v>
      </c>
      <c r="I262" s="81">
        <v>589</v>
      </c>
      <c r="J262" s="81" t="s">
        <v>1052</v>
      </c>
      <c r="K262" s="81" t="s">
        <v>73</v>
      </c>
      <c r="L262" s="81">
        <v>4</v>
      </c>
      <c r="M262" s="81" t="s">
        <v>800</v>
      </c>
      <c r="N262" s="81" t="s">
        <v>1053</v>
      </c>
      <c r="O262" s="81" t="s">
        <v>1054</v>
      </c>
      <c r="P262" s="57"/>
      <c r="Q262" s="57">
        <v>9</v>
      </c>
      <c r="R262" s="57">
        <v>3</v>
      </c>
      <c r="S262" s="57">
        <v>2</v>
      </c>
      <c r="T262" s="57">
        <v>1</v>
      </c>
      <c r="U262" s="57">
        <v>4</v>
      </c>
      <c r="V262" s="57"/>
      <c r="W262" s="57">
        <v>4</v>
      </c>
      <c r="X262" s="57">
        <v>1</v>
      </c>
      <c r="Y262" s="57">
        <v>0</v>
      </c>
      <c r="Z262" s="57">
        <v>0</v>
      </c>
      <c r="AA262" s="57">
        <v>1</v>
      </c>
      <c r="AB262" s="57">
        <v>0</v>
      </c>
      <c r="AC262" s="57"/>
      <c r="AD262" s="57">
        <v>3</v>
      </c>
      <c r="AE262" s="57">
        <v>0</v>
      </c>
      <c r="AF262" s="57">
        <v>2</v>
      </c>
      <c r="AG262" s="57">
        <v>1</v>
      </c>
      <c r="AH262" s="57"/>
      <c r="AI262" s="57">
        <v>1</v>
      </c>
      <c r="AJ262" s="57">
        <v>2</v>
      </c>
      <c r="AK262" s="57">
        <v>2</v>
      </c>
      <c r="AL262" s="57">
        <v>1</v>
      </c>
      <c r="AM262" s="57"/>
      <c r="AN262" s="57">
        <v>1</v>
      </c>
      <c r="AO262" s="57">
        <v>4</v>
      </c>
      <c r="AP262" s="57">
        <v>1</v>
      </c>
      <c r="AQ262" s="57">
        <v>2</v>
      </c>
      <c r="AR262" s="57">
        <v>1</v>
      </c>
      <c r="AS262" s="57">
        <v>1</v>
      </c>
      <c r="AT262" s="57"/>
      <c r="AU262" s="57">
        <v>6</v>
      </c>
      <c r="AV262" s="57">
        <v>1</v>
      </c>
      <c r="AW262" s="57">
        <v>5</v>
      </c>
      <c r="AX262" s="57">
        <v>4</v>
      </c>
      <c r="AY262" s="57">
        <v>6</v>
      </c>
      <c r="AZ262" s="57">
        <v>5</v>
      </c>
      <c r="BA262" s="57"/>
      <c r="BB262" s="57">
        <v>3</v>
      </c>
      <c r="BC262" s="57">
        <v>1</v>
      </c>
      <c r="BD262" s="57">
        <v>3</v>
      </c>
      <c r="BE262" s="57">
        <v>13</v>
      </c>
      <c r="BF262" s="57">
        <v>2</v>
      </c>
      <c r="BG262" s="57">
        <v>1</v>
      </c>
      <c r="BH262" s="57"/>
      <c r="BI262" s="57">
        <v>2</v>
      </c>
      <c r="BJ262" s="57">
        <v>1</v>
      </c>
      <c r="BK262" s="57">
        <v>0</v>
      </c>
      <c r="BL262" s="57">
        <v>2</v>
      </c>
      <c r="BM262" s="57"/>
      <c r="BN262" s="57">
        <v>8</v>
      </c>
      <c r="BO262" s="57">
        <v>10</v>
      </c>
      <c r="BP262" s="81">
        <v>6</v>
      </c>
      <c r="BQ262" s="81">
        <v>3</v>
      </c>
      <c r="BR262" s="81">
        <v>330</v>
      </c>
    </row>
    <row r="263" spans="1:70" x14ac:dyDescent="0.25">
      <c r="A263" s="57">
        <v>1</v>
      </c>
      <c r="B263" s="81" t="s">
        <v>793</v>
      </c>
      <c r="C263" s="81">
        <v>11</v>
      </c>
      <c r="D263" s="81" t="s">
        <v>794</v>
      </c>
      <c r="E263" s="81">
        <v>502</v>
      </c>
      <c r="F263" s="81" t="s">
        <v>1052</v>
      </c>
      <c r="G263" s="81">
        <v>2</v>
      </c>
      <c r="H263" s="81" t="s">
        <v>706</v>
      </c>
      <c r="I263" s="81">
        <v>589</v>
      </c>
      <c r="J263" s="81" t="s">
        <v>1052</v>
      </c>
      <c r="K263" s="81" t="s">
        <v>73</v>
      </c>
      <c r="L263" s="81">
        <v>5</v>
      </c>
      <c r="M263" s="81" t="s">
        <v>801</v>
      </c>
      <c r="N263" s="81" t="s">
        <v>1053</v>
      </c>
      <c r="O263" s="81" t="s">
        <v>1054</v>
      </c>
      <c r="P263" s="57"/>
      <c r="Q263" s="57">
        <v>5</v>
      </c>
      <c r="R263" s="57">
        <v>4</v>
      </c>
      <c r="S263" s="57">
        <v>3</v>
      </c>
      <c r="T263" s="57">
        <v>2</v>
      </c>
      <c r="U263" s="57">
        <v>4</v>
      </c>
      <c r="V263" s="57"/>
      <c r="W263" s="57">
        <v>1</v>
      </c>
      <c r="X263" s="57">
        <v>0</v>
      </c>
      <c r="Y263" s="57">
        <v>0</v>
      </c>
      <c r="Z263" s="57">
        <v>1</v>
      </c>
      <c r="AA263" s="57">
        <v>2</v>
      </c>
      <c r="AB263" s="57">
        <v>1</v>
      </c>
      <c r="AC263" s="57"/>
      <c r="AD263" s="57">
        <v>1</v>
      </c>
      <c r="AE263" s="57">
        <v>2</v>
      </c>
      <c r="AF263" s="57">
        <v>1</v>
      </c>
      <c r="AG263" s="57">
        <v>1</v>
      </c>
      <c r="AH263" s="57"/>
      <c r="AI263" s="57">
        <v>1</v>
      </c>
      <c r="AJ263" s="57">
        <v>4</v>
      </c>
      <c r="AK263" s="57">
        <v>2</v>
      </c>
      <c r="AL263" s="57">
        <v>0</v>
      </c>
      <c r="AM263" s="57"/>
      <c r="AN263" s="57">
        <v>1</v>
      </c>
      <c r="AO263" s="57">
        <v>6</v>
      </c>
      <c r="AP263" s="57">
        <v>1</v>
      </c>
      <c r="AQ263" s="57">
        <v>4</v>
      </c>
      <c r="AR263" s="57">
        <v>1</v>
      </c>
      <c r="AS263" s="57">
        <v>1</v>
      </c>
      <c r="AT263" s="57"/>
      <c r="AU263" s="57">
        <v>1</v>
      </c>
      <c r="AV263" s="57">
        <v>1</v>
      </c>
      <c r="AW263" s="57">
        <v>3</v>
      </c>
      <c r="AX263" s="57">
        <v>0</v>
      </c>
      <c r="AY263" s="57">
        <v>8</v>
      </c>
      <c r="AZ263" s="57">
        <v>7</v>
      </c>
      <c r="BA263" s="57"/>
      <c r="BB263" s="57">
        <v>5</v>
      </c>
      <c r="BC263" s="57">
        <v>0</v>
      </c>
      <c r="BD263" s="57">
        <v>9</v>
      </c>
      <c r="BE263" s="57">
        <v>7</v>
      </c>
      <c r="BF263" s="57">
        <v>1</v>
      </c>
      <c r="BG263" s="57">
        <v>2</v>
      </c>
      <c r="BH263" s="57"/>
      <c r="BI263" s="57">
        <v>0</v>
      </c>
      <c r="BJ263" s="57">
        <v>1</v>
      </c>
      <c r="BK263" s="57">
        <v>0</v>
      </c>
      <c r="BL263" s="57">
        <v>0</v>
      </c>
      <c r="BM263" s="57"/>
      <c r="BN263" s="57">
        <v>10</v>
      </c>
      <c r="BO263" s="57">
        <v>8</v>
      </c>
      <c r="BP263" s="81">
        <v>5</v>
      </c>
      <c r="BQ263" s="81">
        <v>3</v>
      </c>
      <c r="BR263" s="81">
        <v>334</v>
      </c>
    </row>
    <row r="264" spans="1:70" x14ac:dyDescent="0.25">
      <c r="A264" s="57">
        <v>1</v>
      </c>
      <c r="B264" s="81" t="s">
        <v>793</v>
      </c>
      <c r="C264" s="81">
        <v>11</v>
      </c>
      <c r="D264" s="81" t="s">
        <v>794</v>
      </c>
      <c r="E264" s="81">
        <v>502</v>
      </c>
      <c r="F264" s="81" t="s">
        <v>1052</v>
      </c>
      <c r="G264" s="81">
        <v>2</v>
      </c>
      <c r="H264" s="81" t="s">
        <v>706</v>
      </c>
      <c r="I264" s="81">
        <v>589</v>
      </c>
      <c r="J264" s="81" t="s">
        <v>1052</v>
      </c>
      <c r="K264" s="81" t="s">
        <v>73</v>
      </c>
      <c r="L264" s="81">
        <v>6</v>
      </c>
      <c r="M264" s="81" t="s">
        <v>802</v>
      </c>
      <c r="N264" s="81" t="s">
        <v>1053</v>
      </c>
      <c r="O264" s="81" t="s">
        <v>1054</v>
      </c>
      <c r="P264" s="57"/>
      <c r="Q264" s="57">
        <v>1</v>
      </c>
      <c r="R264" s="57">
        <v>2</v>
      </c>
      <c r="S264" s="57">
        <v>4</v>
      </c>
      <c r="T264" s="57">
        <v>2</v>
      </c>
      <c r="U264" s="57">
        <v>5</v>
      </c>
      <c r="V264" s="57"/>
      <c r="W264" s="57">
        <v>1</v>
      </c>
      <c r="X264" s="57">
        <v>2</v>
      </c>
      <c r="Y264" s="57">
        <v>1</v>
      </c>
      <c r="Z264" s="57">
        <v>1</v>
      </c>
      <c r="AA264" s="57">
        <v>1</v>
      </c>
      <c r="AB264" s="57">
        <v>1</v>
      </c>
      <c r="AC264" s="57"/>
      <c r="AD264" s="57">
        <v>0</v>
      </c>
      <c r="AE264" s="57">
        <v>2</v>
      </c>
      <c r="AF264" s="57">
        <v>1</v>
      </c>
      <c r="AG264" s="57">
        <v>1</v>
      </c>
      <c r="AH264" s="57"/>
      <c r="AI264" s="57">
        <v>3</v>
      </c>
      <c r="AJ264" s="57">
        <v>2</v>
      </c>
      <c r="AK264" s="57">
        <v>0</v>
      </c>
      <c r="AL264" s="57">
        <v>1</v>
      </c>
      <c r="AM264" s="57"/>
      <c r="AN264" s="57">
        <v>2</v>
      </c>
      <c r="AO264" s="57">
        <v>2</v>
      </c>
      <c r="AP264" s="57">
        <v>1</v>
      </c>
      <c r="AQ264" s="57">
        <v>3</v>
      </c>
      <c r="AR264" s="57">
        <v>2</v>
      </c>
      <c r="AS264" s="57">
        <v>1</v>
      </c>
      <c r="AT264" s="57"/>
      <c r="AU264" s="57">
        <v>3</v>
      </c>
      <c r="AV264" s="57">
        <v>0</v>
      </c>
      <c r="AW264" s="57">
        <v>7</v>
      </c>
      <c r="AX264" s="57">
        <v>5</v>
      </c>
      <c r="AY264" s="57">
        <v>6</v>
      </c>
      <c r="AZ264" s="57">
        <v>2</v>
      </c>
      <c r="BA264" s="57"/>
      <c r="BB264" s="57">
        <v>3</v>
      </c>
      <c r="BC264" s="57">
        <v>0</v>
      </c>
      <c r="BD264" s="57">
        <v>6</v>
      </c>
      <c r="BE264" s="57">
        <v>14</v>
      </c>
      <c r="BF264" s="57">
        <v>0</v>
      </c>
      <c r="BG264" s="57">
        <v>0</v>
      </c>
      <c r="BH264" s="57"/>
      <c r="BI264" s="57">
        <v>1</v>
      </c>
      <c r="BJ264" s="57">
        <v>0</v>
      </c>
      <c r="BK264" s="57">
        <v>0</v>
      </c>
      <c r="BL264" s="57">
        <v>0</v>
      </c>
      <c r="BM264" s="57"/>
      <c r="BN264" s="57">
        <v>9</v>
      </c>
      <c r="BO264" s="57">
        <v>3</v>
      </c>
      <c r="BP264" s="81">
        <v>2</v>
      </c>
      <c r="BQ264" s="81">
        <v>8</v>
      </c>
      <c r="BR264" s="81">
        <v>338</v>
      </c>
    </row>
    <row r="265" spans="1:70" x14ac:dyDescent="0.25">
      <c r="A265" s="57">
        <v>1</v>
      </c>
      <c r="B265" s="81" t="s">
        <v>793</v>
      </c>
      <c r="C265" s="81">
        <v>11</v>
      </c>
      <c r="D265" s="81" t="s">
        <v>794</v>
      </c>
      <c r="E265" s="81">
        <v>502</v>
      </c>
      <c r="F265" s="81" t="s">
        <v>1052</v>
      </c>
      <c r="G265" s="81">
        <v>2</v>
      </c>
      <c r="H265" s="81" t="s">
        <v>706</v>
      </c>
      <c r="I265" s="81">
        <v>589</v>
      </c>
      <c r="J265" s="81" t="s">
        <v>1052</v>
      </c>
      <c r="K265" s="81" t="s">
        <v>73</v>
      </c>
      <c r="L265" s="81">
        <v>7</v>
      </c>
      <c r="M265" s="81" t="s">
        <v>803</v>
      </c>
      <c r="N265" s="81" t="s">
        <v>1053</v>
      </c>
      <c r="O265" s="81" t="s">
        <v>1054</v>
      </c>
      <c r="P265" s="57"/>
      <c r="Q265" s="57">
        <v>8</v>
      </c>
      <c r="R265" s="57">
        <v>1</v>
      </c>
      <c r="S265" s="57">
        <v>2</v>
      </c>
      <c r="T265" s="57">
        <v>1</v>
      </c>
      <c r="U265" s="57">
        <v>4</v>
      </c>
      <c r="V265" s="57"/>
      <c r="W265" s="57">
        <v>2</v>
      </c>
      <c r="X265" s="57">
        <v>3</v>
      </c>
      <c r="Y265" s="57">
        <v>4</v>
      </c>
      <c r="Z265" s="57">
        <v>1</v>
      </c>
      <c r="AA265" s="57">
        <v>1</v>
      </c>
      <c r="AB265" s="57">
        <v>3</v>
      </c>
      <c r="AC265" s="57"/>
      <c r="AD265" s="57">
        <v>0</v>
      </c>
      <c r="AE265" s="57">
        <v>1</v>
      </c>
      <c r="AF265" s="57">
        <v>1</v>
      </c>
      <c r="AG265" s="57">
        <v>0</v>
      </c>
      <c r="AH265" s="57"/>
      <c r="AI265" s="57">
        <v>0</v>
      </c>
      <c r="AJ265" s="57">
        <v>1</v>
      </c>
      <c r="AK265" s="57">
        <v>0</v>
      </c>
      <c r="AL265" s="57">
        <v>0</v>
      </c>
      <c r="AM265" s="57"/>
      <c r="AN265" s="57">
        <v>1</v>
      </c>
      <c r="AO265" s="57">
        <v>5</v>
      </c>
      <c r="AP265" s="57">
        <v>0</v>
      </c>
      <c r="AQ265" s="57">
        <v>3</v>
      </c>
      <c r="AR265" s="57">
        <v>2</v>
      </c>
      <c r="AS265" s="57">
        <v>7</v>
      </c>
      <c r="AT265" s="57"/>
      <c r="AU265" s="57">
        <v>4</v>
      </c>
      <c r="AV265" s="57">
        <v>1</v>
      </c>
      <c r="AW265" s="57">
        <v>6</v>
      </c>
      <c r="AX265" s="57">
        <v>3</v>
      </c>
      <c r="AY265" s="57">
        <v>6</v>
      </c>
      <c r="AZ265" s="57">
        <v>7</v>
      </c>
      <c r="BA265" s="57"/>
      <c r="BB265" s="57">
        <v>3</v>
      </c>
      <c r="BC265" s="57">
        <v>2</v>
      </c>
      <c r="BD265" s="57">
        <v>5</v>
      </c>
      <c r="BE265" s="57">
        <v>8</v>
      </c>
      <c r="BF265" s="57">
        <v>2</v>
      </c>
      <c r="BG265" s="57">
        <v>0</v>
      </c>
      <c r="BH265" s="57"/>
      <c r="BI265" s="57">
        <v>0</v>
      </c>
      <c r="BJ265" s="57">
        <v>0</v>
      </c>
      <c r="BK265" s="57">
        <v>1</v>
      </c>
      <c r="BL265" s="57">
        <v>0</v>
      </c>
      <c r="BM265" s="57"/>
      <c r="BN265" s="57">
        <v>10</v>
      </c>
      <c r="BO265" s="57">
        <v>4</v>
      </c>
      <c r="BP265" s="81">
        <v>1</v>
      </c>
      <c r="BQ265" s="81">
        <v>5</v>
      </c>
      <c r="BR265" s="81">
        <v>332</v>
      </c>
    </row>
    <row r="266" spans="1:70" x14ac:dyDescent="0.25">
      <c r="A266" s="57">
        <v>1</v>
      </c>
      <c r="B266" s="81" t="s">
        <v>793</v>
      </c>
      <c r="C266" s="81">
        <v>11</v>
      </c>
      <c r="D266" s="81" t="s">
        <v>794</v>
      </c>
      <c r="E266" s="81">
        <v>502</v>
      </c>
      <c r="F266" s="81" t="s">
        <v>1052</v>
      </c>
      <c r="G266" s="81">
        <v>2</v>
      </c>
      <c r="H266" s="81" t="s">
        <v>706</v>
      </c>
      <c r="I266" s="81">
        <v>589</v>
      </c>
      <c r="J266" s="81" t="s">
        <v>1052</v>
      </c>
      <c r="K266" s="81" t="s">
        <v>73</v>
      </c>
      <c r="L266" s="81">
        <v>8</v>
      </c>
      <c r="M266" s="81" t="s">
        <v>804</v>
      </c>
      <c r="N266" s="81" t="s">
        <v>1053</v>
      </c>
      <c r="O266" s="81" t="s">
        <v>1054</v>
      </c>
      <c r="P266" s="57"/>
      <c r="Q266" s="57">
        <v>3</v>
      </c>
      <c r="R266" s="57">
        <v>0</v>
      </c>
      <c r="S266" s="57">
        <v>2</v>
      </c>
      <c r="T266" s="57">
        <v>1</v>
      </c>
      <c r="U266" s="57">
        <v>7</v>
      </c>
      <c r="V266" s="57"/>
      <c r="W266" s="57">
        <v>3</v>
      </c>
      <c r="X266" s="57">
        <v>3</v>
      </c>
      <c r="Y266" s="57">
        <v>1</v>
      </c>
      <c r="Z266" s="57">
        <v>1</v>
      </c>
      <c r="AA266" s="57">
        <v>1</v>
      </c>
      <c r="AB266" s="57">
        <v>0</v>
      </c>
      <c r="AC266" s="57"/>
      <c r="AD266" s="57">
        <v>2</v>
      </c>
      <c r="AE266" s="57">
        <v>1</v>
      </c>
      <c r="AF266" s="57">
        <v>2</v>
      </c>
      <c r="AG266" s="57">
        <v>0</v>
      </c>
      <c r="AH266" s="57"/>
      <c r="AI266" s="57">
        <v>1</v>
      </c>
      <c r="AJ266" s="57">
        <v>2</v>
      </c>
      <c r="AK266" s="57">
        <v>0</v>
      </c>
      <c r="AL266" s="57">
        <v>1</v>
      </c>
      <c r="AM266" s="57"/>
      <c r="AN266" s="57">
        <v>5</v>
      </c>
      <c r="AO266" s="57">
        <v>6</v>
      </c>
      <c r="AP266" s="57">
        <v>2</v>
      </c>
      <c r="AQ266" s="57">
        <v>2</v>
      </c>
      <c r="AR266" s="57">
        <v>2</v>
      </c>
      <c r="AS266" s="57">
        <v>3</v>
      </c>
      <c r="AT266" s="57"/>
      <c r="AU266" s="57">
        <v>3</v>
      </c>
      <c r="AV266" s="57">
        <v>0</v>
      </c>
      <c r="AW266" s="57">
        <v>5</v>
      </c>
      <c r="AX266" s="57">
        <v>2</v>
      </c>
      <c r="AY266" s="57">
        <v>6</v>
      </c>
      <c r="AZ266" s="57">
        <v>2</v>
      </c>
      <c r="BA266" s="57"/>
      <c r="BB266" s="57">
        <v>5</v>
      </c>
      <c r="BC266" s="57">
        <v>1</v>
      </c>
      <c r="BD266" s="57">
        <v>9</v>
      </c>
      <c r="BE266" s="57">
        <v>1</v>
      </c>
      <c r="BF266" s="57">
        <v>1</v>
      </c>
      <c r="BG266" s="57">
        <v>0</v>
      </c>
      <c r="BH266" s="57"/>
      <c r="BI266" s="57">
        <v>3</v>
      </c>
      <c r="BJ266" s="57">
        <v>2</v>
      </c>
      <c r="BK266" s="57">
        <v>0</v>
      </c>
      <c r="BL266" s="57">
        <v>0</v>
      </c>
      <c r="BM266" s="57"/>
      <c r="BN266" s="57">
        <v>10</v>
      </c>
      <c r="BO266" s="57">
        <v>6</v>
      </c>
      <c r="BP266" s="81">
        <v>5</v>
      </c>
      <c r="BQ266" s="81">
        <v>5</v>
      </c>
      <c r="BR266" s="81">
        <v>340</v>
      </c>
    </row>
    <row r="267" spans="1:70" x14ac:dyDescent="0.25">
      <c r="A267" s="57">
        <v>1</v>
      </c>
      <c r="B267" s="81" t="s">
        <v>793</v>
      </c>
      <c r="C267" s="81">
        <v>11</v>
      </c>
      <c r="D267" s="81" t="s">
        <v>794</v>
      </c>
      <c r="E267" s="81">
        <v>502</v>
      </c>
      <c r="F267" s="81" t="s">
        <v>1052</v>
      </c>
      <c r="G267" s="81">
        <v>2</v>
      </c>
      <c r="H267" s="81" t="s">
        <v>706</v>
      </c>
      <c r="I267" s="81">
        <v>589</v>
      </c>
      <c r="J267" s="81" t="s">
        <v>1052</v>
      </c>
      <c r="K267" s="81" t="s">
        <v>73</v>
      </c>
      <c r="L267" s="81">
        <v>9</v>
      </c>
      <c r="M267" s="81" t="s">
        <v>805</v>
      </c>
      <c r="N267" s="81" t="s">
        <v>1053</v>
      </c>
      <c r="O267" s="81" t="s">
        <v>1054</v>
      </c>
      <c r="P267" s="57"/>
      <c r="Q267" s="57">
        <v>3</v>
      </c>
      <c r="R267" s="57"/>
      <c r="S267" s="57">
        <v>2</v>
      </c>
      <c r="T267" s="57">
        <v>1</v>
      </c>
      <c r="U267" s="57">
        <v>3</v>
      </c>
      <c r="V267" s="57"/>
      <c r="W267" s="57">
        <v>1</v>
      </c>
      <c r="X267" s="57">
        <v>1</v>
      </c>
      <c r="Y267" s="57">
        <v>1</v>
      </c>
      <c r="Z267" s="57">
        <v>1</v>
      </c>
      <c r="AA267" s="57">
        <v>2</v>
      </c>
      <c r="AB267" s="57">
        <v>5</v>
      </c>
      <c r="AC267" s="57"/>
      <c r="AD267" s="57">
        <v>1</v>
      </c>
      <c r="AE267" s="57"/>
      <c r="AF267" s="57">
        <v>1</v>
      </c>
      <c r="AG267" s="57">
        <v>4</v>
      </c>
      <c r="AH267" s="57"/>
      <c r="AI267" s="57">
        <v>2</v>
      </c>
      <c r="AJ267" s="57"/>
      <c r="AK267" s="57">
        <v>1</v>
      </c>
      <c r="AL267" s="57">
        <v>1</v>
      </c>
      <c r="AM267" s="57"/>
      <c r="AN267" s="57">
        <v>3</v>
      </c>
      <c r="AO267" s="57">
        <v>0</v>
      </c>
      <c r="AP267" s="57"/>
      <c r="AQ267" s="57">
        <v>3</v>
      </c>
      <c r="AR267" s="57">
        <v>1</v>
      </c>
      <c r="AS267" s="57">
        <v>3</v>
      </c>
      <c r="AT267" s="57"/>
      <c r="AU267" s="57">
        <v>1</v>
      </c>
      <c r="AV267" s="57">
        <v>1</v>
      </c>
      <c r="AW267" s="57">
        <v>3</v>
      </c>
      <c r="AX267" s="57">
        <v>2</v>
      </c>
      <c r="AY267" s="57">
        <v>3</v>
      </c>
      <c r="AZ267" s="57">
        <v>5</v>
      </c>
      <c r="BA267" s="57"/>
      <c r="BB267" s="57">
        <v>5</v>
      </c>
      <c r="BC267" s="57"/>
      <c r="BD267" s="57">
        <v>7</v>
      </c>
      <c r="BE267" s="57">
        <v>6</v>
      </c>
      <c r="BF267" s="57">
        <v>1</v>
      </c>
      <c r="BG267" s="57">
        <v>2</v>
      </c>
      <c r="BH267" s="57"/>
      <c r="BI267" s="57">
        <v>2</v>
      </c>
      <c r="BJ267" s="57">
        <v>2</v>
      </c>
      <c r="BK267" s="57"/>
      <c r="BL267" s="57"/>
      <c r="BM267" s="57"/>
      <c r="BN267" s="57">
        <v>8</v>
      </c>
      <c r="BO267" s="57">
        <v>5</v>
      </c>
      <c r="BP267" s="81">
        <v>5</v>
      </c>
      <c r="BQ267" s="81">
        <v>4</v>
      </c>
      <c r="BR267" s="81">
        <v>340</v>
      </c>
    </row>
    <row r="268" spans="1:70" x14ac:dyDescent="0.25">
      <c r="A268" s="57">
        <v>1</v>
      </c>
      <c r="B268" s="81" t="s">
        <v>793</v>
      </c>
      <c r="C268" s="81">
        <v>11</v>
      </c>
      <c r="D268" s="81" t="s">
        <v>794</v>
      </c>
      <c r="E268" s="81">
        <v>502</v>
      </c>
      <c r="F268" s="81" t="s">
        <v>1052</v>
      </c>
      <c r="G268" s="81">
        <v>2</v>
      </c>
      <c r="H268" s="81" t="s">
        <v>706</v>
      </c>
      <c r="I268" s="81">
        <v>589</v>
      </c>
      <c r="J268" s="81" t="s">
        <v>1052</v>
      </c>
      <c r="K268" s="81" t="s">
        <v>73</v>
      </c>
      <c r="L268" s="81">
        <v>10</v>
      </c>
      <c r="M268" s="81" t="s">
        <v>806</v>
      </c>
      <c r="N268" s="81" t="s">
        <v>1053</v>
      </c>
      <c r="O268" s="81" t="s">
        <v>1054</v>
      </c>
      <c r="P268" s="57"/>
      <c r="Q268" s="57">
        <v>4</v>
      </c>
      <c r="R268" s="57">
        <v>0</v>
      </c>
      <c r="S268" s="57">
        <v>4</v>
      </c>
      <c r="T268" s="57">
        <v>1</v>
      </c>
      <c r="U268" s="57">
        <v>6</v>
      </c>
      <c r="V268" s="57"/>
      <c r="W268" s="57">
        <v>3</v>
      </c>
      <c r="X268" s="57">
        <v>4</v>
      </c>
      <c r="Y268" s="57">
        <v>0</v>
      </c>
      <c r="Z268" s="57">
        <v>0</v>
      </c>
      <c r="AA268" s="57">
        <v>4</v>
      </c>
      <c r="AB268" s="57">
        <v>0</v>
      </c>
      <c r="AC268" s="57"/>
      <c r="AD268" s="57">
        <v>4</v>
      </c>
      <c r="AE268" s="57">
        <v>1</v>
      </c>
      <c r="AF268" s="57">
        <v>2</v>
      </c>
      <c r="AG268" s="57">
        <v>1</v>
      </c>
      <c r="AH268" s="57"/>
      <c r="AI268" s="57">
        <v>1</v>
      </c>
      <c r="AJ268" s="57">
        <v>2</v>
      </c>
      <c r="AK268" s="57">
        <v>0</v>
      </c>
      <c r="AL268" s="57">
        <v>4</v>
      </c>
      <c r="AM268" s="57"/>
      <c r="AN268" s="57">
        <v>1</v>
      </c>
      <c r="AO268" s="57">
        <v>1</v>
      </c>
      <c r="AP268" s="57">
        <v>2</v>
      </c>
      <c r="AQ268" s="57">
        <v>2</v>
      </c>
      <c r="AR268" s="57">
        <v>0</v>
      </c>
      <c r="AS268" s="57">
        <v>1</v>
      </c>
      <c r="AT268" s="57"/>
      <c r="AU268" s="57">
        <v>2</v>
      </c>
      <c r="AV268" s="57">
        <v>4</v>
      </c>
      <c r="AW268" s="57">
        <v>0</v>
      </c>
      <c r="AX268" s="57">
        <v>3</v>
      </c>
      <c r="AY268" s="57">
        <v>2</v>
      </c>
      <c r="AZ268" s="57">
        <v>13</v>
      </c>
      <c r="BA268" s="57"/>
      <c r="BB268" s="57">
        <v>2</v>
      </c>
      <c r="BC268" s="57">
        <v>0</v>
      </c>
      <c r="BD268" s="57">
        <v>4</v>
      </c>
      <c r="BE268" s="57">
        <v>7</v>
      </c>
      <c r="BF268" s="57">
        <v>1</v>
      </c>
      <c r="BG268" s="57">
        <v>1</v>
      </c>
      <c r="BH268" s="57"/>
      <c r="BI268" s="57">
        <v>1</v>
      </c>
      <c r="BJ268" s="57">
        <v>0</v>
      </c>
      <c r="BK268" s="57">
        <v>1</v>
      </c>
      <c r="BL268" s="57">
        <v>0</v>
      </c>
      <c r="BM268" s="57"/>
      <c r="BN268" s="57">
        <v>10</v>
      </c>
      <c r="BO268" s="57">
        <v>5</v>
      </c>
      <c r="BP268" s="81">
        <v>7</v>
      </c>
      <c r="BQ268" s="81">
        <v>10</v>
      </c>
      <c r="BR268" s="81">
        <v>342</v>
      </c>
    </row>
    <row r="269" spans="1:70" x14ac:dyDescent="0.25">
      <c r="A269" s="57">
        <v>1</v>
      </c>
      <c r="B269" s="81" t="s">
        <v>793</v>
      </c>
      <c r="C269" s="81">
        <v>11</v>
      </c>
      <c r="D269" s="81" t="s">
        <v>794</v>
      </c>
      <c r="E269" s="81">
        <v>502</v>
      </c>
      <c r="F269" s="81" t="s">
        <v>1052</v>
      </c>
      <c r="G269" s="81">
        <v>2</v>
      </c>
      <c r="H269" s="81" t="s">
        <v>706</v>
      </c>
      <c r="I269" s="81">
        <v>589</v>
      </c>
      <c r="J269" s="81" t="s">
        <v>1052</v>
      </c>
      <c r="K269" s="81" t="s">
        <v>73</v>
      </c>
      <c r="L269" s="81">
        <v>11</v>
      </c>
      <c r="M269" s="81" t="s">
        <v>807</v>
      </c>
      <c r="N269" s="81" t="s">
        <v>1055</v>
      </c>
      <c r="O269" s="81" t="s">
        <v>1056</v>
      </c>
      <c r="P269" s="57"/>
      <c r="Q269" s="57">
        <v>8</v>
      </c>
      <c r="R269" s="57">
        <v>0</v>
      </c>
      <c r="S269" s="57">
        <v>1</v>
      </c>
      <c r="T269" s="57">
        <v>1</v>
      </c>
      <c r="U269" s="57">
        <v>4</v>
      </c>
      <c r="V269" s="57"/>
      <c r="W269" s="57">
        <v>3</v>
      </c>
      <c r="X269" s="57">
        <v>4</v>
      </c>
      <c r="Y269" s="57"/>
      <c r="Z269" s="57">
        <v>2</v>
      </c>
      <c r="AA269" s="57">
        <v>4</v>
      </c>
      <c r="AB269" s="57"/>
      <c r="AC269" s="57"/>
      <c r="AD269" s="57">
        <v>1</v>
      </c>
      <c r="AE269" s="57"/>
      <c r="AF269" s="57">
        <v>1</v>
      </c>
      <c r="AG269" s="57">
        <v>1</v>
      </c>
      <c r="AH269" s="57"/>
      <c r="AI269" s="57"/>
      <c r="AJ269" s="57">
        <v>3</v>
      </c>
      <c r="AK269" s="57">
        <v>1</v>
      </c>
      <c r="AL269" s="57"/>
      <c r="AM269" s="57"/>
      <c r="AN269" s="57">
        <v>3</v>
      </c>
      <c r="AO269" s="57">
        <v>10</v>
      </c>
      <c r="AP269" s="57"/>
      <c r="AQ269" s="57">
        <v>9</v>
      </c>
      <c r="AR269" s="57">
        <v>2</v>
      </c>
      <c r="AS269" s="57">
        <v>2</v>
      </c>
      <c r="AT269" s="57"/>
      <c r="AU269" s="57">
        <v>1</v>
      </c>
      <c r="AV269" s="57"/>
      <c r="AW269" s="57">
        <v>4</v>
      </c>
      <c r="AX269" s="57">
        <v>3</v>
      </c>
      <c r="AY269" s="57"/>
      <c r="AZ269" s="57">
        <v>8</v>
      </c>
      <c r="BA269" s="57"/>
      <c r="BB269" s="57">
        <v>7</v>
      </c>
      <c r="BC269" s="57">
        <v>1</v>
      </c>
      <c r="BD269" s="57">
        <v>5</v>
      </c>
      <c r="BE269" s="57">
        <v>6</v>
      </c>
      <c r="BF269" s="57"/>
      <c r="BG269" s="57">
        <v>1</v>
      </c>
      <c r="BH269" s="57"/>
      <c r="BI269" s="57">
        <v>1</v>
      </c>
      <c r="BJ269" s="57"/>
      <c r="BK269" s="57">
        <v>2</v>
      </c>
      <c r="BL269" s="57">
        <v>1</v>
      </c>
      <c r="BM269" s="57"/>
      <c r="BN269" s="57">
        <v>8</v>
      </c>
      <c r="BO269" s="57">
        <v>3</v>
      </c>
      <c r="BP269" s="81">
        <v>5</v>
      </c>
      <c r="BQ269" s="81">
        <v>5</v>
      </c>
      <c r="BR269" s="81">
        <v>337</v>
      </c>
    </row>
    <row r="270" spans="1:70" x14ac:dyDescent="0.25">
      <c r="A270" s="57">
        <v>1</v>
      </c>
      <c r="B270" s="81" t="s">
        <v>793</v>
      </c>
      <c r="C270" s="81">
        <v>11</v>
      </c>
      <c r="D270" s="81" t="s">
        <v>794</v>
      </c>
      <c r="E270" s="81">
        <v>502</v>
      </c>
      <c r="F270" s="81" t="s">
        <v>1052</v>
      </c>
      <c r="G270" s="81">
        <v>2</v>
      </c>
      <c r="H270" s="81" t="s">
        <v>706</v>
      </c>
      <c r="I270" s="81">
        <v>589</v>
      </c>
      <c r="J270" s="81" t="s">
        <v>1052</v>
      </c>
      <c r="K270" s="81" t="s">
        <v>73</v>
      </c>
      <c r="L270" s="81">
        <v>12</v>
      </c>
      <c r="M270" s="81" t="s">
        <v>808</v>
      </c>
      <c r="N270" s="81" t="s">
        <v>1055</v>
      </c>
      <c r="O270" s="81" t="s">
        <v>1056</v>
      </c>
      <c r="P270" s="57"/>
      <c r="Q270" s="57">
        <v>8</v>
      </c>
      <c r="R270" s="57">
        <v>4</v>
      </c>
      <c r="S270" s="57">
        <v>1</v>
      </c>
      <c r="T270" s="57">
        <v>3</v>
      </c>
      <c r="U270" s="57">
        <v>4</v>
      </c>
      <c r="V270" s="57"/>
      <c r="W270" s="57">
        <v>5</v>
      </c>
      <c r="X270" s="57">
        <v>1</v>
      </c>
      <c r="Y270" s="57">
        <v>1</v>
      </c>
      <c r="Z270" s="57">
        <v>1</v>
      </c>
      <c r="AA270" s="57">
        <v>1</v>
      </c>
      <c r="AB270" s="57">
        <v>2</v>
      </c>
      <c r="AC270" s="57"/>
      <c r="AD270" s="57">
        <v>0</v>
      </c>
      <c r="AE270" s="57">
        <v>1</v>
      </c>
      <c r="AF270" s="57">
        <v>4</v>
      </c>
      <c r="AG270" s="57">
        <v>1</v>
      </c>
      <c r="AH270" s="57"/>
      <c r="AI270" s="57">
        <v>3</v>
      </c>
      <c r="AJ270" s="57">
        <v>2</v>
      </c>
      <c r="AK270" s="57">
        <v>0</v>
      </c>
      <c r="AL270" s="57">
        <v>1</v>
      </c>
      <c r="AM270" s="57"/>
      <c r="AN270" s="57">
        <v>0</v>
      </c>
      <c r="AO270" s="57">
        <v>12</v>
      </c>
      <c r="AP270" s="57">
        <v>1</v>
      </c>
      <c r="AQ270" s="57">
        <v>2</v>
      </c>
      <c r="AR270" s="57">
        <v>3</v>
      </c>
      <c r="AS270" s="57">
        <v>1</v>
      </c>
      <c r="AT270" s="57"/>
      <c r="AU270" s="57">
        <v>0</v>
      </c>
      <c r="AV270" s="57">
        <v>1</v>
      </c>
      <c r="AW270" s="57">
        <v>1</v>
      </c>
      <c r="AX270" s="57">
        <v>1</v>
      </c>
      <c r="AY270" s="57">
        <v>9</v>
      </c>
      <c r="AZ270" s="57">
        <v>6</v>
      </c>
      <c r="BA270" s="57"/>
      <c r="BB270" s="57">
        <v>7</v>
      </c>
      <c r="BC270" s="57">
        <v>2</v>
      </c>
      <c r="BD270" s="57">
        <v>3</v>
      </c>
      <c r="BE270" s="57">
        <v>9</v>
      </c>
      <c r="BF270" s="57">
        <v>4</v>
      </c>
      <c r="BG270" s="57">
        <v>3</v>
      </c>
      <c r="BH270" s="57"/>
      <c r="BI270" s="57">
        <v>1</v>
      </c>
      <c r="BJ270" s="57">
        <v>1</v>
      </c>
      <c r="BK270" s="57">
        <v>0</v>
      </c>
      <c r="BL270" s="57">
        <v>0</v>
      </c>
      <c r="BM270" s="57"/>
      <c r="BN270" s="57">
        <v>5</v>
      </c>
      <c r="BO270" s="57">
        <v>5</v>
      </c>
      <c r="BP270" s="81">
        <v>6</v>
      </c>
      <c r="BQ270" s="81">
        <v>3</v>
      </c>
      <c r="BR270" s="81">
        <v>342</v>
      </c>
    </row>
    <row r="271" spans="1:70" x14ac:dyDescent="0.25">
      <c r="A271" s="57">
        <v>1</v>
      </c>
      <c r="B271" s="81" t="s">
        <v>793</v>
      </c>
      <c r="C271" s="81">
        <v>11</v>
      </c>
      <c r="D271" s="81" t="s">
        <v>794</v>
      </c>
      <c r="E271" s="81">
        <v>502</v>
      </c>
      <c r="F271" s="81" t="s">
        <v>1052</v>
      </c>
      <c r="G271" s="81">
        <v>2</v>
      </c>
      <c r="H271" s="81" t="s">
        <v>706</v>
      </c>
      <c r="I271" s="81">
        <v>589</v>
      </c>
      <c r="J271" s="81" t="s">
        <v>1052</v>
      </c>
      <c r="K271" s="81" t="s">
        <v>73</v>
      </c>
      <c r="L271" s="81">
        <v>13</v>
      </c>
      <c r="M271" s="81" t="s">
        <v>809</v>
      </c>
      <c r="N271" s="81" t="s">
        <v>1055</v>
      </c>
      <c r="O271" s="81" t="s">
        <v>1056</v>
      </c>
      <c r="P271" s="57"/>
      <c r="Q271" s="57">
        <v>9</v>
      </c>
      <c r="R271" s="57">
        <v>4</v>
      </c>
      <c r="S271" s="57">
        <v>2</v>
      </c>
      <c r="T271" s="57">
        <v>4</v>
      </c>
      <c r="U271" s="57">
        <v>7</v>
      </c>
      <c r="V271" s="57"/>
      <c r="W271" s="57">
        <v>2</v>
      </c>
      <c r="X271" s="57"/>
      <c r="Y271" s="57"/>
      <c r="Z271" s="57">
        <v>1</v>
      </c>
      <c r="AA271" s="57">
        <v>1</v>
      </c>
      <c r="AB271" s="57">
        <v>2</v>
      </c>
      <c r="AC271" s="57"/>
      <c r="AD271" s="57">
        <v>2</v>
      </c>
      <c r="AE271" s="57">
        <v>1</v>
      </c>
      <c r="AF271" s="57">
        <v>3</v>
      </c>
      <c r="AG271" s="57">
        <v>3</v>
      </c>
      <c r="AH271" s="57"/>
      <c r="AI271" s="57">
        <v>2</v>
      </c>
      <c r="AJ271" s="57">
        <v>3</v>
      </c>
      <c r="AK271" s="57"/>
      <c r="AL271" s="57"/>
      <c r="AM271" s="57"/>
      <c r="AN271" s="57">
        <v>2</v>
      </c>
      <c r="AO271" s="57">
        <v>6</v>
      </c>
      <c r="AP271" s="57">
        <v>1</v>
      </c>
      <c r="AQ271" s="57">
        <v>3</v>
      </c>
      <c r="AR271" s="57">
        <v>1</v>
      </c>
      <c r="AS271" s="57">
        <v>2</v>
      </c>
      <c r="AT271" s="57"/>
      <c r="AU271" s="57">
        <v>5</v>
      </c>
      <c r="AV271" s="57">
        <v>1</v>
      </c>
      <c r="AW271" s="57">
        <v>1</v>
      </c>
      <c r="AX271" s="57">
        <v>5</v>
      </c>
      <c r="AY271" s="57">
        <v>10</v>
      </c>
      <c r="AZ271" s="57">
        <v>4</v>
      </c>
      <c r="BA271" s="57"/>
      <c r="BB271" s="57">
        <v>6</v>
      </c>
      <c r="BC271" s="57">
        <v>1</v>
      </c>
      <c r="BD271" s="57">
        <v>7</v>
      </c>
      <c r="BE271" s="57">
        <v>5</v>
      </c>
      <c r="BF271" s="57"/>
      <c r="BG271" s="57">
        <v>3</v>
      </c>
      <c r="BH271" s="57"/>
      <c r="BI271" s="57">
        <v>1</v>
      </c>
      <c r="BJ271" s="57"/>
      <c r="BK271" s="57">
        <v>1</v>
      </c>
      <c r="BL271" s="57"/>
      <c r="BM271" s="57"/>
      <c r="BN271" s="57">
        <v>16</v>
      </c>
      <c r="BO271" s="57">
        <v>12</v>
      </c>
      <c r="BP271" s="81">
        <v>5</v>
      </c>
      <c r="BQ271" s="81">
        <v>3</v>
      </c>
      <c r="BR271" s="81">
        <v>343</v>
      </c>
    </row>
    <row r="272" spans="1:70" x14ac:dyDescent="0.25">
      <c r="A272" s="57">
        <v>1</v>
      </c>
      <c r="B272" s="81" t="s">
        <v>793</v>
      </c>
      <c r="C272" s="81">
        <v>11</v>
      </c>
      <c r="D272" s="81" t="s">
        <v>794</v>
      </c>
      <c r="E272" s="81">
        <v>502</v>
      </c>
      <c r="F272" s="81" t="s">
        <v>1052</v>
      </c>
      <c r="G272" s="81">
        <v>2</v>
      </c>
      <c r="H272" s="81" t="s">
        <v>706</v>
      </c>
      <c r="I272" s="81">
        <v>589</v>
      </c>
      <c r="J272" s="81" t="s">
        <v>1052</v>
      </c>
      <c r="K272" s="81" t="s">
        <v>73</v>
      </c>
      <c r="L272" s="81">
        <v>14</v>
      </c>
      <c r="M272" s="81" t="s">
        <v>810</v>
      </c>
      <c r="N272" s="81" t="s">
        <v>1055</v>
      </c>
      <c r="O272" s="81" t="s">
        <v>1056</v>
      </c>
      <c r="P272" s="57"/>
      <c r="Q272" s="57">
        <v>7</v>
      </c>
      <c r="R272" s="57">
        <v>8</v>
      </c>
      <c r="S272" s="57">
        <v>6</v>
      </c>
      <c r="T272" s="57">
        <v>4</v>
      </c>
      <c r="U272" s="57">
        <v>4</v>
      </c>
      <c r="V272" s="57"/>
      <c r="W272" s="57">
        <v>5</v>
      </c>
      <c r="X272" s="57">
        <v>3</v>
      </c>
      <c r="Y272" s="57">
        <v>0</v>
      </c>
      <c r="Z272" s="57">
        <v>1</v>
      </c>
      <c r="AA272" s="57">
        <v>1</v>
      </c>
      <c r="AB272" s="57">
        <v>1</v>
      </c>
      <c r="AC272" s="57"/>
      <c r="AD272" s="57"/>
      <c r="AE272" s="57"/>
      <c r="AF272" s="57"/>
      <c r="AG272" s="57"/>
      <c r="AH272" s="57"/>
      <c r="AI272" s="57"/>
      <c r="AJ272" s="57">
        <v>4</v>
      </c>
      <c r="AK272" s="57">
        <v>3</v>
      </c>
      <c r="AL272" s="57"/>
      <c r="AM272" s="57"/>
      <c r="AN272" s="57">
        <v>2</v>
      </c>
      <c r="AO272" s="57">
        <v>9</v>
      </c>
      <c r="AP272" s="57"/>
      <c r="AQ272" s="57">
        <v>3</v>
      </c>
      <c r="AR272" s="57">
        <v>1</v>
      </c>
      <c r="AS272" s="57"/>
      <c r="AT272" s="57"/>
      <c r="AU272" s="57">
        <v>4</v>
      </c>
      <c r="AV272" s="57">
        <v>2</v>
      </c>
      <c r="AW272" s="57">
        <v>8</v>
      </c>
      <c r="AX272" s="57">
        <v>1</v>
      </c>
      <c r="AY272" s="57">
        <v>6</v>
      </c>
      <c r="AZ272" s="57">
        <v>8</v>
      </c>
      <c r="BA272" s="57"/>
      <c r="BB272" s="57">
        <v>3</v>
      </c>
      <c r="BC272" s="57">
        <v>1</v>
      </c>
      <c r="BD272" s="57">
        <v>3</v>
      </c>
      <c r="BE272" s="57">
        <v>3</v>
      </c>
      <c r="BF272" s="57">
        <v>2</v>
      </c>
      <c r="BG272" s="57">
        <v>2</v>
      </c>
      <c r="BH272" s="57"/>
      <c r="BI272" s="57">
        <v>4</v>
      </c>
      <c r="BJ272" s="57">
        <v>2</v>
      </c>
      <c r="BK272" s="57">
        <v>1</v>
      </c>
      <c r="BL272" s="57"/>
      <c r="BM272" s="57"/>
      <c r="BN272" s="57">
        <v>7</v>
      </c>
      <c r="BO272" s="57">
        <v>6</v>
      </c>
      <c r="BP272" s="81">
        <v>4</v>
      </c>
      <c r="BQ272" s="81">
        <v>3</v>
      </c>
      <c r="BR272" s="81">
        <v>339</v>
      </c>
    </row>
    <row r="273" spans="1:70" x14ac:dyDescent="0.25">
      <c r="A273" s="57">
        <v>1</v>
      </c>
      <c r="B273" s="81" t="s">
        <v>793</v>
      </c>
      <c r="C273" s="81">
        <v>11</v>
      </c>
      <c r="D273" s="81" t="s">
        <v>794</v>
      </c>
      <c r="E273" s="81">
        <v>502</v>
      </c>
      <c r="F273" s="81" t="s">
        <v>1052</v>
      </c>
      <c r="G273" s="81">
        <v>2</v>
      </c>
      <c r="H273" s="81" t="s">
        <v>706</v>
      </c>
      <c r="I273" s="81">
        <v>589</v>
      </c>
      <c r="J273" s="81" t="s">
        <v>1052</v>
      </c>
      <c r="K273" s="81" t="s">
        <v>73</v>
      </c>
      <c r="L273" s="81">
        <v>15</v>
      </c>
      <c r="M273" s="81" t="s">
        <v>811</v>
      </c>
      <c r="N273" s="81" t="s">
        <v>1055</v>
      </c>
      <c r="O273" s="81" t="s">
        <v>1056</v>
      </c>
      <c r="P273" s="57"/>
      <c r="Q273" s="57">
        <v>6</v>
      </c>
      <c r="R273" s="57">
        <v>1</v>
      </c>
      <c r="S273" s="57"/>
      <c r="T273" s="57">
        <v>6</v>
      </c>
      <c r="U273" s="57">
        <v>3</v>
      </c>
      <c r="V273" s="57"/>
      <c r="W273" s="57">
        <v>3</v>
      </c>
      <c r="X273" s="57">
        <v>4</v>
      </c>
      <c r="Y273" s="57">
        <v>2</v>
      </c>
      <c r="Z273" s="57">
        <v>3</v>
      </c>
      <c r="AA273" s="57">
        <v>1</v>
      </c>
      <c r="AB273" s="57">
        <v>2</v>
      </c>
      <c r="AC273" s="57"/>
      <c r="AD273" s="57">
        <v>2</v>
      </c>
      <c r="AE273" s="57"/>
      <c r="AF273" s="57">
        <v>1</v>
      </c>
      <c r="AG273" s="57">
        <v>3</v>
      </c>
      <c r="AH273" s="57"/>
      <c r="AI273" s="57">
        <v>2</v>
      </c>
      <c r="AJ273" s="57">
        <v>2</v>
      </c>
      <c r="AK273" s="57">
        <v>1</v>
      </c>
      <c r="AL273" s="57">
        <v>1</v>
      </c>
      <c r="AM273" s="57"/>
      <c r="AN273" s="57">
        <v>2</v>
      </c>
      <c r="AO273" s="57">
        <v>5</v>
      </c>
      <c r="AP273" s="57"/>
      <c r="AQ273" s="57">
        <v>6</v>
      </c>
      <c r="AR273" s="57"/>
      <c r="AS273" s="57">
        <v>3</v>
      </c>
      <c r="AT273" s="57"/>
      <c r="AU273" s="57">
        <v>1</v>
      </c>
      <c r="AV273" s="57">
        <v>1</v>
      </c>
      <c r="AW273" s="57">
        <v>1</v>
      </c>
      <c r="AX273" s="57">
        <v>2</v>
      </c>
      <c r="AY273" s="57">
        <v>10</v>
      </c>
      <c r="AZ273" s="57">
        <v>5</v>
      </c>
      <c r="BA273" s="57"/>
      <c r="BB273" s="57">
        <v>4</v>
      </c>
      <c r="BC273" s="57">
        <v>1</v>
      </c>
      <c r="BD273" s="57">
        <v>4</v>
      </c>
      <c r="BE273" s="57">
        <v>10</v>
      </c>
      <c r="BF273" s="57">
        <v>4</v>
      </c>
      <c r="BG273" s="57"/>
      <c r="BH273" s="57"/>
      <c r="BI273" s="57">
        <v>1</v>
      </c>
      <c r="BJ273" s="57">
        <v>1</v>
      </c>
      <c r="BK273" s="57"/>
      <c r="BL273" s="57"/>
      <c r="BM273" s="57"/>
      <c r="BN273" s="57">
        <v>12</v>
      </c>
      <c r="BO273" s="57">
        <v>6</v>
      </c>
      <c r="BP273" s="81">
        <v>2</v>
      </c>
      <c r="BQ273" s="81">
        <v>7</v>
      </c>
      <c r="BR273" s="81">
        <v>338</v>
      </c>
    </row>
    <row r="274" spans="1:70" x14ac:dyDescent="0.25">
      <c r="A274" s="57">
        <v>1</v>
      </c>
      <c r="B274" s="81" t="s">
        <v>793</v>
      </c>
      <c r="C274" s="81">
        <v>11</v>
      </c>
      <c r="D274" s="81" t="s">
        <v>794</v>
      </c>
      <c r="E274" s="81">
        <v>502</v>
      </c>
      <c r="F274" s="81" t="s">
        <v>1052</v>
      </c>
      <c r="G274" s="81">
        <v>2</v>
      </c>
      <c r="H274" s="81" t="s">
        <v>706</v>
      </c>
      <c r="I274" s="81">
        <v>589</v>
      </c>
      <c r="J274" s="81" t="s">
        <v>1052</v>
      </c>
      <c r="K274" s="81" t="s">
        <v>73</v>
      </c>
      <c r="L274" s="81">
        <v>16</v>
      </c>
      <c r="M274" s="81" t="s">
        <v>812</v>
      </c>
      <c r="N274" s="81" t="s">
        <v>1055</v>
      </c>
      <c r="O274" s="81" t="s">
        <v>1056</v>
      </c>
      <c r="P274" s="57"/>
      <c r="Q274" s="57">
        <v>4</v>
      </c>
      <c r="R274" s="57">
        <v>3</v>
      </c>
      <c r="S274" s="57">
        <v>3</v>
      </c>
      <c r="T274" s="57">
        <v>3</v>
      </c>
      <c r="U274" s="57">
        <v>7</v>
      </c>
      <c r="V274" s="57"/>
      <c r="W274" s="57">
        <v>5</v>
      </c>
      <c r="X274" s="57">
        <v>3</v>
      </c>
      <c r="Y274" s="57"/>
      <c r="Z274" s="57"/>
      <c r="AA274" s="57">
        <v>2</v>
      </c>
      <c r="AB274" s="57">
        <v>1</v>
      </c>
      <c r="AC274" s="57"/>
      <c r="AD274" s="57">
        <v>2</v>
      </c>
      <c r="AE274" s="57"/>
      <c r="AF274" s="57">
        <v>6</v>
      </c>
      <c r="AG274" s="57">
        <v>3</v>
      </c>
      <c r="AH274" s="57"/>
      <c r="AI274" s="57">
        <v>1</v>
      </c>
      <c r="AJ274" s="57"/>
      <c r="AK274" s="57"/>
      <c r="AL274" s="57"/>
      <c r="AM274" s="57"/>
      <c r="AN274" s="57">
        <v>1</v>
      </c>
      <c r="AO274" s="57">
        <v>5</v>
      </c>
      <c r="AP274" s="57"/>
      <c r="AQ274" s="57">
        <v>5</v>
      </c>
      <c r="AR274" s="57">
        <v>3</v>
      </c>
      <c r="AS274" s="57"/>
      <c r="AT274" s="57"/>
      <c r="AU274" s="57">
        <v>2</v>
      </c>
      <c r="AV274" s="57">
        <v>1</v>
      </c>
      <c r="AW274" s="57">
        <v>5</v>
      </c>
      <c r="AX274" s="57">
        <v>2</v>
      </c>
      <c r="AY274" s="57">
        <v>7</v>
      </c>
      <c r="AZ274" s="57">
        <v>4</v>
      </c>
      <c r="BA274" s="57"/>
      <c r="BB274" s="57">
        <v>3</v>
      </c>
      <c r="BC274" s="57">
        <v>1</v>
      </c>
      <c r="BD274" s="57">
        <v>2</v>
      </c>
      <c r="BE274" s="57">
        <v>10</v>
      </c>
      <c r="BF274" s="57">
        <v>3</v>
      </c>
      <c r="BG274" s="57">
        <v>3</v>
      </c>
      <c r="BH274" s="57"/>
      <c r="BI274" s="57">
        <v>2</v>
      </c>
      <c r="BJ274" s="57">
        <v>2</v>
      </c>
      <c r="BK274" s="57">
        <v>1</v>
      </c>
      <c r="BL274" s="57">
        <v>1</v>
      </c>
      <c r="BM274" s="57"/>
      <c r="BN274" s="57">
        <v>10</v>
      </c>
      <c r="BO274" s="57">
        <v>5</v>
      </c>
      <c r="BP274" s="81">
        <v>9</v>
      </c>
      <c r="BQ274" s="81">
        <v>9</v>
      </c>
      <c r="BR274" s="81">
        <v>338</v>
      </c>
    </row>
    <row r="275" spans="1:70" x14ac:dyDescent="0.25">
      <c r="A275" s="57">
        <v>1</v>
      </c>
      <c r="B275" s="81" t="s">
        <v>793</v>
      </c>
      <c r="C275" s="81">
        <v>11</v>
      </c>
      <c r="D275" s="81" t="s">
        <v>794</v>
      </c>
      <c r="E275" s="81">
        <v>502</v>
      </c>
      <c r="F275" s="81" t="s">
        <v>1052</v>
      </c>
      <c r="G275" s="81">
        <v>2</v>
      </c>
      <c r="H275" s="81" t="s">
        <v>706</v>
      </c>
      <c r="I275" s="81">
        <v>589</v>
      </c>
      <c r="J275" s="81" t="s">
        <v>1052</v>
      </c>
      <c r="K275" s="81" t="s">
        <v>73</v>
      </c>
      <c r="L275" s="81">
        <v>17</v>
      </c>
      <c r="M275" s="81" t="s">
        <v>813</v>
      </c>
      <c r="N275" s="81" t="s">
        <v>1055</v>
      </c>
      <c r="O275" s="81" t="s">
        <v>1056</v>
      </c>
      <c r="P275" s="57"/>
      <c r="Q275" s="57">
        <v>5</v>
      </c>
      <c r="R275" s="57">
        <v>2</v>
      </c>
      <c r="S275" s="57">
        <v>3</v>
      </c>
      <c r="T275" s="57">
        <v>3</v>
      </c>
      <c r="U275" s="57">
        <v>3</v>
      </c>
      <c r="V275" s="57"/>
      <c r="W275" s="57">
        <v>3</v>
      </c>
      <c r="X275" s="57">
        <v>2</v>
      </c>
      <c r="Y275" s="57">
        <v>0</v>
      </c>
      <c r="Z275" s="57">
        <v>0</v>
      </c>
      <c r="AA275" s="57">
        <v>1</v>
      </c>
      <c r="AB275" s="57">
        <v>1</v>
      </c>
      <c r="AC275" s="57"/>
      <c r="AD275" s="57">
        <v>2</v>
      </c>
      <c r="AE275" s="57">
        <v>0</v>
      </c>
      <c r="AF275" s="57">
        <v>1</v>
      </c>
      <c r="AG275" s="57">
        <v>2</v>
      </c>
      <c r="AH275" s="57"/>
      <c r="AI275" s="57">
        <v>3</v>
      </c>
      <c r="AJ275" s="57">
        <v>1</v>
      </c>
      <c r="AK275" s="57">
        <v>0</v>
      </c>
      <c r="AL275" s="57">
        <v>0</v>
      </c>
      <c r="AM275" s="57"/>
      <c r="AN275" s="57">
        <v>2</v>
      </c>
      <c r="AO275" s="57">
        <v>10</v>
      </c>
      <c r="AP275" s="57">
        <v>1</v>
      </c>
      <c r="AQ275" s="57">
        <v>4</v>
      </c>
      <c r="AR275" s="57">
        <v>0</v>
      </c>
      <c r="AS275" s="57">
        <v>3</v>
      </c>
      <c r="AT275" s="57"/>
      <c r="AU275" s="57">
        <v>5</v>
      </c>
      <c r="AV275" s="57">
        <v>2</v>
      </c>
      <c r="AW275" s="57">
        <v>4</v>
      </c>
      <c r="AX275" s="57">
        <v>6</v>
      </c>
      <c r="AY275" s="57">
        <v>7</v>
      </c>
      <c r="AZ275" s="57">
        <v>8</v>
      </c>
      <c r="BA275" s="57"/>
      <c r="BB275" s="57">
        <v>3</v>
      </c>
      <c r="BC275" s="57">
        <v>3</v>
      </c>
      <c r="BD275" s="57">
        <v>8</v>
      </c>
      <c r="BE275" s="57">
        <v>12</v>
      </c>
      <c r="BF275" s="57">
        <v>1</v>
      </c>
      <c r="BG275" s="57">
        <v>1</v>
      </c>
      <c r="BH275" s="57"/>
      <c r="BI275" s="57">
        <v>1</v>
      </c>
      <c r="BJ275" s="57">
        <v>3</v>
      </c>
      <c r="BK275" s="57">
        <v>1</v>
      </c>
      <c r="BL275" s="57">
        <v>0</v>
      </c>
      <c r="BM275" s="57"/>
      <c r="BN275" s="57">
        <v>4</v>
      </c>
      <c r="BO275" s="57">
        <v>7</v>
      </c>
      <c r="BP275" s="81">
        <v>2</v>
      </c>
      <c r="BQ275" s="81">
        <v>6</v>
      </c>
      <c r="BR275" s="81">
        <v>344</v>
      </c>
    </row>
    <row r="276" spans="1:70" x14ac:dyDescent="0.25">
      <c r="A276" s="57">
        <v>1</v>
      </c>
      <c r="B276" s="81" t="s">
        <v>793</v>
      </c>
      <c r="C276" s="81">
        <v>11</v>
      </c>
      <c r="D276" s="81" t="s">
        <v>794</v>
      </c>
      <c r="E276" s="81">
        <v>502</v>
      </c>
      <c r="F276" s="81" t="s">
        <v>1052</v>
      </c>
      <c r="G276" s="81">
        <v>2</v>
      </c>
      <c r="H276" s="81" t="s">
        <v>706</v>
      </c>
      <c r="I276" s="81">
        <v>589</v>
      </c>
      <c r="J276" s="81" t="s">
        <v>1052</v>
      </c>
      <c r="K276" s="81" t="s">
        <v>73</v>
      </c>
      <c r="L276" s="81">
        <v>18</v>
      </c>
      <c r="M276" s="81" t="s">
        <v>814</v>
      </c>
      <c r="N276" s="81" t="s">
        <v>1055</v>
      </c>
      <c r="O276" s="81" t="s">
        <v>1056</v>
      </c>
      <c r="P276" s="57"/>
      <c r="Q276" s="57">
        <v>5</v>
      </c>
      <c r="R276" s="57">
        <v>3</v>
      </c>
      <c r="S276" s="57">
        <v>3</v>
      </c>
      <c r="T276" s="57">
        <v>5</v>
      </c>
      <c r="U276" s="57">
        <v>8</v>
      </c>
      <c r="V276" s="57"/>
      <c r="W276" s="57">
        <v>4</v>
      </c>
      <c r="X276" s="57">
        <v>1</v>
      </c>
      <c r="Y276" s="57">
        <v>2</v>
      </c>
      <c r="Z276" s="57">
        <v>0</v>
      </c>
      <c r="AA276" s="57">
        <v>1</v>
      </c>
      <c r="AB276" s="57">
        <v>1</v>
      </c>
      <c r="AC276" s="57"/>
      <c r="AD276" s="57">
        <v>1</v>
      </c>
      <c r="AE276" s="57">
        <v>2</v>
      </c>
      <c r="AF276" s="57">
        <v>2</v>
      </c>
      <c r="AG276" s="57">
        <v>3</v>
      </c>
      <c r="AH276" s="57"/>
      <c r="AI276" s="57">
        <v>0</v>
      </c>
      <c r="AJ276" s="57">
        <v>0</v>
      </c>
      <c r="AK276" s="57">
        <v>0</v>
      </c>
      <c r="AL276" s="57">
        <v>2</v>
      </c>
      <c r="AM276" s="57"/>
      <c r="AN276" s="57">
        <v>0</v>
      </c>
      <c r="AO276" s="57">
        <v>5</v>
      </c>
      <c r="AP276" s="57">
        <v>2</v>
      </c>
      <c r="AQ276" s="57">
        <v>3</v>
      </c>
      <c r="AR276" s="57">
        <v>1</v>
      </c>
      <c r="AS276" s="57">
        <v>1</v>
      </c>
      <c r="AT276" s="57"/>
      <c r="AU276" s="57">
        <v>3</v>
      </c>
      <c r="AV276" s="57">
        <v>1</v>
      </c>
      <c r="AW276" s="57">
        <v>3</v>
      </c>
      <c r="AX276" s="57">
        <v>5</v>
      </c>
      <c r="AY276" s="57">
        <v>2</v>
      </c>
      <c r="AZ276" s="57">
        <v>7</v>
      </c>
      <c r="BA276" s="57"/>
      <c r="BB276" s="57">
        <v>6</v>
      </c>
      <c r="BC276" s="57">
        <v>0</v>
      </c>
      <c r="BD276" s="57">
        <v>7</v>
      </c>
      <c r="BE276" s="57">
        <v>10</v>
      </c>
      <c r="BF276" s="57">
        <v>2</v>
      </c>
      <c r="BG276" s="57">
        <v>2</v>
      </c>
      <c r="BH276" s="57"/>
      <c r="BI276" s="57">
        <v>0</v>
      </c>
      <c r="BJ276" s="57">
        <v>0</v>
      </c>
      <c r="BK276" s="57">
        <v>0</v>
      </c>
      <c r="BL276" s="57">
        <v>0</v>
      </c>
      <c r="BM276" s="57"/>
      <c r="BN276" s="57">
        <v>6</v>
      </c>
      <c r="BO276" s="57">
        <v>8</v>
      </c>
      <c r="BP276" s="81">
        <v>3</v>
      </c>
      <c r="BQ276" s="81">
        <v>2</v>
      </c>
      <c r="BR276" s="81">
        <v>343</v>
      </c>
    </row>
    <row r="277" spans="1:70" x14ac:dyDescent="0.25">
      <c r="A277" s="57">
        <v>1</v>
      </c>
      <c r="B277" s="81" t="s">
        <v>793</v>
      </c>
      <c r="C277" s="81">
        <v>11</v>
      </c>
      <c r="D277" s="81" t="s">
        <v>794</v>
      </c>
      <c r="E277" s="81">
        <v>502</v>
      </c>
      <c r="F277" s="81" t="s">
        <v>1052</v>
      </c>
      <c r="G277" s="81">
        <v>2</v>
      </c>
      <c r="H277" s="81" t="s">
        <v>706</v>
      </c>
      <c r="I277" s="81">
        <v>589</v>
      </c>
      <c r="J277" s="81" t="s">
        <v>1052</v>
      </c>
      <c r="K277" s="81" t="s">
        <v>73</v>
      </c>
      <c r="L277" s="81">
        <v>19</v>
      </c>
      <c r="M277" s="81" t="s">
        <v>815</v>
      </c>
      <c r="N277" s="81" t="s">
        <v>1055</v>
      </c>
      <c r="O277" s="81" t="s">
        <v>1056</v>
      </c>
      <c r="P277" s="57"/>
      <c r="Q277" s="57">
        <v>10</v>
      </c>
      <c r="R277" s="57">
        <v>3</v>
      </c>
      <c r="S277" s="57">
        <v>2</v>
      </c>
      <c r="T277" s="57">
        <v>3</v>
      </c>
      <c r="U277" s="57">
        <v>3</v>
      </c>
      <c r="V277" s="57"/>
      <c r="W277" s="57">
        <v>4</v>
      </c>
      <c r="X277" s="57">
        <v>3</v>
      </c>
      <c r="Y277" s="57">
        <v>0</v>
      </c>
      <c r="Z277" s="57">
        <v>1</v>
      </c>
      <c r="AA277" s="57">
        <v>0</v>
      </c>
      <c r="AB277" s="57">
        <v>2</v>
      </c>
      <c r="AC277" s="57"/>
      <c r="AD277" s="57">
        <v>3</v>
      </c>
      <c r="AE277" s="57">
        <v>1</v>
      </c>
      <c r="AF277" s="57">
        <v>5</v>
      </c>
      <c r="AG277" s="57">
        <v>2</v>
      </c>
      <c r="AH277" s="57"/>
      <c r="AI277" s="57">
        <v>1</v>
      </c>
      <c r="AJ277" s="57">
        <v>2</v>
      </c>
      <c r="AK277" s="57">
        <v>0</v>
      </c>
      <c r="AL277" s="57">
        <v>0</v>
      </c>
      <c r="AM277" s="57"/>
      <c r="AN277" s="57">
        <v>1</v>
      </c>
      <c r="AO277" s="57">
        <v>4</v>
      </c>
      <c r="AP277" s="57">
        <v>1</v>
      </c>
      <c r="AQ277" s="57">
        <v>2</v>
      </c>
      <c r="AR277" s="57">
        <v>0</v>
      </c>
      <c r="AS277" s="57">
        <v>1</v>
      </c>
      <c r="AT277" s="57"/>
      <c r="AU277" s="57">
        <v>2</v>
      </c>
      <c r="AV277" s="57">
        <v>2</v>
      </c>
      <c r="AW277" s="57">
        <v>6</v>
      </c>
      <c r="AX277" s="57">
        <v>4</v>
      </c>
      <c r="AY277" s="57">
        <v>9</v>
      </c>
      <c r="AZ277" s="57">
        <v>10</v>
      </c>
      <c r="BA277" s="57"/>
      <c r="BB277" s="57">
        <v>5</v>
      </c>
      <c r="BC277" s="57">
        <v>1</v>
      </c>
      <c r="BD277" s="57">
        <v>5</v>
      </c>
      <c r="BE277" s="57">
        <v>8</v>
      </c>
      <c r="BF277" s="57">
        <v>1</v>
      </c>
      <c r="BG277" s="57">
        <v>1</v>
      </c>
      <c r="BH277" s="57"/>
      <c r="BI277" s="57">
        <v>0</v>
      </c>
      <c r="BJ277" s="57">
        <v>1</v>
      </c>
      <c r="BK277" s="57">
        <v>0</v>
      </c>
      <c r="BL277" s="57">
        <v>0</v>
      </c>
      <c r="BM277" s="57"/>
      <c r="BN277" s="57">
        <v>14</v>
      </c>
      <c r="BO277" s="57">
        <v>7</v>
      </c>
      <c r="BP277" s="81">
        <v>2</v>
      </c>
      <c r="BQ277" s="81">
        <v>5</v>
      </c>
      <c r="BR277" s="81">
        <v>338</v>
      </c>
    </row>
    <row r="278" spans="1:70" x14ac:dyDescent="0.25">
      <c r="A278" s="57">
        <v>1</v>
      </c>
      <c r="B278" s="81" t="s">
        <v>793</v>
      </c>
      <c r="C278" s="81">
        <v>11</v>
      </c>
      <c r="D278" s="81" t="s">
        <v>794</v>
      </c>
      <c r="E278" s="81">
        <v>502</v>
      </c>
      <c r="F278" s="81" t="s">
        <v>1052</v>
      </c>
      <c r="G278" s="81">
        <v>2</v>
      </c>
      <c r="H278" s="81" t="s">
        <v>706</v>
      </c>
      <c r="I278" s="81">
        <v>589</v>
      </c>
      <c r="J278" s="81" t="s">
        <v>1052</v>
      </c>
      <c r="K278" s="81" t="s">
        <v>73</v>
      </c>
      <c r="L278" s="81">
        <v>20</v>
      </c>
      <c r="M278" s="81" t="s">
        <v>816</v>
      </c>
      <c r="N278" s="81" t="s">
        <v>1055</v>
      </c>
      <c r="O278" s="81" t="s">
        <v>1056</v>
      </c>
      <c r="P278" s="57"/>
      <c r="Q278" s="57">
        <v>6</v>
      </c>
      <c r="R278" s="57">
        <v>4</v>
      </c>
      <c r="S278" s="57">
        <v>4</v>
      </c>
      <c r="T278" s="57">
        <v>2</v>
      </c>
      <c r="U278" s="57"/>
      <c r="V278" s="57"/>
      <c r="W278" s="57">
        <v>4</v>
      </c>
      <c r="X278" s="57">
        <v>4</v>
      </c>
      <c r="Y278" s="57"/>
      <c r="Z278" s="57">
        <v>1</v>
      </c>
      <c r="AA278" s="57"/>
      <c r="AB278" s="57">
        <v>2</v>
      </c>
      <c r="AC278" s="57"/>
      <c r="AD278" s="57">
        <v>2</v>
      </c>
      <c r="AE278" s="57"/>
      <c r="AF278" s="57">
        <v>3</v>
      </c>
      <c r="AG278" s="57">
        <v>2</v>
      </c>
      <c r="AH278" s="57"/>
      <c r="AI278" s="57"/>
      <c r="AJ278" s="57">
        <v>2</v>
      </c>
      <c r="AK278" s="57">
        <v>1</v>
      </c>
      <c r="AL278" s="57">
        <v>2</v>
      </c>
      <c r="AM278" s="57"/>
      <c r="AN278" s="57">
        <v>1</v>
      </c>
      <c r="AO278" s="57">
        <v>4</v>
      </c>
      <c r="AP278" s="57">
        <v>1</v>
      </c>
      <c r="AQ278" s="57">
        <v>6</v>
      </c>
      <c r="AR278" s="57">
        <v>1</v>
      </c>
      <c r="AS278" s="57">
        <v>1</v>
      </c>
      <c r="AT278" s="57"/>
      <c r="AU278" s="57">
        <v>4</v>
      </c>
      <c r="AV278" s="57">
        <v>1</v>
      </c>
      <c r="AW278" s="57">
        <v>2</v>
      </c>
      <c r="AX278" s="57">
        <v>3</v>
      </c>
      <c r="AY278" s="57">
        <v>3</v>
      </c>
      <c r="AZ278" s="57">
        <v>4</v>
      </c>
      <c r="BA278" s="57"/>
      <c r="BB278" s="57">
        <v>5</v>
      </c>
      <c r="BC278" s="57">
        <v>2</v>
      </c>
      <c r="BD278" s="57">
        <v>5</v>
      </c>
      <c r="BE278" s="57">
        <v>16</v>
      </c>
      <c r="BF278" s="57"/>
      <c r="BG278" s="57">
        <v>3</v>
      </c>
      <c r="BH278" s="57"/>
      <c r="BI278" s="57">
        <v>1</v>
      </c>
      <c r="BJ278" s="57"/>
      <c r="BK278" s="57">
        <v>1</v>
      </c>
      <c r="BL278" s="57">
        <v>2</v>
      </c>
      <c r="BM278" s="57"/>
      <c r="BN278" s="57">
        <v>16</v>
      </c>
      <c r="BO278" s="57">
        <v>9</v>
      </c>
      <c r="BP278" s="81">
        <v>2</v>
      </c>
      <c r="BQ278" s="81">
        <v>6</v>
      </c>
      <c r="BR278" s="81">
        <v>340</v>
      </c>
    </row>
    <row r="279" spans="1:70" x14ac:dyDescent="0.25">
      <c r="A279" s="57">
        <v>1</v>
      </c>
      <c r="B279" s="81" t="s">
        <v>793</v>
      </c>
      <c r="C279" s="81">
        <v>11</v>
      </c>
      <c r="D279" s="81" t="s">
        <v>794</v>
      </c>
      <c r="E279" s="81">
        <v>502</v>
      </c>
      <c r="F279" s="81" t="s">
        <v>1052</v>
      </c>
      <c r="G279" s="81">
        <v>2</v>
      </c>
      <c r="H279" s="81" t="s">
        <v>706</v>
      </c>
      <c r="I279" s="81">
        <v>589</v>
      </c>
      <c r="J279" s="81" t="s">
        <v>1052</v>
      </c>
      <c r="K279" s="81" t="s">
        <v>73</v>
      </c>
      <c r="L279" s="81">
        <v>21</v>
      </c>
      <c r="M279" s="81" t="s">
        <v>817</v>
      </c>
      <c r="N279" s="81" t="s">
        <v>1057</v>
      </c>
      <c r="O279" s="81" t="s">
        <v>1058</v>
      </c>
      <c r="P279" s="57"/>
      <c r="Q279" s="57">
        <v>4</v>
      </c>
      <c r="R279" s="57">
        <v>0</v>
      </c>
      <c r="S279" s="57">
        <v>4</v>
      </c>
      <c r="T279" s="57">
        <v>2</v>
      </c>
      <c r="U279" s="57">
        <v>6</v>
      </c>
      <c r="V279" s="57"/>
      <c r="W279" s="57">
        <v>1</v>
      </c>
      <c r="X279" s="57">
        <v>6</v>
      </c>
      <c r="Y279" s="57">
        <v>2</v>
      </c>
      <c r="Z279" s="57">
        <v>3</v>
      </c>
      <c r="AA279" s="57">
        <v>2</v>
      </c>
      <c r="AB279" s="57">
        <v>1</v>
      </c>
      <c r="AC279" s="57"/>
      <c r="AD279" s="57">
        <v>0</v>
      </c>
      <c r="AE279" s="57">
        <v>2</v>
      </c>
      <c r="AF279" s="57">
        <v>3</v>
      </c>
      <c r="AG279" s="57">
        <v>3</v>
      </c>
      <c r="AH279" s="57"/>
      <c r="AI279" s="57">
        <v>1</v>
      </c>
      <c r="AJ279" s="57">
        <v>1</v>
      </c>
      <c r="AK279" s="57">
        <v>0</v>
      </c>
      <c r="AL279" s="57">
        <v>2</v>
      </c>
      <c r="AM279" s="57"/>
      <c r="AN279" s="57">
        <v>1</v>
      </c>
      <c r="AO279" s="57">
        <v>2</v>
      </c>
      <c r="AP279" s="57">
        <v>0</v>
      </c>
      <c r="AQ279" s="57">
        <v>5</v>
      </c>
      <c r="AR279" s="57">
        <v>0</v>
      </c>
      <c r="AS279" s="57">
        <v>1</v>
      </c>
      <c r="AT279" s="57"/>
      <c r="AU279" s="57">
        <v>2</v>
      </c>
      <c r="AV279" s="57">
        <v>1</v>
      </c>
      <c r="AW279" s="57">
        <v>11</v>
      </c>
      <c r="AX279" s="57">
        <v>4</v>
      </c>
      <c r="AY279" s="57">
        <v>2</v>
      </c>
      <c r="AZ279" s="57">
        <v>5</v>
      </c>
      <c r="BA279" s="57"/>
      <c r="BB279" s="57">
        <v>6</v>
      </c>
      <c r="BC279" s="57">
        <v>5</v>
      </c>
      <c r="BD279" s="57">
        <v>8</v>
      </c>
      <c r="BE279" s="57">
        <v>4</v>
      </c>
      <c r="BF279" s="57">
        <v>1</v>
      </c>
      <c r="BG279" s="57">
        <v>3</v>
      </c>
      <c r="BH279" s="57"/>
      <c r="BI279" s="57">
        <v>0</v>
      </c>
      <c r="BJ279" s="57">
        <v>2</v>
      </c>
      <c r="BK279" s="57">
        <v>0</v>
      </c>
      <c r="BL279" s="57">
        <v>0</v>
      </c>
      <c r="BM279" s="57"/>
      <c r="BN279" s="57">
        <v>11</v>
      </c>
      <c r="BO279" s="57">
        <v>6</v>
      </c>
      <c r="BP279" s="81">
        <v>7</v>
      </c>
      <c r="BQ279" s="81">
        <v>4</v>
      </c>
      <c r="BR279" s="81">
        <v>341</v>
      </c>
    </row>
    <row r="280" spans="1:70" x14ac:dyDescent="0.25">
      <c r="A280" s="57">
        <v>1</v>
      </c>
      <c r="B280" s="81" t="s">
        <v>793</v>
      </c>
      <c r="C280" s="81">
        <v>11</v>
      </c>
      <c r="D280" s="81" t="s">
        <v>794</v>
      </c>
      <c r="E280" s="81">
        <v>502</v>
      </c>
      <c r="F280" s="81" t="s">
        <v>1052</v>
      </c>
      <c r="G280" s="81">
        <v>2</v>
      </c>
      <c r="H280" s="81" t="s">
        <v>706</v>
      </c>
      <c r="I280" s="81">
        <v>589</v>
      </c>
      <c r="J280" s="81" t="s">
        <v>1052</v>
      </c>
      <c r="K280" s="81" t="s">
        <v>73</v>
      </c>
      <c r="L280" s="81">
        <v>22</v>
      </c>
      <c r="M280" s="81" t="s">
        <v>818</v>
      </c>
      <c r="N280" s="81" t="s">
        <v>1057</v>
      </c>
      <c r="O280" s="81" t="s">
        <v>1058</v>
      </c>
      <c r="P280" s="57"/>
      <c r="Q280" s="57">
        <v>5</v>
      </c>
      <c r="R280" s="57">
        <v>2</v>
      </c>
      <c r="S280" s="57">
        <v>1</v>
      </c>
      <c r="T280" s="57">
        <v>5</v>
      </c>
      <c r="U280" s="57">
        <v>3</v>
      </c>
      <c r="V280" s="57"/>
      <c r="W280" s="57">
        <v>0</v>
      </c>
      <c r="X280" s="57">
        <v>3</v>
      </c>
      <c r="Y280" s="57">
        <v>2</v>
      </c>
      <c r="Z280" s="57">
        <v>1</v>
      </c>
      <c r="AA280" s="57">
        <v>1</v>
      </c>
      <c r="AB280" s="57">
        <v>1</v>
      </c>
      <c r="AC280" s="57"/>
      <c r="AD280" s="57">
        <v>2</v>
      </c>
      <c r="AE280" s="57">
        <v>1</v>
      </c>
      <c r="AF280" s="57">
        <v>1</v>
      </c>
      <c r="AG280" s="57">
        <v>1</v>
      </c>
      <c r="AH280" s="57"/>
      <c r="AI280" s="57">
        <v>0</v>
      </c>
      <c r="AJ280" s="57">
        <v>5</v>
      </c>
      <c r="AK280" s="57">
        <v>1</v>
      </c>
      <c r="AL280" s="57">
        <v>1</v>
      </c>
      <c r="AM280" s="57"/>
      <c r="AN280" s="57">
        <v>1</v>
      </c>
      <c r="AO280" s="57">
        <v>4</v>
      </c>
      <c r="AP280" s="57">
        <v>2</v>
      </c>
      <c r="AQ280" s="57">
        <v>2</v>
      </c>
      <c r="AR280" s="57">
        <v>0</v>
      </c>
      <c r="AS280" s="57">
        <v>0</v>
      </c>
      <c r="AT280" s="57"/>
      <c r="AU280" s="57">
        <v>3</v>
      </c>
      <c r="AV280" s="57">
        <v>1</v>
      </c>
      <c r="AW280" s="57">
        <v>4</v>
      </c>
      <c r="AX280" s="57">
        <v>4</v>
      </c>
      <c r="AY280" s="57">
        <v>6</v>
      </c>
      <c r="AZ280" s="57">
        <v>2</v>
      </c>
      <c r="BA280" s="57"/>
      <c r="BB280" s="57">
        <v>4</v>
      </c>
      <c r="BC280" s="57">
        <v>1</v>
      </c>
      <c r="BD280" s="57">
        <v>6</v>
      </c>
      <c r="BE280" s="57">
        <v>6</v>
      </c>
      <c r="BF280" s="57">
        <v>2</v>
      </c>
      <c r="BG280" s="57">
        <v>0</v>
      </c>
      <c r="BH280" s="57"/>
      <c r="BI280" s="57">
        <v>2</v>
      </c>
      <c r="BJ280" s="57">
        <v>2</v>
      </c>
      <c r="BK280" s="57">
        <v>0</v>
      </c>
      <c r="BL280" s="57">
        <v>0</v>
      </c>
      <c r="BM280" s="57"/>
      <c r="BN280" s="57">
        <v>11</v>
      </c>
      <c r="BO280" s="57">
        <v>5</v>
      </c>
      <c r="BP280" s="81">
        <v>4</v>
      </c>
      <c r="BQ280" s="81">
        <v>7</v>
      </c>
      <c r="BR280" s="81">
        <v>344</v>
      </c>
    </row>
    <row r="281" spans="1:70" x14ac:dyDescent="0.25">
      <c r="A281" s="57">
        <v>1</v>
      </c>
      <c r="B281" s="81" t="s">
        <v>793</v>
      </c>
      <c r="C281" s="81">
        <v>11</v>
      </c>
      <c r="D281" s="81" t="s">
        <v>794</v>
      </c>
      <c r="E281" s="81">
        <v>502</v>
      </c>
      <c r="F281" s="81" t="s">
        <v>1052</v>
      </c>
      <c r="G281" s="81">
        <v>2</v>
      </c>
      <c r="H281" s="81" t="s">
        <v>706</v>
      </c>
      <c r="I281" s="81">
        <v>589</v>
      </c>
      <c r="J281" s="81" t="s">
        <v>1052</v>
      </c>
      <c r="K281" s="81" t="s">
        <v>73</v>
      </c>
      <c r="L281" s="81">
        <v>23</v>
      </c>
      <c r="M281" s="81" t="s">
        <v>819</v>
      </c>
      <c r="N281" s="81" t="s">
        <v>1057</v>
      </c>
      <c r="O281" s="81" t="s">
        <v>1058</v>
      </c>
      <c r="P281" s="57"/>
      <c r="Q281" s="57">
        <v>3</v>
      </c>
      <c r="R281" s="57">
        <v>2</v>
      </c>
      <c r="S281" s="57">
        <v>2</v>
      </c>
      <c r="T281" s="57">
        <v>4</v>
      </c>
      <c r="U281" s="57">
        <v>3</v>
      </c>
      <c r="V281" s="57"/>
      <c r="W281" s="57">
        <v>3</v>
      </c>
      <c r="X281" s="57">
        <v>2</v>
      </c>
      <c r="Y281" s="57">
        <v>0</v>
      </c>
      <c r="Z281" s="57">
        <v>1</v>
      </c>
      <c r="AA281" s="57">
        <v>2</v>
      </c>
      <c r="AB281" s="57">
        <v>0</v>
      </c>
      <c r="AC281" s="57"/>
      <c r="AD281" s="57">
        <v>3</v>
      </c>
      <c r="AE281" s="57">
        <v>1</v>
      </c>
      <c r="AF281" s="57">
        <v>1</v>
      </c>
      <c r="AG281" s="57">
        <v>0</v>
      </c>
      <c r="AH281" s="57"/>
      <c r="AI281" s="57">
        <v>3</v>
      </c>
      <c r="AJ281" s="57">
        <v>1</v>
      </c>
      <c r="AK281" s="57">
        <v>0</v>
      </c>
      <c r="AL281" s="57">
        <v>1</v>
      </c>
      <c r="AM281" s="57"/>
      <c r="AN281" s="57">
        <v>2</v>
      </c>
      <c r="AO281" s="57">
        <v>4</v>
      </c>
      <c r="AP281" s="57">
        <v>1</v>
      </c>
      <c r="AQ281" s="57">
        <v>0</v>
      </c>
      <c r="AR281" s="57">
        <v>1</v>
      </c>
      <c r="AS281" s="57">
        <v>1</v>
      </c>
      <c r="AT281" s="57"/>
      <c r="AU281" s="57">
        <v>0</v>
      </c>
      <c r="AV281" s="57">
        <v>0</v>
      </c>
      <c r="AW281" s="57">
        <v>1</v>
      </c>
      <c r="AX281" s="57">
        <v>3</v>
      </c>
      <c r="AY281" s="57">
        <v>5</v>
      </c>
      <c r="AZ281" s="57">
        <v>7</v>
      </c>
      <c r="BA281" s="57"/>
      <c r="BB281" s="57">
        <v>7</v>
      </c>
      <c r="BC281" s="57">
        <v>0</v>
      </c>
      <c r="BD281" s="57">
        <v>2</v>
      </c>
      <c r="BE281" s="57">
        <v>7</v>
      </c>
      <c r="BF281" s="57">
        <v>2</v>
      </c>
      <c r="BG281" s="57">
        <v>3</v>
      </c>
      <c r="BH281" s="57"/>
      <c r="BI281" s="57">
        <v>0</v>
      </c>
      <c r="BJ281" s="57">
        <v>0</v>
      </c>
      <c r="BK281" s="57">
        <v>0</v>
      </c>
      <c r="BL281" s="57">
        <v>0</v>
      </c>
      <c r="BM281" s="57"/>
      <c r="BN281" s="57">
        <v>17</v>
      </c>
      <c r="BO281" s="57">
        <v>5</v>
      </c>
      <c r="BP281" s="81">
        <v>4</v>
      </c>
      <c r="BQ281" s="81">
        <v>7</v>
      </c>
      <c r="BR281" s="81">
        <v>343</v>
      </c>
    </row>
    <row r="282" spans="1:70" x14ac:dyDescent="0.25">
      <c r="A282" s="57">
        <v>1</v>
      </c>
      <c r="B282" s="81" t="s">
        <v>793</v>
      </c>
      <c r="C282" s="81">
        <v>11</v>
      </c>
      <c r="D282" s="81" t="s">
        <v>794</v>
      </c>
      <c r="E282" s="81">
        <v>502</v>
      </c>
      <c r="F282" s="81" t="s">
        <v>1052</v>
      </c>
      <c r="G282" s="81">
        <v>2</v>
      </c>
      <c r="H282" s="81" t="s">
        <v>706</v>
      </c>
      <c r="I282" s="81">
        <v>589</v>
      </c>
      <c r="J282" s="81" t="s">
        <v>1052</v>
      </c>
      <c r="K282" s="81" t="s">
        <v>73</v>
      </c>
      <c r="L282" s="81">
        <v>24</v>
      </c>
      <c r="M282" s="81" t="s">
        <v>820</v>
      </c>
      <c r="N282" s="81" t="s">
        <v>1057</v>
      </c>
      <c r="O282" s="81" t="s">
        <v>1058</v>
      </c>
      <c r="P282" s="57"/>
      <c r="Q282" s="57">
        <v>8</v>
      </c>
      <c r="R282" s="57">
        <v>2</v>
      </c>
      <c r="S282" s="57">
        <v>3</v>
      </c>
      <c r="T282" s="57">
        <v>3</v>
      </c>
      <c r="U282" s="57">
        <v>2</v>
      </c>
      <c r="V282" s="57"/>
      <c r="W282" s="57">
        <v>0</v>
      </c>
      <c r="X282" s="57">
        <v>3</v>
      </c>
      <c r="Y282" s="57">
        <v>0</v>
      </c>
      <c r="Z282" s="57">
        <v>2</v>
      </c>
      <c r="AA282" s="57">
        <v>1</v>
      </c>
      <c r="AB282" s="57">
        <v>0</v>
      </c>
      <c r="AC282" s="57"/>
      <c r="AD282" s="57">
        <v>1</v>
      </c>
      <c r="AE282" s="57">
        <v>2</v>
      </c>
      <c r="AF282" s="57">
        <v>1</v>
      </c>
      <c r="AG282" s="57">
        <v>2</v>
      </c>
      <c r="AH282" s="57"/>
      <c r="AI282" s="57">
        <v>2</v>
      </c>
      <c r="AJ282" s="57">
        <v>1</v>
      </c>
      <c r="AK282" s="57">
        <v>2</v>
      </c>
      <c r="AL282" s="57">
        <v>0</v>
      </c>
      <c r="AM282" s="57"/>
      <c r="AN282" s="57">
        <v>3</v>
      </c>
      <c r="AO282" s="57">
        <v>3</v>
      </c>
      <c r="AP282" s="57">
        <v>1</v>
      </c>
      <c r="AQ282" s="57">
        <v>1</v>
      </c>
      <c r="AR282" s="57">
        <v>1</v>
      </c>
      <c r="AS282" s="57">
        <v>1</v>
      </c>
      <c r="AT282" s="57"/>
      <c r="AU282" s="57">
        <v>3</v>
      </c>
      <c r="AV282" s="57">
        <v>2</v>
      </c>
      <c r="AW282" s="57">
        <v>3</v>
      </c>
      <c r="AX282" s="57">
        <v>0</v>
      </c>
      <c r="AY282" s="57">
        <v>2</v>
      </c>
      <c r="AZ282" s="57">
        <v>5</v>
      </c>
      <c r="BA282" s="57"/>
      <c r="BB282" s="57">
        <v>7</v>
      </c>
      <c r="BC282" s="57">
        <v>0</v>
      </c>
      <c r="BD282" s="57">
        <v>4</v>
      </c>
      <c r="BE282" s="57">
        <v>7</v>
      </c>
      <c r="BF282" s="57">
        <v>5</v>
      </c>
      <c r="BG282" s="57">
        <v>1</v>
      </c>
      <c r="BH282" s="57"/>
      <c r="BI282" s="57">
        <v>1</v>
      </c>
      <c r="BJ282" s="57">
        <v>1</v>
      </c>
      <c r="BK282" s="57">
        <v>0</v>
      </c>
      <c r="BL282" s="57">
        <v>1</v>
      </c>
      <c r="BM282" s="57"/>
      <c r="BN282" s="57">
        <v>15</v>
      </c>
      <c r="BO282" s="57">
        <v>6</v>
      </c>
      <c r="BP282" s="81">
        <v>4</v>
      </c>
      <c r="BQ282" s="81">
        <v>2</v>
      </c>
      <c r="BR282" s="81">
        <v>347</v>
      </c>
    </row>
    <row r="283" spans="1:70" x14ac:dyDescent="0.25">
      <c r="A283" s="57">
        <v>1</v>
      </c>
      <c r="B283" s="81" t="s">
        <v>793</v>
      </c>
      <c r="C283" s="81">
        <v>11</v>
      </c>
      <c r="D283" s="81" t="s">
        <v>794</v>
      </c>
      <c r="E283" s="81">
        <v>502</v>
      </c>
      <c r="F283" s="81" t="s">
        <v>1052</v>
      </c>
      <c r="G283" s="81">
        <v>2</v>
      </c>
      <c r="H283" s="81" t="s">
        <v>706</v>
      </c>
      <c r="I283" s="81">
        <v>589</v>
      </c>
      <c r="J283" s="81" t="s">
        <v>1052</v>
      </c>
      <c r="K283" s="81" t="s">
        <v>73</v>
      </c>
      <c r="L283" s="81">
        <v>25</v>
      </c>
      <c r="M283" s="81" t="s">
        <v>821</v>
      </c>
      <c r="N283" s="81" t="s">
        <v>1057</v>
      </c>
      <c r="O283" s="81" t="s">
        <v>1058</v>
      </c>
      <c r="P283" s="57"/>
      <c r="Q283" s="57">
        <v>8</v>
      </c>
      <c r="R283" s="57">
        <v>3</v>
      </c>
      <c r="S283" s="57">
        <v>5</v>
      </c>
      <c r="T283" s="57">
        <v>4</v>
      </c>
      <c r="U283" s="57">
        <v>4</v>
      </c>
      <c r="V283" s="57"/>
      <c r="W283" s="57">
        <v>0</v>
      </c>
      <c r="X283" s="57">
        <v>2</v>
      </c>
      <c r="Y283" s="57">
        <v>1</v>
      </c>
      <c r="Z283" s="57">
        <v>0</v>
      </c>
      <c r="AA283" s="57">
        <v>1</v>
      </c>
      <c r="AB283" s="57">
        <v>0</v>
      </c>
      <c r="AC283" s="57"/>
      <c r="AD283" s="57">
        <v>1</v>
      </c>
      <c r="AE283" s="57">
        <v>2</v>
      </c>
      <c r="AF283" s="57">
        <v>1</v>
      </c>
      <c r="AG283" s="57">
        <v>2</v>
      </c>
      <c r="AH283" s="57"/>
      <c r="AI283" s="57">
        <v>0</v>
      </c>
      <c r="AJ283" s="57">
        <v>2</v>
      </c>
      <c r="AK283" s="57">
        <v>1</v>
      </c>
      <c r="AL283" s="57">
        <v>0</v>
      </c>
      <c r="AM283" s="57"/>
      <c r="AN283" s="57">
        <v>4</v>
      </c>
      <c r="AO283" s="57">
        <v>2</v>
      </c>
      <c r="AP283" s="57">
        <v>0</v>
      </c>
      <c r="AQ283" s="57">
        <v>5</v>
      </c>
      <c r="AR283" s="57">
        <v>0</v>
      </c>
      <c r="AS283" s="57">
        <v>0</v>
      </c>
      <c r="AT283" s="57"/>
      <c r="AU283" s="57">
        <v>3</v>
      </c>
      <c r="AV283" s="57">
        <v>1</v>
      </c>
      <c r="AW283" s="57">
        <v>2</v>
      </c>
      <c r="AX283" s="57">
        <v>0</v>
      </c>
      <c r="AY283" s="57">
        <v>6</v>
      </c>
      <c r="AZ283" s="57">
        <v>7</v>
      </c>
      <c r="BA283" s="57"/>
      <c r="BB283" s="57">
        <v>6</v>
      </c>
      <c r="BC283" s="57">
        <v>0</v>
      </c>
      <c r="BD283" s="57">
        <v>3</v>
      </c>
      <c r="BE283" s="57">
        <v>4</v>
      </c>
      <c r="BF283" s="57">
        <v>3</v>
      </c>
      <c r="BG283" s="57">
        <v>4</v>
      </c>
      <c r="BH283" s="57"/>
      <c r="BI283" s="57">
        <v>3</v>
      </c>
      <c r="BJ283" s="57">
        <v>1</v>
      </c>
      <c r="BK283" s="57">
        <v>0</v>
      </c>
      <c r="BL283" s="57">
        <v>1</v>
      </c>
      <c r="BM283" s="57"/>
      <c r="BN283" s="57">
        <v>13</v>
      </c>
      <c r="BO283" s="57">
        <v>5</v>
      </c>
      <c r="BP283" s="81">
        <v>3</v>
      </c>
      <c r="BQ283" s="81">
        <v>6</v>
      </c>
      <c r="BR283" s="81">
        <v>338</v>
      </c>
    </row>
    <row r="284" spans="1:70" x14ac:dyDescent="0.25">
      <c r="A284" s="57">
        <v>1</v>
      </c>
      <c r="B284" s="81" t="s">
        <v>793</v>
      </c>
      <c r="C284" s="81">
        <v>11</v>
      </c>
      <c r="D284" s="81" t="s">
        <v>794</v>
      </c>
      <c r="E284" s="81">
        <v>502</v>
      </c>
      <c r="F284" s="81" t="s">
        <v>1052</v>
      </c>
      <c r="G284" s="81">
        <v>2</v>
      </c>
      <c r="H284" s="81" t="s">
        <v>706</v>
      </c>
      <c r="I284" s="81">
        <v>589</v>
      </c>
      <c r="J284" s="81" t="s">
        <v>1052</v>
      </c>
      <c r="K284" s="81" t="s">
        <v>73</v>
      </c>
      <c r="L284" s="81">
        <v>26</v>
      </c>
      <c r="M284" s="81" t="s">
        <v>822</v>
      </c>
      <c r="N284" s="81" t="s">
        <v>1057</v>
      </c>
      <c r="O284" s="81" t="s">
        <v>1058</v>
      </c>
      <c r="P284" s="57"/>
      <c r="Q284" s="57">
        <v>3</v>
      </c>
      <c r="R284" s="57">
        <v>4</v>
      </c>
      <c r="S284" s="57">
        <v>2</v>
      </c>
      <c r="T284" s="57">
        <v>2</v>
      </c>
      <c r="U284" s="57">
        <v>2</v>
      </c>
      <c r="V284" s="57"/>
      <c r="W284" s="57">
        <v>0</v>
      </c>
      <c r="X284" s="57">
        <v>3</v>
      </c>
      <c r="Y284" s="57">
        <v>0</v>
      </c>
      <c r="Z284" s="57">
        <v>2</v>
      </c>
      <c r="AA284" s="57">
        <v>1</v>
      </c>
      <c r="AB284" s="57">
        <v>1</v>
      </c>
      <c r="AC284" s="57"/>
      <c r="AD284" s="57">
        <v>0</v>
      </c>
      <c r="AE284" s="57">
        <v>1</v>
      </c>
      <c r="AF284" s="57">
        <v>1</v>
      </c>
      <c r="AG284" s="57">
        <v>0</v>
      </c>
      <c r="AH284" s="57"/>
      <c r="AI284" s="57">
        <v>2</v>
      </c>
      <c r="AJ284" s="57">
        <v>0</v>
      </c>
      <c r="AK284" s="57">
        <v>2</v>
      </c>
      <c r="AL284" s="57">
        <v>2</v>
      </c>
      <c r="AM284" s="57"/>
      <c r="AN284" s="57">
        <v>1</v>
      </c>
      <c r="AO284" s="57">
        <v>3</v>
      </c>
      <c r="AP284" s="57">
        <v>0</v>
      </c>
      <c r="AQ284" s="57">
        <v>2</v>
      </c>
      <c r="AR284" s="57">
        <v>0</v>
      </c>
      <c r="AS284" s="57">
        <v>4</v>
      </c>
      <c r="AT284" s="57"/>
      <c r="AU284" s="57">
        <v>2</v>
      </c>
      <c r="AV284" s="57">
        <v>1</v>
      </c>
      <c r="AW284" s="57">
        <v>2</v>
      </c>
      <c r="AX284" s="57">
        <v>0</v>
      </c>
      <c r="AY284" s="57">
        <v>6</v>
      </c>
      <c r="AZ284" s="57">
        <v>3</v>
      </c>
      <c r="BA284" s="57"/>
      <c r="BB284" s="57">
        <v>6</v>
      </c>
      <c r="BC284" s="57">
        <v>1</v>
      </c>
      <c r="BD284" s="57">
        <v>6</v>
      </c>
      <c r="BE284" s="57">
        <v>5</v>
      </c>
      <c r="BF284" s="57">
        <v>4</v>
      </c>
      <c r="BG284" s="57">
        <v>1</v>
      </c>
      <c r="BH284" s="57"/>
      <c r="BI284" s="57">
        <v>3</v>
      </c>
      <c r="BJ284" s="57">
        <v>0</v>
      </c>
      <c r="BK284" s="57">
        <v>1</v>
      </c>
      <c r="BL284" s="57">
        <v>0</v>
      </c>
      <c r="BM284" s="57"/>
      <c r="BN284" s="57">
        <v>6</v>
      </c>
      <c r="BO284" s="57">
        <v>4</v>
      </c>
      <c r="BP284" s="81">
        <v>3</v>
      </c>
      <c r="BQ284" s="81">
        <v>12</v>
      </c>
      <c r="BR284" s="81">
        <v>341</v>
      </c>
    </row>
    <row r="285" spans="1:70" x14ac:dyDescent="0.25">
      <c r="A285" s="57">
        <v>1</v>
      </c>
      <c r="B285" s="81" t="s">
        <v>793</v>
      </c>
      <c r="C285" s="81">
        <v>11</v>
      </c>
      <c r="D285" s="81" t="s">
        <v>794</v>
      </c>
      <c r="E285" s="81">
        <v>502</v>
      </c>
      <c r="F285" s="81" t="s">
        <v>1052</v>
      </c>
      <c r="G285" s="81">
        <v>2</v>
      </c>
      <c r="H285" s="81" t="s">
        <v>706</v>
      </c>
      <c r="I285" s="81">
        <v>589</v>
      </c>
      <c r="J285" s="81" t="s">
        <v>1052</v>
      </c>
      <c r="K285" s="81" t="s">
        <v>73</v>
      </c>
      <c r="L285" s="81">
        <v>27</v>
      </c>
      <c r="M285" s="81" t="s">
        <v>825</v>
      </c>
      <c r="N285" s="81" t="s">
        <v>1057</v>
      </c>
      <c r="O285" s="81" t="s">
        <v>1058</v>
      </c>
      <c r="P285" s="57"/>
      <c r="Q285" s="57">
        <v>3</v>
      </c>
      <c r="R285" s="57">
        <v>4</v>
      </c>
      <c r="S285" s="57">
        <v>2</v>
      </c>
      <c r="T285" s="57">
        <v>3</v>
      </c>
      <c r="U285" s="57">
        <v>6</v>
      </c>
      <c r="V285" s="57"/>
      <c r="W285" s="57">
        <v>4</v>
      </c>
      <c r="X285" s="57">
        <v>1</v>
      </c>
      <c r="Y285" s="57">
        <v>0</v>
      </c>
      <c r="Z285" s="57">
        <v>0</v>
      </c>
      <c r="AA285" s="57">
        <v>0</v>
      </c>
      <c r="AB285" s="57">
        <v>2</v>
      </c>
      <c r="AC285" s="57"/>
      <c r="AD285" s="57">
        <v>1</v>
      </c>
      <c r="AE285" s="57">
        <v>1</v>
      </c>
      <c r="AF285" s="57">
        <v>1</v>
      </c>
      <c r="AG285" s="57">
        <v>2</v>
      </c>
      <c r="AH285" s="57"/>
      <c r="AI285" s="57">
        <v>0</v>
      </c>
      <c r="AJ285" s="57">
        <v>2</v>
      </c>
      <c r="AK285" s="57">
        <v>0</v>
      </c>
      <c r="AL285" s="57">
        <v>2</v>
      </c>
      <c r="AM285" s="57"/>
      <c r="AN285" s="57">
        <v>4</v>
      </c>
      <c r="AO285" s="57">
        <v>7</v>
      </c>
      <c r="AP285" s="57">
        <v>1</v>
      </c>
      <c r="AQ285" s="57">
        <v>2</v>
      </c>
      <c r="AR285" s="57">
        <v>3</v>
      </c>
      <c r="AS285" s="57">
        <v>4</v>
      </c>
      <c r="AT285" s="57"/>
      <c r="AU285" s="57">
        <v>3</v>
      </c>
      <c r="AV285" s="57">
        <v>2</v>
      </c>
      <c r="AW285" s="57">
        <v>4</v>
      </c>
      <c r="AX285" s="57">
        <v>4</v>
      </c>
      <c r="AY285" s="57">
        <v>5</v>
      </c>
      <c r="AZ285" s="57">
        <v>3</v>
      </c>
      <c r="BA285" s="57"/>
      <c r="BB285" s="57">
        <v>5</v>
      </c>
      <c r="BC285" s="57">
        <v>2</v>
      </c>
      <c r="BD285" s="57">
        <v>8</v>
      </c>
      <c r="BE285" s="57">
        <v>9</v>
      </c>
      <c r="BF285" s="57">
        <v>3</v>
      </c>
      <c r="BG285" s="57">
        <v>0</v>
      </c>
      <c r="BH285" s="57"/>
      <c r="BI285" s="57">
        <v>1</v>
      </c>
      <c r="BJ285" s="57">
        <v>0</v>
      </c>
      <c r="BK285" s="57">
        <v>0</v>
      </c>
      <c r="BL285" s="57">
        <v>0</v>
      </c>
      <c r="BM285" s="57"/>
      <c r="BN285" s="57">
        <v>8</v>
      </c>
      <c r="BO285" s="57">
        <v>4</v>
      </c>
      <c r="BP285" s="81">
        <v>6</v>
      </c>
      <c r="BQ285" s="81">
        <v>2</v>
      </c>
      <c r="BR285" s="81">
        <v>339</v>
      </c>
    </row>
    <row r="286" spans="1:70" x14ac:dyDescent="0.25">
      <c r="A286" s="57">
        <v>1</v>
      </c>
      <c r="B286" s="81" t="s">
        <v>793</v>
      </c>
      <c r="C286" s="81">
        <v>11</v>
      </c>
      <c r="D286" s="81" t="s">
        <v>794</v>
      </c>
      <c r="E286" s="81">
        <v>502</v>
      </c>
      <c r="F286" s="81" t="s">
        <v>1052</v>
      </c>
      <c r="G286" s="81">
        <v>2</v>
      </c>
      <c r="H286" s="81" t="s">
        <v>706</v>
      </c>
      <c r="I286" s="81">
        <v>589</v>
      </c>
      <c r="J286" s="81" t="s">
        <v>1052</v>
      </c>
      <c r="K286" s="81" t="s">
        <v>73</v>
      </c>
      <c r="L286" s="81">
        <v>28</v>
      </c>
      <c r="M286" s="81" t="s">
        <v>826</v>
      </c>
      <c r="N286" s="81" t="s">
        <v>1057</v>
      </c>
      <c r="O286" s="81" t="s">
        <v>1058</v>
      </c>
      <c r="P286" s="57"/>
      <c r="Q286" s="57">
        <v>5</v>
      </c>
      <c r="R286" s="57">
        <v>4</v>
      </c>
      <c r="S286" s="57">
        <v>2</v>
      </c>
      <c r="T286" s="57">
        <v>2</v>
      </c>
      <c r="U286" s="57">
        <v>2</v>
      </c>
      <c r="V286" s="57"/>
      <c r="W286" s="57">
        <v>0</v>
      </c>
      <c r="X286" s="57">
        <v>4</v>
      </c>
      <c r="Y286" s="57">
        <v>1</v>
      </c>
      <c r="Z286" s="57">
        <v>0</v>
      </c>
      <c r="AA286" s="57">
        <v>1</v>
      </c>
      <c r="AB286" s="57">
        <v>1</v>
      </c>
      <c r="AC286" s="57"/>
      <c r="AD286" s="57">
        <v>3</v>
      </c>
      <c r="AE286" s="57">
        <v>0</v>
      </c>
      <c r="AF286" s="57">
        <v>2</v>
      </c>
      <c r="AG286" s="57">
        <v>4</v>
      </c>
      <c r="AH286" s="57"/>
      <c r="AI286" s="57">
        <v>0</v>
      </c>
      <c r="AJ286" s="57">
        <v>1</v>
      </c>
      <c r="AK286" s="57">
        <v>0</v>
      </c>
      <c r="AL286" s="57">
        <v>0</v>
      </c>
      <c r="AM286" s="57"/>
      <c r="AN286" s="57">
        <v>3</v>
      </c>
      <c r="AO286" s="57">
        <v>6</v>
      </c>
      <c r="AP286" s="57">
        <v>2</v>
      </c>
      <c r="AQ286" s="57">
        <v>6</v>
      </c>
      <c r="AR286" s="57">
        <v>1</v>
      </c>
      <c r="AS286" s="57">
        <v>1</v>
      </c>
      <c r="AT286" s="57"/>
      <c r="AU286" s="57">
        <v>1</v>
      </c>
      <c r="AV286" s="57">
        <v>0</v>
      </c>
      <c r="AW286" s="57">
        <v>4</v>
      </c>
      <c r="AX286" s="57">
        <v>1</v>
      </c>
      <c r="AY286" s="57">
        <v>7</v>
      </c>
      <c r="AZ286" s="57">
        <v>8</v>
      </c>
      <c r="BA286" s="57"/>
      <c r="BB286" s="57">
        <v>5</v>
      </c>
      <c r="BC286" s="57">
        <v>2</v>
      </c>
      <c r="BD286" s="57">
        <v>2</v>
      </c>
      <c r="BE286" s="57">
        <v>6</v>
      </c>
      <c r="BF286" s="57">
        <v>2</v>
      </c>
      <c r="BG286" s="57">
        <v>0</v>
      </c>
      <c r="BH286" s="57"/>
      <c r="BI286" s="57">
        <v>1</v>
      </c>
      <c r="BJ286" s="57">
        <v>0</v>
      </c>
      <c r="BK286" s="57">
        <v>0</v>
      </c>
      <c r="BL286" s="57">
        <v>1</v>
      </c>
      <c r="BM286" s="57"/>
      <c r="BN286" s="57">
        <v>5</v>
      </c>
      <c r="BO286" s="57">
        <v>5</v>
      </c>
      <c r="BP286" s="81">
        <v>5</v>
      </c>
      <c r="BQ286" s="81">
        <v>4</v>
      </c>
      <c r="BR286" s="81">
        <v>336</v>
      </c>
    </row>
    <row r="287" spans="1:70" x14ac:dyDescent="0.25">
      <c r="A287" s="57">
        <v>1</v>
      </c>
      <c r="B287" s="81" t="s">
        <v>793</v>
      </c>
      <c r="C287" s="81">
        <v>11</v>
      </c>
      <c r="D287" s="81" t="s">
        <v>794</v>
      </c>
      <c r="E287" s="81">
        <v>502</v>
      </c>
      <c r="F287" s="81" t="s">
        <v>1052</v>
      </c>
      <c r="G287" s="81">
        <v>2</v>
      </c>
      <c r="H287" s="81" t="s">
        <v>706</v>
      </c>
      <c r="I287" s="81">
        <v>589</v>
      </c>
      <c r="J287" s="81" t="s">
        <v>1052</v>
      </c>
      <c r="K287" s="81" t="s">
        <v>73</v>
      </c>
      <c r="L287" s="81">
        <v>29</v>
      </c>
      <c r="M287" s="81" t="s">
        <v>827</v>
      </c>
      <c r="N287" s="81" t="s">
        <v>1057</v>
      </c>
      <c r="O287" s="81" t="s">
        <v>1058</v>
      </c>
      <c r="P287" s="57"/>
      <c r="Q287" s="57">
        <v>5</v>
      </c>
      <c r="R287" s="57">
        <v>4</v>
      </c>
      <c r="S287" s="57">
        <v>1</v>
      </c>
      <c r="T287" s="57">
        <v>4</v>
      </c>
      <c r="U287" s="57">
        <v>5</v>
      </c>
      <c r="V287" s="57"/>
      <c r="W287" s="57">
        <v>3</v>
      </c>
      <c r="X287" s="57">
        <v>3</v>
      </c>
      <c r="Y287" s="57">
        <v>1</v>
      </c>
      <c r="Z287" s="57">
        <v>1</v>
      </c>
      <c r="AA287" s="57">
        <v>3</v>
      </c>
      <c r="AB287" s="57">
        <v>1</v>
      </c>
      <c r="AC287" s="57"/>
      <c r="AD287" s="57">
        <v>1</v>
      </c>
      <c r="AE287" s="57">
        <v>0</v>
      </c>
      <c r="AF287" s="57">
        <v>1</v>
      </c>
      <c r="AG287" s="57">
        <v>2</v>
      </c>
      <c r="AH287" s="57"/>
      <c r="AI287" s="57">
        <v>0</v>
      </c>
      <c r="AJ287" s="57">
        <v>5</v>
      </c>
      <c r="AK287" s="57">
        <v>3</v>
      </c>
      <c r="AL287" s="57">
        <v>3</v>
      </c>
      <c r="AM287" s="57"/>
      <c r="AN287" s="57">
        <v>2</v>
      </c>
      <c r="AO287" s="57">
        <v>5</v>
      </c>
      <c r="AP287" s="57">
        <v>1</v>
      </c>
      <c r="AQ287" s="57">
        <v>1</v>
      </c>
      <c r="AR287" s="57">
        <v>2</v>
      </c>
      <c r="AS287" s="57">
        <v>2</v>
      </c>
      <c r="AT287" s="57"/>
      <c r="AU287" s="57">
        <v>0</v>
      </c>
      <c r="AV287" s="57">
        <v>2</v>
      </c>
      <c r="AW287" s="57">
        <v>3</v>
      </c>
      <c r="AX287" s="57">
        <v>5</v>
      </c>
      <c r="AY287" s="57">
        <v>4</v>
      </c>
      <c r="AZ287" s="57">
        <v>5</v>
      </c>
      <c r="BA287" s="57"/>
      <c r="BB287" s="57">
        <v>9</v>
      </c>
      <c r="BC287" s="57">
        <v>1</v>
      </c>
      <c r="BD287" s="57">
        <v>8</v>
      </c>
      <c r="BE287" s="57">
        <v>15</v>
      </c>
      <c r="BF287" s="57">
        <v>1</v>
      </c>
      <c r="BG287" s="57">
        <v>2</v>
      </c>
      <c r="BH287" s="57"/>
      <c r="BI287" s="57">
        <v>3</v>
      </c>
      <c r="BJ287" s="57">
        <v>0</v>
      </c>
      <c r="BK287" s="57">
        <v>0</v>
      </c>
      <c r="BL287" s="57">
        <v>1</v>
      </c>
      <c r="BM287" s="57"/>
      <c r="BN287" s="57">
        <v>11</v>
      </c>
      <c r="BO287" s="57">
        <v>6</v>
      </c>
      <c r="BP287" s="81">
        <v>2</v>
      </c>
      <c r="BQ287" s="81">
        <v>4</v>
      </c>
      <c r="BR287" s="81">
        <v>340</v>
      </c>
    </row>
    <row r="288" spans="1:70" x14ac:dyDescent="0.25">
      <c r="A288" s="57">
        <v>1</v>
      </c>
      <c r="B288" s="81" t="s">
        <v>793</v>
      </c>
      <c r="C288" s="81">
        <v>11</v>
      </c>
      <c r="D288" s="81" t="s">
        <v>794</v>
      </c>
      <c r="E288" s="81">
        <v>502</v>
      </c>
      <c r="F288" s="81" t="s">
        <v>1052</v>
      </c>
      <c r="G288" s="81">
        <v>2</v>
      </c>
      <c r="H288" s="81" t="s">
        <v>706</v>
      </c>
      <c r="I288" s="81">
        <v>589</v>
      </c>
      <c r="J288" s="81" t="s">
        <v>1052</v>
      </c>
      <c r="K288" s="81" t="s">
        <v>73</v>
      </c>
      <c r="L288" s="81">
        <v>30</v>
      </c>
      <c r="M288" s="81" t="s">
        <v>828</v>
      </c>
      <c r="N288" s="81" t="s">
        <v>1057</v>
      </c>
      <c r="O288" s="81" t="s">
        <v>1058</v>
      </c>
      <c r="P288" s="57"/>
      <c r="Q288" s="57">
        <v>6</v>
      </c>
      <c r="R288" s="57">
        <v>1</v>
      </c>
      <c r="S288" s="57">
        <v>0</v>
      </c>
      <c r="T288" s="57">
        <v>1</v>
      </c>
      <c r="U288" s="57">
        <v>1</v>
      </c>
      <c r="V288" s="57"/>
      <c r="W288" s="57">
        <v>5</v>
      </c>
      <c r="X288" s="57">
        <v>2</v>
      </c>
      <c r="Y288" s="57">
        <v>1</v>
      </c>
      <c r="Z288" s="57">
        <v>1</v>
      </c>
      <c r="AA288" s="57">
        <v>0</v>
      </c>
      <c r="AB288" s="57">
        <v>1</v>
      </c>
      <c r="AC288" s="57"/>
      <c r="AD288" s="57">
        <v>3</v>
      </c>
      <c r="AE288" s="57">
        <v>0</v>
      </c>
      <c r="AF288" s="57">
        <v>1</v>
      </c>
      <c r="AG288" s="57">
        <v>3</v>
      </c>
      <c r="AH288" s="57"/>
      <c r="AI288" s="57">
        <v>0</v>
      </c>
      <c r="AJ288" s="57">
        <v>2</v>
      </c>
      <c r="AK288" s="57">
        <v>0</v>
      </c>
      <c r="AL288" s="57">
        <v>1</v>
      </c>
      <c r="AM288" s="57"/>
      <c r="AN288" s="57">
        <v>1</v>
      </c>
      <c r="AO288" s="57">
        <v>5</v>
      </c>
      <c r="AP288" s="57">
        <v>1</v>
      </c>
      <c r="AQ288" s="57">
        <v>4</v>
      </c>
      <c r="AR288" s="57">
        <v>0</v>
      </c>
      <c r="AS288" s="57">
        <v>1</v>
      </c>
      <c r="AT288" s="57"/>
      <c r="AU288" s="57">
        <v>1</v>
      </c>
      <c r="AV288" s="57">
        <v>1</v>
      </c>
      <c r="AW288" s="57">
        <v>3</v>
      </c>
      <c r="AX288" s="57">
        <v>3</v>
      </c>
      <c r="AY288" s="57">
        <v>6</v>
      </c>
      <c r="AZ288" s="57">
        <v>6</v>
      </c>
      <c r="BA288" s="57"/>
      <c r="BB288" s="57">
        <v>3</v>
      </c>
      <c r="BC288" s="57">
        <v>0</v>
      </c>
      <c r="BD288" s="57">
        <v>6</v>
      </c>
      <c r="BE288" s="57">
        <v>3</v>
      </c>
      <c r="BF288" s="57">
        <v>3</v>
      </c>
      <c r="BG288" s="57">
        <v>1</v>
      </c>
      <c r="BH288" s="57"/>
      <c r="BI288" s="57">
        <v>2</v>
      </c>
      <c r="BJ288" s="57">
        <v>1</v>
      </c>
      <c r="BK288" s="57">
        <v>0</v>
      </c>
      <c r="BL288" s="57">
        <v>1</v>
      </c>
      <c r="BM288" s="57"/>
      <c r="BN288" s="57">
        <v>10</v>
      </c>
      <c r="BO288" s="57">
        <v>8</v>
      </c>
      <c r="BP288" s="81">
        <v>6</v>
      </c>
      <c r="BQ288" s="81">
        <v>5</v>
      </c>
      <c r="BR288" s="81">
        <v>345</v>
      </c>
    </row>
    <row r="289" spans="1:70" x14ac:dyDescent="0.25">
      <c r="A289" s="57">
        <v>1</v>
      </c>
      <c r="B289" s="81" t="s">
        <v>793</v>
      </c>
      <c r="C289" s="81">
        <v>11</v>
      </c>
      <c r="D289" s="81" t="s">
        <v>794</v>
      </c>
      <c r="E289" s="81">
        <v>502</v>
      </c>
      <c r="F289" s="81" t="s">
        <v>1052</v>
      </c>
      <c r="G289" s="81">
        <v>2</v>
      </c>
      <c r="H289" s="81" t="s">
        <v>706</v>
      </c>
      <c r="I289" s="81">
        <v>589</v>
      </c>
      <c r="J289" s="81" t="s">
        <v>1052</v>
      </c>
      <c r="K289" s="81" t="s">
        <v>73</v>
      </c>
      <c r="L289" s="81">
        <v>31</v>
      </c>
      <c r="M289" s="81" t="s">
        <v>829</v>
      </c>
      <c r="N289" s="81" t="s">
        <v>1057</v>
      </c>
      <c r="O289" s="81" t="s">
        <v>1058</v>
      </c>
      <c r="P289" s="57"/>
      <c r="Q289" s="57">
        <v>5</v>
      </c>
      <c r="R289" s="57">
        <v>3</v>
      </c>
      <c r="S289" s="57">
        <v>2</v>
      </c>
      <c r="T289" s="57">
        <v>0</v>
      </c>
      <c r="U289" s="57">
        <v>3</v>
      </c>
      <c r="V289" s="57"/>
      <c r="W289" s="57">
        <v>4</v>
      </c>
      <c r="X289" s="57">
        <v>3</v>
      </c>
      <c r="Y289" s="57">
        <v>0</v>
      </c>
      <c r="Z289" s="57">
        <v>0</v>
      </c>
      <c r="AA289" s="57">
        <v>1</v>
      </c>
      <c r="AB289" s="57">
        <v>0</v>
      </c>
      <c r="AC289" s="57"/>
      <c r="AD289" s="57">
        <v>0</v>
      </c>
      <c r="AE289" s="57">
        <v>0</v>
      </c>
      <c r="AF289" s="57">
        <v>1</v>
      </c>
      <c r="AG289" s="57">
        <v>2</v>
      </c>
      <c r="AH289" s="57"/>
      <c r="AI289" s="57">
        <v>0</v>
      </c>
      <c r="AJ289" s="57">
        <v>1</v>
      </c>
      <c r="AK289" s="57">
        <v>1</v>
      </c>
      <c r="AL289" s="57">
        <v>1</v>
      </c>
      <c r="AM289" s="57"/>
      <c r="AN289" s="57">
        <v>3</v>
      </c>
      <c r="AO289" s="57">
        <v>4</v>
      </c>
      <c r="AP289" s="57">
        <v>1</v>
      </c>
      <c r="AQ289" s="57">
        <v>6</v>
      </c>
      <c r="AR289" s="57">
        <v>0</v>
      </c>
      <c r="AS289" s="57">
        <v>4</v>
      </c>
      <c r="AT289" s="57"/>
      <c r="AU289" s="57">
        <v>1</v>
      </c>
      <c r="AV289" s="57">
        <v>2</v>
      </c>
      <c r="AW289" s="57">
        <v>3</v>
      </c>
      <c r="AX289" s="57">
        <v>1</v>
      </c>
      <c r="AY289" s="57">
        <v>4</v>
      </c>
      <c r="AZ289" s="57">
        <v>5</v>
      </c>
      <c r="BA289" s="57"/>
      <c r="BB289" s="57">
        <v>7</v>
      </c>
      <c r="BC289" s="57">
        <v>1</v>
      </c>
      <c r="BD289" s="57">
        <v>5</v>
      </c>
      <c r="BE289" s="57">
        <v>6</v>
      </c>
      <c r="BF289" s="57">
        <v>1</v>
      </c>
      <c r="BG289" s="57">
        <v>1</v>
      </c>
      <c r="BH289" s="57"/>
      <c r="BI289" s="57">
        <v>1</v>
      </c>
      <c r="BJ289" s="57">
        <v>0</v>
      </c>
      <c r="BK289" s="57">
        <v>0</v>
      </c>
      <c r="BL289" s="57">
        <v>1</v>
      </c>
      <c r="BM289" s="57"/>
      <c r="BN289" s="57">
        <v>6</v>
      </c>
      <c r="BO289" s="57">
        <v>6</v>
      </c>
      <c r="BP289" s="81">
        <v>3</v>
      </c>
      <c r="BQ289" s="81">
        <v>10</v>
      </c>
      <c r="BR289" s="81">
        <v>339</v>
      </c>
    </row>
    <row r="290" spans="1:70" x14ac:dyDescent="0.25">
      <c r="A290" s="57">
        <v>1</v>
      </c>
      <c r="B290" s="81" t="s">
        <v>793</v>
      </c>
      <c r="C290" s="81">
        <v>11</v>
      </c>
      <c r="D290" s="81" t="s">
        <v>794</v>
      </c>
      <c r="E290" s="81">
        <v>502</v>
      </c>
      <c r="F290" s="81" t="s">
        <v>1052</v>
      </c>
      <c r="G290" s="81">
        <v>2</v>
      </c>
      <c r="H290" s="81" t="s">
        <v>706</v>
      </c>
      <c r="I290" s="81">
        <v>589</v>
      </c>
      <c r="J290" s="81" t="s">
        <v>1052</v>
      </c>
      <c r="K290" s="81" t="s">
        <v>73</v>
      </c>
      <c r="L290" s="81">
        <v>32</v>
      </c>
      <c r="M290" s="81" t="s">
        <v>830</v>
      </c>
      <c r="N290" s="81" t="s">
        <v>1057</v>
      </c>
      <c r="O290" s="81" t="s">
        <v>1058</v>
      </c>
      <c r="P290" s="57"/>
      <c r="Q290" s="57">
        <v>7</v>
      </c>
      <c r="R290" s="57">
        <v>1</v>
      </c>
      <c r="S290" s="57">
        <v>4</v>
      </c>
      <c r="T290" s="57">
        <v>1</v>
      </c>
      <c r="U290" s="57">
        <v>2</v>
      </c>
      <c r="V290" s="57"/>
      <c r="W290" s="57">
        <v>2</v>
      </c>
      <c r="X290" s="57">
        <v>2</v>
      </c>
      <c r="Y290" s="57">
        <v>0</v>
      </c>
      <c r="Z290" s="57">
        <v>0</v>
      </c>
      <c r="AA290" s="57">
        <v>0</v>
      </c>
      <c r="AB290" s="57">
        <v>3</v>
      </c>
      <c r="AC290" s="57"/>
      <c r="AD290" s="57">
        <v>1</v>
      </c>
      <c r="AE290" s="57">
        <v>0</v>
      </c>
      <c r="AF290" s="57">
        <v>3</v>
      </c>
      <c r="AG290" s="57">
        <v>2</v>
      </c>
      <c r="AH290" s="57"/>
      <c r="AI290" s="57">
        <v>3</v>
      </c>
      <c r="AJ290" s="57">
        <v>0</v>
      </c>
      <c r="AK290" s="57">
        <v>0</v>
      </c>
      <c r="AL290" s="57">
        <v>1</v>
      </c>
      <c r="AM290" s="57"/>
      <c r="AN290" s="57">
        <v>2</v>
      </c>
      <c r="AO290" s="57">
        <v>5</v>
      </c>
      <c r="AP290" s="57">
        <v>0</v>
      </c>
      <c r="AQ290" s="57">
        <v>4</v>
      </c>
      <c r="AR290" s="57">
        <v>0</v>
      </c>
      <c r="AS290" s="57">
        <v>3</v>
      </c>
      <c r="AT290" s="57"/>
      <c r="AU290" s="57">
        <v>2</v>
      </c>
      <c r="AV290" s="57">
        <v>0</v>
      </c>
      <c r="AW290" s="57">
        <v>5</v>
      </c>
      <c r="AX290" s="57">
        <v>3</v>
      </c>
      <c r="AY290" s="57">
        <v>4</v>
      </c>
      <c r="AZ290" s="57">
        <v>6</v>
      </c>
      <c r="BA290" s="57"/>
      <c r="BB290" s="57">
        <v>2</v>
      </c>
      <c r="BC290" s="57">
        <v>0</v>
      </c>
      <c r="BD290" s="57">
        <v>3</v>
      </c>
      <c r="BE290" s="57">
        <v>8</v>
      </c>
      <c r="BF290" s="57">
        <v>2</v>
      </c>
      <c r="BG290" s="57">
        <v>0</v>
      </c>
      <c r="BH290" s="57"/>
      <c r="BI290" s="57">
        <v>0</v>
      </c>
      <c r="BJ290" s="57">
        <v>1</v>
      </c>
      <c r="BK290" s="57">
        <v>0</v>
      </c>
      <c r="BL290" s="57">
        <v>0</v>
      </c>
      <c r="BM290" s="57"/>
      <c r="BN290" s="57">
        <v>5</v>
      </c>
      <c r="BO290" s="57">
        <v>10</v>
      </c>
      <c r="BP290" s="81">
        <v>8</v>
      </c>
      <c r="BQ290" s="81">
        <v>6</v>
      </c>
      <c r="BR290" s="81">
        <v>341</v>
      </c>
    </row>
    <row r="291" spans="1:70" x14ac:dyDescent="0.25">
      <c r="A291" s="57">
        <v>1</v>
      </c>
      <c r="B291" s="81" t="s">
        <v>793</v>
      </c>
      <c r="C291" s="81">
        <v>11</v>
      </c>
      <c r="D291" s="81" t="s">
        <v>794</v>
      </c>
      <c r="E291" s="81">
        <v>502</v>
      </c>
      <c r="F291" s="81" t="s">
        <v>1052</v>
      </c>
      <c r="G291" s="81">
        <v>2</v>
      </c>
      <c r="H291" s="81" t="s">
        <v>706</v>
      </c>
      <c r="I291" s="81">
        <v>589</v>
      </c>
      <c r="J291" s="81" t="s">
        <v>1052</v>
      </c>
      <c r="K291" s="81" t="s">
        <v>73</v>
      </c>
      <c r="L291" s="81">
        <v>33</v>
      </c>
      <c r="M291" s="81" t="s">
        <v>831</v>
      </c>
      <c r="N291" s="81" t="s">
        <v>1057</v>
      </c>
      <c r="O291" s="81" t="s">
        <v>1058</v>
      </c>
      <c r="P291" s="57"/>
      <c r="Q291" s="57">
        <v>5</v>
      </c>
      <c r="R291" s="57">
        <v>0</v>
      </c>
      <c r="S291" s="57">
        <v>1</v>
      </c>
      <c r="T291" s="57">
        <v>2</v>
      </c>
      <c r="U291" s="57">
        <v>0</v>
      </c>
      <c r="V291" s="57"/>
      <c r="W291" s="57">
        <v>5</v>
      </c>
      <c r="X291" s="57">
        <v>2</v>
      </c>
      <c r="Y291" s="57">
        <v>0</v>
      </c>
      <c r="Z291" s="57">
        <v>2</v>
      </c>
      <c r="AA291" s="57">
        <v>0</v>
      </c>
      <c r="AB291" s="57">
        <v>1</v>
      </c>
      <c r="AC291" s="57"/>
      <c r="AD291" s="57">
        <v>0</v>
      </c>
      <c r="AE291" s="57">
        <v>3</v>
      </c>
      <c r="AF291" s="57">
        <v>3</v>
      </c>
      <c r="AG291" s="57">
        <v>1</v>
      </c>
      <c r="AH291" s="57"/>
      <c r="AI291" s="57">
        <v>1</v>
      </c>
      <c r="AJ291" s="57">
        <v>1</v>
      </c>
      <c r="AK291" s="57">
        <v>0</v>
      </c>
      <c r="AL291" s="57">
        <v>1</v>
      </c>
      <c r="AM291" s="57"/>
      <c r="AN291" s="57">
        <v>3</v>
      </c>
      <c r="AO291" s="57">
        <v>3</v>
      </c>
      <c r="AP291" s="57">
        <v>1</v>
      </c>
      <c r="AQ291" s="57">
        <v>6</v>
      </c>
      <c r="AR291" s="57">
        <v>1</v>
      </c>
      <c r="AS291" s="57">
        <v>2</v>
      </c>
      <c r="AT291" s="57"/>
      <c r="AU291" s="57">
        <v>0</v>
      </c>
      <c r="AV291" s="57">
        <v>1</v>
      </c>
      <c r="AW291" s="57">
        <v>5</v>
      </c>
      <c r="AX291" s="57">
        <v>1</v>
      </c>
      <c r="AY291" s="57">
        <v>7</v>
      </c>
      <c r="AZ291" s="57">
        <v>4</v>
      </c>
      <c r="BA291" s="57"/>
      <c r="BB291" s="57">
        <v>8</v>
      </c>
      <c r="BC291" s="57">
        <v>3</v>
      </c>
      <c r="BD291" s="57">
        <v>4</v>
      </c>
      <c r="BE291" s="57">
        <v>7</v>
      </c>
      <c r="BF291" s="57">
        <v>2</v>
      </c>
      <c r="BG291" s="57">
        <v>0</v>
      </c>
      <c r="BH291" s="57"/>
      <c r="BI291" s="57">
        <v>0</v>
      </c>
      <c r="BJ291" s="57">
        <v>1</v>
      </c>
      <c r="BK291" s="57">
        <v>0</v>
      </c>
      <c r="BL291" s="57">
        <v>0</v>
      </c>
      <c r="BM291" s="57"/>
      <c r="BN291" s="57">
        <v>7</v>
      </c>
      <c r="BO291" s="57">
        <v>9</v>
      </c>
      <c r="BP291" s="81">
        <v>8</v>
      </c>
      <c r="BQ291" s="81">
        <v>5</v>
      </c>
      <c r="BR291" s="81">
        <v>344</v>
      </c>
    </row>
    <row r="292" spans="1:70" x14ac:dyDescent="0.25">
      <c r="A292" s="57">
        <v>1</v>
      </c>
      <c r="B292" s="81" t="s">
        <v>793</v>
      </c>
      <c r="C292" s="81">
        <v>11</v>
      </c>
      <c r="D292" s="81" t="s">
        <v>794</v>
      </c>
      <c r="E292" s="81">
        <v>502</v>
      </c>
      <c r="F292" s="81" t="s">
        <v>1052</v>
      </c>
      <c r="G292" s="81">
        <v>2</v>
      </c>
      <c r="H292" s="81" t="s">
        <v>706</v>
      </c>
      <c r="I292" s="81">
        <v>589</v>
      </c>
      <c r="J292" s="81" t="s">
        <v>1052</v>
      </c>
      <c r="K292" s="81" t="s">
        <v>73</v>
      </c>
      <c r="L292" s="81">
        <v>34</v>
      </c>
      <c r="M292" s="81" t="s">
        <v>832</v>
      </c>
      <c r="N292" s="81" t="s">
        <v>1057</v>
      </c>
      <c r="O292" s="81" t="s">
        <v>1058</v>
      </c>
      <c r="P292" s="57"/>
      <c r="Q292" s="57">
        <v>10</v>
      </c>
      <c r="R292" s="57">
        <v>0</v>
      </c>
      <c r="S292" s="57">
        <v>2</v>
      </c>
      <c r="T292" s="57">
        <v>4</v>
      </c>
      <c r="U292" s="57">
        <v>4</v>
      </c>
      <c r="V292" s="57"/>
      <c r="W292" s="57">
        <v>2</v>
      </c>
      <c r="X292" s="57">
        <v>1</v>
      </c>
      <c r="Y292" s="57">
        <v>3</v>
      </c>
      <c r="Z292" s="57">
        <v>0</v>
      </c>
      <c r="AA292" s="57">
        <v>1</v>
      </c>
      <c r="AB292" s="57">
        <v>1</v>
      </c>
      <c r="AC292" s="57"/>
      <c r="AD292" s="57">
        <v>0</v>
      </c>
      <c r="AE292" s="57">
        <v>1</v>
      </c>
      <c r="AF292" s="57">
        <v>2</v>
      </c>
      <c r="AG292" s="57">
        <v>3</v>
      </c>
      <c r="AH292" s="57"/>
      <c r="AI292" s="57">
        <v>1</v>
      </c>
      <c r="AJ292" s="57">
        <v>1</v>
      </c>
      <c r="AK292" s="57">
        <v>0</v>
      </c>
      <c r="AL292" s="57">
        <v>2</v>
      </c>
      <c r="AM292" s="57"/>
      <c r="AN292" s="57">
        <v>2</v>
      </c>
      <c r="AO292" s="57">
        <v>7</v>
      </c>
      <c r="AP292" s="57">
        <v>1</v>
      </c>
      <c r="AQ292" s="57">
        <v>4</v>
      </c>
      <c r="AR292" s="57">
        <v>0</v>
      </c>
      <c r="AS292" s="57">
        <v>0</v>
      </c>
      <c r="AT292" s="57"/>
      <c r="AU292" s="57">
        <v>3</v>
      </c>
      <c r="AV292" s="57">
        <v>1</v>
      </c>
      <c r="AW292" s="57">
        <v>5</v>
      </c>
      <c r="AX292" s="57">
        <v>3</v>
      </c>
      <c r="AY292" s="57">
        <v>7</v>
      </c>
      <c r="AZ292" s="57">
        <v>8</v>
      </c>
      <c r="BA292" s="57"/>
      <c r="BB292" s="57">
        <v>4</v>
      </c>
      <c r="BC292" s="57">
        <v>3</v>
      </c>
      <c r="BD292" s="57">
        <v>3</v>
      </c>
      <c r="BE292" s="57">
        <v>10</v>
      </c>
      <c r="BF292" s="57">
        <v>1</v>
      </c>
      <c r="BG292" s="57">
        <v>1</v>
      </c>
      <c r="BH292" s="57"/>
      <c r="BI292" s="57">
        <v>4</v>
      </c>
      <c r="BJ292" s="57">
        <v>0</v>
      </c>
      <c r="BK292" s="57">
        <v>1</v>
      </c>
      <c r="BL292" s="57">
        <v>0</v>
      </c>
      <c r="BM292" s="57"/>
      <c r="BN292" s="57">
        <v>7</v>
      </c>
      <c r="BO292" s="57">
        <v>2</v>
      </c>
      <c r="BP292" s="81">
        <v>5</v>
      </c>
      <c r="BQ292" s="81">
        <v>4</v>
      </c>
      <c r="BR292" s="81">
        <v>343</v>
      </c>
    </row>
    <row r="293" spans="1:70" x14ac:dyDescent="0.25">
      <c r="A293" s="57">
        <v>1</v>
      </c>
      <c r="B293" s="81" t="s">
        <v>793</v>
      </c>
      <c r="C293" s="81">
        <v>11</v>
      </c>
      <c r="D293" s="81" t="s">
        <v>794</v>
      </c>
      <c r="E293" s="81">
        <v>502</v>
      </c>
      <c r="F293" s="81" t="s">
        <v>1052</v>
      </c>
      <c r="G293" s="81">
        <v>2</v>
      </c>
      <c r="H293" s="81" t="s">
        <v>706</v>
      </c>
      <c r="I293" s="81">
        <v>589</v>
      </c>
      <c r="J293" s="81" t="s">
        <v>1052</v>
      </c>
      <c r="K293" s="81" t="s">
        <v>73</v>
      </c>
      <c r="L293" s="81">
        <v>35</v>
      </c>
      <c r="M293" s="81" t="s">
        <v>833</v>
      </c>
      <c r="N293" s="81" t="s">
        <v>1057</v>
      </c>
      <c r="O293" s="81" t="s">
        <v>1058</v>
      </c>
      <c r="P293" s="57"/>
      <c r="Q293" s="57">
        <v>3</v>
      </c>
      <c r="R293" s="57">
        <v>4</v>
      </c>
      <c r="S293" s="57">
        <v>3</v>
      </c>
      <c r="T293" s="57">
        <v>3</v>
      </c>
      <c r="U293" s="57">
        <v>4</v>
      </c>
      <c r="V293" s="57"/>
      <c r="W293" s="57">
        <v>2</v>
      </c>
      <c r="X293" s="57">
        <v>4</v>
      </c>
      <c r="Y293" s="57">
        <v>1</v>
      </c>
      <c r="Z293" s="57">
        <v>1</v>
      </c>
      <c r="AA293" s="57">
        <v>1</v>
      </c>
      <c r="AB293" s="57">
        <v>1</v>
      </c>
      <c r="AC293" s="57"/>
      <c r="AD293" s="57">
        <v>2</v>
      </c>
      <c r="AE293" s="57">
        <v>0</v>
      </c>
      <c r="AF293" s="57">
        <v>1</v>
      </c>
      <c r="AG293" s="57">
        <v>3</v>
      </c>
      <c r="AH293" s="57"/>
      <c r="AI293" s="57">
        <v>3</v>
      </c>
      <c r="AJ293" s="57">
        <v>3</v>
      </c>
      <c r="AK293" s="57">
        <v>1</v>
      </c>
      <c r="AL293" s="57">
        <v>0</v>
      </c>
      <c r="AM293" s="57"/>
      <c r="AN293" s="57">
        <v>2</v>
      </c>
      <c r="AO293" s="57">
        <v>3</v>
      </c>
      <c r="AP293" s="57">
        <v>1</v>
      </c>
      <c r="AQ293" s="57">
        <v>4</v>
      </c>
      <c r="AR293" s="57">
        <v>4</v>
      </c>
      <c r="AS293" s="57">
        <v>1</v>
      </c>
      <c r="AT293" s="57"/>
      <c r="AU293" s="57">
        <v>2</v>
      </c>
      <c r="AV293" s="57">
        <v>0</v>
      </c>
      <c r="AW293" s="57">
        <v>10</v>
      </c>
      <c r="AX293" s="57">
        <v>1</v>
      </c>
      <c r="AY293" s="57">
        <v>1</v>
      </c>
      <c r="AZ293" s="57">
        <v>7</v>
      </c>
      <c r="BA293" s="57"/>
      <c r="BB293" s="57">
        <v>5</v>
      </c>
      <c r="BC293" s="57">
        <v>1</v>
      </c>
      <c r="BD293" s="57">
        <v>3</v>
      </c>
      <c r="BE293" s="57">
        <v>4</v>
      </c>
      <c r="BF293" s="57">
        <v>1</v>
      </c>
      <c r="BG293" s="57">
        <v>0</v>
      </c>
      <c r="BH293" s="57"/>
      <c r="BI293" s="57">
        <v>2</v>
      </c>
      <c r="BJ293" s="57">
        <v>0</v>
      </c>
      <c r="BK293" s="57">
        <v>0</v>
      </c>
      <c r="BL293" s="57">
        <v>0</v>
      </c>
      <c r="BM293" s="57"/>
      <c r="BN293" s="57">
        <v>12</v>
      </c>
      <c r="BO293" s="57">
        <v>4</v>
      </c>
      <c r="BP293" s="81">
        <v>4</v>
      </c>
      <c r="BQ293" s="81">
        <v>2</v>
      </c>
      <c r="BR293" s="81">
        <v>345</v>
      </c>
    </row>
    <row r="294" spans="1:70" x14ac:dyDescent="0.25">
      <c r="A294" s="57">
        <v>1</v>
      </c>
      <c r="B294" s="81" t="s">
        <v>793</v>
      </c>
      <c r="C294" s="81">
        <v>11</v>
      </c>
      <c r="D294" s="81" t="s">
        <v>794</v>
      </c>
      <c r="E294" s="81">
        <v>502</v>
      </c>
      <c r="F294" s="81" t="s">
        <v>1052</v>
      </c>
      <c r="G294" s="81">
        <v>2</v>
      </c>
      <c r="H294" s="81" t="s">
        <v>706</v>
      </c>
      <c r="I294" s="81">
        <v>589</v>
      </c>
      <c r="J294" s="81" t="s">
        <v>1052</v>
      </c>
      <c r="K294" s="81" t="s">
        <v>73</v>
      </c>
      <c r="L294" s="81">
        <v>36</v>
      </c>
      <c r="M294" s="81" t="s">
        <v>834</v>
      </c>
      <c r="N294" s="81" t="s">
        <v>1057</v>
      </c>
      <c r="O294" s="81" t="s">
        <v>1058</v>
      </c>
      <c r="P294" s="57"/>
      <c r="Q294" s="57">
        <v>8</v>
      </c>
      <c r="R294" s="57">
        <v>3</v>
      </c>
      <c r="S294" s="57">
        <v>2</v>
      </c>
      <c r="T294" s="57">
        <v>4</v>
      </c>
      <c r="U294" s="57">
        <v>4</v>
      </c>
      <c r="V294" s="57"/>
      <c r="W294" s="57">
        <v>4</v>
      </c>
      <c r="X294" s="57">
        <v>2</v>
      </c>
      <c r="Y294" s="57">
        <v>0</v>
      </c>
      <c r="Z294" s="57">
        <v>0</v>
      </c>
      <c r="AA294" s="57">
        <v>2</v>
      </c>
      <c r="AB294" s="57">
        <v>1</v>
      </c>
      <c r="AC294" s="57"/>
      <c r="AD294" s="57">
        <v>4</v>
      </c>
      <c r="AE294" s="57"/>
      <c r="AF294" s="57">
        <v>3</v>
      </c>
      <c r="AG294" s="57">
        <v>1</v>
      </c>
      <c r="AH294" s="57"/>
      <c r="AI294" s="57">
        <v>0</v>
      </c>
      <c r="AJ294" s="57">
        <v>1</v>
      </c>
      <c r="AK294" s="57">
        <v>2</v>
      </c>
      <c r="AL294" s="57">
        <v>1</v>
      </c>
      <c r="AM294" s="57"/>
      <c r="AN294" s="57">
        <v>2</v>
      </c>
      <c r="AO294" s="57">
        <v>9</v>
      </c>
      <c r="AP294" s="57">
        <v>0</v>
      </c>
      <c r="AQ294" s="57">
        <v>6</v>
      </c>
      <c r="AR294" s="57">
        <v>1</v>
      </c>
      <c r="AS294" s="57"/>
      <c r="AT294" s="57"/>
      <c r="AU294" s="57">
        <v>0</v>
      </c>
      <c r="AV294" s="57">
        <v>1</v>
      </c>
      <c r="AW294" s="57">
        <v>3</v>
      </c>
      <c r="AX294" s="57">
        <v>1</v>
      </c>
      <c r="AY294" s="57">
        <v>2</v>
      </c>
      <c r="AZ294" s="57">
        <v>3</v>
      </c>
      <c r="BA294" s="57"/>
      <c r="BB294" s="57">
        <v>4</v>
      </c>
      <c r="BC294" s="57">
        <v>0</v>
      </c>
      <c r="BD294" s="57">
        <v>5</v>
      </c>
      <c r="BE294" s="57">
        <v>5</v>
      </c>
      <c r="BF294" s="57">
        <v>4</v>
      </c>
      <c r="BG294" s="57">
        <v>0</v>
      </c>
      <c r="BH294" s="57"/>
      <c r="BI294" s="57">
        <v>5</v>
      </c>
      <c r="BJ294" s="57">
        <v>0</v>
      </c>
      <c r="BK294" s="57">
        <v>0</v>
      </c>
      <c r="BL294" s="57">
        <v>0</v>
      </c>
      <c r="BM294" s="57"/>
      <c r="BN294" s="57">
        <v>10</v>
      </c>
      <c r="BO294" s="57">
        <v>6</v>
      </c>
      <c r="BP294" s="81">
        <v>8</v>
      </c>
      <c r="BQ294" s="81">
        <v>1</v>
      </c>
      <c r="BR294" s="81">
        <v>342</v>
      </c>
    </row>
    <row r="295" spans="1:70" x14ac:dyDescent="0.25">
      <c r="A295" s="57">
        <v>1</v>
      </c>
      <c r="B295" s="81" t="s">
        <v>793</v>
      </c>
      <c r="C295" s="81">
        <v>11</v>
      </c>
      <c r="D295" s="81" t="s">
        <v>794</v>
      </c>
      <c r="E295" s="81">
        <v>502</v>
      </c>
      <c r="F295" s="81" t="s">
        <v>1052</v>
      </c>
      <c r="G295" s="81">
        <v>2</v>
      </c>
      <c r="H295" s="81" t="s">
        <v>706</v>
      </c>
      <c r="I295" s="81">
        <v>589</v>
      </c>
      <c r="J295" s="81" t="s">
        <v>1052</v>
      </c>
      <c r="K295" s="81" t="s">
        <v>73</v>
      </c>
      <c r="L295" s="81">
        <v>37</v>
      </c>
      <c r="M295" s="81" t="s">
        <v>835</v>
      </c>
      <c r="N295" s="81" t="s">
        <v>1057</v>
      </c>
      <c r="O295" s="81" t="s">
        <v>1058</v>
      </c>
      <c r="P295" s="57"/>
      <c r="Q295" s="57">
        <v>2</v>
      </c>
      <c r="R295" s="57">
        <v>1</v>
      </c>
      <c r="S295" s="57">
        <v>0</v>
      </c>
      <c r="T295" s="57">
        <v>1</v>
      </c>
      <c r="U295" s="57">
        <v>4</v>
      </c>
      <c r="V295" s="57"/>
      <c r="W295" s="57">
        <v>3</v>
      </c>
      <c r="X295" s="57">
        <v>1</v>
      </c>
      <c r="Y295" s="57">
        <v>0</v>
      </c>
      <c r="Z295" s="57">
        <v>0</v>
      </c>
      <c r="AA295" s="57">
        <v>1</v>
      </c>
      <c r="AB295" s="57">
        <v>0</v>
      </c>
      <c r="AC295" s="57"/>
      <c r="AD295" s="57">
        <v>1</v>
      </c>
      <c r="AE295" s="57">
        <v>1</v>
      </c>
      <c r="AF295" s="57">
        <v>0</v>
      </c>
      <c r="AG295" s="57">
        <v>3</v>
      </c>
      <c r="AH295" s="57"/>
      <c r="AI295" s="57">
        <v>0</v>
      </c>
      <c r="AJ295" s="57">
        <v>1</v>
      </c>
      <c r="AK295" s="57">
        <v>0</v>
      </c>
      <c r="AL295" s="57">
        <v>0</v>
      </c>
      <c r="AM295" s="57"/>
      <c r="AN295" s="57">
        <v>4</v>
      </c>
      <c r="AO295" s="57">
        <v>4</v>
      </c>
      <c r="AP295" s="57">
        <v>0</v>
      </c>
      <c r="AQ295" s="57">
        <v>2</v>
      </c>
      <c r="AR295" s="57">
        <v>1</v>
      </c>
      <c r="AS295" s="57">
        <v>1</v>
      </c>
      <c r="AT295" s="57"/>
      <c r="AU295" s="57">
        <v>0</v>
      </c>
      <c r="AV295" s="57">
        <v>0</v>
      </c>
      <c r="AW295" s="57">
        <v>1</v>
      </c>
      <c r="AX295" s="57">
        <v>1</v>
      </c>
      <c r="AY295" s="57">
        <v>2</v>
      </c>
      <c r="AZ295" s="57">
        <v>4</v>
      </c>
      <c r="BA295" s="57"/>
      <c r="BB295" s="57">
        <v>3</v>
      </c>
      <c r="BC295" s="57">
        <v>0</v>
      </c>
      <c r="BD295" s="57">
        <v>1</v>
      </c>
      <c r="BE295" s="57">
        <v>6</v>
      </c>
      <c r="BF295" s="57">
        <v>0</v>
      </c>
      <c r="BG295" s="57">
        <v>1</v>
      </c>
      <c r="BH295" s="57"/>
      <c r="BI295" s="57">
        <v>2</v>
      </c>
      <c r="BJ295" s="57">
        <v>1</v>
      </c>
      <c r="BK295" s="57">
        <v>0</v>
      </c>
      <c r="BL295" s="57">
        <v>2</v>
      </c>
      <c r="BM295" s="57"/>
      <c r="BN295" s="57">
        <v>10</v>
      </c>
      <c r="BO295" s="57">
        <v>2</v>
      </c>
      <c r="BP295" s="81">
        <v>5</v>
      </c>
      <c r="BQ295" s="81">
        <v>3</v>
      </c>
      <c r="BR295" s="81">
        <v>333</v>
      </c>
    </row>
    <row r="296" spans="1:70" x14ac:dyDescent="0.25">
      <c r="A296" s="57">
        <v>1</v>
      </c>
      <c r="B296" s="81" t="s">
        <v>793</v>
      </c>
      <c r="C296" s="81">
        <v>11</v>
      </c>
      <c r="D296" s="81" t="s">
        <v>794</v>
      </c>
      <c r="E296" s="81">
        <v>501</v>
      </c>
      <c r="F296" s="81" t="s">
        <v>794</v>
      </c>
      <c r="G296" s="81">
        <v>2</v>
      </c>
      <c r="H296" s="81" t="s">
        <v>706</v>
      </c>
      <c r="I296" s="81">
        <v>7</v>
      </c>
      <c r="J296" s="81" t="s">
        <v>794</v>
      </c>
      <c r="K296" s="81" t="s">
        <v>111</v>
      </c>
      <c r="L296" s="81">
        <v>1</v>
      </c>
      <c r="M296" s="81" t="s">
        <v>1059</v>
      </c>
      <c r="N296" s="81" t="s">
        <v>1016</v>
      </c>
      <c r="O296" s="81" t="s">
        <v>1017</v>
      </c>
      <c r="P296" s="57"/>
      <c r="Q296" s="57">
        <v>2</v>
      </c>
      <c r="R296" s="57">
        <v>1</v>
      </c>
      <c r="S296" s="57">
        <v>2</v>
      </c>
      <c r="T296" s="57">
        <v>2</v>
      </c>
      <c r="U296" s="57">
        <v>2</v>
      </c>
      <c r="V296" s="57"/>
      <c r="W296" s="57">
        <v>1</v>
      </c>
      <c r="X296" s="57">
        <v>2</v>
      </c>
      <c r="Y296" s="57">
        <v>0</v>
      </c>
      <c r="Z296" s="57">
        <v>0</v>
      </c>
      <c r="AA296" s="57">
        <v>0</v>
      </c>
      <c r="AB296" s="57">
        <v>0</v>
      </c>
      <c r="AC296" s="57"/>
      <c r="AD296" s="57">
        <v>1</v>
      </c>
      <c r="AE296" s="57">
        <v>0</v>
      </c>
      <c r="AF296" s="57">
        <v>0</v>
      </c>
      <c r="AG296" s="57">
        <v>0</v>
      </c>
      <c r="AH296" s="57"/>
      <c r="AI296" s="57">
        <v>0</v>
      </c>
      <c r="AJ296" s="57">
        <v>1</v>
      </c>
      <c r="AK296" s="57">
        <v>0</v>
      </c>
      <c r="AL296" s="57">
        <v>0</v>
      </c>
      <c r="AM296" s="57"/>
      <c r="AN296" s="57">
        <v>0</v>
      </c>
      <c r="AO296" s="57">
        <v>7</v>
      </c>
      <c r="AP296" s="57">
        <v>0</v>
      </c>
      <c r="AQ296" s="57">
        <v>1</v>
      </c>
      <c r="AR296" s="57">
        <v>0</v>
      </c>
      <c r="AS296" s="57">
        <v>1</v>
      </c>
      <c r="AT296" s="57"/>
      <c r="AU296" s="57">
        <v>1</v>
      </c>
      <c r="AV296" s="57">
        <v>0</v>
      </c>
      <c r="AW296" s="57">
        <v>1</v>
      </c>
      <c r="AX296" s="57">
        <v>0</v>
      </c>
      <c r="AY296" s="57">
        <v>0</v>
      </c>
      <c r="AZ296" s="57">
        <v>1</v>
      </c>
      <c r="BA296" s="57"/>
      <c r="BB296" s="57">
        <v>2</v>
      </c>
      <c r="BC296" s="57">
        <v>0</v>
      </c>
      <c r="BD296" s="57">
        <v>2</v>
      </c>
      <c r="BE296" s="57">
        <v>1</v>
      </c>
      <c r="BF296" s="57">
        <v>0</v>
      </c>
      <c r="BG296" s="57">
        <v>0</v>
      </c>
      <c r="BH296" s="57"/>
      <c r="BI296" s="57">
        <v>1</v>
      </c>
      <c r="BJ296" s="57">
        <v>0</v>
      </c>
      <c r="BK296" s="57">
        <v>0</v>
      </c>
      <c r="BL296" s="57">
        <v>0</v>
      </c>
      <c r="BM296" s="57"/>
      <c r="BN296" s="57">
        <v>2</v>
      </c>
      <c r="BO296" s="57">
        <v>2</v>
      </c>
      <c r="BP296" s="81">
        <v>3</v>
      </c>
      <c r="BQ296" s="81">
        <v>1</v>
      </c>
      <c r="BR296" s="81">
        <v>273</v>
      </c>
    </row>
    <row r="297" spans="1:70" x14ac:dyDescent="0.25">
      <c r="A297" s="57">
        <v>1</v>
      </c>
      <c r="B297" s="81" t="s">
        <v>793</v>
      </c>
      <c r="C297" s="81">
        <v>11</v>
      </c>
      <c r="D297" s="81" t="s">
        <v>794</v>
      </c>
      <c r="E297" s="81">
        <v>501</v>
      </c>
      <c r="F297" s="81" t="s">
        <v>794</v>
      </c>
      <c r="G297" s="81">
        <v>2</v>
      </c>
      <c r="H297" s="81" t="s">
        <v>706</v>
      </c>
      <c r="I297" s="81">
        <v>7</v>
      </c>
      <c r="J297" s="81" t="s">
        <v>794</v>
      </c>
      <c r="K297" s="81" t="s">
        <v>111</v>
      </c>
      <c r="L297" s="81">
        <v>2</v>
      </c>
      <c r="M297" s="81" t="s">
        <v>1060</v>
      </c>
      <c r="N297" s="81" t="s">
        <v>1016</v>
      </c>
      <c r="O297" s="81" t="s">
        <v>1017</v>
      </c>
      <c r="P297" s="57"/>
      <c r="Q297" s="57">
        <v>5</v>
      </c>
      <c r="R297" s="57">
        <v>0</v>
      </c>
      <c r="S297" s="57">
        <v>0</v>
      </c>
      <c r="T297" s="57">
        <v>0</v>
      </c>
      <c r="U297" s="57">
        <v>0</v>
      </c>
      <c r="V297" s="57"/>
      <c r="W297" s="57">
        <v>0</v>
      </c>
      <c r="X297" s="57">
        <v>3</v>
      </c>
      <c r="Y297" s="57">
        <v>2</v>
      </c>
      <c r="Z297" s="57">
        <v>0</v>
      </c>
      <c r="AA297" s="57">
        <v>0</v>
      </c>
      <c r="AB297" s="57">
        <v>1</v>
      </c>
      <c r="AC297" s="57"/>
      <c r="AD297" s="57">
        <v>1</v>
      </c>
      <c r="AE297" s="57">
        <v>1</v>
      </c>
      <c r="AF297" s="57">
        <v>2</v>
      </c>
      <c r="AG297" s="57">
        <v>1</v>
      </c>
      <c r="AH297" s="57"/>
      <c r="AI297" s="57">
        <v>0</v>
      </c>
      <c r="AJ297" s="57">
        <v>2</v>
      </c>
      <c r="AK297" s="57">
        <v>0</v>
      </c>
      <c r="AL297" s="57">
        <v>0</v>
      </c>
      <c r="AM297" s="57"/>
      <c r="AN297" s="57">
        <v>1</v>
      </c>
      <c r="AO297" s="57">
        <v>5</v>
      </c>
      <c r="AP297" s="57">
        <v>0</v>
      </c>
      <c r="AQ297" s="57">
        <v>5</v>
      </c>
      <c r="AR297" s="57">
        <v>0</v>
      </c>
      <c r="AS297" s="57">
        <v>1</v>
      </c>
      <c r="AT297" s="57"/>
      <c r="AU297" s="57">
        <v>1</v>
      </c>
      <c r="AV297" s="57">
        <v>0</v>
      </c>
      <c r="AW297" s="57">
        <v>1</v>
      </c>
      <c r="AX297" s="57">
        <v>2</v>
      </c>
      <c r="AY297" s="57">
        <v>0</v>
      </c>
      <c r="AZ297" s="57">
        <v>0</v>
      </c>
      <c r="BA297" s="57"/>
      <c r="BB297" s="57">
        <v>0</v>
      </c>
      <c r="BC297" s="57">
        <v>0</v>
      </c>
      <c r="BD297" s="57">
        <v>1</v>
      </c>
      <c r="BE297" s="57">
        <v>5</v>
      </c>
      <c r="BF297" s="57">
        <v>0</v>
      </c>
      <c r="BG297" s="57">
        <v>0</v>
      </c>
      <c r="BH297" s="57"/>
      <c r="BI297" s="57">
        <v>0</v>
      </c>
      <c r="BJ297" s="57">
        <v>1</v>
      </c>
      <c r="BK297" s="57">
        <v>0</v>
      </c>
      <c r="BL297" s="57">
        <v>0</v>
      </c>
      <c r="BM297" s="57"/>
      <c r="BN297" s="57">
        <v>4</v>
      </c>
      <c r="BO297" s="57">
        <v>7</v>
      </c>
      <c r="BP297" s="81">
        <v>3</v>
      </c>
      <c r="BQ297" s="81">
        <v>2</v>
      </c>
      <c r="BR297" s="81">
        <v>277</v>
      </c>
    </row>
    <row r="298" spans="1:70" x14ac:dyDescent="0.25">
      <c r="A298" s="57">
        <v>1</v>
      </c>
      <c r="B298" s="81" t="s">
        <v>793</v>
      </c>
      <c r="C298" s="81">
        <v>11</v>
      </c>
      <c r="D298" s="81" t="s">
        <v>794</v>
      </c>
      <c r="E298" s="81">
        <v>501</v>
      </c>
      <c r="F298" s="81" t="s">
        <v>794</v>
      </c>
      <c r="G298" s="81">
        <v>2</v>
      </c>
      <c r="H298" s="81" t="s">
        <v>706</v>
      </c>
      <c r="I298" s="81">
        <v>7</v>
      </c>
      <c r="J298" s="81" t="s">
        <v>794</v>
      </c>
      <c r="K298" s="81" t="s">
        <v>111</v>
      </c>
      <c r="L298" s="81">
        <v>3</v>
      </c>
      <c r="M298" s="81" t="s">
        <v>1061</v>
      </c>
      <c r="N298" s="81" t="s">
        <v>1016</v>
      </c>
      <c r="O298" s="81" t="s">
        <v>1017</v>
      </c>
      <c r="P298" s="57"/>
      <c r="Q298" s="57">
        <v>1</v>
      </c>
      <c r="R298" s="57">
        <v>2</v>
      </c>
      <c r="S298" s="57">
        <v>2</v>
      </c>
      <c r="T298" s="57">
        <v>1</v>
      </c>
      <c r="U298" s="57">
        <v>1</v>
      </c>
      <c r="V298" s="57"/>
      <c r="W298" s="57"/>
      <c r="X298" s="57"/>
      <c r="Y298" s="57"/>
      <c r="Z298" s="57">
        <v>1</v>
      </c>
      <c r="AA298" s="57"/>
      <c r="AB298" s="57"/>
      <c r="AC298" s="57"/>
      <c r="AD298" s="57"/>
      <c r="AE298" s="57"/>
      <c r="AF298" s="57"/>
      <c r="AG298" s="57">
        <v>3</v>
      </c>
      <c r="AH298" s="57"/>
      <c r="AI298" s="57">
        <v>2</v>
      </c>
      <c r="AJ298" s="57">
        <v>1</v>
      </c>
      <c r="AK298" s="57">
        <v>1</v>
      </c>
      <c r="AL298" s="57">
        <v>1</v>
      </c>
      <c r="AM298" s="57"/>
      <c r="AN298" s="57"/>
      <c r="AO298" s="57">
        <v>12</v>
      </c>
      <c r="AP298" s="57">
        <v>1</v>
      </c>
      <c r="AQ298" s="57">
        <v>4</v>
      </c>
      <c r="AR298" s="57">
        <v>1</v>
      </c>
      <c r="AS298" s="57">
        <v>1</v>
      </c>
      <c r="AT298" s="57"/>
      <c r="AU298" s="57"/>
      <c r="AV298" s="57"/>
      <c r="AW298" s="57">
        <v>1</v>
      </c>
      <c r="AX298" s="57"/>
      <c r="AY298" s="57">
        <v>2</v>
      </c>
      <c r="AZ298" s="57">
        <v>4</v>
      </c>
      <c r="BA298" s="57"/>
      <c r="BB298" s="57">
        <v>2</v>
      </c>
      <c r="BC298" s="57"/>
      <c r="BD298" s="57">
        <v>2</v>
      </c>
      <c r="BE298" s="57">
        <v>5</v>
      </c>
      <c r="BF298" s="57">
        <v>1</v>
      </c>
      <c r="BG298" s="57">
        <v>1</v>
      </c>
      <c r="BH298" s="57"/>
      <c r="BI298" s="57"/>
      <c r="BJ298" s="57"/>
      <c r="BK298" s="57">
        <v>1</v>
      </c>
      <c r="BL298" s="57"/>
      <c r="BM298" s="57"/>
      <c r="BN298" s="57">
        <v>2</v>
      </c>
      <c r="BO298" s="57">
        <v>5</v>
      </c>
      <c r="BP298" s="81">
        <v>2</v>
      </c>
      <c r="BQ298" s="81">
        <v>1</v>
      </c>
      <c r="BR298" s="81">
        <v>297</v>
      </c>
    </row>
    <row r="299" spans="1:70" x14ac:dyDescent="0.25">
      <c r="A299" s="57">
        <v>1</v>
      </c>
      <c r="B299" s="81" t="s">
        <v>793</v>
      </c>
      <c r="C299" s="81">
        <v>11</v>
      </c>
      <c r="D299" s="81" t="s">
        <v>794</v>
      </c>
      <c r="E299" s="81">
        <v>501</v>
      </c>
      <c r="F299" s="81" t="s">
        <v>794</v>
      </c>
      <c r="G299" s="81">
        <v>2</v>
      </c>
      <c r="H299" s="81" t="s">
        <v>706</v>
      </c>
      <c r="I299" s="81">
        <v>7</v>
      </c>
      <c r="J299" s="81" t="s">
        <v>794</v>
      </c>
      <c r="K299" s="81" t="s">
        <v>111</v>
      </c>
      <c r="L299" s="81">
        <v>4</v>
      </c>
      <c r="M299" s="81" t="s">
        <v>1062</v>
      </c>
      <c r="N299" s="81" t="s">
        <v>1016</v>
      </c>
      <c r="O299" s="81" t="s">
        <v>1017</v>
      </c>
      <c r="P299" s="57"/>
      <c r="Q299" s="57">
        <v>3</v>
      </c>
      <c r="R299" s="57">
        <v>1</v>
      </c>
      <c r="S299" s="57">
        <v>1</v>
      </c>
      <c r="T299" s="57">
        <v>0</v>
      </c>
      <c r="U299" s="57">
        <v>3</v>
      </c>
      <c r="V299" s="57"/>
      <c r="W299" s="57">
        <v>0</v>
      </c>
      <c r="X299" s="57">
        <v>1</v>
      </c>
      <c r="Y299" s="57">
        <v>0</v>
      </c>
      <c r="Z299" s="57">
        <v>0</v>
      </c>
      <c r="AA299" s="57">
        <v>0</v>
      </c>
      <c r="AB299" s="57">
        <v>0</v>
      </c>
      <c r="AC299" s="57"/>
      <c r="AD299" s="57">
        <v>0</v>
      </c>
      <c r="AE299" s="57">
        <v>2</v>
      </c>
      <c r="AF299" s="57">
        <v>1</v>
      </c>
      <c r="AG299" s="57">
        <v>2</v>
      </c>
      <c r="AH299" s="57"/>
      <c r="AI299" s="57">
        <v>0</v>
      </c>
      <c r="AJ299" s="57">
        <v>0</v>
      </c>
      <c r="AK299" s="57">
        <v>0</v>
      </c>
      <c r="AL299" s="57">
        <v>1</v>
      </c>
      <c r="AM299" s="57"/>
      <c r="AN299" s="57">
        <v>1</v>
      </c>
      <c r="AO299" s="57">
        <v>11</v>
      </c>
      <c r="AP299" s="57">
        <v>0</v>
      </c>
      <c r="AQ299" s="57">
        <v>4</v>
      </c>
      <c r="AR299" s="57">
        <v>0</v>
      </c>
      <c r="AS299" s="57">
        <v>0</v>
      </c>
      <c r="AT299" s="57"/>
      <c r="AU299" s="57">
        <v>1</v>
      </c>
      <c r="AV299" s="57">
        <v>4</v>
      </c>
      <c r="AW299" s="57">
        <v>0</v>
      </c>
      <c r="AX299" s="57">
        <v>0</v>
      </c>
      <c r="AY299" s="57">
        <v>1</v>
      </c>
      <c r="AZ299" s="57">
        <v>1</v>
      </c>
      <c r="BA299" s="57"/>
      <c r="BB299" s="57">
        <v>1</v>
      </c>
      <c r="BC299" s="57">
        <v>0</v>
      </c>
      <c r="BD299" s="57">
        <v>4</v>
      </c>
      <c r="BE299" s="57">
        <v>6</v>
      </c>
      <c r="BF299" s="57">
        <v>2</v>
      </c>
      <c r="BG299" s="57">
        <v>1</v>
      </c>
      <c r="BH299" s="57"/>
      <c r="BI299" s="57">
        <v>0</v>
      </c>
      <c r="BJ299" s="57">
        <v>0</v>
      </c>
      <c r="BK299" s="57">
        <v>0</v>
      </c>
      <c r="BL299" s="57">
        <v>1</v>
      </c>
      <c r="BM299" s="57"/>
      <c r="BN299" s="57">
        <v>2</v>
      </c>
      <c r="BO299" s="57">
        <v>3</v>
      </c>
      <c r="BP299" s="81">
        <v>4</v>
      </c>
      <c r="BQ299" s="81">
        <v>3</v>
      </c>
      <c r="BR299" s="81">
        <v>275</v>
      </c>
    </row>
    <row r="300" spans="1:70" x14ac:dyDescent="0.25">
      <c r="A300" s="57">
        <v>1</v>
      </c>
      <c r="B300" s="81" t="s">
        <v>793</v>
      </c>
      <c r="C300" s="81">
        <v>11</v>
      </c>
      <c r="D300" s="81" t="s">
        <v>794</v>
      </c>
      <c r="E300" s="81">
        <v>501</v>
      </c>
      <c r="F300" s="81" t="s">
        <v>794</v>
      </c>
      <c r="G300" s="81">
        <v>2</v>
      </c>
      <c r="H300" s="81" t="s">
        <v>706</v>
      </c>
      <c r="I300" s="81">
        <v>7</v>
      </c>
      <c r="J300" s="81" t="s">
        <v>794</v>
      </c>
      <c r="K300" s="81" t="s">
        <v>111</v>
      </c>
      <c r="L300" s="81">
        <v>5</v>
      </c>
      <c r="M300" s="81" t="s">
        <v>1063</v>
      </c>
      <c r="N300" s="81" t="s">
        <v>1016</v>
      </c>
      <c r="O300" s="81" t="s">
        <v>1017</v>
      </c>
      <c r="P300" s="57"/>
      <c r="Q300" s="57">
        <v>4</v>
      </c>
      <c r="R300" s="57">
        <v>4</v>
      </c>
      <c r="S300" s="57">
        <v>3</v>
      </c>
      <c r="T300" s="57"/>
      <c r="U300" s="57">
        <v>2</v>
      </c>
      <c r="V300" s="57"/>
      <c r="W300" s="57"/>
      <c r="X300" s="57">
        <v>1</v>
      </c>
      <c r="Y300" s="57">
        <v>2</v>
      </c>
      <c r="Z300" s="57">
        <v>1</v>
      </c>
      <c r="AA300" s="57"/>
      <c r="AB300" s="57"/>
      <c r="AC300" s="57"/>
      <c r="AD300" s="57"/>
      <c r="AE300" s="57">
        <v>1</v>
      </c>
      <c r="AF300" s="57"/>
      <c r="AG300" s="57">
        <v>1</v>
      </c>
      <c r="AH300" s="57"/>
      <c r="AI300" s="57">
        <v>2</v>
      </c>
      <c r="AJ300" s="57"/>
      <c r="AK300" s="57"/>
      <c r="AL300" s="57">
        <v>1</v>
      </c>
      <c r="AM300" s="57"/>
      <c r="AN300" s="57"/>
      <c r="AO300" s="57">
        <v>3</v>
      </c>
      <c r="AP300" s="57"/>
      <c r="AQ300" s="57">
        <v>5</v>
      </c>
      <c r="AR300" s="57"/>
      <c r="AS300" s="57">
        <v>2</v>
      </c>
      <c r="AT300" s="57"/>
      <c r="AU300" s="57">
        <v>1</v>
      </c>
      <c r="AV300" s="57"/>
      <c r="AW300" s="57">
        <v>2</v>
      </c>
      <c r="AX300" s="57">
        <v>3</v>
      </c>
      <c r="AY300" s="57">
        <v>1</v>
      </c>
      <c r="AZ300" s="57">
        <v>2</v>
      </c>
      <c r="BA300" s="57"/>
      <c r="BB300" s="57"/>
      <c r="BC300" s="57">
        <v>3</v>
      </c>
      <c r="BD300" s="57">
        <v>2</v>
      </c>
      <c r="BE300" s="57">
        <v>7</v>
      </c>
      <c r="BF300" s="57">
        <v>3</v>
      </c>
      <c r="BG300" s="57"/>
      <c r="BH300" s="57"/>
      <c r="BI300" s="57">
        <v>1</v>
      </c>
      <c r="BJ300" s="57"/>
      <c r="BK300" s="57"/>
      <c r="BL300" s="57"/>
      <c r="BM300" s="57"/>
      <c r="BN300" s="57">
        <v>2</v>
      </c>
      <c r="BO300" s="57">
        <v>1</v>
      </c>
      <c r="BP300" s="81">
        <v>2</v>
      </c>
      <c r="BQ300" s="81">
        <v>3</v>
      </c>
      <c r="BR300" s="81">
        <v>264</v>
      </c>
    </row>
    <row r="301" spans="1:70" x14ac:dyDescent="0.25">
      <c r="A301" s="57">
        <v>1</v>
      </c>
      <c r="B301" s="81" t="s">
        <v>793</v>
      </c>
      <c r="C301" s="81">
        <v>11</v>
      </c>
      <c r="D301" s="81" t="s">
        <v>794</v>
      </c>
      <c r="E301" s="81">
        <v>501</v>
      </c>
      <c r="F301" s="81" t="s">
        <v>794</v>
      </c>
      <c r="G301" s="81">
        <v>2</v>
      </c>
      <c r="H301" s="81" t="s">
        <v>706</v>
      </c>
      <c r="I301" s="81">
        <v>7</v>
      </c>
      <c r="J301" s="81" t="s">
        <v>794</v>
      </c>
      <c r="K301" s="81" t="s">
        <v>111</v>
      </c>
      <c r="L301" s="81">
        <v>6</v>
      </c>
      <c r="M301" s="81" t="s">
        <v>1064</v>
      </c>
      <c r="N301" s="81" t="s">
        <v>1016</v>
      </c>
      <c r="O301" s="81" t="s">
        <v>1017</v>
      </c>
      <c r="P301" s="57"/>
      <c r="Q301" s="57">
        <v>3</v>
      </c>
      <c r="R301" s="57">
        <v>2</v>
      </c>
      <c r="S301" s="57">
        <v>2</v>
      </c>
      <c r="T301" s="57">
        <v>2</v>
      </c>
      <c r="U301" s="57">
        <v>0</v>
      </c>
      <c r="V301" s="57"/>
      <c r="W301" s="57">
        <v>2</v>
      </c>
      <c r="X301" s="57">
        <v>6</v>
      </c>
      <c r="Y301" s="57">
        <v>1</v>
      </c>
      <c r="Z301" s="57">
        <v>0</v>
      </c>
      <c r="AA301" s="57">
        <v>0</v>
      </c>
      <c r="AB301" s="57">
        <v>1</v>
      </c>
      <c r="AC301" s="57"/>
      <c r="AD301" s="57">
        <v>1</v>
      </c>
      <c r="AE301" s="57">
        <v>0</v>
      </c>
      <c r="AF301" s="57">
        <v>2</v>
      </c>
      <c r="AG301" s="57">
        <v>1</v>
      </c>
      <c r="AH301" s="57"/>
      <c r="AI301" s="57">
        <v>1</v>
      </c>
      <c r="AJ301" s="57">
        <v>3</v>
      </c>
      <c r="AK301" s="57">
        <v>0</v>
      </c>
      <c r="AL301" s="57">
        <v>1</v>
      </c>
      <c r="AM301" s="57"/>
      <c r="AN301" s="57">
        <v>2</v>
      </c>
      <c r="AO301" s="57">
        <v>12</v>
      </c>
      <c r="AP301" s="57">
        <v>1</v>
      </c>
      <c r="AQ301" s="57">
        <v>4</v>
      </c>
      <c r="AR301" s="57">
        <v>0</v>
      </c>
      <c r="AS301" s="57">
        <v>0</v>
      </c>
      <c r="AT301" s="57"/>
      <c r="AU301" s="57">
        <v>1</v>
      </c>
      <c r="AV301" s="57">
        <v>3</v>
      </c>
      <c r="AW301" s="57">
        <v>0</v>
      </c>
      <c r="AX301" s="57">
        <v>2</v>
      </c>
      <c r="AY301" s="57">
        <v>1</v>
      </c>
      <c r="AZ301" s="57">
        <v>3</v>
      </c>
      <c r="BA301" s="57"/>
      <c r="BB301" s="57">
        <v>1</v>
      </c>
      <c r="BC301" s="57">
        <v>1</v>
      </c>
      <c r="BD301" s="57">
        <v>8</v>
      </c>
      <c r="BE301" s="57">
        <v>8</v>
      </c>
      <c r="BF301" s="57">
        <v>3</v>
      </c>
      <c r="BG301" s="57">
        <v>0</v>
      </c>
      <c r="BH301" s="57"/>
      <c r="BI301" s="57">
        <v>0</v>
      </c>
      <c r="BJ301" s="57">
        <v>0</v>
      </c>
      <c r="BK301" s="57"/>
      <c r="BL301" s="57"/>
      <c r="BM301" s="57"/>
      <c r="BN301" s="57">
        <v>3</v>
      </c>
      <c r="BO301" s="57">
        <v>1</v>
      </c>
      <c r="BP301" s="81">
        <v>1</v>
      </c>
      <c r="BQ301" s="81">
        <v>3</v>
      </c>
      <c r="BR301" s="81">
        <v>267</v>
      </c>
    </row>
    <row r="302" spans="1:70" x14ac:dyDescent="0.25">
      <c r="A302" s="57">
        <v>1</v>
      </c>
      <c r="B302" s="81" t="s">
        <v>793</v>
      </c>
      <c r="C302" s="81">
        <v>11</v>
      </c>
      <c r="D302" s="81" t="s">
        <v>794</v>
      </c>
      <c r="E302" s="81">
        <v>501</v>
      </c>
      <c r="F302" s="81" t="s">
        <v>794</v>
      </c>
      <c r="G302" s="81">
        <v>2</v>
      </c>
      <c r="H302" s="81" t="s">
        <v>706</v>
      </c>
      <c r="I302" s="81">
        <v>7</v>
      </c>
      <c r="J302" s="81" t="s">
        <v>794</v>
      </c>
      <c r="K302" s="81" t="s">
        <v>111</v>
      </c>
      <c r="L302" s="81">
        <v>7</v>
      </c>
      <c r="M302" s="81" t="s">
        <v>298</v>
      </c>
      <c r="N302" s="81" t="s">
        <v>1016</v>
      </c>
      <c r="O302" s="81" t="s">
        <v>1017</v>
      </c>
      <c r="P302" s="57"/>
      <c r="Q302" s="57">
        <v>3</v>
      </c>
      <c r="R302" s="57">
        <v>1</v>
      </c>
      <c r="S302" s="57">
        <v>0</v>
      </c>
      <c r="T302" s="57">
        <v>1</v>
      </c>
      <c r="U302" s="57">
        <v>2</v>
      </c>
      <c r="V302" s="57"/>
      <c r="W302" s="57">
        <v>1</v>
      </c>
      <c r="X302" s="57">
        <v>2</v>
      </c>
      <c r="Y302" s="57">
        <v>0</v>
      </c>
      <c r="Z302" s="57">
        <v>0</v>
      </c>
      <c r="AA302" s="57">
        <v>0</v>
      </c>
      <c r="AB302" s="57">
        <v>1</v>
      </c>
      <c r="AC302" s="57"/>
      <c r="AD302" s="57">
        <v>1</v>
      </c>
      <c r="AE302" s="57">
        <v>0</v>
      </c>
      <c r="AF302" s="57">
        <v>0</v>
      </c>
      <c r="AG302" s="57">
        <v>0</v>
      </c>
      <c r="AH302" s="57"/>
      <c r="AI302" s="57">
        <v>0</v>
      </c>
      <c r="AJ302" s="57">
        <v>0</v>
      </c>
      <c r="AK302" s="57">
        <v>0</v>
      </c>
      <c r="AL302" s="57">
        <v>1</v>
      </c>
      <c r="AM302" s="57"/>
      <c r="AN302" s="57">
        <v>0</v>
      </c>
      <c r="AO302" s="57">
        <v>4</v>
      </c>
      <c r="AP302" s="57">
        <v>0</v>
      </c>
      <c r="AQ302" s="57">
        <v>2</v>
      </c>
      <c r="AR302" s="57">
        <v>1</v>
      </c>
      <c r="AS302" s="57">
        <v>3</v>
      </c>
      <c r="AT302" s="57"/>
      <c r="AU302" s="57">
        <v>2</v>
      </c>
      <c r="AV302" s="57">
        <v>2</v>
      </c>
      <c r="AW302" s="57">
        <v>0</v>
      </c>
      <c r="AX302" s="57">
        <v>3</v>
      </c>
      <c r="AY302" s="57">
        <v>0</v>
      </c>
      <c r="AZ302" s="57">
        <v>1</v>
      </c>
      <c r="BA302" s="57"/>
      <c r="BB302" s="57">
        <v>3</v>
      </c>
      <c r="BC302" s="57">
        <v>2</v>
      </c>
      <c r="BD302" s="57">
        <v>5</v>
      </c>
      <c r="BE302" s="57">
        <v>9</v>
      </c>
      <c r="BF302" s="57">
        <v>1</v>
      </c>
      <c r="BG302" s="57">
        <v>1</v>
      </c>
      <c r="BH302" s="57"/>
      <c r="BI302" s="57">
        <v>1</v>
      </c>
      <c r="BJ302" s="57">
        <v>3</v>
      </c>
      <c r="BK302" s="57">
        <v>0</v>
      </c>
      <c r="BL302" s="57">
        <v>0</v>
      </c>
      <c r="BM302" s="57"/>
      <c r="BN302" s="57">
        <v>1</v>
      </c>
      <c r="BO302" s="57">
        <v>3</v>
      </c>
      <c r="BP302" s="81">
        <v>2</v>
      </c>
      <c r="BQ302" s="81">
        <v>3</v>
      </c>
      <c r="BR302" s="81">
        <v>270</v>
      </c>
    </row>
    <row r="303" spans="1:70" x14ac:dyDescent="0.25">
      <c r="A303" s="57">
        <v>1</v>
      </c>
      <c r="B303" s="81" t="s">
        <v>793</v>
      </c>
      <c r="C303" s="81">
        <v>11</v>
      </c>
      <c r="D303" s="81" t="s">
        <v>794</v>
      </c>
      <c r="E303" s="81">
        <v>501</v>
      </c>
      <c r="F303" s="81" t="s">
        <v>794</v>
      </c>
      <c r="G303" s="81">
        <v>2</v>
      </c>
      <c r="H303" s="81" t="s">
        <v>706</v>
      </c>
      <c r="I303" s="81">
        <v>7</v>
      </c>
      <c r="J303" s="81" t="s">
        <v>794</v>
      </c>
      <c r="K303" s="81" t="s">
        <v>111</v>
      </c>
      <c r="L303" s="81">
        <v>8</v>
      </c>
      <c r="M303" s="81" t="s">
        <v>1065</v>
      </c>
      <c r="N303" s="81" t="s">
        <v>1016</v>
      </c>
      <c r="O303" s="81" t="s">
        <v>1017</v>
      </c>
      <c r="P303" s="57"/>
      <c r="Q303" s="57">
        <v>2</v>
      </c>
      <c r="R303" s="57">
        <v>3</v>
      </c>
      <c r="S303" s="57">
        <v>2</v>
      </c>
      <c r="T303" s="57">
        <v>2</v>
      </c>
      <c r="U303" s="57">
        <v>1</v>
      </c>
      <c r="V303" s="57"/>
      <c r="W303" s="57">
        <v>1</v>
      </c>
      <c r="X303" s="57">
        <v>1</v>
      </c>
      <c r="Y303" s="57">
        <v>0</v>
      </c>
      <c r="Z303" s="57">
        <v>0</v>
      </c>
      <c r="AA303" s="57">
        <v>1</v>
      </c>
      <c r="AB303" s="57">
        <v>0</v>
      </c>
      <c r="AC303" s="57"/>
      <c r="AD303" s="57">
        <v>4</v>
      </c>
      <c r="AE303" s="57">
        <v>0</v>
      </c>
      <c r="AF303" s="57">
        <v>2</v>
      </c>
      <c r="AG303" s="57">
        <v>2</v>
      </c>
      <c r="AH303" s="57"/>
      <c r="AI303" s="57">
        <v>0</v>
      </c>
      <c r="AJ303" s="57">
        <v>1</v>
      </c>
      <c r="AK303" s="57"/>
      <c r="AL303" s="57">
        <v>1</v>
      </c>
      <c r="AM303" s="57"/>
      <c r="AN303" s="57">
        <v>2</v>
      </c>
      <c r="AO303" s="57">
        <v>6</v>
      </c>
      <c r="AP303" s="57"/>
      <c r="AQ303" s="57">
        <v>5</v>
      </c>
      <c r="AR303" s="57">
        <v>1</v>
      </c>
      <c r="AS303" s="57">
        <v>1</v>
      </c>
      <c r="AT303" s="57"/>
      <c r="AU303" s="57">
        <v>2</v>
      </c>
      <c r="AV303" s="57">
        <v>0</v>
      </c>
      <c r="AW303" s="57">
        <v>0</v>
      </c>
      <c r="AX303" s="57">
        <v>2</v>
      </c>
      <c r="AY303" s="57">
        <v>0</v>
      </c>
      <c r="AZ303" s="57">
        <v>4</v>
      </c>
      <c r="BA303" s="57"/>
      <c r="BB303" s="57">
        <v>4</v>
      </c>
      <c r="BC303" s="57">
        <v>2</v>
      </c>
      <c r="BD303" s="57">
        <v>9</v>
      </c>
      <c r="BE303" s="57">
        <v>10</v>
      </c>
      <c r="BF303" s="57">
        <v>4</v>
      </c>
      <c r="BG303" s="57">
        <v>0</v>
      </c>
      <c r="BH303" s="57"/>
      <c r="BI303" s="57">
        <v>1</v>
      </c>
      <c r="BJ303" s="57">
        <v>0</v>
      </c>
      <c r="BK303" s="57">
        <v>0</v>
      </c>
      <c r="BL303" s="57">
        <v>0</v>
      </c>
      <c r="BM303" s="57"/>
      <c r="BN303" s="57">
        <v>5</v>
      </c>
      <c r="BO303" s="57">
        <v>2</v>
      </c>
      <c r="BP303" s="81">
        <v>2</v>
      </c>
      <c r="BQ303" s="81">
        <v>1</v>
      </c>
      <c r="BR303" s="81">
        <v>252</v>
      </c>
    </row>
    <row r="304" spans="1:70" x14ac:dyDescent="0.25">
      <c r="A304" s="57">
        <v>1</v>
      </c>
      <c r="B304" s="81" t="s">
        <v>793</v>
      </c>
      <c r="C304" s="81">
        <v>11</v>
      </c>
      <c r="D304" s="81" t="s">
        <v>794</v>
      </c>
      <c r="E304" s="81">
        <v>501</v>
      </c>
      <c r="F304" s="81" t="s">
        <v>794</v>
      </c>
      <c r="G304" s="81">
        <v>2</v>
      </c>
      <c r="H304" s="81" t="s">
        <v>706</v>
      </c>
      <c r="I304" s="81">
        <v>7</v>
      </c>
      <c r="J304" s="81" t="s">
        <v>794</v>
      </c>
      <c r="K304" s="81" t="s">
        <v>111</v>
      </c>
      <c r="L304" s="81">
        <v>9</v>
      </c>
      <c r="M304" s="81" t="s">
        <v>1066</v>
      </c>
      <c r="N304" s="81" t="s">
        <v>1016</v>
      </c>
      <c r="O304" s="81" t="s">
        <v>1017</v>
      </c>
      <c r="P304" s="57"/>
      <c r="Q304" s="57">
        <v>1</v>
      </c>
      <c r="R304" s="57">
        <v>3</v>
      </c>
      <c r="S304" s="57">
        <v>0</v>
      </c>
      <c r="T304" s="57">
        <v>0</v>
      </c>
      <c r="U304" s="57">
        <v>2</v>
      </c>
      <c r="V304" s="57"/>
      <c r="W304" s="57">
        <v>1</v>
      </c>
      <c r="X304" s="57">
        <v>2</v>
      </c>
      <c r="Y304" s="57">
        <v>0</v>
      </c>
      <c r="Z304" s="57">
        <v>0</v>
      </c>
      <c r="AA304" s="57">
        <v>0</v>
      </c>
      <c r="AB304" s="57">
        <v>0</v>
      </c>
      <c r="AC304" s="57"/>
      <c r="AD304" s="57">
        <v>0</v>
      </c>
      <c r="AE304" s="57">
        <v>3</v>
      </c>
      <c r="AF304" s="57">
        <v>3</v>
      </c>
      <c r="AG304" s="57">
        <v>1</v>
      </c>
      <c r="AH304" s="57"/>
      <c r="AI304" s="57">
        <v>0</v>
      </c>
      <c r="AJ304" s="57">
        <v>0</v>
      </c>
      <c r="AK304" s="57">
        <v>0</v>
      </c>
      <c r="AL304" s="57">
        <v>2</v>
      </c>
      <c r="AM304" s="57"/>
      <c r="AN304" s="57">
        <v>0</v>
      </c>
      <c r="AO304" s="57">
        <v>7</v>
      </c>
      <c r="AP304" s="57">
        <v>0</v>
      </c>
      <c r="AQ304" s="57">
        <v>6</v>
      </c>
      <c r="AR304" s="57">
        <v>1</v>
      </c>
      <c r="AS304" s="57">
        <v>3</v>
      </c>
      <c r="AT304" s="57"/>
      <c r="AU304" s="57">
        <v>0</v>
      </c>
      <c r="AV304" s="57">
        <v>0</v>
      </c>
      <c r="AW304" s="57">
        <v>1</v>
      </c>
      <c r="AX304" s="57">
        <v>3</v>
      </c>
      <c r="AY304" s="57">
        <v>1</v>
      </c>
      <c r="AZ304" s="57">
        <v>1</v>
      </c>
      <c r="BA304" s="57"/>
      <c r="BB304" s="57">
        <v>1</v>
      </c>
      <c r="BC304" s="57">
        <v>0</v>
      </c>
      <c r="BD304" s="57">
        <v>4</v>
      </c>
      <c r="BE304" s="57">
        <v>8</v>
      </c>
      <c r="BF304" s="57">
        <v>2</v>
      </c>
      <c r="BG304" s="57">
        <v>0</v>
      </c>
      <c r="BH304" s="57"/>
      <c r="BI304" s="57">
        <v>1</v>
      </c>
      <c r="BJ304" s="57">
        <v>0</v>
      </c>
      <c r="BK304" s="57">
        <v>0</v>
      </c>
      <c r="BL304" s="57">
        <v>0</v>
      </c>
      <c r="BM304" s="57"/>
      <c r="BN304" s="57">
        <v>1</v>
      </c>
      <c r="BO304" s="57">
        <v>3</v>
      </c>
      <c r="BP304" s="81">
        <v>1</v>
      </c>
      <c r="BQ304" s="81">
        <v>0</v>
      </c>
      <c r="BR304" s="81">
        <v>257</v>
      </c>
    </row>
    <row r="305" spans="1:70" x14ac:dyDescent="0.25">
      <c r="A305" s="57">
        <v>1</v>
      </c>
      <c r="B305" s="81" t="s">
        <v>793</v>
      </c>
      <c r="C305" s="81">
        <v>11</v>
      </c>
      <c r="D305" s="81" t="s">
        <v>794</v>
      </c>
      <c r="E305" s="81">
        <v>501</v>
      </c>
      <c r="F305" s="81" t="s">
        <v>794</v>
      </c>
      <c r="G305" s="81">
        <v>2</v>
      </c>
      <c r="H305" s="81" t="s">
        <v>706</v>
      </c>
      <c r="I305" s="81">
        <v>7</v>
      </c>
      <c r="J305" s="81" t="s">
        <v>794</v>
      </c>
      <c r="K305" s="81" t="s">
        <v>111</v>
      </c>
      <c r="L305" s="81">
        <v>10</v>
      </c>
      <c r="M305" s="81" t="s">
        <v>1067</v>
      </c>
      <c r="N305" s="81" t="s">
        <v>1016</v>
      </c>
      <c r="O305" s="81" t="s">
        <v>1017</v>
      </c>
      <c r="P305" s="57"/>
      <c r="Q305" s="57">
        <v>4</v>
      </c>
      <c r="R305" s="57">
        <v>2</v>
      </c>
      <c r="S305" s="57">
        <v>2</v>
      </c>
      <c r="T305" s="57">
        <v>0</v>
      </c>
      <c r="U305" s="57">
        <v>2</v>
      </c>
      <c r="V305" s="57"/>
      <c r="W305" s="57">
        <v>0</v>
      </c>
      <c r="X305" s="57">
        <v>2</v>
      </c>
      <c r="Y305" s="57">
        <v>0</v>
      </c>
      <c r="Z305" s="57">
        <v>1</v>
      </c>
      <c r="AA305" s="57">
        <v>0</v>
      </c>
      <c r="AB305" s="57">
        <v>0</v>
      </c>
      <c r="AC305" s="57"/>
      <c r="AD305" s="57">
        <v>1</v>
      </c>
      <c r="AE305" s="57">
        <v>0</v>
      </c>
      <c r="AF305" s="57">
        <v>2</v>
      </c>
      <c r="AG305" s="57">
        <v>1</v>
      </c>
      <c r="AH305" s="57"/>
      <c r="AI305" s="57">
        <v>1</v>
      </c>
      <c r="AJ305" s="57">
        <v>2</v>
      </c>
      <c r="AK305" s="57">
        <v>0</v>
      </c>
      <c r="AL305" s="57">
        <v>2</v>
      </c>
      <c r="AM305" s="57"/>
      <c r="AN305" s="57">
        <v>1</v>
      </c>
      <c r="AO305" s="57">
        <v>9</v>
      </c>
      <c r="AP305" s="57">
        <v>0</v>
      </c>
      <c r="AQ305" s="57">
        <v>0</v>
      </c>
      <c r="AR305" s="57">
        <v>0</v>
      </c>
      <c r="AS305" s="57">
        <v>1</v>
      </c>
      <c r="AT305" s="57"/>
      <c r="AU305" s="57">
        <v>0</v>
      </c>
      <c r="AV305" s="57">
        <v>0</v>
      </c>
      <c r="AW305" s="57">
        <v>0</v>
      </c>
      <c r="AX305" s="57">
        <v>1</v>
      </c>
      <c r="AY305" s="57">
        <v>0</v>
      </c>
      <c r="AZ305" s="57">
        <v>1</v>
      </c>
      <c r="BA305" s="57"/>
      <c r="BB305" s="57">
        <v>2</v>
      </c>
      <c r="BC305" s="57">
        <v>2</v>
      </c>
      <c r="BD305" s="57">
        <v>1</v>
      </c>
      <c r="BE305" s="57">
        <v>4</v>
      </c>
      <c r="BF305" s="57">
        <v>1</v>
      </c>
      <c r="BG305" s="57">
        <v>2</v>
      </c>
      <c r="BH305" s="57"/>
      <c r="BI305" s="57">
        <v>0</v>
      </c>
      <c r="BJ305" s="57">
        <v>1</v>
      </c>
      <c r="BK305" s="57">
        <v>0</v>
      </c>
      <c r="BL305" s="57">
        <v>0</v>
      </c>
      <c r="BM305" s="57"/>
      <c r="BN305" s="57">
        <v>8</v>
      </c>
      <c r="BO305" s="57">
        <v>0</v>
      </c>
      <c r="BP305" s="81">
        <v>0</v>
      </c>
      <c r="BQ305" s="81">
        <v>0</v>
      </c>
      <c r="BR305" s="81">
        <v>255</v>
      </c>
    </row>
    <row r="306" spans="1:70" x14ac:dyDescent="0.25">
      <c r="A306" s="57">
        <v>1</v>
      </c>
      <c r="B306" s="81" t="s">
        <v>793</v>
      </c>
      <c r="C306" s="81">
        <v>11</v>
      </c>
      <c r="D306" s="81" t="s">
        <v>794</v>
      </c>
      <c r="E306" s="81">
        <v>501</v>
      </c>
      <c r="F306" s="81" t="s">
        <v>794</v>
      </c>
      <c r="G306" s="81">
        <v>2</v>
      </c>
      <c r="H306" s="81" t="s">
        <v>706</v>
      </c>
      <c r="I306" s="81">
        <v>7</v>
      </c>
      <c r="J306" s="81" t="s">
        <v>794</v>
      </c>
      <c r="K306" s="81" t="s">
        <v>111</v>
      </c>
      <c r="L306" s="81">
        <v>11</v>
      </c>
      <c r="M306" s="81" t="s">
        <v>1068</v>
      </c>
      <c r="N306" s="81" t="s">
        <v>1016</v>
      </c>
      <c r="O306" s="81" t="s">
        <v>1017</v>
      </c>
      <c r="P306" s="57"/>
      <c r="Q306" s="57">
        <v>1</v>
      </c>
      <c r="R306" s="57">
        <v>0</v>
      </c>
      <c r="S306" s="57">
        <v>2</v>
      </c>
      <c r="T306" s="57">
        <v>2</v>
      </c>
      <c r="U306" s="57">
        <v>1</v>
      </c>
      <c r="V306" s="57"/>
      <c r="W306" s="57">
        <v>1</v>
      </c>
      <c r="X306" s="57">
        <v>5</v>
      </c>
      <c r="Y306" s="57">
        <v>0</v>
      </c>
      <c r="Z306" s="57">
        <v>0</v>
      </c>
      <c r="AA306" s="57">
        <v>0</v>
      </c>
      <c r="AB306" s="57">
        <v>1</v>
      </c>
      <c r="AC306" s="57"/>
      <c r="AD306" s="57">
        <v>1</v>
      </c>
      <c r="AE306" s="57">
        <v>1</v>
      </c>
      <c r="AF306" s="57">
        <v>1</v>
      </c>
      <c r="AG306" s="57">
        <v>1</v>
      </c>
      <c r="AH306" s="57"/>
      <c r="AI306" s="57">
        <v>0</v>
      </c>
      <c r="AJ306" s="57">
        <v>2</v>
      </c>
      <c r="AK306" s="57">
        <v>1</v>
      </c>
      <c r="AL306" s="57">
        <v>2</v>
      </c>
      <c r="AM306" s="57"/>
      <c r="AN306" s="57">
        <v>2</v>
      </c>
      <c r="AO306" s="57">
        <v>9</v>
      </c>
      <c r="AP306" s="57">
        <v>1</v>
      </c>
      <c r="AQ306" s="57">
        <v>8</v>
      </c>
      <c r="AR306" s="57">
        <v>0</v>
      </c>
      <c r="AS306" s="57">
        <v>2</v>
      </c>
      <c r="AT306" s="57"/>
      <c r="AU306" s="57">
        <v>1</v>
      </c>
      <c r="AV306" s="57">
        <v>1</v>
      </c>
      <c r="AW306" s="57">
        <v>1</v>
      </c>
      <c r="AX306" s="57">
        <v>1</v>
      </c>
      <c r="AY306" s="57">
        <v>1</v>
      </c>
      <c r="AZ306" s="57">
        <v>2</v>
      </c>
      <c r="BA306" s="57"/>
      <c r="BB306" s="57">
        <v>3</v>
      </c>
      <c r="BC306" s="57">
        <v>0</v>
      </c>
      <c r="BD306" s="57">
        <v>3</v>
      </c>
      <c r="BE306" s="57">
        <v>5</v>
      </c>
      <c r="BF306" s="57">
        <v>3</v>
      </c>
      <c r="BG306" s="57">
        <v>1</v>
      </c>
      <c r="BH306" s="57"/>
      <c r="BI306" s="57">
        <v>0</v>
      </c>
      <c r="BJ306" s="57">
        <v>1</v>
      </c>
      <c r="BK306" s="57">
        <v>0</v>
      </c>
      <c r="BL306" s="57">
        <v>1</v>
      </c>
      <c r="BM306" s="57"/>
      <c r="BN306" s="57">
        <v>5</v>
      </c>
      <c r="BO306" s="57">
        <v>1</v>
      </c>
      <c r="BP306" s="81">
        <v>4</v>
      </c>
      <c r="BQ306" s="81">
        <v>5</v>
      </c>
      <c r="BR306" s="81">
        <v>255</v>
      </c>
    </row>
    <row r="307" spans="1:70" x14ac:dyDescent="0.25">
      <c r="A307" s="57">
        <v>1</v>
      </c>
      <c r="B307" s="81" t="s">
        <v>793</v>
      </c>
      <c r="C307" s="81">
        <v>11</v>
      </c>
      <c r="D307" s="81" t="s">
        <v>794</v>
      </c>
      <c r="E307" s="81">
        <v>501</v>
      </c>
      <c r="F307" s="81" t="s">
        <v>794</v>
      </c>
      <c r="G307" s="81">
        <v>2</v>
      </c>
      <c r="H307" s="81" t="s">
        <v>706</v>
      </c>
      <c r="I307" s="81">
        <v>7</v>
      </c>
      <c r="J307" s="81" t="s">
        <v>794</v>
      </c>
      <c r="K307" s="81" t="s">
        <v>111</v>
      </c>
      <c r="L307" s="81">
        <v>12</v>
      </c>
      <c r="M307" s="81" t="s">
        <v>1069</v>
      </c>
      <c r="N307" s="81" t="s">
        <v>1070</v>
      </c>
      <c r="O307" s="81" t="s">
        <v>1071</v>
      </c>
      <c r="P307" s="57"/>
      <c r="Q307" s="57">
        <v>2</v>
      </c>
      <c r="R307" s="57">
        <v>0</v>
      </c>
      <c r="S307" s="57">
        <v>2</v>
      </c>
      <c r="T307" s="57">
        <v>0</v>
      </c>
      <c r="U307" s="57">
        <v>1</v>
      </c>
      <c r="V307" s="57"/>
      <c r="W307" s="57">
        <v>0</v>
      </c>
      <c r="X307" s="57">
        <v>0</v>
      </c>
      <c r="Y307" s="57">
        <v>0</v>
      </c>
      <c r="Z307" s="57">
        <v>1</v>
      </c>
      <c r="AA307" s="57">
        <v>0</v>
      </c>
      <c r="AB307" s="57">
        <v>0</v>
      </c>
      <c r="AC307" s="57"/>
      <c r="AD307" s="57">
        <v>4</v>
      </c>
      <c r="AE307" s="57">
        <v>0</v>
      </c>
      <c r="AF307" s="57">
        <v>0</v>
      </c>
      <c r="AG307" s="57">
        <v>2</v>
      </c>
      <c r="AH307" s="57"/>
      <c r="AI307" s="57">
        <v>1</v>
      </c>
      <c r="AJ307" s="57">
        <v>2</v>
      </c>
      <c r="AK307" s="57">
        <v>1</v>
      </c>
      <c r="AL307" s="57">
        <v>0</v>
      </c>
      <c r="AM307" s="57"/>
      <c r="AN307" s="57">
        <v>3</v>
      </c>
      <c r="AO307" s="57">
        <v>12</v>
      </c>
      <c r="AP307" s="57">
        <v>0</v>
      </c>
      <c r="AQ307" s="57">
        <v>5</v>
      </c>
      <c r="AR307" s="57">
        <v>0</v>
      </c>
      <c r="AS307" s="57">
        <v>6</v>
      </c>
      <c r="AT307" s="57"/>
      <c r="AU307" s="57">
        <v>1</v>
      </c>
      <c r="AV307" s="57">
        <v>0</v>
      </c>
      <c r="AW307" s="57">
        <v>0</v>
      </c>
      <c r="AX307" s="57">
        <v>2</v>
      </c>
      <c r="AY307" s="57">
        <v>0</v>
      </c>
      <c r="AZ307" s="57">
        <v>1</v>
      </c>
      <c r="BA307" s="57"/>
      <c r="BB307" s="57">
        <v>2</v>
      </c>
      <c r="BC307" s="57">
        <v>0</v>
      </c>
      <c r="BD307" s="57">
        <v>3</v>
      </c>
      <c r="BE307" s="57">
        <v>7</v>
      </c>
      <c r="BF307" s="57">
        <v>4</v>
      </c>
      <c r="BG307" s="57">
        <v>0</v>
      </c>
      <c r="BH307" s="57"/>
      <c r="BI307" s="57">
        <v>1</v>
      </c>
      <c r="BJ307" s="57">
        <v>0</v>
      </c>
      <c r="BK307" s="57">
        <v>0</v>
      </c>
      <c r="BL307" s="57">
        <v>1</v>
      </c>
      <c r="BM307" s="57"/>
      <c r="BN307" s="57">
        <v>6</v>
      </c>
      <c r="BO307" s="57">
        <v>3</v>
      </c>
      <c r="BP307" s="81">
        <v>4</v>
      </c>
      <c r="BQ307" s="81">
        <v>2</v>
      </c>
      <c r="BR307" s="81">
        <v>263</v>
      </c>
    </row>
    <row r="308" spans="1:70" x14ac:dyDescent="0.25">
      <c r="A308" s="57">
        <v>1</v>
      </c>
      <c r="B308" s="81" t="s">
        <v>793</v>
      </c>
      <c r="C308" s="81">
        <v>11</v>
      </c>
      <c r="D308" s="81" t="s">
        <v>794</v>
      </c>
      <c r="E308" s="81">
        <v>501</v>
      </c>
      <c r="F308" s="81" t="s">
        <v>794</v>
      </c>
      <c r="G308" s="81">
        <v>2</v>
      </c>
      <c r="H308" s="81" t="s">
        <v>706</v>
      </c>
      <c r="I308" s="81">
        <v>7</v>
      </c>
      <c r="J308" s="81" t="s">
        <v>794</v>
      </c>
      <c r="K308" s="81" t="s">
        <v>111</v>
      </c>
      <c r="L308" s="81">
        <v>13</v>
      </c>
      <c r="M308" s="81" t="s">
        <v>1072</v>
      </c>
      <c r="N308" s="81" t="s">
        <v>1070</v>
      </c>
      <c r="O308" s="81" t="s">
        <v>1071</v>
      </c>
      <c r="P308" s="57"/>
      <c r="Q308" s="57">
        <v>1</v>
      </c>
      <c r="R308" s="57">
        <v>1</v>
      </c>
      <c r="S308" s="57">
        <v>2</v>
      </c>
      <c r="T308" s="57">
        <v>2</v>
      </c>
      <c r="U308" s="57">
        <v>1</v>
      </c>
      <c r="V308" s="57"/>
      <c r="W308" s="57">
        <v>1</v>
      </c>
      <c r="X308" s="57">
        <v>3</v>
      </c>
      <c r="Y308" s="57">
        <v>0</v>
      </c>
      <c r="Z308" s="57">
        <v>0</v>
      </c>
      <c r="AA308" s="57">
        <v>0</v>
      </c>
      <c r="AB308" s="57">
        <v>0</v>
      </c>
      <c r="AC308" s="57"/>
      <c r="AD308" s="57">
        <v>0</v>
      </c>
      <c r="AE308" s="57">
        <v>0</v>
      </c>
      <c r="AF308" s="57">
        <v>0</v>
      </c>
      <c r="AG308" s="57">
        <v>1</v>
      </c>
      <c r="AH308" s="57"/>
      <c r="AI308" s="57">
        <v>1</v>
      </c>
      <c r="AJ308" s="57">
        <v>0</v>
      </c>
      <c r="AK308" s="57">
        <v>0</v>
      </c>
      <c r="AL308" s="57">
        <v>1</v>
      </c>
      <c r="AM308" s="57"/>
      <c r="AN308" s="57">
        <v>2</v>
      </c>
      <c r="AO308" s="57">
        <v>9</v>
      </c>
      <c r="AP308" s="57">
        <v>1</v>
      </c>
      <c r="AQ308" s="57">
        <v>4</v>
      </c>
      <c r="AR308" s="57">
        <v>1</v>
      </c>
      <c r="AS308" s="57">
        <v>2</v>
      </c>
      <c r="AT308" s="57"/>
      <c r="AU308" s="57">
        <v>0</v>
      </c>
      <c r="AV308" s="57">
        <v>0</v>
      </c>
      <c r="AW308" s="57">
        <v>2</v>
      </c>
      <c r="AX308" s="57">
        <v>4</v>
      </c>
      <c r="AY308" s="57">
        <v>3</v>
      </c>
      <c r="AZ308" s="57">
        <v>3</v>
      </c>
      <c r="BA308" s="57"/>
      <c r="BB308" s="57">
        <v>3</v>
      </c>
      <c r="BC308" s="57">
        <v>0</v>
      </c>
      <c r="BD308" s="57">
        <v>4</v>
      </c>
      <c r="BE308" s="57">
        <v>9</v>
      </c>
      <c r="BF308" s="57">
        <v>2</v>
      </c>
      <c r="BG308" s="57">
        <v>0</v>
      </c>
      <c r="BH308" s="57"/>
      <c r="BI308" s="57">
        <v>0</v>
      </c>
      <c r="BJ308" s="57">
        <v>0</v>
      </c>
      <c r="BK308" s="57">
        <v>0</v>
      </c>
      <c r="BL308" s="57">
        <v>0</v>
      </c>
      <c r="BM308" s="57"/>
      <c r="BN308" s="57">
        <v>4</v>
      </c>
      <c r="BO308" s="57">
        <v>2</v>
      </c>
      <c r="BP308" s="81">
        <v>1</v>
      </c>
      <c r="BQ308" s="81">
        <v>1</v>
      </c>
      <c r="BR308" s="81">
        <v>261</v>
      </c>
    </row>
    <row r="309" spans="1:70" x14ac:dyDescent="0.25">
      <c r="A309" s="57">
        <v>1</v>
      </c>
      <c r="B309" s="81" t="s">
        <v>793</v>
      </c>
      <c r="C309" s="81">
        <v>11</v>
      </c>
      <c r="D309" s="81" t="s">
        <v>794</v>
      </c>
      <c r="E309" s="81">
        <v>501</v>
      </c>
      <c r="F309" s="81" t="s">
        <v>794</v>
      </c>
      <c r="G309" s="81">
        <v>2</v>
      </c>
      <c r="H309" s="81" t="s">
        <v>706</v>
      </c>
      <c r="I309" s="81">
        <v>7</v>
      </c>
      <c r="J309" s="81" t="s">
        <v>794</v>
      </c>
      <c r="K309" s="81" t="s">
        <v>111</v>
      </c>
      <c r="L309" s="81">
        <v>14</v>
      </c>
      <c r="M309" s="81" t="s">
        <v>1073</v>
      </c>
      <c r="N309" s="81" t="s">
        <v>1070</v>
      </c>
      <c r="O309" s="81" t="s">
        <v>1071</v>
      </c>
      <c r="P309" s="57"/>
      <c r="Q309" s="57">
        <v>2</v>
      </c>
      <c r="R309" s="57">
        <v>1</v>
      </c>
      <c r="S309" s="57">
        <v>3</v>
      </c>
      <c r="T309" s="57">
        <v>2</v>
      </c>
      <c r="U309" s="57">
        <v>2</v>
      </c>
      <c r="V309" s="57"/>
      <c r="W309" s="57">
        <v>2</v>
      </c>
      <c r="X309" s="57">
        <v>0</v>
      </c>
      <c r="Y309" s="57">
        <v>1</v>
      </c>
      <c r="Z309" s="57">
        <v>2</v>
      </c>
      <c r="AA309" s="57"/>
      <c r="AB309" s="57">
        <v>0</v>
      </c>
      <c r="AC309" s="57"/>
      <c r="AD309" s="57">
        <v>1</v>
      </c>
      <c r="AE309" s="57">
        <v>2</v>
      </c>
      <c r="AF309" s="57">
        <v>0</v>
      </c>
      <c r="AG309" s="57">
        <v>1</v>
      </c>
      <c r="AH309" s="57"/>
      <c r="AI309" s="57">
        <v>0</v>
      </c>
      <c r="AJ309" s="57">
        <v>2</v>
      </c>
      <c r="AK309" s="57">
        <v>0</v>
      </c>
      <c r="AL309" s="57">
        <v>1</v>
      </c>
      <c r="AM309" s="57"/>
      <c r="AN309" s="57">
        <v>1</v>
      </c>
      <c r="AO309" s="57">
        <v>10</v>
      </c>
      <c r="AP309" s="57">
        <v>0</v>
      </c>
      <c r="AQ309" s="57">
        <v>5</v>
      </c>
      <c r="AR309" s="57">
        <v>2</v>
      </c>
      <c r="AS309" s="57">
        <v>1</v>
      </c>
      <c r="AT309" s="57"/>
      <c r="AU309" s="57">
        <v>1</v>
      </c>
      <c r="AV309" s="57">
        <v>2</v>
      </c>
      <c r="AW309" s="57">
        <v>2</v>
      </c>
      <c r="AX309" s="57">
        <v>2</v>
      </c>
      <c r="AY309" s="57">
        <v>1</v>
      </c>
      <c r="AZ309" s="57">
        <v>2</v>
      </c>
      <c r="BA309" s="57"/>
      <c r="BB309" s="57">
        <v>1</v>
      </c>
      <c r="BC309" s="57">
        <v>0</v>
      </c>
      <c r="BD309" s="57">
        <v>3</v>
      </c>
      <c r="BE309" s="57">
        <v>7</v>
      </c>
      <c r="BF309" s="57">
        <v>4</v>
      </c>
      <c r="BG309" s="57">
        <v>0</v>
      </c>
      <c r="BH309" s="57"/>
      <c r="BI309" s="57">
        <v>0</v>
      </c>
      <c r="BJ309" s="57">
        <v>1</v>
      </c>
      <c r="BK309" s="57">
        <v>0</v>
      </c>
      <c r="BL309" s="57">
        <v>0</v>
      </c>
      <c r="BM309" s="57"/>
      <c r="BN309" s="57">
        <v>4</v>
      </c>
      <c r="BO309" s="57">
        <v>5</v>
      </c>
      <c r="BP309" s="81">
        <v>3</v>
      </c>
      <c r="BQ309" s="81">
        <v>2</v>
      </c>
      <c r="BR309" s="81">
        <v>270</v>
      </c>
    </row>
    <row r="310" spans="1:70" x14ac:dyDescent="0.25">
      <c r="A310" s="57">
        <v>1</v>
      </c>
      <c r="B310" s="81" t="s">
        <v>793</v>
      </c>
      <c r="C310" s="81">
        <v>11</v>
      </c>
      <c r="D310" s="81" t="s">
        <v>794</v>
      </c>
      <c r="E310" s="81">
        <v>501</v>
      </c>
      <c r="F310" s="81" t="s">
        <v>794</v>
      </c>
      <c r="G310" s="81">
        <v>2</v>
      </c>
      <c r="H310" s="81" t="s">
        <v>706</v>
      </c>
      <c r="I310" s="81">
        <v>7</v>
      </c>
      <c r="J310" s="81" t="s">
        <v>794</v>
      </c>
      <c r="K310" s="81" t="s">
        <v>111</v>
      </c>
      <c r="L310" s="81">
        <v>15</v>
      </c>
      <c r="M310" s="81" t="s">
        <v>1074</v>
      </c>
      <c r="N310" s="81" t="s">
        <v>1070</v>
      </c>
      <c r="O310" s="81" t="s">
        <v>1071</v>
      </c>
      <c r="P310" s="57"/>
      <c r="Q310" s="57">
        <v>8</v>
      </c>
      <c r="R310" s="57">
        <v>1</v>
      </c>
      <c r="S310" s="57">
        <v>3</v>
      </c>
      <c r="T310" s="57">
        <v>1</v>
      </c>
      <c r="U310" s="57">
        <v>3</v>
      </c>
      <c r="V310" s="57"/>
      <c r="W310" s="57">
        <v>1</v>
      </c>
      <c r="X310" s="57">
        <v>2</v>
      </c>
      <c r="Y310" s="57">
        <v>0</v>
      </c>
      <c r="Z310" s="57">
        <v>0</v>
      </c>
      <c r="AA310" s="57">
        <v>1</v>
      </c>
      <c r="AB310" s="57">
        <v>0</v>
      </c>
      <c r="AC310" s="57"/>
      <c r="AD310" s="57">
        <v>1</v>
      </c>
      <c r="AE310" s="57">
        <v>0</v>
      </c>
      <c r="AF310" s="57">
        <v>1</v>
      </c>
      <c r="AG310" s="57">
        <v>3</v>
      </c>
      <c r="AH310" s="57"/>
      <c r="AI310" s="57">
        <v>0</v>
      </c>
      <c r="AJ310" s="57">
        <v>0</v>
      </c>
      <c r="AK310" s="57">
        <v>0</v>
      </c>
      <c r="AL310" s="57">
        <v>0</v>
      </c>
      <c r="AM310" s="57"/>
      <c r="AN310" s="57">
        <v>1</v>
      </c>
      <c r="AO310" s="57">
        <v>9</v>
      </c>
      <c r="AP310" s="57">
        <v>0</v>
      </c>
      <c r="AQ310" s="57">
        <v>7</v>
      </c>
      <c r="AR310" s="57">
        <v>0</v>
      </c>
      <c r="AS310" s="57">
        <v>2</v>
      </c>
      <c r="AT310" s="57"/>
      <c r="AU310" s="57">
        <v>3</v>
      </c>
      <c r="AV310" s="57">
        <v>1</v>
      </c>
      <c r="AW310" s="57">
        <v>0</v>
      </c>
      <c r="AX310" s="57">
        <v>1</v>
      </c>
      <c r="AY310" s="57">
        <v>0</v>
      </c>
      <c r="AZ310" s="57">
        <v>0</v>
      </c>
      <c r="BA310" s="57"/>
      <c r="BB310" s="57">
        <v>4</v>
      </c>
      <c r="BC310" s="57">
        <v>1</v>
      </c>
      <c r="BD310" s="57">
        <v>4</v>
      </c>
      <c r="BE310" s="57">
        <v>5</v>
      </c>
      <c r="BF310" s="57">
        <v>1</v>
      </c>
      <c r="BG310" s="57">
        <v>1</v>
      </c>
      <c r="BH310" s="57"/>
      <c r="BI310" s="57">
        <v>1</v>
      </c>
      <c r="BJ310" s="57">
        <v>1</v>
      </c>
      <c r="BK310" s="57">
        <v>0</v>
      </c>
      <c r="BL310" s="57">
        <v>0</v>
      </c>
      <c r="BM310" s="57"/>
      <c r="BN310" s="57">
        <v>5</v>
      </c>
      <c r="BO310" s="57">
        <v>4</v>
      </c>
      <c r="BP310" s="81">
        <v>3</v>
      </c>
      <c r="BQ310" s="81">
        <v>6</v>
      </c>
      <c r="BR310" s="81">
        <v>252</v>
      </c>
    </row>
    <row r="311" spans="1:70" x14ac:dyDescent="0.25">
      <c r="A311" s="57">
        <v>1</v>
      </c>
      <c r="B311" s="81" t="s">
        <v>793</v>
      </c>
      <c r="C311" s="81">
        <v>11</v>
      </c>
      <c r="D311" s="81" t="s">
        <v>794</v>
      </c>
      <c r="E311" s="81">
        <v>501</v>
      </c>
      <c r="F311" s="81" t="s">
        <v>794</v>
      </c>
      <c r="G311" s="81">
        <v>2</v>
      </c>
      <c r="H311" s="81" t="s">
        <v>706</v>
      </c>
      <c r="I311" s="81">
        <v>7</v>
      </c>
      <c r="J311" s="81" t="s">
        <v>794</v>
      </c>
      <c r="K311" s="81" t="s">
        <v>111</v>
      </c>
      <c r="L311" s="81">
        <v>16</v>
      </c>
      <c r="M311" s="81" t="s">
        <v>1075</v>
      </c>
      <c r="N311" s="81" t="s">
        <v>1070</v>
      </c>
      <c r="O311" s="81" t="s">
        <v>1071</v>
      </c>
      <c r="P311" s="57"/>
      <c r="Q311" s="57">
        <v>3</v>
      </c>
      <c r="R311" s="57">
        <v>5</v>
      </c>
      <c r="S311" s="57">
        <v>1</v>
      </c>
      <c r="T311" s="57">
        <v>2</v>
      </c>
      <c r="U311" s="57">
        <v>0</v>
      </c>
      <c r="V311" s="57"/>
      <c r="W311" s="57">
        <v>0</v>
      </c>
      <c r="X311" s="57">
        <v>6</v>
      </c>
      <c r="Y311" s="57">
        <v>0</v>
      </c>
      <c r="Z311" s="57">
        <v>1</v>
      </c>
      <c r="AA311" s="57">
        <v>0</v>
      </c>
      <c r="AB311" s="57">
        <v>1</v>
      </c>
      <c r="AC311" s="57"/>
      <c r="AD311" s="57">
        <v>2</v>
      </c>
      <c r="AE311" s="57">
        <v>1</v>
      </c>
      <c r="AF311" s="57">
        <v>0</v>
      </c>
      <c r="AG311" s="57">
        <v>3</v>
      </c>
      <c r="AH311" s="57"/>
      <c r="AI311" s="57">
        <v>0</v>
      </c>
      <c r="AJ311" s="57">
        <v>1</v>
      </c>
      <c r="AK311" s="57">
        <v>1</v>
      </c>
      <c r="AL311" s="57">
        <v>6</v>
      </c>
      <c r="AM311" s="57"/>
      <c r="AN311" s="57">
        <v>0</v>
      </c>
      <c r="AO311" s="57">
        <v>8</v>
      </c>
      <c r="AP311" s="57">
        <v>0</v>
      </c>
      <c r="AQ311" s="57">
        <v>5</v>
      </c>
      <c r="AR311" s="57">
        <v>0</v>
      </c>
      <c r="AS311" s="57">
        <v>3</v>
      </c>
      <c r="AT311" s="57"/>
      <c r="AU311" s="57">
        <v>3</v>
      </c>
      <c r="AV311" s="57">
        <v>0</v>
      </c>
      <c r="AW311" s="57">
        <v>0</v>
      </c>
      <c r="AX311" s="57">
        <v>3</v>
      </c>
      <c r="AY311" s="57">
        <v>2</v>
      </c>
      <c r="AZ311" s="57">
        <v>1</v>
      </c>
      <c r="BA311" s="57"/>
      <c r="BB311" s="57">
        <v>1</v>
      </c>
      <c r="BC311" s="57">
        <v>0</v>
      </c>
      <c r="BD311" s="57">
        <v>4</v>
      </c>
      <c r="BE311" s="57">
        <v>11</v>
      </c>
      <c r="BF311" s="57">
        <v>3</v>
      </c>
      <c r="BG311" s="57">
        <v>0</v>
      </c>
      <c r="BH311" s="57"/>
      <c r="BI311" s="57">
        <v>1</v>
      </c>
      <c r="BJ311" s="57">
        <v>1</v>
      </c>
      <c r="BK311" s="57">
        <v>1</v>
      </c>
      <c r="BL311" s="57">
        <v>0</v>
      </c>
      <c r="BM311" s="57"/>
      <c r="BN311" s="57">
        <v>2</v>
      </c>
      <c r="BO311" s="57">
        <v>2</v>
      </c>
      <c r="BP311" s="81">
        <v>1</v>
      </c>
      <c r="BQ311" s="81">
        <v>1</v>
      </c>
      <c r="BR311" s="81">
        <v>262</v>
      </c>
    </row>
    <row r="312" spans="1:70" x14ac:dyDescent="0.25">
      <c r="A312" s="57">
        <v>1</v>
      </c>
      <c r="B312" s="81" t="s">
        <v>793</v>
      </c>
      <c r="C312" s="81">
        <v>11</v>
      </c>
      <c r="D312" s="81" t="s">
        <v>794</v>
      </c>
      <c r="E312" s="81">
        <v>501</v>
      </c>
      <c r="F312" s="81" t="s">
        <v>794</v>
      </c>
      <c r="G312" s="81">
        <v>2</v>
      </c>
      <c r="H312" s="81" t="s">
        <v>706</v>
      </c>
      <c r="I312" s="81">
        <v>7</v>
      </c>
      <c r="J312" s="81" t="s">
        <v>794</v>
      </c>
      <c r="K312" s="81" t="s">
        <v>111</v>
      </c>
      <c r="L312" s="81">
        <v>17</v>
      </c>
      <c r="M312" s="81" t="s">
        <v>1076</v>
      </c>
      <c r="N312" s="81" t="s">
        <v>1070</v>
      </c>
      <c r="O312" s="81" t="s">
        <v>1071</v>
      </c>
      <c r="P312" s="57"/>
      <c r="Q312" s="57">
        <v>2</v>
      </c>
      <c r="R312" s="57">
        <v>1</v>
      </c>
      <c r="S312" s="57">
        <v>3</v>
      </c>
      <c r="T312" s="57">
        <v>1</v>
      </c>
      <c r="U312" s="57">
        <v>3</v>
      </c>
      <c r="V312" s="57"/>
      <c r="W312" s="57">
        <v>1</v>
      </c>
      <c r="X312" s="57">
        <v>3</v>
      </c>
      <c r="Y312" s="57">
        <v>0</v>
      </c>
      <c r="Z312" s="57">
        <v>0</v>
      </c>
      <c r="AA312" s="57">
        <v>1</v>
      </c>
      <c r="AB312" s="57">
        <v>0</v>
      </c>
      <c r="AC312" s="57"/>
      <c r="AD312" s="57">
        <v>2</v>
      </c>
      <c r="AE312" s="57">
        <v>0</v>
      </c>
      <c r="AF312" s="57">
        <v>0</v>
      </c>
      <c r="AG312" s="57">
        <v>1</v>
      </c>
      <c r="AH312" s="57"/>
      <c r="AI312" s="57">
        <v>0</v>
      </c>
      <c r="AJ312" s="57">
        <v>2</v>
      </c>
      <c r="AK312" s="57">
        <v>1</v>
      </c>
      <c r="AL312" s="57">
        <v>2</v>
      </c>
      <c r="AM312" s="57"/>
      <c r="AN312" s="57">
        <v>1</v>
      </c>
      <c r="AO312" s="57">
        <v>8</v>
      </c>
      <c r="AP312" s="57">
        <v>0</v>
      </c>
      <c r="AQ312" s="57">
        <v>9</v>
      </c>
      <c r="AR312" s="57">
        <v>0</v>
      </c>
      <c r="AS312" s="57">
        <v>1</v>
      </c>
      <c r="AT312" s="57"/>
      <c r="AU312" s="57">
        <v>3</v>
      </c>
      <c r="AV312" s="57">
        <v>1</v>
      </c>
      <c r="AW312" s="57">
        <v>0</v>
      </c>
      <c r="AX312" s="57">
        <v>1</v>
      </c>
      <c r="AY312" s="57">
        <v>0</v>
      </c>
      <c r="AZ312" s="57">
        <v>3</v>
      </c>
      <c r="BA312" s="57"/>
      <c r="BB312" s="57">
        <v>5</v>
      </c>
      <c r="BC312" s="57">
        <v>1</v>
      </c>
      <c r="BD312" s="57">
        <v>6</v>
      </c>
      <c r="BE312" s="57">
        <v>8</v>
      </c>
      <c r="BF312" s="57">
        <v>2</v>
      </c>
      <c r="BG312" s="57">
        <v>0</v>
      </c>
      <c r="BH312" s="57"/>
      <c r="BI312" s="57">
        <v>1</v>
      </c>
      <c r="BJ312" s="57">
        <v>0</v>
      </c>
      <c r="BK312" s="57">
        <v>0</v>
      </c>
      <c r="BL312" s="57">
        <v>0</v>
      </c>
      <c r="BM312" s="57"/>
      <c r="BN312" s="57">
        <v>6</v>
      </c>
      <c r="BO312" s="57">
        <v>4</v>
      </c>
      <c r="BP312" s="81">
        <v>2</v>
      </c>
      <c r="BQ312" s="81">
        <v>3</v>
      </c>
      <c r="BR312" s="81">
        <v>264</v>
      </c>
    </row>
    <row r="313" spans="1:70" x14ac:dyDescent="0.25">
      <c r="A313" s="57">
        <v>1</v>
      </c>
      <c r="B313" s="81" t="s">
        <v>793</v>
      </c>
      <c r="C313" s="81">
        <v>11</v>
      </c>
      <c r="D313" s="81" t="s">
        <v>794</v>
      </c>
      <c r="E313" s="81">
        <v>501</v>
      </c>
      <c r="F313" s="81" t="s">
        <v>794</v>
      </c>
      <c r="G313" s="81">
        <v>2</v>
      </c>
      <c r="H313" s="81" t="s">
        <v>706</v>
      </c>
      <c r="I313" s="81">
        <v>7</v>
      </c>
      <c r="J313" s="81" t="s">
        <v>794</v>
      </c>
      <c r="K313" s="81" t="s">
        <v>111</v>
      </c>
      <c r="L313" s="81">
        <v>18</v>
      </c>
      <c r="M313" s="81" t="s">
        <v>1077</v>
      </c>
      <c r="N313" s="81" t="s">
        <v>1070</v>
      </c>
      <c r="O313" s="81" t="s">
        <v>1071</v>
      </c>
      <c r="P313" s="57"/>
      <c r="Q313" s="57">
        <v>7</v>
      </c>
      <c r="R313" s="57">
        <v>5</v>
      </c>
      <c r="S313" s="57">
        <v>1</v>
      </c>
      <c r="T313" s="57">
        <v>0</v>
      </c>
      <c r="U313" s="57">
        <v>4</v>
      </c>
      <c r="V313" s="57"/>
      <c r="W313" s="57">
        <v>0</v>
      </c>
      <c r="X313" s="57">
        <v>0</v>
      </c>
      <c r="Y313" s="57">
        <v>0</v>
      </c>
      <c r="Z313" s="57">
        <v>0</v>
      </c>
      <c r="AA313" s="57">
        <v>1</v>
      </c>
      <c r="AB313" s="57">
        <v>0</v>
      </c>
      <c r="AC313" s="57"/>
      <c r="AD313" s="57">
        <v>2</v>
      </c>
      <c r="AE313" s="57">
        <v>1</v>
      </c>
      <c r="AF313" s="57">
        <v>0</v>
      </c>
      <c r="AG313" s="57">
        <v>3</v>
      </c>
      <c r="AH313" s="57"/>
      <c r="AI313" s="57">
        <v>0</v>
      </c>
      <c r="AJ313" s="57">
        <v>0</v>
      </c>
      <c r="AK313" s="57">
        <v>0</v>
      </c>
      <c r="AL313" s="57">
        <v>1</v>
      </c>
      <c r="AM313" s="57"/>
      <c r="AN313" s="57">
        <v>3</v>
      </c>
      <c r="AO313" s="57">
        <v>11</v>
      </c>
      <c r="AP313" s="57">
        <v>0</v>
      </c>
      <c r="AQ313" s="57">
        <v>4</v>
      </c>
      <c r="AR313" s="57">
        <v>1</v>
      </c>
      <c r="AS313" s="57">
        <v>1</v>
      </c>
      <c r="AT313" s="57"/>
      <c r="AU313" s="57">
        <v>2</v>
      </c>
      <c r="AV313" s="57">
        <v>1</v>
      </c>
      <c r="AW313" s="57">
        <v>0</v>
      </c>
      <c r="AX313" s="57">
        <v>4</v>
      </c>
      <c r="AY313" s="57">
        <v>0</v>
      </c>
      <c r="AZ313" s="57">
        <v>1</v>
      </c>
      <c r="BA313" s="57"/>
      <c r="BB313" s="57">
        <v>5</v>
      </c>
      <c r="BC313" s="57">
        <v>0</v>
      </c>
      <c r="BD313" s="57">
        <v>2</v>
      </c>
      <c r="BE313" s="57">
        <v>6</v>
      </c>
      <c r="BF313" s="57">
        <v>6</v>
      </c>
      <c r="BG313" s="57">
        <v>0</v>
      </c>
      <c r="BH313" s="57"/>
      <c r="BI313" s="57">
        <v>2</v>
      </c>
      <c r="BJ313" s="57">
        <v>0</v>
      </c>
      <c r="BK313" s="57">
        <v>0</v>
      </c>
      <c r="BL313" s="57">
        <v>0</v>
      </c>
      <c r="BM313" s="57"/>
      <c r="BN313" s="57">
        <v>3</v>
      </c>
      <c r="BO313" s="57">
        <v>2</v>
      </c>
      <c r="BP313" s="81">
        <v>2</v>
      </c>
      <c r="BQ313" s="81">
        <v>4</v>
      </c>
      <c r="BR313" s="81">
        <v>262</v>
      </c>
    </row>
    <row r="314" spans="1:70" x14ac:dyDescent="0.25">
      <c r="A314" s="57">
        <v>1</v>
      </c>
      <c r="B314" s="81" t="s">
        <v>793</v>
      </c>
      <c r="C314" s="81">
        <v>11</v>
      </c>
      <c r="D314" s="81" t="s">
        <v>794</v>
      </c>
      <c r="E314" s="81">
        <v>501</v>
      </c>
      <c r="F314" s="81" t="s">
        <v>794</v>
      </c>
      <c r="G314" s="81">
        <v>2</v>
      </c>
      <c r="H314" s="81" t="s">
        <v>706</v>
      </c>
      <c r="I314" s="81">
        <v>7</v>
      </c>
      <c r="J314" s="81" t="s">
        <v>794</v>
      </c>
      <c r="K314" s="81" t="s">
        <v>111</v>
      </c>
      <c r="L314" s="81">
        <v>19</v>
      </c>
      <c r="M314" s="81" t="s">
        <v>1078</v>
      </c>
      <c r="N314" s="81" t="s">
        <v>1070</v>
      </c>
      <c r="O314" s="81" t="s">
        <v>1071</v>
      </c>
      <c r="P314" s="57"/>
      <c r="Q314" s="57">
        <v>4</v>
      </c>
      <c r="R314" s="57">
        <v>0</v>
      </c>
      <c r="S314" s="57">
        <v>2</v>
      </c>
      <c r="T314" s="57">
        <v>1</v>
      </c>
      <c r="U314" s="57">
        <v>4</v>
      </c>
      <c r="V314" s="57"/>
      <c r="W314" s="57">
        <v>0</v>
      </c>
      <c r="X314" s="57">
        <v>2</v>
      </c>
      <c r="Y314" s="57">
        <v>1</v>
      </c>
      <c r="Z314" s="57">
        <v>0</v>
      </c>
      <c r="AA314" s="57">
        <v>2</v>
      </c>
      <c r="AB314" s="57">
        <v>0</v>
      </c>
      <c r="AC314" s="57"/>
      <c r="AD314" s="57">
        <v>1</v>
      </c>
      <c r="AE314" s="57">
        <v>2</v>
      </c>
      <c r="AF314" s="57">
        <v>0</v>
      </c>
      <c r="AG314" s="57">
        <v>2</v>
      </c>
      <c r="AH314" s="57"/>
      <c r="AI314" s="57">
        <v>0</v>
      </c>
      <c r="AJ314" s="57">
        <v>1</v>
      </c>
      <c r="AK314" s="57">
        <v>0</v>
      </c>
      <c r="AL314" s="57">
        <v>2</v>
      </c>
      <c r="AM314" s="57"/>
      <c r="AN314" s="57">
        <v>3</v>
      </c>
      <c r="AO314" s="57">
        <v>10</v>
      </c>
      <c r="AP314" s="57">
        <v>1</v>
      </c>
      <c r="AQ314" s="57">
        <v>8</v>
      </c>
      <c r="AR314" s="57">
        <v>3</v>
      </c>
      <c r="AS314" s="57">
        <v>2</v>
      </c>
      <c r="AT314" s="57"/>
      <c r="AU314" s="57">
        <v>1</v>
      </c>
      <c r="AV314" s="57">
        <v>0</v>
      </c>
      <c r="AW314" s="57">
        <v>1</v>
      </c>
      <c r="AX314" s="57">
        <v>1</v>
      </c>
      <c r="AY314" s="57">
        <v>0</v>
      </c>
      <c r="AZ314" s="57">
        <v>1</v>
      </c>
      <c r="BA314" s="57"/>
      <c r="BB314" s="57">
        <v>3</v>
      </c>
      <c r="BC314" s="57">
        <v>1</v>
      </c>
      <c r="BD314" s="57">
        <v>4</v>
      </c>
      <c r="BE314" s="57">
        <v>4</v>
      </c>
      <c r="BF314" s="57">
        <v>1</v>
      </c>
      <c r="BG314" s="57">
        <v>1</v>
      </c>
      <c r="BH314" s="57"/>
      <c r="BI314" s="57">
        <v>0</v>
      </c>
      <c r="BJ314" s="57">
        <v>0</v>
      </c>
      <c r="BK314" s="57">
        <v>0</v>
      </c>
      <c r="BL314" s="57">
        <v>0</v>
      </c>
      <c r="BM314" s="57"/>
      <c r="BN314" s="57">
        <v>5</v>
      </c>
      <c r="BO314" s="57">
        <v>0</v>
      </c>
      <c r="BP314" s="81">
        <v>3</v>
      </c>
      <c r="BQ314" s="81">
        <v>0</v>
      </c>
      <c r="BR314" s="81">
        <v>238</v>
      </c>
    </row>
    <row r="315" spans="1:70" x14ac:dyDescent="0.25">
      <c r="A315" s="57">
        <v>1</v>
      </c>
      <c r="B315" s="81" t="s">
        <v>793</v>
      </c>
      <c r="C315" s="81">
        <v>11</v>
      </c>
      <c r="D315" s="81" t="s">
        <v>794</v>
      </c>
      <c r="E315" s="81">
        <v>501</v>
      </c>
      <c r="F315" s="81" t="s">
        <v>794</v>
      </c>
      <c r="G315" s="81">
        <v>2</v>
      </c>
      <c r="H315" s="81" t="s">
        <v>706</v>
      </c>
      <c r="I315" s="81">
        <v>7</v>
      </c>
      <c r="J315" s="81" t="s">
        <v>794</v>
      </c>
      <c r="K315" s="81" t="s">
        <v>111</v>
      </c>
      <c r="L315" s="81">
        <v>20</v>
      </c>
      <c r="M315" s="81" t="s">
        <v>1079</v>
      </c>
      <c r="N315" s="81" t="s">
        <v>1070</v>
      </c>
      <c r="O315" s="81" t="s">
        <v>1071</v>
      </c>
      <c r="P315" s="57"/>
      <c r="Q315" s="57">
        <v>3</v>
      </c>
      <c r="R315" s="57">
        <v>7</v>
      </c>
      <c r="S315" s="57">
        <v>1</v>
      </c>
      <c r="T315" s="57">
        <v>2</v>
      </c>
      <c r="U315" s="57"/>
      <c r="V315" s="57"/>
      <c r="W315" s="57"/>
      <c r="X315" s="57">
        <v>3</v>
      </c>
      <c r="Y315" s="57"/>
      <c r="Z315" s="57"/>
      <c r="AA315" s="57">
        <v>1</v>
      </c>
      <c r="AB315" s="57">
        <v>1</v>
      </c>
      <c r="AC315" s="57"/>
      <c r="AD315" s="57">
        <v>1</v>
      </c>
      <c r="AE315" s="57"/>
      <c r="AF315" s="57">
        <v>2</v>
      </c>
      <c r="AG315" s="57">
        <v>1</v>
      </c>
      <c r="AH315" s="57"/>
      <c r="AI315" s="57"/>
      <c r="AJ315" s="57"/>
      <c r="AK315" s="57"/>
      <c r="AL315" s="57">
        <v>4</v>
      </c>
      <c r="AM315" s="57"/>
      <c r="AN315" s="57">
        <v>1</v>
      </c>
      <c r="AO315" s="57">
        <v>10</v>
      </c>
      <c r="AP315" s="57">
        <v>1</v>
      </c>
      <c r="AQ315" s="57">
        <v>8</v>
      </c>
      <c r="AR315" s="57"/>
      <c r="AS315" s="57">
        <v>2</v>
      </c>
      <c r="AT315" s="57"/>
      <c r="AU315" s="57"/>
      <c r="AV315" s="57">
        <v>1</v>
      </c>
      <c r="AW315" s="57">
        <v>1</v>
      </c>
      <c r="AX315" s="57">
        <v>3</v>
      </c>
      <c r="AY315" s="57"/>
      <c r="AZ315" s="57">
        <v>2</v>
      </c>
      <c r="BA315" s="57"/>
      <c r="BB315" s="57">
        <v>2</v>
      </c>
      <c r="BC315" s="57">
        <v>1</v>
      </c>
      <c r="BD315" s="57">
        <v>4</v>
      </c>
      <c r="BE315" s="57">
        <v>8</v>
      </c>
      <c r="BF315" s="57">
        <v>4</v>
      </c>
      <c r="BG315" s="57"/>
      <c r="BH315" s="57"/>
      <c r="BI315" s="57"/>
      <c r="BJ315" s="57">
        <v>1</v>
      </c>
      <c r="BK315" s="57"/>
      <c r="BL315" s="57"/>
      <c r="BM315" s="57"/>
      <c r="BN315" s="57">
        <v>10</v>
      </c>
      <c r="BO315" s="57">
        <v>2</v>
      </c>
      <c r="BP315" s="81">
        <v>0</v>
      </c>
      <c r="BQ315" s="81">
        <v>1</v>
      </c>
      <c r="BR315" s="81">
        <v>255</v>
      </c>
    </row>
    <row r="316" spans="1:70" x14ac:dyDescent="0.25">
      <c r="A316" s="57">
        <v>1</v>
      </c>
      <c r="B316" s="81" t="s">
        <v>793</v>
      </c>
      <c r="C316" s="81">
        <v>11</v>
      </c>
      <c r="D316" s="81" t="s">
        <v>794</v>
      </c>
      <c r="E316" s="81">
        <v>501</v>
      </c>
      <c r="F316" s="81" t="s">
        <v>794</v>
      </c>
      <c r="G316" s="81">
        <v>2</v>
      </c>
      <c r="H316" s="81" t="s">
        <v>706</v>
      </c>
      <c r="I316" s="81">
        <v>7</v>
      </c>
      <c r="J316" s="81" t="s">
        <v>794</v>
      </c>
      <c r="K316" s="81" t="s">
        <v>111</v>
      </c>
      <c r="L316" s="81">
        <v>21</v>
      </c>
      <c r="M316" s="81" t="s">
        <v>1080</v>
      </c>
      <c r="N316" s="81" t="s">
        <v>1070</v>
      </c>
      <c r="O316" s="81" t="s">
        <v>1071</v>
      </c>
      <c r="P316" s="57"/>
      <c r="Q316" s="57">
        <v>5</v>
      </c>
      <c r="R316" s="57">
        <v>2</v>
      </c>
      <c r="S316" s="57">
        <v>0</v>
      </c>
      <c r="T316" s="57">
        <v>0</v>
      </c>
      <c r="U316" s="57">
        <v>3</v>
      </c>
      <c r="V316" s="57"/>
      <c r="W316" s="57">
        <v>1</v>
      </c>
      <c r="X316" s="57">
        <v>5</v>
      </c>
      <c r="Y316" s="57">
        <v>1</v>
      </c>
      <c r="Z316" s="57">
        <v>0</v>
      </c>
      <c r="AA316" s="57">
        <v>1</v>
      </c>
      <c r="AB316" s="57">
        <v>0</v>
      </c>
      <c r="AC316" s="57"/>
      <c r="AD316" s="57">
        <v>4</v>
      </c>
      <c r="AE316" s="57">
        <v>0</v>
      </c>
      <c r="AF316" s="57">
        <v>1</v>
      </c>
      <c r="AG316" s="57">
        <v>2</v>
      </c>
      <c r="AH316" s="57"/>
      <c r="AI316" s="57">
        <v>0</v>
      </c>
      <c r="AJ316" s="57">
        <v>0</v>
      </c>
      <c r="AK316" s="57">
        <v>1</v>
      </c>
      <c r="AL316" s="57">
        <v>1</v>
      </c>
      <c r="AM316" s="57"/>
      <c r="AN316" s="57">
        <v>0</v>
      </c>
      <c r="AO316" s="57">
        <v>5</v>
      </c>
      <c r="AP316" s="57">
        <v>0</v>
      </c>
      <c r="AQ316" s="57">
        <v>3</v>
      </c>
      <c r="AR316" s="57">
        <v>1</v>
      </c>
      <c r="AS316" s="57">
        <v>2</v>
      </c>
      <c r="AT316" s="57"/>
      <c r="AU316" s="57">
        <v>1</v>
      </c>
      <c r="AV316" s="57">
        <v>0</v>
      </c>
      <c r="AW316" s="57">
        <v>0</v>
      </c>
      <c r="AX316" s="57">
        <v>5</v>
      </c>
      <c r="AY316" s="57">
        <v>0</v>
      </c>
      <c r="AZ316" s="57">
        <v>1</v>
      </c>
      <c r="BA316" s="57"/>
      <c r="BB316" s="57">
        <v>5</v>
      </c>
      <c r="BC316" s="57">
        <v>1</v>
      </c>
      <c r="BD316" s="57">
        <v>3</v>
      </c>
      <c r="BE316" s="57">
        <v>10</v>
      </c>
      <c r="BF316" s="57">
        <v>2</v>
      </c>
      <c r="BG316" s="57">
        <v>1</v>
      </c>
      <c r="BH316" s="57"/>
      <c r="BI316" s="57">
        <v>1</v>
      </c>
      <c r="BJ316" s="57">
        <v>0</v>
      </c>
      <c r="BK316" s="57">
        <v>0</v>
      </c>
      <c r="BL316" s="57">
        <v>0</v>
      </c>
      <c r="BM316" s="57"/>
      <c r="BN316" s="57">
        <v>2</v>
      </c>
      <c r="BO316" s="57">
        <v>3</v>
      </c>
      <c r="BP316" s="81">
        <v>6</v>
      </c>
      <c r="BQ316" s="81">
        <v>3</v>
      </c>
      <c r="BR316" s="81">
        <v>265</v>
      </c>
    </row>
    <row r="317" spans="1:70" x14ac:dyDescent="0.25">
      <c r="A317" s="57">
        <v>1</v>
      </c>
      <c r="B317" s="81" t="s">
        <v>793</v>
      </c>
      <c r="C317" s="81">
        <v>11</v>
      </c>
      <c r="D317" s="81" t="s">
        <v>794</v>
      </c>
      <c r="E317" s="81">
        <v>501</v>
      </c>
      <c r="F317" s="81" t="s">
        <v>794</v>
      </c>
      <c r="G317" s="81">
        <v>2</v>
      </c>
      <c r="H317" s="81" t="s">
        <v>706</v>
      </c>
      <c r="I317" s="81">
        <v>7</v>
      </c>
      <c r="J317" s="81" t="s">
        <v>794</v>
      </c>
      <c r="K317" s="81" t="s">
        <v>111</v>
      </c>
      <c r="L317" s="81">
        <v>22</v>
      </c>
      <c r="M317" s="81" t="s">
        <v>1081</v>
      </c>
      <c r="N317" s="81" t="s">
        <v>1070</v>
      </c>
      <c r="O317" s="81" t="s">
        <v>1071</v>
      </c>
      <c r="P317" s="57"/>
      <c r="Q317" s="57">
        <v>6</v>
      </c>
      <c r="R317" s="57">
        <v>2</v>
      </c>
      <c r="S317" s="57">
        <v>2</v>
      </c>
      <c r="T317" s="57">
        <v>0</v>
      </c>
      <c r="U317" s="57">
        <v>5</v>
      </c>
      <c r="V317" s="57"/>
      <c r="W317" s="57">
        <v>0</v>
      </c>
      <c r="X317" s="57">
        <v>5</v>
      </c>
      <c r="Y317" s="57">
        <v>1</v>
      </c>
      <c r="Z317" s="57">
        <v>0</v>
      </c>
      <c r="AA317" s="57">
        <v>0</v>
      </c>
      <c r="AB317" s="57">
        <v>0</v>
      </c>
      <c r="AC317" s="57"/>
      <c r="AD317" s="57">
        <v>2</v>
      </c>
      <c r="AE317" s="57">
        <v>4</v>
      </c>
      <c r="AF317" s="57">
        <v>0</v>
      </c>
      <c r="AG317" s="57">
        <v>4</v>
      </c>
      <c r="AH317" s="57"/>
      <c r="AI317" s="57">
        <v>1</v>
      </c>
      <c r="AJ317" s="57">
        <v>0</v>
      </c>
      <c r="AK317" s="57">
        <v>1</v>
      </c>
      <c r="AL317" s="57">
        <v>1</v>
      </c>
      <c r="AM317" s="57"/>
      <c r="AN317" s="57">
        <v>1</v>
      </c>
      <c r="AO317" s="57">
        <v>0</v>
      </c>
      <c r="AP317" s="57">
        <v>1</v>
      </c>
      <c r="AQ317" s="57">
        <v>7</v>
      </c>
      <c r="AR317" s="57">
        <v>2</v>
      </c>
      <c r="AS317" s="57">
        <v>2</v>
      </c>
      <c r="AT317" s="57"/>
      <c r="AU317" s="57">
        <v>1</v>
      </c>
      <c r="AV317" s="57">
        <v>0</v>
      </c>
      <c r="AW317" s="57">
        <v>2</v>
      </c>
      <c r="AX317" s="57">
        <v>2</v>
      </c>
      <c r="AY317" s="57">
        <v>0</v>
      </c>
      <c r="AZ317" s="57">
        <v>3</v>
      </c>
      <c r="BA317" s="57"/>
      <c r="BB317" s="57">
        <v>5</v>
      </c>
      <c r="BC317" s="57">
        <v>0</v>
      </c>
      <c r="BD317" s="57">
        <v>4</v>
      </c>
      <c r="BE317" s="57">
        <v>6</v>
      </c>
      <c r="BF317" s="57">
        <v>0</v>
      </c>
      <c r="BG317" s="57">
        <v>2</v>
      </c>
      <c r="BH317" s="57"/>
      <c r="BI317" s="57">
        <v>0</v>
      </c>
      <c r="BJ317" s="57">
        <v>0</v>
      </c>
      <c r="BK317" s="57">
        <v>0</v>
      </c>
      <c r="BL317" s="57">
        <v>0</v>
      </c>
      <c r="BM317" s="57"/>
      <c r="BN317" s="57">
        <v>4</v>
      </c>
      <c r="BO317" s="57">
        <v>6</v>
      </c>
      <c r="BP317" s="81">
        <v>2</v>
      </c>
      <c r="BQ317" s="81">
        <v>2</v>
      </c>
      <c r="BR317" s="81">
        <v>273</v>
      </c>
    </row>
    <row r="318" spans="1:70" x14ac:dyDescent="0.25">
      <c r="A318" s="57">
        <v>1</v>
      </c>
      <c r="B318" s="81" t="s">
        <v>793</v>
      </c>
      <c r="C318" s="81">
        <v>11</v>
      </c>
      <c r="D318" s="81" t="s">
        <v>794</v>
      </c>
      <c r="E318" s="81">
        <v>501</v>
      </c>
      <c r="F318" s="81" t="s">
        <v>794</v>
      </c>
      <c r="G318" s="81">
        <v>2</v>
      </c>
      <c r="H318" s="81" t="s">
        <v>706</v>
      </c>
      <c r="I318" s="81">
        <v>7</v>
      </c>
      <c r="J318" s="81" t="s">
        <v>794</v>
      </c>
      <c r="K318" s="81" t="s">
        <v>111</v>
      </c>
      <c r="L318" s="81">
        <v>23</v>
      </c>
      <c r="M318" s="81" t="s">
        <v>1082</v>
      </c>
      <c r="N318" s="81" t="s">
        <v>1070</v>
      </c>
      <c r="O318" s="81" t="s">
        <v>1071</v>
      </c>
      <c r="P318" s="57"/>
      <c r="Q318" s="57">
        <v>3</v>
      </c>
      <c r="R318" s="57">
        <v>1</v>
      </c>
      <c r="S318" s="57">
        <v>4</v>
      </c>
      <c r="T318" s="57"/>
      <c r="U318" s="57">
        <v>3</v>
      </c>
      <c r="V318" s="57"/>
      <c r="W318" s="57">
        <v>0</v>
      </c>
      <c r="X318" s="57">
        <v>2</v>
      </c>
      <c r="Y318" s="57">
        <v>0</v>
      </c>
      <c r="Z318" s="57">
        <v>1</v>
      </c>
      <c r="AA318" s="57">
        <v>1</v>
      </c>
      <c r="AB318" s="57">
        <v>0</v>
      </c>
      <c r="AC318" s="57"/>
      <c r="AD318" s="57">
        <v>1</v>
      </c>
      <c r="AE318" s="57">
        <v>0</v>
      </c>
      <c r="AF318" s="57">
        <v>0</v>
      </c>
      <c r="AG318" s="57">
        <v>0</v>
      </c>
      <c r="AH318" s="57"/>
      <c r="AI318" s="57">
        <v>0</v>
      </c>
      <c r="AJ318" s="57">
        <v>2</v>
      </c>
      <c r="AK318" s="57">
        <v>1</v>
      </c>
      <c r="AL318" s="57">
        <v>0</v>
      </c>
      <c r="AM318" s="57"/>
      <c r="AN318" s="57">
        <v>2</v>
      </c>
      <c r="AO318" s="57">
        <v>12</v>
      </c>
      <c r="AP318" s="57">
        <v>0</v>
      </c>
      <c r="AQ318" s="57">
        <v>9</v>
      </c>
      <c r="AR318" s="57">
        <v>3</v>
      </c>
      <c r="AS318" s="57">
        <v>2</v>
      </c>
      <c r="AT318" s="57"/>
      <c r="AU318" s="57">
        <v>0</v>
      </c>
      <c r="AV318" s="57">
        <v>0</v>
      </c>
      <c r="AW318" s="57">
        <v>1</v>
      </c>
      <c r="AX318" s="57">
        <v>2</v>
      </c>
      <c r="AY318" s="57">
        <v>0</v>
      </c>
      <c r="AZ318" s="57">
        <v>2</v>
      </c>
      <c r="BA318" s="57"/>
      <c r="BB318" s="57">
        <v>4</v>
      </c>
      <c r="BC318" s="57">
        <v>1</v>
      </c>
      <c r="BD318" s="57">
        <v>4</v>
      </c>
      <c r="BE318" s="57">
        <v>10</v>
      </c>
      <c r="BF318" s="57">
        <v>4</v>
      </c>
      <c r="BG318" s="57">
        <v>0</v>
      </c>
      <c r="BH318" s="57"/>
      <c r="BI318" s="57">
        <v>0</v>
      </c>
      <c r="BJ318" s="57">
        <v>1</v>
      </c>
      <c r="BK318" s="57">
        <v>0</v>
      </c>
      <c r="BL318" s="57">
        <v>1</v>
      </c>
      <c r="BM318" s="57"/>
      <c r="BN318" s="57">
        <v>4</v>
      </c>
      <c r="BO318" s="57">
        <v>4</v>
      </c>
      <c r="BP318" s="81">
        <v>1</v>
      </c>
      <c r="BQ318" s="81">
        <v>3</v>
      </c>
      <c r="BR318" s="81">
        <v>251</v>
      </c>
    </row>
    <row r="319" spans="1:70" x14ac:dyDescent="0.25">
      <c r="A319" s="57">
        <v>1</v>
      </c>
      <c r="B319" s="81" t="s">
        <v>793</v>
      </c>
      <c r="C319" s="81">
        <v>11</v>
      </c>
      <c r="D319" s="81" t="s">
        <v>794</v>
      </c>
      <c r="E319" s="81">
        <v>501</v>
      </c>
      <c r="F319" s="81" t="s">
        <v>794</v>
      </c>
      <c r="G319" s="81">
        <v>2</v>
      </c>
      <c r="H319" s="81" t="s">
        <v>706</v>
      </c>
      <c r="I319" s="81">
        <v>7</v>
      </c>
      <c r="J319" s="81" t="s">
        <v>794</v>
      </c>
      <c r="K319" s="81" t="s">
        <v>111</v>
      </c>
      <c r="L319" s="81">
        <v>24</v>
      </c>
      <c r="M319" s="81" t="s">
        <v>1083</v>
      </c>
      <c r="N319" s="81" t="s">
        <v>1070</v>
      </c>
      <c r="O319" s="81" t="s">
        <v>1071</v>
      </c>
      <c r="P319" s="57"/>
      <c r="Q319" s="57">
        <v>4</v>
      </c>
      <c r="R319" s="57">
        <v>4</v>
      </c>
      <c r="S319" s="57">
        <v>4</v>
      </c>
      <c r="T319" s="57">
        <v>1</v>
      </c>
      <c r="U319" s="57">
        <v>1</v>
      </c>
      <c r="V319" s="57"/>
      <c r="W319" s="57">
        <v>0</v>
      </c>
      <c r="X319" s="57">
        <v>0</v>
      </c>
      <c r="Y319" s="57">
        <v>1</v>
      </c>
      <c r="Z319" s="57">
        <v>3</v>
      </c>
      <c r="AA319" s="57">
        <v>1</v>
      </c>
      <c r="AB319" s="57">
        <v>1</v>
      </c>
      <c r="AC319" s="57"/>
      <c r="AD319" s="57">
        <v>5</v>
      </c>
      <c r="AE319" s="57">
        <v>0</v>
      </c>
      <c r="AF319" s="57">
        <v>2</v>
      </c>
      <c r="AG319" s="57">
        <v>2</v>
      </c>
      <c r="AH319" s="57"/>
      <c r="AI319" s="57">
        <v>0</v>
      </c>
      <c r="AJ319" s="57">
        <v>3</v>
      </c>
      <c r="AK319" s="57">
        <v>3</v>
      </c>
      <c r="AL319" s="57">
        <v>0</v>
      </c>
      <c r="AM319" s="57"/>
      <c r="AN319" s="57">
        <v>0</v>
      </c>
      <c r="AO319" s="57">
        <v>6</v>
      </c>
      <c r="AP319" s="57">
        <v>0</v>
      </c>
      <c r="AQ319" s="57">
        <v>3</v>
      </c>
      <c r="AR319" s="57">
        <v>1</v>
      </c>
      <c r="AS319" s="57">
        <v>1</v>
      </c>
      <c r="AT319" s="57"/>
      <c r="AU319" s="57">
        <v>1</v>
      </c>
      <c r="AV319" s="57">
        <v>1</v>
      </c>
      <c r="AW319" s="57">
        <v>2</v>
      </c>
      <c r="AX319" s="57">
        <v>2</v>
      </c>
      <c r="AY319" s="57">
        <v>0</v>
      </c>
      <c r="AZ319" s="57">
        <v>4</v>
      </c>
      <c r="BA319" s="57"/>
      <c r="BB319" s="57">
        <v>3</v>
      </c>
      <c r="BC319" s="57">
        <v>0</v>
      </c>
      <c r="BD319" s="57">
        <v>3</v>
      </c>
      <c r="BE319" s="57">
        <v>10</v>
      </c>
      <c r="BF319" s="57">
        <v>3</v>
      </c>
      <c r="BG319" s="57">
        <v>1</v>
      </c>
      <c r="BH319" s="57"/>
      <c r="BI319" s="57">
        <v>1</v>
      </c>
      <c r="BJ319" s="57">
        <v>0</v>
      </c>
      <c r="BK319" s="57">
        <v>0</v>
      </c>
      <c r="BL319" s="57">
        <v>0</v>
      </c>
      <c r="BM319" s="57"/>
      <c r="BN319" s="57">
        <v>5</v>
      </c>
      <c r="BO319" s="57">
        <v>4</v>
      </c>
      <c r="BP319" s="81">
        <v>2</v>
      </c>
      <c r="BQ319" s="81">
        <v>1</v>
      </c>
      <c r="BR319" s="81">
        <v>253</v>
      </c>
    </row>
    <row r="320" spans="1:70" x14ac:dyDescent="0.25">
      <c r="A320" s="57">
        <v>1</v>
      </c>
      <c r="B320" s="81" t="s">
        <v>793</v>
      </c>
      <c r="C320" s="81">
        <v>11</v>
      </c>
      <c r="D320" s="81" t="s">
        <v>794</v>
      </c>
      <c r="E320" s="81">
        <v>501</v>
      </c>
      <c r="F320" s="81" t="s">
        <v>794</v>
      </c>
      <c r="G320" s="81">
        <v>2</v>
      </c>
      <c r="H320" s="81" t="s">
        <v>706</v>
      </c>
      <c r="I320" s="81">
        <v>7</v>
      </c>
      <c r="J320" s="81" t="s">
        <v>794</v>
      </c>
      <c r="K320" s="81" t="s">
        <v>111</v>
      </c>
      <c r="L320" s="81">
        <v>25</v>
      </c>
      <c r="M320" s="81" t="s">
        <v>1084</v>
      </c>
      <c r="N320" s="81" t="s">
        <v>1070</v>
      </c>
      <c r="O320" s="81" t="s">
        <v>1071</v>
      </c>
      <c r="P320" s="57"/>
      <c r="Q320" s="57">
        <v>2</v>
      </c>
      <c r="R320" s="57">
        <v>2</v>
      </c>
      <c r="S320" s="57">
        <v>2</v>
      </c>
      <c r="T320" s="57">
        <v>3</v>
      </c>
      <c r="U320" s="57">
        <v>3</v>
      </c>
      <c r="V320" s="57"/>
      <c r="W320" s="57">
        <v>0</v>
      </c>
      <c r="X320" s="57">
        <v>1</v>
      </c>
      <c r="Y320" s="57">
        <v>0</v>
      </c>
      <c r="Z320" s="57">
        <v>0</v>
      </c>
      <c r="AA320" s="57">
        <v>1</v>
      </c>
      <c r="AB320" s="57">
        <v>1</v>
      </c>
      <c r="AC320" s="57"/>
      <c r="AD320" s="57">
        <v>2</v>
      </c>
      <c r="AE320" s="57">
        <v>0</v>
      </c>
      <c r="AF320" s="57">
        <v>0</v>
      </c>
      <c r="AG320" s="57">
        <v>3</v>
      </c>
      <c r="AH320" s="57"/>
      <c r="AI320" s="57">
        <v>0</v>
      </c>
      <c r="AJ320" s="57">
        <v>2</v>
      </c>
      <c r="AK320" s="57">
        <v>0</v>
      </c>
      <c r="AL320" s="57">
        <v>2</v>
      </c>
      <c r="AM320" s="57"/>
      <c r="AN320" s="57">
        <v>0</v>
      </c>
      <c r="AO320" s="57">
        <v>4</v>
      </c>
      <c r="AP320" s="57">
        <v>0</v>
      </c>
      <c r="AQ320" s="57">
        <v>2</v>
      </c>
      <c r="AR320" s="57">
        <v>0</v>
      </c>
      <c r="AS320" s="57">
        <v>1</v>
      </c>
      <c r="AT320" s="57"/>
      <c r="AU320" s="57">
        <v>0</v>
      </c>
      <c r="AV320" s="57">
        <v>1</v>
      </c>
      <c r="AW320" s="57">
        <v>3</v>
      </c>
      <c r="AX320" s="57">
        <v>2</v>
      </c>
      <c r="AY320" s="57">
        <v>0</v>
      </c>
      <c r="AZ320" s="57">
        <v>1</v>
      </c>
      <c r="BA320" s="57"/>
      <c r="BB320" s="57">
        <v>6</v>
      </c>
      <c r="BC320" s="57">
        <v>1</v>
      </c>
      <c r="BD320" s="57">
        <v>1</v>
      </c>
      <c r="BE320" s="57">
        <v>8</v>
      </c>
      <c r="BF320" s="57">
        <v>3</v>
      </c>
      <c r="BG320" s="57">
        <v>1</v>
      </c>
      <c r="BH320" s="57"/>
      <c r="BI320" s="57">
        <v>1</v>
      </c>
      <c r="BJ320" s="57">
        <v>0</v>
      </c>
      <c r="BK320" s="57">
        <v>1</v>
      </c>
      <c r="BL320" s="57">
        <v>0</v>
      </c>
      <c r="BM320" s="57"/>
      <c r="BN320" s="57">
        <v>2</v>
      </c>
      <c r="BO320" s="57">
        <v>3</v>
      </c>
      <c r="BP320" s="81">
        <v>6</v>
      </c>
      <c r="BQ320" s="81">
        <v>3</v>
      </c>
      <c r="BR320" s="81">
        <v>255</v>
      </c>
    </row>
    <row r="321" spans="1:70" x14ac:dyDescent="0.25">
      <c r="A321" s="57">
        <v>1</v>
      </c>
      <c r="B321" s="81" t="s">
        <v>793</v>
      </c>
      <c r="C321" s="81">
        <v>11</v>
      </c>
      <c r="D321" s="81" t="s">
        <v>794</v>
      </c>
      <c r="E321" s="81">
        <v>501</v>
      </c>
      <c r="F321" s="81" t="s">
        <v>794</v>
      </c>
      <c r="G321" s="81">
        <v>2</v>
      </c>
      <c r="H321" s="81" t="s">
        <v>706</v>
      </c>
      <c r="I321" s="81">
        <v>7</v>
      </c>
      <c r="J321" s="81" t="s">
        <v>794</v>
      </c>
      <c r="K321" s="81" t="s">
        <v>111</v>
      </c>
      <c r="L321" s="81">
        <v>26</v>
      </c>
      <c r="M321" s="81" t="s">
        <v>1085</v>
      </c>
      <c r="N321" s="81" t="s">
        <v>1070</v>
      </c>
      <c r="O321" s="81" t="s">
        <v>1071</v>
      </c>
      <c r="P321" s="57"/>
      <c r="Q321" s="57">
        <v>7</v>
      </c>
      <c r="R321" s="57">
        <v>0</v>
      </c>
      <c r="S321" s="57">
        <v>3</v>
      </c>
      <c r="T321" s="57">
        <v>2</v>
      </c>
      <c r="U321" s="57">
        <v>3</v>
      </c>
      <c r="V321" s="57"/>
      <c r="W321" s="57">
        <v>0</v>
      </c>
      <c r="X321" s="57">
        <v>1</v>
      </c>
      <c r="Y321" s="57">
        <v>0</v>
      </c>
      <c r="Z321" s="57">
        <v>1</v>
      </c>
      <c r="AA321" s="57">
        <v>1</v>
      </c>
      <c r="AB321" s="57">
        <v>0</v>
      </c>
      <c r="AC321" s="57"/>
      <c r="AD321" s="57">
        <v>1</v>
      </c>
      <c r="AE321" s="57">
        <v>1</v>
      </c>
      <c r="AF321" s="57">
        <v>4</v>
      </c>
      <c r="AG321" s="57">
        <v>4</v>
      </c>
      <c r="AH321" s="57"/>
      <c r="AI321" s="57">
        <v>1</v>
      </c>
      <c r="AJ321" s="57">
        <v>2</v>
      </c>
      <c r="AK321" s="57">
        <v>0</v>
      </c>
      <c r="AL321" s="57">
        <v>1</v>
      </c>
      <c r="AM321" s="57"/>
      <c r="AN321" s="57">
        <v>3</v>
      </c>
      <c r="AO321" s="57">
        <v>9</v>
      </c>
      <c r="AP321" s="57">
        <v>0</v>
      </c>
      <c r="AQ321" s="57">
        <v>6</v>
      </c>
      <c r="AR321" s="57">
        <v>1</v>
      </c>
      <c r="AS321" s="57">
        <v>0</v>
      </c>
      <c r="AT321" s="57"/>
      <c r="AU321" s="57">
        <v>2</v>
      </c>
      <c r="AV321" s="57">
        <v>2</v>
      </c>
      <c r="AW321" s="57">
        <v>1</v>
      </c>
      <c r="AX321" s="57">
        <v>3</v>
      </c>
      <c r="AY321" s="57">
        <v>0</v>
      </c>
      <c r="AZ321" s="57">
        <v>1</v>
      </c>
      <c r="BA321" s="57"/>
      <c r="BB321" s="57">
        <v>3</v>
      </c>
      <c r="BC321" s="57">
        <v>0</v>
      </c>
      <c r="BD321" s="57">
        <v>3</v>
      </c>
      <c r="BE321" s="57">
        <v>9</v>
      </c>
      <c r="BF321" s="57">
        <v>0</v>
      </c>
      <c r="BG321" s="57">
        <v>1</v>
      </c>
      <c r="BH321" s="57"/>
      <c r="BI321" s="57">
        <v>0</v>
      </c>
      <c r="BJ321" s="57">
        <v>1</v>
      </c>
      <c r="BK321" s="57">
        <v>0</v>
      </c>
      <c r="BL321" s="57">
        <v>0</v>
      </c>
      <c r="BM321" s="57"/>
      <c r="BN321" s="57">
        <v>2</v>
      </c>
      <c r="BO321" s="57">
        <v>4</v>
      </c>
      <c r="BP321" s="81">
        <v>4</v>
      </c>
      <c r="BQ321" s="81">
        <v>1</v>
      </c>
      <c r="BR321" s="81">
        <v>257</v>
      </c>
    </row>
    <row r="322" spans="1:70" x14ac:dyDescent="0.25">
      <c r="A322" s="57">
        <v>1</v>
      </c>
      <c r="B322" s="81" t="s">
        <v>793</v>
      </c>
      <c r="C322" s="81">
        <v>11</v>
      </c>
      <c r="D322" s="81" t="s">
        <v>794</v>
      </c>
      <c r="E322" s="81">
        <v>501</v>
      </c>
      <c r="F322" s="81" t="s">
        <v>794</v>
      </c>
      <c r="G322" s="81">
        <v>2</v>
      </c>
      <c r="H322" s="81" t="s">
        <v>706</v>
      </c>
      <c r="I322" s="81">
        <v>7</v>
      </c>
      <c r="J322" s="81" t="s">
        <v>794</v>
      </c>
      <c r="K322" s="81" t="s">
        <v>111</v>
      </c>
      <c r="L322" s="81">
        <v>27</v>
      </c>
      <c r="M322" s="81" t="s">
        <v>1086</v>
      </c>
      <c r="N322" s="81" t="s">
        <v>1070</v>
      </c>
      <c r="O322" s="81" t="s">
        <v>1071</v>
      </c>
      <c r="P322" s="57"/>
      <c r="Q322" s="57">
        <v>4</v>
      </c>
      <c r="R322" s="57">
        <v>4</v>
      </c>
      <c r="S322" s="57">
        <v>1</v>
      </c>
      <c r="T322" s="57">
        <v>2</v>
      </c>
      <c r="U322" s="57">
        <v>4</v>
      </c>
      <c r="V322" s="57"/>
      <c r="W322" s="57">
        <v>0</v>
      </c>
      <c r="X322" s="57">
        <v>0</v>
      </c>
      <c r="Y322" s="57">
        <v>0</v>
      </c>
      <c r="Z322" s="57">
        <v>1</v>
      </c>
      <c r="AA322" s="57">
        <v>0</v>
      </c>
      <c r="AB322" s="57">
        <v>0</v>
      </c>
      <c r="AC322" s="57"/>
      <c r="AD322" s="57">
        <v>3</v>
      </c>
      <c r="AE322" s="57">
        <v>0</v>
      </c>
      <c r="AF322" s="57">
        <v>1</v>
      </c>
      <c r="AG322" s="57">
        <v>3</v>
      </c>
      <c r="AH322" s="57"/>
      <c r="AI322" s="57">
        <v>2</v>
      </c>
      <c r="AJ322" s="57">
        <v>2</v>
      </c>
      <c r="AK322" s="57">
        <v>1</v>
      </c>
      <c r="AL322" s="57">
        <v>2</v>
      </c>
      <c r="AM322" s="57"/>
      <c r="AN322" s="57">
        <v>1</v>
      </c>
      <c r="AO322" s="57">
        <v>6</v>
      </c>
      <c r="AP322" s="57">
        <v>1</v>
      </c>
      <c r="AQ322" s="57">
        <v>1</v>
      </c>
      <c r="AR322" s="57">
        <v>1</v>
      </c>
      <c r="AS322" s="57">
        <v>1</v>
      </c>
      <c r="AT322" s="57"/>
      <c r="AU322" s="57">
        <v>1</v>
      </c>
      <c r="AV322" s="57">
        <v>0</v>
      </c>
      <c r="AW322" s="57">
        <v>1</v>
      </c>
      <c r="AX322" s="57">
        <v>5</v>
      </c>
      <c r="AY322" s="57">
        <v>0</v>
      </c>
      <c r="AZ322" s="57">
        <v>1</v>
      </c>
      <c r="BA322" s="57"/>
      <c r="BB322" s="57">
        <v>6</v>
      </c>
      <c r="BC322" s="57">
        <v>1</v>
      </c>
      <c r="BD322" s="57">
        <v>4</v>
      </c>
      <c r="BE322" s="57">
        <v>10</v>
      </c>
      <c r="BF322" s="57">
        <v>2</v>
      </c>
      <c r="BG322" s="57">
        <v>1</v>
      </c>
      <c r="BH322" s="57"/>
      <c r="BI322" s="57">
        <v>1</v>
      </c>
      <c r="BJ322" s="57">
        <v>0</v>
      </c>
      <c r="BK322" s="57">
        <v>0</v>
      </c>
      <c r="BL322" s="57">
        <v>0</v>
      </c>
      <c r="BM322" s="57"/>
      <c r="BN322" s="57">
        <v>2</v>
      </c>
      <c r="BO322" s="57">
        <v>6</v>
      </c>
      <c r="BP322" s="81">
        <v>4</v>
      </c>
      <c r="BQ322" s="81">
        <v>0</v>
      </c>
      <c r="BR322" s="81">
        <v>269</v>
      </c>
    </row>
    <row r="323" spans="1:70" x14ac:dyDescent="0.25">
      <c r="A323" s="57">
        <v>1</v>
      </c>
      <c r="B323" s="81" t="s">
        <v>793</v>
      </c>
      <c r="C323" s="81">
        <v>11</v>
      </c>
      <c r="D323" s="81" t="s">
        <v>794</v>
      </c>
      <c r="E323" s="81">
        <v>501</v>
      </c>
      <c r="F323" s="81" t="s">
        <v>794</v>
      </c>
      <c r="G323" s="81">
        <v>2</v>
      </c>
      <c r="H323" s="81" t="s">
        <v>706</v>
      </c>
      <c r="I323" s="81">
        <v>7</v>
      </c>
      <c r="J323" s="81" t="s">
        <v>794</v>
      </c>
      <c r="K323" s="81" t="s">
        <v>111</v>
      </c>
      <c r="L323" s="81">
        <v>28</v>
      </c>
      <c r="M323" s="81" t="s">
        <v>1087</v>
      </c>
      <c r="N323" s="81" t="s">
        <v>1070</v>
      </c>
      <c r="O323" s="81" t="s">
        <v>1071</v>
      </c>
      <c r="P323" s="57"/>
      <c r="Q323" s="57">
        <v>2</v>
      </c>
      <c r="R323" s="57">
        <v>1</v>
      </c>
      <c r="S323" s="57">
        <v>1</v>
      </c>
      <c r="T323" s="57">
        <v>1</v>
      </c>
      <c r="U323" s="57">
        <v>3</v>
      </c>
      <c r="V323" s="57"/>
      <c r="W323" s="57">
        <v>1</v>
      </c>
      <c r="X323" s="57">
        <v>5</v>
      </c>
      <c r="Y323" s="57">
        <v>0</v>
      </c>
      <c r="Z323" s="57">
        <v>1</v>
      </c>
      <c r="AA323" s="57">
        <v>0</v>
      </c>
      <c r="AB323" s="57">
        <v>0</v>
      </c>
      <c r="AC323" s="57"/>
      <c r="AD323" s="57">
        <v>1</v>
      </c>
      <c r="AE323" s="57">
        <v>2</v>
      </c>
      <c r="AF323" s="57">
        <v>1</v>
      </c>
      <c r="AG323" s="57">
        <v>4</v>
      </c>
      <c r="AH323" s="57"/>
      <c r="AI323" s="57">
        <v>0</v>
      </c>
      <c r="AJ323" s="57">
        <v>0</v>
      </c>
      <c r="AK323" s="57">
        <v>0</v>
      </c>
      <c r="AL323" s="57">
        <v>1</v>
      </c>
      <c r="AM323" s="57"/>
      <c r="AN323" s="57">
        <v>1</v>
      </c>
      <c r="AO323" s="57">
        <v>6</v>
      </c>
      <c r="AP323" s="57">
        <v>0</v>
      </c>
      <c r="AQ323" s="57">
        <v>2</v>
      </c>
      <c r="AR323" s="57">
        <v>0</v>
      </c>
      <c r="AS323" s="57">
        <v>1</v>
      </c>
      <c r="AT323" s="57"/>
      <c r="AU323" s="57">
        <v>1</v>
      </c>
      <c r="AV323" s="57">
        <v>2</v>
      </c>
      <c r="AW323" s="57">
        <v>4</v>
      </c>
      <c r="AX323" s="57">
        <v>3</v>
      </c>
      <c r="AY323" s="57">
        <v>1</v>
      </c>
      <c r="AZ323" s="57">
        <v>2</v>
      </c>
      <c r="BA323" s="57"/>
      <c r="BB323" s="57">
        <v>3</v>
      </c>
      <c r="BC323" s="57">
        <v>0</v>
      </c>
      <c r="BD323" s="57">
        <v>5</v>
      </c>
      <c r="BE323" s="57">
        <v>7</v>
      </c>
      <c r="BF323" s="57">
        <v>2</v>
      </c>
      <c r="BG323" s="57">
        <v>0</v>
      </c>
      <c r="BH323" s="57"/>
      <c r="BI323" s="57">
        <v>1</v>
      </c>
      <c r="BJ323" s="57">
        <v>2</v>
      </c>
      <c r="BK323" s="57">
        <v>0</v>
      </c>
      <c r="BL323" s="57">
        <v>0</v>
      </c>
      <c r="BM323" s="57"/>
      <c r="BN323" s="57">
        <v>5</v>
      </c>
      <c r="BO323" s="57">
        <v>4</v>
      </c>
      <c r="BP323" s="81">
        <v>4</v>
      </c>
      <c r="BQ323" s="81">
        <v>3</v>
      </c>
      <c r="BR323" s="81">
        <v>247</v>
      </c>
    </row>
    <row r="324" spans="1:70" x14ac:dyDescent="0.25">
      <c r="A324" s="57">
        <v>1</v>
      </c>
      <c r="B324" s="81" t="s">
        <v>793</v>
      </c>
      <c r="C324" s="81">
        <v>11</v>
      </c>
      <c r="D324" s="81" t="s">
        <v>794</v>
      </c>
      <c r="E324" s="81">
        <v>501</v>
      </c>
      <c r="F324" s="81" t="s">
        <v>794</v>
      </c>
      <c r="G324" s="81">
        <v>2</v>
      </c>
      <c r="H324" s="81" t="s">
        <v>706</v>
      </c>
      <c r="I324" s="81">
        <v>7</v>
      </c>
      <c r="J324" s="81" t="s">
        <v>794</v>
      </c>
      <c r="K324" s="81" t="s">
        <v>111</v>
      </c>
      <c r="L324" s="81">
        <v>29</v>
      </c>
      <c r="M324" s="81" t="s">
        <v>1088</v>
      </c>
      <c r="N324" s="81" t="s">
        <v>1070</v>
      </c>
      <c r="O324" s="81" t="s">
        <v>1071</v>
      </c>
      <c r="P324" s="57"/>
      <c r="Q324" s="57">
        <v>4</v>
      </c>
      <c r="R324" s="57">
        <v>1</v>
      </c>
      <c r="S324" s="57">
        <v>3</v>
      </c>
      <c r="T324" s="57">
        <v>2</v>
      </c>
      <c r="U324" s="57">
        <v>3</v>
      </c>
      <c r="V324" s="57"/>
      <c r="W324" s="57">
        <v>0</v>
      </c>
      <c r="X324" s="57">
        <v>3</v>
      </c>
      <c r="Y324" s="57">
        <v>1</v>
      </c>
      <c r="Z324" s="57">
        <v>0</v>
      </c>
      <c r="AA324" s="57">
        <v>0</v>
      </c>
      <c r="AB324" s="57">
        <v>1</v>
      </c>
      <c r="AC324" s="57"/>
      <c r="AD324" s="57">
        <v>1</v>
      </c>
      <c r="AE324" s="57">
        <v>1</v>
      </c>
      <c r="AF324" s="57">
        <v>4</v>
      </c>
      <c r="AG324" s="57">
        <v>2</v>
      </c>
      <c r="AH324" s="57"/>
      <c r="AI324" s="57">
        <v>0</v>
      </c>
      <c r="AJ324" s="57">
        <v>0</v>
      </c>
      <c r="AK324" s="57">
        <v>1</v>
      </c>
      <c r="AL324" s="57">
        <v>4</v>
      </c>
      <c r="AM324" s="57"/>
      <c r="AN324" s="57">
        <v>2</v>
      </c>
      <c r="AO324" s="57">
        <v>6</v>
      </c>
      <c r="AP324" s="57">
        <v>0</v>
      </c>
      <c r="AQ324" s="57">
        <v>4</v>
      </c>
      <c r="AR324" s="57">
        <v>0</v>
      </c>
      <c r="AS324" s="57">
        <v>0</v>
      </c>
      <c r="AT324" s="57"/>
      <c r="AU324" s="57">
        <v>2</v>
      </c>
      <c r="AV324" s="57">
        <v>0</v>
      </c>
      <c r="AW324" s="57">
        <v>2</v>
      </c>
      <c r="AX324" s="57">
        <v>1</v>
      </c>
      <c r="AY324" s="57">
        <v>0</v>
      </c>
      <c r="AZ324" s="57">
        <v>4</v>
      </c>
      <c r="BA324" s="57"/>
      <c r="BB324" s="57">
        <v>4</v>
      </c>
      <c r="BC324" s="57">
        <v>0</v>
      </c>
      <c r="BD324" s="57">
        <v>3</v>
      </c>
      <c r="BE324" s="57">
        <v>7</v>
      </c>
      <c r="BF324" s="57">
        <v>2</v>
      </c>
      <c r="BG324" s="57">
        <v>0</v>
      </c>
      <c r="BH324" s="57"/>
      <c r="BI324" s="57">
        <v>0</v>
      </c>
      <c r="BJ324" s="57">
        <v>1</v>
      </c>
      <c r="BK324" s="57">
        <v>0</v>
      </c>
      <c r="BL324" s="57">
        <v>0</v>
      </c>
      <c r="BM324" s="57"/>
      <c r="BN324" s="57">
        <v>3</v>
      </c>
      <c r="BO324" s="57">
        <v>1</v>
      </c>
      <c r="BP324" s="81">
        <v>3</v>
      </c>
      <c r="BQ324" s="81">
        <v>0</v>
      </c>
      <c r="BR324" s="81">
        <v>252</v>
      </c>
    </row>
    <row r="325" spans="1:70" x14ac:dyDescent="0.25">
      <c r="A325" s="57">
        <v>1</v>
      </c>
      <c r="B325" s="81" t="s">
        <v>793</v>
      </c>
      <c r="C325" s="81">
        <v>11</v>
      </c>
      <c r="D325" s="81" t="s">
        <v>794</v>
      </c>
      <c r="E325" s="81">
        <v>501</v>
      </c>
      <c r="F325" s="81" t="s">
        <v>794</v>
      </c>
      <c r="G325" s="81">
        <v>2</v>
      </c>
      <c r="H325" s="81" t="s">
        <v>706</v>
      </c>
      <c r="I325" s="81">
        <v>7</v>
      </c>
      <c r="J325" s="81" t="s">
        <v>794</v>
      </c>
      <c r="K325" s="81" t="s">
        <v>111</v>
      </c>
      <c r="L325" s="81">
        <v>30</v>
      </c>
      <c r="M325" s="81" t="s">
        <v>1089</v>
      </c>
      <c r="N325" s="81" t="s">
        <v>1070</v>
      </c>
      <c r="O325" s="81" t="s">
        <v>1071</v>
      </c>
      <c r="P325" s="57"/>
      <c r="Q325" s="57">
        <v>1</v>
      </c>
      <c r="R325" s="57">
        <v>1</v>
      </c>
      <c r="S325" s="57">
        <v>2</v>
      </c>
      <c r="T325" s="57">
        <v>3</v>
      </c>
      <c r="U325" s="57">
        <v>3</v>
      </c>
      <c r="V325" s="57"/>
      <c r="W325" s="57">
        <v>2</v>
      </c>
      <c r="X325" s="57">
        <v>2</v>
      </c>
      <c r="Y325" s="57">
        <v>0</v>
      </c>
      <c r="Z325" s="57">
        <v>2</v>
      </c>
      <c r="AA325" s="57">
        <v>0</v>
      </c>
      <c r="AB325" s="57">
        <v>0</v>
      </c>
      <c r="AC325" s="57"/>
      <c r="AD325" s="57">
        <v>0</v>
      </c>
      <c r="AE325" s="57">
        <v>0</v>
      </c>
      <c r="AF325" s="57">
        <v>2</v>
      </c>
      <c r="AG325" s="57">
        <v>1</v>
      </c>
      <c r="AH325" s="57"/>
      <c r="AI325" s="57">
        <v>0</v>
      </c>
      <c r="AJ325" s="57">
        <v>0</v>
      </c>
      <c r="AK325" s="57">
        <v>0</v>
      </c>
      <c r="AL325" s="57">
        <v>0</v>
      </c>
      <c r="AM325" s="57"/>
      <c r="AN325" s="57">
        <v>3</v>
      </c>
      <c r="AO325" s="57">
        <v>5</v>
      </c>
      <c r="AP325" s="57">
        <v>1</v>
      </c>
      <c r="AQ325" s="57">
        <v>4</v>
      </c>
      <c r="AR325" s="57">
        <v>1</v>
      </c>
      <c r="AS325" s="57">
        <v>1</v>
      </c>
      <c r="AT325" s="57"/>
      <c r="AU325" s="57">
        <v>0</v>
      </c>
      <c r="AV325" s="57">
        <v>1</v>
      </c>
      <c r="AW325" s="57">
        <v>2</v>
      </c>
      <c r="AX325" s="57">
        <v>1</v>
      </c>
      <c r="AY325" s="57">
        <v>2</v>
      </c>
      <c r="AZ325" s="57">
        <v>3</v>
      </c>
      <c r="BA325" s="57"/>
      <c r="BB325" s="57">
        <v>7</v>
      </c>
      <c r="BC325" s="57">
        <v>0</v>
      </c>
      <c r="BD325" s="57">
        <v>5</v>
      </c>
      <c r="BE325" s="57">
        <v>8</v>
      </c>
      <c r="BF325" s="57">
        <v>2</v>
      </c>
      <c r="BG325" s="57">
        <v>1</v>
      </c>
      <c r="BH325" s="57"/>
      <c r="BI325" s="57">
        <v>1</v>
      </c>
      <c r="BJ325" s="57">
        <v>2</v>
      </c>
      <c r="BK325" s="57">
        <v>0</v>
      </c>
      <c r="BL325" s="57">
        <v>1</v>
      </c>
      <c r="BM325" s="57"/>
      <c r="BN325" s="57">
        <v>7</v>
      </c>
      <c r="BO325" s="57">
        <v>2</v>
      </c>
      <c r="BP325" s="81">
        <v>6</v>
      </c>
      <c r="BQ325" s="81">
        <v>3</v>
      </c>
      <c r="BR325" s="81">
        <v>265</v>
      </c>
    </row>
    <row r="326" spans="1:70" x14ac:dyDescent="0.25">
      <c r="A326" s="57">
        <v>1</v>
      </c>
      <c r="B326" s="81" t="s">
        <v>793</v>
      </c>
      <c r="C326" s="81">
        <v>11</v>
      </c>
      <c r="D326" s="81" t="s">
        <v>794</v>
      </c>
      <c r="E326" s="81">
        <v>501</v>
      </c>
      <c r="F326" s="81" t="s">
        <v>794</v>
      </c>
      <c r="G326" s="81">
        <v>2</v>
      </c>
      <c r="H326" s="81" t="s">
        <v>706</v>
      </c>
      <c r="I326" s="81">
        <v>7</v>
      </c>
      <c r="J326" s="81" t="s">
        <v>794</v>
      </c>
      <c r="K326" s="81" t="s">
        <v>111</v>
      </c>
      <c r="L326" s="81">
        <v>31</v>
      </c>
      <c r="M326" s="81" t="s">
        <v>1090</v>
      </c>
      <c r="N326" s="81" t="s">
        <v>1070</v>
      </c>
      <c r="O326" s="81" t="s">
        <v>1071</v>
      </c>
      <c r="P326" s="57"/>
      <c r="Q326" s="57">
        <v>2</v>
      </c>
      <c r="R326" s="57">
        <v>1</v>
      </c>
      <c r="S326" s="57">
        <v>2</v>
      </c>
      <c r="T326" s="57">
        <v>2</v>
      </c>
      <c r="U326" s="57">
        <v>4</v>
      </c>
      <c r="V326" s="57"/>
      <c r="W326" s="57">
        <v>2</v>
      </c>
      <c r="X326" s="57">
        <v>0</v>
      </c>
      <c r="Y326" s="57">
        <v>3</v>
      </c>
      <c r="Z326" s="57">
        <v>0</v>
      </c>
      <c r="AA326" s="57">
        <v>1</v>
      </c>
      <c r="AB326" s="57">
        <v>1</v>
      </c>
      <c r="AC326" s="57"/>
      <c r="AD326" s="57">
        <v>1</v>
      </c>
      <c r="AE326" s="57">
        <v>1</v>
      </c>
      <c r="AF326" s="57">
        <v>1</v>
      </c>
      <c r="AG326" s="57">
        <v>3</v>
      </c>
      <c r="AH326" s="57"/>
      <c r="AI326" s="57">
        <v>0</v>
      </c>
      <c r="AJ326" s="57">
        <v>1</v>
      </c>
      <c r="AK326" s="57">
        <v>0</v>
      </c>
      <c r="AL326" s="57">
        <v>0</v>
      </c>
      <c r="AM326" s="57"/>
      <c r="AN326" s="57">
        <v>3</v>
      </c>
      <c r="AO326" s="57">
        <v>5</v>
      </c>
      <c r="AP326" s="57">
        <v>1</v>
      </c>
      <c r="AQ326" s="57">
        <v>6</v>
      </c>
      <c r="AR326" s="57">
        <v>3</v>
      </c>
      <c r="AS326" s="57">
        <v>2</v>
      </c>
      <c r="AT326" s="57"/>
      <c r="AU326" s="57">
        <v>1</v>
      </c>
      <c r="AV326" s="57">
        <v>1</v>
      </c>
      <c r="AW326" s="57">
        <v>0</v>
      </c>
      <c r="AX326" s="57">
        <v>1</v>
      </c>
      <c r="AY326" s="57">
        <v>0</v>
      </c>
      <c r="AZ326" s="57">
        <v>3</v>
      </c>
      <c r="BA326" s="57"/>
      <c r="BB326" s="57">
        <v>3</v>
      </c>
      <c r="BC326" s="57">
        <v>0</v>
      </c>
      <c r="BD326" s="57">
        <v>7</v>
      </c>
      <c r="BE326" s="57">
        <v>11</v>
      </c>
      <c r="BF326" s="57">
        <v>3</v>
      </c>
      <c r="BG326" s="57">
        <v>1</v>
      </c>
      <c r="BH326" s="57"/>
      <c r="BI326" s="57">
        <v>0</v>
      </c>
      <c r="BJ326" s="57">
        <v>1</v>
      </c>
      <c r="BK326" s="57">
        <v>0</v>
      </c>
      <c r="BL326" s="57">
        <v>0</v>
      </c>
      <c r="BM326" s="57"/>
      <c r="BN326" s="57">
        <v>4</v>
      </c>
      <c r="BO326" s="57">
        <v>5</v>
      </c>
      <c r="BP326" s="81">
        <v>1</v>
      </c>
      <c r="BQ326" s="81">
        <v>6</v>
      </c>
      <c r="BR326" s="81">
        <v>253</v>
      </c>
    </row>
    <row r="327" spans="1:70" x14ac:dyDescent="0.25">
      <c r="A327" s="57">
        <v>1</v>
      </c>
      <c r="B327" s="81" t="s">
        <v>793</v>
      </c>
      <c r="C327" s="81">
        <v>11</v>
      </c>
      <c r="D327" s="81" t="s">
        <v>794</v>
      </c>
      <c r="E327" s="81">
        <v>501</v>
      </c>
      <c r="F327" s="81" t="s">
        <v>794</v>
      </c>
      <c r="G327" s="81">
        <v>2</v>
      </c>
      <c r="H327" s="81" t="s">
        <v>706</v>
      </c>
      <c r="I327" s="81">
        <v>7</v>
      </c>
      <c r="J327" s="81" t="s">
        <v>794</v>
      </c>
      <c r="K327" s="81" t="s">
        <v>111</v>
      </c>
      <c r="L327" s="81">
        <v>32</v>
      </c>
      <c r="M327" s="81" t="s">
        <v>1091</v>
      </c>
      <c r="N327" s="81" t="s">
        <v>1070</v>
      </c>
      <c r="O327" s="81" t="s">
        <v>1071</v>
      </c>
      <c r="P327" s="57"/>
      <c r="Q327" s="57">
        <v>6</v>
      </c>
      <c r="R327" s="57">
        <v>0</v>
      </c>
      <c r="S327" s="57">
        <v>2</v>
      </c>
      <c r="T327" s="57">
        <v>2</v>
      </c>
      <c r="U327" s="57">
        <v>3</v>
      </c>
      <c r="V327" s="57"/>
      <c r="W327" s="57">
        <v>0</v>
      </c>
      <c r="X327" s="57">
        <v>2</v>
      </c>
      <c r="Y327" s="57">
        <v>0</v>
      </c>
      <c r="Z327" s="57">
        <v>0</v>
      </c>
      <c r="AA327" s="57">
        <v>0</v>
      </c>
      <c r="AB327" s="57"/>
      <c r="AC327" s="57"/>
      <c r="AD327" s="57">
        <v>0</v>
      </c>
      <c r="AE327" s="57">
        <v>1</v>
      </c>
      <c r="AF327" s="57">
        <v>4</v>
      </c>
      <c r="AG327" s="57">
        <v>2</v>
      </c>
      <c r="AH327" s="57"/>
      <c r="AI327" s="57">
        <v>0</v>
      </c>
      <c r="AJ327" s="57">
        <v>0</v>
      </c>
      <c r="AK327" s="57"/>
      <c r="AL327" s="57"/>
      <c r="AM327" s="57"/>
      <c r="AN327" s="57">
        <v>2</v>
      </c>
      <c r="AO327" s="57">
        <v>6</v>
      </c>
      <c r="AP327" s="57">
        <v>0</v>
      </c>
      <c r="AQ327" s="57">
        <v>4</v>
      </c>
      <c r="AR327" s="57">
        <v>1</v>
      </c>
      <c r="AS327" s="57">
        <v>0</v>
      </c>
      <c r="AT327" s="57"/>
      <c r="AU327" s="57">
        <v>1</v>
      </c>
      <c r="AV327" s="57">
        <v>1</v>
      </c>
      <c r="AW327" s="57">
        <v>0</v>
      </c>
      <c r="AX327" s="57">
        <v>1</v>
      </c>
      <c r="AY327" s="57">
        <v>0</v>
      </c>
      <c r="AZ327" s="57">
        <v>2</v>
      </c>
      <c r="BA327" s="57"/>
      <c r="BB327" s="57">
        <v>8</v>
      </c>
      <c r="BC327" s="57">
        <v>0</v>
      </c>
      <c r="BD327" s="57">
        <v>1</v>
      </c>
      <c r="BE327" s="57">
        <v>9</v>
      </c>
      <c r="BF327" s="57">
        <v>4</v>
      </c>
      <c r="BG327" s="57">
        <v>0</v>
      </c>
      <c r="BH327" s="57"/>
      <c r="BI327" s="57">
        <v>3</v>
      </c>
      <c r="BJ327" s="57">
        <v>2</v>
      </c>
      <c r="BK327" s="57">
        <v>1</v>
      </c>
      <c r="BL327" s="57">
        <v>0</v>
      </c>
      <c r="BM327" s="57"/>
      <c r="BN327" s="57">
        <v>7</v>
      </c>
      <c r="BO327" s="57">
        <v>3</v>
      </c>
      <c r="BP327" s="81">
        <v>1</v>
      </c>
      <c r="BQ327" s="81">
        <v>4</v>
      </c>
      <c r="BR327" s="81">
        <v>249</v>
      </c>
    </row>
    <row r="328" spans="1:70" x14ac:dyDescent="0.25">
      <c r="A328" s="57">
        <v>1</v>
      </c>
      <c r="B328" s="81" t="s">
        <v>793</v>
      </c>
      <c r="C328" s="81">
        <v>11</v>
      </c>
      <c r="D328" s="81" t="s">
        <v>794</v>
      </c>
      <c r="E328" s="81">
        <v>501</v>
      </c>
      <c r="F328" s="81" t="s">
        <v>794</v>
      </c>
      <c r="G328" s="81">
        <v>2</v>
      </c>
      <c r="H328" s="81" t="s">
        <v>706</v>
      </c>
      <c r="I328" s="81">
        <v>7</v>
      </c>
      <c r="J328" s="81" t="s">
        <v>794</v>
      </c>
      <c r="K328" s="81" t="s">
        <v>111</v>
      </c>
      <c r="L328" s="81">
        <v>33</v>
      </c>
      <c r="M328" s="81" t="s">
        <v>1092</v>
      </c>
      <c r="N328" s="81" t="s">
        <v>1070</v>
      </c>
      <c r="O328" s="81" t="s">
        <v>1071</v>
      </c>
      <c r="P328" s="57"/>
      <c r="Q328" s="57">
        <v>7</v>
      </c>
      <c r="R328" s="57">
        <v>2</v>
      </c>
      <c r="S328" s="57">
        <v>2</v>
      </c>
      <c r="T328" s="57">
        <v>0</v>
      </c>
      <c r="U328" s="57">
        <v>1</v>
      </c>
      <c r="V328" s="57"/>
      <c r="W328" s="57">
        <v>2</v>
      </c>
      <c r="X328" s="57">
        <v>6</v>
      </c>
      <c r="Y328" s="57">
        <v>0</v>
      </c>
      <c r="Z328" s="57">
        <v>0</v>
      </c>
      <c r="AA328" s="57">
        <v>1</v>
      </c>
      <c r="AB328" s="57">
        <v>0</v>
      </c>
      <c r="AC328" s="57"/>
      <c r="AD328" s="57">
        <v>1</v>
      </c>
      <c r="AE328" s="57">
        <v>0</v>
      </c>
      <c r="AF328" s="57">
        <v>3</v>
      </c>
      <c r="AG328" s="57">
        <v>4</v>
      </c>
      <c r="AH328" s="57"/>
      <c r="AI328" s="57">
        <v>0</v>
      </c>
      <c r="AJ328" s="57">
        <v>0</v>
      </c>
      <c r="AK328" s="57">
        <v>0</v>
      </c>
      <c r="AL328" s="57">
        <v>1</v>
      </c>
      <c r="AM328" s="57"/>
      <c r="AN328" s="57">
        <v>0</v>
      </c>
      <c r="AO328" s="57">
        <v>7</v>
      </c>
      <c r="AP328" s="57">
        <v>0</v>
      </c>
      <c r="AQ328" s="57">
        <v>3</v>
      </c>
      <c r="AR328" s="57">
        <v>0</v>
      </c>
      <c r="AS328" s="57">
        <v>0</v>
      </c>
      <c r="AT328" s="57"/>
      <c r="AU328" s="57">
        <v>0</v>
      </c>
      <c r="AV328" s="57">
        <v>0</v>
      </c>
      <c r="AW328" s="57">
        <v>0</v>
      </c>
      <c r="AX328" s="57">
        <v>1</v>
      </c>
      <c r="AY328" s="57">
        <v>0</v>
      </c>
      <c r="AZ328" s="57">
        <v>3</v>
      </c>
      <c r="BA328" s="57"/>
      <c r="BB328" s="57">
        <v>1</v>
      </c>
      <c r="BC328" s="57">
        <v>2</v>
      </c>
      <c r="BD328" s="57">
        <v>1</v>
      </c>
      <c r="BE328" s="57">
        <v>8</v>
      </c>
      <c r="BF328" s="57">
        <v>2</v>
      </c>
      <c r="BG328" s="57">
        <v>2</v>
      </c>
      <c r="BH328" s="57"/>
      <c r="BI328" s="57">
        <v>2</v>
      </c>
      <c r="BJ328" s="57">
        <v>2</v>
      </c>
      <c r="BK328" s="57">
        <v>0</v>
      </c>
      <c r="BL328" s="57">
        <v>0</v>
      </c>
      <c r="BM328" s="57"/>
      <c r="BN328" s="57">
        <v>10</v>
      </c>
      <c r="BO328" s="57">
        <v>5</v>
      </c>
      <c r="BP328" s="81">
        <v>6</v>
      </c>
      <c r="BQ328" s="81">
        <v>2</v>
      </c>
      <c r="BR328" s="81">
        <v>259</v>
      </c>
    </row>
    <row r="329" spans="1:70" x14ac:dyDescent="0.25">
      <c r="A329" s="57">
        <v>1</v>
      </c>
      <c r="B329" s="81" t="s">
        <v>793</v>
      </c>
      <c r="C329" s="81">
        <v>11</v>
      </c>
      <c r="D329" s="81" t="s">
        <v>794</v>
      </c>
      <c r="E329" s="81">
        <v>501</v>
      </c>
      <c r="F329" s="81" t="s">
        <v>794</v>
      </c>
      <c r="G329" s="81">
        <v>2</v>
      </c>
      <c r="H329" s="81" t="s">
        <v>706</v>
      </c>
      <c r="I329" s="81">
        <v>7</v>
      </c>
      <c r="J329" s="81" t="s">
        <v>794</v>
      </c>
      <c r="K329" s="81" t="s">
        <v>111</v>
      </c>
      <c r="L329" s="81">
        <v>34</v>
      </c>
      <c r="M329" s="81" t="s">
        <v>1093</v>
      </c>
      <c r="N329" s="81" t="s">
        <v>1070</v>
      </c>
      <c r="O329" s="81" t="s">
        <v>1071</v>
      </c>
      <c r="P329" s="57"/>
      <c r="Q329" s="57">
        <v>5</v>
      </c>
      <c r="R329" s="57">
        <v>1</v>
      </c>
      <c r="S329" s="57">
        <v>6</v>
      </c>
      <c r="T329" s="57">
        <v>1</v>
      </c>
      <c r="U329" s="57">
        <v>4</v>
      </c>
      <c r="V329" s="57"/>
      <c r="W329" s="57">
        <v>1</v>
      </c>
      <c r="X329" s="57">
        <v>3</v>
      </c>
      <c r="Y329" s="57">
        <v>0</v>
      </c>
      <c r="Z329" s="57">
        <v>1</v>
      </c>
      <c r="AA329" s="57">
        <v>1</v>
      </c>
      <c r="AB329" s="57">
        <v>2</v>
      </c>
      <c r="AC329" s="57"/>
      <c r="AD329" s="57">
        <v>1</v>
      </c>
      <c r="AE329" s="57">
        <v>0</v>
      </c>
      <c r="AF329" s="57">
        <v>0</v>
      </c>
      <c r="AG329" s="57">
        <v>2</v>
      </c>
      <c r="AH329" s="57"/>
      <c r="AI329" s="57">
        <v>0</v>
      </c>
      <c r="AJ329" s="57">
        <v>0</v>
      </c>
      <c r="AK329" s="57">
        <v>1</v>
      </c>
      <c r="AL329" s="57">
        <v>2</v>
      </c>
      <c r="AM329" s="57"/>
      <c r="AN329" s="57">
        <v>1</v>
      </c>
      <c r="AO329" s="57">
        <v>6</v>
      </c>
      <c r="AP329" s="57">
        <v>0</v>
      </c>
      <c r="AQ329" s="57">
        <v>6</v>
      </c>
      <c r="AR329" s="57">
        <v>0</v>
      </c>
      <c r="AS329" s="57">
        <v>3</v>
      </c>
      <c r="AT329" s="57"/>
      <c r="AU329" s="57">
        <v>0</v>
      </c>
      <c r="AV329" s="57">
        <v>0</v>
      </c>
      <c r="AW329" s="57">
        <v>0</v>
      </c>
      <c r="AX329" s="57">
        <v>3</v>
      </c>
      <c r="AY329" s="57">
        <v>2</v>
      </c>
      <c r="AZ329" s="57">
        <v>1</v>
      </c>
      <c r="BA329" s="57"/>
      <c r="BB329" s="57">
        <v>3</v>
      </c>
      <c r="BC329" s="57">
        <v>0</v>
      </c>
      <c r="BD329" s="57">
        <v>3</v>
      </c>
      <c r="BE329" s="57">
        <v>12</v>
      </c>
      <c r="BF329" s="57">
        <v>6</v>
      </c>
      <c r="BG329" s="57">
        <v>0</v>
      </c>
      <c r="BH329" s="57"/>
      <c r="BI329" s="57">
        <v>0</v>
      </c>
      <c r="BJ329" s="57">
        <v>0</v>
      </c>
      <c r="BK329" s="57">
        <v>0</v>
      </c>
      <c r="BL329" s="57">
        <v>0</v>
      </c>
      <c r="BM329" s="57"/>
      <c r="BN329" s="57">
        <v>10</v>
      </c>
      <c r="BO329" s="57">
        <v>1</v>
      </c>
      <c r="BP329" s="81">
        <v>4</v>
      </c>
      <c r="BQ329" s="81">
        <v>4</v>
      </c>
      <c r="BR329" s="81">
        <v>258</v>
      </c>
    </row>
    <row r="330" spans="1:70" x14ac:dyDescent="0.25">
      <c r="A330" s="57">
        <v>1</v>
      </c>
      <c r="B330" s="81" t="s">
        <v>793</v>
      </c>
      <c r="C330" s="81">
        <v>11</v>
      </c>
      <c r="D330" s="81" t="s">
        <v>794</v>
      </c>
      <c r="E330" s="81">
        <v>501</v>
      </c>
      <c r="F330" s="81" t="s">
        <v>794</v>
      </c>
      <c r="G330" s="81">
        <v>2</v>
      </c>
      <c r="H330" s="81" t="s">
        <v>706</v>
      </c>
      <c r="I330" s="81">
        <v>7</v>
      </c>
      <c r="J330" s="81" t="s">
        <v>794</v>
      </c>
      <c r="K330" s="81" t="s">
        <v>111</v>
      </c>
      <c r="L330" s="81">
        <v>35</v>
      </c>
      <c r="M330" s="81" t="s">
        <v>1094</v>
      </c>
      <c r="N330" s="81" t="s">
        <v>1070</v>
      </c>
      <c r="O330" s="81" t="s">
        <v>1071</v>
      </c>
      <c r="P330" s="57"/>
      <c r="Q330" s="57">
        <v>5</v>
      </c>
      <c r="R330" s="57">
        <v>0</v>
      </c>
      <c r="S330" s="57">
        <v>3</v>
      </c>
      <c r="T330" s="57">
        <v>1</v>
      </c>
      <c r="U330" s="57">
        <v>0</v>
      </c>
      <c r="V330" s="57"/>
      <c r="W330" s="57">
        <v>1</v>
      </c>
      <c r="X330" s="57">
        <v>2</v>
      </c>
      <c r="Y330" s="57">
        <v>0</v>
      </c>
      <c r="Z330" s="57">
        <v>1</v>
      </c>
      <c r="AA330" s="57">
        <v>1</v>
      </c>
      <c r="AB330" s="57">
        <v>0</v>
      </c>
      <c r="AC330" s="57"/>
      <c r="AD330" s="57">
        <v>1</v>
      </c>
      <c r="AE330" s="57">
        <v>0</v>
      </c>
      <c r="AF330" s="57">
        <v>0</v>
      </c>
      <c r="AG330" s="57">
        <v>3</v>
      </c>
      <c r="AH330" s="57"/>
      <c r="AI330" s="57">
        <v>0</v>
      </c>
      <c r="AJ330" s="57">
        <v>4</v>
      </c>
      <c r="AK330" s="57">
        <v>5</v>
      </c>
      <c r="AL330" s="57">
        <v>1</v>
      </c>
      <c r="AM330" s="57"/>
      <c r="AN330" s="57">
        <v>3</v>
      </c>
      <c r="AO330" s="57">
        <v>10</v>
      </c>
      <c r="AP330" s="57">
        <v>1</v>
      </c>
      <c r="AQ330" s="57">
        <v>4</v>
      </c>
      <c r="AR330" s="57">
        <v>1</v>
      </c>
      <c r="AS330" s="57">
        <v>2</v>
      </c>
      <c r="AT330" s="57"/>
      <c r="AU330" s="57">
        <v>1</v>
      </c>
      <c r="AV330" s="57">
        <v>1</v>
      </c>
      <c r="AW330" s="57">
        <v>0</v>
      </c>
      <c r="AX330" s="57">
        <v>2</v>
      </c>
      <c r="AY330" s="57">
        <v>1</v>
      </c>
      <c r="AZ330" s="57">
        <v>2</v>
      </c>
      <c r="BA330" s="57"/>
      <c r="BB330" s="57">
        <v>1</v>
      </c>
      <c r="BC330" s="57">
        <v>1</v>
      </c>
      <c r="BD330" s="57">
        <v>3</v>
      </c>
      <c r="BE330" s="57">
        <v>7</v>
      </c>
      <c r="BF330" s="57">
        <v>2</v>
      </c>
      <c r="BG330" s="57">
        <v>1</v>
      </c>
      <c r="BH330" s="57"/>
      <c r="BI330" s="57">
        <v>1</v>
      </c>
      <c r="BJ330" s="57">
        <v>1</v>
      </c>
      <c r="BK330" s="57">
        <v>1</v>
      </c>
      <c r="BL330" s="57">
        <v>0</v>
      </c>
      <c r="BM330" s="57"/>
      <c r="BN330" s="57">
        <v>6</v>
      </c>
      <c r="BO330" s="57">
        <v>2</v>
      </c>
      <c r="BP330" s="81">
        <v>0</v>
      </c>
      <c r="BQ330" s="81">
        <v>3</v>
      </c>
      <c r="BR330" s="81">
        <v>245</v>
      </c>
    </row>
    <row r="331" spans="1:70" x14ac:dyDescent="0.25">
      <c r="A331" s="57">
        <v>1</v>
      </c>
      <c r="B331" s="81" t="s">
        <v>793</v>
      </c>
      <c r="C331" s="81">
        <v>11</v>
      </c>
      <c r="D331" s="81" t="s">
        <v>794</v>
      </c>
      <c r="E331" s="81">
        <v>501</v>
      </c>
      <c r="F331" s="81" t="s">
        <v>794</v>
      </c>
      <c r="G331" s="81">
        <v>2</v>
      </c>
      <c r="H331" s="81" t="s">
        <v>706</v>
      </c>
      <c r="I331" s="81">
        <v>7</v>
      </c>
      <c r="J331" s="81" t="s">
        <v>794</v>
      </c>
      <c r="K331" s="81" t="s">
        <v>111</v>
      </c>
      <c r="L331" s="81">
        <v>36</v>
      </c>
      <c r="M331" s="81" t="s">
        <v>1095</v>
      </c>
      <c r="N331" s="81" t="s">
        <v>1070</v>
      </c>
      <c r="O331" s="81" t="s">
        <v>1071</v>
      </c>
      <c r="P331" s="57"/>
      <c r="Q331" s="57">
        <v>1</v>
      </c>
      <c r="R331" s="57">
        <v>0</v>
      </c>
      <c r="S331" s="57">
        <v>0</v>
      </c>
      <c r="T331" s="57">
        <v>0</v>
      </c>
      <c r="U331" s="57">
        <v>2</v>
      </c>
      <c r="V331" s="57"/>
      <c r="W331" s="57">
        <v>0</v>
      </c>
      <c r="X331" s="57">
        <v>1</v>
      </c>
      <c r="Y331" s="57">
        <v>1</v>
      </c>
      <c r="Z331" s="57">
        <v>0</v>
      </c>
      <c r="AA331" s="57">
        <v>0</v>
      </c>
      <c r="AB331" s="57">
        <v>0</v>
      </c>
      <c r="AC331" s="57"/>
      <c r="AD331" s="57">
        <v>0</v>
      </c>
      <c r="AE331" s="57">
        <v>1</v>
      </c>
      <c r="AF331" s="57">
        <v>2</v>
      </c>
      <c r="AG331" s="57">
        <v>0</v>
      </c>
      <c r="AH331" s="57"/>
      <c r="AI331" s="57">
        <v>1</v>
      </c>
      <c r="AJ331" s="57">
        <v>0</v>
      </c>
      <c r="AK331" s="57">
        <v>0</v>
      </c>
      <c r="AL331" s="57">
        <v>2</v>
      </c>
      <c r="AM331" s="57"/>
      <c r="AN331" s="57">
        <v>1</v>
      </c>
      <c r="AO331" s="57">
        <v>9</v>
      </c>
      <c r="AP331" s="57">
        <v>1</v>
      </c>
      <c r="AQ331" s="57">
        <v>9</v>
      </c>
      <c r="AR331" s="57">
        <v>2</v>
      </c>
      <c r="AS331" s="57">
        <v>1</v>
      </c>
      <c r="AT331" s="57"/>
      <c r="AU331" s="57">
        <v>2</v>
      </c>
      <c r="AV331" s="57">
        <v>0</v>
      </c>
      <c r="AW331" s="57">
        <v>2</v>
      </c>
      <c r="AX331" s="57">
        <v>6</v>
      </c>
      <c r="AY331" s="57">
        <v>0</v>
      </c>
      <c r="AZ331" s="57">
        <v>0</v>
      </c>
      <c r="BA331" s="57"/>
      <c r="BB331" s="57">
        <v>2</v>
      </c>
      <c r="BC331" s="57">
        <v>0</v>
      </c>
      <c r="BD331" s="57">
        <v>4</v>
      </c>
      <c r="BE331" s="57">
        <v>5</v>
      </c>
      <c r="BF331" s="57">
        <v>3</v>
      </c>
      <c r="BG331" s="57">
        <v>0</v>
      </c>
      <c r="BH331" s="57"/>
      <c r="BI331" s="57">
        <v>1</v>
      </c>
      <c r="BJ331" s="57">
        <v>2</v>
      </c>
      <c r="BK331" s="57">
        <v>0</v>
      </c>
      <c r="BL331" s="57">
        <v>1</v>
      </c>
      <c r="BM331" s="57"/>
      <c r="BN331" s="57">
        <v>4</v>
      </c>
      <c r="BO331" s="57">
        <v>3</v>
      </c>
      <c r="BP331" s="81">
        <v>2</v>
      </c>
      <c r="BQ331" s="81">
        <v>4</v>
      </c>
      <c r="BR331" s="81">
        <v>251</v>
      </c>
    </row>
    <row r="332" spans="1:70" x14ac:dyDescent="0.25">
      <c r="A332" s="57">
        <v>1</v>
      </c>
      <c r="B332" s="81" t="s">
        <v>793</v>
      </c>
      <c r="C332" s="81">
        <v>11</v>
      </c>
      <c r="D332" s="81" t="s">
        <v>794</v>
      </c>
      <c r="E332" s="81">
        <v>501</v>
      </c>
      <c r="F332" s="81" t="s">
        <v>794</v>
      </c>
      <c r="G332" s="81">
        <v>2</v>
      </c>
      <c r="H332" s="81" t="s">
        <v>706</v>
      </c>
      <c r="I332" s="81">
        <v>7</v>
      </c>
      <c r="J332" s="81" t="s">
        <v>794</v>
      </c>
      <c r="K332" s="81" t="s">
        <v>111</v>
      </c>
      <c r="L332" s="81">
        <v>37</v>
      </c>
      <c r="M332" s="81" t="s">
        <v>1096</v>
      </c>
      <c r="N332" s="81" t="s">
        <v>1097</v>
      </c>
      <c r="O332" s="81" t="s">
        <v>1098</v>
      </c>
      <c r="P332" s="57"/>
      <c r="Q332" s="57">
        <v>6</v>
      </c>
      <c r="R332" s="57">
        <v>1</v>
      </c>
      <c r="S332" s="57">
        <v>2</v>
      </c>
      <c r="T332" s="57">
        <v>2</v>
      </c>
      <c r="U332" s="57">
        <v>0</v>
      </c>
      <c r="V332" s="57"/>
      <c r="W332" s="57">
        <v>1</v>
      </c>
      <c r="X332" s="57">
        <v>3</v>
      </c>
      <c r="Y332" s="57">
        <v>2</v>
      </c>
      <c r="Z332" s="57">
        <v>1</v>
      </c>
      <c r="AA332" s="57">
        <v>0</v>
      </c>
      <c r="AB332" s="57">
        <v>1</v>
      </c>
      <c r="AC332" s="57"/>
      <c r="AD332" s="57">
        <v>0</v>
      </c>
      <c r="AE332" s="57">
        <v>1</v>
      </c>
      <c r="AF332" s="57">
        <v>5</v>
      </c>
      <c r="AG332" s="57">
        <v>1</v>
      </c>
      <c r="AH332" s="57"/>
      <c r="AI332" s="57">
        <v>0</v>
      </c>
      <c r="AJ332" s="57">
        <v>0</v>
      </c>
      <c r="AK332" s="57">
        <v>2</v>
      </c>
      <c r="AL332" s="57">
        <v>0</v>
      </c>
      <c r="AM332" s="57"/>
      <c r="AN332" s="57">
        <v>1</v>
      </c>
      <c r="AO332" s="57">
        <v>8</v>
      </c>
      <c r="AP332" s="57">
        <v>0</v>
      </c>
      <c r="AQ332" s="57">
        <v>3</v>
      </c>
      <c r="AR332" s="57">
        <v>0</v>
      </c>
      <c r="AS332" s="57">
        <v>1</v>
      </c>
      <c r="AT332" s="57"/>
      <c r="AU332" s="57">
        <v>0</v>
      </c>
      <c r="AV332" s="57">
        <v>0</v>
      </c>
      <c r="AW332" s="57">
        <v>0</v>
      </c>
      <c r="AX332" s="57">
        <v>4</v>
      </c>
      <c r="AY332" s="57">
        <v>2</v>
      </c>
      <c r="AZ332" s="57">
        <v>0</v>
      </c>
      <c r="BA332" s="57"/>
      <c r="BB332" s="57">
        <v>4</v>
      </c>
      <c r="BC332" s="57">
        <v>1</v>
      </c>
      <c r="BD332" s="57">
        <v>2</v>
      </c>
      <c r="BE332" s="57">
        <v>7</v>
      </c>
      <c r="BF332" s="57">
        <v>4</v>
      </c>
      <c r="BG332" s="57">
        <v>0</v>
      </c>
      <c r="BH332" s="57"/>
      <c r="BI332" s="57">
        <v>1</v>
      </c>
      <c r="BJ332" s="57">
        <v>0</v>
      </c>
      <c r="BK332" s="57">
        <v>0</v>
      </c>
      <c r="BL332" s="57">
        <v>0</v>
      </c>
      <c r="BM332" s="57"/>
      <c r="BN332" s="57">
        <v>5</v>
      </c>
      <c r="BO332" s="57">
        <v>4</v>
      </c>
      <c r="BP332" s="81">
        <v>1</v>
      </c>
      <c r="BQ332" s="81">
        <v>2</v>
      </c>
      <c r="BR332" s="81">
        <v>263</v>
      </c>
    </row>
    <row r="333" spans="1:70" x14ac:dyDescent="0.25">
      <c r="A333" s="57">
        <v>1</v>
      </c>
      <c r="B333" s="81" t="s">
        <v>793</v>
      </c>
      <c r="C333" s="81">
        <v>11</v>
      </c>
      <c r="D333" s="81" t="s">
        <v>794</v>
      </c>
      <c r="E333" s="81">
        <v>501</v>
      </c>
      <c r="F333" s="81" t="s">
        <v>794</v>
      </c>
      <c r="G333" s="81">
        <v>2</v>
      </c>
      <c r="H333" s="81" t="s">
        <v>706</v>
      </c>
      <c r="I333" s="81">
        <v>7</v>
      </c>
      <c r="J333" s="81" t="s">
        <v>794</v>
      </c>
      <c r="K333" s="81" t="s">
        <v>111</v>
      </c>
      <c r="L333" s="81">
        <v>38</v>
      </c>
      <c r="M333" s="81" t="s">
        <v>1099</v>
      </c>
      <c r="N333" s="81" t="s">
        <v>1097</v>
      </c>
      <c r="O333" s="81" t="s">
        <v>1098</v>
      </c>
      <c r="P333" s="57"/>
      <c r="Q333" s="57">
        <v>3</v>
      </c>
      <c r="R333" s="57">
        <v>0</v>
      </c>
      <c r="S333" s="57">
        <v>2</v>
      </c>
      <c r="T333" s="57">
        <v>1</v>
      </c>
      <c r="U333" s="57">
        <v>3</v>
      </c>
      <c r="V333" s="57"/>
      <c r="W333" s="57">
        <v>1</v>
      </c>
      <c r="X333" s="57">
        <v>3</v>
      </c>
      <c r="Y333" s="57">
        <v>2</v>
      </c>
      <c r="Z333" s="57">
        <v>2</v>
      </c>
      <c r="AA333" s="57">
        <v>0</v>
      </c>
      <c r="AB333" s="57">
        <v>0</v>
      </c>
      <c r="AC333" s="57"/>
      <c r="AD333" s="57">
        <v>4</v>
      </c>
      <c r="AE333" s="57">
        <v>1</v>
      </c>
      <c r="AF333" s="57">
        <v>1</v>
      </c>
      <c r="AG333" s="57">
        <v>2</v>
      </c>
      <c r="AH333" s="57"/>
      <c r="AI333" s="57">
        <v>0</v>
      </c>
      <c r="AJ333" s="57">
        <v>1</v>
      </c>
      <c r="AK333" s="57">
        <v>0</v>
      </c>
      <c r="AL333" s="57">
        <v>1</v>
      </c>
      <c r="AM333" s="57"/>
      <c r="AN333" s="57">
        <v>2</v>
      </c>
      <c r="AO333" s="57">
        <v>6</v>
      </c>
      <c r="AP333" s="57">
        <v>0</v>
      </c>
      <c r="AQ333" s="57">
        <v>6</v>
      </c>
      <c r="AR333" s="57">
        <v>1</v>
      </c>
      <c r="AS333" s="57">
        <v>0</v>
      </c>
      <c r="AT333" s="57"/>
      <c r="AU333" s="57">
        <v>1</v>
      </c>
      <c r="AV333" s="57">
        <v>1</v>
      </c>
      <c r="AW333" s="57">
        <v>1</v>
      </c>
      <c r="AX333" s="57">
        <v>6</v>
      </c>
      <c r="AY333" s="57">
        <v>0</v>
      </c>
      <c r="AZ333" s="57">
        <v>4</v>
      </c>
      <c r="BA333" s="57"/>
      <c r="BB333" s="57">
        <v>7</v>
      </c>
      <c r="BC333" s="57">
        <v>2</v>
      </c>
      <c r="BD333" s="57">
        <v>3</v>
      </c>
      <c r="BE333" s="57">
        <v>13</v>
      </c>
      <c r="BF333" s="57">
        <v>2</v>
      </c>
      <c r="BG333" s="57">
        <v>3</v>
      </c>
      <c r="BH333" s="57"/>
      <c r="BI333" s="57">
        <v>0</v>
      </c>
      <c r="BJ333" s="57">
        <v>0</v>
      </c>
      <c r="BK333" s="57">
        <v>0</v>
      </c>
      <c r="BL333" s="57">
        <v>0</v>
      </c>
      <c r="BM333" s="57"/>
      <c r="BN333" s="57">
        <v>2</v>
      </c>
      <c r="BO333" s="57">
        <v>6</v>
      </c>
      <c r="BP333" s="81">
        <v>1</v>
      </c>
      <c r="BQ333" s="81">
        <v>3</v>
      </c>
      <c r="BR333" s="81">
        <v>269</v>
      </c>
    </row>
    <row r="334" spans="1:70" x14ac:dyDescent="0.25">
      <c r="A334" s="57">
        <v>1</v>
      </c>
      <c r="B334" s="81" t="s">
        <v>793</v>
      </c>
      <c r="C334" s="81">
        <v>11</v>
      </c>
      <c r="D334" s="81" t="s">
        <v>794</v>
      </c>
      <c r="E334" s="81">
        <v>501</v>
      </c>
      <c r="F334" s="81" t="s">
        <v>794</v>
      </c>
      <c r="G334" s="81">
        <v>2</v>
      </c>
      <c r="H334" s="81" t="s">
        <v>706</v>
      </c>
      <c r="I334" s="81">
        <v>7</v>
      </c>
      <c r="J334" s="81" t="s">
        <v>794</v>
      </c>
      <c r="K334" s="81" t="s">
        <v>111</v>
      </c>
      <c r="L334" s="81">
        <v>39</v>
      </c>
      <c r="M334" s="81" t="s">
        <v>1100</v>
      </c>
      <c r="N334" s="81" t="s">
        <v>1097</v>
      </c>
      <c r="O334" s="81" t="s">
        <v>1098</v>
      </c>
      <c r="P334" s="57"/>
      <c r="Q334" s="57">
        <v>6</v>
      </c>
      <c r="R334" s="57">
        <v>1</v>
      </c>
      <c r="S334" s="57">
        <v>1</v>
      </c>
      <c r="T334" s="57">
        <v>1</v>
      </c>
      <c r="U334" s="57">
        <v>2</v>
      </c>
      <c r="V334" s="57"/>
      <c r="W334" s="57">
        <v>1</v>
      </c>
      <c r="X334" s="57">
        <v>0</v>
      </c>
      <c r="Y334" s="57">
        <v>1</v>
      </c>
      <c r="Z334" s="57">
        <v>0</v>
      </c>
      <c r="AA334" s="57">
        <v>2</v>
      </c>
      <c r="AB334" s="57">
        <v>0</v>
      </c>
      <c r="AC334" s="57"/>
      <c r="AD334" s="57">
        <v>1</v>
      </c>
      <c r="AE334" s="57">
        <v>0</v>
      </c>
      <c r="AF334" s="57">
        <v>0</v>
      </c>
      <c r="AG334" s="57">
        <v>1</v>
      </c>
      <c r="AH334" s="57"/>
      <c r="AI334" s="57">
        <v>0</v>
      </c>
      <c r="AJ334" s="57">
        <v>0</v>
      </c>
      <c r="AK334" s="57">
        <v>0</v>
      </c>
      <c r="AL334" s="57">
        <v>2</v>
      </c>
      <c r="AM334" s="57"/>
      <c r="AN334" s="57">
        <v>2</v>
      </c>
      <c r="AO334" s="57">
        <v>7</v>
      </c>
      <c r="AP334" s="57">
        <v>2</v>
      </c>
      <c r="AQ334" s="57">
        <v>6</v>
      </c>
      <c r="AR334" s="57">
        <v>0</v>
      </c>
      <c r="AS334" s="57">
        <v>0</v>
      </c>
      <c r="AT334" s="57"/>
      <c r="AU334" s="57">
        <v>0</v>
      </c>
      <c r="AV334" s="57">
        <v>0</v>
      </c>
      <c r="AW334" s="57">
        <v>1</v>
      </c>
      <c r="AX334" s="57">
        <v>1</v>
      </c>
      <c r="AY334" s="57">
        <v>0</v>
      </c>
      <c r="AZ334" s="57">
        <v>0</v>
      </c>
      <c r="BA334" s="57"/>
      <c r="BB334" s="57">
        <v>6</v>
      </c>
      <c r="BC334" s="57">
        <v>0</v>
      </c>
      <c r="BD334" s="57">
        <v>4</v>
      </c>
      <c r="BE334" s="57">
        <v>7</v>
      </c>
      <c r="BF334" s="57">
        <v>3</v>
      </c>
      <c r="BG334" s="57">
        <v>0</v>
      </c>
      <c r="BH334" s="57"/>
      <c r="BI334" s="57">
        <v>2</v>
      </c>
      <c r="BJ334" s="57">
        <v>2</v>
      </c>
      <c r="BK334" s="57">
        <v>1</v>
      </c>
      <c r="BL334" s="57">
        <v>0</v>
      </c>
      <c r="BM334" s="57"/>
      <c r="BN334" s="57">
        <v>4</v>
      </c>
      <c r="BO334" s="57">
        <v>2</v>
      </c>
      <c r="BP334" s="81">
        <v>1</v>
      </c>
      <c r="BQ334" s="81">
        <v>1</v>
      </c>
      <c r="BR334" s="81">
        <v>242</v>
      </c>
    </row>
    <row r="335" spans="1:70" x14ac:dyDescent="0.25">
      <c r="A335" s="57">
        <v>1</v>
      </c>
      <c r="B335" s="81" t="s">
        <v>793</v>
      </c>
      <c r="C335" s="81">
        <v>11</v>
      </c>
      <c r="D335" s="81" t="s">
        <v>794</v>
      </c>
      <c r="E335" s="81">
        <v>501</v>
      </c>
      <c r="F335" s="81" t="s">
        <v>794</v>
      </c>
      <c r="G335" s="81">
        <v>2</v>
      </c>
      <c r="H335" s="81" t="s">
        <v>706</v>
      </c>
      <c r="I335" s="81">
        <v>7</v>
      </c>
      <c r="J335" s="81" t="s">
        <v>794</v>
      </c>
      <c r="K335" s="81" t="s">
        <v>111</v>
      </c>
      <c r="L335" s="81">
        <v>40</v>
      </c>
      <c r="M335" s="81" t="s">
        <v>1101</v>
      </c>
      <c r="N335" s="81" t="s">
        <v>1097</v>
      </c>
      <c r="O335" s="81" t="s">
        <v>1098</v>
      </c>
      <c r="P335" s="57"/>
      <c r="Q335" s="57">
        <v>2</v>
      </c>
      <c r="R335" s="57">
        <v>2</v>
      </c>
      <c r="S335" s="57">
        <v>0</v>
      </c>
      <c r="T335" s="57">
        <v>0</v>
      </c>
      <c r="U335" s="57">
        <v>1</v>
      </c>
      <c r="V335" s="57"/>
      <c r="W335" s="57">
        <v>0</v>
      </c>
      <c r="X335" s="57">
        <v>2</v>
      </c>
      <c r="Y335" s="57">
        <v>1</v>
      </c>
      <c r="Z335" s="57">
        <v>2</v>
      </c>
      <c r="AA335" s="57">
        <v>1</v>
      </c>
      <c r="AB335" s="57">
        <v>0</v>
      </c>
      <c r="AC335" s="57"/>
      <c r="AD335" s="57">
        <v>1</v>
      </c>
      <c r="AE335" s="57">
        <v>1</v>
      </c>
      <c r="AF335" s="57">
        <v>2</v>
      </c>
      <c r="AG335" s="57">
        <v>0</v>
      </c>
      <c r="AH335" s="57"/>
      <c r="AI335" s="57">
        <v>1</v>
      </c>
      <c r="AJ335" s="57">
        <v>0</v>
      </c>
      <c r="AK335" s="57">
        <v>1</v>
      </c>
      <c r="AL335" s="57">
        <v>2</v>
      </c>
      <c r="AM335" s="57"/>
      <c r="AN335" s="57">
        <v>5</v>
      </c>
      <c r="AO335" s="57">
        <v>12</v>
      </c>
      <c r="AP335" s="57">
        <v>0</v>
      </c>
      <c r="AQ335" s="57">
        <v>4</v>
      </c>
      <c r="AR335" s="57">
        <v>2</v>
      </c>
      <c r="AS335" s="57">
        <v>0</v>
      </c>
      <c r="AT335" s="57"/>
      <c r="AU335" s="57">
        <v>1</v>
      </c>
      <c r="AV335" s="57">
        <v>0</v>
      </c>
      <c r="AW335" s="57">
        <v>2</v>
      </c>
      <c r="AX335" s="57">
        <v>2</v>
      </c>
      <c r="AY335" s="57">
        <v>0</v>
      </c>
      <c r="AZ335" s="57">
        <v>1</v>
      </c>
      <c r="BA335" s="57"/>
      <c r="BB335" s="57">
        <v>0</v>
      </c>
      <c r="BC335" s="57">
        <v>1</v>
      </c>
      <c r="BD335" s="57">
        <v>6</v>
      </c>
      <c r="BE335" s="57">
        <v>8</v>
      </c>
      <c r="BF335" s="57">
        <v>6</v>
      </c>
      <c r="BG335" s="57">
        <v>3</v>
      </c>
      <c r="BH335" s="57"/>
      <c r="BI335" s="57">
        <v>2</v>
      </c>
      <c r="BJ335" s="57">
        <v>1</v>
      </c>
      <c r="BK335" s="57">
        <v>0</v>
      </c>
      <c r="BL335" s="57">
        <v>2</v>
      </c>
      <c r="BM335" s="57"/>
      <c r="BN335" s="57">
        <v>4</v>
      </c>
      <c r="BO335" s="57">
        <v>2</v>
      </c>
      <c r="BP335" s="81">
        <v>4</v>
      </c>
      <c r="BQ335" s="81">
        <v>2</v>
      </c>
      <c r="BR335" s="81">
        <v>254</v>
      </c>
    </row>
    <row r="336" spans="1:70" x14ac:dyDescent="0.25">
      <c r="A336" s="57">
        <v>1</v>
      </c>
      <c r="B336" s="81" t="s">
        <v>793</v>
      </c>
      <c r="C336" s="81">
        <v>11</v>
      </c>
      <c r="D336" s="81" t="s">
        <v>794</v>
      </c>
      <c r="E336" s="81">
        <v>501</v>
      </c>
      <c r="F336" s="81" t="s">
        <v>794</v>
      </c>
      <c r="G336" s="81">
        <v>2</v>
      </c>
      <c r="H336" s="81" t="s">
        <v>706</v>
      </c>
      <c r="I336" s="81">
        <v>7</v>
      </c>
      <c r="J336" s="81" t="s">
        <v>794</v>
      </c>
      <c r="K336" s="81" t="s">
        <v>111</v>
      </c>
      <c r="L336" s="81">
        <v>41</v>
      </c>
      <c r="M336" s="81" t="s">
        <v>1102</v>
      </c>
      <c r="N336" s="81" t="s">
        <v>1097</v>
      </c>
      <c r="O336" s="81" t="s">
        <v>1098</v>
      </c>
      <c r="P336" s="57"/>
      <c r="Q336" s="57">
        <v>6</v>
      </c>
      <c r="R336" s="57">
        <v>0</v>
      </c>
      <c r="S336" s="57">
        <v>2</v>
      </c>
      <c r="T336" s="57">
        <v>0</v>
      </c>
      <c r="U336" s="57">
        <v>1</v>
      </c>
      <c r="V336" s="57"/>
      <c r="W336" s="57">
        <v>0</v>
      </c>
      <c r="X336" s="57">
        <v>5</v>
      </c>
      <c r="Y336" s="57">
        <v>0</v>
      </c>
      <c r="Z336" s="57">
        <v>0</v>
      </c>
      <c r="AA336" s="57">
        <v>0</v>
      </c>
      <c r="AB336" s="57">
        <v>1</v>
      </c>
      <c r="AC336" s="57"/>
      <c r="AD336" s="57">
        <v>3</v>
      </c>
      <c r="AE336" s="57">
        <v>0</v>
      </c>
      <c r="AF336" s="57">
        <v>0</v>
      </c>
      <c r="AG336" s="57">
        <v>1</v>
      </c>
      <c r="AH336" s="57"/>
      <c r="AI336" s="57">
        <v>0</v>
      </c>
      <c r="AJ336" s="57">
        <v>1</v>
      </c>
      <c r="AK336" s="57">
        <v>2</v>
      </c>
      <c r="AL336" s="57">
        <v>3</v>
      </c>
      <c r="AM336" s="57"/>
      <c r="AN336" s="57">
        <v>1</v>
      </c>
      <c r="AO336" s="57">
        <v>10</v>
      </c>
      <c r="AP336" s="57">
        <v>0</v>
      </c>
      <c r="AQ336" s="57">
        <v>5</v>
      </c>
      <c r="AR336" s="57">
        <v>0</v>
      </c>
      <c r="AS336" s="57">
        <v>1</v>
      </c>
      <c r="AT336" s="57"/>
      <c r="AU336" s="57">
        <v>1</v>
      </c>
      <c r="AV336" s="57">
        <v>0</v>
      </c>
      <c r="AW336" s="57">
        <v>0</v>
      </c>
      <c r="AX336" s="57">
        <v>1</v>
      </c>
      <c r="AY336" s="57">
        <v>0</v>
      </c>
      <c r="AZ336" s="57">
        <v>3</v>
      </c>
      <c r="BA336" s="57"/>
      <c r="BB336" s="57">
        <v>2</v>
      </c>
      <c r="BC336" s="57">
        <v>0</v>
      </c>
      <c r="BD336" s="57">
        <v>4</v>
      </c>
      <c r="BE336" s="57">
        <v>8</v>
      </c>
      <c r="BF336" s="57">
        <v>2</v>
      </c>
      <c r="BG336" s="57">
        <v>2</v>
      </c>
      <c r="BH336" s="57"/>
      <c r="BI336" s="57">
        <v>0</v>
      </c>
      <c r="BJ336" s="57">
        <v>1</v>
      </c>
      <c r="BK336" s="57">
        <v>0</v>
      </c>
      <c r="BL336" s="57">
        <v>1</v>
      </c>
      <c r="BM336" s="57"/>
      <c r="BN336" s="57">
        <v>2</v>
      </c>
      <c r="BO336" s="57">
        <v>4</v>
      </c>
      <c r="BP336" s="81">
        <v>1</v>
      </c>
      <c r="BQ336" s="81">
        <v>5</v>
      </c>
      <c r="BR336" s="81">
        <v>252</v>
      </c>
    </row>
    <row r="337" spans="1:70" x14ac:dyDescent="0.25">
      <c r="A337" s="57">
        <v>1</v>
      </c>
      <c r="B337" s="81" t="s">
        <v>793</v>
      </c>
      <c r="C337" s="81">
        <v>11</v>
      </c>
      <c r="D337" s="81" t="s">
        <v>794</v>
      </c>
      <c r="E337" s="81">
        <v>501</v>
      </c>
      <c r="F337" s="81" t="s">
        <v>794</v>
      </c>
      <c r="G337" s="81">
        <v>2</v>
      </c>
      <c r="H337" s="81" t="s">
        <v>706</v>
      </c>
      <c r="I337" s="81">
        <v>7</v>
      </c>
      <c r="J337" s="81" t="s">
        <v>794</v>
      </c>
      <c r="K337" s="81" t="s">
        <v>111</v>
      </c>
      <c r="L337" s="81">
        <v>42</v>
      </c>
      <c r="M337" s="81" t="s">
        <v>1103</v>
      </c>
      <c r="N337" s="81" t="s">
        <v>1097</v>
      </c>
      <c r="O337" s="81" t="s">
        <v>1098</v>
      </c>
      <c r="P337" s="57"/>
      <c r="Q337" s="57">
        <v>4</v>
      </c>
      <c r="R337" s="57">
        <v>0</v>
      </c>
      <c r="S337" s="57">
        <v>1</v>
      </c>
      <c r="T337" s="57">
        <v>3</v>
      </c>
      <c r="U337" s="57">
        <v>1</v>
      </c>
      <c r="V337" s="57"/>
      <c r="W337" s="57">
        <v>1</v>
      </c>
      <c r="X337" s="57">
        <v>3</v>
      </c>
      <c r="Y337" s="57">
        <v>0</v>
      </c>
      <c r="Z337" s="57">
        <v>1</v>
      </c>
      <c r="AA337" s="57">
        <v>0</v>
      </c>
      <c r="AB337" s="57">
        <v>0</v>
      </c>
      <c r="AC337" s="57"/>
      <c r="AD337" s="57">
        <v>1</v>
      </c>
      <c r="AE337" s="57">
        <v>2</v>
      </c>
      <c r="AF337" s="57">
        <v>0</v>
      </c>
      <c r="AG337" s="57">
        <v>3</v>
      </c>
      <c r="AH337" s="57"/>
      <c r="AI337" s="57">
        <v>0</v>
      </c>
      <c r="AJ337" s="57">
        <v>0</v>
      </c>
      <c r="AK337" s="57">
        <v>1</v>
      </c>
      <c r="AL337" s="57">
        <v>0</v>
      </c>
      <c r="AM337" s="57"/>
      <c r="AN337" s="57">
        <v>0</v>
      </c>
      <c r="AO337" s="57">
        <v>9</v>
      </c>
      <c r="AP337" s="57">
        <v>1</v>
      </c>
      <c r="AQ337" s="57">
        <v>6</v>
      </c>
      <c r="AR337" s="57">
        <v>1</v>
      </c>
      <c r="AS337" s="57">
        <v>2</v>
      </c>
      <c r="AT337" s="57"/>
      <c r="AU337" s="57">
        <v>0</v>
      </c>
      <c r="AV337" s="57">
        <v>3</v>
      </c>
      <c r="AW337" s="57">
        <v>2</v>
      </c>
      <c r="AX337" s="57">
        <v>1</v>
      </c>
      <c r="AY337" s="57">
        <v>1</v>
      </c>
      <c r="AZ337" s="57">
        <v>3</v>
      </c>
      <c r="BA337" s="57"/>
      <c r="BB337" s="57">
        <v>5</v>
      </c>
      <c r="BC337" s="57">
        <v>1</v>
      </c>
      <c r="BD337" s="57">
        <v>3</v>
      </c>
      <c r="BE337" s="57">
        <v>7</v>
      </c>
      <c r="BF337" s="57">
        <v>3</v>
      </c>
      <c r="BG337" s="57">
        <v>4</v>
      </c>
      <c r="BH337" s="57"/>
      <c r="BI337" s="57">
        <v>0</v>
      </c>
      <c r="BJ337" s="57">
        <v>1</v>
      </c>
      <c r="BK337" s="57">
        <v>0</v>
      </c>
      <c r="BL337" s="57">
        <v>0</v>
      </c>
      <c r="BM337" s="57"/>
      <c r="BN337" s="57">
        <v>9</v>
      </c>
      <c r="BO337" s="57">
        <v>5</v>
      </c>
      <c r="BP337" s="81">
        <v>1</v>
      </c>
      <c r="BQ337" s="81">
        <v>7</v>
      </c>
      <c r="BR337" s="81">
        <v>263</v>
      </c>
    </row>
    <row r="338" spans="1:70" x14ac:dyDescent="0.25">
      <c r="A338" s="57">
        <v>1</v>
      </c>
      <c r="B338" s="81" t="s">
        <v>793</v>
      </c>
      <c r="C338" s="81">
        <v>11</v>
      </c>
      <c r="D338" s="81" t="s">
        <v>794</v>
      </c>
      <c r="E338" s="81">
        <v>501</v>
      </c>
      <c r="F338" s="81" t="s">
        <v>794</v>
      </c>
      <c r="G338" s="81">
        <v>2</v>
      </c>
      <c r="H338" s="81" t="s">
        <v>706</v>
      </c>
      <c r="I338" s="81">
        <v>7</v>
      </c>
      <c r="J338" s="81" t="s">
        <v>794</v>
      </c>
      <c r="K338" s="81" t="s">
        <v>111</v>
      </c>
      <c r="L338" s="81">
        <v>43</v>
      </c>
      <c r="M338" s="81" t="s">
        <v>1104</v>
      </c>
      <c r="N338" s="81" t="s">
        <v>1097</v>
      </c>
      <c r="O338" s="81" t="s">
        <v>1098</v>
      </c>
      <c r="P338" s="57"/>
      <c r="Q338" s="57">
        <v>8</v>
      </c>
      <c r="R338" s="57">
        <v>3</v>
      </c>
      <c r="S338" s="57">
        <v>2</v>
      </c>
      <c r="T338" s="57">
        <v>0</v>
      </c>
      <c r="U338" s="57">
        <v>2</v>
      </c>
      <c r="V338" s="57"/>
      <c r="W338" s="57">
        <v>0</v>
      </c>
      <c r="X338" s="57">
        <v>9</v>
      </c>
      <c r="Y338" s="57">
        <v>0</v>
      </c>
      <c r="Z338" s="57">
        <v>0</v>
      </c>
      <c r="AA338" s="57">
        <v>1</v>
      </c>
      <c r="AB338" s="57">
        <v>1</v>
      </c>
      <c r="AC338" s="57"/>
      <c r="AD338" s="57">
        <v>0</v>
      </c>
      <c r="AE338" s="57">
        <v>1</v>
      </c>
      <c r="AF338" s="57">
        <v>1</v>
      </c>
      <c r="AG338" s="57">
        <v>3</v>
      </c>
      <c r="AH338" s="57"/>
      <c r="AI338" s="57">
        <v>0</v>
      </c>
      <c r="AJ338" s="57">
        <v>0</v>
      </c>
      <c r="AK338" s="57">
        <v>3</v>
      </c>
      <c r="AL338" s="57">
        <v>1</v>
      </c>
      <c r="AM338" s="57"/>
      <c r="AN338" s="57">
        <v>3</v>
      </c>
      <c r="AO338" s="57">
        <v>17</v>
      </c>
      <c r="AP338" s="57">
        <v>0</v>
      </c>
      <c r="AQ338" s="57">
        <v>7</v>
      </c>
      <c r="AR338" s="57">
        <v>0</v>
      </c>
      <c r="AS338" s="57">
        <v>1</v>
      </c>
      <c r="AT338" s="57"/>
      <c r="AU338" s="57">
        <v>0</v>
      </c>
      <c r="AV338" s="57">
        <v>0</v>
      </c>
      <c r="AW338" s="57">
        <v>1</v>
      </c>
      <c r="AX338" s="57">
        <v>1</v>
      </c>
      <c r="AY338" s="57">
        <v>0</v>
      </c>
      <c r="AZ338" s="57">
        <v>0</v>
      </c>
      <c r="BA338" s="57"/>
      <c r="BB338" s="57">
        <v>5</v>
      </c>
      <c r="BC338" s="57">
        <v>2</v>
      </c>
      <c r="BD338" s="57">
        <v>3</v>
      </c>
      <c r="BE338" s="57">
        <v>8</v>
      </c>
      <c r="BF338" s="57">
        <v>1</v>
      </c>
      <c r="BG338" s="57">
        <v>2</v>
      </c>
      <c r="BH338" s="57"/>
      <c r="BI338" s="57">
        <v>4</v>
      </c>
      <c r="BJ338" s="57">
        <v>3</v>
      </c>
      <c r="BK338" s="57">
        <v>0</v>
      </c>
      <c r="BL338" s="57">
        <v>0</v>
      </c>
      <c r="BM338" s="57"/>
      <c r="BN338" s="57">
        <v>3</v>
      </c>
      <c r="BO338" s="57">
        <v>2</v>
      </c>
      <c r="BP338" s="81">
        <v>0</v>
      </c>
      <c r="BQ338" s="81">
        <v>4</v>
      </c>
      <c r="BR338" s="81">
        <v>261</v>
      </c>
    </row>
    <row r="339" spans="1:70" x14ac:dyDescent="0.25">
      <c r="A339" s="57">
        <v>1</v>
      </c>
      <c r="B339" s="81" t="s">
        <v>793</v>
      </c>
      <c r="C339" s="81">
        <v>11</v>
      </c>
      <c r="D339" s="81" t="s">
        <v>794</v>
      </c>
      <c r="E339" s="81">
        <v>501</v>
      </c>
      <c r="F339" s="81" t="s">
        <v>794</v>
      </c>
      <c r="G339" s="81">
        <v>2</v>
      </c>
      <c r="H339" s="81" t="s">
        <v>706</v>
      </c>
      <c r="I339" s="81">
        <v>7</v>
      </c>
      <c r="J339" s="81" t="s">
        <v>794</v>
      </c>
      <c r="K339" s="81" t="s">
        <v>111</v>
      </c>
      <c r="L339" s="81">
        <v>44</v>
      </c>
      <c r="M339" s="81" t="s">
        <v>1105</v>
      </c>
      <c r="N339" s="81" t="s">
        <v>1097</v>
      </c>
      <c r="O339" s="81" t="s">
        <v>1098</v>
      </c>
      <c r="P339" s="57"/>
      <c r="Q339" s="57">
        <v>5</v>
      </c>
      <c r="R339" s="57">
        <v>0</v>
      </c>
      <c r="S339" s="57">
        <v>1</v>
      </c>
      <c r="T339" s="57">
        <v>1</v>
      </c>
      <c r="U339" s="57">
        <v>1</v>
      </c>
      <c r="V339" s="57"/>
      <c r="W339" s="57">
        <v>0</v>
      </c>
      <c r="X339" s="57">
        <v>1</v>
      </c>
      <c r="Y339" s="57">
        <v>0</v>
      </c>
      <c r="Z339" s="57">
        <v>0</v>
      </c>
      <c r="AA339" s="57">
        <v>0</v>
      </c>
      <c r="AB339" s="57">
        <v>0</v>
      </c>
      <c r="AC339" s="57"/>
      <c r="AD339" s="57">
        <v>2</v>
      </c>
      <c r="AE339" s="57">
        <v>2</v>
      </c>
      <c r="AF339" s="57">
        <v>0</v>
      </c>
      <c r="AG339" s="57">
        <v>1</v>
      </c>
      <c r="AH339" s="57"/>
      <c r="AI339" s="57">
        <v>0</v>
      </c>
      <c r="AJ339" s="57">
        <v>1</v>
      </c>
      <c r="AK339" s="57">
        <v>0</v>
      </c>
      <c r="AL339" s="57">
        <v>0</v>
      </c>
      <c r="AM339" s="57"/>
      <c r="AN339" s="57">
        <v>1</v>
      </c>
      <c r="AO339" s="57">
        <v>4</v>
      </c>
      <c r="AP339" s="57">
        <v>2</v>
      </c>
      <c r="AQ339" s="57">
        <v>6</v>
      </c>
      <c r="AR339" s="57">
        <v>1</v>
      </c>
      <c r="AS339" s="57">
        <v>1</v>
      </c>
      <c r="AT339" s="57"/>
      <c r="AU339" s="57">
        <v>0</v>
      </c>
      <c r="AV339" s="57">
        <v>0</v>
      </c>
      <c r="AW339" s="57">
        <v>1</v>
      </c>
      <c r="AX339" s="57">
        <v>2</v>
      </c>
      <c r="AY339" s="57">
        <v>1</v>
      </c>
      <c r="AZ339" s="57">
        <v>1</v>
      </c>
      <c r="BA339" s="57"/>
      <c r="BB339" s="57">
        <v>3</v>
      </c>
      <c r="BC339" s="57">
        <v>1</v>
      </c>
      <c r="BD339" s="57">
        <v>3</v>
      </c>
      <c r="BE339" s="57">
        <v>8</v>
      </c>
      <c r="BF339" s="57">
        <v>0</v>
      </c>
      <c r="BG339" s="57">
        <v>1</v>
      </c>
      <c r="BH339" s="57"/>
      <c r="BI339" s="57">
        <v>2</v>
      </c>
      <c r="BJ339" s="57">
        <v>0</v>
      </c>
      <c r="BK339" s="57">
        <v>0</v>
      </c>
      <c r="BL339" s="57">
        <v>0</v>
      </c>
      <c r="BM339" s="57"/>
      <c r="BN339" s="57">
        <v>2</v>
      </c>
      <c r="BO339" s="57">
        <v>6</v>
      </c>
      <c r="BP339" s="81">
        <v>2</v>
      </c>
      <c r="BQ339" s="81">
        <v>3</v>
      </c>
      <c r="BR339" s="81">
        <v>231</v>
      </c>
    </row>
    <row r="340" spans="1:70" x14ac:dyDescent="0.25">
      <c r="A340" s="57">
        <v>1</v>
      </c>
      <c r="B340" s="81" t="s">
        <v>793</v>
      </c>
      <c r="C340" s="81">
        <v>11</v>
      </c>
      <c r="D340" s="81" t="s">
        <v>794</v>
      </c>
      <c r="E340" s="81">
        <v>501</v>
      </c>
      <c r="F340" s="81" t="s">
        <v>794</v>
      </c>
      <c r="G340" s="81">
        <v>2</v>
      </c>
      <c r="H340" s="81" t="s">
        <v>706</v>
      </c>
      <c r="I340" s="81">
        <v>7</v>
      </c>
      <c r="J340" s="81" t="s">
        <v>794</v>
      </c>
      <c r="K340" s="81" t="s">
        <v>111</v>
      </c>
      <c r="L340" s="81">
        <v>45</v>
      </c>
      <c r="M340" s="81" t="s">
        <v>1106</v>
      </c>
      <c r="N340" s="81" t="s">
        <v>1097</v>
      </c>
      <c r="O340" s="81" t="s">
        <v>1098</v>
      </c>
      <c r="P340" s="57"/>
      <c r="Q340" s="57">
        <v>5</v>
      </c>
      <c r="R340" s="57">
        <v>4</v>
      </c>
      <c r="S340" s="57">
        <v>0</v>
      </c>
      <c r="T340" s="57">
        <v>3</v>
      </c>
      <c r="U340" s="57">
        <v>2</v>
      </c>
      <c r="V340" s="57"/>
      <c r="W340" s="57">
        <v>1</v>
      </c>
      <c r="X340" s="57">
        <v>4</v>
      </c>
      <c r="Y340" s="57">
        <v>1</v>
      </c>
      <c r="Z340" s="57">
        <v>0</v>
      </c>
      <c r="AA340" s="57">
        <v>0</v>
      </c>
      <c r="AB340" s="57">
        <v>0</v>
      </c>
      <c r="AC340" s="57"/>
      <c r="AD340" s="57">
        <v>2</v>
      </c>
      <c r="AE340" s="57">
        <v>2</v>
      </c>
      <c r="AF340" s="57">
        <v>2</v>
      </c>
      <c r="AG340" s="57">
        <v>3</v>
      </c>
      <c r="AH340" s="57"/>
      <c r="AI340" s="57">
        <v>0</v>
      </c>
      <c r="AJ340" s="57">
        <v>3</v>
      </c>
      <c r="AK340" s="57">
        <v>0</v>
      </c>
      <c r="AL340" s="57">
        <v>1</v>
      </c>
      <c r="AM340" s="57"/>
      <c r="AN340" s="57">
        <v>3</v>
      </c>
      <c r="AO340" s="57">
        <v>7</v>
      </c>
      <c r="AP340" s="57">
        <v>0</v>
      </c>
      <c r="AQ340" s="57">
        <v>8</v>
      </c>
      <c r="AR340" s="57">
        <v>3</v>
      </c>
      <c r="AS340" s="57">
        <v>2</v>
      </c>
      <c r="AT340" s="57"/>
      <c r="AU340" s="57">
        <v>0</v>
      </c>
      <c r="AV340" s="57">
        <v>0</v>
      </c>
      <c r="AW340" s="57">
        <v>0</v>
      </c>
      <c r="AX340" s="57">
        <v>1</v>
      </c>
      <c r="AY340" s="57">
        <v>0</v>
      </c>
      <c r="AZ340" s="57">
        <v>0</v>
      </c>
      <c r="BA340" s="57"/>
      <c r="BB340" s="57">
        <v>4</v>
      </c>
      <c r="BC340" s="57">
        <v>0</v>
      </c>
      <c r="BD340" s="57">
        <v>4</v>
      </c>
      <c r="BE340" s="57">
        <v>12</v>
      </c>
      <c r="BF340" s="57">
        <v>3</v>
      </c>
      <c r="BG340" s="57">
        <v>0</v>
      </c>
      <c r="BH340" s="57"/>
      <c r="BI340" s="57">
        <v>2</v>
      </c>
      <c r="BJ340" s="57">
        <v>0</v>
      </c>
      <c r="BK340" s="57">
        <v>0</v>
      </c>
      <c r="BL340" s="57">
        <v>0</v>
      </c>
      <c r="BM340" s="57"/>
      <c r="BN340" s="57">
        <v>1</v>
      </c>
      <c r="BO340" s="57">
        <v>2</v>
      </c>
      <c r="BP340" s="81">
        <v>1</v>
      </c>
      <c r="BQ340" s="81">
        <v>1</v>
      </c>
      <c r="BR340" s="81">
        <v>267</v>
      </c>
    </row>
    <row r="341" spans="1:70" x14ac:dyDescent="0.25">
      <c r="A341" s="57">
        <v>1</v>
      </c>
      <c r="B341" s="81" t="s">
        <v>793</v>
      </c>
      <c r="C341" s="81">
        <v>11</v>
      </c>
      <c r="D341" s="81" t="s">
        <v>794</v>
      </c>
      <c r="E341" s="81">
        <v>501</v>
      </c>
      <c r="F341" s="81" t="s">
        <v>794</v>
      </c>
      <c r="G341" s="81">
        <v>2</v>
      </c>
      <c r="H341" s="81" t="s">
        <v>706</v>
      </c>
      <c r="I341" s="81">
        <v>7</v>
      </c>
      <c r="J341" s="81" t="s">
        <v>794</v>
      </c>
      <c r="K341" s="81" t="s">
        <v>111</v>
      </c>
      <c r="L341" s="81">
        <v>46</v>
      </c>
      <c r="M341" s="81" t="s">
        <v>1107</v>
      </c>
      <c r="N341" s="81" t="s">
        <v>1097</v>
      </c>
      <c r="O341" s="81" t="s">
        <v>1098</v>
      </c>
      <c r="P341" s="57"/>
      <c r="Q341" s="57">
        <v>2</v>
      </c>
      <c r="R341" s="57">
        <v>4</v>
      </c>
      <c r="S341" s="57">
        <v>1</v>
      </c>
      <c r="T341" s="57">
        <v>1</v>
      </c>
      <c r="U341" s="57">
        <v>3</v>
      </c>
      <c r="V341" s="57"/>
      <c r="W341" s="57">
        <v>1</v>
      </c>
      <c r="X341" s="57">
        <v>3</v>
      </c>
      <c r="Y341" s="57">
        <v>0</v>
      </c>
      <c r="Z341" s="57">
        <v>1</v>
      </c>
      <c r="AA341" s="57">
        <v>1</v>
      </c>
      <c r="AB341" s="57">
        <v>1</v>
      </c>
      <c r="AC341" s="57"/>
      <c r="AD341" s="57">
        <v>0</v>
      </c>
      <c r="AE341" s="57">
        <v>1</v>
      </c>
      <c r="AF341" s="57">
        <v>0</v>
      </c>
      <c r="AG341" s="57">
        <v>0</v>
      </c>
      <c r="AH341" s="57"/>
      <c r="AI341" s="57">
        <v>0</v>
      </c>
      <c r="AJ341" s="57">
        <v>2</v>
      </c>
      <c r="AK341" s="57">
        <v>0</v>
      </c>
      <c r="AL341" s="57">
        <v>2</v>
      </c>
      <c r="AM341" s="57"/>
      <c r="AN341" s="57">
        <v>1</v>
      </c>
      <c r="AO341" s="57">
        <v>12</v>
      </c>
      <c r="AP341" s="57">
        <v>0</v>
      </c>
      <c r="AQ341" s="57">
        <v>5</v>
      </c>
      <c r="AR341" s="57">
        <v>0</v>
      </c>
      <c r="AS341" s="57">
        <v>0</v>
      </c>
      <c r="AT341" s="57"/>
      <c r="AU341" s="57">
        <v>1</v>
      </c>
      <c r="AV341" s="57">
        <v>0</v>
      </c>
      <c r="AW341" s="57">
        <v>1</v>
      </c>
      <c r="AX341" s="57">
        <v>1</v>
      </c>
      <c r="AY341" s="57">
        <v>0</v>
      </c>
      <c r="AZ341" s="57">
        <v>1</v>
      </c>
      <c r="BA341" s="57"/>
      <c r="BB341" s="57">
        <v>1</v>
      </c>
      <c r="BC341" s="57">
        <v>0</v>
      </c>
      <c r="BD341" s="57">
        <v>3</v>
      </c>
      <c r="BE341" s="57">
        <v>0</v>
      </c>
      <c r="BF341" s="57">
        <v>2</v>
      </c>
      <c r="BG341" s="57">
        <v>0</v>
      </c>
      <c r="BH341" s="57"/>
      <c r="BI341" s="57">
        <v>2</v>
      </c>
      <c r="BJ341" s="57">
        <v>0</v>
      </c>
      <c r="BK341" s="57">
        <v>0</v>
      </c>
      <c r="BL341" s="57">
        <v>0</v>
      </c>
      <c r="BM341" s="57"/>
      <c r="BN341" s="57">
        <v>6</v>
      </c>
      <c r="BO341" s="57">
        <v>3</v>
      </c>
      <c r="BP341" s="81">
        <v>5</v>
      </c>
      <c r="BQ341" s="81">
        <v>4</v>
      </c>
      <c r="BR341" s="81">
        <v>256</v>
      </c>
    </row>
    <row r="342" spans="1:70" x14ac:dyDescent="0.25">
      <c r="A342" s="57">
        <v>1</v>
      </c>
      <c r="B342" s="81" t="s">
        <v>793</v>
      </c>
      <c r="C342" s="81">
        <v>11</v>
      </c>
      <c r="D342" s="81" t="s">
        <v>794</v>
      </c>
      <c r="E342" s="81">
        <v>501</v>
      </c>
      <c r="F342" s="81" t="s">
        <v>794</v>
      </c>
      <c r="G342" s="81">
        <v>2</v>
      </c>
      <c r="H342" s="81" t="s">
        <v>706</v>
      </c>
      <c r="I342" s="81">
        <v>7</v>
      </c>
      <c r="J342" s="81" t="s">
        <v>794</v>
      </c>
      <c r="K342" s="81" t="s">
        <v>111</v>
      </c>
      <c r="L342" s="81">
        <v>47</v>
      </c>
      <c r="M342" s="81" t="s">
        <v>1108</v>
      </c>
      <c r="N342" s="81" t="s">
        <v>1109</v>
      </c>
      <c r="O342" s="81" t="s">
        <v>1110</v>
      </c>
      <c r="P342" s="57"/>
      <c r="Q342" s="57">
        <v>5</v>
      </c>
      <c r="R342" s="57">
        <v>1</v>
      </c>
      <c r="S342" s="57">
        <v>3</v>
      </c>
      <c r="T342" s="57">
        <v>1</v>
      </c>
      <c r="U342" s="57">
        <v>2</v>
      </c>
      <c r="V342" s="57"/>
      <c r="W342" s="57">
        <v>0</v>
      </c>
      <c r="X342" s="57">
        <v>2</v>
      </c>
      <c r="Y342" s="57">
        <v>0</v>
      </c>
      <c r="Z342" s="57">
        <v>0</v>
      </c>
      <c r="AA342" s="57">
        <v>0</v>
      </c>
      <c r="AB342" s="57">
        <v>0</v>
      </c>
      <c r="AC342" s="57"/>
      <c r="AD342" s="57">
        <v>0</v>
      </c>
      <c r="AE342" s="57">
        <v>0</v>
      </c>
      <c r="AF342" s="57">
        <v>1</v>
      </c>
      <c r="AG342" s="57">
        <v>2</v>
      </c>
      <c r="AH342" s="57"/>
      <c r="AI342" s="57">
        <v>0</v>
      </c>
      <c r="AJ342" s="57">
        <v>0</v>
      </c>
      <c r="AK342" s="57">
        <v>0</v>
      </c>
      <c r="AL342" s="57">
        <v>0</v>
      </c>
      <c r="AM342" s="57"/>
      <c r="AN342" s="57">
        <v>1</v>
      </c>
      <c r="AO342" s="57">
        <v>10</v>
      </c>
      <c r="AP342" s="57">
        <v>0</v>
      </c>
      <c r="AQ342" s="57">
        <v>0</v>
      </c>
      <c r="AR342" s="57">
        <v>1</v>
      </c>
      <c r="AS342" s="57">
        <v>1</v>
      </c>
      <c r="AT342" s="57"/>
      <c r="AU342" s="57">
        <v>0</v>
      </c>
      <c r="AV342" s="57">
        <v>1</v>
      </c>
      <c r="AW342" s="57">
        <v>0</v>
      </c>
      <c r="AX342" s="57">
        <v>4</v>
      </c>
      <c r="AY342" s="57">
        <v>0</v>
      </c>
      <c r="AZ342" s="57">
        <v>0</v>
      </c>
      <c r="BA342" s="57"/>
      <c r="BB342" s="57">
        <v>3</v>
      </c>
      <c r="BC342" s="57">
        <v>1</v>
      </c>
      <c r="BD342" s="57">
        <v>3</v>
      </c>
      <c r="BE342" s="57">
        <v>10</v>
      </c>
      <c r="BF342" s="57">
        <v>1</v>
      </c>
      <c r="BG342" s="57">
        <v>0</v>
      </c>
      <c r="BH342" s="57"/>
      <c r="BI342" s="57">
        <v>1</v>
      </c>
      <c r="BJ342" s="57">
        <v>0</v>
      </c>
      <c r="BK342" s="57">
        <v>0</v>
      </c>
      <c r="BL342" s="57">
        <v>0</v>
      </c>
      <c r="BM342" s="57"/>
      <c r="BN342" s="57">
        <v>4</v>
      </c>
      <c r="BO342" s="57">
        <v>2</v>
      </c>
      <c r="BP342" s="81">
        <v>2</v>
      </c>
      <c r="BQ342" s="81">
        <v>2</v>
      </c>
      <c r="BR342" s="81">
        <v>259</v>
      </c>
    </row>
    <row r="343" spans="1:70" x14ac:dyDescent="0.25">
      <c r="A343" s="57">
        <v>1</v>
      </c>
      <c r="B343" s="81" t="s">
        <v>793</v>
      </c>
      <c r="C343" s="81">
        <v>11</v>
      </c>
      <c r="D343" s="81" t="s">
        <v>794</v>
      </c>
      <c r="E343" s="81">
        <v>501</v>
      </c>
      <c r="F343" s="81" t="s">
        <v>794</v>
      </c>
      <c r="G343" s="81">
        <v>2</v>
      </c>
      <c r="H343" s="81" t="s">
        <v>706</v>
      </c>
      <c r="I343" s="81">
        <v>7</v>
      </c>
      <c r="J343" s="81" t="s">
        <v>794</v>
      </c>
      <c r="K343" s="81" t="s">
        <v>111</v>
      </c>
      <c r="L343" s="81">
        <v>48</v>
      </c>
      <c r="M343" s="81" t="s">
        <v>1111</v>
      </c>
      <c r="N343" s="81" t="s">
        <v>1109</v>
      </c>
      <c r="O343" s="81" t="s">
        <v>1110</v>
      </c>
      <c r="P343" s="57"/>
      <c r="Q343" s="57">
        <v>3</v>
      </c>
      <c r="R343" s="57">
        <v>3</v>
      </c>
      <c r="S343" s="57">
        <v>2</v>
      </c>
      <c r="T343" s="57">
        <v>0</v>
      </c>
      <c r="U343" s="57">
        <v>1</v>
      </c>
      <c r="V343" s="57"/>
      <c r="W343" s="57">
        <v>1</v>
      </c>
      <c r="X343" s="57">
        <v>2</v>
      </c>
      <c r="Y343" s="57">
        <v>0</v>
      </c>
      <c r="Z343" s="57">
        <v>0</v>
      </c>
      <c r="AA343" s="57">
        <v>1</v>
      </c>
      <c r="AB343" s="57">
        <v>0</v>
      </c>
      <c r="AC343" s="57"/>
      <c r="AD343" s="57">
        <v>0</v>
      </c>
      <c r="AE343" s="57">
        <v>1</v>
      </c>
      <c r="AF343" s="57">
        <v>2</v>
      </c>
      <c r="AG343" s="57">
        <v>0</v>
      </c>
      <c r="AH343" s="57"/>
      <c r="AI343" s="57">
        <v>1</v>
      </c>
      <c r="AJ343" s="57">
        <v>2</v>
      </c>
      <c r="AK343" s="57">
        <v>1</v>
      </c>
      <c r="AL343" s="57">
        <v>1</v>
      </c>
      <c r="AM343" s="57"/>
      <c r="AN343" s="57">
        <v>1</v>
      </c>
      <c r="AO343" s="57">
        <v>12</v>
      </c>
      <c r="AP343" s="57">
        <v>0</v>
      </c>
      <c r="AQ343" s="57">
        <v>6</v>
      </c>
      <c r="AR343" s="57">
        <v>2</v>
      </c>
      <c r="AS343" s="57">
        <v>1</v>
      </c>
      <c r="AT343" s="57"/>
      <c r="AU343" s="57">
        <v>2</v>
      </c>
      <c r="AV343" s="57">
        <v>2</v>
      </c>
      <c r="AW343" s="57">
        <v>2</v>
      </c>
      <c r="AX343" s="57">
        <v>6</v>
      </c>
      <c r="AY343" s="57">
        <v>0</v>
      </c>
      <c r="AZ343" s="57">
        <v>2</v>
      </c>
      <c r="BA343" s="57"/>
      <c r="BB343" s="57">
        <v>2</v>
      </c>
      <c r="BC343" s="57">
        <v>1</v>
      </c>
      <c r="BD343" s="57">
        <v>8</v>
      </c>
      <c r="BE343" s="57">
        <v>9</v>
      </c>
      <c r="BF343" s="57">
        <v>5</v>
      </c>
      <c r="BG343" s="57">
        <v>0</v>
      </c>
      <c r="BH343" s="57"/>
      <c r="BI343" s="57">
        <v>0</v>
      </c>
      <c r="BJ343" s="57">
        <v>0</v>
      </c>
      <c r="BK343" s="57">
        <v>0</v>
      </c>
      <c r="BL343" s="57">
        <v>0</v>
      </c>
      <c r="BM343" s="57"/>
      <c r="BN343" s="57">
        <v>3</v>
      </c>
      <c r="BO343" s="57">
        <v>5</v>
      </c>
      <c r="BP343" s="81">
        <v>1</v>
      </c>
      <c r="BQ343" s="81">
        <v>3</v>
      </c>
      <c r="BR343" s="81">
        <v>252</v>
      </c>
    </row>
    <row r="344" spans="1:70" x14ac:dyDescent="0.25">
      <c r="A344" s="57">
        <v>1</v>
      </c>
      <c r="B344" s="81" t="s">
        <v>793</v>
      </c>
      <c r="C344" s="81">
        <v>11</v>
      </c>
      <c r="D344" s="81" t="s">
        <v>794</v>
      </c>
      <c r="E344" s="81">
        <v>501</v>
      </c>
      <c r="F344" s="81" t="s">
        <v>794</v>
      </c>
      <c r="G344" s="81">
        <v>2</v>
      </c>
      <c r="H344" s="81" t="s">
        <v>706</v>
      </c>
      <c r="I344" s="81">
        <v>7</v>
      </c>
      <c r="J344" s="81" t="s">
        <v>794</v>
      </c>
      <c r="K344" s="81" t="s">
        <v>111</v>
      </c>
      <c r="L344" s="81">
        <v>49</v>
      </c>
      <c r="M344" s="81" t="s">
        <v>1112</v>
      </c>
      <c r="N344" s="81" t="s">
        <v>1109</v>
      </c>
      <c r="O344" s="81" t="s">
        <v>1110</v>
      </c>
      <c r="P344" s="57"/>
      <c r="Q344" s="57">
        <v>3</v>
      </c>
      <c r="R344" s="57">
        <v>1</v>
      </c>
      <c r="S344" s="57">
        <v>1</v>
      </c>
      <c r="T344" s="57">
        <v>1</v>
      </c>
      <c r="U344" s="57">
        <v>2</v>
      </c>
      <c r="V344" s="57"/>
      <c r="W344" s="57">
        <v>3</v>
      </c>
      <c r="X344" s="57">
        <v>4</v>
      </c>
      <c r="Y344" s="57">
        <v>0</v>
      </c>
      <c r="Z344" s="57">
        <v>0</v>
      </c>
      <c r="AA344" s="57">
        <v>4</v>
      </c>
      <c r="AB344" s="57">
        <v>0</v>
      </c>
      <c r="AC344" s="57"/>
      <c r="AD344" s="57">
        <v>0</v>
      </c>
      <c r="AE344" s="57">
        <v>0</v>
      </c>
      <c r="AF344" s="57">
        <v>1</v>
      </c>
      <c r="AG344" s="57">
        <v>2</v>
      </c>
      <c r="AH344" s="57"/>
      <c r="AI344" s="57">
        <v>1</v>
      </c>
      <c r="AJ344" s="57">
        <v>1</v>
      </c>
      <c r="AK344" s="57">
        <v>0</v>
      </c>
      <c r="AL344" s="57">
        <v>1</v>
      </c>
      <c r="AM344" s="57"/>
      <c r="AN344" s="57">
        <v>2</v>
      </c>
      <c r="AO344" s="57">
        <v>7</v>
      </c>
      <c r="AP344" s="57">
        <v>0</v>
      </c>
      <c r="AQ344" s="57">
        <v>5</v>
      </c>
      <c r="AR344" s="57">
        <v>2</v>
      </c>
      <c r="AS344" s="57">
        <v>2</v>
      </c>
      <c r="AT344" s="57"/>
      <c r="AU344" s="57">
        <v>0</v>
      </c>
      <c r="AV344" s="57">
        <v>0</v>
      </c>
      <c r="AW344" s="57">
        <v>0</v>
      </c>
      <c r="AX344" s="57">
        <v>6</v>
      </c>
      <c r="AY344" s="57">
        <v>0</v>
      </c>
      <c r="AZ344" s="57">
        <v>2</v>
      </c>
      <c r="BA344" s="57"/>
      <c r="BB344" s="57">
        <v>7</v>
      </c>
      <c r="BC344" s="57">
        <v>0</v>
      </c>
      <c r="BD344" s="57">
        <v>2</v>
      </c>
      <c r="BE344" s="57">
        <v>7</v>
      </c>
      <c r="BF344" s="57">
        <v>3</v>
      </c>
      <c r="BG344" s="57">
        <v>0</v>
      </c>
      <c r="BH344" s="57"/>
      <c r="BI344" s="57">
        <v>1</v>
      </c>
      <c r="BJ344" s="57">
        <v>2</v>
      </c>
      <c r="BK344" s="57">
        <v>0</v>
      </c>
      <c r="BL344" s="57">
        <v>1</v>
      </c>
      <c r="BM344" s="57"/>
      <c r="BN344" s="57">
        <v>3</v>
      </c>
      <c r="BO344" s="57">
        <v>0</v>
      </c>
      <c r="BP344" s="81">
        <v>6</v>
      </c>
      <c r="BQ344" s="81">
        <v>3</v>
      </c>
      <c r="BR344" s="81">
        <v>251</v>
      </c>
    </row>
    <row r="345" spans="1:70" x14ac:dyDescent="0.25">
      <c r="A345" s="57">
        <v>1</v>
      </c>
      <c r="B345" s="81" t="s">
        <v>793</v>
      </c>
      <c r="C345" s="81">
        <v>11</v>
      </c>
      <c r="D345" s="81" t="s">
        <v>794</v>
      </c>
      <c r="E345" s="81">
        <v>501</v>
      </c>
      <c r="F345" s="81" t="s">
        <v>794</v>
      </c>
      <c r="G345" s="81">
        <v>2</v>
      </c>
      <c r="H345" s="81" t="s">
        <v>706</v>
      </c>
      <c r="I345" s="81">
        <v>7</v>
      </c>
      <c r="J345" s="81" t="s">
        <v>794</v>
      </c>
      <c r="K345" s="81" t="s">
        <v>111</v>
      </c>
      <c r="L345" s="81">
        <v>50</v>
      </c>
      <c r="M345" s="81" t="s">
        <v>1113</v>
      </c>
      <c r="N345" s="81" t="s">
        <v>1109</v>
      </c>
      <c r="O345" s="81" t="s">
        <v>1110</v>
      </c>
      <c r="P345" s="57"/>
      <c r="Q345" s="57">
        <v>4</v>
      </c>
      <c r="R345" s="57">
        <v>0</v>
      </c>
      <c r="S345" s="57">
        <v>5</v>
      </c>
      <c r="T345" s="57">
        <v>1</v>
      </c>
      <c r="U345" s="57">
        <v>3</v>
      </c>
      <c r="V345" s="57"/>
      <c r="W345" s="57">
        <v>1</v>
      </c>
      <c r="X345" s="57">
        <v>4</v>
      </c>
      <c r="Y345" s="57">
        <v>0</v>
      </c>
      <c r="Z345" s="57">
        <v>2</v>
      </c>
      <c r="AA345" s="57">
        <v>1</v>
      </c>
      <c r="AB345" s="57">
        <v>1</v>
      </c>
      <c r="AC345" s="57"/>
      <c r="AD345" s="57">
        <v>3</v>
      </c>
      <c r="AE345" s="57">
        <v>1</v>
      </c>
      <c r="AF345" s="57">
        <v>2</v>
      </c>
      <c r="AG345" s="57">
        <v>2</v>
      </c>
      <c r="AH345" s="57"/>
      <c r="AI345" s="57">
        <v>1</v>
      </c>
      <c r="AJ345" s="57">
        <v>0</v>
      </c>
      <c r="AK345" s="57">
        <v>1</v>
      </c>
      <c r="AL345" s="57">
        <v>2</v>
      </c>
      <c r="AM345" s="57"/>
      <c r="AN345" s="57">
        <v>0</v>
      </c>
      <c r="AO345" s="57">
        <v>7</v>
      </c>
      <c r="AP345" s="57">
        <v>0</v>
      </c>
      <c r="AQ345" s="57">
        <v>5</v>
      </c>
      <c r="AR345" s="57">
        <v>0</v>
      </c>
      <c r="AS345" s="57">
        <v>1</v>
      </c>
      <c r="AT345" s="57"/>
      <c r="AU345" s="57">
        <v>4</v>
      </c>
      <c r="AV345" s="57">
        <v>2</v>
      </c>
      <c r="AW345" s="57">
        <v>0</v>
      </c>
      <c r="AX345" s="57">
        <v>4</v>
      </c>
      <c r="AY345" s="57">
        <v>1</v>
      </c>
      <c r="AZ345" s="57">
        <v>2</v>
      </c>
      <c r="BA345" s="57"/>
      <c r="BB345" s="57">
        <v>5</v>
      </c>
      <c r="BC345" s="57">
        <v>2</v>
      </c>
      <c r="BD345" s="57">
        <v>3</v>
      </c>
      <c r="BE345" s="57">
        <v>7</v>
      </c>
      <c r="BF345" s="57">
        <v>2</v>
      </c>
      <c r="BG345" s="57">
        <v>1</v>
      </c>
      <c r="BH345" s="57"/>
      <c r="BI345" s="57">
        <v>0</v>
      </c>
      <c r="BJ345" s="57">
        <v>3</v>
      </c>
      <c r="BK345" s="57">
        <v>0</v>
      </c>
      <c r="BL345" s="57">
        <v>0</v>
      </c>
      <c r="BM345" s="57"/>
      <c r="BN345" s="57">
        <v>3</v>
      </c>
      <c r="BO345" s="57">
        <v>5</v>
      </c>
      <c r="BP345" s="81">
        <v>1</v>
      </c>
      <c r="BQ345" s="81">
        <v>3</v>
      </c>
      <c r="BR345" s="81">
        <v>260</v>
      </c>
    </row>
    <row r="346" spans="1:70" x14ac:dyDescent="0.25">
      <c r="A346" s="57">
        <v>1</v>
      </c>
      <c r="B346" s="81" t="s">
        <v>793</v>
      </c>
      <c r="C346" s="81">
        <v>11</v>
      </c>
      <c r="D346" s="81" t="s">
        <v>794</v>
      </c>
      <c r="E346" s="81">
        <v>501</v>
      </c>
      <c r="F346" s="81" t="s">
        <v>794</v>
      </c>
      <c r="G346" s="81">
        <v>2</v>
      </c>
      <c r="H346" s="81" t="s">
        <v>706</v>
      </c>
      <c r="I346" s="81">
        <v>7</v>
      </c>
      <c r="J346" s="81" t="s">
        <v>794</v>
      </c>
      <c r="K346" s="81" t="s">
        <v>111</v>
      </c>
      <c r="L346" s="81">
        <v>51</v>
      </c>
      <c r="M346" s="81" t="s">
        <v>1114</v>
      </c>
      <c r="N346" s="81" t="s">
        <v>1109</v>
      </c>
      <c r="O346" s="81" t="s">
        <v>1110</v>
      </c>
      <c r="P346" s="57"/>
      <c r="Q346" s="57">
        <v>4</v>
      </c>
      <c r="R346" s="57">
        <v>2</v>
      </c>
      <c r="S346" s="57">
        <v>5</v>
      </c>
      <c r="T346" s="57">
        <v>3</v>
      </c>
      <c r="U346" s="57">
        <v>2</v>
      </c>
      <c r="V346" s="57"/>
      <c r="W346" s="57">
        <v>0</v>
      </c>
      <c r="X346" s="57">
        <v>1</v>
      </c>
      <c r="Y346" s="57">
        <v>0</v>
      </c>
      <c r="Z346" s="57">
        <v>0</v>
      </c>
      <c r="AA346" s="57">
        <v>0</v>
      </c>
      <c r="AB346" s="57">
        <v>0</v>
      </c>
      <c r="AC346" s="57"/>
      <c r="AD346" s="57">
        <v>1</v>
      </c>
      <c r="AE346" s="57">
        <v>0</v>
      </c>
      <c r="AF346" s="57">
        <v>1</v>
      </c>
      <c r="AG346" s="57">
        <v>3</v>
      </c>
      <c r="AH346" s="57"/>
      <c r="AI346" s="57">
        <v>1</v>
      </c>
      <c r="AJ346" s="57">
        <v>1</v>
      </c>
      <c r="AK346" s="57">
        <v>0</v>
      </c>
      <c r="AL346" s="57">
        <v>3</v>
      </c>
      <c r="AM346" s="57"/>
      <c r="AN346" s="57">
        <v>1</v>
      </c>
      <c r="AO346" s="57">
        <v>6</v>
      </c>
      <c r="AP346" s="57">
        <v>1</v>
      </c>
      <c r="AQ346" s="57">
        <v>5</v>
      </c>
      <c r="AR346" s="57"/>
      <c r="AS346" s="57">
        <v>0</v>
      </c>
      <c r="AT346" s="57"/>
      <c r="AU346" s="57">
        <v>2</v>
      </c>
      <c r="AV346" s="57">
        <v>0</v>
      </c>
      <c r="AW346" s="57">
        <v>0</v>
      </c>
      <c r="AX346" s="57">
        <v>7</v>
      </c>
      <c r="AY346" s="57">
        <v>0</v>
      </c>
      <c r="AZ346" s="57">
        <v>4</v>
      </c>
      <c r="BA346" s="57"/>
      <c r="BB346" s="57">
        <v>4</v>
      </c>
      <c r="BC346" s="57">
        <v>2</v>
      </c>
      <c r="BD346" s="57">
        <v>4</v>
      </c>
      <c r="BE346" s="57">
        <v>13</v>
      </c>
      <c r="BF346" s="57">
        <v>4</v>
      </c>
      <c r="BG346" s="57">
        <v>2</v>
      </c>
      <c r="BH346" s="57"/>
      <c r="BI346" s="57">
        <v>0</v>
      </c>
      <c r="BJ346" s="57">
        <v>1</v>
      </c>
      <c r="BK346" s="57">
        <v>0</v>
      </c>
      <c r="BL346" s="57">
        <v>0</v>
      </c>
      <c r="BM346" s="57"/>
      <c r="BN346" s="57">
        <v>4</v>
      </c>
      <c r="BO346" s="57">
        <v>4</v>
      </c>
      <c r="BP346" s="81">
        <v>0</v>
      </c>
      <c r="BQ346" s="81">
        <v>4</v>
      </c>
      <c r="BR346" s="81">
        <v>267</v>
      </c>
    </row>
    <row r="347" spans="1:70" x14ac:dyDescent="0.25">
      <c r="A347" s="57">
        <v>1</v>
      </c>
      <c r="B347" s="81" t="s">
        <v>793</v>
      </c>
      <c r="C347" s="81">
        <v>11</v>
      </c>
      <c r="D347" s="81" t="s">
        <v>794</v>
      </c>
      <c r="E347" s="81">
        <v>501</v>
      </c>
      <c r="F347" s="81" t="s">
        <v>794</v>
      </c>
      <c r="G347" s="81">
        <v>2</v>
      </c>
      <c r="H347" s="81" t="s">
        <v>706</v>
      </c>
      <c r="I347" s="81">
        <v>7</v>
      </c>
      <c r="J347" s="81" t="s">
        <v>794</v>
      </c>
      <c r="K347" s="81" t="s">
        <v>111</v>
      </c>
      <c r="L347" s="81">
        <v>52</v>
      </c>
      <c r="M347" s="81" t="s">
        <v>1115</v>
      </c>
      <c r="N347" s="81" t="s">
        <v>1109</v>
      </c>
      <c r="O347" s="81" t="s">
        <v>1110</v>
      </c>
      <c r="P347" s="57"/>
      <c r="Q347" s="57">
        <v>3</v>
      </c>
      <c r="R347" s="57">
        <v>3</v>
      </c>
      <c r="S347" s="57">
        <v>3</v>
      </c>
      <c r="T347" s="57">
        <v>4</v>
      </c>
      <c r="U347" s="57">
        <v>0</v>
      </c>
      <c r="V347" s="57"/>
      <c r="W347" s="57">
        <v>0</v>
      </c>
      <c r="X347" s="57">
        <v>3</v>
      </c>
      <c r="Y347" s="57">
        <v>1</v>
      </c>
      <c r="Z347" s="57">
        <v>1</v>
      </c>
      <c r="AA347" s="57">
        <v>0</v>
      </c>
      <c r="AB347" s="57">
        <v>0</v>
      </c>
      <c r="AC347" s="57"/>
      <c r="AD347" s="57">
        <v>0</v>
      </c>
      <c r="AE347" s="57">
        <v>0</v>
      </c>
      <c r="AF347" s="57">
        <v>0</v>
      </c>
      <c r="AG347" s="57">
        <v>4</v>
      </c>
      <c r="AH347" s="57"/>
      <c r="AI347" s="57">
        <v>0</v>
      </c>
      <c r="AJ347" s="57">
        <v>1</v>
      </c>
      <c r="AK347" s="57">
        <v>0</v>
      </c>
      <c r="AL347" s="57">
        <v>1</v>
      </c>
      <c r="AM347" s="57"/>
      <c r="AN347" s="57">
        <v>1</v>
      </c>
      <c r="AO347" s="57">
        <v>9</v>
      </c>
      <c r="AP347" s="57">
        <v>1</v>
      </c>
      <c r="AQ347" s="57">
        <v>3</v>
      </c>
      <c r="AR347" s="57">
        <v>1</v>
      </c>
      <c r="AS347" s="57">
        <v>2</v>
      </c>
      <c r="AT347" s="57"/>
      <c r="AU347" s="57">
        <v>2</v>
      </c>
      <c r="AV347" s="57">
        <v>1</v>
      </c>
      <c r="AW347" s="57">
        <v>1</v>
      </c>
      <c r="AX347" s="57">
        <v>4</v>
      </c>
      <c r="AY347" s="57">
        <v>2</v>
      </c>
      <c r="AZ347" s="57">
        <v>0</v>
      </c>
      <c r="BA347" s="57"/>
      <c r="BB347" s="57">
        <v>2</v>
      </c>
      <c r="BC347" s="57">
        <v>0</v>
      </c>
      <c r="BD347" s="57">
        <v>2</v>
      </c>
      <c r="BE347" s="57">
        <v>7</v>
      </c>
      <c r="BF347" s="57">
        <v>0</v>
      </c>
      <c r="BG347" s="57">
        <v>0</v>
      </c>
      <c r="BH347" s="57"/>
      <c r="BI347" s="57">
        <v>0</v>
      </c>
      <c r="BJ347" s="57">
        <v>4</v>
      </c>
      <c r="BK347" s="57">
        <v>0</v>
      </c>
      <c r="BL347" s="57">
        <v>0</v>
      </c>
      <c r="BM347" s="57"/>
      <c r="BN347" s="57">
        <v>5</v>
      </c>
      <c r="BO347" s="57">
        <v>6</v>
      </c>
      <c r="BP347" s="81">
        <v>6</v>
      </c>
      <c r="BQ347" s="81">
        <v>2</v>
      </c>
      <c r="BR347" s="81">
        <v>253</v>
      </c>
    </row>
    <row r="348" spans="1:70" x14ac:dyDescent="0.25">
      <c r="A348" s="57">
        <v>1</v>
      </c>
      <c r="B348" s="81" t="s">
        <v>793</v>
      </c>
      <c r="C348" s="81">
        <v>11</v>
      </c>
      <c r="D348" s="81" t="s">
        <v>794</v>
      </c>
      <c r="E348" s="81">
        <v>501</v>
      </c>
      <c r="F348" s="81" t="s">
        <v>794</v>
      </c>
      <c r="G348" s="81">
        <v>2</v>
      </c>
      <c r="H348" s="81" t="s">
        <v>706</v>
      </c>
      <c r="I348" s="81">
        <v>7</v>
      </c>
      <c r="J348" s="81" t="s">
        <v>794</v>
      </c>
      <c r="K348" s="81" t="s">
        <v>111</v>
      </c>
      <c r="L348" s="81">
        <v>53</v>
      </c>
      <c r="M348" s="81" t="s">
        <v>1116</v>
      </c>
      <c r="N348" s="81" t="s">
        <v>1109</v>
      </c>
      <c r="O348" s="81" t="s">
        <v>1110</v>
      </c>
      <c r="P348" s="57"/>
      <c r="Q348" s="57">
        <v>4</v>
      </c>
      <c r="R348" s="57">
        <v>4</v>
      </c>
      <c r="S348" s="57">
        <v>4</v>
      </c>
      <c r="T348" s="57">
        <v>1</v>
      </c>
      <c r="U348" s="57">
        <v>2</v>
      </c>
      <c r="V348" s="57"/>
      <c r="W348" s="57">
        <v>2</v>
      </c>
      <c r="X348" s="57">
        <v>0</v>
      </c>
      <c r="Y348" s="57">
        <v>2</v>
      </c>
      <c r="Z348" s="57">
        <v>2</v>
      </c>
      <c r="AA348" s="57">
        <v>1</v>
      </c>
      <c r="AB348" s="57">
        <v>0</v>
      </c>
      <c r="AC348" s="57"/>
      <c r="AD348" s="57">
        <v>3</v>
      </c>
      <c r="AE348" s="57">
        <v>0</v>
      </c>
      <c r="AF348" s="57">
        <v>1</v>
      </c>
      <c r="AG348" s="57">
        <v>2</v>
      </c>
      <c r="AH348" s="57"/>
      <c r="AI348" s="57">
        <v>0</v>
      </c>
      <c r="AJ348" s="57">
        <v>0</v>
      </c>
      <c r="AK348" s="57">
        <v>1</v>
      </c>
      <c r="AL348" s="57">
        <v>1</v>
      </c>
      <c r="AM348" s="57"/>
      <c r="AN348" s="57">
        <v>1</v>
      </c>
      <c r="AO348" s="57">
        <v>1</v>
      </c>
      <c r="AP348" s="57">
        <v>0</v>
      </c>
      <c r="AQ348" s="57">
        <v>6</v>
      </c>
      <c r="AR348" s="57">
        <v>2</v>
      </c>
      <c r="AS348" s="57">
        <v>0</v>
      </c>
      <c r="AT348" s="57"/>
      <c r="AU348" s="57">
        <v>1</v>
      </c>
      <c r="AV348" s="57">
        <v>2</v>
      </c>
      <c r="AW348" s="57">
        <v>1</v>
      </c>
      <c r="AX348" s="57">
        <v>5</v>
      </c>
      <c r="AY348" s="57">
        <v>0</v>
      </c>
      <c r="AZ348" s="57">
        <v>2</v>
      </c>
      <c r="BA348" s="57"/>
      <c r="BB348" s="57">
        <v>7</v>
      </c>
      <c r="BC348" s="57">
        <v>0</v>
      </c>
      <c r="BD348" s="57">
        <v>5</v>
      </c>
      <c r="BE348" s="57">
        <v>7</v>
      </c>
      <c r="BF348" s="57">
        <v>3</v>
      </c>
      <c r="BG348" s="57">
        <v>3</v>
      </c>
      <c r="BH348" s="57"/>
      <c r="BI348" s="57">
        <v>0</v>
      </c>
      <c r="BJ348" s="57">
        <v>1</v>
      </c>
      <c r="BK348" s="57">
        <v>1</v>
      </c>
      <c r="BL348" s="57">
        <v>1</v>
      </c>
      <c r="BM348" s="57"/>
      <c r="BN348" s="57">
        <v>6</v>
      </c>
      <c r="BO348" s="57">
        <v>2</v>
      </c>
      <c r="BP348" s="81">
        <v>6</v>
      </c>
      <c r="BQ348" s="81">
        <v>1</v>
      </c>
      <c r="BR348" s="81">
        <v>260</v>
      </c>
    </row>
    <row r="349" spans="1:70" x14ac:dyDescent="0.25">
      <c r="A349" s="57">
        <v>1</v>
      </c>
      <c r="B349" s="81" t="s">
        <v>793</v>
      </c>
      <c r="C349" s="81">
        <v>11</v>
      </c>
      <c r="D349" s="81" t="s">
        <v>794</v>
      </c>
      <c r="E349" s="81">
        <v>501</v>
      </c>
      <c r="F349" s="81" t="s">
        <v>794</v>
      </c>
      <c r="G349" s="81">
        <v>2</v>
      </c>
      <c r="H349" s="81" t="s">
        <v>706</v>
      </c>
      <c r="I349" s="81">
        <v>7</v>
      </c>
      <c r="J349" s="81" t="s">
        <v>794</v>
      </c>
      <c r="K349" s="81" t="s">
        <v>111</v>
      </c>
      <c r="L349" s="81">
        <v>54</v>
      </c>
      <c r="M349" s="81" t="s">
        <v>1117</v>
      </c>
      <c r="N349" s="81" t="s">
        <v>1109</v>
      </c>
      <c r="O349" s="81" t="s">
        <v>1110</v>
      </c>
      <c r="P349" s="57"/>
      <c r="Q349" s="57">
        <v>7</v>
      </c>
      <c r="R349" s="57">
        <v>1</v>
      </c>
      <c r="S349" s="57">
        <v>1</v>
      </c>
      <c r="T349" s="57">
        <v>0</v>
      </c>
      <c r="U349" s="57">
        <v>2</v>
      </c>
      <c r="V349" s="57"/>
      <c r="W349" s="57">
        <v>0</v>
      </c>
      <c r="X349" s="57">
        <v>0</v>
      </c>
      <c r="Y349" s="57">
        <v>1</v>
      </c>
      <c r="Z349" s="57">
        <v>0</v>
      </c>
      <c r="AA349" s="57">
        <v>2</v>
      </c>
      <c r="AB349" s="57">
        <v>1</v>
      </c>
      <c r="AC349" s="57"/>
      <c r="AD349" s="57">
        <v>1</v>
      </c>
      <c r="AE349" s="57">
        <v>0</v>
      </c>
      <c r="AF349" s="57">
        <v>1</v>
      </c>
      <c r="AG349" s="57">
        <v>5</v>
      </c>
      <c r="AH349" s="57"/>
      <c r="AI349" s="57">
        <v>0</v>
      </c>
      <c r="AJ349" s="57">
        <v>0</v>
      </c>
      <c r="AK349" s="57">
        <v>3</v>
      </c>
      <c r="AL349" s="57">
        <v>3</v>
      </c>
      <c r="AM349" s="57"/>
      <c r="AN349" s="57">
        <v>1</v>
      </c>
      <c r="AO349" s="57">
        <v>4</v>
      </c>
      <c r="AP349" s="57">
        <v>1</v>
      </c>
      <c r="AQ349" s="57">
        <v>2</v>
      </c>
      <c r="AR349" s="57">
        <v>0</v>
      </c>
      <c r="AS349" s="57">
        <v>2</v>
      </c>
      <c r="AT349" s="57"/>
      <c r="AU349" s="57">
        <v>1</v>
      </c>
      <c r="AV349" s="57">
        <v>1</v>
      </c>
      <c r="AW349" s="57">
        <v>0</v>
      </c>
      <c r="AX349" s="57">
        <v>6</v>
      </c>
      <c r="AY349" s="57">
        <v>0</v>
      </c>
      <c r="AZ349" s="57">
        <v>1</v>
      </c>
      <c r="BA349" s="57"/>
      <c r="BB349" s="57">
        <v>6</v>
      </c>
      <c r="BC349" s="57">
        <v>0</v>
      </c>
      <c r="BD349" s="57">
        <v>3</v>
      </c>
      <c r="BE349" s="57">
        <v>7</v>
      </c>
      <c r="BF349" s="57">
        <v>2</v>
      </c>
      <c r="BG349" s="57">
        <v>3</v>
      </c>
      <c r="BH349" s="57"/>
      <c r="BI349" s="57">
        <v>1</v>
      </c>
      <c r="BJ349" s="57">
        <v>2</v>
      </c>
      <c r="BK349" s="57">
        <v>1</v>
      </c>
      <c r="BL349" s="57">
        <v>0</v>
      </c>
      <c r="BM349" s="57"/>
      <c r="BN349" s="57">
        <v>6</v>
      </c>
      <c r="BO349" s="57">
        <v>3</v>
      </c>
      <c r="BP349" s="81">
        <v>6</v>
      </c>
      <c r="BQ349" s="81">
        <v>2</v>
      </c>
      <c r="BR349" s="81">
        <v>267</v>
      </c>
    </row>
    <row r="350" spans="1:70" x14ac:dyDescent="0.25">
      <c r="A350" s="57">
        <v>1</v>
      </c>
      <c r="B350" s="81" t="s">
        <v>793</v>
      </c>
      <c r="C350" s="81">
        <v>11</v>
      </c>
      <c r="D350" s="81" t="s">
        <v>794</v>
      </c>
      <c r="E350" s="81">
        <v>501</v>
      </c>
      <c r="F350" s="81" t="s">
        <v>794</v>
      </c>
      <c r="G350" s="81">
        <v>2</v>
      </c>
      <c r="H350" s="81" t="s">
        <v>706</v>
      </c>
      <c r="I350" s="81">
        <v>7</v>
      </c>
      <c r="J350" s="81" t="s">
        <v>794</v>
      </c>
      <c r="K350" s="81" t="s">
        <v>111</v>
      </c>
      <c r="L350" s="81">
        <v>55</v>
      </c>
      <c r="M350" s="81" t="s">
        <v>1118</v>
      </c>
      <c r="N350" s="81" t="s">
        <v>1109</v>
      </c>
      <c r="O350" s="81" t="s">
        <v>1110</v>
      </c>
      <c r="P350" s="57"/>
      <c r="Q350" s="57">
        <v>4</v>
      </c>
      <c r="R350" s="57">
        <v>3</v>
      </c>
      <c r="S350" s="57">
        <v>2</v>
      </c>
      <c r="T350" s="57">
        <v>1</v>
      </c>
      <c r="U350" s="57">
        <v>3</v>
      </c>
      <c r="V350" s="57"/>
      <c r="W350" s="57">
        <v>0</v>
      </c>
      <c r="X350" s="57">
        <v>4</v>
      </c>
      <c r="Y350" s="57">
        <v>0</v>
      </c>
      <c r="Z350" s="57">
        <v>0</v>
      </c>
      <c r="AA350" s="57">
        <v>0</v>
      </c>
      <c r="AB350" s="57">
        <v>0</v>
      </c>
      <c r="AC350" s="57"/>
      <c r="AD350" s="57">
        <v>4</v>
      </c>
      <c r="AE350" s="57">
        <v>1</v>
      </c>
      <c r="AF350" s="57">
        <v>2</v>
      </c>
      <c r="AG350" s="57">
        <v>5</v>
      </c>
      <c r="AH350" s="57"/>
      <c r="AI350" s="57">
        <v>0</v>
      </c>
      <c r="AJ350" s="57">
        <v>2</v>
      </c>
      <c r="AK350" s="57">
        <v>1</v>
      </c>
      <c r="AL350" s="57">
        <v>1</v>
      </c>
      <c r="AM350" s="57"/>
      <c r="AN350" s="57"/>
      <c r="AO350" s="57">
        <v>10</v>
      </c>
      <c r="AP350" s="57"/>
      <c r="AQ350" s="57">
        <v>5</v>
      </c>
      <c r="AR350" s="57"/>
      <c r="AS350" s="57">
        <v>1</v>
      </c>
      <c r="AT350" s="57"/>
      <c r="AU350" s="57">
        <v>1</v>
      </c>
      <c r="AV350" s="57">
        <v>2</v>
      </c>
      <c r="AW350" s="57">
        <v>0</v>
      </c>
      <c r="AX350" s="57">
        <v>3</v>
      </c>
      <c r="AY350" s="57">
        <v>0</v>
      </c>
      <c r="AZ350" s="57">
        <v>2</v>
      </c>
      <c r="BA350" s="57"/>
      <c r="BB350" s="57">
        <v>1</v>
      </c>
      <c r="BC350" s="57">
        <v>1</v>
      </c>
      <c r="BD350" s="57">
        <v>3</v>
      </c>
      <c r="BE350" s="57">
        <v>12</v>
      </c>
      <c r="BF350" s="57">
        <v>0</v>
      </c>
      <c r="BG350" s="57">
        <v>2</v>
      </c>
      <c r="BH350" s="57"/>
      <c r="BI350" s="57">
        <v>1</v>
      </c>
      <c r="BJ350" s="57">
        <v>1</v>
      </c>
      <c r="BK350" s="57">
        <v>0</v>
      </c>
      <c r="BL350" s="57">
        <v>0</v>
      </c>
      <c r="BM350" s="57"/>
      <c r="BN350" s="57">
        <v>4</v>
      </c>
      <c r="BO350" s="57">
        <v>5</v>
      </c>
      <c r="BP350" s="81">
        <v>2</v>
      </c>
      <c r="BQ350" s="81">
        <v>2</v>
      </c>
      <c r="BR350" s="81">
        <v>263</v>
      </c>
    </row>
    <row r="351" spans="1:70" x14ac:dyDescent="0.25">
      <c r="A351" s="57">
        <v>1</v>
      </c>
      <c r="B351" s="81" t="s">
        <v>793</v>
      </c>
      <c r="C351" s="81">
        <v>11</v>
      </c>
      <c r="D351" s="81" t="s">
        <v>794</v>
      </c>
      <c r="E351" s="81">
        <v>501</v>
      </c>
      <c r="F351" s="81" t="s">
        <v>794</v>
      </c>
      <c r="G351" s="81">
        <v>2</v>
      </c>
      <c r="H351" s="81" t="s">
        <v>706</v>
      </c>
      <c r="I351" s="81">
        <v>7</v>
      </c>
      <c r="J351" s="81" t="s">
        <v>794</v>
      </c>
      <c r="K351" s="81" t="s">
        <v>111</v>
      </c>
      <c r="L351" s="81">
        <v>56</v>
      </c>
      <c r="M351" s="81" t="s">
        <v>1119</v>
      </c>
      <c r="N351" s="81" t="s">
        <v>1109</v>
      </c>
      <c r="O351" s="81" t="s">
        <v>1110</v>
      </c>
      <c r="P351" s="57"/>
      <c r="Q351" s="57">
        <v>5</v>
      </c>
      <c r="R351" s="57">
        <v>4</v>
      </c>
      <c r="S351" s="57">
        <v>1</v>
      </c>
      <c r="T351" s="57">
        <v>1</v>
      </c>
      <c r="U351" s="57">
        <v>3</v>
      </c>
      <c r="V351" s="57"/>
      <c r="W351" s="57">
        <v>0</v>
      </c>
      <c r="X351" s="57">
        <v>5</v>
      </c>
      <c r="Y351" s="57">
        <v>1</v>
      </c>
      <c r="Z351" s="57">
        <v>0</v>
      </c>
      <c r="AA351" s="57">
        <v>1</v>
      </c>
      <c r="AB351" s="57">
        <v>0</v>
      </c>
      <c r="AC351" s="57"/>
      <c r="AD351" s="57">
        <v>1</v>
      </c>
      <c r="AE351" s="57">
        <v>2</v>
      </c>
      <c r="AF351" s="57">
        <v>0</v>
      </c>
      <c r="AG351" s="57">
        <v>3</v>
      </c>
      <c r="AH351" s="57"/>
      <c r="AI351" s="57">
        <v>0</v>
      </c>
      <c r="AJ351" s="57">
        <v>1</v>
      </c>
      <c r="AK351" s="57">
        <v>0</v>
      </c>
      <c r="AL351" s="57">
        <v>1</v>
      </c>
      <c r="AM351" s="57"/>
      <c r="AN351" s="57">
        <v>0</v>
      </c>
      <c r="AO351" s="57">
        <v>5</v>
      </c>
      <c r="AP351" s="57">
        <v>0</v>
      </c>
      <c r="AQ351" s="57">
        <v>9</v>
      </c>
      <c r="AR351" s="57">
        <v>2</v>
      </c>
      <c r="AS351" s="57">
        <v>1</v>
      </c>
      <c r="AT351" s="57"/>
      <c r="AU351" s="57">
        <v>3</v>
      </c>
      <c r="AV351" s="57">
        <v>0</v>
      </c>
      <c r="AW351" s="57">
        <v>1</v>
      </c>
      <c r="AX351" s="57">
        <v>5</v>
      </c>
      <c r="AY351" s="57">
        <v>0</v>
      </c>
      <c r="AZ351" s="57">
        <v>3</v>
      </c>
      <c r="BA351" s="57"/>
      <c r="BB351" s="57">
        <v>5</v>
      </c>
      <c r="BC351" s="57">
        <v>1</v>
      </c>
      <c r="BD351" s="57">
        <v>3</v>
      </c>
      <c r="BE351" s="57">
        <v>14</v>
      </c>
      <c r="BF351" s="57">
        <v>4</v>
      </c>
      <c r="BG351" s="57">
        <v>1</v>
      </c>
      <c r="BH351" s="57"/>
      <c r="BI351" s="57">
        <v>1</v>
      </c>
      <c r="BJ351" s="57">
        <v>1</v>
      </c>
      <c r="BK351" s="57">
        <v>0</v>
      </c>
      <c r="BL351" s="57">
        <v>0</v>
      </c>
      <c r="BM351" s="57"/>
      <c r="BN351" s="57">
        <v>0</v>
      </c>
      <c r="BO351" s="57">
        <v>2</v>
      </c>
      <c r="BP351" s="81">
        <v>5</v>
      </c>
      <c r="BQ351" s="81">
        <v>2</v>
      </c>
      <c r="BR351" s="81">
        <v>262</v>
      </c>
    </row>
    <row r="352" spans="1:70" x14ac:dyDescent="0.25">
      <c r="A352" s="57">
        <v>1</v>
      </c>
      <c r="B352" s="81" t="s">
        <v>793</v>
      </c>
      <c r="C352" s="81">
        <v>11</v>
      </c>
      <c r="D352" s="81" t="s">
        <v>794</v>
      </c>
      <c r="E352" s="81">
        <v>501</v>
      </c>
      <c r="F352" s="81" t="s">
        <v>794</v>
      </c>
      <c r="G352" s="81">
        <v>2</v>
      </c>
      <c r="H352" s="81" t="s">
        <v>706</v>
      </c>
      <c r="I352" s="81">
        <v>7</v>
      </c>
      <c r="J352" s="81" t="s">
        <v>794</v>
      </c>
      <c r="K352" s="81" t="s">
        <v>111</v>
      </c>
      <c r="L352" s="81">
        <v>57</v>
      </c>
      <c r="M352" s="81" t="s">
        <v>1120</v>
      </c>
      <c r="N352" s="81" t="s">
        <v>1109</v>
      </c>
      <c r="O352" s="81" t="s">
        <v>1110</v>
      </c>
      <c r="P352" s="57"/>
      <c r="Q352" s="57">
        <v>1</v>
      </c>
      <c r="R352" s="57">
        <v>2</v>
      </c>
      <c r="S352" s="57">
        <v>1</v>
      </c>
      <c r="T352" s="57">
        <v>2</v>
      </c>
      <c r="U352" s="57">
        <v>1</v>
      </c>
      <c r="V352" s="57"/>
      <c r="W352" s="57">
        <v>1</v>
      </c>
      <c r="X352" s="57">
        <v>1</v>
      </c>
      <c r="Y352" s="57"/>
      <c r="Z352" s="57">
        <v>1</v>
      </c>
      <c r="AA352" s="57"/>
      <c r="AB352" s="57"/>
      <c r="AC352" s="57"/>
      <c r="AD352" s="57">
        <v>2</v>
      </c>
      <c r="AE352" s="57"/>
      <c r="AF352" s="57"/>
      <c r="AG352" s="57">
        <v>4</v>
      </c>
      <c r="AH352" s="57"/>
      <c r="AI352" s="57"/>
      <c r="AJ352" s="57">
        <v>1</v>
      </c>
      <c r="AK352" s="57"/>
      <c r="AL352" s="57"/>
      <c r="AM352" s="57"/>
      <c r="AN352" s="57"/>
      <c r="AO352" s="57">
        <v>13</v>
      </c>
      <c r="AP352" s="57"/>
      <c r="AQ352" s="57">
        <v>9</v>
      </c>
      <c r="AR352" s="57">
        <v>1</v>
      </c>
      <c r="AS352" s="57">
        <v>1</v>
      </c>
      <c r="AT352" s="57"/>
      <c r="AU352" s="57"/>
      <c r="AV352" s="57"/>
      <c r="AW352" s="57">
        <v>4</v>
      </c>
      <c r="AX352" s="57">
        <v>6</v>
      </c>
      <c r="AY352" s="57"/>
      <c r="AZ352" s="57">
        <v>3</v>
      </c>
      <c r="BA352" s="57"/>
      <c r="BB352" s="57">
        <v>2</v>
      </c>
      <c r="BC352" s="57">
        <v>1</v>
      </c>
      <c r="BD352" s="57">
        <v>3</v>
      </c>
      <c r="BE352" s="57">
        <v>4</v>
      </c>
      <c r="BF352" s="57">
        <v>4</v>
      </c>
      <c r="BG352" s="57">
        <v>1</v>
      </c>
      <c r="BH352" s="57"/>
      <c r="BI352" s="57">
        <v>1</v>
      </c>
      <c r="BJ352" s="57">
        <v>1</v>
      </c>
      <c r="BK352" s="57"/>
      <c r="BL352" s="57">
        <v>1</v>
      </c>
      <c r="BM352" s="57"/>
      <c r="BN352" s="57">
        <v>6</v>
      </c>
      <c r="BO352" s="57">
        <v>4</v>
      </c>
      <c r="BP352" s="81">
        <v>5</v>
      </c>
      <c r="BQ352" s="81">
        <v>3</v>
      </c>
      <c r="BR352" s="81">
        <v>261</v>
      </c>
    </row>
    <row r="353" spans="1:70" x14ac:dyDescent="0.25">
      <c r="A353" s="57">
        <v>1</v>
      </c>
      <c r="B353" s="81" t="s">
        <v>793</v>
      </c>
      <c r="C353" s="81">
        <v>11</v>
      </c>
      <c r="D353" s="81" t="s">
        <v>794</v>
      </c>
      <c r="E353" s="81">
        <v>501</v>
      </c>
      <c r="F353" s="81" t="s">
        <v>794</v>
      </c>
      <c r="G353" s="81">
        <v>2</v>
      </c>
      <c r="H353" s="81" t="s">
        <v>706</v>
      </c>
      <c r="I353" s="81">
        <v>7</v>
      </c>
      <c r="J353" s="81" t="s">
        <v>794</v>
      </c>
      <c r="K353" s="81" t="s">
        <v>111</v>
      </c>
      <c r="L353" s="81">
        <v>58</v>
      </c>
      <c r="M353" s="81" t="s">
        <v>1121</v>
      </c>
      <c r="N353" s="81" t="s">
        <v>1109</v>
      </c>
      <c r="O353" s="81" t="s">
        <v>1110</v>
      </c>
      <c r="P353" s="57"/>
      <c r="Q353" s="57">
        <v>1</v>
      </c>
      <c r="R353" s="57">
        <v>2</v>
      </c>
      <c r="S353" s="57">
        <v>1</v>
      </c>
      <c r="T353" s="57">
        <v>1</v>
      </c>
      <c r="U353" s="57">
        <v>1</v>
      </c>
      <c r="V353" s="57"/>
      <c r="W353" s="57">
        <v>0</v>
      </c>
      <c r="X353" s="57">
        <v>3</v>
      </c>
      <c r="Y353" s="57">
        <v>1</v>
      </c>
      <c r="Z353" s="57">
        <v>1</v>
      </c>
      <c r="AA353" s="57">
        <v>1</v>
      </c>
      <c r="AB353" s="57">
        <v>0</v>
      </c>
      <c r="AC353" s="57"/>
      <c r="AD353" s="57">
        <v>2</v>
      </c>
      <c r="AE353" s="57">
        <v>1</v>
      </c>
      <c r="AF353" s="57">
        <v>1</v>
      </c>
      <c r="AG353" s="57">
        <v>2</v>
      </c>
      <c r="AH353" s="57"/>
      <c r="AI353" s="57">
        <v>0</v>
      </c>
      <c r="AJ353" s="57">
        <v>2</v>
      </c>
      <c r="AK353" s="57">
        <v>0</v>
      </c>
      <c r="AL353" s="57">
        <v>0</v>
      </c>
      <c r="AM353" s="57"/>
      <c r="AN353" s="57">
        <v>3</v>
      </c>
      <c r="AO353" s="57">
        <v>4</v>
      </c>
      <c r="AP353" s="57">
        <v>0</v>
      </c>
      <c r="AQ353" s="57">
        <v>4</v>
      </c>
      <c r="AR353" s="57">
        <v>1</v>
      </c>
      <c r="AS353" s="57">
        <v>1</v>
      </c>
      <c r="AT353" s="57"/>
      <c r="AU353" s="57">
        <v>2</v>
      </c>
      <c r="AV353" s="57">
        <v>0</v>
      </c>
      <c r="AW353" s="57">
        <v>0</v>
      </c>
      <c r="AX353" s="57">
        <v>4</v>
      </c>
      <c r="AY353" s="57">
        <v>0</v>
      </c>
      <c r="AZ353" s="57">
        <v>4</v>
      </c>
      <c r="BA353" s="57"/>
      <c r="BB353" s="57">
        <v>5</v>
      </c>
      <c r="BC353" s="57">
        <v>0</v>
      </c>
      <c r="BD353" s="57">
        <v>1</v>
      </c>
      <c r="BE353" s="57">
        <v>15</v>
      </c>
      <c r="BF353" s="57">
        <v>5</v>
      </c>
      <c r="BG353" s="57">
        <v>0</v>
      </c>
      <c r="BH353" s="57"/>
      <c r="BI353" s="57">
        <v>1</v>
      </c>
      <c r="BJ353" s="57">
        <v>2</v>
      </c>
      <c r="BK353" s="57">
        <v>0</v>
      </c>
      <c r="BL353" s="57">
        <v>0</v>
      </c>
      <c r="BM353" s="57"/>
      <c r="BN353" s="57">
        <v>5</v>
      </c>
      <c r="BO353" s="57">
        <v>3</v>
      </c>
      <c r="BP353" s="81">
        <v>9</v>
      </c>
      <c r="BQ353" s="81">
        <v>2</v>
      </c>
      <c r="BR353" s="81">
        <v>262</v>
      </c>
    </row>
    <row r="354" spans="1:70" x14ac:dyDescent="0.25">
      <c r="A354" s="57">
        <v>1</v>
      </c>
      <c r="B354" s="81" t="s">
        <v>793</v>
      </c>
      <c r="C354" s="81">
        <v>11</v>
      </c>
      <c r="D354" s="81" t="s">
        <v>794</v>
      </c>
      <c r="E354" s="81">
        <v>501</v>
      </c>
      <c r="F354" s="81" t="s">
        <v>794</v>
      </c>
      <c r="G354" s="81">
        <v>2</v>
      </c>
      <c r="H354" s="81" t="s">
        <v>706</v>
      </c>
      <c r="I354" s="81">
        <v>7</v>
      </c>
      <c r="J354" s="81" t="s">
        <v>794</v>
      </c>
      <c r="K354" s="81" t="s">
        <v>111</v>
      </c>
      <c r="L354" s="81">
        <v>59</v>
      </c>
      <c r="M354" s="81" t="s">
        <v>1122</v>
      </c>
      <c r="N354" s="81" t="s">
        <v>1109</v>
      </c>
      <c r="O354" s="81" t="s">
        <v>1110</v>
      </c>
      <c r="P354" s="57"/>
      <c r="Q354" s="57">
        <v>3</v>
      </c>
      <c r="R354" s="57">
        <v>2</v>
      </c>
      <c r="S354" s="57">
        <v>1</v>
      </c>
      <c r="T354" s="57">
        <v>2</v>
      </c>
      <c r="U354" s="57">
        <v>2</v>
      </c>
      <c r="V354" s="57"/>
      <c r="W354" s="57">
        <v>1</v>
      </c>
      <c r="X354" s="57">
        <v>1</v>
      </c>
      <c r="Y354" s="57">
        <v>1</v>
      </c>
      <c r="Z354" s="57">
        <v>0</v>
      </c>
      <c r="AA354" s="57">
        <v>1</v>
      </c>
      <c r="AB354" s="57">
        <v>2</v>
      </c>
      <c r="AC354" s="57"/>
      <c r="AD354" s="57">
        <v>2</v>
      </c>
      <c r="AE354" s="57">
        <v>1</v>
      </c>
      <c r="AF354" s="57">
        <v>1</v>
      </c>
      <c r="AG354" s="57">
        <v>2</v>
      </c>
      <c r="AH354" s="57"/>
      <c r="AI354" s="57">
        <v>0</v>
      </c>
      <c r="AJ354" s="57">
        <v>1</v>
      </c>
      <c r="AK354" s="57">
        <v>2</v>
      </c>
      <c r="AL354" s="57">
        <v>0</v>
      </c>
      <c r="AM354" s="57"/>
      <c r="AN354" s="57">
        <v>0</v>
      </c>
      <c r="AO354" s="57">
        <v>5</v>
      </c>
      <c r="AP354" s="57">
        <v>1</v>
      </c>
      <c r="AQ354" s="57">
        <v>7</v>
      </c>
      <c r="AR354" s="57">
        <v>1</v>
      </c>
      <c r="AS354" s="57">
        <v>2</v>
      </c>
      <c r="AT354" s="57"/>
      <c r="AU354" s="57">
        <v>3</v>
      </c>
      <c r="AV354" s="57">
        <v>0</v>
      </c>
      <c r="AW354" s="57">
        <v>0</v>
      </c>
      <c r="AX354" s="57">
        <v>3</v>
      </c>
      <c r="AY354" s="57">
        <v>0</v>
      </c>
      <c r="AZ354" s="57">
        <v>5</v>
      </c>
      <c r="BA354" s="57"/>
      <c r="BB354" s="57">
        <v>8</v>
      </c>
      <c r="BC354" s="57">
        <v>0</v>
      </c>
      <c r="BD354" s="57">
        <v>2</v>
      </c>
      <c r="BE354" s="57">
        <v>12</v>
      </c>
      <c r="BF354" s="57">
        <v>1</v>
      </c>
      <c r="BG354" s="57">
        <v>0</v>
      </c>
      <c r="BH354" s="57"/>
      <c r="BI354" s="57">
        <v>2</v>
      </c>
      <c r="BJ354" s="57">
        <v>1</v>
      </c>
      <c r="BK354" s="57">
        <v>0</v>
      </c>
      <c r="BL354" s="57">
        <v>2</v>
      </c>
      <c r="BM354" s="57"/>
      <c r="BN354" s="57">
        <v>3</v>
      </c>
      <c r="BO354" s="57">
        <v>4</v>
      </c>
      <c r="BP354" s="81">
        <v>0</v>
      </c>
      <c r="BQ354" s="81">
        <v>3</v>
      </c>
      <c r="BR354" s="81">
        <v>262</v>
      </c>
    </row>
    <row r="355" spans="1:70" x14ac:dyDescent="0.25">
      <c r="A355" s="57">
        <v>1</v>
      </c>
      <c r="B355" s="81" t="s">
        <v>793</v>
      </c>
      <c r="C355" s="81">
        <v>11</v>
      </c>
      <c r="D355" s="81" t="s">
        <v>794</v>
      </c>
      <c r="E355" s="81">
        <v>501</v>
      </c>
      <c r="F355" s="81" t="s">
        <v>794</v>
      </c>
      <c r="G355" s="81">
        <v>2</v>
      </c>
      <c r="H355" s="81" t="s">
        <v>706</v>
      </c>
      <c r="I355" s="81">
        <v>7</v>
      </c>
      <c r="J355" s="81" t="s">
        <v>794</v>
      </c>
      <c r="K355" s="81" t="s">
        <v>111</v>
      </c>
      <c r="L355" s="81">
        <v>60</v>
      </c>
      <c r="M355" s="81" t="s">
        <v>1123</v>
      </c>
      <c r="N355" s="81" t="s">
        <v>1109</v>
      </c>
      <c r="O355" s="81" t="s">
        <v>1110</v>
      </c>
      <c r="P355" s="57"/>
      <c r="Q355" s="57">
        <v>2</v>
      </c>
      <c r="R355" s="57">
        <v>5</v>
      </c>
      <c r="S355" s="57">
        <v>2</v>
      </c>
      <c r="T355" s="57">
        <v>0</v>
      </c>
      <c r="U355" s="57">
        <v>2</v>
      </c>
      <c r="V355" s="57"/>
      <c r="W355" s="57">
        <v>0</v>
      </c>
      <c r="X355" s="57">
        <v>3</v>
      </c>
      <c r="Y355" s="57">
        <v>0</v>
      </c>
      <c r="Z355" s="57">
        <v>0</v>
      </c>
      <c r="AA355" s="57">
        <v>1</v>
      </c>
      <c r="AB355" s="57">
        <v>0</v>
      </c>
      <c r="AC355" s="57"/>
      <c r="AD355" s="57">
        <v>1</v>
      </c>
      <c r="AE355" s="57">
        <v>0</v>
      </c>
      <c r="AF355" s="57">
        <v>2</v>
      </c>
      <c r="AG355" s="57">
        <v>8</v>
      </c>
      <c r="AH355" s="57"/>
      <c r="AI355" s="57">
        <v>0</v>
      </c>
      <c r="AJ355" s="57">
        <v>0</v>
      </c>
      <c r="AK355" s="57">
        <v>0</v>
      </c>
      <c r="AL355" s="57">
        <v>4</v>
      </c>
      <c r="AM355" s="57"/>
      <c r="AN355" s="57">
        <v>2</v>
      </c>
      <c r="AO355" s="57">
        <v>12</v>
      </c>
      <c r="AP355" s="57">
        <v>0</v>
      </c>
      <c r="AQ355" s="57">
        <v>2</v>
      </c>
      <c r="AR355" s="57">
        <v>0</v>
      </c>
      <c r="AS355" s="57">
        <v>2</v>
      </c>
      <c r="AT355" s="57"/>
      <c r="AU355" s="57">
        <v>3</v>
      </c>
      <c r="AV355" s="57">
        <v>0</v>
      </c>
      <c r="AW355" s="57">
        <v>1</v>
      </c>
      <c r="AX355" s="57">
        <v>5</v>
      </c>
      <c r="AY355" s="57">
        <v>0</v>
      </c>
      <c r="AZ355" s="57">
        <v>1</v>
      </c>
      <c r="BA355" s="57"/>
      <c r="BB355" s="57">
        <v>5</v>
      </c>
      <c r="BC355" s="57">
        <v>1</v>
      </c>
      <c r="BD355" s="57">
        <v>3</v>
      </c>
      <c r="BE355" s="57">
        <v>6</v>
      </c>
      <c r="BF355" s="57">
        <v>3</v>
      </c>
      <c r="BG355" s="57">
        <v>0</v>
      </c>
      <c r="BH355" s="57"/>
      <c r="BI355" s="57">
        <v>2</v>
      </c>
      <c r="BJ355" s="57">
        <v>0</v>
      </c>
      <c r="BK355" s="57">
        <v>0</v>
      </c>
      <c r="BL355" s="57">
        <v>0</v>
      </c>
      <c r="BM355" s="57"/>
      <c r="BN355" s="57">
        <v>9</v>
      </c>
      <c r="BO355" s="57">
        <v>5</v>
      </c>
      <c r="BP355" s="81">
        <v>2</v>
      </c>
      <c r="BQ355" s="81">
        <v>2</v>
      </c>
      <c r="BR355" s="81">
        <v>257</v>
      </c>
    </row>
    <row r="356" spans="1:70" x14ac:dyDescent="0.25">
      <c r="A356" s="57">
        <v>1</v>
      </c>
      <c r="B356" s="81" t="s">
        <v>793</v>
      </c>
      <c r="C356" s="81">
        <v>11</v>
      </c>
      <c r="D356" s="81" t="s">
        <v>794</v>
      </c>
      <c r="E356" s="81">
        <v>501</v>
      </c>
      <c r="F356" s="81" t="s">
        <v>794</v>
      </c>
      <c r="G356" s="81">
        <v>2</v>
      </c>
      <c r="H356" s="81" t="s">
        <v>706</v>
      </c>
      <c r="I356" s="81">
        <v>7</v>
      </c>
      <c r="J356" s="81" t="s">
        <v>794</v>
      </c>
      <c r="K356" s="81" t="s">
        <v>111</v>
      </c>
      <c r="L356" s="81">
        <v>61</v>
      </c>
      <c r="M356" s="81" t="s">
        <v>1124</v>
      </c>
      <c r="N356" s="81" t="s">
        <v>1109</v>
      </c>
      <c r="O356" s="81" t="s">
        <v>1110</v>
      </c>
      <c r="P356" s="57"/>
      <c r="Q356" s="57">
        <v>5</v>
      </c>
      <c r="R356" s="57">
        <v>1</v>
      </c>
      <c r="S356" s="57">
        <v>1</v>
      </c>
      <c r="T356" s="57">
        <v>2</v>
      </c>
      <c r="U356" s="57">
        <v>1</v>
      </c>
      <c r="V356" s="57"/>
      <c r="W356" s="57">
        <v>2</v>
      </c>
      <c r="X356" s="57">
        <v>4</v>
      </c>
      <c r="Y356" s="57"/>
      <c r="Z356" s="57">
        <v>1</v>
      </c>
      <c r="AA356" s="57"/>
      <c r="AB356" s="57"/>
      <c r="AC356" s="57"/>
      <c r="AD356" s="57">
        <v>3</v>
      </c>
      <c r="AE356" s="57"/>
      <c r="AF356" s="57">
        <v>2</v>
      </c>
      <c r="AG356" s="57">
        <v>6</v>
      </c>
      <c r="AH356" s="57"/>
      <c r="AI356" s="57"/>
      <c r="AJ356" s="57">
        <v>1</v>
      </c>
      <c r="AK356" s="57"/>
      <c r="AL356" s="57">
        <v>2</v>
      </c>
      <c r="AM356" s="57"/>
      <c r="AN356" s="57"/>
      <c r="AO356" s="57">
        <v>9</v>
      </c>
      <c r="AP356" s="57">
        <v>1</v>
      </c>
      <c r="AQ356" s="57">
        <v>3</v>
      </c>
      <c r="AR356" s="57">
        <v>2</v>
      </c>
      <c r="AS356" s="57"/>
      <c r="AT356" s="57"/>
      <c r="AU356" s="57">
        <v>3</v>
      </c>
      <c r="AV356" s="57"/>
      <c r="AW356" s="57">
        <v>1</v>
      </c>
      <c r="AX356" s="57">
        <v>6</v>
      </c>
      <c r="AY356" s="57"/>
      <c r="AZ356" s="57">
        <v>3</v>
      </c>
      <c r="BA356" s="57"/>
      <c r="BB356" s="57">
        <v>3</v>
      </c>
      <c r="BC356" s="57">
        <v>1</v>
      </c>
      <c r="BD356" s="57">
        <v>8</v>
      </c>
      <c r="BE356" s="57">
        <v>13</v>
      </c>
      <c r="BF356" s="57">
        <v>2</v>
      </c>
      <c r="BG356" s="57"/>
      <c r="BH356" s="57"/>
      <c r="BI356" s="57">
        <v>2</v>
      </c>
      <c r="BJ356" s="57">
        <v>0</v>
      </c>
      <c r="BK356" s="57"/>
      <c r="BL356" s="57">
        <v>1</v>
      </c>
      <c r="BM356" s="57"/>
      <c r="BN356" s="57">
        <v>6</v>
      </c>
      <c r="BO356" s="57">
        <v>4</v>
      </c>
      <c r="BP356" s="81">
        <v>4</v>
      </c>
      <c r="BQ356" s="81">
        <v>1</v>
      </c>
      <c r="BR356" s="81">
        <v>271</v>
      </c>
    </row>
    <row r="357" spans="1:70" x14ac:dyDescent="0.25">
      <c r="A357" s="57">
        <v>1</v>
      </c>
      <c r="B357" s="81" t="s">
        <v>793</v>
      </c>
      <c r="C357" s="81">
        <v>11</v>
      </c>
      <c r="D357" s="81" t="s">
        <v>794</v>
      </c>
      <c r="E357" s="81">
        <v>501</v>
      </c>
      <c r="F357" s="81" t="s">
        <v>794</v>
      </c>
      <c r="G357" s="81">
        <v>2</v>
      </c>
      <c r="H357" s="81" t="s">
        <v>706</v>
      </c>
      <c r="I357" s="81">
        <v>7</v>
      </c>
      <c r="J357" s="81" t="s">
        <v>794</v>
      </c>
      <c r="K357" s="81" t="s">
        <v>111</v>
      </c>
      <c r="L357" s="81">
        <v>62</v>
      </c>
      <c r="M357" s="81" t="s">
        <v>1125</v>
      </c>
      <c r="N357" s="81" t="s">
        <v>1109</v>
      </c>
      <c r="O357" s="81" t="s">
        <v>1110</v>
      </c>
      <c r="P357" s="57"/>
      <c r="Q357" s="57">
        <v>3</v>
      </c>
      <c r="R357" s="57">
        <v>0</v>
      </c>
      <c r="S357" s="57">
        <v>1</v>
      </c>
      <c r="T357" s="57">
        <v>0</v>
      </c>
      <c r="U357" s="57">
        <v>5</v>
      </c>
      <c r="V357" s="57"/>
      <c r="W357" s="57">
        <v>1</v>
      </c>
      <c r="X357" s="57">
        <v>4</v>
      </c>
      <c r="Y357" s="57">
        <v>1</v>
      </c>
      <c r="Z357" s="57">
        <v>0</v>
      </c>
      <c r="AA357" s="57">
        <v>2</v>
      </c>
      <c r="AB357" s="57">
        <v>0</v>
      </c>
      <c r="AC357" s="57"/>
      <c r="AD357" s="57">
        <v>0</v>
      </c>
      <c r="AE357" s="57">
        <v>1</v>
      </c>
      <c r="AF357" s="57">
        <v>2</v>
      </c>
      <c r="AG357" s="57">
        <v>4</v>
      </c>
      <c r="AH357" s="57"/>
      <c r="AI357" s="57">
        <v>0</v>
      </c>
      <c r="AJ357" s="57">
        <v>1</v>
      </c>
      <c r="AK357" s="57">
        <v>0</v>
      </c>
      <c r="AL357" s="57">
        <v>1</v>
      </c>
      <c r="AM357" s="57"/>
      <c r="AN357" s="57">
        <v>1</v>
      </c>
      <c r="AO357" s="57">
        <v>11</v>
      </c>
      <c r="AP357" s="57">
        <v>0</v>
      </c>
      <c r="AQ357" s="57">
        <v>2</v>
      </c>
      <c r="AR357" s="57">
        <v>1</v>
      </c>
      <c r="AS357" s="57">
        <v>2</v>
      </c>
      <c r="AT357" s="57"/>
      <c r="AU357" s="57">
        <v>0</v>
      </c>
      <c r="AV357" s="57">
        <v>1</v>
      </c>
      <c r="AW357" s="57">
        <v>1</v>
      </c>
      <c r="AX357" s="57">
        <v>3</v>
      </c>
      <c r="AY357" s="57">
        <v>0</v>
      </c>
      <c r="AZ357" s="57">
        <v>3</v>
      </c>
      <c r="BA357" s="57"/>
      <c r="BB357" s="57">
        <v>8</v>
      </c>
      <c r="BC357" s="57">
        <v>2</v>
      </c>
      <c r="BD357" s="57">
        <v>5</v>
      </c>
      <c r="BE357" s="57">
        <v>14</v>
      </c>
      <c r="BF357" s="57">
        <v>4</v>
      </c>
      <c r="BG357" s="57">
        <v>3</v>
      </c>
      <c r="BH357" s="57"/>
      <c r="BI357" s="57">
        <v>1</v>
      </c>
      <c r="BJ357" s="57">
        <v>2</v>
      </c>
      <c r="BK357" s="57">
        <v>0</v>
      </c>
      <c r="BL357" s="57">
        <v>1</v>
      </c>
      <c r="BM357" s="57"/>
      <c r="BN357" s="57">
        <v>4</v>
      </c>
      <c r="BO357" s="57">
        <v>3</v>
      </c>
      <c r="BP357" s="81">
        <v>0</v>
      </c>
      <c r="BQ357" s="81">
        <v>3</v>
      </c>
      <c r="BR357" s="81">
        <v>259</v>
      </c>
    </row>
    <row r="358" spans="1:70" x14ac:dyDescent="0.25">
      <c r="A358" s="57">
        <v>1</v>
      </c>
      <c r="B358" s="81" t="s">
        <v>793</v>
      </c>
      <c r="C358" s="81">
        <v>11</v>
      </c>
      <c r="D358" s="81" t="s">
        <v>794</v>
      </c>
      <c r="E358" s="81">
        <v>501</v>
      </c>
      <c r="F358" s="81" t="s">
        <v>794</v>
      </c>
      <c r="G358" s="81">
        <v>2</v>
      </c>
      <c r="H358" s="81" t="s">
        <v>706</v>
      </c>
      <c r="I358" s="81">
        <v>7</v>
      </c>
      <c r="J358" s="81" t="s">
        <v>794</v>
      </c>
      <c r="K358" s="81" t="s">
        <v>111</v>
      </c>
      <c r="L358" s="81">
        <v>63</v>
      </c>
      <c r="M358" s="81" t="s">
        <v>1126</v>
      </c>
      <c r="N358" s="81" t="s">
        <v>1109</v>
      </c>
      <c r="O358" s="81" t="s">
        <v>1110</v>
      </c>
      <c r="P358" s="57"/>
      <c r="Q358" s="57">
        <v>3</v>
      </c>
      <c r="R358" s="57">
        <v>2</v>
      </c>
      <c r="S358" s="57"/>
      <c r="T358" s="57"/>
      <c r="U358" s="57">
        <v>5</v>
      </c>
      <c r="V358" s="57"/>
      <c r="W358" s="57">
        <v>1</v>
      </c>
      <c r="X358" s="57">
        <v>1</v>
      </c>
      <c r="Y358" s="57"/>
      <c r="Z358" s="57"/>
      <c r="AA358" s="57"/>
      <c r="AB358" s="57">
        <v>2</v>
      </c>
      <c r="AC358" s="57"/>
      <c r="AD358" s="57"/>
      <c r="AE358" s="57"/>
      <c r="AF358" s="57">
        <v>4</v>
      </c>
      <c r="AG358" s="57">
        <v>3</v>
      </c>
      <c r="AH358" s="57"/>
      <c r="AI358" s="57">
        <v>1</v>
      </c>
      <c r="AJ358" s="57">
        <v>1</v>
      </c>
      <c r="AK358" s="57">
        <v>2</v>
      </c>
      <c r="AL358" s="57">
        <v>1</v>
      </c>
      <c r="AM358" s="57"/>
      <c r="AN358" s="57">
        <v>1</v>
      </c>
      <c r="AO358" s="57">
        <v>3</v>
      </c>
      <c r="AP358" s="57">
        <v>1</v>
      </c>
      <c r="AQ358" s="57">
        <v>2</v>
      </c>
      <c r="AR358" s="57">
        <v>1</v>
      </c>
      <c r="AS358" s="57">
        <v>2</v>
      </c>
      <c r="AT358" s="57"/>
      <c r="AU358" s="57">
        <v>3</v>
      </c>
      <c r="AV358" s="57"/>
      <c r="AW358" s="57">
        <v>0</v>
      </c>
      <c r="AX358" s="57">
        <v>6</v>
      </c>
      <c r="AY358" s="57"/>
      <c r="AZ358" s="57">
        <v>4</v>
      </c>
      <c r="BA358" s="57"/>
      <c r="BB358" s="57">
        <v>1</v>
      </c>
      <c r="BC358" s="57"/>
      <c r="BD358" s="57">
        <v>4</v>
      </c>
      <c r="BE358" s="57">
        <v>7</v>
      </c>
      <c r="BF358" s="57"/>
      <c r="BG358" s="57"/>
      <c r="BH358" s="57"/>
      <c r="BI358" s="57"/>
      <c r="BJ358" s="57"/>
      <c r="BK358" s="57"/>
      <c r="BL358" s="57">
        <v>1</v>
      </c>
      <c r="BM358" s="57"/>
      <c r="BN358" s="57">
        <v>1</v>
      </c>
      <c r="BO358" s="57">
        <v>1</v>
      </c>
      <c r="BP358" s="81">
        <v>1</v>
      </c>
      <c r="BQ358" s="81">
        <v>1</v>
      </c>
      <c r="BR358" s="81">
        <v>244</v>
      </c>
    </row>
    <row r="359" spans="1:70" x14ac:dyDescent="0.25">
      <c r="A359" s="57">
        <v>1</v>
      </c>
      <c r="B359" s="81" t="s">
        <v>793</v>
      </c>
      <c r="C359" s="81">
        <v>11</v>
      </c>
      <c r="D359" s="81" t="s">
        <v>794</v>
      </c>
      <c r="E359" s="81">
        <v>501</v>
      </c>
      <c r="F359" s="81" t="s">
        <v>794</v>
      </c>
      <c r="G359" s="81">
        <v>2</v>
      </c>
      <c r="H359" s="81" t="s">
        <v>706</v>
      </c>
      <c r="I359" s="81">
        <v>7</v>
      </c>
      <c r="J359" s="81" t="s">
        <v>794</v>
      </c>
      <c r="K359" s="81" t="s">
        <v>111</v>
      </c>
      <c r="L359" s="81">
        <v>64</v>
      </c>
      <c r="M359" s="81" t="s">
        <v>1127</v>
      </c>
      <c r="N359" s="81" t="s">
        <v>1109</v>
      </c>
      <c r="O359" s="81" t="s">
        <v>1110</v>
      </c>
      <c r="P359" s="57"/>
      <c r="Q359" s="57">
        <v>4</v>
      </c>
      <c r="R359" s="57">
        <v>1</v>
      </c>
      <c r="S359" s="57">
        <v>3</v>
      </c>
      <c r="T359" s="57">
        <v>1</v>
      </c>
      <c r="U359" s="57">
        <v>0</v>
      </c>
      <c r="V359" s="57"/>
      <c r="W359" s="57">
        <v>1</v>
      </c>
      <c r="X359" s="57">
        <v>2</v>
      </c>
      <c r="Y359" s="57">
        <v>0</v>
      </c>
      <c r="Z359" s="57">
        <v>0</v>
      </c>
      <c r="AA359" s="57">
        <v>0</v>
      </c>
      <c r="AB359" s="57">
        <v>0</v>
      </c>
      <c r="AC359" s="57"/>
      <c r="AD359" s="57">
        <v>1</v>
      </c>
      <c r="AE359" s="57">
        <v>1</v>
      </c>
      <c r="AF359" s="57">
        <v>0</v>
      </c>
      <c r="AG359" s="57">
        <v>4</v>
      </c>
      <c r="AH359" s="57"/>
      <c r="AI359" s="57">
        <v>1</v>
      </c>
      <c r="AJ359" s="57">
        <v>1</v>
      </c>
      <c r="AK359" s="57">
        <v>1</v>
      </c>
      <c r="AL359" s="57">
        <v>2</v>
      </c>
      <c r="AM359" s="57"/>
      <c r="AN359" s="57">
        <v>0</v>
      </c>
      <c r="AO359" s="57">
        <v>7</v>
      </c>
      <c r="AP359" s="57">
        <v>1</v>
      </c>
      <c r="AQ359" s="57">
        <v>3</v>
      </c>
      <c r="AR359" s="57">
        <v>3</v>
      </c>
      <c r="AS359" s="57">
        <v>3</v>
      </c>
      <c r="AT359" s="57"/>
      <c r="AU359" s="57">
        <v>1</v>
      </c>
      <c r="AV359" s="57">
        <v>0</v>
      </c>
      <c r="AW359" s="57">
        <v>1</v>
      </c>
      <c r="AX359" s="57">
        <v>2</v>
      </c>
      <c r="AY359" s="57">
        <v>1</v>
      </c>
      <c r="AZ359" s="57">
        <v>0</v>
      </c>
      <c r="BA359" s="57"/>
      <c r="BB359" s="57">
        <v>3</v>
      </c>
      <c r="BC359" s="57">
        <v>0</v>
      </c>
      <c r="BD359" s="57">
        <v>4</v>
      </c>
      <c r="BE359" s="57">
        <v>13</v>
      </c>
      <c r="BF359" s="57">
        <v>2</v>
      </c>
      <c r="BG359" s="57">
        <v>0</v>
      </c>
      <c r="BH359" s="57"/>
      <c r="BI359" s="57">
        <v>1</v>
      </c>
      <c r="BJ359" s="57">
        <v>1</v>
      </c>
      <c r="BK359" s="57">
        <v>1</v>
      </c>
      <c r="BL359" s="57">
        <v>0</v>
      </c>
      <c r="BM359" s="57"/>
      <c r="BN359" s="57">
        <v>3</v>
      </c>
      <c r="BO359" s="57">
        <v>3</v>
      </c>
      <c r="BP359" s="81">
        <v>1</v>
      </c>
      <c r="BQ359" s="81">
        <v>2</v>
      </c>
      <c r="BR359" s="81">
        <v>258</v>
      </c>
    </row>
    <row r="360" spans="1:70" x14ac:dyDescent="0.25">
      <c r="A360" s="57">
        <v>1</v>
      </c>
      <c r="B360" s="81" t="s">
        <v>793</v>
      </c>
      <c r="C360" s="81">
        <v>11</v>
      </c>
      <c r="D360" s="81" t="s">
        <v>794</v>
      </c>
      <c r="E360" s="81">
        <v>501</v>
      </c>
      <c r="F360" s="81" t="s">
        <v>794</v>
      </c>
      <c r="G360" s="81">
        <v>2</v>
      </c>
      <c r="H360" s="81" t="s">
        <v>706</v>
      </c>
      <c r="I360" s="81">
        <v>7</v>
      </c>
      <c r="J360" s="81" t="s">
        <v>794</v>
      </c>
      <c r="K360" s="81" t="s">
        <v>111</v>
      </c>
      <c r="L360" s="81">
        <v>65</v>
      </c>
      <c r="M360" s="81" t="s">
        <v>1128</v>
      </c>
      <c r="N360" s="81" t="s">
        <v>1109</v>
      </c>
      <c r="O360" s="81" t="s">
        <v>1110</v>
      </c>
      <c r="P360" s="57"/>
      <c r="Q360" s="57">
        <v>6</v>
      </c>
      <c r="R360" s="57">
        <v>0</v>
      </c>
      <c r="S360" s="57">
        <v>1</v>
      </c>
      <c r="T360" s="57">
        <v>3</v>
      </c>
      <c r="U360" s="57">
        <v>3</v>
      </c>
      <c r="V360" s="57"/>
      <c r="W360" s="57">
        <v>2</v>
      </c>
      <c r="X360" s="57">
        <v>5</v>
      </c>
      <c r="Y360" s="57">
        <v>0</v>
      </c>
      <c r="Z360" s="57">
        <v>2</v>
      </c>
      <c r="AA360" s="57">
        <v>1</v>
      </c>
      <c r="AB360" s="57">
        <v>1</v>
      </c>
      <c r="AC360" s="57"/>
      <c r="AD360" s="57">
        <v>3</v>
      </c>
      <c r="AE360" s="57">
        <v>1</v>
      </c>
      <c r="AF360" s="57">
        <v>4</v>
      </c>
      <c r="AG360" s="57">
        <v>5</v>
      </c>
      <c r="AH360" s="57"/>
      <c r="AI360" s="57">
        <v>0</v>
      </c>
      <c r="AJ360" s="57">
        <v>1</v>
      </c>
      <c r="AK360" s="57">
        <v>0</v>
      </c>
      <c r="AL360" s="57">
        <v>1</v>
      </c>
      <c r="AM360" s="57"/>
      <c r="AN360" s="57">
        <v>0</v>
      </c>
      <c r="AO360" s="57">
        <v>2</v>
      </c>
      <c r="AP360" s="57">
        <v>0</v>
      </c>
      <c r="AQ360" s="57">
        <v>6</v>
      </c>
      <c r="AR360" s="57">
        <v>1</v>
      </c>
      <c r="AS360" s="57">
        <v>1</v>
      </c>
      <c r="AT360" s="57"/>
      <c r="AU360" s="57">
        <v>2</v>
      </c>
      <c r="AV360" s="57">
        <v>0</v>
      </c>
      <c r="AW360" s="57">
        <v>1</v>
      </c>
      <c r="AX360" s="57">
        <v>2</v>
      </c>
      <c r="AY360" s="57">
        <v>2</v>
      </c>
      <c r="AZ360" s="57">
        <v>2</v>
      </c>
      <c r="BA360" s="57"/>
      <c r="BB360" s="57">
        <v>4</v>
      </c>
      <c r="BC360" s="57">
        <v>1</v>
      </c>
      <c r="BD360" s="57">
        <v>4</v>
      </c>
      <c r="BE360" s="57">
        <v>14</v>
      </c>
      <c r="BF360" s="57">
        <v>3</v>
      </c>
      <c r="BG360" s="57">
        <v>1</v>
      </c>
      <c r="BH360" s="57"/>
      <c r="BI360" s="57">
        <v>0</v>
      </c>
      <c r="BJ360" s="57">
        <v>0</v>
      </c>
      <c r="BK360" s="57">
        <v>0</v>
      </c>
      <c r="BL360" s="57">
        <v>0</v>
      </c>
      <c r="BM360" s="57"/>
      <c r="BN360" s="57">
        <v>2</v>
      </c>
      <c r="BO360" s="57">
        <v>2</v>
      </c>
      <c r="BP360" s="81">
        <v>5</v>
      </c>
      <c r="BQ360" s="81">
        <v>1</v>
      </c>
      <c r="BR360" s="81">
        <v>265</v>
      </c>
    </row>
    <row r="361" spans="1:70" x14ac:dyDescent="0.25">
      <c r="A361" s="57">
        <v>1</v>
      </c>
      <c r="B361" s="81" t="s">
        <v>793</v>
      </c>
      <c r="C361" s="81">
        <v>11</v>
      </c>
      <c r="D361" s="81" t="s">
        <v>794</v>
      </c>
      <c r="E361" s="81">
        <v>501</v>
      </c>
      <c r="F361" s="81" t="s">
        <v>794</v>
      </c>
      <c r="G361" s="81">
        <v>2</v>
      </c>
      <c r="H361" s="81" t="s">
        <v>706</v>
      </c>
      <c r="I361" s="81">
        <v>7</v>
      </c>
      <c r="J361" s="81" t="s">
        <v>794</v>
      </c>
      <c r="K361" s="81" t="s">
        <v>111</v>
      </c>
      <c r="L361" s="81">
        <v>66</v>
      </c>
      <c r="M361" s="81" t="s">
        <v>1129</v>
      </c>
      <c r="N361" s="81" t="s">
        <v>1109</v>
      </c>
      <c r="O361" s="81" t="s">
        <v>1110</v>
      </c>
      <c r="P361" s="57"/>
      <c r="Q361" s="57">
        <v>4</v>
      </c>
      <c r="R361" s="57">
        <v>2</v>
      </c>
      <c r="S361" s="57">
        <v>0</v>
      </c>
      <c r="T361" s="57">
        <v>0</v>
      </c>
      <c r="U361" s="57">
        <v>1</v>
      </c>
      <c r="V361" s="57"/>
      <c r="W361" s="57">
        <v>0</v>
      </c>
      <c r="X361" s="57">
        <v>4</v>
      </c>
      <c r="Y361" s="57">
        <v>1</v>
      </c>
      <c r="Z361" s="57">
        <v>0</v>
      </c>
      <c r="AA361" s="57">
        <v>0</v>
      </c>
      <c r="AB361" s="57">
        <v>1</v>
      </c>
      <c r="AC361" s="57"/>
      <c r="AD361" s="57">
        <v>1</v>
      </c>
      <c r="AE361" s="57">
        <v>0</v>
      </c>
      <c r="AF361" s="57">
        <v>2</v>
      </c>
      <c r="AG361" s="57">
        <v>3</v>
      </c>
      <c r="AH361" s="57"/>
      <c r="AI361" s="57">
        <v>1</v>
      </c>
      <c r="AJ361" s="57">
        <v>4</v>
      </c>
      <c r="AK361" s="57">
        <v>0</v>
      </c>
      <c r="AL361" s="57">
        <v>3</v>
      </c>
      <c r="AM361" s="57"/>
      <c r="AN361" s="57">
        <v>1</v>
      </c>
      <c r="AO361" s="57">
        <v>20</v>
      </c>
      <c r="AP361" s="57">
        <v>1</v>
      </c>
      <c r="AQ361" s="57">
        <v>5</v>
      </c>
      <c r="AR361" s="57">
        <v>1</v>
      </c>
      <c r="AS361" s="57">
        <v>5</v>
      </c>
      <c r="AT361" s="57"/>
      <c r="AU361" s="57">
        <v>0</v>
      </c>
      <c r="AV361" s="57">
        <v>0</v>
      </c>
      <c r="AW361" s="57">
        <v>1</v>
      </c>
      <c r="AX361" s="57">
        <v>5</v>
      </c>
      <c r="AY361" s="57">
        <v>0</v>
      </c>
      <c r="AZ361" s="57">
        <v>3</v>
      </c>
      <c r="BA361" s="57"/>
      <c r="BB361" s="57">
        <v>1</v>
      </c>
      <c r="BC361" s="57">
        <v>0</v>
      </c>
      <c r="BD361" s="57">
        <v>3</v>
      </c>
      <c r="BE361" s="57">
        <v>10</v>
      </c>
      <c r="BF361" s="57">
        <v>6</v>
      </c>
      <c r="BG361" s="57">
        <v>0</v>
      </c>
      <c r="BH361" s="57"/>
      <c r="BI361" s="57">
        <v>0</v>
      </c>
      <c r="BJ361" s="57">
        <v>0</v>
      </c>
      <c r="BK361" s="57">
        <v>0</v>
      </c>
      <c r="BL361" s="57">
        <v>1</v>
      </c>
      <c r="BM361" s="57"/>
      <c r="BN361" s="57">
        <v>4</v>
      </c>
      <c r="BO361" s="57">
        <v>6</v>
      </c>
      <c r="BP361" s="81">
        <v>4</v>
      </c>
      <c r="BQ361" s="81">
        <v>4</v>
      </c>
      <c r="BR361" s="81">
        <v>262</v>
      </c>
    </row>
    <row r="362" spans="1:70" x14ac:dyDescent="0.25">
      <c r="A362" s="57">
        <v>1</v>
      </c>
      <c r="B362" s="81" t="s">
        <v>793</v>
      </c>
      <c r="C362" s="81">
        <v>11</v>
      </c>
      <c r="D362" s="81" t="s">
        <v>794</v>
      </c>
      <c r="E362" s="81">
        <v>501</v>
      </c>
      <c r="F362" s="81" t="s">
        <v>794</v>
      </c>
      <c r="G362" s="81">
        <v>2</v>
      </c>
      <c r="H362" s="81" t="s">
        <v>706</v>
      </c>
      <c r="I362" s="81">
        <v>7</v>
      </c>
      <c r="J362" s="81" t="s">
        <v>794</v>
      </c>
      <c r="K362" s="81" t="s">
        <v>111</v>
      </c>
      <c r="L362" s="81">
        <v>67</v>
      </c>
      <c r="M362" s="81" t="s">
        <v>1130</v>
      </c>
      <c r="N362" s="81" t="s">
        <v>1109</v>
      </c>
      <c r="O362" s="81" t="s">
        <v>1110</v>
      </c>
      <c r="P362" s="57"/>
      <c r="Q362" s="57">
        <v>5</v>
      </c>
      <c r="R362" s="57">
        <v>1</v>
      </c>
      <c r="S362" s="57">
        <v>0</v>
      </c>
      <c r="T362" s="57">
        <v>0</v>
      </c>
      <c r="U362" s="57">
        <v>3</v>
      </c>
      <c r="V362" s="57"/>
      <c r="W362" s="57">
        <v>1</v>
      </c>
      <c r="X362" s="57">
        <v>1</v>
      </c>
      <c r="Y362" s="57"/>
      <c r="Z362" s="57">
        <v>2</v>
      </c>
      <c r="AA362" s="57">
        <v>0</v>
      </c>
      <c r="AB362" s="57">
        <v>0</v>
      </c>
      <c r="AC362" s="57"/>
      <c r="AD362" s="57">
        <v>2</v>
      </c>
      <c r="AE362" s="57">
        <v>1</v>
      </c>
      <c r="AF362" s="57">
        <v>0</v>
      </c>
      <c r="AG362" s="57">
        <v>1</v>
      </c>
      <c r="AH362" s="57"/>
      <c r="AI362" s="57">
        <v>0</v>
      </c>
      <c r="AJ362" s="57">
        <v>0</v>
      </c>
      <c r="AK362" s="57">
        <v>2</v>
      </c>
      <c r="AL362" s="57">
        <v>0</v>
      </c>
      <c r="AM362" s="57"/>
      <c r="AN362" s="57">
        <v>1</v>
      </c>
      <c r="AO362" s="57">
        <v>11</v>
      </c>
      <c r="AP362" s="57">
        <v>0</v>
      </c>
      <c r="AQ362" s="57">
        <v>5</v>
      </c>
      <c r="AR362" s="57">
        <v>0</v>
      </c>
      <c r="AS362" s="57">
        <v>0</v>
      </c>
      <c r="AT362" s="57"/>
      <c r="AU362" s="57">
        <v>1</v>
      </c>
      <c r="AV362" s="57">
        <v>0</v>
      </c>
      <c r="AW362" s="57">
        <v>2</v>
      </c>
      <c r="AX362" s="57">
        <v>1</v>
      </c>
      <c r="AY362" s="57">
        <v>0</v>
      </c>
      <c r="AZ362" s="57">
        <v>0</v>
      </c>
      <c r="BA362" s="57"/>
      <c r="BB362" s="57">
        <v>2</v>
      </c>
      <c r="BC362" s="57">
        <v>1</v>
      </c>
      <c r="BD362" s="57">
        <v>4</v>
      </c>
      <c r="BE362" s="57">
        <v>12</v>
      </c>
      <c r="BF362" s="57">
        <v>2</v>
      </c>
      <c r="BG362" s="57">
        <v>3</v>
      </c>
      <c r="BH362" s="57"/>
      <c r="BI362" s="57">
        <v>0</v>
      </c>
      <c r="BJ362" s="57">
        <v>0</v>
      </c>
      <c r="BK362" s="57">
        <v>0</v>
      </c>
      <c r="BL362" s="57">
        <v>1</v>
      </c>
      <c r="BM362" s="57"/>
      <c r="BN362" s="57">
        <v>2</v>
      </c>
      <c r="BO362" s="57">
        <v>3</v>
      </c>
      <c r="BP362" s="81">
        <v>3</v>
      </c>
      <c r="BQ362" s="81">
        <v>0</v>
      </c>
      <c r="BR362" s="81">
        <v>243</v>
      </c>
    </row>
    <row r="363" spans="1:70" x14ac:dyDescent="0.25">
      <c r="A363" s="57">
        <v>1</v>
      </c>
      <c r="B363" s="81" t="s">
        <v>793</v>
      </c>
      <c r="C363" s="81">
        <v>11</v>
      </c>
      <c r="D363" s="81" t="s">
        <v>794</v>
      </c>
      <c r="E363" s="81">
        <v>501</v>
      </c>
      <c r="F363" s="81" t="s">
        <v>794</v>
      </c>
      <c r="G363" s="81">
        <v>2</v>
      </c>
      <c r="H363" s="81" t="s">
        <v>706</v>
      </c>
      <c r="I363" s="81">
        <v>7</v>
      </c>
      <c r="J363" s="81" t="s">
        <v>794</v>
      </c>
      <c r="K363" s="81" t="s">
        <v>111</v>
      </c>
      <c r="L363" s="81">
        <v>68</v>
      </c>
      <c r="M363" s="81" t="s">
        <v>1131</v>
      </c>
      <c r="N363" s="81" t="s">
        <v>1109</v>
      </c>
      <c r="O363" s="81" t="s">
        <v>1110</v>
      </c>
      <c r="P363" s="57"/>
      <c r="Q363" s="57">
        <v>2</v>
      </c>
      <c r="R363" s="57">
        <v>1</v>
      </c>
      <c r="S363" s="57">
        <v>1</v>
      </c>
      <c r="T363" s="57">
        <v>2</v>
      </c>
      <c r="U363" s="57">
        <v>1</v>
      </c>
      <c r="V363" s="57"/>
      <c r="W363" s="57">
        <v>0</v>
      </c>
      <c r="X363" s="57">
        <v>3</v>
      </c>
      <c r="Y363" s="57">
        <v>0</v>
      </c>
      <c r="Z363" s="57">
        <v>1</v>
      </c>
      <c r="AA363" s="57">
        <v>1</v>
      </c>
      <c r="AB363" s="57">
        <v>1</v>
      </c>
      <c r="AC363" s="57"/>
      <c r="AD363" s="57">
        <v>0</v>
      </c>
      <c r="AE363" s="57">
        <v>3</v>
      </c>
      <c r="AF363" s="57">
        <v>1</v>
      </c>
      <c r="AG363" s="57">
        <v>2</v>
      </c>
      <c r="AH363" s="57"/>
      <c r="AI363" s="57">
        <v>0</v>
      </c>
      <c r="AJ363" s="57">
        <v>1</v>
      </c>
      <c r="AK363" s="57">
        <v>0</v>
      </c>
      <c r="AL363" s="57">
        <v>2</v>
      </c>
      <c r="AM363" s="57"/>
      <c r="AN363" s="57">
        <v>3</v>
      </c>
      <c r="AO363" s="57">
        <v>7</v>
      </c>
      <c r="AP363" s="57">
        <v>1</v>
      </c>
      <c r="AQ363" s="57">
        <v>4</v>
      </c>
      <c r="AR363" s="57">
        <v>1</v>
      </c>
      <c r="AS363" s="57">
        <v>1</v>
      </c>
      <c r="AT363" s="57"/>
      <c r="AU363" s="57">
        <v>0</v>
      </c>
      <c r="AV363" s="57">
        <v>0</v>
      </c>
      <c r="AW363" s="57">
        <v>2</v>
      </c>
      <c r="AX363" s="57">
        <v>3</v>
      </c>
      <c r="AY363" s="57">
        <v>0</v>
      </c>
      <c r="AZ363" s="57">
        <v>3</v>
      </c>
      <c r="BA363" s="57"/>
      <c r="BB363" s="57">
        <v>4</v>
      </c>
      <c r="BC363" s="57">
        <v>0</v>
      </c>
      <c r="BD363" s="57">
        <v>2</v>
      </c>
      <c r="BE363" s="57">
        <v>5</v>
      </c>
      <c r="BF363" s="57">
        <v>2</v>
      </c>
      <c r="BG363" s="57">
        <v>1</v>
      </c>
      <c r="BH363" s="57"/>
      <c r="BI363" s="57">
        <v>1</v>
      </c>
      <c r="BJ363" s="57">
        <v>5</v>
      </c>
      <c r="BK363" s="57">
        <v>0</v>
      </c>
      <c r="BL363" s="57">
        <v>1</v>
      </c>
      <c r="BM363" s="57"/>
      <c r="BN363" s="57">
        <v>6</v>
      </c>
      <c r="BO363" s="57">
        <v>7</v>
      </c>
      <c r="BP363" s="81">
        <v>8</v>
      </c>
      <c r="BQ363" s="81">
        <v>2</v>
      </c>
      <c r="BR363" s="81">
        <v>257</v>
      </c>
    </row>
    <row r="364" spans="1:70" x14ac:dyDescent="0.25">
      <c r="A364" s="57">
        <v>1</v>
      </c>
      <c r="B364" s="81" t="s">
        <v>793</v>
      </c>
      <c r="C364" s="81">
        <v>11</v>
      </c>
      <c r="D364" s="81" t="s">
        <v>794</v>
      </c>
      <c r="E364" s="81">
        <v>501</v>
      </c>
      <c r="F364" s="81" t="s">
        <v>794</v>
      </c>
      <c r="G364" s="81">
        <v>2</v>
      </c>
      <c r="H364" s="81" t="s">
        <v>706</v>
      </c>
      <c r="I364" s="81">
        <v>7</v>
      </c>
      <c r="J364" s="81" t="s">
        <v>794</v>
      </c>
      <c r="K364" s="81" t="s">
        <v>111</v>
      </c>
      <c r="L364" s="81">
        <v>69</v>
      </c>
      <c r="M364" s="81" t="s">
        <v>1132</v>
      </c>
      <c r="N364" s="81" t="s">
        <v>1109</v>
      </c>
      <c r="O364" s="81" t="s">
        <v>1110</v>
      </c>
      <c r="P364" s="57"/>
      <c r="Q364" s="57">
        <v>2</v>
      </c>
      <c r="R364" s="57"/>
      <c r="S364" s="57">
        <v>2</v>
      </c>
      <c r="T364" s="57">
        <v>2</v>
      </c>
      <c r="U364" s="57">
        <v>1</v>
      </c>
      <c r="V364" s="57"/>
      <c r="W364" s="57"/>
      <c r="X364" s="57">
        <v>3</v>
      </c>
      <c r="Y364" s="57"/>
      <c r="Z364" s="57">
        <v>2</v>
      </c>
      <c r="AA364" s="57">
        <v>1</v>
      </c>
      <c r="AB364" s="57">
        <v>1</v>
      </c>
      <c r="AC364" s="57"/>
      <c r="AD364" s="57"/>
      <c r="AE364" s="57"/>
      <c r="AF364" s="57"/>
      <c r="AG364" s="57">
        <v>4</v>
      </c>
      <c r="AH364" s="57"/>
      <c r="AI364" s="57"/>
      <c r="AJ364" s="57">
        <v>3</v>
      </c>
      <c r="AK364" s="57">
        <v>2</v>
      </c>
      <c r="AL364" s="57">
        <v>2</v>
      </c>
      <c r="AM364" s="57"/>
      <c r="AN364" s="57">
        <v>2</v>
      </c>
      <c r="AO364" s="57">
        <v>7</v>
      </c>
      <c r="AP364" s="57"/>
      <c r="AQ364" s="57">
        <v>6</v>
      </c>
      <c r="AR364" s="57">
        <v>2</v>
      </c>
      <c r="AS364" s="57">
        <v>1</v>
      </c>
      <c r="AT364" s="57"/>
      <c r="AU364" s="57"/>
      <c r="AV364" s="57">
        <v>0</v>
      </c>
      <c r="AW364" s="57">
        <v>2</v>
      </c>
      <c r="AX364" s="57">
        <v>2</v>
      </c>
      <c r="AY364" s="57">
        <v>2</v>
      </c>
      <c r="AZ364" s="57">
        <v>2</v>
      </c>
      <c r="BA364" s="57"/>
      <c r="BB364" s="57">
        <v>1</v>
      </c>
      <c r="BC364" s="57"/>
      <c r="BD364" s="57">
        <v>4</v>
      </c>
      <c r="BE364" s="57">
        <v>15</v>
      </c>
      <c r="BF364" s="57">
        <v>3</v>
      </c>
      <c r="BG364" s="57">
        <v>2</v>
      </c>
      <c r="BH364" s="57"/>
      <c r="BI364" s="57">
        <v>1</v>
      </c>
      <c r="BJ364" s="57">
        <v>2</v>
      </c>
      <c r="BK364" s="57">
        <v>0</v>
      </c>
      <c r="BL364" s="57">
        <v>2</v>
      </c>
      <c r="BM364" s="57"/>
      <c r="BN364" s="57">
        <v>6</v>
      </c>
      <c r="BO364" s="57">
        <v>5</v>
      </c>
      <c r="BR364" s="81">
        <v>262</v>
      </c>
    </row>
    <row r="365" spans="1:70" x14ac:dyDescent="0.25">
      <c r="A365" s="57">
        <v>1</v>
      </c>
      <c r="B365" s="81" t="s">
        <v>793</v>
      </c>
      <c r="C365" s="81">
        <v>11</v>
      </c>
      <c r="D365" s="81" t="s">
        <v>794</v>
      </c>
      <c r="E365" s="81">
        <v>501</v>
      </c>
      <c r="F365" s="81" t="s">
        <v>794</v>
      </c>
      <c r="G365" s="81">
        <v>2</v>
      </c>
      <c r="H365" s="81" t="s">
        <v>706</v>
      </c>
      <c r="I365" s="81">
        <v>7</v>
      </c>
      <c r="J365" s="81" t="s">
        <v>794</v>
      </c>
      <c r="K365" s="81" t="s">
        <v>111</v>
      </c>
      <c r="L365" s="81">
        <v>70</v>
      </c>
      <c r="M365" s="81" t="s">
        <v>1133</v>
      </c>
      <c r="N365" s="81" t="s">
        <v>1109</v>
      </c>
      <c r="O365" s="81" t="s">
        <v>1110</v>
      </c>
      <c r="P365" s="57"/>
      <c r="Q365" s="57">
        <v>3</v>
      </c>
      <c r="R365" s="57">
        <v>0</v>
      </c>
      <c r="S365" s="57">
        <v>3</v>
      </c>
      <c r="T365" s="57">
        <v>0</v>
      </c>
      <c r="U365" s="57">
        <v>1</v>
      </c>
      <c r="V365" s="57"/>
      <c r="W365" s="57">
        <v>1</v>
      </c>
      <c r="X365" s="57">
        <v>5</v>
      </c>
      <c r="Y365" s="57">
        <v>1</v>
      </c>
      <c r="Z365" s="57">
        <v>1</v>
      </c>
      <c r="AA365" s="57">
        <v>0</v>
      </c>
      <c r="AB365" s="57">
        <v>0</v>
      </c>
      <c r="AC365" s="57"/>
      <c r="AD365" s="57">
        <v>1</v>
      </c>
      <c r="AE365" s="57">
        <v>0</v>
      </c>
      <c r="AF365" s="57">
        <v>0</v>
      </c>
      <c r="AG365" s="57">
        <v>1</v>
      </c>
      <c r="AH365" s="57"/>
      <c r="AI365" s="57">
        <v>0</v>
      </c>
      <c r="AJ365" s="57">
        <v>3</v>
      </c>
      <c r="AK365" s="57">
        <v>0</v>
      </c>
      <c r="AL365" s="57">
        <v>2</v>
      </c>
      <c r="AM365" s="57"/>
      <c r="AN365" s="57">
        <v>1</v>
      </c>
      <c r="AO365" s="57">
        <v>10</v>
      </c>
      <c r="AP365" s="57">
        <v>1</v>
      </c>
      <c r="AQ365" s="57">
        <v>5</v>
      </c>
      <c r="AR365" s="57">
        <v>0</v>
      </c>
      <c r="AS365" s="57">
        <v>0</v>
      </c>
      <c r="AT365" s="57"/>
      <c r="AU365" s="57">
        <v>1</v>
      </c>
      <c r="AV365" s="57">
        <v>0</v>
      </c>
      <c r="AW365" s="57">
        <v>2</v>
      </c>
      <c r="AX365" s="57">
        <v>0</v>
      </c>
      <c r="AY365" s="57">
        <v>0</v>
      </c>
      <c r="AZ365" s="57">
        <v>4</v>
      </c>
      <c r="BA365" s="57"/>
      <c r="BB365" s="57">
        <v>6</v>
      </c>
      <c r="BC365" s="57">
        <v>0</v>
      </c>
      <c r="BD365" s="57">
        <v>2</v>
      </c>
      <c r="BE365" s="57">
        <v>7</v>
      </c>
      <c r="BF365" s="57">
        <v>2</v>
      </c>
      <c r="BG365" s="57">
        <v>5</v>
      </c>
      <c r="BH365" s="57"/>
      <c r="BI365" s="57">
        <v>0</v>
      </c>
      <c r="BJ365" s="57">
        <v>2</v>
      </c>
      <c r="BK365" s="57">
        <v>0</v>
      </c>
      <c r="BL365" s="57">
        <v>0</v>
      </c>
      <c r="BM365" s="57"/>
      <c r="BN365" s="57">
        <v>4</v>
      </c>
      <c r="BO365" s="57">
        <v>4</v>
      </c>
      <c r="BP365" s="81">
        <v>1</v>
      </c>
      <c r="BQ365" s="81">
        <v>2</v>
      </c>
      <c r="BR365" s="81">
        <v>245</v>
      </c>
    </row>
    <row r="366" spans="1:70" x14ac:dyDescent="0.25">
      <c r="A366" s="57">
        <v>1</v>
      </c>
      <c r="B366" s="81" t="s">
        <v>793</v>
      </c>
      <c r="C366" s="81">
        <v>11</v>
      </c>
      <c r="D366" s="81" t="s">
        <v>794</v>
      </c>
      <c r="E366" s="81">
        <v>501</v>
      </c>
      <c r="F366" s="81" t="s">
        <v>794</v>
      </c>
      <c r="G366" s="81">
        <v>2</v>
      </c>
      <c r="H366" s="81" t="s">
        <v>706</v>
      </c>
      <c r="I366" s="81">
        <v>7</v>
      </c>
      <c r="J366" s="81" t="s">
        <v>794</v>
      </c>
      <c r="K366" s="81" t="s">
        <v>111</v>
      </c>
      <c r="L366" s="81">
        <v>71</v>
      </c>
      <c r="M366" s="81" t="s">
        <v>1134</v>
      </c>
      <c r="N366" s="81" t="s">
        <v>1109</v>
      </c>
      <c r="O366" s="81" t="s">
        <v>1110</v>
      </c>
      <c r="P366" s="57"/>
      <c r="Q366" s="57">
        <v>4</v>
      </c>
      <c r="R366" s="57">
        <v>1</v>
      </c>
      <c r="S366" s="57">
        <v>2</v>
      </c>
      <c r="T366" s="57">
        <v>1</v>
      </c>
      <c r="U366" s="57">
        <v>7</v>
      </c>
      <c r="V366" s="57"/>
      <c r="W366" s="57">
        <v>1</v>
      </c>
      <c r="X366" s="57">
        <v>3</v>
      </c>
      <c r="Y366" s="57">
        <v>2</v>
      </c>
      <c r="Z366" s="57">
        <v>1</v>
      </c>
      <c r="AA366" s="57">
        <v>0</v>
      </c>
      <c r="AB366" s="57">
        <v>0</v>
      </c>
      <c r="AC366" s="57"/>
      <c r="AD366" s="57">
        <v>1</v>
      </c>
      <c r="AE366" s="57">
        <v>0</v>
      </c>
      <c r="AF366" s="57">
        <v>0</v>
      </c>
      <c r="AG366" s="57">
        <v>3</v>
      </c>
      <c r="AH366" s="57"/>
      <c r="AI366" s="57">
        <v>1</v>
      </c>
      <c r="AJ366" s="57">
        <v>2</v>
      </c>
      <c r="AK366" s="57">
        <v>0</v>
      </c>
      <c r="AL366" s="57">
        <v>3</v>
      </c>
      <c r="AM366" s="57"/>
      <c r="AN366" s="57">
        <v>1</v>
      </c>
      <c r="AO366" s="57">
        <v>8</v>
      </c>
      <c r="AP366" s="57">
        <v>0</v>
      </c>
      <c r="AQ366" s="57">
        <v>4</v>
      </c>
      <c r="AR366" s="57">
        <v>0</v>
      </c>
      <c r="AS366" s="57">
        <v>0</v>
      </c>
      <c r="AT366" s="57"/>
      <c r="AU366" s="57">
        <v>0</v>
      </c>
      <c r="AV366" s="57">
        <v>1</v>
      </c>
      <c r="AW366" s="57">
        <v>0</v>
      </c>
      <c r="AX366" s="57">
        <v>7</v>
      </c>
      <c r="AY366" s="57">
        <v>1</v>
      </c>
      <c r="AZ366" s="57">
        <v>0</v>
      </c>
      <c r="BA366" s="57"/>
      <c r="BB366" s="57">
        <v>2</v>
      </c>
      <c r="BC366" s="57">
        <v>0</v>
      </c>
      <c r="BD366" s="57">
        <v>2</v>
      </c>
      <c r="BE366" s="57">
        <v>11</v>
      </c>
      <c r="BF366" s="57">
        <v>2</v>
      </c>
      <c r="BG366" s="57">
        <v>2</v>
      </c>
      <c r="BH366" s="57"/>
      <c r="BI366" s="57">
        <v>1</v>
      </c>
      <c r="BJ366" s="57">
        <v>0</v>
      </c>
      <c r="BK366" s="57">
        <v>1</v>
      </c>
      <c r="BL366" s="57">
        <v>1</v>
      </c>
      <c r="BM366" s="57"/>
      <c r="BN366" s="57">
        <v>7</v>
      </c>
      <c r="BO366" s="57">
        <v>1</v>
      </c>
      <c r="BP366" s="81">
        <v>3</v>
      </c>
      <c r="BQ366" s="81">
        <v>5</v>
      </c>
      <c r="BR366" s="81">
        <v>262</v>
      </c>
    </row>
    <row r="367" spans="1:70" x14ac:dyDescent="0.25">
      <c r="A367" s="57">
        <v>1</v>
      </c>
      <c r="B367" s="81" t="s">
        <v>793</v>
      </c>
      <c r="C367" s="81">
        <v>11</v>
      </c>
      <c r="D367" s="81" t="s">
        <v>794</v>
      </c>
      <c r="E367" s="81">
        <v>501</v>
      </c>
      <c r="F367" s="81" t="s">
        <v>794</v>
      </c>
      <c r="G367" s="81">
        <v>2</v>
      </c>
      <c r="H367" s="81" t="s">
        <v>706</v>
      </c>
      <c r="I367" s="81">
        <v>7</v>
      </c>
      <c r="J367" s="81" t="s">
        <v>794</v>
      </c>
      <c r="K367" s="81" t="s">
        <v>111</v>
      </c>
      <c r="L367" s="81">
        <v>72</v>
      </c>
      <c r="M367" s="81" t="s">
        <v>1135</v>
      </c>
      <c r="N367" s="81" t="s">
        <v>1136</v>
      </c>
      <c r="O367" s="81" t="s">
        <v>1137</v>
      </c>
      <c r="P367" s="57"/>
      <c r="Q367" s="57">
        <v>3</v>
      </c>
      <c r="R367" s="57">
        <v>0</v>
      </c>
      <c r="S367" s="57">
        <v>3</v>
      </c>
      <c r="T367" s="57">
        <v>1</v>
      </c>
      <c r="U367" s="57">
        <v>0</v>
      </c>
      <c r="V367" s="57"/>
      <c r="W367" s="57">
        <v>3</v>
      </c>
      <c r="X367" s="57">
        <v>3</v>
      </c>
      <c r="Y367" s="57">
        <v>1</v>
      </c>
      <c r="Z367" s="57">
        <v>0</v>
      </c>
      <c r="AA367" s="57">
        <v>0</v>
      </c>
      <c r="AB367" s="57">
        <v>0</v>
      </c>
      <c r="AC367" s="57"/>
      <c r="AD367" s="57">
        <v>5</v>
      </c>
      <c r="AE367" s="57">
        <v>2</v>
      </c>
      <c r="AF367" s="57">
        <v>2</v>
      </c>
      <c r="AG367" s="57">
        <v>1</v>
      </c>
      <c r="AH367" s="57"/>
      <c r="AI367" s="57">
        <v>0</v>
      </c>
      <c r="AJ367" s="57">
        <v>3</v>
      </c>
      <c r="AK367" s="57">
        <v>2</v>
      </c>
      <c r="AL367" s="57">
        <v>3</v>
      </c>
      <c r="AM367" s="57"/>
      <c r="AN367" s="57">
        <v>0</v>
      </c>
      <c r="AO367" s="57">
        <v>5</v>
      </c>
      <c r="AP367" s="57">
        <v>0</v>
      </c>
      <c r="AQ367" s="57">
        <v>1</v>
      </c>
      <c r="AR367" s="57">
        <v>0</v>
      </c>
      <c r="AS367" s="57">
        <v>2</v>
      </c>
      <c r="AT367" s="57"/>
      <c r="AU367" s="57">
        <v>3</v>
      </c>
      <c r="AV367" s="57">
        <v>0</v>
      </c>
      <c r="AW367" s="57">
        <v>0</v>
      </c>
      <c r="AX367" s="57">
        <v>2</v>
      </c>
      <c r="AY367" s="57">
        <v>0</v>
      </c>
      <c r="AZ367" s="57">
        <v>3</v>
      </c>
      <c r="BA367" s="57"/>
      <c r="BB367" s="57">
        <v>7</v>
      </c>
      <c r="BC367" s="57">
        <v>1</v>
      </c>
      <c r="BD367" s="57">
        <v>3</v>
      </c>
      <c r="BE367" s="57">
        <v>17</v>
      </c>
      <c r="BF367" s="57">
        <v>3</v>
      </c>
      <c r="BG367" s="57">
        <v>1</v>
      </c>
      <c r="BH367" s="57"/>
      <c r="BI367" s="57">
        <v>1</v>
      </c>
      <c r="BJ367" s="57">
        <v>2</v>
      </c>
      <c r="BK367" s="57">
        <v>0</v>
      </c>
      <c r="BL367" s="57">
        <v>0</v>
      </c>
      <c r="BM367" s="57"/>
      <c r="BN367" s="57">
        <v>4</v>
      </c>
      <c r="BO367" s="57">
        <v>4</v>
      </c>
      <c r="BP367" s="81">
        <v>0</v>
      </c>
      <c r="BQ367" s="81">
        <v>2</v>
      </c>
      <c r="BR367" s="81">
        <v>256</v>
      </c>
    </row>
    <row r="368" spans="1:70" x14ac:dyDescent="0.25">
      <c r="A368" s="57">
        <v>1</v>
      </c>
      <c r="B368" s="81" t="s">
        <v>793</v>
      </c>
      <c r="C368" s="81">
        <v>11</v>
      </c>
      <c r="D368" s="81" t="s">
        <v>794</v>
      </c>
      <c r="E368" s="81">
        <v>501</v>
      </c>
      <c r="F368" s="81" t="s">
        <v>794</v>
      </c>
      <c r="G368" s="81">
        <v>2</v>
      </c>
      <c r="H368" s="81" t="s">
        <v>706</v>
      </c>
      <c r="I368" s="81">
        <v>7</v>
      </c>
      <c r="J368" s="81" t="s">
        <v>794</v>
      </c>
      <c r="K368" s="81" t="s">
        <v>111</v>
      </c>
      <c r="L368" s="81">
        <v>73</v>
      </c>
      <c r="M368" s="81" t="s">
        <v>1138</v>
      </c>
      <c r="N368" s="81" t="s">
        <v>1136</v>
      </c>
      <c r="O368" s="81" t="s">
        <v>1137</v>
      </c>
      <c r="P368" s="57"/>
      <c r="Q368" s="57">
        <v>4</v>
      </c>
      <c r="R368" s="57">
        <v>6</v>
      </c>
      <c r="S368" s="57">
        <v>4</v>
      </c>
      <c r="T368" s="57">
        <v>2</v>
      </c>
      <c r="U368" s="57">
        <v>0</v>
      </c>
      <c r="V368" s="57"/>
      <c r="W368" s="57">
        <v>1</v>
      </c>
      <c r="X368" s="57">
        <v>2</v>
      </c>
      <c r="Y368" s="57">
        <v>1</v>
      </c>
      <c r="Z368" s="57">
        <v>0</v>
      </c>
      <c r="AA368" s="57">
        <v>1</v>
      </c>
      <c r="AB368" s="57">
        <v>0</v>
      </c>
      <c r="AC368" s="57"/>
      <c r="AD368" s="57">
        <v>1</v>
      </c>
      <c r="AE368" s="57">
        <v>1</v>
      </c>
      <c r="AF368" s="57">
        <v>1</v>
      </c>
      <c r="AG368" s="57">
        <v>1</v>
      </c>
      <c r="AH368" s="57"/>
      <c r="AI368" s="57">
        <v>0</v>
      </c>
      <c r="AJ368" s="57">
        <v>0</v>
      </c>
      <c r="AK368" s="57">
        <v>1</v>
      </c>
      <c r="AL368" s="57">
        <v>1</v>
      </c>
      <c r="AM368" s="57"/>
      <c r="AN368" s="57">
        <v>1</v>
      </c>
      <c r="AO368" s="57">
        <v>5</v>
      </c>
      <c r="AP368" s="57">
        <v>2</v>
      </c>
      <c r="AQ368" s="57">
        <v>3</v>
      </c>
      <c r="AR368" s="57">
        <v>2</v>
      </c>
      <c r="AS368" s="57">
        <v>0</v>
      </c>
      <c r="AT368" s="57"/>
      <c r="AU368" s="57">
        <v>1</v>
      </c>
      <c r="AV368" s="57">
        <v>1</v>
      </c>
      <c r="AW368" s="57">
        <v>2</v>
      </c>
      <c r="AX368" s="57">
        <v>7</v>
      </c>
      <c r="AY368" s="57">
        <v>1</v>
      </c>
      <c r="AZ368" s="57">
        <v>1</v>
      </c>
      <c r="BA368" s="57"/>
      <c r="BB368" s="57">
        <v>5</v>
      </c>
      <c r="BC368" s="57">
        <v>0</v>
      </c>
      <c r="BD368" s="57">
        <v>6</v>
      </c>
      <c r="BE368" s="57">
        <v>10</v>
      </c>
      <c r="BF368" s="57">
        <v>2</v>
      </c>
      <c r="BG368" s="57">
        <v>2</v>
      </c>
      <c r="BH368" s="57"/>
      <c r="BI368" s="57">
        <v>3</v>
      </c>
      <c r="BJ368" s="57">
        <v>1</v>
      </c>
      <c r="BK368" s="57">
        <v>0</v>
      </c>
      <c r="BL368" s="57">
        <v>2</v>
      </c>
      <c r="BM368" s="57"/>
      <c r="BN368" s="57">
        <v>3</v>
      </c>
      <c r="BO368" s="57">
        <v>1</v>
      </c>
      <c r="BP368" s="81">
        <v>2</v>
      </c>
      <c r="BQ368" s="81">
        <v>4</v>
      </c>
      <c r="BR368" s="81">
        <v>248</v>
      </c>
    </row>
    <row r="369" spans="1:70" x14ac:dyDescent="0.25">
      <c r="A369" s="57">
        <v>1</v>
      </c>
      <c r="B369" s="81" t="s">
        <v>793</v>
      </c>
      <c r="C369" s="81">
        <v>11</v>
      </c>
      <c r="D369" s="81" t="s">
        <v>794</v>
      </c>
      <c r="E369" s="81">
        <v>501</v>
      </c>
      <c r="F369" s="81" t="s">
        <v>794</v>
      </c>
      <c r="G369" s="81">
        <v>2</v>
      </c>
      <c r="H369" s="81" t="s">
        <v>706</v>
      </c>
      <c r="I369" s="81">
        <v>7</v>
      </c>
      <c r="J369" s="81" t="s">
        <v>794</v>
      </c>
      <c r="K369" s="81" t="s">
        <v>111</v>
      </c>
      <c r="L369" s="81">
        <v>74</v>
      </c>
      <c r="M369" s="81" t="s">
        <v>1139</v>
      </c>
      <c r="N369" s="81" t="s">
        <v>1136</v>
      </c>
      <c r="O369" s="81" t="s">
        <v>1137</v>
      </c>
      <c r="P369" s="57"/>
      <c r="Q369" s="57">
        <v>1</v>
      </c>
      <c r="R369" s="57">
        <v>1</v>
      </c>
      <c r="S369" s="57">
        <v>2</v>
      </c>
      <c r="T369" s="57">
        <v>0</v>
      </c>
      <c r="U369" s="57">
        <v>3</v>
      </c>
      <c r="V369" s="57"/>
      <c r="W369" s="57">
        <v>3</v>
      </c>
      <c r="X369" s="57">
        <v>2</v>
      </c>
      <c r="Y369" s="57">
        <v>0</v>
      </c>
      <c r="Z369" s="57">
        <v>0</v>
      </c>
      <c r="AA369" s="57">
        <v>0</v>
      </c>
      <c r="AB369" s="57">
        <v>1</v>
      </c>
      <c r="AC369" s="57"/>
      <c r="AD369" s="57">
        <v>2</v>
      </c>
      <c r="AE369" s="57">
        <v>2</v>
      </c>
      <c r="AF369" s="57">
        <v>4</v>
      </c>
      <c r="AG369" s="57">
        <v>1</v>
      </c>
      <c r="AH369" s="57"/>
      <c r="AI369" s="57">
        <v>0</v>
      </c>
      <c r="AJ369" s="57">
        <v>0</v>
      </c>
      <c r="AK369" s="57">
        <v>0</v>
      </c>
      <c r="AL369" s="57">
        <v>1</v>
      </c>
      <c r="AM369" s="57"/>
      <c r="AN369" s="57">
        <v>2</v>
      </c>
      <c r="AO369" s="57">
        <v>6</v>
      </c>
      <c r="AP369" s="57">
        <v>1</v>
      </c>
      <c r="AQ369" s="57">
        <v>6</v>
      </c>
      <c r="AR369" s="57">
        <v>0</v>
      </c>
      <c r="AS369" s="57">
        <v>1</v>
      </c>
      <c r="AT369" s="57"/>
      <c r="AU369" s="57">
        <v>2</v>
      </c>
      <c r="AV369" s="57">
        <v>0</v>
      </c>
      <c r="AW369" s="57">
        <v>0</v>
      </c>
      <c r="AX369" s="57">
        <v>4</v>
      </c>
      <c r="AY369" s="57">
        <v>1</v>
      </c>
      <c r="AZ369" s="57">
        <v>2</v>
      </c>
      <c r="BA369" s="57"/>
      <c r="BB369" s="57">
        <v>1</v>
      </c>
      <c r="BC369" s="57">
        <v>2</v>
      </c>
      <c r="BD369" s="57">
        <v>1</v>
      </c>
      <c r="BE369" s="57">
        <v>14</v>
      </c>
      <c r="BF369" s="57">
        <v>3</v>
      </c>
      <c r="BG369" s="57">
        <v>3</v>
      </c>
      <c r="BH369" s="57"/>
      <c r="BI369" s="57">
        <v>5</v>
      </c>
      <c r="BJ369" s="57">
        <v>0</v>
      </c>
      <c r="BK369" s="57">
        <v>0</v>
      </c>
      <c r="BL369" s="57">
        <v>0</v>
      </c>
      <c r="BM369" s="57"/>
      <c r="BN369" s="57">
        <v>3</v>
      </c>
      <c r="BO369" s="57">
        <v>1</v>
      </c>
      <c r="BP369" s="81">
        <v>2</v>
      </c>
      <c r="BQ369" s="81">
        <v>2</v>
      </c>
      <c r="BR369" s="81">
        <v>253</v>
      </c>
    </row>
    <row r="370" spans="1:70" x14ac:dyDescent="0.25">
      <c r="A370" s="57">
        <v>1</v>
      </c>
      <c r="B370" s="81" t="s">
        <v>793</v>
      </c>
      <c r="C370" s="81">
        <v>11</v>
      </c>
      <c r="D370" s="81" t="s">
        <v>794</v>
      </c>
      <c r="E370" s="81">
        <v>501</v>
      </c>
      <c r="F370" s="81" t="s">
        <v>794</v>
      </c>
      <c r="G370" s="81">
        <v>2</v>
      </c>
      <c r="H370" s="81" t="s">
        <v>706</v>
      </c>
      <c r="I370" s="81">
        <v>7</v>
      </c>
      <c r="J370" s="81" t="s">
        <v>794</v>
      </c>
      <c r="K370" s="81" t="s">
        <v>111</v>
      </c>
      <c r="L370" s="81">
        <v>75</v>
      </c>
      <c r="M370" s="81" t="s">
        <v>1140</v>
      </c>
      <c r="N370" s="81" t="s">
        <v>1136</v>
      </c>
      <c r="O370" s="81" t="s">
        <v>1137</v>
      </c>
      <c r="P370" s="57"/>
      <c r="Q370" s="57">
        <v>3</v>
      </c>
      <c r="R370" s="57">
        <v>0</v>
      </c>
      <c r="S370" s="57">
        <v>1</v>
      </c>
      <c r="T370" s="57">
        <v>0</v>
      </c>
      <c r="U370" s="57">
        <v>2</v>
      </c>
      <c r="V370" s="57"/>
      <c r="W370" s="57">
        <v>1</v>
      </c>
      <c r="X370" s="57">
        <v>3</v>
      </c>
      <c r="Y370" s="57">
        <v>1</v>
      </c>
      <c r="Z370" s="57">
        <v>2</v>
      </c>
      <c r="AA370" s="57">
        <v>1</v>
      </c>
      <c r="AB370" s="57">
        <v>3</v>
      </c>
      <c r="AC370" s="57"/>
      <c r="AD370" s="57">
        <v>3</v>
      </c>
      <c r="AE370" s="57">
        <v>1</v>
      </c>
      <c r="AF370" s="57">
        <v>1</v>
      </c>
      <c r="AG370" s="57">
        <v>4</v>
      </c>
      <c r="AH370" s="57"/>
      <c r="AI370" s="57">
        <v>0</v>
      </c>
      <c r="AJ370" s="57">
        <v>0</v>
      </c>
      <c r="AK370" s="57">
        <v>1</v>
      </c>
      <c r="AL370" s="57">
        <v>0</v>
      </c>
      <c r="AM370" s="57"/>
      <c r="AN370" s="57">
        <v>1</v>
      </c>
      <c r="AO370" s="57">
        <v>5</v>
      </c>
      <c r="AP370" s="57">
        <v>0</v>
      </c>
      <c r="AQ370" s="57">
        <v>2</v>
      </c>
      <c r="AR370" s="57"/>
      <c r="AS370" s="57">
        <v>0</v>
      </c>
      <c r="AT370" s="57"/>
      <c r="AU370" s="57">
        <v>1</v>
      </c>
      <c r="AV370" s="57">
        <v>2</v>
      </c>
      <c r="AW370" s="57">
        <v>1</v>
      </c>
      <c r="AX370" s="57">
        <v>5</v>
      </c>
      <c r="AY370" s="57">
        <v>0</v>
      </c>
      <c r="AZ370" s="57">
        <v>6</v>
      </c>
      <c r="BA370" s="57"/>
      <c r="BB370" s="57">
        <v>6</v>
      </c>
      <c r="BC370" s="57">
        <v>1</v>
      </c>
      <c r="BD370" s="57">
        <v>3</v>
      </c>
      <c r="BE370" s="57">
        <v>8</v>
      </c>
      <c r="BF370" s="57">
        <v>4</v>
      </c>
      <c r="BG370" s="57">
        <v>4</v>
      </c>
      <c r="BH370" s="57"/>
      <c r="BI370" s="57">
        <v>2</v>
      </c>
      <c r="BJ370" s="57">
        <v>0</v>
      </c>
      <c r="BK370" s="57">
        <v>0</v>
      </c>
      <c r="BL370" s="57">
        <v>2</v>
      </c>
      <c r="BM370" s="57"/>
      <c r="BN370" s="57">
        <v>11</v>
      </c>
      <c r="BO370" s="57">
        <v>2</v>
      </c>
      <c r="BP370" s="81">
        <v>3</v>
      </c>
      <c r="BQ370" s="81">
        <v>2</v>
      </c>
      <c r="BR370" s="81">
        <v>270</v>
      </c>
    </row>
    <row r="371" spans="1:70" x14ac:dyDescent="0.25">
      <c r="A371" s="57">
        <v>1</v>
      </c>
      <c r="B371" s="81" t="s">
        <v>793</v>
      </c>
      <c r="C371" s="81">
        <v>11</v>
      </c>
      <c r="D371" s="81" t="s">
        <v>794</v>
      </c>
      <c r="E371" s="81">
        <v>501</v>
      </c>
      <c r="F371" s="81" t="s">
        <v>794</v>
      </c>
      <c r="G371" s="81">
        <v>2</v>
      </c>
      <c r="H371" s="81" t="s">
        <v>706</v>
      </c>
      <c r="I371" s="81">
        <v>7</v>
      </c>
      <c r="J371" s="81" t="s">
        <v>794</v>
      </c>
      <c r="K371" s="81" t="s">
        <v>111</v>
      </c>
      <c r="L371" s="81">
        <v>76</v>
      </c>
      <c r="M371" s="81" t="s">
        <v>1141</v>
      </c>
      <c r="N371" s="81" t="s">
        <v>1136</v>
      </c>
      <c r="O371" s="81" t="s">
        <v>1137</v>
      </c>
      <c r="P371" s="57"/>
      <c r="Q371" s="57">
        <v>1</v>
      </c>
      <c r="R371" s="57">
        <v>2</v>
      </c>
      <c r="S371" s="57">
        <v>5</v>
      </c>
      <c r="T371" s="57">
        <v>0</v>
      </c>
      <c r="U371" s="57">
        <v>3</v>
      </c>
      <c r="V371" s="57"/>
      <c r="W371" s="57">
        <v>3</v>
      </c>
      <c r="X371" s="57">
        <v>3</v>
      </c>
      <c r="Y371" s="57">
        <v>0</v>
      </c>
      <c r="Z371" s="57">
        <v>3</v>
      </c>
      <c r="AA371" s="57">
        <v>1</v>
      </c>
      <c r="AB371" s="57">
        <v>1</v>
      </c>
      <c r="AC371" s="57"/>
      <c r="AD371" s="57">
        <v>0</v>
      </c>
      <c r="AE371" s="57">
        <v>0</v>
      </c>
      <c r="AF371" s="57">
        <v>0</v>
      </c>
      <c r="AG371" s="57">
        <v>0</v>
      </c>
      <c r="AH371" s="57"/>
      <c r="AI371" s="57">
        <v>1</v>
      </c>
      <c r="AJ371" s="57">
        <v>1</v>
      </c>
      <c r="AK371" s="57">
        <v>1</v>
      </c>
      <c r="AL371" s="57">
        <v>2</v>
      </c>
      <c r="AM371" s="57"/>
      <c r="AN371" s="57">
        <v>0</v>
      </c>
      <c r="AO371" s="57">
        <v>8</v>
      </c>
      <c r="AP371" s="57">
        <v>0</v>
      </c>
      <c r="AQ371" s="57">
        <v>4</v>
      </c>
      <c r="AR371" s="57">
        <v>2</v>
      </c>
      <c r="AS371" s="57">
        <v>1</v>
      </c>
      <c r="AT371" s="57"/>
      <c r="AU371" s="57">
        <v>1</v>
      </c>
      <c r="AV371" s="57">
        <v>0</v>
      </c>
      <c r="AW371" s="57">
        <v>0</v>
      </c>
      <c r="AX371" s="57">
        <v>6</v>
      </c>
      <c r="AY371" s="57">
        <v>0</v>
      </c>
      <c r="AZ371" s="57">
        <v>3</v>
      </c>
      <c r="BA371" s="57"/>
      <c r="BB371" s="57">
        <v>2</v>
      </c>
      <c r="BC371" s="57">
        <v>0</v>
      </c>
      <c r="BD371" s="57">
        <v>1</v>
      </c>
      <c r="BE371" s="57">
        <v>13</v>
      </c>
      <c r="BF371" s="57">
        <v>2</v>
      </c>
      <c r="BG371" s="57">
        <v>2</v>
      </c>
      <c r="BH371" s="57"/>
      <c r="BI371" s="57">
        <v>3</v>
      </c>
      <c r="BJ371" s="57">
        <v>0</v>
      </c>
      <c r="BK371" s="57">
        <v>0</v>
      </c>
      <c r="BL371" s="57">
        <v>0</v>
      </c>
      <c r="BM371" s="57"/>
      <c r="BN371" s="57">
        <v>9</v>
      </c>
      <c r="BO371" s="57">
        <v>4</v>
      </c>
      <c r="BP371" s="81">
        <v>4</v>
      </c>
      <c r="BQ371" s="81">
        <v>0</v>
      </c>
      <c r="BR371" s="81">
        <v>268</v>
      </c>
    </row>
    <row r="372" spans="1:70" x14ac:dyDescent="0.25">
      <c r="A372" s="57">
        <v>1</v>
      </c>
      <c r="B372" s="81" t="s">
        <v>793</v>
      </c>
      <c r="C372" s="81">
        <v>11</v>
      </c>
      <c r="D372" s="81" t="s">
        <v>794</v>
      </c>
      <c r="E372" s="81">
        <v>501</v>
      </c>
      <c r="F372" s="81" t="s">
        <v>794</v>
      </c>
      <c r="G372" s="81">
        <v>2</v>
      </c>
      <c r="H372" s="81" t="s">
        <v>706</v>
      </c>
      <c r="I372" s="81">
        <v>7</v>
      </c>
      <c r="J372" s="81" t="s">
        <v>794</v>
      </c>
      <c r="K372" s="81" t="s">
        <v>111</v>
      </c>
      <c r="L372" s="81">
        <v>77</v>
      </c>
      <c r="M372" s="81" t="s">
        <v>1142</v>
      </c>
      <c r="N372" s="81" t="s">
        <v>1136</v>
      </c>
      <c r="O372" s="81" t="s">
        <v>1137</v>
      </c>
      <c r="P372" s="57"/>
      <c r="Q372" s="57">
        <v>7</v>
      </c>
      <c r="R372" s="57">
        <v>2</v>
      </c>
      <c r="S372" s="57">
        <v>0</v>
      </c>
      <c r="T372" s="57">
        <v>1</v>
      </c>
      <c r="U372" s="57">
        <v>1</v>
      </c>
      <c r="V372" s="57"/>
      <c r="W372" s="57">
        <v>0</v>
      </c>
      <c r="X372" s="57">
        <v>3</v>
      </c>
      <c r="Y372" s="57">
        <v>0</v>
      </c>
      <c r="Z372" s="57">
        <v>0</v>
      </c>
      <c r="AA372" s="57">
        <v>2</v>
      </c>
      <c r="AB372" s="57">
        <v>0</v>
      </c>
      <c r="AC372" s="57"/>
      <c r="AD372" s="57">
        <v>3</v>
      </c>
      <c r="AE372" s="57">
        <v>0</v>
      </c>
      <c r="AF372" s="57">
        <v>1</v>
      </c>
      <c r="AG372" s="57">
        <v>3</v>
      </c>
      <c r="AH372" s="57"/>
      <c r="AI372" s="57">
        <v>0</v>
      </c>
      <c r="AJ372" s="57">
        <v>0</v>
      </c>
      <c r="AK372" s="57">
        <v>4</v>
      </c>
      <c r="AL372" s="57">
        <v>2</v>
      </c>
      <c r="AM372" s="57"/>
      <c r="AN372" s="57">
        <v>1</v>
      </c>
      <c r="AO372" s="57">
        <v>11</v>
      </c>
      <c r="AP372" s="57">
        <v>1</v>
      </c>
      <c r="AQ372" s="57">
        <v>4</v>
      </c>
      <c r="AR372" s="57">
        <v>0</v>
      </c>
      <c r="AS372" s="57">
        <v>1</v>
      </c>
      <c r="AT372" s="57"/>
      <c r="AU372" s="57">
        <v>2</v>
      </c>
      <c r="AV372" s="57">
        <v>0</v>
      </c>
      <c r="AW372" s="57">
        <v>0</v>
      </c>
      <c r="AX372" s="57">
        <v>4</v>
      </c>
      <c r="AY372" s="57">
        <v>0</v>
      </c>
      <c r="AZ372" s="57">
        <v>1</v>
      </c>
      <c r="BA372" s="57"/>
      <c r="BB372" s="57">
        <v>7</v>
      </c>
      <c r="BC372" s="57">
        <v>0</v>
      </c>
      <c r="BD372" s="57">
        <v>5</v>
      </c>
      <c r="BE372" s="57">
        <v>14</v>
      </c>
      <c r="BF372" s="57">
        <v>3</v>
      </c>
      <c r="BG372" s="57">
        <v>1</v>
      </c>
      <c r="BH372" s="57"/>
      <c r="BI372" s="57">
        <v>2</v>
      </c>
      <c r="BJ372" s="57">
        <v>1</v>
      </c>
      <c r="BK372" s="57">
        <v>1</v>
      </c>
      <c r="BL372" s="57">
        <v>0</v>
      </c>
      <c r="BM372" s="57"/>
      <c r="BN372" s="57">
        <v>9</v>
      </c>
      <c r="BO372" s="57">
        <v>3</v>
      </c>
      <c r="BP372" s="81">
        <v>7</v>
      </c>
      <c r="BQ372" s="81">
        <v>2</v>
      </c>
      <c r="BR372" s="81">
        <v>270</v>
      </c>
    </row>
    <row r="373" spans="1:70" x14ac:dyDescent="0.25">
      <c r="A373" s="57">
        <v>1</v>
      </c>
      <c r="B373" s="81" t="s">
        <v>793</v>
      </c>
      <c r="C373" s="81">
        <v>11</v>
      </c>
      <c r="D373" s="81" t="s">
        <v>794</v>
      </c>
      <c r="E373" s="81">
        <v>501</v>
      </c>
      <c r="F373" s="81" t="s">
        <v>794</v>
      </c>
      <c r="G373" s="81">
        <v>2</v>
      </c>
      <c r="H373" s="81" t="s">
        <v>706</v>
      </c>
      <c r="I373" s="81">
        <v>7</v>
      </c>
      <c r="J373" s="81" t="s">
        <v>794</v>
      </c>
      <c r="K373" s="81" t="s">
        <v>111</v>
      </c>
      <c r="L373" s="81">
        <v>78</v>
      </c>
      <c r="M373" s="81" t="s">
        <v>1143</v>
      </c>
      <c r="N373" s="81" t="s">
        <v>1136</v>
      </c>
      <c r="O373" s="81" t="s">
        <v>1137</v>
      </c>
      <c r="P373" s="57"/>
      <c r="Q373" s="57">
        <v>5</v>
      </c>
      <c r="R373" s="57">
        <v>1</v>
      </c>
      <c r="S373" s="57">
        <v>3</v>
      </c>
      <c r="T373" s="57">
        <v>1</v>
      </c>
      <c r="U373" s="57">
        <v>4</v>
      </c>
      <c r="V373" s="57"/>
      <c r="W373" s="57">
        <v>1</v>
      </c>
      <c r="X373" s="57">
        <v>3</v>
      </c>
      <c r="Y373" s="57">
        <v>0</v>
      </c>
      <c r="Z373" s="57">
        <v>0</v>
      </c>
      <c r="AA373" s="57">
        <v>1</v>
      </c>
      <c r="AB373" s="57">
        <v>0</v>
      </c>
      <c r="AC373" s="57"/>
      <c r="AD373" s="57">
        <v>3</v>
      </c>
      <c r="AE373" s="57">
        <v>2</v>
      </c>
      <c r="AF373" s="57">
        <v>1</v>
      </c>
      <c r="AG373" s="57">
        <v>2</v>
      </c>
      <c r="AH373" s="57"/>
      <c r="AI373" s="57">
        <v>0</v>
      </c>
      <c r="AJ373" s="57">
        <v>2</v>
      </c>
      <c r="AK373" s="57">
        <v>1</v>
      </c>
      <c r="AL373" s="57">
        <v>2</v>
      </c>
      <c r="AM373" s="57"/>
      <c r="AN373" s="57">
        <v>2</v>
      </c>
      <c r="AO373" s="57">
        <v>13</v>
      </c>
      <c r="AP373" s="57">
        <v>0</v>
      </c>
      <c r="AQ373" s="57">
        <v>2</v>
      </c>
      <c r="AR373" s="57">
        <v>0</v>
      </c>
      <c r="AS373" s="57">
        <v>1</v>
      </c>
      <c r="AT373" s="57"/>
      <c r="AU373" s="57">
        <v>1</v>
      </c>
      <c r="AV373" s="57">
        <v>0</v>
      </c>
      <c r="AW373" s="57">
        <v>0</v>
      </c>
      <c r="AX373" s="57">
        <v>6</v>
      </c>
      <c r="AY373" s="57">
        <v>0</v>
      </c>
      <c r="AZ373" s="57">
        <v>0</v>
      </c>
      <c r="BA373" s="57"/>
      <c r="BB373" s="57">
        <v>6</v>
      </c>
      <c r="BC373" s="57">
        <v>2</v>
      </c>
      <c r="BD373" s="57">
        <v>3</v>
      </c>
      <c r="BE373" s="57">
        <v>12</v>
      </c>
      <c r="BF373" s="57">
        <v>4</v>
      </c>
      <c r="BG373" s="57">
        <v>1</v>
      </c>
      <c r="BH373" s="57"/>
      <c r="BI373" s="57">
        <v>1</v>
      </c>
      <c r="BJ373" s="57">
        <v>0</v>
      </c>
      <c r="BK373" s="57">
        <v>1</v>
      </c>
      <c r="BL373" s="57">
        <v>1</v>
      </c>
      <c r="BM373" s="57"/>
      <c r="BN373" s="57">
        <v>5</v>
      </c>
      <c r="BO373" s="57">
        <v>3</v>
      </c>
      <c r="BP373" s="81">
        <v>3</v>
      </c>
      <c r="BQ373" s="81">
        <v>4</v>
      </c>
      <c r="BR373" s="81">
        <v>261</v>
      </c>
    </row>
    <row r="374" spans="1:70" x14ac:dyDescent="0.25">
      <c r="A374" s="57">
        <v>1</v>
      </c>
      <c r="B374" s="81" t="s">
        <v>793</v>
      </c>
      <c r="C374" s="81">
        <v>11</v>
      </c>
      <c r="D374" s="81" t="s">
        <v>794</v>
      </c>
      <c r="E374" s="81">
        <v>501</v>
      </c>
      <c r="F374" s="81" t="s">
        <v>794</v>
      </c>
      <c r="G374" s="81">
        <v>2</v>
      </c>
      <c r="H374" s="81" t="s">
        <v>706</v>
      </c>
      <c r="I374" s="81">
        <v>7</v>
      </c>
      <c r="J374" s="81" t="s">
        <v>794</v>
      </c>
      <c r="K374" s="81" t="s">
        <v>111</v>
      </c>
      <c r="L374" s="81">
        <v>79</v>
      </c>
      <c r="M374" s="81" t="s">
        <v>1144</v>
      </c>
      <c r="N374" s="81" t="s">
        <v>1136</v>
      </c>
      <c r="O374" s="81" t="s">
        <v>1137</v>
      </c>
      <c r="P374" s="57"/>
      <c r="Q374" s="57">
        <v>1</v>
      </c>
      <c r="R374" s="57">
        <v>3</v>
      </c>
      <c r="S374" s="57">
        <v>1</v>
      </c>
      <c r="T374" s="57">
        <v>1</v>
      </c>
      <c r="U374" s="57">
        <v>4</v>
      </c>
      <c r="V374" s="57"/>
      <c r="W374" s="57">
        <v>3</v>
      </c>
      <c r="X374" s="57">
        <v>1</v>
      </c>
      <c r="Y374" s="57">
        <v>2</v>
      </c>
      <c r="Z374" s="57">
        <v>1</v>
      </c>
      <c r="AA374" s="57">
        <v>0</v>
      </c>
      <c r="AB374" s="57">
        <v>0</v>
      </c>
      <c r="AC374" s="57"/>
      <c r="AD374" s="57">
        <v>1</v>
      </c>
      <c r="AE374" s="57">
        <v>1</v>
      </c>
      <c r="AF374" s="57">
        <v>0</v>
      </c>
      <c r="AG374" s="57">
        <v>4</v>
      </c>
      <c r="AH374" s="57"/>
      <c r="AI374" s="57">
        <v>0</v>
      </c>
      <c r="AJ374" s="57">
        <v>1</v>
      </c>
      <c r="AK374" s="57">
        <v>3</v>
      </c>
      <c r="AL374" s="57">
        <v>2</v>
      </c>
      <c r="AM374" s="57"/>
      <c r="AN374" s="57">
        <v>0</v>
      </c>
      <c r="AO374" s="57">
        <v>7</v>
      </c>
      <c r="AP374" s="57">
        <v>2</v>
      </c>
      <c r="AQ374" s="57">
        <v>2</v>
      </c>
      <c r="AR374" s="57">
        <v>3</v>
      </c>
      <c r="AS374" s="57">
        <v>0</v>
      </c>
      <c r="AT374" s="57"/>
      <c r="AU374" s="57">
        <v>2</v>
      </c>
      <c r="AV374" s="57">
        <v>1</v>
      </c>
      <c r="AW374" s="57">
        <v>1</v>
      </c>
      <c r="AX374" s="57">
        <v>3</v>
      </c>
      <c r="AY374" s="57">
        <v>0</v>
      </c>
      <c r="AZ374" s="57">
        <v>3</v>
      </c>
      <c r="BA374" s="57"/>
      <c r="BB374" s="57">
        <v>1</v>
      </c>
      <c r="BC374" s="57">
        <v>1</v>
      </c>
      <c r="BD374" s="57">
        <v>5</v>
      </c>
      <c r="BE374" s="57">
        <v>16</v>
      </c>
      <c r="BF374" s="57">
        <v>1</v>
      </c>
      <c r="BG374" s="57">
        <v>0</v>
      </c>
      <c r="BH374" s="57"/>
      <c r="BI374" s="57">
        <v>0</v>
      </c>
      <c r="BJ374" s="57">
        <v>1</v>
      </c>
      <c r="BK374" s="57">
        <v>0</v>
      </c>
      <c r="BL374" s="57">
        <v>0</v>
      </c>
      <c r="BM374" s="57"/>
      <c r="BN374" s="57">
        <v>5</v>
      </c>
      <c r="BO374" s="57">
        <v>3</v>
      </c>
      <c r="BP374" s="81">
        <v>3</v>
      </c>
      <c r="BQ374" s="81">
        <v>2</v>
      </c>
      <c r="BR374" s="81">
        <v>250</v>
      </c>
    </row>
    <row r="375" spans="1:70" x14ac:dyDescent="0.25">
      <c r="A375" s="57">
        <v>1</v>
      </c>
      <c r="B375" s="81" t="s">
        <v>793</v>
      </c>
      <c r="C375" s="81">
        <v>11</v>
      </c>
      <c r="D375" s="81" t="s">
        <v>794</v>
      </c>
      <c r="E375" s="81">
        <v>501</v>
      </c>
      <c r="F375" s="81" t="s">
        <v>794</v>
      </c>
      <c r="G375" s="81">
        <v>2</v>
      </c>
      <c r="H375" s="81" t="s">
        <v>706</v>
      </c>
      <c r="I375" s="81">
        <v>7</v>
      </c>
      <c r="J375" s="81" t="s">
        <v>794</v>
      </c>
      <c r="K375" s="81" t="s">
        <v>111</v>
      </c>
      <c r="L375" s="81">
        <v>80</v>
      </c>
      <c r="M375" s="81" t="s">
        <v>1145</v>
      </c>
      <c r="N375" s="81" t="s">
        <v>1136</v>
      </c>
      <c r="O375" s="81" t="s">
        <v>1137</v>
      </c>
      <c r="P375" s="57"/>
      <c r="Q375" s="57">
        <v>7</v>
      </c>
      <c r="R375" s="57">
        <v>3</v>
      </c>
      <c r="S375" s="57">
        <v>1</v>
      </c>
      <c r="T375" s="57">
        <v>1</v>
      </c>
      <c r="U375" s="57">
        <v>3</v>
      </c>
      <c r="V375" s="57"/>
      <c r="W375" s="57">
        <v>0</v>
      </c>
      <c r="X375" s="57">
        <v>3</v>
      </c>
      <c r="Y375" s="57">
        <v>1</v>
      </c>
      <c r="Z375" s="57">
        <v>1</v>
      </c>
      <c r="AA375" s="57">
        <v>1</v>
      </c>
      <c r="AB375" s="57">
        <v>1</v>
      </c>
      <c r="AC375" s="57"/>
      <c r="AD375" s="57">
        <v>2</v>
      </c>
      <c r="AE375" s="57">
        <v>3</v>
      </c>
      <c r="AF375" s="57">
        <v>3</v>
      </c>
      <c r="AG375" s="57">
        <v>3</v>
      </c>
      <c r="AH375" s="57"/>
      <c r="AI375" s="57">
        <v>0</v>
      </c>
      <c r="AJ375" s="57">
        <v>2</v>
      </c>
      <c r="AK375" s="57">
        <v>0</v>
      </c>
      <c r="AL375" s="57">
        <v>0</v>
      </c>
      <c r="AM375" s="57"/>
      <c r="AN375" s="57">
        <v>1</v>
      </c>
      <c r="AO375" s="57">
        <v>11</v>
      </c>
      <c r="AP375" s="57">
        <v>1</v>
      </c>
      <c r="AQ375" s="57">
        <v>9</v>
      </c>
      <c r="AR375" s="57">
        <v>1</v>
      </c>
      <c r="AS375" s="57">
        <v>0</v>
      </c>
      <c r="AT375" s="57"/>
      <c r="AU375" s="57">
        <v>2</v>
      </c>
      <c r="AV375" s="57">
        <v>1</v>
      </c>
      <c r="AW375" s="57">
        <v>1</v>
      </c>
      <c r="AX375" s="57">
        <v>1</v>
      </c>
      <c r="AY375" s="57">
        <v>1</v>
      </c>
      <c r="AZ375" s="57">
        <v>1</v>
      </c>
      <c r="BA375" s="57"/>
      <c r="BB375" s="57">
        <v>4</v>
      </c>
      <c r="BC375" s="57">
        <v>1</v>
      </c>
      <c r="BD375" s="57">
        <v>4</v>
      </c>
      <c r="BE375" s="57">
        <v>10</v>
      </c>
      <c r="BF375" s="57">
        <v>2</v>
      </c>
      <c r="BG375" s="57">
        <v>0</v>
      </c>
      <c r="BH375" s="57"/>
      <c r="BI375" s="57">
        <v>0</v>
      </c>
      <c r="BJ375" s="57">
        <v>1</v>
      </c>
      <c r="BK375" s="57">
        <v>0</v>
      </c>
      <c r="BL375" s="57">
        <v>0</v>
      </c>
      <c r="BM375" s="57"/>
      <c r="BN375" s="57">
        <v>8</v>
      </c>
      <c r="BO375" s="57">
        <v>5</v>
      </c>
      <c r="BP375" s="81">
        <v>3</v>
      </c>
      <c r="BQ375" s="81">
        <v>3</v>
      </c>
      <c r="BR375" s="81">
        <v>260</v>
      </c>
    </row>
    <row r="376" spans="1:70" x14ac:dyDescent="0.25">
      <c r="A376" s="57">
        <v>1</v>
      </c>
      <c r="B376" s="81" t="s">
        <v>793</v>
      </c>
      <c r="C376" s="81">
        <v>11</v>
      </c>
      <c r="D376" s="81" t="s">
        <v>794</v>
      </c>
      <c r="E376" s="81">
        <v>501</v>
      </c>
      <c r="F376" s="81" t="s">
        <v>794</v>
      </c>
      <c r="G376" s="81">
        <v>2</v>
      </c>
      <c r="H376" s="81" t="s">
        <v>706</v>
      </c>
      <c r="I376" s="81">
        <v>7</v>
      </c>
      <c r="J376" s="81" t="s">
        <v>794</v>
      </c>
      <c r="K376" s="81" t="s">
        <v>111</v>
      </c>
      <c r="L376" s="81">
        <v>81</v>
      </c>
      <c r="M376" s="81" t="s">
        <v>1146</v>
      </c>
      <c r="N376" s="81" t="s">
        <v>1136</v>
      </c>
      <c r="O376" s="81" t="s">
        <v>1137</v>
      </c>
      <c r="P376" s="57"/>
      <c r="Q376" s="57">
        <v>6</v>
      </c>
      <c r="R376" s="57">
        <v>0</v>
      </c>
      <c r="S376" s="57">
        <v>1</v>
      </c>
      <c r="T376" s="57">
        <v>0</v>
      </c>
      <c r="U376" s="57">
        <v>1</v>
      </c>
      <c r="V376" s="57"/>
      <c r="W376" s="57">
        <v>1</v>
      </c>
      <c r="X376" s="57">
        <v>3</v>
      </c>
      <c r="Y376" s="57">
        <v>1</v>
      </c>
      <c r="Z376" s="57">
        <v>2</v>
      </c>
      <c r="AA376" s="57">
        <v>0</v>
      </c>
      <c r="AB376" s="57">
        <v>0</v>
      </c>
      <c r="AC376" s="57"/>
      <c r="AD376" s="57">
        <v>1</v>
      </c>
      <c r="AE376" s="57">
        <v>2</v>
      </c>
      <c r="AF376" s="57">
        <v>1</v>
      </c>
      <c r="AG376" s="57">
        <v>0</v>
      </c>
      <c r="AH376" s="57"/>
      <c r="AI376" s="57">
        <v>0</v>
      </c>
      <c r="AJ376" s="57">
        <v>6</v>
      </c>
      <c r="AK376" s="57">
        <v>0</v>
      </c>
      <c r="AL376" s="57">
        <v>2</v>
      </c>
      <c r="AM376" s="57"/>
      <c r="AN376" s="57">
        <v>3</v>
      </c>
      <c r="AO376" s="57">
        <v>8</v>
      </c>
      <c r="AP376" s="57">
        <v>0</v>
      </c>
      <c r="AQ376" s="57">
        <v>3</v>
      </c>
      <c r="AR376" s="57">
        <v>1</v>
      </c>
      <c r="AS376" s="57">
        <v>4</v>
      </c>
      <c r="AT376" s="57"/>
      <c r="AU376" s="57">
        <v>1</v>
      </c>
      <c r="AV376" s="57">
        <v>2</v>
      </c>
      <c r="AW376" s="57">
        <v>0</v>
      </c>
      <c r="AX376" s="57">
        <v>6</v>
      </c>
      <c r="AY376" s="57">
        <v>1</v>
      </c>
      <c r="AZ376" s="57">
        <v>2</v>
      </c>
      <c r="BA376" s="57"/>
      <c r="BB376" s="57">
        <v>2</v>
      </c>
      <c r="BC376" s="57">
        <v>0</v>
      </c>
      <c r="BD376" s="57">
        <v>5</v>
      </c>
      <c r="BE376" s="57">
        <v>18</v>
      </c>
      <c r="BF376" s="57">
        <v>1</v>
      </c>
      <c r="BG376" s="57">
        <v>3</v>
      </c>
      <c r="BH376" s="57"/>
      <c r="BI376" s="57">
        <v>4</v>
      </c>
      <c r="BJ376" s="57">
        <v>0</v>
      </c>
      <c r="BK376" s="57">
        <v>1</v>
      </c>
      <c r="BL376" s="57">
        <v>0</v>
      </c>
      <c r="BM376" s="57"/>
      <c r="BN376" s="57">
        <v>6</v>
      </c>
      <c r="BO376" s="57">
        <v>5</v>
      </c>
      <c r="BP376" s="81">
        <v>6</v>
      </c>
      <c r="BQ376" s="81">
        <v>2</v>
      </c>
      <c r="BR376" s="81">
        <v>257</v>
      </c>
    </row>
    <row r="377" spans="1:70" x14ac:dyDescent="0.25">
      <c r="A377" s="57">
        <v>1</v>
      </c>
      <c r="B377" s="81" t="s">
        <v>793</v>
      </c>
      <c r="C377" s="81">
        <v>11</v>
      </c>
      <c r="D377" s="81" t="s">
        <v>794</v>
      </c>
      <c r="E377" s="81">
        <v>501</v>
      </c>
      <c r="F377" s="81" t="s">
        <v>794</v>
      </c>
      <c r="G377" s="81">
        <v>2</v>
      </c>
      <c r="H377" s="81" t="s">
        <v>706</v>
      </c>
      <c r="I377" s="81">
        <v>7</v>
      </c>
      <c r="J377" s="81" t="s">
        <v>794</v>
      </c>
      <c r="K377" s="81" t="s">
        <v>111</v>
      </c>
      <c r="L377" s="81">
        <v>82</v>
      </c>
      <c r="M377" s="81" t="s">
        <v>1147</v>
      </c>
      <c r="N377" s="81" t="s">
        <v>1136</v>
      </c>
      <c r="O377" s="81" t="s">
        <v>1137</v>
      </c>
      <c r="P377" s="57"/>
      <c r="Q377" s="57">
        <v>4</v>
      </c>
      <c r="R377" s="57">
        <v>2</v>
      </c>
      <c r="S377" s="57">
        <v>1</v>
      </c>
      <c r="T377" s="57">
        <v>0</v>
      </c>
      <c r="U377" s="57">
        <v>1</v>
      </c>
      <c r="V377" s="57"/>
      <c r="W377" s="57">
        <v>0</v>
      </c>
      <c r="X377" s="57">
        <v>2</v>
      </c>
      <c r="Y377" s="57">
        <v>2</v>
      </c>
      <c r="Z377" s="57"/>
      <c r="AA377" s="57">
        <v>0</v>
      </c>
      <c r="AB377" s="57">
        <v>0</v>
      </c>
      <c r="AC377" s="57"/>
      <c r="AD377" s="57">
        <v>3</v>
      </c>
      <c r="AE377" s="57">
        <v>0</v>
      </c>
      <c r="AF377" s="57">
        <v>1</v>
      </c>
      <c r="AG377" s="57">
        <v>3</v>
      </c>
      <c r="AH377" s="57"/>
      <c r="AI377" s="57">
        <v>0</v>
      </c>
      <c r="AJ377" s="57">
        <v>2</v>
      </c>
      <c r="AK377" s="57">
        <v>2</v>
      </c>
      <c r="AL377" s="57">
        <v>1</v>
      </c>
      <c r="AM377" s="57"/>
      <c r="AN377" s="57">
        <v>1</v>
      </c>
      <c r="AO377" s="57">
        <v>10</v>
      </c>
      <c r="AP377" s="57">
        <v>0</v>
      </c>
      <c r="AQ377" s="57">
        <v>2</v>
      </c>
      <c r="AR377" s="57">
        <v>0</v>
      </c>
      <c r="AS377" s="57">
        <v>2</v>
      </c>
      <c r="AT377" s="57"/>
      <c r="AU377" s="57">
        <v>0</v>
      </c>
      <c r="AV377" s="57">
        <v>0</v>
      </c>
      <c r="AW377" s="57">
        <v>0</v>
      </c>
      <c r="AX377" s="57">
        <v>3</v>
      </c>
      <c r="AY377" s="57">
        <v>1</v>
      </c>
      <c r="AZ377" s="57">
        <v>3</v>
      </c>
      <c r="BA377" s="57"/>
      <c r="BB377" s="57">
        <v>9</v>
      </c>
      <c r="BC377" s="57">
        <v>1</v>
      </c>
      <c r="BD377" s="57">
        <v>5</v>
      </c>
      <c r="BE377" s="57">
        <v>16</v>
      </c>
      <c r="BF377" s="57">
        <v>1</v>
      </c>
      <c r="BG377" s="57">
        <v>1</v>
      </c>
      <c r="BH377" s="57"/>
      <c r="BI377" s="57">
        <v>1</v>
      </c>
      <c r="BJ377" s="57">
        <v>3</v>
      </c>
      <c r="BK377" s="57">
        <v>0</v>
      </c>
      <c r="BL377" s="57">
        <v>1</v>
      </c>
      <c r="BM377" s="57"/>
      <c r="BN377" s="57">
        <v>4</v>
      </c>
      <c r="BO377" s="57">
        <v>3</v>
      </c>
      <c r="BP377" s="81">
        <v>3</v>
      </c>
      <c r="BQ377" s="81">
        <v>2</v>
      </c>
      <c r="BR377" s="81">
        <v>241</v>
      </c>
    </row>
    <row r="378" spans="1:70" x14ac:dyDescent="0.25">
      <c r="A378" s="57">
        <v>1</v>
      </c>
      <c r="B378" s="81" t="s">
        <v>793</v>
      </c>
      <c r="C378" s="81">
        <v>11</v>
      </c>
      <c r="D378" s="81" t="s">
        <v>794</v>
      </c>
      <c r="E378" s="81">
        <v>501</v>
      </c>
      <c r="F378" s="81" t="s">
        <v>794</v>
      </c>
      <c r="G378" s="81">
        <v>2</v>
      </c>
      <c r="H378" s="81" t="s">
        <v>706</v>
      </c>
      <c r="I378" s="81">
        <v>7</v>
      </c>
      <c r="J378" s="81" t="s">
        <v>794</v>
      </c>
      <c r="K378" s="81" t="s">
        <v>111</v>
      </c>
      <c r="L378" s="81">
        <v>83</v>
      </c>
      <c r="M378" s="81" t="s">
        <v>1148</v>
      </c>
      <c r="N378" s="81" t="s">
        <v>1136</v>
      </c>
      <c r="O378" s="81" t="s">
        <v>1137</v>
      </c>
      <c r="P378" s="57"/>
      <c r="Q378" s="57">
        <v>3</v>
      </c>
      <c r="R378" s="57">
        <v>5</v>
      </c>
      <c r="S378" s="57">
        <v>2</v>
      </c>
      <c r="T378" s="57">
        <v>1</v>
      </c>
      <c r="U378" s="57">
        <v>2</v>
      </c>
      <c r="V378" s="57"/>
      <c r="W378" s="57">
        <v>0</v>
      </c>
      <c r="X378" s="57">
        <v>5</v>
      </c>
      <c r="Y378" s="57">
        <v>0</v>
      </c>
      <c r="Z378" s="57">
        <v>0</v>
      </c>
      <c r="AA378" s="57">
        <v>1</v>
      </c>
      <c r="AB378" s="57">
        <v>1</v>
      </c>
      <c r="AC378" s="57"/>
      <c r="AD378" s="57">
        <v>1</v>
      </c>
      <c r="AE378" s="57">
        <v>0</v>
      </c>
      <c r="AF378" s="57">
        <v>0</v>
      </c>
      <c r="AG378" s="57">
        <v>4</v>
      </c>
      <c r="AH378" s="57"/>
      <c r="AI378" s="57">
        <v>1</v>
      </c>
      <c r="AJ378" s="57">
        <v>0</v>
      </c>
      <c r="AK378" s="57">
        <v>0</v>
      </c>
      <c r="AL378" s="57">
        <v>1</v>
      </c>
      <c r="AM378" s="57"/>
      <c r="AN378" s="57">
        <v>2</v>
      </c>
      <c r="AO378" s="57">
        <v>10</v>
      </c>
      <c r="AP378" s="57">
        <v>0</v>
      </c>
      <c r="AQ378" s="57">
        <v>7</v>
      </c>
      <c r="AR378" s="57">
        <v>0</v>
      </c>
      <c r="AS378" s="57">
        <v>0</v>
      </c>
      <c r="AT378" s="57"/>
      <c r="AU378" s="57">
        <v>0</v>
      </c>
      <c r="AV378" s="57">
        <v>0</v>
      </c>
      <c r="AW378" s="57"/>
      <c r="AX378" s="57">
        <v>6</v>
      </c>
      <c r="AY378" s="57">
        <v>0</v>
      </c>
      <c r="AZ378" s="57">
        <v>1</v>
      </c>
      <c r="BA378" s="57"/>
      <c r="BB378" s="57">
        <v>9</v>
      </c>
      <c r="BC378" s="57">
        <v>0</v>
      </c>
      <c r="BD378" s="57">
        <v>3</v>
      </c>
      <c r="BE378" s="57">
        <v>11</v>
      </c>
      <c r="BF378" s="57">
        <v>5</v>
      </c>
      <c r="BG378" s="57">
        <v>1</v>
      </c>
      <c r="BH378" s="57"/>
      <c r="BI378" s="57">
        <v>0</v>
      </c>
      <c r="BJ378" s="57">
        <v>3</v>
      </c>
      <c r="BK378" s="57">
        <v>0</v>
      </c>
      <c r="BL378" s="57">
        <v>0</v>
      </c>
      <c r="BM378" s="57"/>
      <c r="BN378" s="57">
        <v>9</v>
      </c>
      <c r="BO378" s="57">
        <v>2</v>
      </c>
      <c r="BP378" s="81">
        <v>4</v>
      </c>
      <c r="BQ378" s="81">
        <v>5</v>
      </c>
      <c r="BR378" s="81">
        <v>247</v>
      </c>
    </row>
    <row r="379" spans="1:70" x14ac:dyDescent="0.25">
      <c r="A379" s="57">
        <v>1</v>
      </c>
      <c r="B379" s="81" t="s">
        <v>793</v>
      </c>
      <c r="C379" s="81">
        <v>11</v>
      </c>
      <c r="D379" s="81" t="s">
        <v>794</v>
      </c>
      <c r="E379" s="81">
        <v>501</v>
      </c>
      <c r="F379" s="81" t="s">
        <v>794</v>
      </c>
      <c r="G379" s="81">
        <v>2</v>
      </c>
      <c r="H379" s="81" t="s">
        <v>706</v>
      </c>
      <c r="I379" s="81">
        <v>7</v>
      </c>
      <c r="J379" s="81" t="s">
        <v>794</v>
      </c>
      <c r="K379" s="81" t="s">
        <v>111</v>
      </c>
      <c r="L379" s="81">
        <v>84</v>
      </c>
      <c r="M379" s="81" t="s">
        <v>1149</v>
      </c>
      <c r="N379" s="81" t="s">
        <v>1136</v>
      </c>
      <c r="O379" s="81" t="s">
        <v>1137</v>
      </c>
      <c r="P379" s="57"/>
      <c r="Q379" s="57">
        <v>5</v>
      </c>
      <c r="R379" s="57">
        <v>1</v>
      </c>
      <c r="S379" s="57">
        <v>3</v>
      </c>
      <c r="T379" s="57">
        <v>2</v>
      </c>
      <c r="U379" s="57">
        <v>2</v>
      </c>
      <c r="V379" s="57"/>
      <c r="W379" s="57">
        <v>1</v>
      </c>
      <c r="X379" s="57">
        <v>4</v>
      </c>
      <c r="Y379" s="57">
        <v>0</v>
      </c>
      <c r="Z379" s="57">
        <v>1</v>
      </c>
      <c r="AA379" s="57">
        <v>0</v>
      </c>
      <c r="AB379" s="57">
        <v>0</v>
      </c>
      <c r="AC379" s="57"/>
      <c r="AD379" s="57">
        <v>0</v>
      </c>
      <c r="AE379" s="57">
        <v>0</v>
      </c>
      <c r="AF379" s="57">
        <v>1</v>
      </c>
      <c r="AG379" s="57">
        <v>0</v>
      </c>
      <c r="AH379" s="57"/>
      <c r="AI379" s="57">
        <v>1</v>
      </c>
      <c r="AJ379" s="57">
        <v>0</v>
      </c>
      <c r="AK379" s="57">
        <v>0</v>
      </c>
      <c r="AL379" s="57">
        <v>0</v>
      </c>
      <c r="AM379" s="57"/>
      <c r="AN379" s="57">
        <v>0</v>
      </c>
      <c r="AO379" s="57">
        <v>8</v>
      </c>
      <c r="AP379" s="57">
        <v>0</v>
      </c>
      <c r="AQ379" s="57">
        <v>2</v>
      </c>
      <c r="AR379" s="57">
        <v>3</v>
      </c>
      <c r="AS379" s="57">
        <v>2</v>
      </c>
      <c r="AT379" s="57"/>
      <c r="AU379" s="57">
        <v>4</v>
      </c>
      <c r="AV379" s="57">
        <v>0</v>
      </c>
      <c r="AW379" s="57">
        <v>1</v>
      </c>
      <c r="AX379" s="57">
        <v>5</v>
      </c>
      <c r="AY379" s="57">
        <v>1</v>
      </c>
      <c r="AZ379" s="57">
        <v>2</v>
      </c>
      <c r="BA379" s="57"/>
      <c r="BB379" s="57">
        <v>7</v>
      </c>
      <c r="BC379" s="57">
        <v>0</v>
      </c>
      <c r="BD379" s="57">
        <v>6</v>
      </c>
      <c r="BE379" s="57">
        <v>16</v>
      </c>
      <c r="BF379" s="57">
        <v>8</v>
      </c>
      <c r="BG379" s="57">
        <v>0</v>
      </c>
      <c r="BH379" s="57"/>
      <c r="BI379" s="57">
        <v>0</v>
      </c>
      <c r="BJ379" s="57">
        <v>0</v>
      </c>
      <c r="BK379" s="57">
        <v>0</v>
      </c>
      <c r="BL379" s="57">
        <v>1</v>
      </c>
      <c r="BM379" s="57"/>
      <c r="BN379" s="57">
        <v>3</v>
      </c>
      <c r="BO379" s="57">
        <v>3</v>
      </c>
      <c r="BP379" s="81">
        <v>3</v>
      </c>
      <c r="BQ379" s="81">
        <v>5</v>
      </c>
      <c r="BR379" s="81">
        <v>244</v>
      </c>
    </row>
    <row r="380" spans="1:70" x14ac:dyDescent="0.25">
      <c r="A380" s="57">
        <v>1</v>
      </c>
      <c r="B380" s="81" t="s">
        <v>793</v>
      </c>
      <c r="C380" s="81">
        <v>11</v>
      </c>
      <c r="D380" s="81" t="s">
        <v>794</v>
      </c>
      <c r="E380" s="81">
        <v>501</v>
      </c>
      <c r="F380" s="81" t="s">
        <v>794</v>
      </c>
      <c r="G380" s="81">
        <v>2</v>
      </c>
      <c r="H380" s="81" t="s">
        <v>706</v>
      </c>
      <c r="I380" s="81">
        <v>7</v>
      </c>
      <c r="J380" s="81" t="s">
        <v>794</v>
      </c>
      <c r="K380" s="81" t="s">
        <v>111</v>
      </c>
      <c r="L380" s="81">
        <v>85</v>
      </c>
      <c r="M380" s="81" t="s">
        <v>1150</v>
      </c>
      <c r="N380" s="81" t="s">
        <v>1136</v>
      </c>
      <c r="O380" s="81" t="s">
        <v>1137</v>
      </c>
      <c r="P380" s="57"/>
      <c r="Q380" s="57">
        <v>3</v>
      </c>
      <c r="R380" s="57">
        <v>1</v>
      </c>
      <c r="S380" s="57">
        <v>4</v>
      </c>
      <c r="T380" s="57">
        <v>0</v>
      </c>
      <c r="U380" s="57">
        <v>0</v>
      </c>
      <c r="V380" s="57"/>
      <c r="W380" s="57">
        <v>1</v>
      </c>
      <c r="X380" s="57">
        <v>2</v>
      </c>
      <c r="Y380" s="57">
        <v>0</v>
      </c>
      <c r="Z380" s="57">
        <v>2</v>
      </c>
      <c r="AA380" s="57">
        <v>2</v>
      </c>
      <c r="AB380" s="57">
        <v>0</v>
      </c>
      <c r="AC380" s="57"/>
      <c r="AD380" s="57">
        <v>2</v>
      </c>
      <c r="AE380" s="57">
        <v>0</v>
      </c>
      <c r="AF380" s="57">
        <v>0</v>
      </c>
      <c r="AG380" s="57">
        <v>4</v>
      </c>
      <c r="AH380" s="57"/>
      <c r="AI380" s="57">
        <v>0</v>
      </c>
      <c r="AJ380" s="57">
        <v>0</v>
      </c>
      <c r="AK380" s="57">
        <v>1</v>
      </c>
      <c r="AL380" s="57">
        <v>1</v>
      </c>
      <c r="AM380" s="57"/>
      <c r="AN380" s="57">
        <v>4</v>
      </c>
      <c r="AO380" s="57">
        <v>10</v>
      </c>
      <c r="AP380" s="57">
        <v>1</v>
      </c>
      <c r="AQ380" s="57">
        <v>4</v>
      </c>
      <c r="AR380" s="57">
        <v>0</v>
      </c>
      <c r="AS380" s="57">
        <v>3</v>
      </c>
      <c r="AT380" s="57"/>
      <c r="AU380" s="57">
        <v>1</v>
      </c>
      <c r="AV380" s="57">
        <v>2</v>
      </c>
      <c r="AW380" s="57">
        <v>2</v>
      </c>
      <c r="AX380" s="57">
        <v>11</v>
      </c>
      <c r="AY380" s="57">
        <v>0</v>
      </c>
      <c r="AZ380" s="57">
        <v>3</v>
      </c>
      <c r="BA380" s="57"/>
      <c r="BB380" s="57">
        <v>4</v>
      </c>
      <c r="BC380" s="57">
        <v>1</v>
      </c>
      <c r="BD380" s="57">
        <v>5</v>
      </c>
      <c r="BE380" s="57">
        <v>11</v>
      </c>
      <c r="BF380" s="57">
        <v>6</v>
      </c>
      <c r="BG380" s="57">
        <v>2</v>
      </c>
      <c r="BH380" s="57"/>
      <c r="BI380" s="57">
        <v>0</v>
      </c>
      <c r="BJ380" s="57">
        <v>1</v>
      </c>
      <c r="BK380" s="57">
        <v>0</v>
      </c>
      <c r="BL380" s="57">
        <v>0</v>
      </c>
      <c r="BM380" s="57"/>
      <c r="BN380" s="57">
        <v>4</v>
      </c>
      <c r="BO380" s="57">
        <v>0</v>
      </c>
      <c r="BP380" s="81">
        <v>6</v>
      </c>
      <c r="BQ380" s="81">
        <v>3</v>
      </c>
      <c r="BR380" s="81">
        <v>253</v>
      </c>
    </row>
    <row r="381" spans="1:70" x14ac:dyDescent="0.25">
      <c r="A381" s="57">
        <v>1</v>
      </c>
      <c r="B381" s="81" t="s">
        <v>793</v>
      </c>
      <c r="C381" s="81">
        <v>11</v>
      </c>
      <c r="D381" s="81" t="s">
        <v>794</v>
      </c>
      <c r="E381" s="81">
        <v>501</v>
      </c>
      <c r="F381" s="81" t="s">
        <v>794</v>
      </c>
      <c r="G381" s="81">
        <v>2</v>
      </c>
      <c r="H381" s="81" t="s">
        <v>706</v>
      </c>
      <c r="I381" s="81">
        <v>7</v>
      </c>
      <c r="J381" s="81" t="s">
        <v>794</v>
      </c>
      <c r="K381" s="81" t="s">
        <v>111</v>
      </c>
      <c r="L381" s="81">
        <v>86</v>
      </c>
      <c r="M381" s="81" t="s">
        <v>1151</v>
      </c>
      <c r="N381" s="81" t="s">
        <v>1136</v>
      </c>
      <c r="O381" s="81" t="s">
        <v>1137</v>
      </c>
      <c r="P381" s="57"/>
      <c r="Q381" s="57">
        <v>4</v>
      </c>
      <c r="R381" s="57">
        <v>0</v>
      </c>
      <c r="S381" s="57">
        <v>5</v>
      </c>
      <c r="T381" s="57">
        <v>0</v>
      </c>
      <c r="U381" s="57">
        <v>2</v>
      </c>
      <c r="V381" s="57"/>
      <c r="W381" s="57">
        <v>2</v>
      </c>
      <c r="X381" s="57">
        <v>4</v>
      </c>
      <c r="Y381" s="57">
        <v>1</v>
      </c>
      <c r="Z381" s="57">
        <v>0</v>
      </c>
      <c r="AA381" s="57">
        <v>0</v>
      </c>
      <c r="AB381" s="57">
        <v>0</v>
      </c>
      <c r="AC381" s="57"/>
      <c r="AD381" s="57">
        <v>2</v>
      </c>
      <c r="AE381" s="57">
        <v>0</v>
      </c>
      <c r="AF381" s="57">
        <v>0</v>
      </c>
      <c r="AG381" s="57">
        <v>3</v>
      </c>
      <c r="AH381" s="57"/>
      <c r="AI381" s="57">
        <v>1</v>
      </c>
      <c r="AJ381" s="57">
        <v>1</v>
      </c>
      <c r="AK381" s="57">
        <v>1</v>
      </c>
      <c r="AL381" s="57">
        <v>0</v>
      </c>
      <c r="AM381" s="57"/>
      <c r="AN381" s="57">
        <v>1</v>
      </c>
      <c r="AO381" s="57">
        <v>5</v>
      </c>
      <c r="AP381" s="57">
        <v>0</v>
      </c>
      <c r="AQ381" s="57">
        <v>4</v>
      </c>
      <c r="AR381" s="57">
        <v>1</v>
      </c>
      <c r="AS381" s="57">
        <v>2</v>
      </c>
      <c r="AT381" s="57"/>
      <c r="AU381" s="57">
        <v>0</v>
      </c>
      <c r="AV381" s="57">
        <v>2</v>
      </c>
      <c r="AW381" s="57">
        <v>3</v>
      </c>
      <c r="AX381" s="57">
        <v>6</v>
      </c>
      <c r="AY381" s="57">
        <v>1</v>
      </c>
      <c r="AZ381" s="57">
        <v>2</v>
      </c>
      <c r="BA381" s="57"/>
      <c r="BB381" s="57">
        <v>7</v>
      </c>
      <c r="BC381" s="57">
        <v>0</v>
      </c>
      <c r="BD381" s="57">
        <v>6</v>
      </c>
      <c r="BE381" s="57">
        <v>17</v>
      </c>
      <c r="BF381" s="57">
        <v>3</v>
      </c>
      <c r="BG381" s="57">
        <v>0</v>
      </c>
      <c r="BH381" s="57"/>
      <c r="BI381" s="57">
        <v>2</v>
      </c>
      <c r="BJ381" s="57">
        <v>0</v>
      </c>
      <c r="BK381" s="57">
        <v>0</v>
      </c>
      <c r="BL381" s="57">
        <v>1</v>
      </c>
      <c r="BM381" s="57"/>
      <c r="BN381" s="57">
        <v>5</v>
      </c>
      <c r="BO381" s="57">
        <v>3</v>
      </c>
      <c r="BP381" s="81">
        <v>3</v>
      </c>
      <c r="BQ381" s="81">
        <v>1</v>
      </c>
      <c r="BR381" s="81">
        <v>259</v>
      </c>
    </row>
    <row r="382" spans="1:70" x14ac:dyDescent="0.25">
      <c r="A382" s="57">
        <v>1</v>
      </c>
      <c r="B382" s="81" t="s">
        <v>793</v>
      </c>
      <c r="C382" s="81">
        <v>11</v>
      </c>
      <c r="D382" s="81" t="s">
        <v>794</v>
      </c>
      <c r="E382" s="81">
        <v>501</v>
      </c>
      <c r="F382" s="81" t="s">
        <v>794</v>
      </c>
      <c r="G382" s="81">
        <v>2</v>
      </c>
      <c r="H382" s="81" t="s">
        <v>706</v>
      </c>
      <c r="I382" s="81">
        <v>7</v>
      </c>
      <c r="J382" s="81" t="s">
        <v>794</v>
      </c>
      <c r="K382" s="81" t="s">
        <v>111</v>
      </c>
      <c r="L382" s="81">
        <v>87</v>
      </c>
      <c r="M382" s="81" t="s">
        <v>1152</v>
      </c>
      <c r="N382" s="81" t="s">
        <v>1136</v>
      </c>
      <c r="O382" s="81" t="s">
        <v>1137</v>
      </c>
      <c r="P382" s="57"/>
      <c r="Q382" s="57">
        <v>6</v>
      </c>
      <c r="R382" s="57">
        <v>3</v>
      </c>
      <c r="S382" s="57">
        <v>4</v>
      </c>
      <c r="T382" s="57">
        <v>1</v>
      </c>
      <c r="U382" s="57">
        <v>6</v>
      </c>
      <c r="V382" s="57"/>
      <c r="W382" s="57">
        <v>1</v>
      </c>
      <c r="X382" s="57">
        <v>1</v>
      </c>
      <c r="Y382" s="57">
        <v>0</v>
      </c>
      <c r="Z382" s="57">
        <v>1</v>
      </c>
      <c r="AA382" s="57">
        <v>1</v>
      </c>
      <c r="AB382" s="57">
        <v>1</v>
      </c>
      <c r="AC382" s="57"/>
      <c r="AD382" s="57">
        <v>2</v>
      </c>
      <c r="AE382" s="57">
        <v>1</v>
      </c>
      <c r="AF382" s="57">
        <v>0</v>
      </c>
      <c r="AG382" s="57">
        <v>3</v>
      </c>
      <c r="AH382" s="57"/>
      <c r="AI382" s="57">
        <v>1</v>
      </c>
      <c r="AJ382" s="57">
        <v>2</v>
      </c>
      <c r="AK382" s="57">
        <v>2</v>
      </c>
      <c r="AL382" s="57">
        <v>0</v>
      </c>
      <c r="AM382" s="57"/>
      <c r="AN382" s="57">
        <v>2</v>
      </c>
      <c r="AO382" s="57">
        <v>9</v>
      </c>
      <c r="AP382" s="57">
        <v>0</v>
      </c>
      <c r="AQ382" s="57">
        <v>2</v>
      </c>
      <c r="AR382" s="57">
        <v>0</v>
      </c>
      <c r="AS382" s="57">
        <v>3</v>
      </c>
      <c r="AT382" s="57"/>
      <c r="AU382" s="57">
        <v>0</v>
      </c>
      <c r="AV382" s="57">
        <v>3</v>
      </c>
      <c r="AW382" s="57">
        <v>1</v>
      </c>
      <c r="AX382" s="57">
        <v>4</v>
      </c>
      <c r="AY382" s="57">
        <v>0</v>
      </c>
      <c r="AZ382" s="57">
        <v>1</v>
      </c>
      <c r="BA382" s="57"/>
      <c r="BB382" s="57">
        <v>12</v>
      </c>
      <c r="BC382" s="57">
        <v>0</v>
      </c>
      <c r="BD382" s="57">
        <v>5</v>
      </c>
      <c r="BE382" s="57">
        <v>13</v>
      </c>
      <c r="BF382" s="57">
        <v>6</v>
      </c>
      <c r="BG382" s="57">
        <v>3</v>
      </c>
      <c r="BH382" s="57"/>
      <c r="BI382" s="57">
        <v>2</v>
      </c>
      <c r="BJ382" s="57">
        <v>1</v>
      </c>
      <c r="BK382" s="57">
        <v>1</v>
      </c>
      <c r="BL382" s="57">
        <v>3</v>
      </c>
      <c r="BM382" s="57"/>
      <c r="BN382" s="57">
        <v>5</v>
      </c>
      <c r="BO382" s="57">
        <v>3</v>
      </c>
      <c r="BP382" s="81">
        <v>0</v>
      </c>
      <c r="BQ382" s="81">
        <v>3</v>
      </c>
      <c r="BR382" s="81">
        <v>268</v>
      </c>
    </row>
    <row r="383" spans="1:70" x14ac:dyDescent="0.25">
      <c r="A383" s="57">
        <v>1</v>
      </c>
      <c r="B383" s="81" t="s">
        <v>793</v>
      </c>
      <c r="C383" s="81">
        <v>11</v>
      </c>
      <c r="D383" s="81" t="s">
        <v>794</v>
      </c>
      <c r="E383" s="81">
        <v>501</v>
      </c>
      <c r="F383" s="81" t="s">
        <v>794</v>
      </c>
      <c r="G383" s="81">
        <v>2</v>
      </c>
      <c r="H383" s="81" t="s">
        <v>706</v>
      </c>
      <c r="I383" s="81">
        <v>7</v>
      </c>
      <c r="J383" s="81" t="s">
        <v>794</v>
      </c>
      <c r="K383" s="81" t="s">
        <v>111</v>
      </c>
      <c r="L383" s="81">
        <v>88</v>
      </c>
      <c r="M383" s="81" t="s">
        <v>1153</v>
      </c>
      <c r="N383" s="81" t="s">
        <v>1136</v>
      </c>
      <c r="O383" s="81" t="s">
        <v>1137</v>
      </c>
      <c r="P383" s="57"/>
      <c r="Q383" s="57">
        <v>5</v>
      </c>
      <c r="R383" s="57">
        <v>1</v>
      </c>
      <c r="S383" s="57">
        <v>5</v>
      </c>
      <c r="T383" s="57">
        <v>2</v>
      </c>
      <c r="U383" s="57">
        <v>3</v>
      </c>
      <c r="V383" s="57"/>
      <c r="W383" s="57">
        <v>1</v>
      </c>
      <c r="X383" s="57">
        <v>4</v>
      </c>
      <c r="Y383" s="57">
        <v>0</v>
      </c>
      <c r="Z383" s="57">
        <v>1</v>
      </c>
      <c r="AA383" s="57">
        <v>1</v>
      </c>
      <c r="AB383" s="57">
        <v>0</v>
      </c>
      <c r="AC383" s="57"/>
      <c r="AD383" s="57">
        <v>0</v>
      </c>
      <c r="AE383" s="57">
        <v>1</v>
      </c>
      <c r="AF383" s="57">
        <v>0</v>
      </c>
      <c r="AG383" s="57">
        <v>2</v>
      </c>
      <c r="AH383" s="57"/>
      <c r="AI383" s="57">
        <v>0</v>
      </c>
      <c r="AJ383" s="57">
        <v>2</v>
      </c>
      <c r="AK383" s="57">
        <v>1</v>
      </c>
      <c r="AL383" s="57">
        <v>1</v>
      </c>
      <c r="AM383" s="57"/>
      <c r="AN383" s="57">
        <v>1</v>
      </c>
      <c r="AO383" s="57">
        <v>3</v>
      </c>
      <c r="AP383" s="57">
        <v>2</v>
      </c>
      <c r="AQ383" s="57">
        <v>4</v>
      </c>
      <c r="AR383" s="57">
        <v>0</v>
      </c>
      <c r="AS383" s="57">
        <v>3</v>
      </c>
      <c r="AT383" s="57"/>
      <c r="AU383" s="57">
        <v>2</v>
      </c>
      <c r="AV383" s="57">
        <v>1</v>
      </c>
      <c r="AW383" s="57">
        <v>0</v>
      </c>
      <c r="AX383" s="57">
        <v>4</v>
      </c>
      <c r="AY383" s="57">
        <v>3</v>
      </c>
      <c r="AZ383" s="57">
        <v>4</v>
      </c>
      <c r="BA383" s="57"/>
      <c r="BB383" s="57">
        <v>5</v>
      </c>
      <c r="BC383" s="57">
        <v>0</v>
      </c>
      <c r="BD383" s="57">
        <v>4</v>
      </c>
      <c r="BE383" s="57">
        <v>22</v>
      </c>
      <c r="BF383" s="57">
        <v>7</v>
      </c>
      <c r="BG383" s="57">
        <v>1</v>
      </c>
      <c r="BH383" s="57"/>
      <c r="BI383" s="57">
        <v>1</v>
      </c>
      <c r="BJ383" s="57">
        <v>2</v>
      </c>
      <c r="BK383" s="57">
        <v>0</v>
      </c>
      <c r="BL383" s="57">
        <v>0</v>
      </c>
      <c r="BM383" s="57"/>
      <c r="BN383" s="57">
        <v>3</v>
      </c>
      <c r="BO383" s="57">
        <v>2</v>
      </c>
      <c r="BP383" s="81">
        <v>2</v>
      </c>
      <c r="BQ383" s="81">
        <v>1</v>
      </c>
      <c r="BR383" s="81">
        <v>260</v>
      </c>
    </row>
    <row r="384" spans="1:70" x14ac:dyDescent="0.25">
      <c r="A384" s="57">
        <v>1</v>
      </c>
      <c r="B384" s="81" t="s">
        <v>793</v>
      </c>
      <c r="C384" s="81">
        <v>11</v>
      </c>
      <c r="D384" s="81" t="s">
        <v>794</v>
      </c>
      <c r="E384" s="81">
        <v>501</v>
      </c>
      <c r="F384" s="81" t="s">
        <v>794</v>
      </c>
      <c r="G384" s="81">
        <v>2</v>
      </c>
      <c r="H384" s="81" t="s">
        <v>706</v>
      </c>
      <c r="I384" s="81">
        <v>7</v>
      </c>
      <c r="J384" s="81" t="s">
        <v>794</v>
      </c>
      <c r="K384" s="81" t="s">
        <v>111</v>
      </c>
      <c r="L384" s="81">
        <v>89</v>
      </c>
      <c r="M384" s="81" t="s">
        <v>1154</v>
      </c>
      <c r="N384" s="81" t="s">
        <v>1136</v>
      </c>
      <c r="O384" s="81" t="s">
        <v>1137</v>
      </c>
      <c r="P384" s="57"/>
      <c r="Q384" s="57">
        <v>4</v>
      </c>
      <c r="R384" s="57">
        <v>1</v>
      </c>
      <c r="S384" s="57">
        <v>1</v>
      </c>
      <c r="T384" s="57">
        <v>1</v>
      </c>
      <c r="U384" s="57">
        <v>2</v>
      </c>
      <c r="V384" s="57"/>
      <c r="W384" s="57">
        <v>0</v>
      </c>
      <c r="X384" s="57">
        <v>4</v>
      </c>
      <c r="Y384" s="57">
        <v>1</v>
      </c>
      <c r="Z384" s="57">
        <v>0</v>
      </c>
      <c r="AA384" s="57">
        <v>1</v>
      </c>
      <c r="AB384" s="57">
        <v>0</v>
      </c>
      <c r="AC384" s="57"/>
      <c r="AD384" s="57">
        <v>2</v>
      </c>
      <c r="AE384" s="57">
        <v>0</v>
      </c>
      <c r="AF384" s="57">
        <v>2</v>
      </c>
      <c r="AG384" s="57">
        <v>7</v>
      </c>
      <c r="AH384" s="57"/>
      <c r="AI384" s="57">
        <v>0</v>
      </c>
      <c r="AJ384" s="57">
        <v>0</v>
      </c>
      <c r="AK384" s="57">
        <v>1</v>
      </c>
      <c r="AL384" s="57">
        <v>1</v>
      </c>
      <c r="AM384" s="57"/>
      <c r="AN384" s="57">
        <v>5</v>
      </c>
      <c r="AO384" s="57">
        <v>5</v>
      </c>
      <c r="AP384" s="57">
        <v>1</v>
      </c>
      <c r="AQ384" s="57">
        <v>5</v>
      </c>
      <c r="AR384" s="57">
        <v>1</v>
      </c>
      <c r="AS384" s="57">
        <v>0</v>
      </c>
      <c r="AT384" s="57"/>
      <c r="AU384" s="57">
        <v>2</v>
      </c>
      <c r="AV384" s="57">
        <v>1</v>
      </c>
      <c r="AW384" s="57">
        <v>0</v>
      </c>
      <c r="AX384" s="57">
        <v>8</v>
      </c>
      <c r="AY384" s="57">
        <v>1</v>
      </c>
      <c r="AZ384" s="57">
        <v>4</v>
      </c>
      <c r="BA384" s="57"/>
      <c r="BB384" s="57">
        <v>4</v>
      </c>
      <c r="BC384" s="57">
        <v>0</v>
      </c>
      <c r="BD384" s="57">
        <v>3</v>
      </c>
      <c r="BE384" s="57">
        <v>15</v>
      </c>
      <c r="BF384" s="57">
        <v>6</v>
      </c>
      <c r="BG384" s="57">
        <v>2</v>
      </c>
      <c r="BH384" s="57"/>
      <c r="BI384" s="57">
        <v>1</v>
      </c>
      <c r="BJ384" s="57">
        <v>2</v>
      </c>
      <c r="BK384" s="57">
        <v>0</v>
      </c>
      <c r="BL384" s="57">
        <v>0</v>
      </c>
      <c r="BM384" s="57"/>
      <c r="BN384" s="57">
        <v>7</v>
      </c>
      <c r="BO384" s="57">
        <v>3</v>
      </c>
      <c r="BP384" s="81">
        <v>3</v>
      </c>
      <c r="BQ384" s="81">
        <v>4</v>
      </c>
      <c r="BR384" s="81">
        <v>274</v>
      </c>
    </row>
    <row r="385" spans="1:70" x14ac:dyDescent="0.25">
      <c r="A385" s="57">
        <v>1</v>
      </c>
      <c r="B385" s="81" t="s">
        <v>793</v>
      </c>
      <c r="C385" s="81">
        <v>11</v>
      </c>
      <c r="D385" s="81" t="s">
        <v>794</v>
      </c>
      <c r="E385" s="81">
        <v>501</v>
      </c>
      <c r="F385" s="81" t="s">
        <v>794</v>
      </c>
      <c r="G385" s="81">
        <v>2</v>
      </c>
      <c r="H385" s="81" t="s">
        <v>706</v>
      </c>
      <c r="I385" s="81">
        <v>7</v>
      </c>
      <c r="J385" s="81" t="s">
        <v>794</v>
      </c>
      <c r="K385" s="81" t="s">
        <v>111</v>
      </c>
      <c r="L385" s="81">
        <v>90</v>
      </c>
      <c r="M385" s="81" t="s">
        <v>1155</v>
      </c>
      <c r="N385" s="81" t="s">
        <v>1136</v>
      </c>
      <c r="O385" s="81" t="s">
        <v>1137</v>
      </c>
      <c r="P385" s="57"/>
      <c r="Q385" s="57">
        <v>6</v>
      </c>
      <c r="R385" s="57">
        <v>1</v>
      </c>
      <c r="S385" s="57">
        <v>0</v>
      </c>
      <c r="T385" s="57">
        <v>0</v>
      </c>
      <c r="U385" s="57">
        <v>2</v>
      </c>
      <c r="V385" s="57"/>
      <c r="W385" s="57">
        <v>0</v>
      </c>
      <c r="X385" s="57">
        <v>2</v>
      </c>
      <c r="Y385" s="57">
        <v>0</v>
      </c>
      <c r="Z385" s="57">
        <v>0</v>
      </c>
      <c r="AA385" s="57">
        <v>1</v>
      </c>
      <c r="AB385" s="57">
        <v>0</v>
      </c>
      <c r="AC385" s="57"/>
      <c r="AD385" s="57">
        <v>1</v>
      </c>
      <c r="AE385" s="57">
        <v>2</v>
      </c>
      <c r="AF385" s="57">
        <v>0</v>
      </c>
      <c r="AG385" s="57">
        <v>3</v>
      </c>
      <c r="AH385" s="57"/>
      <c r="AI385" s="57">
        <v>0</v>
      </c>
      <c r="AJ385" s="57">
        <v>3</v>
      </c>
      <c r="AK385" s="57">
        <v>1</v>
      </c>
      <c r="AL385" s="57">
        <v>1</v>
      </c>
      <c r="AM385" s="57"/>
      <c r="AN385" s="57">
        <v>2</v>
      </c>
      <c r="AO385" s="57">
        <v>6</v>
      </c>
      <c r="AP385" s="57">
        <v>0</v>
      </c>
      <c r="AQ385" s="57">
        <v>7</v>
      </c>
      <c r="AR385" s="57">
        <v>0</v>
      </c>
      <c r="AS385" s="57">
        <v>1</v>
      </c>
      <c r="AT385" s="57"/>
      <c r="AU385" s="57">
        <v>1</v>
      </c>
      <c r="AV385" s="57">
        <v>1</v>
      </c>
      <c r="AW385" s="57">
        <v>1</v>
      </c>
      <c r="AX385" s="57">
        <v>3</v>
      </c>
      <c r="AY385" s="57">
        <v>0</v>
      </c>
      <c r="AZ385" s="57">
        <v>4</v>
      </c>
      <c r="BA385" s="57"/>
      <c r="BB385" s="57">
        <v>5</v>
      </c>
      <c r="BC385" s="57">
        <v>0</v>
      </c>
      <c r="BD385" s="57">
        <v>3</v>
      </c>
      <c r="BE385" s="57">
        <v>14</v>
      </c>
      <c r="BF385" s="57">
        <v>0</v>
      </c>
      <c r="BG385" s="57">
        <v>1</v>
      </c>
      <c r="BH385" s="57"/>
      <c r="BI385" s="57">
        <v>1</v>
      </c>
      <c r="BJ385" s="57">
        <v>2</v>
      </c>
      <c r="BK385" s="57">
        <v>0</v>
      </c>
      <c r="BL385" s="57">
        <v>1</v>
      </c>
      <c r="BM385" s="57"/>
      <c r="BN385" s="57">
        <v>8</v>
      </c>
      <c r="BO385" s="57">
        <v>1</v>
      </c>
      <c r="BP385" s="81">
        <v>1</v>
      </c>
      <c r="BQ385" s="81">
        <v>2</v>
      </c>
      <c r="BR385" s="81">
        <v>270</v>
      </c>
    </row>
    <row r="386" spans="1:70" x14ac:dyDescent="0.25">
      <c r="A386" s="57">
        <v>1</v>
      </c>
      <c r="B386" s="81" t="s">
        <v>793</v>
      </c>
      <c r="C386" s="81">
        <v>11</v>
      </c>
      <c r="D386" s="81" t="s">
        <v>794</v>
      </c>
      <c r="E386" s="81">
        <v>501</v>
      </c>
      <c r="F386" s="81" t="s">
        <v>794</v>
      </c>
      <c r="G386" s="81">
        <v>2</v>
      </c>
      <c r="H386" s="81" t="s">
        <v>706</v>
      </c>
      <c r="I386" s="81">
        <v>7</v>
      </c>
      <c r="J386" s="81" t="s">
        <v>794</v>
      </c>
      <c r="K386" s="81" t="s">
        <v>111</v>
      </c>
      <c r="L386" s="81">
        <v>91</v>
      </c>
      <c r="M386" s="81" t="s">
        <v>1156</v>
      </c>
      <c r="N386" s="81" t="s">
        <v>1136</v>
      </c>
      <c r="O386" s="81" t="s">
        <v>1137</v>
      </c>
      <c r="P386" s="57"/>
      <c r="Q386" s="57">
        <v>4</v>
      </c>
      <c r="R386" s="57">
        <v>4</v>
      </c>
      <c r="S386" s="57">
        <v>1</v>
      </c>
      <c r="T386" s="57">
        <v>0</v>
      </c>
      <c r="U386" s="57">
        <v>0</v>
      </c>
      <c r="V386" s="57"/>
      <c r="W386" s="57">
        <v>1</v>
      </c>
      <c r="X386" s="57">
        <v>3</v>
      </c>
      <c r="Y386" s="57">
        <v>1</v>
      </c>
      <c r="Z386" s="57">
        <v>0</v>
      </c>
      <c r="AA386" s="57">
        <v>0</v>
      </c>
      <c r="AB386" s="57">
        <v>0</v>
      </c>
      <c r="AC386" s="57"/>
      <c r="AD386" s="57">
        <v>2</v>
      </c>
      <c r="AE386" s="57">
        <v>1</v>
      </c>
      <c r="AF386" s="57">
        <v>2</v>
      </c>
      <c r="AG386" s="57">
        <v>1</v>
      </c>
      <c r="AH386" s="57"/>
      <c r="AI386" s="57">
        <v>1</v>
      </c>
      <c r="AJ386" s="57">
        <v>0</v>
      </c>
      <c r="AK386" s="57">
        <v>0</v>
      </c>
      <c r="AL386" s="57">
        <v>2</v>
      </c>
      <c r="AM386" s="57"/>
      <c r="AN386" s="57">
        <v>3</v>
      </c>
      <c r="AO386" s="57">
        <v>9</v>
      </c>
      <c r="AP386" s="57">
        <v>0</v>
      </c>
      <c r="AQ386" s="57">
        <v>2</v>
      </c>
      <c r="AR386" s="57">
        <v>0</v>
      </c>
      <c r="AS386" s="57">
        <v>2</v>
      </c>
      <c r="AT386" s="57"/>
      <c r="AU386" s="57">
        <v>0</v>
      </c>
      <c r="AV386" s="57">
        <v>0</v>
      </c>
      <c r="AW386" s="57">
        <v>2</v>
      </c>
      <c r="AX386" s="57">
        <v>5</v>
      </c>
      <c r="AY386" s="57">
        <v>0</v>
      </c>
      <c r="AZ386" s="57">
        <v>1</v>
      </c>
      <c r="BA386" s="57"/>
      <c r="BB386" s="57">
        <v>2</v>
      </c>
      <c r="BC386" s="57">
        <v>0</v>
      </c>
      <c r="BD386" s="57">
        <v>8</v>
      </c>
      <c r="BE386" s="57">
        <v>11</v>
      </c>
      <c r="BF386" s="57">
        <v>6</v>
      </c>
      <c r="BG386" s="57">
        <v>4</v>
      </c>
      <c r="BH386" s="57"/>
      <c r="BI386" s="57">
        <v>1</v>
      </c>
      <c r="BJ386" s="57">
        <v>2</v>
      </c>
      <c r="BK386" s="57">
        <v>0</v>
      </c>
      <c r="BL386" s="57">
        <v>0</v>
      </c>
      <c r="BM386" s="57"/>
      <c r="BN386" s="57">
        <v>7</v>
      </c>
      <c r="BO386" s="57">
        <v>5</v>
      </c>
      <c r="BP386" s="81">
        <v>3</v>
      </c>
      <c r="BQ386" s="81">
        <v>3</v>
      </c>
      <c r="BR386" s="81">
        <v>245</v>
      </c>
    </row>
    <row r="387" spans="1:70" x14ac:dyDescent="0.25">
      <c r="A387" s="57">
        <v>1</v>
      </c>
      <c r="B387" s="81" t="s">
        <v>793</v>
      </c>
      <c r="C387" s="81">
        <v>11</v>
      </c>
      <c r="D387" s="81" t="s">
        <v>794</v>
      </c>
      <c r="E387" s="81">
        <v>501</v>
      </c>
      <c r="F387" s="81" t="s">
        <v>794</v>
      </c>
      <c r="G387" s="81">
        <v>2</v>
      </c>
      <c r="H387" s="81" t="s">
        <v>706</v>
      </c>
      <c r="I387" s="81">
        <v>7</v>
      </c>
      <c r="J387" s="81" t="s">
        <v>794</v>
      </c>
      <c r="K387" s="81" t="s">
        <v>111</v>
      </c>
      <c r="L387" s="81">
        <v>92</v>
      </c>
      <c r="M387" s="81" t="s">
        <v>1157</v>
      </c>
      <c r="N387" s="81" t="s">
        <v>1136</v>
      </c>
      <c r="O387" s="81" t="s">
        <v>1137</v>
      </c>
      <c r="P387" s="57"/>
      <c r="Q387" s="57">
        <v>0</v>
      </c>
      <c r="R387" s="57">
        <v>1</v>
      </c>
      <c r="S387" s="57">
        <v>3</v>
      </c>
      <c r="T387" s="57">
        <v>0</v>
      </c>
      <c r="U387" s="57">
        <v>0</v>
      </c>
      <c r="V387" s="57"/>
      <c r="W387" s="57">
        <v>1</v>
      </c>
      <c r="X387" s="57">
        <v>5</v>
      </c>
      <c r="Y387" s="57">
        <v>0</v>
      </c>
      <c r="Z387" s="57">
        <v>0</v>
      </c>
      <c r="AA387" s="57">
        <v>0</v>
      </c>
      <c r="AB387" s="57">
        <v>0</v>
      </c>
      <c r="AC387" s="57"/>
      <c r="AD387" s="57">
        <v>1</v>
      </c>
      <c r="AE387" s="57">
        <v>0</v>
      </c>
      <c r="AF387" s="57">
        <v>0</v>
      </c>
      <c r="AG387" s="57">
        <v>3</v>
      </c>
      <c r="AH387" s="57"/>
      <c r="AI387" s="57">
        <v>0</v>
      </c>
      <c r="AJ387" s="57">
        <v>0</v>
      </c>
      <c r="AK387" s="57">
        <v>0</v>
      </c>
      <c r="AL387" s="57">
        <v>1</v>
      </c>
      <c r="AM387" s="57"/>
      <c r="AN387" s="57">
        <v>1</v>
      </c>
      <c r="AO387" s="57">
        <v>7</v>
      </c>
      <c r="AP387" s="57">
        <v>0</v>
      </c>
      <c r="AQ387" s="57">
        <v>4</v>
      </c>
      <c r="AR387" s="57">
        <v>1</v>
      </c>
      <c r="AS387" s="57">
        <v>3</v>
      </c>
      <c r="AT387" s="57"/>
      <c r="AU387" s="57">
        <v>0</v>
      </c>
      <c r="AV387" s="57">
        <v>0</v>
      </c>
      <c r="AW387" s="57">
        <v>0</v>
      </c>
      <c r="AX387" s="57">
        <v>7</v>
      </c>
      <c r="AY387" s="57">
        <v>1</v>
      </c>
      <c r="AZ387" s="57">
        <v>2</v>
      </c>
      <c r="BA387" s="57"/>
      <c r="BB387" s="57">
        <v>5</v>
      </c>
      <c r="BC387" s="57">
        <v>1</v>
      </c>
      <c r="BD387" s="57">
        <v>7</v>
      </c>
      <c r="BE387" s="57">
        <v>9</v>
      </c>
      <c r="BF387" s="57">
        <v>4</v>
      </c>
      <c r="BG387" s="57">
        <v>0</v>
      </c>
      <c r="BH387" s="57"/>
      <c r="BI387" s="57">
        <v>0</v>
      </c>
      <c r="BJ387" s="57">
        <v>0</v>
      </c>
      <c r="BK387" s="57">
        <v>0</v>
      </c>
      <c r="BL387" s="57">
        <v>0</v>
      </c>
      <c r="BM387" s="57"/>
      <c r="BN387" s="57">
        <v>3</v>
      </c>
      <c r="BO387" s="57">
        <v>1</v>
      </c>
      <c r="BP387" s="81">
        <v>3</v>
      </c>
      <c r="BQ387" s="81">
        <v>1</v>
      </c>
      <c r="BR387" s="81">
        <v>244</v>
      </c>
    </row>
    <row r="388" spans="1:70" x14ac:dyDescent="0.25">
      <c r="A388" s="57">
        <v>1</v>
      </c>
      <c r="B388" s="81" t="s">
        <v>793</v>
      </c>
      <c r="C388" s="81">
        <v>11</v>
      </c>
      <c r="D388" s="81" t="s">
        <v>794</v>
      </c>
      <c r="E388" s="81">
        <v>501</v>
      </c>
      <c r="F388" s="81" t="s">
        <v>794</v>
      </c>
      <c r="G388" s="81">
        <v>2</v>
      </c>
      <c r="H388" s="81" t="s">
        <v>706</v>
      </c>
      <c r="I388" s="81">
        <v>7</v>
      </c>
      <c r="J388" s="81" t="s">
        <v>794</v>
      </c>
      <c r="K388" s="81" t="s">
        <v>111</v>
      </c>
      <c r="L388" s="81">
        <v>93</v>
      </c>
      <c r="M388" s="81" t="s">
        <v>1158</v>
      </c>
      <c r="N388" s="81" t="s">
        <v>1136</v>
      </c>
      <c r="O388" s="81" t="s">
        <v>1137</v>
      </c>
      <c r="P388" s="57"/>
      <c r="Q388" s="57">
        <v>7</v>
      </c>
      <c r="R388" s="57">
        <v>3</v>
      </c>
      <c r="S388" s="57">
        <v>0</v>
      </c>
      <c r="T388" s="57">
        <v>0</v>
      </c>
      <c r="U388" s="57">
        <v>1</v>
      </c>
      <c r="V388" s="57"/>
      <c r="W388" s="57">
        <v>0</v>
      </c>
      <c r="X388" s="57">
        <v>2</v>
      </c>
      <c r="Y388" s="57">
        <v>1</v>
      </c>
      <c r="Z388" s="57">
        <v>1</v>
      </c>
      <c r="AA388" s="57">
        <v>0</v>
      </c>
      <c r="AB388" s="57">
        <v>0</v>
      </c>
      <c r="AC388" s="57"/>
      <c r="AD388" s="57">
        <v>2</v>
      </c>
      <c r="AE388" s="57">
        <v>0</v>
      </c>
      <c r="AF388" s="57">
        <v>0</v>
      </c>
      <c r="AG388" s="57">
        <v>2</v>
      </c>
      <c r="AH388" s="57"/>
      <c r="AI388" s="57">
        <v>0</v>
      </c>
      <c r="AJ388" s="57">
        <v>2</v>
      </c>
      <c r="AK388" s="57">
        <v>3</v>
      </c>
      <c r="AL388" s="57">
        <v>1</v>
      </c>
      <c r="AM388" s="57"/>
      <c r="AN388" s="57">
        <v>2</v>
      </c>
      <c r="AO388" s="57">
        <v>7</v>
      </c>
      <c r="AP388" s="57">
        <v>0</v>
      </c>
      <c r="AQ388" s="57">
        <v>3</v>
      </c>
      <c r="AR388" s="57">
        <v>0</v>
      </c>
      <c r="AS388" s="57">
        <v>0</v>
      </c>
      <c r="AT388" s="57"/>
      <c r="AU388" s="57">
        <v>0</v>
      </c>
      <c r="AV388" s="57">
        <v>1</v>
      </c>
      <c r="AW388" s="57">
        <v>2</v>
      </c>
      <c r="AX388" s="57">
        <v>2</v>
      </c>
      <c r="AY388" s="57">
        <v>0</v>
      </c>
      <c r="AZ388" s="57">
        <v>3</v>
      </c>
      <c r="BA388" s="57"/>
      <c r="BB388" s="57">
        <v>1</v>
      </c>
      <c r="BC388" s="57">
        <v>1</v>
      </c>
      <c r="BD388" s="57">
        <v>2</v>
      </c>
      <c r="BE388" s="57">
        <v>12</v>
      </c>
      <c r="BF388" s="57">
        <v>4</v>
      </c>
      <c r="BG388" s="57">
        <v>4</v>
      </c>
      <c r="BH388" s="57"/>
      <c r="BI388" s="57">
        <v>1</v>
      </c>
      <c r="BJ388" s="57">
        <v>2</v>
      </c>
      <c r="BK388" s="57">
        <v>0</v>
      </c>
      <c r="BL388" s="57">
        <v>0</v>
      </c>
      <c r="BM388" s="57"/>
      <c r="BN388" s="57">
        <v>6</v>
      </c>
      <c r="BO388" s="57">
        <v>5</v>
      </c>
      <c r="BP388" s="81">
        <v>6</v>
      </c>
      <c r="BQ388" s="81">
        <v>2</v>
      </c>
      <c r="BR388" s="81">
        <v>257</v>
      </c>
    </row>
    <row r="389" spans="1:70" x14ac:dyDescent="0.25">
      <c r="A389" s="57">
        <v>1</v>
      </c>
      <c r="B389" s="81" t="s">
        <v>793</v>
      </c>
      <c r="C389" s="81">
        <v>11</v>
      </c>
      <c r="D389" s="81" t="s">
        <v>794</v>
      </c>
      <c r="E389" s="81">
        <v>501</v>
      </c>
      <c r="F389" s="81" t="s">
        <v>794</v>
      </c>
      <c r="G389" s="81">
        <v>2</v>
      </c>
      <c r="H389" s="81" t="s">
        <v>706</v>
      </c>
      <c r="I389" s="81">
        <v>7</v>
      </c>
      <c r="J389" s="81" t="s">
        <v>794</v>
      </c>
      <c r="K389" s="81" t="s">
        <v>111</v>
      </c>
      <c r="L389" s="81">
        <v>94</v>
      </c>
      <c r="M389" s="81" t="s">
        <v>1159</v>
      </c>
      <c r="N389" s="81" t="s">
        <v>1136</v>
      </c>
      <c r="O389" s="81" t="s">
        <v>1137</v>
      </c>
      <c r="P389" s="57"/>
      <c r="Q389" s="57">
        <v>5</v>
      </c>
      <c r="R389" s="57">
        <v>3</v>
      </c>
      <c r="S389" s="57">
        <v>2</v>
      </c>
      <c r="T389" s="57">
        <v>0</v>
      </c>
      <c r="U389" s="57">
        <v>4</v>
      </c>
      <c r="V389" s="57"/>
      <c r="W389" s="57">
        <v>3</v>
      </c>
      <c r="X389" s="57">
        <v>1</v>
      </c>
      <c r="Y389" s="57">
        <v>2</v>
      </c>
      <c r="Z389" s="57">
        <v>2</v>
      </c>
      <c r="AA389" s="57">
        <v>1</v>
      </c>
      <c r="AB389" s="57">
        <v>0</v>
      </c>
      <c r="AC389" s="57"/>
      <c r="AD389" s="57">
        <v>2</v>
      </c>
      <c r="AE389" s="57">
        <v>1</v>
      </c>
      <c r="AF389" s="57">
        <v>0</v>
      </c>
      <c r="AG389" s="57">
        <v>3</v>
      </c>
      <c r="AH389" s="57"/>
      <c r="AI389" s="57">
        <v>1</v>
      </c>
      <c r="AJ389" s="57">
        <v>2</v>
      </c>
      <c r="AK389" s="57">
        <v>0</v>
      </c>
      <c r="AL389" s="57">
        <v>2</v>
      </c>
      <c r="AM389" s="57"/>
      <c r="AN389" s="57">
        <v>0</v>
      </c>
      <c r="AO389" s="57">
        <v>8</v>
      </c>
      <c r="AP389" s="57">
        <v>0</v>
      </c>
      <c r="AQ389" s="57">
        <v>6</v>
      </c>
      <c r="AR389" s="57">
        <v>0</v>
      </c>
      <c r="AS389" s="57">
        <v>0</v>
      </c>
      <c r="AT389" s="57"/>
      <c r="AU389" s="57">
        <v>0</v>
      </c>
      <c r="AV389" s="57">
        <v>0</v>
      </c>
      <c r="AW389" s="57">
        <v>2</v>
      </c>
      <c r="AX389" s="57">
        <v>3</v>
      </c>
      <c r="AY389" s="57">
        <v>0</v>
      </c>
      <c r="AZ389" s="57">
        <v>4</v>
      </c>
      <c r="BA389" s="57"/>
      <c r="BB389" s="57">
        <v>6</v>
      </c>
      <c r="BC389" s="57">
        <v>0</v>
      </c>
      <c r="BD389" s="57">
        <v>5</v>
      </c>
      <c r="BE389" s="57">
        <v>14</v>
      </c>
      <c r="BF389" s="57">
        <v>6</v>
      </c>
      <c r="BG389" s="57">
        <v>2</v>
      </c>
      <c r="BH389" s="57"/>
      <c r="BI389" s="57">
        <v>1</v>
      </c>
      <c r="BJ389" s="57">
        <v>0</v>
      </c>
      <c r="BK389" s="57">
        <v>0</v>
      </c>
      <c r="BL389" s="57">
        <v>0</v>
      </c>
      <c r="BM389" s="57"/>
      <c r="BN389" s="57">
        <v>5</v>
      </c>
      <c r="BO389" s="57">
        <v>3</v>
      </c>
      <c r="BP389" s="81">
        <v>0</v>
      </c>
      <c r="BQ389" s="81">
        <v>1</v>
      </c>
      <c r="BR389" s="81">
        <v>249</v>
      </c>
    </row>
    <row r="390" spans="1:70" x14ac:dyDescent="0.25">
      <c r="A390" s="57">
        <v>1</v>
      </c>
      <c r="B390" s="81" t="s">
        <v>793</v>
      </c>
      <c r="C390" s="81">
        <v>11</v>
      </c>
      <c r="D390" s="81" t="s">
        <v>794</v>
      </c>
      <c r="E390" s="81">
        <v>501</v>
      </c>
      <c r="F390" s="81" t="s">
        <v>794</v>
      </c>
      <c r="G390" s="81">
        <v>2</v>
      </c>
      <c r="H390" s="81" t="s">
        <v>706</v>
      </c>
      <c r="I390" s="81">
        <v>7</v>
      </c>
      <c r="J390" s="81" t="s">
        <v>794</v>
      </c>
      <c r="K390" s="81" t="s">
        <v>111</v>
      </c>
      <c r="L390" s="81">
        <v>95</v>
      </c>
      <c r="M390" s="81" t="s">
        <v>1160</v>
      </c>
      <c r="N390" s="81" t="s">
        <v>1136</v>
      </c>
      <c r="O390" s="81" t="s">
        <v>1137</v>
      </c>
      <c r="P390" s="57"/>
      <c r="Q390" s="57">
        <v>8</v>
      </c>
      <c r="R390" s="57">
        <v>1</v>
      </c>
      <c r="S390" s="57">
        <v>1</v>
      </c>
      <c r="T390" s="57">
        <v>1</v>
      </c>
      <c r="U390" s="57">
        <v>4</v>
      </c>
      <c r="V390" s="57"/>
      <c r="W390" s="57">
        <v>0</v>
      </c>
      <c r="X390" s="57">
        <v>3</v>
      </c>
      <c r="Y390" s="57">
        <v>0</v>
      </c>
      <c r="Z390" s="57">
        <v>0</v>
      </c>
      <c r="AA390" s="57">
        <v>0</v>
      </c>
      <c r="AB390" s="57">
        <v>0</v>
      </c>
      <c r="AC390" s="57"/>
      <c r="AD390" s="57">
        <v>2</v>
      </c>
      <c r="AE390" s="57">
        <v>0</v>
      </c>
      <c r="AF390" s="57">
        <v>3</v>
      </c>
      <c r="AG390" s="57">
        <v>3</v>
      </c>
      <c r="AH390" s="57"/>
      <c r="AI390" s="57">
        <v>0</v>
      </c>
      <c r="AJ390" s="57">
        <v>2</v>
      </c>
      <c r="AK390" s="57">
        <v>1</v>
      </c>
      <c r="AL390" s="57">
        <v>2</v>
      </c>
      <c r="AM390" s="57"/>
      <c r="AN390" s="57">
        <v>0</v>
      </c>
      <c r="AO390" s="57">
        <v>9</v>
      </c>
      <c r="AP390" s="57">
        <v>0</v>
      </c>
      <c r="AQ390" s="57">
        <v>1</v>
      </c>
      <c r="AR390" s="57">
        <v>0</v>
      </c>
      <c r="AS390" s="57">
        <v>1</v>
      </c>
      <c r="AT390" s="57"/>
      <c r="AU390" s="57">
        <v>0</v>
      </c>
      <c r="AV390" s="57">
        <v>1</v>
      </c>
      <c r="AW390" s="57">
        <v>0</v>
      </c>
      <c r="AX390" s="57">
        <v>8</v>
      </c>
      <c r="AY390" s="57">
        <v>1</v>
      </c>
      <c r="AZ390" s="57">
        <v>1</v>
      </c>
      <c r="BA390" s="57"/>
      <c r="BB390" s="57">
        <v>6</v>
      </c>
      <c r="BC390" s="57">
        <v>0</v>
      </c>
      <c r="BD390" s="57">
        <v>6</v>
      </c>
      <c r="BE390" s="57">
        <v>9</v>
      </c>
      <c r="BF390" s="57">
        <v>3</v>
      </c>
      <c r="BG390" s="57">
        <v>0</v>
      </c>
      <c r="BH390" s="57"/>
      <c r="BI390" s="57">
        <v>1</v>
      </c>
      <c r="BJ390" s="57">
        <v>1</v>
      </c>
      <c r="BK390" s="57">
        <v>0</v>
      </c>
      <c r="BL390" s="57">
        <v>1</v>
      </c>
      <c r="BM390" s="57"/>
      <c r="BN390" s="57">
        <v>11</v>
      </c>
      <c r="BO390" s="57">
        <v>1</v>
      </c>
      <c r="BP390" s="81">
        <v>2</v>
      </c>
      <c r="BQ390" s="81">
        <v>2</v>
      </c>
      <c r="BR390" s="81">
        <v>261</v>
      </c>
    </row>
    <row r="391" spans="1:70" x14ac:dyDescent="0.25">
      <c r="A391" s="57">
        <v>1</v>
      </c>
      <c r="B391" s="81" t="s">
        <v>793</v>
      </c>
      <c r="C391" s="81">
        <v>11</v>
      </c>
      <c r="D391" s="81" t="s">
        <v>794</v>
      </c>
      <c r="E391" s="81">
        <v>501</v>
      </c>
      <c r="F391" s="81" t="s">
        <v>794</v>
      </c>
      <c r="G391" s="81">
        <v>2</v>
      </c>
      <c r="H391" s="81" t="s">
        <v>706</v>
      </c>
      <c r="I391" s="81">
        <v>7</v>
      </c>
      <c r="J391" s="81" t="s">
        <v>794</v>
      </c>
      <c r="K391" s="81" t="s">
        <v>111</v>
      </c>
      <c r="L391" s="81">
        <v>96</v>
      </c>
      <c r="M391" s="81" t="s">
        <v>1161</v>
      </c>
      <c r="N391" s="81" t="s">
        <v>1136</v>
      </c>
      <c r="O391" s="81" t="s">
        <v>1137</v>
      </c>
      <c r="P391" s="57"/>
      <c r="Q391" s="57">
        <v>4</v>
      </c>
      <c r="R391" s="57">
        <v>2</v>
      </c>
      <c r="S391" s="57">
        <v>4</v>
      </c>
      <c r="T391" s="57">
        <v>2</v>
      </c>
      <c r="U391" s="57">
        <v>3</v>
      </c>
      <c r="V391" s="57"/>
      <c r="W391" s="57">
        <v>1</v>
      </c>
      <c r="X391" s="57">
        <v>1</v>
      </c>
      <c r="Y391" s="57">
        <v>0</v>
      </c>
      <c r="Z391" s="57">
        <v>0</v>
      </c>
      <c r="AA391" s="57">
        <v>0</v>
      </c>
      <c r="AB391" s="57">
        <v>0</v>
      </c>
      <c r="AC391" s="57"/>
      <c r="AD391" s="57">
        <v>2</v>
      </c>
      <c r="AE391" s="57">
        <v>2</v>
      </c>
      <c r="AF391" s="57">
        <v>3</v>
      </c>
      <c r="AG391" s="57">
        <v>2</v>
      </c>
      <c r="AH391" s="57"/>
      <c r="AI391" s="57">
        <v>0</v>
      </c>
      <c r="AJ391" s="57">
        <v>1</v>
      </c>
      <c r="AK391" s="57">
        <v>1</v>
      </c>
      <c r="AL391" s="57">
        <v>5</v>
      </c>
      <c r="AM391" s="57"/>
      <c r="AN391" s="57">
        <v>0</v>
      </c>
      <c r="AO391" s="57">
        <v>7</v>
      </c>
      <c r="AP391" s="57">
        <v>1</v>
      </c>
      <c r="AQ391" s="57">
        <v>9</v>
      </c>
      <c r="AR391" s="57">
        <v>1</v>
      </c>
      <c r="AS391" s="57">
        <v>2</v>
      </c>
      <c r="AT391" s="57"/>
      <c r="AU391" s="57">
        <v>3</v>
      </c>
      <c r="AV391" s="57">
        <v>2</v>
      </c>
      <c r="AW391" s="57">
        <v>0</v>
      </c>
      <c r="AX391" s="57">
        <v>6</v>
      </c>
      <c r="AY391" s="57">
        <v>1</v>
      </c>
      <c r="AZ391" s="57">
        <v>4</v>
      </c>
      <c r="BA391" s="57"/>
      <c r="BB391" s="57">
        <v>10</v>
      </c>
      <c r="BC391" s="57">
        <v>1</v>
      </c>
      <c r="BD391" s="57">
        <v>3</v>
      </c>
      <c r="BE391" s="57">
        <v>11</v>
      </c>
      <c r="BF391" s="57">
        <v>4</v>
      </c>
      <c r="BG391" s="57">
        <v>0</v>
      </c>
      <c r="BH391" s="57"/>
      <c r="BI391" s="57">
        <v>2</v>
      </c>
      <c r="BJ391" s="57">
        <v>2</v>
      </c>
      <c r="BK391" s="57">
        <v>0</v>
      </c>
      <c r="BL391" s="57">
        <v>1</v>
      </c>
      <c r="BM391" s="57"/>
      <c r="BN391" s="57">
        <v>7</v>
      </c>
      <c r="BO391" s="57">
        <v>3</v>
      </c>
      <c r="BP391" s="81">
        <v>1</v>
      </c>
      <c r="BQ391" s="81">
        <v>3</v>
      </c>
      <c r="BR391" s="81">
        <v>329</v>
      </c>
    </row>
    <row r="392" spans="1:70" x14ac:dyDescent="0.25">
      <c r="A392" s="57">
        <v>1</v>
      </c>
      <c r="B392" s="81" t="s">
        <v>793</v>
      </c>
      <c r="C392" s="81">
        <v>11</v>
      </c>
      <c r="D392" s="81" t="s">
        <v>794</v>
      </c>
      <c r="E392" s="81">
        <v>501</v>
      </c>
      <c r="F392" s="81" t="s">
        <v>794</v>
      </c>
      <c r="G392" s="81">
        <v>2</v>
      </c>
      <c r="H392" s="81" t="s">
        <v>706</v>
      </c>
      <c r="I392" s="81">
        <v>7</v>
      </c>
      <c r="J392" s="81" t="s">
        <v>794</v>
      </c>
      <c r="K392" s="81" t="s">
        <v>111</v>
      </c>
      <c r="L392" s="81">
        <v>97</v>
      </c>
      <c r="M392" s="81" t="s">
        <v>1162</v>
      </c>
      <c r="N392" s="81" t="s">
        <v>1163</v>
      </c>
      <c r="O392" s="81" t="s">
        <v>1164</v>
      </c>
      <c r="P392" s="57"/>
      <c r="Q392" s="57">
        <v>4</v>
      </c>
      <c r="R392" s="57">
        <v>1</v>
      </c>
      <c r="S392" s="57">
        <v>1</v>
      </c>
      <c r="T392" s="57"/>
      <c r="U392" s="57">
        <v>3</v>
      </c>
      <c r="V392" s="57"/>
      <c r="W392" s="57"/>
      <c r="X392" s="57">
        <v>3</v>
      </c>
      <c r="Y392" s="57">
        <v>1</v>
      </c>
      <c r="Z392" s="57">
        <v>1</v>
      </c>
      <c r="AA392" s="57"/>
      <c r="AB392" s="57">
        <v>1</v>
      </c>
      <c r="AC392" s="57"/>
      <c r="AD392" s="57"/>
      <c r="AE392" s="57">
        <v>2</v>
      </c>
      <c r="AF392" s="57">
        <v>2</v>
      </c>
      <c r="AG392" s="57">
        <v>1</v>
      </c>
      <c r="AH392" s="57"/>
      <c r="AI392" s="57"/>
      <c r="AJ392" s="57">
        <v>1</v>
      </c>
      <c r="AK392" s="57"/>
      <c r="AL392" s="57">
        <v>1</v>
      </c>
      <c r="AM392" s="57"/>
      <c r="AN392" s="57"/>
      <c r="AO392" s="57">
        <v>7</v>
      </c>
      <c r="AP392" s="57"/>
      <c r="AQ392" s="57">
        <v>1</v>
      </c>
      <c r="AR392" s="57"/>
      <c r="AS392" s="57">
        <v>3</v>
      </c>
      <c r="AT392" s="57"/>
      <c r="AU392" s="57"/>
      <c r="AV392" s="57">
        <v>2</v>
      </c>
      <c r="AW392" s="57">
        <v>3</v>
      </c>
      <c r="AX392" s="57">
        <v>1</v>
      </c>
      <c r="AY392" s="57"/>
      <c r="AZ392" s="57">
        <v>4</v>
      </c>
      <c r="BA392" s="57"/>
      <c r="BB392" s="57">
        <v>4</v>
      </c>
      <c r="BC392" s="57"/>
      <c r="BD392" s="57">
        <v>10</v>
      </c>
      <c r="BE392" s="57">
        <v>13</v>
      </c>
      <c r="BF392" s="57">
        <v>1</v>
      </c>
      <c r="BG392" s="57"/>
      <c r="BH392" s="57"/>
      <c r="BI392" s="57"/>
      <c r="BJ392" s="57">
        <v>2</v>
      </c>
      <c r="BK392" s="57"/>
      <c r="BL392" s="57">
        <v>1</v>
      </c>
      <c r="BM392" s="57"/>
      <c r="BN392" s="57">
        <v>8</v>
      </c>
      <c r="BO392" s="57">
        <v>3</v>
      </c>
      <c r="BP392" s="81">
        <v>3</v>
      </c>
      <c r="BQ392" s="81">
        <v>2</v>
      </c>
      <c r="BR392" s="81">
        <v>229</v>
      </c>
    </row>
    <row r="393" spans="1:70" x14ac:dyDescent="0.25">
      <c r="A393" s="57">
        <v>1</v>
      </c>
      <c r="B393" s="81" t="s">
        <v>793</v>
      </c>
      <c r="C393" s="81">
        <v>11</v>
      </c>
      <c r="D393" s="81" t="s">
        <v>794</v>
      </c>
      <c r="E393" s="81">
        <v>501</v>
      </c>
      <c r="F393" s="81" t="s">
        <v>794</v>
      </c>
      <c r="G393" s="81">
        <v>2</v>
      </c>
      <c r="H393" s="81" t="s">
        <v>706</v>
      </c>
      <c r="I393" s="81">
        <v>7</v>
      </c>
      <c r="J393" s="81" t="s">
        <v>794</v>
      </c>
      <c r="K393" s="81" t="s">
        <v>111</v>
      </c>
      <c r="L393" s="81">
        <v>98</v>
      </c>
      <c r="M393" s="81" t="s">
        <v>1165</v>
      </c>
      <c r="N393" s="81" t="s">
        <v>1163</v>
      </c>
      <c r="O393" s="81" t="s">
        <v>1164</v>
      </c>
      <c r="P393" s="57"/>
      <c r="Q393" s="57">
        <v>4</v>
      </c>
      <c r="R393" s="57">
        <v>1</v>
      </c>
      <c r="S393" s="57">
        <v>1</v>
      </c>
      <c r="T393" s="57"/>
      <c r="U393" s="57">
        <v>1</v>
      </c>
      <c r="V393" s="57"/>
      <c r="W393" s="57">
        <v>1</v>
      </c>
      <c r="X393" s="57">
        <v>4</v>
      </c>
      <c r="Y393" s="57"/>
      <c r="Z393" s="57">
        <v>1</v>
      </c>
      <c r="AA393" s="57">
        <v>1</v>
      </c>
      <c r="AB393" s="57">
        <v>1</v>
      </c>
      <c r="AC393" s="57"/>
      <c r="AD393" s="57"/>
      <c r="AE393" s="57"/>
      <c r="AF393" s="57">
        <v>2</v>
      </c>
      <c r="AG393" s="57">
        <v>3</v>
      </c>
      <c r="AH393" s="57"/>
      <c r="AI393" s="57"/>
      <c r="AJ393" s="57">
        <v>3</v>
      </c>
      <c r="AK393" s="57"/>
      <c r="AL393" s="57"/>
      <c r="AM393" s="57"/>
      <c r="AN393" s="57"/>
      <c r="AO393" s="57">
        <v>4</v>
      </c>
      <c r="AP393" s="57"/>
      <c r="AQ393" s="57">
        <v>6</v>
      </c>
      <c r="AR393" s="57">
        <v>1</v>
      </c>
      <c r="AS393" s="57">
        <v>3</v>
      </c>
      <c r="AT393" s="57"/>
      <c r="AU393" s="57"/>
      <c r="AV393" s="57">
        <v>1</v>
      </c>
      <c r="AW393" s="57">
        <v>1</v>
      </c>
      <c r="AX393" s="57">
        <v>2</v>
      </c>
      <c r="AY393" s="57"/>
      <c r="AZ393" s="57">
        <v>2</v>
      </c>
      <c r="BA393" s="57"/>
      <c r="BB393" s="57">
        <v>4</v>
      </c>
      <c r="BC393" s="57"/>
      <c r="BD393" s="57">
        <v>4</v>
      </c>
      <c r="BE393" s="57">
        <v>9</v>
      </c>
      <c r="BF393" s="57">
        <v>3</v>
      </c>
      <c r="BG393" s="57">
        <v>1</v>
      </c>
      <c r="BH393" s="57"/>
      <c r="BI393" s="57"/>
      <c r="BJ393" s="57">
        <v>1</v>
      </c>
      <c r="BK393" s="57"/>
      <c r="BL393" s="57"/>
      <c r="BM393" s="57"/>
      <c r="BN393" s="57">
        <v>3</v>
      </c>
      <c r="BO393" s="57">
        <v>5</v>
      </c>
      <c r="BP393" s="81">
        <v>8</v>
      </c>
      <c r="BQ393" s="81">
        <v>2</v>
      </c>
      <c r="BR393" s="81">
        <v>256</v>
      </c>
    </row>
    <row r="394" spans="1:70" x14ac:dyDescent="0.25">
      <c r="A394" s="57">
        <v>1</v>
      </c>
      <c r="B394" s="81" t="s">
        <v>793</v>
      </c>
      <c r="C394" s="81">
        <v>11</v>
      </c>
      <c r="D394" s="81" t="s">
        <v>794</v>
      </c>
      <c r="E394" s="81">
        <v>501</v>
      </c>
      <c r="F394" s="81" t="s">
        <v>794</v>
      </c>
      <c r="G394" s="81">
        <v>2</v>
      </c>
      <c r="H394" s="81" t="s">
        <v>706</v>
      </c>
      <c r="I394" s="81">
        <v>7</v>
      </c>
      <c r="J394" s="81" t="s">
        <v>794</v>
      </c>
      <c r="K394" s="81" t="s">
        <v>111</v>
      </c>
      <c r="L394" s="81">
        <v>99</v>
      </c>
      <c r="M394" s="81" t="s">
        <v>1166</v>
      </c>
      <c r="N394" s="81" t="s">
        <v>1163</v>
      </c>
      <c r="O394" s="81" t="s">
        <v>1164</v>
      </c>
      <c r="P394" s="57"/>
      <c r="Q394" s="57">
        <v>3</v>
      </c>
      <c r="R394" s="57">
        <v>0</v>
      </c>
      <c r="S394" s="57">
        <v>0</v>
      </c>
      <c r="T394" s="57">
        <v>1</v>
      </c>
      <c r="U394" s="57">
        <v>2</v>
      </c>
      <c r="V394" s="57"/>
      <c r="W394" s="57">
        <v>0</v>
      </c>
      <c r="X394" s="57">
        <v>7</v>
      </c>
      <c r="Y394" s="57">
        <v>1</v>
      </c>
      <c r="Z394" s="57">
        <v>0</v>
      </c>
      <c r="AA394" s="57">
        <v>0</v>
      </c>
      <c r="AB394" s="57">
        <v>0</v>
      </c>
      <c r="AC394" s="57"/>
      <c r="AD394" s="57">
        <v>2</v>
      </c>
      <c r="AE394" s="57">
        <v>0</v>
      </c>
      <c r="AF394" s="57">
        <v>2</v>
      </c>
      <c r="AG394" s="57">
        <v>6</v>
      </c>
      <c r="AH394" s="57"/>
      <c r="AI394" s="57">
        <v>0</v>
      </c>
      <c r="AJ394" s="57">
        <v>1</v>
      </c>
      <c r="AK394" s="57">
        <v>1</v>
      </c>
      <c r="AL394" s="57">
        <v>1</v>
      </c>
      <c r="AM394" s="57"/>
      <c r="AN394" s="57">
        <v>0</v>
      </c>
      <c r="AO394" s="57">
        <v>6</v>
      </c>
      <c r="AP394" s="57">
        <v>0</v>
      </c>
      <c r="AQ394" s="57">
        <v>2</v>
      </c>
      <c r="AR394" s="57">
        <v>1</v>
      </c>
      <c r="AS394" s="57">
        <v>2</v>
      </c>
      <c r="AT394" s="57"/>
      <c r="AU394" s="57">
        <v>2</v>
      </c>
      <c r="AV394" s="57">
        <v>2</v>
      </c>
      <c r="AW394" s="57">
        <v>1</v>
      </c>
      <c r="AX394" s="57">
        <v>3</v>
      </c>
      <c r="AY394" s="57">
        <v>1</v>
      </c>
      <c r="AZ394" s="57">
        <v>4</v>
      </c>
      <c r="BA394" s="57"/>
      <c r="BB394" s="57">
        <v>1</v>
      </c>
      <c r="BC394" s="57">
        <v>0</v>
      </c>
      <c r="BD394" s="57">
        <v>5</v>
      </c>
      <c r="BE394" s="57">
        <v>15</v>
      </c>
      <c r="BF394" s="57">
        <v>4</v>
      </c>
      <c r="BG394" s="57">
        <v>1</v>
      </c>
      <c r="BH394" s="57"/>
      <c r="BI394" s="57">
        <v>0</v>
      </c>
      <c r="BJ394" s="57">
        <v>0</v>
      </c>
      <c r="BK394" s="57">
        <v>0</v>
      </c>
      <c r="BL394" s="57">
        <v>0</v>
      </c>
      <c r="BM394" s="57"/>
      <c r="BN394" s="57">
        <v>7</v>
      </c>
      <c r="BO394" s="57">
        <v>2</v>
      </c>
      <c r="BP394" s="81">
        <v>2</v>
      </c>
      <c r="BQ394" s="81">
        <v>1</v>
      </c>
      <c r="BR394" s="81">
        <v>259</v>
      </c>
    </row>
    <row r="395" spans="1:70" x14ac:dyDescent="0.25">
      <c r="A395" s="57">
        <v>1</v>
      </c>
      <c r="B395" s="81" t="s">
        <v>793</v>
      </c>
      <c r="C395" s="81">
        <v>11</v>
      </c>
      <c r="D395" s="81" t="s">
        <v>794</v>
      </c>
      <c r="E395" s="81">
        <v>501</v>
      </c>
      <c r="F395" s="81" t="s">
        <v>794</v>
      </c>
      <c r="G395" s="81">
        <v>2</v>
      </c>
      <c r="H395" s="81" t="s">
        <v>706</v>
      </c>
      <c r="I395" s="81">
        <v>7</v>
      </c>
      <c r="J395" s="81" t="s">
        <v>794</v>
      </c>
      <c r="K395" s="81" t="s">
        <v>111</v>
      </c>
      <c r="L395" s="81">
        <v>100</v>
      </c>
      <c r="M395" s="81" t="s">
        <v>1167</v>
      </c>
      <c r="N395" s="81" t="s">
        <v>1163</v>
      </c>
      <c r="O395" s="81" t="s">
        <v>1164</v>
      </c>
      <c r="P395" s="57"/>
      <c r="Q395" s="57">
        <v>9</v>
      </c>
      <c r="R395" s="57">
        <v>2</v>
      </c>
      <c r="S395" s="57">
        <v>3</v>
      </c>
      <c r="T395" s="57">
        <v>1</v>
      </c>
      <c r="U395" s="57">
        <v>6</v>
      </c>
      <c r="V395" s="57"/>
      <c r="W395" s="57">
        <v>1</v>
      </c>
      <c r="X395" s="57">
        <v>9</v>
      </c>
      <c r="Y395" s="57">
        <v>1</v>
      </c>
      <c r="Z395" s="57">
        <v>0</v>
      </c>
      <c r="AA395" s="57">
        <v>0</v>
      </c>
      <c r="AB395" s="57">
        <v>1</v>
      </c>
      <c r="AC395" s="57"/>
      <c r="AD395" s="57">
        <v>3</v>
      </c>
      <c r="AE395" s="57">
        <v>1</v>
      </c>
      <c r="AF395" s="57">
        <v>1</v>
      </c>
      <c r="AG395" s="57">
        <v>4</v>
      </c>
      <c r="AH395" s="57"/>
      <c r="AI395" s="57">
        <v>0</v>
      </c>
      <c r="AJ395" s="57">
        <v>0</v>
      </c>
      <c r="AK395" s="57">
        <v>1</v>
      </c>
      <c r="AL395" s="57">
        <v>3</v>
      </c>
      <c r="AM395" s="57"/>
      <c r="AN395" s="57">
        <v>1</v>
      </c>
      <c r="AO395" s="57">
        <v>6</v>
      </c>
      <c r="AP395" s="57">
        <v>0</v>
      </c>
      <c r="AQ395" s="57">
        <v>8</v>
      </c>
      <c r="AR395" s="57">
        <v>0</v>
      </c>
      <c r="AS395" s="57">
        <v>2</v>
      </c>
      <c r="AT395" s="57"/>
      <c r="AU395" s="57">
        <v>2</v>
      </c>
      <c r="AV395" s="57">
        <v>0</v>
      </c>
      <c r="AW395" s="57">
        <v>1</v>
      </c>
      <c r="AX395" s="57">
        <v>2</v>
      </c>
      <c r="AY395" s="57">
        <v>1</v>
      </c>
      <c r="AZ395" s="57">
        <v>2</v>
      </c>
      <c r="BA395" s="57"/>
      <c r="BB395" s="57">
        <v>6</v>
      </c>
      <c r="BC395" s="57">
        <v>1</v>
      </c>
      <c r="BD395" s="57">
        <v>14</v>
      </c>
      <c r="BE395" s="57">
        <v>11</v>
      </c>
      <c r="BF395" s="57">
        <v>3</v>
      </c>
      <c r="BG395" s="57">
        <v>1</v>
      </c>
      <c r="BH395" s="57"/>
      <c r="BI395" s="57">
        <v>3</v>
      </c>
      <c r="BJ395" s="57">
        <v>2</v>
      </c>
      <c r="BK395" s="57">
        <v>1</v>
      </c>
      <c r="BL395" s="57">
        <v>0</v>
      </c>
      <c r="BM395" s="57"/>
      <c r="BN395" s="57">
        <v>12</v>
      </c>
      <c r="BO395" s="57">
        <v>0</v>
      </c>
      <c r="BP395" s="81">
        <v>2</v>
      </c>
      <c r="BQ395" s="81">
        <v>1</v>
      </c>
      <c r="BR395" s="81">
        <v>345</v>
      </c>
    </row>
    <row r="396" spans="1:70" x14ac:dyDescent="0.25">
      <c r="A396" s="57">
        <v>1</v>
      </c>
      <c r="B396" s="81" t="s">
        <v>793</v>
      </c>
      <c r="C396" s="81">
        <v>11</v>
      </c>
      <c r="D396" s="81" t="s">
        <v>794</v>
      </c>
      <c r="E396" s="81">
        <v>501</v>
      </c>
      <c r="F396" s="81" t="s">
        <v>794</v>
      </c>
      <c r="G396" s="81">
        <v>2</v>
      </c>
      <c r="H396" s="81" t="s">
        <v>706</v>
      </c>
      <c r="I396" s="81">
        <v>7</v>
      </c>
      <c r="J396" s="81" t="s">
        <v>794</v>
      </c>
      <c r="K396" s="81" t="s">
        <v>111</v>
      </c>
      <c r="L396" s="81">
        <v>101</v>
      </c>
      <c r="M396" s="81" t="s">
        <v>1168</v>
      </c>
      <c r="N396" s="81" t="s">
        <v>1163</v>
      </c>
      <c r="O396" s="81" t="s">
        <v>1164</v>
      </c>
      <c r="P396" s="57"/>
      <c r="Q396" s="57">
        <v>6</v>
      </c>
      <c r="R396" s="57">
        <v>3</v>
      </c>
      <c r="S396" s="57">
        <v>4</v>
      </c>
      <c r="T396" s="57">
        <v>1</v>
      </c>
      <c r="U396" s="57">
        <v>0</v>
      </c>
      <c r="V396" s="57"/>
      <c r="W396" s="57">
        <v>3</v>
      </c>
      <c r="X396" s="57">
        <v>4</v>
      </c>
      <c r="Y396" s="57">
        <v>0</v>
      </c>
      <c r="Z396" s="57">
        <v>1</v>
      </c>
      <c r="AA396" s="57">
        <v>0</v>
      </c>
      <c r="AB396" s="57">
        <v>1</v>
      </c>
      <c r="AC396" s="57"/>
      <c r="AD396" s="57">
        <v>4</v>
      </c>
      <c r="AE396" s="57">
        <v>1</v>
      </c>
      <c r="AF396" s="57">
        <v>3</v>
      </c>
      <c r="AG396" s="57">
        <v>2</v>
      </c>
      <c r="AH396" s="57"/>
      <c r="AI396" s="57">
        <v>1</v>
      </c>
      <c r="AJ396" s="57">
        <v>0</v>
      </c>
      <c r="AK396" s="57">
        <v>1</v>
      </c>
      <c r="AL396" s="57">
        <v>3</v>
      </c>
      <c r="AM396" s="57"/>
      <c r="AN396" s="57">
        <v>3</v>
      </c>
      <c r="AO396" s="57">
        <v>5</v>
      </c>
      <c r="AP396" s="57">
        <v>0</v>
      </c>
      <c r="AQ396" s="57">
        <v>4</v>
      </c>
      <c r="AR396" s="57">
        <v>0</v>
      </c>
      <c r="AS396" s="57">
        <v>3</v>
      </c>
      <c r="AT396" s="57"/>
      <c r="AU396" s="57">
        <v>1</v>
      </c>
      <c r="AV396" s="57">
        <v>1</v>
      </c>
      <c r="AW396" s="57">
        <v>0</v>
      </c>
      <c r="AX396" s="57">
        <v>6</v>
      </c>
      <c r="AY396" s="57">
        <v>0</v>
      </c>
      <c r="AZ396" s="57">
        <v>2</v>
      </c>
      <c r="BA396" s="57"/>
      <c r="BB396" s="57">
        <v>4</v>
      </c>
      <c r="BC396" s="57">
        <v>1</v>
      </c>
      <c r="BD396" s="57">
        <v>5</v>
      </c>
      <c r="BE396" s="57">
        <v>11</v>
      </c>
      <c r="BF396" s="57">
        <v>2</v>
      </c>
      <c r="BG396" s="57">
        <v>2</v>
      </c>
      <c r="BH396" s="57"/>
      <c r="BI396" s="57">
        <v>0</v>
      </c>
      <c r="BJ396" s="57">
        <v>1</v>
      </c>
      <c r="BK396" s="57">
        <v>0</v>
      </c>
      <c r="BL396" s="57">
        <v>1</v>
      </c>
      <c r="BM396" s="57"/>
      <c r="BN396" s="57">
        <v>7</v>
      </c>
      <c r="BO396" s="57">
        <v>2</v>
      </c>
      <c r="BP396" s="81">
        <v>6</v>
      </c>
      <c r="BQ396" s="81">
        <v>5</v>
      </c>
      <c r="BR396" s="81">
        <v>274</v>
      </c>
    </row>
    <row r="397" spans="1:70" x14ac:dyDescent="0.25">
      <c r="A397" s="57">
        <v>1</v>
      </c>
      <c r="B397" s="81" t="s">
        <v>793</v>
      </c>
      <c r="C397" s="81">
        <v>11</v>
      </c>
      <c r="D397" s="81" t="s">
        <v>794</v>
      </c>
      <c r="E397" s="81">
        <v>501</v>
      </c>
      <c r="F397" s="81" t="s">
        <v>794</v>
      </c>
      <c r="G397" s="81">
        <v>2</v>
      </c>
      <c r="H397" s="81" t="s">
        <v>706</v>
      </c>
      <c r="I397" s="81">
        <v>7</v>
      </c>
      <c r="J397" s="81" t="s">
        <v>794</v>
      </c>
      <c r="K397" s="81" t="s">
        <v>111</v>
      </c>
      <c r="L397" s="81">
        <v>102</v>
      </c>
      <c r="M397" s="81" t="s">
        <v>1169</v>
      </c>
      <c r="N397" s="81" t="s">
        <v>1163</v>
      </c>
      <c r="O397" s="81" t="s">
        <v>1164</v>
      </c>
      <c r="P397" s="57"/>
      <c r="Q397" s="57">
        <v>1</v>
      </c>
      <c r="R397" s="57">
        <v>0</v>
      </c>
      <c r="S397" s="57">
        <v>4</v>
      </c>
      <c r="T397" s="57">
        <v>1</v>
      </c>
      <c r="U397" s="57">
        <v>0</v>
      </c>
      <c r="V397" s="57"/>
      <c r="W397" s="57">
        <v>0</v>
      </c>
      <c r="X397" s="57">
        <v>3</v>
      </c>
      <c r="Y397" s="57">
        <v>1</v>
      </c>
      <c r="Z397" s="57">
        <v>1</v>
      </c>
      <c r="AA397" s="57">
        <v>0</v>
      </c>
      <c r="AB397" s="57">
        <v>0</v>
      </c>
      <c r="AC397" s="57"/>
      <c r="AD397" s="57">
        <v>1</v>
      </c>
      <c r="AE397" s="57">
        <v>0</v>
      </c>
      <c r="AF397" s="57">
        <v>2</v>
      </c>
      <c r="AG397" s="57">
        <v>0</v>
      </c>
      <c r="AH397" s="57"/>
      <c r="AI397" s="57">
        <v>1</v>
      </c>
      <c r="AJ397" s="57">
        <v>1</v>
      </c>
      <c r="AK397" s="57">
        <v>1</v>
      </c>
      <c r="AL397" s="57">
        <v>1</v>
      </c>
      <c r="AM397" s="57"/>
      <c r="AN397" s="57">
        <v>0</v>
      </c>
      <c r="AO397" s="57">
        <v>7</v>
      </c>
      <c r="AP397" s="57">
        <v>0</v>
      </c>
      <c r="AQ397" s="57">
        <v>4</v>
      </c>
      <c r="AR397" s="57">
        <v>0</v>
      </c>
      <c r="AS397" s="57">
        <v>3</v>
      </c>
      <c r="AT397" s="57"/>
      <c r="AU397" s="57">
        <v>1</v>
      </c>
      <c r="AV397" s="57">
        <v>1</v>
      </c>
      <c r="AW397" s="57">
        <v>1</v>
      </c>
      <c r="AX397" s="57">
        <v>4</v>
      </c>
      <c r="AY397" s="57">
        <v>0</v>
      </c>
      <c r="AZ397" s="57">
        <v>5</v>
      </c>
      <c r="BA397" s="57"/>
      <c r="BB397" s="57">
        <v>6</v>
      </c>
      <c r="BC397" s="57">
        <v>1</v>
      </c>
      <c r="BD397" s="57">
        <v>6</v>
      </c>
      <c r="BE397" s="57">
        <v>15</v>
      </c>
      <c r="BF397" s="57">
        <v>3</v>
      </c>
      <c r="BG397" s="57">
        <v>0</v>
      </c>
      <c r="BH397" s="57"/>
      <c r="BI397" s="57">
        <v>1</v>
      </c>
      <c r="BJ397" s="57">
        <v>2</v>
      </c>
      <c r="BK397" s="57">
        <v>0</v>
      </c>
      <c r="BL397" s="57">
        <v>1</v>
      </c>
      <c r="BM397" s="57"/>
      <c r="BN397" s="57">
        <v>6</v>
      </c>
      <c r="BO397" s="57">
        <v>5</v>
      </c>
      <c r="BP397" s="81">
        <v>4</v>
      </c>
      <c r="BQ397" s="81">
        <v>1</v>
      </c>
      <c r="BR397" s="81">
        <v>250</v>
      </c>
    </row>
    <row r="398" spans="1:70" x14ac:dyDescent="0.25">
      <c r="A398" s="57">
        <v>1</v>
      </c>
      <c r="B398" s="81" t="s">
        <v>793</v>
      </c>
      <c r="C398" s="81">
        <v>11</v>
      </c>
      <c r="D398" s="81" t="s">
        <v>794</v>
      </c>
      <c r="E398" s="81">
        <v>501</v>
      </c>
      <c r="F398" s="81" t="s">
        <v>794</v>
      </c>
      <c r="G398" s="81">
        <v>2</v>
      </c>
      <c r="H398" s="81" t="s">
        <v>706</v>
      </c>
      <c r="I398" s="81">
        <v>7</v>
      </c>
      <c r="J398" s="81" t="s">
        <v>794</v>
      </c>
      <c r="K398" s="81" t="s">
        <v>111</v>
      </c>
      <c r="L398" s="81">
        <v>103</v>
      </c>
      <c r="M398" s="81" t="s">
        <v>1170</v>
      </c>
      <c r="N398" s="81" t="s">
        <v>1163</v>
      </c>
      <c r="O398" s="81" t="s">
        <v>1164</v>
      </c>
      <c r="P398" s="57"/>
      <c r="Q398" s="57">
        <v>3</v>
      </c>
      <c r="R398" s="57">
        <v>1</v>
      </c>
      <c r="S398" s="57">
        <v>2</v>
      </c>
      <c r="T398" s="57">
        <v>0</v>
      </c>
      <c r="U398" s="57">
        <v>1</v>
      </c>
      <c r="V398" s="57"/>
      <c r="W398" s="57">
        <v>0</v>
      </c>
      <c r="X398" s="57">
        <v>2</v>
      </c>
      <c r="Y398" s="57">
        <v>1</v>
      </c>
      <c r="Z398" s="57">
        <v>0</v>
      </c>
      <c r="AA398" s="57">
        <v>0</v>
      </c>
      <c r="AB398" s="57">
        <v>0</v>
      </c>
      <c r="AC398" s="57"/>
      <c r="AD398" s="57">
        <v>2</v>
      </c>
      <c r="AE398" s="57">
        <v>0</v>
      </c>
      <c r="AF398" s="57">
        <v>4</v>
      </c>
      <c r="AG398" s="57">
        <v>0</v>
      </c>
      <c r="AH398" s="57"/>
      <c r="AI398" s="57">
        <v>0</v>
      </c>
      <c r="AJ398" s="57">
        <v>2</v>
      </c>
      <c r="AK398" s="57">
        <v>2</v>
      </c>
      <c r="AL398" s="57">
        <v>0</v>
      </c>
      <c r="AM398" s="57"/>
      <c r="AN398" s="57">
        <v>1</v>
      </c>
      <c r="AO398" s="57">
        <v>6</v>
      </c>
      <c r="AP398" s="57">
        <v>0</v>
      </c>
      <c r="AQ398" s="57">
        <v>10</v>
      </c>
      <c r="AR398" s="57">
        <v>0</v>
      </c>
      <c r="AS398" s="57">
        <v>0</v>
      </c>
      <c r="AT398" s="57"/>
      <c r="AU398" s="57">
        <v>1</v>
      </c>
      <c r="AV398" s="57">
        <v>0</v>
      </c>
      <c r="AW398" s="57">
        <v>1</v>
      </c>
      <c r="AX398" s="57">
        <v>5</v>
      </c>
      <c r="AY398" s="57">
        <v>0</v>
      </c>
      <c r="AZ398" s="57">
        <v>1</v>
      </c>
      <c r="BA398" s="57"/>
      <c r="BB398" s="57">
        <v>7</v>
      </c>
      <c r="BC398" s="57">
        <v>1</v>
      </c>
      <c r="BD398" s="57">
        <v>6</v>
      </c>
      <c r="BE398" s="57">
        <v>12</v>
      </c>
      <c r="BF398" s="57">
        <v>2</v>
      </c>
      <c r="BG398" s="57">
        <v>1</v>
      </c>
      <c r="BH398" s="57"/>
      <c r="BI398" s="57">
        <v>0</v>
      </c>
      <c r="BJ398" s="57">
        <v>1</v>
      </c>
      <c r="BK398" s="57">
        <v>0</v>
      </c>
      <c r="BL398" s="57">
        <v>0</v>
      </c>
      <c r="BM398" s="57"/>
      <c r="BN398" s="57">
        <v>4</v>
      </c>
      <c r="BO398" s="57">
        <v>2</v>
      </c>
      <c r="BP398" s="81">
        <v>5</v>
      </c>
      <c r="BQ398" s="81">
        <v>3</v>
      </c>
      <c r="BR398" s="81">
        <v>256</v>
      </c>
    </row>
    <row r="399" spans="1:70" x14ac:dyDescent="0.25">
      <c r="A399" s="57">
        <v>1</v>
      </c>
      <c r="B399" s="81" t="s">
        <v>793</v>
      </c>
      <c r="C399" s="81">
        <v>11</v>
      </c>
      <c r="D399" s="81" t="s">
        <v>794</v>
      </c>
      <c r="E399" s="81">
        <v>501</v>
      </c>
      <c r="F399" s="81" t="s">
        <v>794</v>
      </c>
      <c r="G399" s="81">
        <v>2</v>
      </c>
      <c r="H399" s="81" t="s">
        <v>706</v>
      </c>
      <c r="I399" s="81">
        <v>7</v>
      </c>
      <c r="J399" s="81" t="s">
        <v>794</v>
      </c>
      <c r="K399" s="81" t="s">
        <v>111</v>
      </c>
      <c r="L399" s="81">
        <v>104</v>
      </c>
      <c r="M399" s="81" t="s">
        <v>1171</v>
      </c>
      <c r="N399" s="81" t="s">
        <v>1163</v>
      </c>
      <c r="O399" s="81" t="s">
        <v>1164</v>
      </c>
      <c r="P399" s="57"/>
      <c r="Q399" s="57">
        <v>4</v>
      </c>
      <c r="R399" s="57">
        <v>2</v>
      </c>
      <c r="S399" s="57">
        <v>1</v>
      </c>
      <c r="T399" s="57">
        <v>2</v>
      </c>
      <c r="U399" s="57">
        <v>1</v>
      </c>
      <c r="V399" s="57"/>
      <c r="W399" s="57">
        <v>1</v>
      </c>
      <c r="X399" s="57">
        <v>0</v>
      </c>
      <c r="Y399" s="57">
        <v>0</v>
      </c>
      <c r="Z399" s="57">
        <v>2</v>
      </c>
      <c r="AA399" s="57">
        <v>0</v>
      </c>
      <c r="AB399" s="57">
        <v>0</v>
      </c>
      <c r="AC399" s="57"/>
      <c r="AD399" s="57">
        <v>1</v>
      </c>
      <c r="AE399" s="57">
        <v>3</v>
      </c>
      <c r="AF399" s="57">
        <v>1</v>
      </c>
      <c r="AG399" s="57">
        <v>3</v>
      </c>
      <c r="AH399" s="57"/>
      <c r="AI399" s="57">
        <v>0</v>
      </c>
      <c r="AJ399" s="57">
        <v>0</v>
      </c>
      <c r="AK399" s="57">
        <v>3</v>
      </c>
      <c r="AL399" s="57">
        <v>1</v>
      </c>
      <c r="AM399" s="57"/>
      <c r="AN399" s="57">
        <v>2</v>
      </c>
      <c r="AO399" s="57">
        <v>7</v>
      </c>
      <c r="AP399" s="57">
        <v>0</v>
      </c>
      <c r="AQ399" s="57">
        <v>1</v>
      </c>
      <c r="AR399" s="57">
        <v>1</v>
      </c>
      <c r="AS399" s="57">
        <v>1</v>
      </c>
      <c r="AT399" s="57"/>
      <c r="AU399" s="57">
        <v>0</v>
      </c>
      <c r="AV399" s="57">
        <v>0</v>
      </c>
      <c r="AW399" s="57">
        <v>0</v>
      </c>
      <c r="AX399" s="57">
        <v>6</v>
      </c>
      <c r="AY399" s="57">
        <v>0</v>
      </c>
      <c r="AZ399" s="57">
        <v>1</v>
      </c>
      <c r="BA399" s="57"/>
      <c r="BB399" s="57">
        <v>3</v>
      </c>
      <c r="BC399" s="57">
        <v>1</v>
      </c>
      <c r="BD399" s="57">
        <v>5</v>
      </c>
      <c r="BE399" s="57">
        <v>8</v>
      </c>
      <c r="BF399" s="57">
        <v>2</v>
      </c>
      <c r="BG399" s="57">
        <v>1</v>
      </c>
      <c r="BH399" s="57"/>
      <c r="BI399" s="57">
        <v>3</v>
      </c>
      <c r="BJ399" s="57">
        <v>0</v>
      </c>
      <c r="BK399" s="57">
        <v>0</v>
      </c>
      <c r="BL399" s="57">
        <v>0</v>
      </c>
      <c r="BM399" s="57"/>
      <c r="BN399" s="57">
        <v>3</v>
      </c>
      <c r="BO399" s="57">
        <v>6</v>
      </c>
      <c r="BP399" s="81">
        <v>5</v>
      </c>
      <c r="BQ399" s="81">
        <v>0</v>
      </c>
      <c r="BR399" s="81">
        <v>260</v>
      </c>
    </row>
    <row r="400" spans="1:70" x14ac:dyDescent="0.25">
      <c r="A400" s="57">
        <v>1</v>
      </c>
      <c r="B400" s="81" t="s">
        <v>793</v>
      </c>
      <c r="C400" s="81">
        <v>11</v>
      </c>
      <c r="D400" s="81" t="s">
        <v>794</v>
      </c>
      <c r="E400" s="81">
        <v>501</v>
      </c>
      <c r="F400" s="81" t="s">
        <v>794</v>
      </c>
      <c r="G400" s="81">
        <v>2</v>
      </c>
      <c r="H400" s="81" t="s">
        <v>706</v>
      </c>
      <c r="I400" s="81">
        <v>7</v>
      </c>
      <c r="J400" s="81" t="s">
        <v>794</v>
      </c>
      <c r="K400" s="81" t="s">
        <v>111</v>
      </c>
      <c r="L400" s="81">
        <v>105</v>
      </c>
      <c r="M400" s="81" t="s">
        <v>1172</v>
      </c>
      <c r="N400" s="81" t="s">
        <v>1163</v>
      </c>
      <c r="O400" s="81" t="s">
        <v>1164</v>
      </c>
      <c r="P400" s="57"/>
      <c r="Q400" s="57">
        <v>8</v>
      </c>
      <c r="R400" s="57">
        <v>1</v>
      </c>
      <c r="S400" s="57">
        <v>2</v>
      </c>
      <c r="T400" s="57">
        <v>0</v>
      </c>
      <c r="U400" s="57">
        <v>1</v>
      </c>
      <c r="V400" s="57"/>
      <c r="W400" s="57">
        <v>1</v>
      </c>
      <c r="X400" s="57">
        <v>3</v>
      </c>
      <c r="Y400" s="57">
        <v>0</v>
      </c>
      <c r="Z400" s="57">
        <v>1</v>
      </c>
      <c r="AA400" s="57">
        <v>0</v>
      </c>
      <c r="AB400" s="57">
        <v>0</v>
      </c>
      <c r="AC400" s="57"/>
      <c r="AD400" s="57">
        <v>3</v>
      </c>
      <c r="AE400" s="57">
        <v>1</v>
      </c>
      <c r="AF400" s="57">
        <v>3</v>
      </c>
      <c r="AG400" s="57">
        <v>3</v>
      </c>
      <c r="AH400" s="57"/>
      <c r="AI400" s="57">
        <v>0</v>
      </c>
      <c r="AJ400" s="57">
        <v>1</v>
      </c>
      <c r="AK400" s="57">
        <v>1</v>
      </c>
      <c r="AL400" s="57">
        <v>1</v>
      </c>
      <c r="AM400" s="57"/>
      <c r="AN400" s="57">
        <v>1</v>
      </c>
      <c r="AO400" s="57">
        <v>6</v>
      </c>
      <c r="AP400" s="57">
        <v>0</v>
      </c>
      <c r="AQ400" s="57">
        <v>5</v>
      </c>
      <c r="AR400" s="57">
        <v>0</v>
      </c>
      <c r="AS400" s="57">
        <v>2</v>
      </c>
      <c r="AT400" s="57"/>
      <c r="AU400" s="57">
        <v>0</v>
      </c>
      <c r="AV400" s="57">
        <v>2</v>
      </c>
      <c r="AW400" s="57">
        <v>0</v>
      </c>
      <c r="AX400" s="57">
        <v>5</v>
      </c>
      <c r="AY400" s="57">
        <v>0</v>
      </c>
      <c r="AZ400" s="57">
        <v>4</v>
      </c>
      <c r="BA400" s="57"/>
      <c r="BB400" s="57">
        <v>5</v>
      </c>
      <c r="BC400" s="57">
        <v>0</v>
      </c>
      <c r="BD400" s="57">
        <v>3</v>
      </c>
      <c r="BE400" s="57">
        <v>6</v>
      </c>
      <c r="BF400" s="57">
        <v>0</v>
      </c>
      <c r="BG400" s="57">
        <v>0</v>
      </c>
      <c r="BH400" s="57"/>
      <c r="BI400" s="57">
        <v>1</v>
      </c>
      <c r="BJ400" s="57">
        <v>0</v>
      </c>
      <c r="BK400" s="57">
        <v>0</v>
      </c>
      <c r="BL400" s="57">
        <v>2</v>
      </c>
      <c r="BM400" s="57"/>
      <c r="BN400" s="57">
        <v>4</v>
      </c>
      <c r="BO400" s="57">
        <v>2</v>
      </c>
      <c r="BP400" s="81">
        <v>3</v>
      </c>
      <c r="BQ400" s="81">
        <v>1</v>
      </c>
      <c r="BR400" s="81">
        <v>247</v>
      </c>
    </row>
    <row r="401" spans="1:70" x14ac:dyDescent="0.25">
      <c r="A401" s="57">
        <v>1</v>
      </c>
      <c r="B401" s="81" t="s">
        <v>793</v>
      </c>
      <c r="C401" s="81">
        <v>11</v>
      </c>
      <c r="D401" s="81" t="s">
        <v>794</v>
      </c>
      <c r="E401" s="81">
        <v>501</v>
      </c>
      <c r="F401" s="81" t="s">
        <v>794</v>
      </c>
      <c r="G401" s="81">
        <v>2</v>
      </c>
      <c r="H401" s="81" t="s">
        <v>706</v>
      </c>
      <c r="I401" s="81">
        <v>7</v>
      </c>
      <c r="J401" s="81" t="s">
        <v>794</v>
      </c>
      <c r="K401" s="81" t="s">
        <v>111</v>
      </c>
      <c r="L401" s="81">
        <v>106</v>
      </c>
      <c r="M401" s="81" t="s">
        <v>1173</v>
      </c>
      <c r="N401" s="81" t="s">
        <v>1163</v>
      </c>
      <c r="O401" s="81" t="s">
        <v>1164</v>
      </c>
      <c r="P401" s="57"/>
      <c r="Q401" s="57">
        <v>2</v>
      </c>
      <c r="R401" s="57">
        <v>2</v>
      </c>
      <c r="S401" s="57">
        <v>4</v>
      </c>
      <c r="T401" s="57">
        <v>4</v>
      </c>
      <c r="U401" s="57">
        <v>3</v>
      </c>
      <c r="V401" s="57"/>
      <c r="W401" s="57"/>
      <c r="X401" s="57">
        <v>6</v>
      </c>
      <c r="Y401" s="57">
        <v>1</v>
      </c>
      <c r="Z401" s="57"/>
      <c r="AA401" s="57"/>
      <c r="AB401" s="57">
        <v>1</v>
      </c>
      <c r="AC401" s="57"/>
      <c r="AD401" s="57">
        <v>2</v>
      </c>
      <c r="AE401" s="57"/>
      <c r="AF401" s="57">
        <v>3</v>
      </c>
      <c r="AG401" s="57"/>
      <c r="AH401" s="57"/>
      <c r="AI401" s="57"/>
      <c r="AJ401" s="57">
        <v>1</v>
      </c>
      <c r="AK401" s="57"/>
      <c r="AL401" s="57">
        <v>3</v>
      </c>
      <c r="AM401" s="57"/>
      <c r="AN401" s="57"/>
      <c r="AO401" s="57">
        <v>7</v>
      </c>
      <c r="AP401" s="57"/>
      <c r="AQ401" s="57">
        <v>2</v>
      </c>
      <c r="AR401" s="57">
        <v>1</v>
      </c>
      <c r="AS401" s="57">
        <v>1</v>
      </c>
      <c r="AT401" s="57"/>
      <c r="AU401" s="57">
        <v>3</v>
      </c>
      <c r="AV401" s="57"/>
      <c r="AW401" s="57">
        <v>1</v>
      </c>
      <c r="AX401" s="57">
        <v>3</v>
      </c>
      <c r="AY401" s="57">
        <v>1</v>
      </c>
      <c r="AZ401" s="57">
        <v>3</v>
      </c>
      <c r="BA401" s="57"/>
      <c r="BB401" s="57"/>
      <c r="BC401" s="57"/>
      <c r="BD401" s="57">
        <v>6</v>
      </c>
      <c r="BE401" s="57">
        <v>11</v>
      </c>
      <c r="BF401" s="57">
        <v>2</v>
      </c>
      <c r="BG401" s="57"/>
      <c r="BH401" s="57"/>
      <c r="BI401" s="57"/>
      <c r="BJ401" s="57"/>
      <c r="BK401" s="57"/>
      <c r="BL401" s="57">
        <v>1</v>
      </c>
      <c r="BM401" s="57"/>
      <c r="BN401" s="57"/>
      <c r="BO401" s="57">
        <v>2</v>
      </c>
      <c r="BP401" s="81">
        <v>2</v>
      </c>
      <c r="BQ401" s="81">
        <v>2</v>
      </c>
      <c r="BR401" s="81">
        <v>254</v>
      </c>
    </row>
    <row r="402" spans="1:70" x14ac:dyDescent="0.25">
      <c r="A402" s="57">
        <v>1</v>
      </c>
      <c r="B402" s="81" t="s">
        <v>793</v>
      </c>
      <c r="C402" s="81">
        <v>11</v>
      </c>
      <c r="D402" s="81" t="s">
        <v>794</v>
      </c>
      <c r="E402" s="81">
        <v>501</v>
      </c>
      <c r="F402" s="81" t="s">
        <v>794</v>
      </c>
      <c r="G402" s="81">
        <v>2</v>
      </c>
      <c r="H402" s="81" t="s">
        <v>706</v>
      </c>
      <c r="I402" s="81">
        <v>7</v>
      </c>
      <c r="J402" s="81" t="s">
        <v>794</v>
      </c>
      <c r="K402" s="81" t="s">
        <v>111</v>
      </c>
      <c r="L402" s="81">
        <v>107</v>
      </c>
      <c r="M402" s="81" t="s">
        <v>1174</v>
      </c>
      <c r="N402" s="81" t="s">
        <v>1163</v>
      </c>
      <c r="O402" s="81" t="s">
        <v>1164</v>
      </c>
      <c r="P402" s="57"/>
      <c r="Q402" s="57">
        <v>2</v>
      </c>
      <c r="R402" s="57">
        <v>3</v>
      </c>
      <c r="S402" s="57">
        <v>2</v>
      </c>
      <c r="T402" s="57">
        <v>0</v>
      </c>
      <c r="U402" s="57">
        <v>4</v>
      </c>
      <c r="V402" s="57"/>
      <c r="W402" s="57">
        <v>1</v>
      </c>
      <c r="X402" s="57">
        <v>3</v>
      </c>
      <c r="Y402" s="57">
        <v>2</v>
      </c>
      <c r="Z402" s="57">
        <v>2</v>
      </c>
      <c r="AA402" s="57">
        <v>2</v>
      </c>
      <c r="AB402" s="57">
        <v>0</v>
      </c>
      <c r="AC402" s="57"/>
      <c r="AD402" s="57">
        <v>5</v>
      </c>
      <c r="AE402" s="57">
        <v>0</v>
      </c>
      <c r="AF402" s="57">
        <v>1</v>
      </c>
      <c r="AG402" s="57">
        <v>0</v>
      </c>
      <c r="AH402" s="57"/>
      <c r="AI402" s="57">
        <v>0</v>
      </c>
      <c r="AJ402" s="57">
        <v>3</v>
      </c>
      <c r="AK402" s="57">
        <v>2</v>
      </c>
      <c r="AL402" s="57">
        <v>1</v>
      </c>
      <c r="AM402" s="57"/>
      <c r="AN402" s="57">
        <v>2</v>
      </c>
      <c r="AO402" s="57">
        <v>2</v>
      </c>
      <c r="AP402" s="57">
        <v>0</v>
      </c>
      <c r="AQ402" s="57">
        <v>2</v>
      </c>
      <c r="AR402" s="57">
        <v>0</v>
      </c>
      <c r="AS402" s="57">
        <v>2</v>
      </c>
      <c r="AT402" s="57"/>
      <c r="AU402" s="57">
        <v>1</v>
      </c>
      <c r="AV402" s="57">
        <v>2</v>
      </c>
      <c r="AW402" s="57">
        <v>0</v>
      </c>
      <c r="AX402" s="57">
        <v>0</v>
      </c>
      <c r="AY402" s="57">
        <v>1</v>
      </c>
      <c r="AZ402" s="57">
        <v>2</v>
      </c>
      <c r="BA402" s="57"/>
      <c r="BB402" s="57">
        <v>8</v>
      </c>
      <c r="BC402" s="57">
        <v>0</v>
      </c>
      <c r="BD402" s="57">
        <v>3</v>
      </c>
      <c r="BE402" s="57">
        <v>2</v>
      </c>
      <c r="BF402" s="57">
        <v>5</v>
      </c>
      <c r="BG402" s="57">
        <v>1</v>
      </c>
      <c r="BH402" s="57"/>
      <c r="BI402" s="57">
        <v>0</v>
      </c>
      <c r="BJ402" s="57">
        <v>2</v>
      </c>
      <c r="BK402" s="57">
        <v>0</v>
      </c>
      <c r="BL402" s="57">
        <v>0</v>
      </c>
      <c r="BM402" s="57"/>
      <c r="BN402" s="57">
        <v>4</v>
      </c>
      <c r="BO402" s="57">
        <v>3</v>
      </c>
      <c r="BP402" s="81">
        <v>2</v>
      </c>
      <c r="BQ402" s="81">
        <v>1</v>
      </c>
      <c r="BR402" s="81">
        <v>258</v>
      </c>
    </row>
    <row r="403" spans="1:70" x14ac:dyDescent="0.25">
      <c r="A403" s="57">
        <v>1</v>
      </c>
      <c r="B403" s="81" t="s">
        <v>793</v>
      </c>
      <c r="C403" s="81">
        <v>11</v>
      </c>
      <c r="D403" s="81" t="s">
        <v>794</v>
      </c>
      <c r="E403" s="81">
        <v>501</v>
      </c>
      <c r="F403" s="81" t="s">
        <v>794</v>
      </c>
      <c r="G403" s="81">
        <v>2</v>
      </c>
      <c r="H403" s="81" t="s">
        <v>706</v>
      </c>
      <c r="I403" s="81">
        <v>7</v>
      </c>
      <c r="J403" s="81" t="s">
        <v>794</v>
      </c>
      <c r="K403" s="81" t="s">
        <v>111</v>
      </c>
      <c r="L403" s="81">
        <v>108</v>
      </c>
      <c r="M403" s="81" t="s">
        <v>1175</v>
      </c>
      <c r="N403" s="81" t="s">
        <v>1163</v>
      </c>
      <c r="O403" s="81" t="s">
        <v>1164</v>
      </c>
      <c r="P403" s="57"/>
      <c r="Q403" s="57">
        <v>2</v>
      </c>
      <c r="R403" s="57">
        <v>3</v>
      </c>
      <c r="S403" s="57">
        <v>1</v>
      </c>
      <c r="T403" s="57"/>
      <c r="U403" s="57">
        <v>2</v>
      </c>
      <c r="V403" s="57"/>
      <c r="W403" s="57">
        <v>2</v>
      </c>
      <c r="X403" s="57">
        <v>2</v>
      </c>
      <c r="Y403" s="57"/>
      <c r="Z403" s="57">
        <v>2</v>
      </c>
      <c r="AA403" s="57">
        <v>1</v>
      </c>
      <c r="AB403" s="57"/>
      <c r="AC403" s="57"/>
      <c r="AD403" s="57">
        <v>1</v>
      </c>
      <c r="AE403" s="57"/>
      <c r="AF403" s="57"/>
      <c r="AG403" s="57">
        <v>5</v>
      </c>
      <c r="AH403" s="57"/>
      <c r="AI403" s="57">
        <v>1</v>
      </c>
      <c r="AJ403" s="57"/>
      <c r="AK403" s="57">
        <v>2</v>
      </c>
      <c r="AL403" s="57">
        <v>2</v>
      </c>
      <c r="AM403" s="57"/>
      <c r="AN403" s="57">
        <v>2</v>
      </c>
      <c r="AO403" s="57">
        <v>6</v>
      </c>
      <c r="AP403" s="57"/>
      <c r="AQ403" s="57">
        <v>3</v>
      </c>
      <c r="AR403" s="57"/>
      <c r="AS403" s="57">
        <v>1</v>
      </c>
      <c r="AT403" s="57"/>
      <c r="AU403" s="57"/>
      <c r="AV403" s="57"/>
      <c r="AW403" s="57">
        <v>1</v>
      </c>
      <c r="AX403" s="57">
        <v>6</v>
      </c>
      <c r="AY403" s="57">
        <v>0</v>
      </c>
      <c r="AZ403" s="57">
        <v>3</v>
      </c>
      <c r="BA403" s="57"/>
      <c r="BB403" s="57">
        <v>5</v>
      </c>
      <c r="BC403" s="57">
        <v>1</v>
      </c>
      <c r="BD403" s="57">
        <v>6</v>
      </c>
      <c r="BE403" s="57">
        <v>8</v>
      </c>
      <c r="BF403" s="57">
        <v>4</v>
      </c>
      <c r="BG403" s="57">
        <v>1</v>
      </c>
      <c r="BH403" s="57"/>
      <c r="BI403" s="57">
        <v>3</v>
      </c>
      <c r="BJ403" s="57"/>
      <c r="BK403" s="57"/>
      <c r="BL403" s="57">
        <v>1</v>
      </c>
      <c r="BM403" s="57"/>
      <c r="BN403" s="57">
        <v>5</v>
      </c>
      <c r="BO403" s="57">
        <v>5</v>
      </c>
      <c r="BQ403" s="81">
        <v>2</v>
      </c>
      <c r="BR403" s="81">
        <v>250</v>
      </c>
    </row>
    <row r="404" spans="1:70" x14ac:dyDescent="0.25">
      <c r="A404" s="57">
        <v>1</v>
      </c>
      <c r="B404" s="81" t="s">
        <v>793</v>
      </c>
      <c r="C404" s="81">
        <v>11</v>
      </c>
      <c r="D404" s="81" t="s">
        <v>794</v>
      </c>
      <c r="E404" s="81">
        <v>501</v>
      </c>
      <c r="F404" s="81" t="s">
        <v>794</v>
      </c>
      <c r="G404" s="81">
        <v>2</v>
      </c>
      <c r="H404" s="81" t="s">
        <v>706</v>
      </c>
      <c r="I404" s="81">
        <v>7</v>
      </c>
      <c r="J404" s="81" t="s">
        <v>794</v>
      </c>
      <c r="K404" s="81" t="s">
        <v>111</v>
      </c>
      <c r="L404" s="81">
        <v>109</v>
      </c>
      <c r="M404" s="81" t="s">
        <v>1176</v>
      </c>
      <c r="N404" s="81" t="s">
        <v>1163</v>
      </c>
      <c r="O404" s="81" t="s">
        <v>1164</v>
      </c>
      <c r="P404" s="57"/>
      <c r="Q404" s="57">
        <v>3</v>
      </c>
      <c r="R404" s="57">
        <v>2</v>
      </c>
      <c r="S404" s="57">
        <v>1</v>
      </c>
      <c r="T404" s="57">
        <v>1</v>
      </c>
      <c r="U404" s="57">
        <v>3</v>
      </c>
      <c r="V404" s="57"/>
      <c r="W404" s="57">
        <v>3</v>
      </c>
      <c r="X404" s="57">
        <v>4</v>
      </c>
      <c r="Y404" s="57">
        <v>0</v>
      </c>
      <c r="Z404" s="57">
        <v>1</v>
      </c>
      <c r="AA404" s="57">
        <v>0</v>
      </c>
      <c r="AB404" s="57">
        <v>1</v>
      </c>
      <c r="AC404" s="57"/>
      <c r="AD404" s="57">
        <v>2</v>
      </c>
      <c r="AE404" s="57">
        <v>0</v>
      </c>
      <c r="AF404" s="57">
        <v>1</v>
      </c>
      <c r="AG404" s="57">
        <v>2</v>
      </c>
      <c r="AH404" s="57"/>
      <c r="AI404" s="57">
        <v>2</v>
      </c>
      <c r="AJ404" s="57">
        <v>2</v>
      </c>
      <c r="AK404" s="57">
        <v>0</v>
      </c>
      <c r="AL404" s="57">
        <v>3</v>
      </c>
      <c r="AM404" s="57"/>
      <c r="AN404" s="57">
        <v>1</v>
      </c>
      <c r="AO404" s="57">
        <v>6</v>
      </c>
      <c r="AP404" s="57">
        <v>1</v>
      </c>
      <c r="AQ404" s="57">
        <v>2</v>
      </c>
      <c r="AR404" s="57">
        <v>0</v>
      </c>
      <c r="AS404" s="57">
        <v>2</v>
      </c>
      <c r="AT404" s="57"/>
      <c r="AU404" s="57">
        <v>1</v>
      </c>
      <c r="AV404" s="57">
        <v>0</v>
      </c>
      <c r="AW404" s="57">
        <v>1</v>
      </c>
      <c r="AX404" s="57">
        <v>3</v>
      </c>
      <c r="AY404" s="57">
        <v>1</v>
      </c>
      <c r="AZ404" s="57">
        <v>2</v>
      </c>
      <c r="BA404" s="57"/>
      <c r="BB404" s="57">
        <v>5</v>
      </c>
      <c r="BC404" s="57">
        <v>1</v>
      </c>
      <c r="BD404" s="57">
        <v>5</v>
      </c>
      <c r="BE404" s="57">
        <v>11</v>
      </c>
      <c r="BF404" s="57">
        <v>3</v>
      </c>
      <c r="BG404" s="57">
        <v>0</v>
      </c>
      <c r="BH404" s="57"/>
      <c r="BI404" s="57">
        <v>0</v>
      </c>
      <c r="BJ404" s="57">
        <v>3</v>
      </c>
      <c r="BK404" s="57">
        <v>0</v>
      </c>
      <c r="BL404" s="57">
        <v>0</v>
      </c>
      <c r="BM404" s="57"/>
      <c r="BN404" s="57">
        <v>2</v>
      </c>
      <c r="BO404" s="57">
        <v>5</v>
      </c>
      <c r="BP404" s="81">
        <v>2</v>
      </c>
      <c r="BQ404" s="81">
        <v>2</v>
      </c>
      <c r="BR404" s="81">
        <v>257</v>
      </c>
    </row>
    <row r="405" spans="1:70" x14ac:dyDescent="0.25">
      <c r="A405" s="57">
        <v>1</v>
      </c>
      <c r="B405" s="81" t="s">
        <v>793</v>
      </c>
      <c r="C405" s="81">
        <v>11</v>
      </c>
      <c r="D405" s="81" t="s">
        <v>794</v>
      </c>
      <c r="E405" s="81">
        <v>501</v>
      </c>
      <c r="F405" s="81" t="s">
        <v>794</v>
      </c>
      <c r="G405" s="81">
        <v>2</v>
      </c>
      <c r="H405" s="81" t="s">
        <v>706</v>
      </c>
      <c r="I405" s="81">
        <v>7</v>
      </c>
      <c r="J405" s="81" t="s">
        <v>794</v>
      </c>
      <c r="K405" s="81" t="s">
        <v>111</v>
      </c>
      <c r="L405" s="81">
        <v>110</v>
      </c>
      <c r="M405" s="81" t="s">
        <v>1177</v>
      </c>
      <c r="N405" s="81" t="s">
        <v>1163</v>
      </c>
      <c r="O405" s="81" t="s">
        <v>1164</v>
      </c>
      <c r="P405" s="57"/>
      <c r="Q405" s="57"/>
      <c r="R405" s="57">
        <v>1</v>
      </c>
      <c r="S405" s="57">
        <v>3</v>
      </c>
      <c r="T405" s="57"/>
      <c r="U405" s="57">
        <v>1</v>
      </c>
      <c r="V405" s="57"/>
      <c r="W405" s="57"/>
      <c r="X405" s="57">
        <v>4</v>
      </c>
      <c r="Y405" s="57">
        <v>1</v>
      </c>
      <c r="Z405" s="57"/>
      <c r="AA405" s="57"/>
      <c r="AB405" s="57"/>
      <c r="AC405" s="57"/>
      <c r="AD405" s="57">
        <v>1</v>
      </c>
      <c r="AE405" s="57"/>
      <c r="AF405" s="57">
        <v>2</v>
      </c>
      <c r="AG405" s="57">
        <v>1</v>
      </c>
      <c r="AH405" s="57"/>
      <c r="AI405" s="57"/>
      <c r="AJ405" s="57">
        <v>4</v>
      </c>
      <c r="AK405" s="57">
        <v>4</v>
      </c>
      <c r="AL405" s="57">
        <v>6</v>
      </c>
      <c r="AM405" s="57"/>
      <c r="AN405" s="57">
        <v>2</v>
      </c>
      <c r="AO405" s="57">
        <v>8</v>
      </c>
      <c r="AP405" s="57">
        <v>1</v>
      </c>
      <c r="AQ405" s="57">
        <v>2</v>
      </c>
      <c r="AR405" s="57"/>
      <c r="AS405" s="57"/>
      <c r="AT405" s="57"/>
      <c r="AU405" s="57">
        <v>2</v>
      </c>
      <c r="AV405" s="57"/>
      <c r="AW405" s="57"/>
      <c r="AX405" s="57">
        <v>3</v>
      </c>
      <c r="AY405" s="57">
        <v>1</v>
      </c>
      <c r="AZ405" s="57">
        <v>3</v>
      </c>
      <c r="BA405" s="57"/>
      <c r="BB405" s="57">
        <v>7</v>
      </c>
      <c r="BC405" s="57">
        <v>1</v>
      </c>
      <c r="BD405" s="57">
        <v>11</v>
      </c>
      <c r="BE405" s="57">
        <v>17</v>
      </c>
      <c r="BF405" s="57">
        <v>7</v>
      </c>
      <c r="BG405" s="57"/>
      <c r="BH405" s="57"/>
      <c r="BI405" s="57"/>
      <c r="BJ405" s="57">
        <v>2</v>
      </c>
      <c r="BK405" s="57"/>
      <c r="BL405" s="57"/>
      <c r="BM405" s="57"/>
      <c r="BN405" s="57">
        <v>5</v>
      </c>
      <c r="BO405" s="57">
        <v>1</v>
      </c>
      <c r="BP405" s="81">
        <v>3</v>
      </c>
      <c r="BQ405" s="81">
        <v>0</v>
      </c>
      <c r="BR405" s="81">
        <v>259</v>
      </c>
    </row>
    <row r="406" spans="1:70" x14ac:dyDescent="0.25">
      <c r="A406" s="57">
        <v>1</v>
      </c>
      <c r="B406" s="81" t="s">
        <v>793</v>
      </c>
      <c r="C406" s="81">
        <v>11</v>
      </c>
      <c r="D406" s="81" t="s">
        <v>794</v>
      </c>
      <c r="E406" s="81">
        <v>501</v>
      </c>
      <c r="F406" s="81" t="s">
        <v>794</v>
      </c>
      <c r="G406" s="81">
        <v>2</v>
      </c>
      <c r="H406" s="81" t="s">
        <v>706</v>
      </c>
      <c r="I406" s="81">
        <v>7</v>
      </c>
      <c r="J406" s="81" t="s">
        <v>794</v>
      </c>
      <c r="K406" s="81" t="s">
        <v>111</v>
      </c>
      <c r="L406" s="81">
        <v>111</v>
      </c>
      <c r="M406" s="81" t="s">
        <v>1178</v>
      </c>
      <c r="N406" s="81" t="s">
        <v>1163</v>
      </c>
      <c r="O406" s="81" t="s">
        <v>1164</v>
      </c>
      <c r="P406" s="57"/>
      <c r="Q406" s="57">
        <v>3</v>
      </c>
      <c r="R406" s="57">
        <v>2</v>
      </c>
      <c r="S406" s="57">
        <v>3</v>
      </c>
      <c r="T406" s="57">
        <v>2</v>
      </c>
      <c r="U406" s="57">
        <v>0</v>
      </c>
      <c r="V406" s="57"/>
      <c r="W406" s="57">
        <v>1</v>
      </c>
      <c r="X406" s="57">
        <v>3</v>
      </c>
      <c r="Y406" s="57">
        <v>0</v>
      </c>
      <c r="Z406" s="57">
        <v>0</v>
      </c>
      <c r="AA406" s="57">
        <v>1</v>
      </c>
      <c r="AB406" s="57">
        <v>0</v>
      </c>
      <c r="AC406" s="57"/>
      <c r="AD406" s="57">
        <v>3</v>
      </c>
      <c r="AE406" s="57">
        <v>1</v>
      </c>
      <c r="AF406" s="57">
        <v>2</v>
      </c>
      <c r="AG406" s="57">
        <v>2</v>
      </c>
      <c r="AH406" s="57"/>
      <c r="AI406" s="57">
        <v>0</v>
      </c>
      <c r="AJ406" s="57">
        <v>0</v>
      </c>
      <c r="AK406" s="57">
        <v>2</v>
      </c>
      <c r="AL406" s="57">
        <v>1</v>
      </c>
      <c r="AM406" s="57"/>
      <c r="AN406" s="57">
        <v>1</v>
      </c>
      <c r="AO406" s="57">
        <v>10</v>
      </c>
      <c r="AP406" s="57">
        <v>0</v>
      </c>
      <c r="AQ406" s="57">
        <v>3</v>
      </c>
      <c r="AR406" s="57">
        <v>1</v>
      </c>
      <c r="AS406" s="57">
        <v>2</v>
      </c>
      <c r="AT406" s="57"/>
      <c r="AU406" s="57">
        <v>2</v>
      </c>
      <c r="AV406" s="57">
        <v>0</v>
      </c>
      <c r="AW406" s="57">
        <v>1</v>
      </c>
      <c r="AX406" s="57">
        <v>2</v>
      </c>
      <c r="AY406" s="57">
        <v>0</v>
      </c>
      <c r="AZ406" s="57">
        <v>1</v>
      </c>
      <c r="BA406" s="57"/>
      <c r="BB406" s="57">
        <v>3</v>
      </c>
      <c r="BC406" s="57">
        <v>0</v>
      </c>
      <c r="BD406" s="57">
        <v>7</v>
      </c>
      <c r="BE406" s="57">
        <v>12</v>
      </c>
      <c r="BF406" s="57">
        <v>1</v>
      </c>
      <c r="BG406" s="57">
        <v>0</v>
      </c>
      <c r="BH406" s="57"/>
      <c r="BI406" s="57">
        <v>0</v>
      </c>
      <c r="BJ406" s="57">
        <v>0</v>
      </c>
      <c r="BK406" s="57">
        <v>0</v>
      </c>
      <c r="BL406" s="57">
        <v>1</v>
      </c>
      <c r="BM406" s="57"/>
      <c r="BN406" s="57">
        <v>7</v>
      </c>
      <c r="BO406" s="57">
        <v>4</v>
      </c>
      <c r="BP406" s="81">
        <v>6</v>
      </c>
      <c r="BQ406" s="81">
        <v>4</v>
      </c>
      <c r="BR406" s="81">
        <v>257</v>
      </c>
    </row>
    <row r="407" spans="1:70" x14ac:dyDescent="0.25">
      <c r="A407" s="57">
        <v>1</v>
      </c>
      <c r="B407" s="81" t="s">
        <v>793</v>
      </c>
      <c r="C407" s="81">
        <v>11</v>
      </c>
      <c r="D407" s="81" t="s">
        <v>794</v>
      </c>
      <c r="E407" s="81">
        <v>501</v>
      </c>
      <c r="F407" s="81" t="s">
        <v>794</v>
      </c>
      <c r="G407" s="81">
        <v>2</v>
      </c>
      <c r="H407" s="81" t="s">
        <v>706</v>
      </c>
      <c r="I407" s="81">
        <v>7</v>
      </c>
      <c r="J407" s="81" t="s">
        <v>794</v>
      </c>
      <c r="K407" s="81" t="s">
        <v>111</v>
      </c>
      <c r="L407" s="81">
        <v>112</v>
      </c>
      <c r="M407" s="81" t="s">
        <v>1179</v>
      </c>
      <c r="N407" s="81" t="s">
        <v>1163</v>
      </c>
      <c r="O407" s="81" t="s">
        <v>1164</v>
      </c>
      <c r="P407" s="57"/>
      <c r="Q407" s="57">
        <v>1</v>
      </c>
      <c r="R407" s="57">
        <v>2</v>
      </c>
      <c r="S407" s="57">
        <v>4</v>
      </c>
      <c r="T407" s="57">
        <v>1</v>
      </c>
      <c r="U407" s="57">
        <v>1</v>
      </c>
      <c r="V407" s="57"/>
      <c r="W407" s="57">
        <v>1</v>
      </c>
      <c r="X407" s="57">
        <v>1</v>
      </c>
      <c r="Y407" s="57">
        <v>0</v>
      </c>
      <c r="Z407" s="57">
        <v>2</v>
      </c>
      <c r="AA407" s="57">
        <v>0</v>
      </c>
      <c r="AB407" s="57">
        <v>1</v>
      </c>
      <c r="AC407" s="57"/>
      <c r="AD407" s="57">
        <v>3</v>
      </c>
      <c r="AE407" s="57">
        <v>1</v>
      </c>
      <c r="AF407" s="57">
        <v>4</v>
      </c>
      <c r="AG407" s="57">
        <v>2</v>
      </c>
      <c r="AH407" s="57"/>
      <c r="AI407" s="57">
        <v>0</v>
      </c>
      <c r="AJ407" s="57">
        <v>1</v>
      </c>
      <c r="AK407" s="57">
        <v>1</v>
      </c>
      <c r="AL407" s="57">
        <v>5</v>
      </c>
      <c r="AM407" s="57"/>
      <c r="AN407" s="57">
        <v>2</v>
      </c>
      <c r="AO407" s="57">
        <v>10</v>
      </c>
      <c r="AP407" s="57">
        <v>6</v>
      </c>
      <c r="AQ407" s="57">
        <v>2</v>
      </c>
      <c r="AR407" s="57">
        <v>1</v>
      </c>
      <c r="AS407" s="57">
        <v>1</v>
      </c>
      <c r="AT407" s="57"/>
      <c r="AU407" s="57">
        <v>3</v>
      </c>
      <c r="AV407" s="57">
        <v>0</v>
      </c>
      <c r="AW407" s="57">
        <v>3</v>
      </c>
      <c r="AX407" s="57">
        <v>3</v>
      </c>
      <c r="AY407" s="57">
        <v>0</v>
      </c>
      <c r="AZ407" s="57">
        <v>6</v>
      </c>
      <c r="BA407" s="57"/>
      <c r="BB407" s="57">
        <v>6</v>
      </c>
      <c r="BC407" s="57">
        <v>1</v>
      </c>
      <c r="BD407" s="57">
        <v>5</v>
      </c>
      <c r="BE407" s="57">
        <v>5</v>
      </c>
      <c r="BF407" s="57">
        <v>3</v>
      </c>
      <c r="BG407" s="57">
        <v>0</v>
      </c>
      <c r="BH407" s="57"/>
      <c r="BI407" s="57">
        <v>0</v>
      </c>
      <c r="BJ407" s="57">
        <v>2</v>
      </c>
      <c r="BK407" s="57">
        <v>0</v>
      </c>
      <c r="BL407" s="57">
        <v>2</v>
      </c>
      <c r="BM407" s="57"/>
      <c r="BN407" s="57">
        <v>8</v>
      </c>
      <c r="BO407" s="57">
        <v>9</v>
      </c>
      <c r="BP407" s="81">
        <v>4</v>
      </c>
      <c r="BQ407" s="81">
        <v>1</v>
      </c>
      <c r="BR407" s="81">
        <v>258</v>
      </c>
    </row>
    <row r="408" spans="1:70" x14ac:dyDescent="0.25">
      <c r="A408" s="57">
        <v>1</v>
      </c>
      <c r="B408" s="81" t="s">
        <v>793</v>
      </c>
      <c r="C408" s="81">
        <v>11</v>
      </c>
      <c r="D408" s="81" t="s">
        <v>794</v>
      </c>
      <c r="E408" s="81">
        <v>501</v>
      </c>
      <c r="F408" s="81" t="s">
        <v>794</v>
      </c>
      <c r="G408" s="81">
        <v>2</v>
      </c>
      <c r="H408" s="81" t="s">
        <v>706</v>
      </c>
      <c r="I408" s="81">
        <v>7</v>
      </c>
      <c r="J408" s="81" t="s">
        <v>794</v>
      </c>
      <c r="K408" s="81" t="s">
        <v>111</v>
      </c>
      <c r="L408" s="81">
        <v>113</v>
      </c>
      <c r="M408" s="81" t="s">
        <v>1180</v>
      </c>
      <c r="N408" s="81" t="s">
        <v>1163</v>
      </c>
      <c r="O408" s="81" t="s">
        <v>1164</v>
      </c>
      <c r="P408" s="57"/>
      <c r="Q408" s="57">
        <v>4</v>
      </c>
      <c r="R408" s="57">
        <v>1</v>
      </c>
      <c r="S408" s="57">
        <v>1</v>
      </c>
      <c r="T408" s="57">
        <v>0</v>
      </c>
      <c r="U408" s="57">
        <v>3</v>
      </c>
      <c r="V408" s="57"/>
      <c r="W408" s="57">
        <v>1</v>
      </c>
      <c r="X408" s="57">
        <v>3</v>
      </c>
      <c r="Y408" s="57">
        <v>1</v>
      </c>
      <c r="Z408" s="57">
        <v>0</v>
      </c>
      <c r="AA408" s="57">
        <v>0</v>
      </c>
      <c r="AB408" s="57">
        <v>1</v>
      </c>
      <c r="AC408" s="57"/>
      <c r="AD408" s="57">
        <v>1</v>
      </c>
      <c r="AE408" s="57">
        <v>1</v>
      </c>
      <c r="AF408" s="57">
        <v>3</v>
      </c>
      <c r="AG408" s="57">
        <v>1</v>
      </c>
      <c r="AH408" s="57"/>
      <c r="AI408" s="57">
        <v>0</v>
      </c>
      <c r="AJ408" s="57">
        <v>0</v>
      </c>
      <c r="AK408" s="57">
        <v>0</v>
      </c>
      <c r="AL408" s="57">
        <v>1</v>
      </c>
      <c r="AM408" s="57"/>
      <c r="AN408" s="57">
        <v>1</v>
      </c>
      <c r="AO408" s="57">
        <v>4</v>
      </c>
      <c r="AP408" s="57">
        <v>0</v>
      </c>
      <c r="AQ408" s="57">
        <v>9</v>
      </c>
      <c r="AR408" s="57">
        <v>4</v>
      </c>
      <c r="AS408" s="57">
        <v>0</v>
      </c>
      <c r="AT408" s="57"/>
      <c r="AU408" s="57">
        <v>1</v>
      </c>
      <c r="AV408" s="57">
        <v>0</v>
      </c>
      <c r="AW408" s="57">
        <v>0</v>
      </c>
      <c r="AX408" s="57">
        <v>4</v>
      </c>
      <c r="AY408" s="57">
        <v>0</v>
      </c>
      <c r="AZ408" s="57">
        <v>0</v>
      </c>
      <c r="BA408" s="57"/>
      <c r="BB408" s="57">
        <v>3</v>
      </c>
      <c r="BC408" s="57">
        <v>0</v>
      </c>
      <c r="BD408" s="57">
        <v>3</v>
      </c>
      <c r="BE408" s="57">
        <v>6</v>
      </c>
      <c r="BF408" s="57">
        <v>9</v>
      </c>
      <c r="BG408" s="57">
        <v>1</v>
      </c>
      <c r="BH408" s="57"/>
      <c r="BI408" s="57">
        <v>4</v>
      </c>
      <c r="BJ408" s="57">
        <v>0</v>
      </c>
      <c r="BK408" s="57">
        <v>0</v>
      </c>
      <c r="BL408" s="57">
        <v>0</v>
      </c>
      <c r="BM408" s="57"/>
      <c r="BN408" s="57">
        <v>9</v>
      </c>
      <c r="BO408" s="57">
        <v>3</v>
      </c>
      <c r="BP408" s="81">
        <v>2</v>
      </c>
      <c r="BQ408" s="81">
        <v>0</v>
      </c>
      <c r="BR408" s="81">
        <v>254</v>
      </c>
    </row>
    <row r="409" spans="1:70" x14ac:dyDescent="0.25">
      <c r="A409" s="57">
        <v>1</v>
      </c>
      <c r="B409" s="81" t="s">
        <v>793</v>
      </c>
      <c r="C409" s="81">
        <v>11</v>
      </c>
      <c r="D409" s="81" t="s">
        <v>794</v>
      </c>
      <c r="E409" s="81">
        <v>501</v>
      </c>
      <c r="F409" s="81" t="s">
        <v>794</v>
      </c>
      <c r="G409" s="81">
        <v>2</v>
      </c>
      <c r="H409" s="81" t="s">
        <v>706</v>
      </c>
      <c r="I409" s="81">
        <v>7</v>
      </c>
      <c r="J409" s="81" t="s">
        <v>794</v>
      </c>
      <c r="K409" s="81" t="s">
        <v>111</v>
      </c>
      <c r="L409" s="81">
        <v>114</v>
      </c>
      <c r="M409" s="81" t="s">
        <v>1181</v>
      </c>
      <c r="N409" s="81" t="s">
        <v>1163</v>
      </c>
      <c r="O409" s="81" t="s">
        <v>1164</v>
      </c>
      <c r="P409" s="57"/>
      <c r="Q409" s="57">
        <v>3</v>
      </c>
      <c r="R409" s="57">
        <v>1</v>
      </c>
      <c r="S409" s="57">
        <v>3</v>
      </c>
      <c r="T409" s="57">
        <v>1</v>
      </c>
      <c r="U409" s="57">
        <v>1</v>
      </c>
      <c r="V409" s="57"/>
      <c r="W409" s="57">
        <v>0</v>
      </c>
      <c r="X409" s="57">
        <v>5</v>
      </c>
      <c r="Y409" s="57">
        <v>0</v>
      </c>
      <c r="Z409" s="57">
        <v>0</v>
      </c>
      <c r="AA409" s="57">
        <v>1</v>
      </c>
      <c r="AB409" s="57">
        <v>0</v>
      </c>
      <c r="AC409" s="57"/>
      <c r="AD409" s="57">
        <v>4</v>
      </c>
      <c r="AE409" s="57">
        <v>1</v>
      </c>
      <c r="AF409" s="57">
        <v>0</v>
      </c>
      <c r="AG409" s="57">
        <v>3</v>
      </c>
      <c r="AH409" s="57"/>
      <c r="AI409" s="57">
        <v>0</v>
      </c>
      <c r="AJ409" s="57">
        <v>2</v>
      </c>
      <c r="AK409" s="57">
        <v>1</v>
      </c>
      <c r="AL409" s="57">
        <v>2</v>
      </c>
      <c r="AM409" s="57"/>
      <c r="AN409" s="57">
        <v>1</v>
      </c>
      <c r="AO409" s="57">
        <v>9</v>
      </c>
      <c r="AP409" s="57">
        <v>0</v>
      </c>
      <c r="AQ409" s="57">
        <v>2</v>
      </c>
      <c r="AR409" s="57">
        <v>2</v>
      </c>
      <c r="AS409" s="57">
        <v>0</v>
      </c>
      <c r="AT409" s="57"/>
      <c r="AU409" s="57">
        <v>0</v>
      </c>
      <c r="AV409" s="57">
        <v>0</v>
      </c>
      <c r="AW409" s="57">
        <v>1</v>
      </c>
      <c r="AX409" s="57">
        <v>8</v>
      </c>
      <c r="AY409" s="57">
        <v>1</v>
      </c>
      <c r="AZ409" s="57">
        <v>1</v>
      </c>
      <c r="BA409" s="57"/>
      <c r="BB409" s="57">
        <v>2</v>
      </c>
      <c r="BC409" s="57">
        <v>1</v>
      </c>
      <c r="BD409" s="57">
        <v>6</v>
      </c>
      <c r="BE409" s="57">
        <v>14</v>
      </c>
      <c r="BF409" s="57">
        <v>2</v>
      </c>
      <c r="BG409" s="57">
        <v>0</v>
      </c>
      <c r="BH409" s="57"/>
      <c r="BI409" s="57">
        <v>0</v>
      </c>
      <c r="BJ409" s="57">
        <v>2</v>
      </c>
      <c r="BK409" s="57">
        <v>0</v>
      </c>
      <c r="BL409" s="57">
        <v>1</v>
      </c>
      <c r="BM409" s="57"/>
      <c r="BN409" s="57">
        <v>4</v>
      </c>
      <c r="BO409" s="57">
        <v>6</v>
      </c>
      <c r="BP409" s="81">
        <v>3</v>
      </c>
      <c r="BQ409" s="81">
        <v>4</v>
      </c>
      <c r="BR409" s="81">
        <v>248</v>
      </c>
    </row>
    <row r="410" spans="1:70" x14ac:dyDescent="0.25">
      <c r="A410" s="57">
        <v>1</v>
      </c>
      <c r="B410" s="81" t="s">
        <v>793</v>
      </c>
      <c r="C410" s="81">
        <v>11</v>
      </c>
      <c r="D410" s="81" t="s">
        <v>794</v>
      </c>
      <c r="E410" s="81">
        <v>501</v>
      </c>
      <c r="F410" s="81" t="s">
        <v>794</v>
      </c>
      <c r="G410" s="81">
        <v>2</v>
      </c>
      <c r="H410" s="81" t="s">
        <v>706</v>
      </c>
      <c r="I410" s="81">
        <v>7</v>
      </c>
      <c r="J410" s="81" t="s">
        <v>794</v>
      </c>
      <c r="K410" s="81" t="s">
        <v>111</v>
      </c>
      <c r="L410" s="81">
        <v>115</v>
      </c>
      <c r="M410" s="81" t="s">
        <v>1182</v>
      </c>
      <c r="N410" s="81" t="s">
        <v>1163</v>
      </c>
      <c r="O410" s="81" t="s">
        <v>1164</v>
      </c>
      <c r="P410" s="57"/>
      <c r="Q410" s="57">
        <v>4</v>
      </c>
      <c r="R410" s="57">
        <v>0</v>
      </c>
      <c r="S410" s="57">
        <v>2</v>
      </c>
      <c r="T410" s="57">
        <v>1</v>
      </c>
      <c r="U410" s="57">
        <v>2</v>
      </c>
      <c r="V410" s="57"/>
      <c r="W410" s="57">
        <v>0</v>
      </c>
      <c r="X410" s="57">
        <v>7</v>
      </c>
      <c r="Y410" s="57">
        <v>0</v>
      </c>
      <c r="Z410" s="57">
        <v>0</v>
      </c>
      <c r="AA410" s="57">
        <v>0</v>
      </c>
      <c r="AB410" s="57">
        <v>1</v>
      </c>
      <c r="AC410" s="57"/>
      <c r="AD410" s="57">
        <v>3</v>
      </c>
      <c r="AE410" s="57">
        <v>0</v>
      </c>
      <c r="AF410" s="57">
        <v>3</v>
      </c>
      <c r="AG410" s="57">
        <v>3</v>
      </c>
      <c r="AH410" s="57"/>
      <c r="AI410" s="57">
        <v>0</v>
      </c>
      <c r="AJ410" s="57">
        <v>0</v>
      </c>
      <c r="AK410" s="57">
        <v>0</v>
      </c>
      <c r="AL410" s="57">
        <v>1</v>
      </c>
      <c r="AM410" s="57"/>
      <c r="AN410" s="57">
        <v>0</v>
      </c>
      <c r="AO410" s="57">
        <v>8</v>
      </c>
      <c r="AP410" s="57">
        <v>1</v>
      </c>
      <c r="AQ410" s="57">
        <v>6</v>
      </c>
      <c r="AR410" s="57">
        <v>0</v>
      </c>
      <c r="AS410" s="57">
        <v>0</v>
      </c>
      <c r="AT410" s="57"/>
      <c r="AU410" s="57">
        <v>0</v>
      </c>
      <c r="AV410" s="57">
        <v>0</v>
      </c>
      <c r="AW410" s="57">
        <v>2</v>
      </c>
      <c r="AX410" s="57">
        <v>3</v>
      </c>
      <c r="AY410" s="57">
        <v>0</v>
      </c>
      <c r="AZ410" s="57">
        <v>1</v>
      </c>
      <c r="BA410" s="57"/>
      <c r="BB410" s="57">
        <v>3</v>
      </c>
      <c r="BC410" s="57">
        <v>1</v>
      </c>
      <c r="BD410" s="57">
        <v>5</v>
      </c>
      <c r="BE410" s="57">
        <v>8</v>
      </c>
      <c r="BF410" s="57">
        <v>2</v>
      </c>
      <c r="BG410" s="57">
        <v>0</v>
      </c>
      <c r="BH410" s="57"/>
      <c r="BI410" s="57">
        <v>4</v>
      </c>
      <c r="BJ410" s="57">
        <v>0</v>
      </c>
      <c r="BK410" s="57">
        <v>0</v>
      </c>
      <c r="BL410" s="57">
        <v>0</v>
      </c>
      <c r="BM410" s="57"/>
      <c r="BN410" s="57">
        <v>3</v>
      </c>
      <c r="BO410" s="57">
        <v>2</v>
      </c>
      <c r="BP410" s="81">
        <v>5</v>
      </c>
      <c r="BQ410" s="81">
        <v>5</v>
      </c>
      <c r="BR410" s="81">
        <v>261</v>
      </c>
    </row>
    <row r="411" spans="1:70" x14ac:dyDescent="0.25">
      <c r="A411" s="57">
        <v>1</v>
      </c>
      <c r="B411" s="81" t="s">
        <v>793</v>
      </c>
      <c r="C411" s="81">
        <v>11</v>
      </c>
      <c r="D411" s="81" t="s">
        <v>794</v>
      </c>
      <c r="E411" s="81">
        <v>501</v>
      </c>
      <c r="F411" s="81" t="s">
        <v>794</v>
      </c>
      <c r="G411" s="81">
        <v>2</v>
      </c>
      <c r="H411" s="81" t="s">
        <v>706</v>
      </c>
      <c r="I411" s="81">
        <v>7</v>
      </c>
      <c r="J411" s="81" t="s">
        <v>794</v>
      </c>
      <c r="K411" s="81" t="s">
        <v>111</v>
      </c>
      <c r="L411" s="81">
        <v>116</v>
      </c>
      <c r="M411" s="81" t="s">
        <v>1183</v>
      </c>
      <c r="N411" s="81" t="s">
        <v>1163</v>
      </c>
      <c r="O411" s="81" t="s">
        <v>1164</v>
      </c>
      <c r="P411" s="57"/>
      <c r="Q411" s="57">
        <v>7</v>
      </c>
      <c r="R411" s="57">
        <v>1</v>
      </c>
      <c r="S411" s="57">
        <v>1</v>
      </c>
      <c r="T411" s="57">
        <v>1</v>
      </c>
      <c r="U411" s="57">
        <v>3</v>
      </c>
      <c r="V411" s="57"/>
      <c r="W411" s="57">
        <v>4</v>
      </c>
      <c r="X411" s="57">
        <v>5</v>
      </c>
      <c r="Y411" s="57"/>
      <c r="Z411" s="57"/>
      <c r="AA411" s="57"/>
      <c r="AB411" s="57"/>
      <c r="AC411" s="57"/>
      <c r="AD411" s="57">
        <v>4</v>
      </c>
      <c r="AE411" s="57">
        <v>2</v>
      </c>
      <c r="AF411" s="57">
        <v>1</v>
      </c>
      <c r="AG411" s="57">
        <v>2</v>
      </c>
      <c r="AH411" s="57"/>
      <c r="AI411" s="57"/>
      <c r="AJ411" s="57">
        <v>1</v>
      </c>
      <c r="AK411" s="57">
        <v>1</v>
      </c>
      <c r="AL411" s="57">
        <v>1</v>
      </c>
      <c r="AM411" s="57"/>
      <c r="AN411" s="57">
        <v>2</v>
      </c>
      <c r="AO411" s="57">
        <v>3</v>
      </c>
      <c r="AP411" s="57">
        <v>1</v>
      </c>
      <c r="AQ411" s="57">
        <v>3</v>
      </c>
      <c r="AR411" s="57">
        <v>1</v>
      </c>
      <c r="AS411" s="57">
        <v>2</v>
      </c>
      <c r="AT411" s="57"/>
      <c r="AU411" s="57">
        <v>4</v>
      </c>
      <c r="AV411" s="57">
        <v>1</v>
      </c>
      <c r="AW411" s="57">
        <v>2</v>
      </c>
      <c r="AX411" s="57">
        <v>8</v>
      </c>
      <c r="AY411" s="57"/>
      <c r="AZ411" s="57">
        <v>2</v>
      </c>
      <c r="BA411" s="57"/>
      <c r="BB411" s="57">
        <v>14</v>
      </c>
      <c r="BC411" s="57">
        <v>1</v>
      </c>
      <c r="BD411" s="57">
        <v>6</v>
      </c>
      <c r="BE411" s="57">
        <v>14</v>
      </c>
      <c r="BF411" s="57">
        <v>8</v>
      </c>
      <c r="BG411" s="57">
        <v>1</v>
      </c>
      <c r="BH411" s="57"/>
      <c r="BI411" s="57">
        <v>1</v>
      </c>
      <c r="BJ411" s="57">
        <v>1</v>
      </c>
      <c r="BK411" s="57"/>
      <c r="BL411" s="57"/>
      <c r="BM411" s="57"/>
      <c r="BN411" s="57">
        <v>7</v>
      </c>
      <c r="BO411" s="57">
        <v>12</v>
      </c>
      <c r="BP411" s="81">
        <v>5</v>
      </c>
      <c r="BQ411" s="81">
        <v>2</v>
      </c>
      <c r="BR411" s="81">
        <v>342</v>
      </c>
    </row>
    <row r="412" spans="1:70" x14ac:dyDescent="0.25">
      <c r="A412" s="57">
        <v>1</v>
      </c>
      <c r="B412" s="81" t="s">
        <v>793</v>
      </c>
      <c r="C412" s="81">
        <v>11</v>
      </c>
      <c r="D412" s="81" t="s">
        <v>794</v>
      </c>
      <c r="E412" s="81">
        <v>501</v>
      </c>
      <c r="F412" s="81" t="s">
        <v>794</v>
      </c>
      <c r="G412" s="81">
        <v>2</v>
      </c>
      <c r="H412" s="81" t="s">
        <v>706</v>
      </c>
      <c r="I412" s="81">
        <v>7</v>
      </c>
      <c r="J412" s="81" t="s">
        <v>794</v>
      </c>
      <c r="K412" s="81" t="s">
        <v>111</v>
      </c>
      <c r="L412" s="81">
        <v>117</v>
      </c>
      <c r="M412" s="81" t="s">
        <v>1184</v>
      </c>
      <c r="N412" s="81" t="s">
        <v>1163</v>
      </c>
      <c r="O412" s="81" t="s">
        <v>1164</v>
      </c>
      <c r="P412" s="57"/>
      <c r="Q412" s="57">
        <v>4</v>
      </c>
      <c r="R412" s="57">
        <v>2</v>
      </c>
      <c r="S412" s="57">
        <v>5</v>
      </c>
      <c r="T412" s="57">
        <v>2</v>
      </c>
      <c r="U412" s="57">
        <v>2</v>
      </c>
      <c r="V412" s="57"/>
      <c r="W412" s="57">
        <v>0</v>
      </c>
      <c r="X412" s="57">
        <v>5</v>
      </c>
      <c r="Y412" s="57">
        <v>1</v>
      </c>
      <c r="Z412" s="57">
        <v>2</v>
      </c>
      <c r="AA412" s="57">
        <v>1</v>
      </c>
      <c r="AB412" s="57">
        <v>0</v>
      </c>
      <c r="AC412" s="57"/>
      <c r="AD412" s="57">
        <v>1</v>
      </c>
      <c r="AE412" s="57">
        <v>2</v>
      </c>
      <c r="AF412" s="57">
        <v>3</v>
      </c>
      <c r="AG412" s="57">
        <v>3</v>
      </c>
      <c r="AH412" s="57"/>
      <c r="AI412" s="57">
        <v>0</v>
      </c>
      <c r="AJ412" s="57">
        <v>0</v>
      </c>
      <c r="AK412" s="57">
        <v>1</v>
      </c>
      <c r="AL412" s="57">
        <v>0</v>
      </c>
      <c r="AM412" s="57"/>
      <c r="AN412" s="57">
        <v>1</v>
      </c>
      <c r="AO412" s="57">
        <v>9</v>
      </c>
      <c r="AP412" s="57">
        <v>1</v>
      </c>
      <c r="AQ412" s="57">
        <v>4</v>
      </c>
      <c r="AR412" s="57">
        <v>2</v>
      </c>
      <c r="AS412" s="57">
        <v>2</v>
      </c>
      <c r="AT412" s="57"/>
      <c r="AU412" s="57">
        <v>0</v>
      </c>
      <c r="AV412" s="57">
        <v>0</v>
      </c>
      <c r="AW412" s="57">
        <v>1</v>
      </c>
      <c r="AX412" s="57">
        <v>2</v>
      </c>
      <c r="AY412" s="57">
        <v>1</v>
      </c>
      <c r="AZ412" s="57">
        <v>1</v>
      </c>
      <c r="BA412" s="57"/>
      <c r="BB412" s="57">
        <v>8</v>
      </c>
      <c r="BC412" s="57">
        <v>0</v>
      </c>
      <c r="BD412" s="57">
        <v>8</v>
      </c>
      <c r="BE412" s="57">
        <v>9</v>
      </c>
      <c r="BF412" s="57">
        <v>2</v>
      </c>
      <c r="BG412" s="57">
        <v>0</v>
      </c>
      <c r="BH412" s="57"/>
      <c r="BI412" s="57">
        <v>1</v>
      </c>
      <c r="BJ412" s="57">
        <v>2</v>
      </c>
      <c r="BK412" s="57">
        <v>0</v>
      </c>
      <c r="BL412" s="57">
        <v>0</v>
      </c>
      <c r="BM412" s="57"/>
      <c r="BN412" s="57">
        <v>6</v>
      </c>
      <c r="BO412" s="57">
        <v>0</v>
      </c>
      <c r="BP412" s="81">
        <v>2</v>
      </c>
      <c r="BQ412" s="81">
        <v>3</v>
      </c>
      <c r="BR412" s="81">
        <v>262</v>
      </c>
    </row>
    <row r="413" spans="1:70" x14ac:dyDescent="0.25">
      <c r="A413" s="57">
        <v>1</v>
      </c>
      <c r="B413" s="81" t="s">
        <v>793</v>
      </c>
      <c r="C413" s="81">
        <v>11</v>
      </c>
      <c r="D413" s="81" t="s">
        <v>794</v>
      </c>
      <c r="E413" s="81">
        <v>501</v>
      </c>
      <c r="F413" s="81" t="s">
        <v>794</v>
      </c>
      <c r="G413" s="81">
        <v>2</v>
      </c>
      <c r="H413" s="81" t="s">
        <v>706</v>
      </c>
      <c r="I413" s="81">
        <v>7</v>
      </c>
      <c r="J413" s="81" t="s">
        <v>794</v>
      </c>
      <c r="K413" s="81" t="s">
        <v>111</v>
      </c>
      <c r="L413" s="81">
        <v>118</v>
      </c>
      <c r="M413" s="81" t="s">
        <v>1185</v>
      </c>
      <c r="N413" s="81" t="s">
        <v>1163</v>
      </c>
      <c r="O413" s="81" t="s">
        <v>1164</v>
      </c>
      <c r="P413" s="57"/>
      <c r="Q413" s="57">
        <v>3</v>
      </c>
      <c r="R413" s="57">
        <v>1</v>
      </c>
      <c r="S413" s="57">
        <v>1</v>
      </c>
      <c r="T413" s="57"/>
      <c r="U413" s="57">
        <v>4</v>
      </c>
      <c r="V413" s="57"/>
      <c r="W413" s="57"/>
      <c r="X413" s="57">
        <v>1</v>
      </c>
      <c r="Y413" s="57"/>
      <c r="Z413" s="57"/>
      <c r="AA413" s="57"/>
      <c r="AB413" s="57"/>
      <c r="AC413" s="57"/>
      <c r="AD413" s="57"/>
      <c r="AE413" s="57"/>
      <c r="AF413" s="57">
        <v>1</v>
      </c>
      <c r="AG413" s="57"/>
      <c r="AH413" s="57"/>
      <c r="AI413" s="57"/>
      <c r="AJ413" s="57"/>
      <c r="AK413" s="57"/>
      <c r="AL413" s="57"/>
      <c r="AM413" s="57"/>
      <c r="AN413" s="57"/>
      <c r="AO413" s="57">
        <v>10</v>
      </c>
      <c r="AP413" s="57">
        <v>1</v>
      </c>
      <c r="AQ413" s="57">
        <v>2</v>
      </c>
      <c r="AR413" s="57"/>
      <c r="AS413" s="57"/>
      <c r="AT413" s="57"/>
      <c r="AU413" s="57">
        <v>1</v>
      </c>
      <c r="AV413" s="57">
        <v>1</v>
      </c>
      <c r="AW413" s="57"/>
      <c r="AX413" s="57">
        <v>4</v>
      </c>
      <c r="AY413" s="57">
        <v>1</v>
      </c>
      <c r="AZ413" s="57">
        <v>2</v>
      </c>
      <c r="BA413" s="57"/>
      <c r="BB413" s="57">
        <v>3</v>
      </c>
      <c r="BC413" s="57">
        <v>2</v>
      </c>
      <c r="BD413" s="57">
        <v>4</v>
      </c>
      <c r="BE413" s="57">
        <v>9</v>
      </c>
      <c r="BF413" s="57">
        <v>3</v>
      </c>
      <c r="BG413" s="57"/>
      <c r="BH413" s="57"/>
      <c r="BI413" s="57"/>
      <c r="BJ413" s="57">
        <v>1</v>
      </c>
      <c r="BK413" s="57"/>
      <c r="BL413" s="57">
        <v>1</v>
      </c>
      <c r="BM413" s="57"/>
      <c r="BN413" s="57">
        <v>6</v>
      </c>
      <c r="BO413" s="57">
        <v>1</v>
      </c>
      <c r="BP413" s="81">
        <v>7</v>
      </c>
      <c r="BQ413" s="81">
        <v>2</v>
      </c>
      <c r="BR413" s="81">
        <v>255</v>
      </c>
    </row>
    <row r="414" spans="1:70" x14ac:dyDescent="0.25">
      <c r="A414" s="57">
        <v>1</v>
      </c>
      <c r="B414" s="81" t="s">
        <v>793</v>
      </c>
      <c r="C414" s="81">
        <v>11</v>
      </c>
      <c r="D414" s="81" t="s">
        <v>794</v>
      </c>
      <c r="E414" s="81">
        <v>501</v>
      </c>
      <c r="F414" s="81" t="s">
        <v>794</v>
      </c>
      <c r="G414" s="81">
        <v>2</v>
      </c>
      <c r="H414" s="81" t="s">
        <v>706</v>
      </c>
      <c r="I414" s="81">
        <v>7</v>
      </c>
      <c r="J414" s="81" t="s">
        <v>794</v>
      </c>
      <c r="K414" s="81" t="s">
        <v>111</v>
      </c>
      <c r="L414" s="81">
        <v>119</v>
      </c>
      <c r="M414" s="81" t="s">
        <v>1186</v>
      </c>
      <c r="N414" s="81" t="s">
        <v>1163</v>
      </c>
      <c r="O414" s="81" t="s">
        <v>1164</v>
      </c>
      <c r="P414" s="57"/>
      <c r="Q414" s="57">
        <v>8</v>
      </c>
      <c r="R414" s="57">
        <v>3</v>
      </c>
      <c r="S414" s="57">
        <v>3</v>
      </c>
      <c r="T414" s="57">
        <v>0</v>
      </c>
      <c r="U414" s="57">
        <v>1</v>
      </c>
      <c r="V414" s="57"/>
      <c r="W414" s="57">
        <v>0</v>
      </c>
      <c r="X414" s="57">
        <v>3</v>
      </c>
      <c r="Y414" s="57">
        <v>1</v>
      </c>
      <c r="Z414" s="57">
        <v>2</v>
      </c>
      <c r="AA414" s="57">
        <v>1</v>
      </c>
      <c r="AB414" s="57">
        <v>0</v>
      </c>
      <c r="AC414" s="57"/>
      <c r="AD414" s="57">
        <v>1</v>
      </c>
      <c r="AE414" s="57">
        <v>2</v>
      </c>
      <c r="AF414" s="57">
        <v>1</v>
      </c>
      <c r="AG414" s="57">
        <v>3</v>
      </c>
      <c r="AH414" s="57"/>
      <c r="AI414" s="57">
        <v>1</v>
      </c>
      <c r="AJ414" s="57">
        <v>2</v>
      </c>
      <c r="AK414" s="57">
        <v>1</v>
      </c>
      <c r="AL414" s="57">
        <v>3</v>
      </c>
      <c r="AM414" s="57"/>
      <c r="AN414" s="57">
        <v>1</v>
      </c>
      <c r="AO414" s="57">
        <v>7</v>
      </c>
      <c r="AP414" s="57">
        <v>1</v>
      </c>
      <c r="AQ414" s="57">
        <v>6</v>
      </c>
      <c r="AR414" s="57">
        <v>1</v>
      </c>
      <c r="AS414" s="57">
        <v>2</v>
      </c>
      <c r="AT414" s="57"/>
      <c r="AU414" s="57">
        <v>2</v>
      </c>
      <c r="AV414" s="57">
        <v>0</v>
      </c>
      <c r="AW414" s="57">
        <v>2</v>
      </c>
      <c r="AX414" s="57">
        <v>6</v>
      </c>
      <c r="AY414" s="57">
        <v>1</v>
      </c>
      <c r="AZ414" s="57">
        <v>5</v>
      </c>
      <c r="BA414" s="57"/>
      <c r="BB414" s="57">
        <v>4</v>
      </c>
      <c r="BC414" s="57">
        <v>0</v>
      </c>
      <c r="BD414" s="57">
        <v>5</v>
      </c>
      <c r="BE414" s="57">
        <v>9</v>
      </c>
      <c r="BF414" s="57">
        <v>6</v>
      </c>
      <c r="BG414" s="57">
        <v>0</v>
      </c>
      <c r="BH414" s="57"/>
      <c r="BI414" s="57">
        <v>0</v>
      </c>
      <c r="BJ414" s="57">
        <v>2</v>
      </c>
      <c r="BK414" s="57">
        <v>0</v>
      </c>
      <c r="BL414" s="57">
        <v>0</v>
      </c>
      <c r="BM414" s="57"/>
      <c r="BN414" s="57">
        <v>1</v>
      </c>
      <c r="BO414" s="57">
        <v>2</v>
      </c>
      <c r="BP414" s="81">
        <v>5</v>
      </c>
      <c r="BQ414" s="81">
        <v>4</v>
      </c>
      <c r="BR414" s="81">
        <v>264</v>
      </c>
    </row>
    <row r="415" spans="1:70" x14ac:dyDescent="0.25">
      <c r="A415" s="57">
        <v>1</v>
      </c>
      <c r="B415" s="81" t="s">
        <v>793</v>
      </c>
      <c r="C415" s="81">
        <v>11</v>
      </c>
      <c r="D415" s="81" t="s">
        <v>794</v>
      </c>
      <c r="E415" s="81">
        <v>501</v>
      </c>
      <c r="F415" s="81" t="s">
        <v>794</v>
      </c>
      <c r="G415" s="81">
        <v>2</v>
      </c>
      <c r="H415" s="81" t="s">
        <v>706</v>
      </c>
      <c r="I415" s="81">
        <v>7</v>
      </c>
      <c r="J415" s="81" t="s">
        <v>794</v>
      </c>
      <c r="K415" s="81" t="s">
        <v>111</v>
      </c>
      <c r="L415" s="81">
        <v>120</v>
      </c>
      <c r="M415" s="81" t="s">
        <v>1187</v>
      </c>
      <c r="N415" s="81" t="s">
        <v>1163</v>
      </c>
      <c r="O415" s="81" t="s">
        <v>1164</v>
      </c>
      <c r="P415" s="57"/>
      <c r="Q415" s="57">
        <v>4</v>
      </c>
      <c r="R415" s="57">
        <v>1</v>
      </c>
      <c r="S415" s="57">
        <v>2</v>
      </c>
      <c r="T415" s="57">
        <v>1</v>
      </c>
      <c r="U415" s="57">
        <v>1</v>
      </c>
      <c r="V415" s="57"/>
      <c r="W415" s="57">
        <v>0</v>
      </c>
      <c r="X415" s="57">
        <v>2</v>
      </c>
      <c r="Y415" s="57">
        <v>1</v>
      </c>
      <c r="Z415" s="57">
        <v>0</v>
      </c>
      <c r="AA415" s="57">
        <v>1</v>
      </c>
      <c r="AB415" s="57">
        <v>0</v>
      </c>
      <c r="AC415" s="57"/>
      <c r="AD415" s="57">
        <v>1</v>
      </c>
      <c r="AE415" s="57">
        <v>0</v>
      </c>
      <c r="AF415" s="57">
        <v>2</v>
      </c>
      <c r="AG415" s="57">
        <v>0</v>
      </c>
      <c r="AH415" s="57"/>
      <c r="AI415" s="57">
        <v>1</v>
      </c>
      <c r="AJ415" s="57">
        <v>2</v>
      </c>
      <c r="AK415" s="57">
        <v>0</v>
      </c>
      <c r="AL415" s="57">
        <v>3</v>
      </c>
      <c r="AM415" s="57"/>
      <c r="AN415" s="57">
        <v>1</v>
      </c>
      <c r="AO415" s="57">
        <v>7</v>
      </c>
      <c r="AP415" s="57">
        <v>1</v>
      </c>
      <c r="AQ415" s="57">
        <v>0</v>
      </c>
      <c r="AR415" s="57">
        <v>2</v>
      </c>
      <c r="AS415" s="57">
        <v>4</v>
      </c>
      <c r="AT415" s="57"/>
      <c r="AU415" s="57">
        <v>3</v>
      </c>
      <c r="AV415" s="57">
        <v>0</v>
      </c>
      <c r="AW415" s="57">
        <v>0</v>
      </c>
      <c r="AX415" s="57">
        <v>2</v>
      </c>
      <c r="AY415" s="57">
        <v>0</v>
      </c>
      <c r="AZ415" s="57">
        <v>3</v>
      </c>
      <c r="BA415" s="57"/>
      <c r="BB415" s="57">
        <v>3</v>
      </c>
      <c r="BC415" s="57">
        <v>0</v>
      </c>
      <c r="BD415" s="57">
        <v>6</v>
      </c>
      <c r="BE415" s="57">
        <v>8</v>
      </c>
      <c r="BF415" s="57">
        <v>6</v>
      </c>
      <c r="BG415" s="57">
        <v>2</v>
      </c>
      <c r="BH415" s="57"/>
      <c r="BI415" s="57">
        <v>0</v>
      </c>
      <c r="BJ415" s="57">
        <v>1</v>
      </c>
      <c r="BK415" s="57">
        <v>0</v>
      </c>
      <c r="BL415" s="57">
        <v>0</v>
      </c>
      <c r="BM415" s="57"/>
      <c r="BN415" s="57">
        <v>3</v>
      </c>
      <c r="BO415" s="57">
        <v>4</v>
      </c>
      <c r="BP415" s="81">
        <v>0</v>
      </c>
      <c r="BQ415" s="81">
        <v>2</v>
      </c>
      <c r="BR415" s="81">
        <v>243</v>
      </c>
    </row>
    <row r="416" spans="1:70" x14ac:dyDescent="0.25">
      <c r="A416" s="57">
        <v>1</v>
      </c>
      <c r="B416" s="81" t="s">
        <v>793</v>
      </c>
      <c r="C416" s="81">
        <v>11</v>
      </c>
      <c r="D416" s="81" t="s">
        <v>794</v>
      </c>
      <c r="E416" s="81">
        <v>501</v>
      </c>
      <c r="F416" s="81" t="s">
        <v>794</v>
      </c>
      <c r="G416" s="81">
        <v>2</v>
      </c>
      <c r="H416" s="81" t="s">
        <v>706</v>
      </c>
      <c r="I416" s="81">
        <v>7</v>
      </c>
      <c r="J416" s="81" t="s">
        <v>794</v>
      </c>
      <c r="K416" s="81" t="s">
        <v>111</v>
      </c>
      <c r="L416" s="81">
        <v>121</v>
      </c>
      <c r="M416" s="81" t="s">
        <v>1188</v>
      </c>
      <c r="N416" s="81" t="s">
        <v>1163</v>
      </c>
      <c r="O416" s="81" t="s">
        <v>1164</v>
      </c>
      <c r="P416" s="57"/>
      <c r="Q416" s="57">
        <v>4</v>
      </c>
      <c r="R416" s="57">
        <v>0</v>
      </c>
      <c r="S416" s="57">
        <v>4</v>
      </c>
      <c r="T416" s="57">
        <v>2</v>
      </c>
      <c r="U416" s="57">
        <v>2</v>
      </c>
      <c r="V416" s="57"/>
      <c r="W416" s="57">
        <v>0</v>
      </c>
      <c r="X416" s="57">
        <v>2</v>
      </c>
      <c r="Y416" s="57">
        <v>1</v>
      </c>
      <c r="Z416" s="57">
        <v>0</v>
      </c>
      <c r="AA416" s="57">
        <v>0</v>
      </c>
      <c r="AB416" s="57">
        <v>1</v>
      </c>
      <c r="AC416" s="57"/>
      <c r="AD416" s="57">
        <v>2</v>
      </c>
      <c r="AE416" s="57">
        <v>1</v>
      </c>
      <c r="AF416" s="57">
        <v>2</v>
      </c>
      <c r="AG416" s="57">
        <v>1</v>
      </c>
      <c r="AH416" s="57"/>
      <c r="AI416" s="57">
        <v>0</v>
      </c>
      <c r="AJ416" s="57">
        <v>0</v>
      </c>
      <c r="AK416" s="57">
        <v>1</v>
      </c>
      <c r="AL416" s="57">
        <v>1</v>
      </c>
      <c r="AM416" s="57"/>
      <c r="AN416" s="57">
        <v>0</v>
      </c>
      <c r="AO416" s="57">
        <v>6</v>
      </c>
      <c r="AP416" s="57">
        <v>0</v>
      </c>
      <c r="AQ416" s="57">
        <v>7</v>
      </c>
      <c r="AR416" s="57">
        <v>2</v>
      </c>
      <c r="AS416" s="57">
        <v>1</v>
      </c>
      <c r="AT416" s="57"/>
      <c r="AU416" s="57">
        <v>0</v>
      </c>
      <c r="AV416" s="57">
        <v>0</v>
      </c>
      <c r="AW416" s="57">
        <v>1</v>
      </c>
      <c r="AX416" s="57">
        <v>6</v>
      </c>
      <c r="AY416" s="57">
        <v>0</v>
      </c>
      <c r="AZ416" s="57">
        <v>1</v>
      </c>
      <c r="BA416" s="57"/>
      <c r="BB416" s="57">
        <v>5</v>
      </c>
      <c r="BC416" s="57">
        <v>0</v>
      </c>
      <c r="BD416" s="57">
        <v>7</v>
      </c>
      <c r="BE416" s="57">
        <v>8</v>
      </c>
      <c r="BF416" s="57">
        <v>4</v>
      </c>
      <c r="BG416" s="57">
        <v>0</v>
      </c>
      <c r="BH416" s="57"/>
      <c r="BI416" s="57">
        <v>0</v>
      </c>
      <c r="BJ416" s="57">
        <v>1</v>
      </c>
      <c r="BK416" s="57">
        <v>0</v>
      </c>
      <c r="BL416" s="57">
        <v>0</v>
      </c>
      <c r="BM416" s="57"/>
      <c r="BN416" s="57">
        <v>0</v>
      </c>
      <c r="BO416" s="57">
        <v>2</v>
      </c>
      <c r="BP416" s="81">
        <v>3</v>
      </c>
      <c r="BQ416" s="81">
        <v>2</v>
      </c>
      <c r="BR416" s="81">
        <v>248</v>
      </c>
    </row>
    <row r="417" spans="1:70" x14ac:dyDescent="0.25">
      <c r="A417" s="57">
        <v>1</v>
      </c>
      <c r="B417" s="81" t="s">
        <v>793</v>
      </c>
      <c r="C417" s="81">
        <v>11</v>
      </c>
      <c r="D417" s="81" t="s">
        <v>794</v>
      </c>
      <c r="E417" s="81">
        <v>501</v>
      </c>
      <c r="F417" s="81" t="s">
        <v>794</v>
      </c>
      <c r="G417" s="81">
        <v>2</v>
      </c>
      <c r="H417" s="81" t="s">
        <v>706</v>
      </c>
      <c r="I417" s="81">
        <v>7</v>
      </c>
      <c r="J417" s="81" t="s">
        <v>794</v>
      </c>
      <c r="K417" s="81" t="s">
        <v>111</v>
      </c>
      <c r="L417" s="81">
        <v>122</v>
      </c>
      <c r="M417" s="81" t="s">
        <v>1189</v>
      </c>
      <c r="N417" s="81" t="s">
        <v>1190</v>
      </c>
      <c r="O417" s="81" t="s">
        <v>1191</v>
      </c>
      <c r="P417" s="57"/>
      <c r="Q417" s="57">
        <v>4</v>
      </c>
      <c r="R417" s="57">
        <v>1</v>
      </c>
      <c r="S417" s="57">
        <v>3</v>
      </c>
      <c r="T417" s="57">
        <v>0</v>
      </c>
      <c r="U417" s="57">
        <v>0</v>
      </c>
      <c r="V417" s="57"/>
      <c r="W417" s="57">
        <v>0</v>
      </c>
      <c r="X417" s="57">
        <v>1</v>
      </c>
      <c r="Y417" s="57">
        <v>1</v>
      </c>
      <c r="Z417" s="57">
        <v>2</v>
      </c>
      <c r="AA417" s="57">
        <v>0</v>
      </c>
      <c r="AB417" s="57">
        <v>0</v>
      </c>
      <c r="AC417" s="57"/>
      <c r="AD417" s="57">
        <v>3</v>
      </c>
      <c r="AE417" s="57">
        <v>1</v>
      </c>
      <c r="AF417" s="57">
        <v>1</v>
      </c>
      <c r="AG417" s="57">
        <v>1</v>
      </c>
      <c r="AH417" s="57"/>
      <c r="AI417" s="57">
        <v>1</v>
      </c>
      <c r="AJ417" s="57">
        <v>0</v>
      </c>
      <c r="AK417" s="57">
        <v>0</v>
      </c>
      <c r="AL417" s="57">
        <v>1</v>
      </c>
      <c r="AM417" s="57"/>
      <c r="AN417" s="57">
        <v>0</v>
      </c>
      <c r="AO417" s="57">
        <v>10</v>
      </c>
      <c r="AP417" s="57">
        <v>0</v>
      </c>
      <c r="AQ417" s="57">
        <v>0</v>
      </c>
      <c r="AR417" s="57">
        <v>1</v>
      </c>
      <c r="AS417" s="57">
        <v>1</v>
      </c>
      <c r="AT417" s="57"/>
      <c r="AU417" s="57">
        <v>0</v>
      </c>
      <c r="AV417" s="57">
        <v>2</v>
      </c>
      <c r="AW417" s="57">
        <v>2</v>
      </c>
      <c r="AX417" s="57">
        <v>3</v>
      </c>
      <c r="AY417" s="57">
        <v>1</v>
      </c>
      <c r="AZ417" s="57">
        <v>1</v>
      </c>
      <c r="BA417" s="57"/>
      <c r="BB417" s="57">
        <v>8</v>
      </c>
      <c r="BC417" s="57">
        <v>0</v>
      </c>
      <c r="BD417" s="57">
        <v>1</v>
      </c>
      <c r="BE417" s="57">
        <v>7</v>
      </c>
      <c r="BF417" s="57">
        <v>3</v>
      </c>
      <c r="BG417" s="57">
        <v>0</v>
      </c>
      <c r="BH417" s="57"/>
      <c r="BI417" s="57">
        <v>1</v>
      </c>
      <c r="BJ417" s="57">
        <v>0</v>
      </c>
      <c r="BK417" s="57">
        <v>0</v>
      </c>
      <c r="BL417" s="57">
        <v>0</v>
      </c>
      <c r="BM417" s="57"/>
      <c r="BN417" s="57">
        <v>3</v>
      </c>
      <c r="BO417" s="57">
        <v>1</v>
      </c>
      <c r="BP417" s="81">
        <v>3</v>
      </c>
      <c r="BQ417" s="81">
        <v>0</v>
      </c>
      <c r="BR417" s="81">
        <v>246</v>
      </c>
    </row>
    <row r="418" spans="1:70" x14ac:dyDescent="0.25">
      <c r="A418" s="57">
        <v>1</v>
      </c>
      <c r="B418" s="81" t="s">
        <v>793</v>
      </c>
      <c r="C418" s="81">
        <v>11</v>
      </c>
      <c r="D418" s="81" t="s">
        <v>794</v>
      </c>
      <c r="E418" s="81">
        <v>501</v>
      </c>
      <c r="F418" s="81" t="s">
        <v>794</v>
      </c>
      <c r="G418" s="81">
        <v>2</v>
      </c>
      <c r="H418" s="81" t="s">
        <v>706</v>
      </c>
      <c r="I418" s="81">
        <v>7</v>
      </c>
      <c r="J418" s="81" t="s">
        <v>794</v>
      </c>
      <c r="K418" s="81" t="s">
        <v>111</v>
      </c>
      <c r="L418" s="81">
        <v>123</v>
      </c>
      <c r="M418" s="81" t="s">
        <v>1192</v>
      </c>
      <c r="N418" s="81" t="s">
        <v>1190</v>
      </c>
      <c r="O418" s="81" t="s">
        <v>1191</v>
      </c>
      <c r="P418" s="57"/>
      <c r="Q418" s="57">
        <v>4</v>
      </c>
      <c r="R418" s="57">
        <v>0</v>
      </c>
      <c r="S418" s="57">
        <v>4</v>
      </c>
      <c r="T418" s="57">
        <v>1</v>
      </c>
      <c r="U418" s="57">
        <v>1</v>
      </c>
      <c r="V418" s="57"/>
      <c r="W418" s="57">
        <v>1</v>
      </c>
      <c r="X418" s="57">
        <v>2</v>
      </c>
      <c r="Y418" s="57">
        <v>0</v>
      </c>
      <c r="Z418" s="57">
        <v>0</v>
      </c>
      <c r="AA418" s="57">
        <v>0</v>
      </c>
      <c r="AB418" s="57">
        <v>1</v>
      </c>
      <c r="AC418" s="57"/>
      <c r="AD418" s="57">
        <v>1</v>
      </c>
      <c r="AE418" s="57">
        <v>0</v>
      </c>
      <c r="AF418" s="57">
        <v>1</v>
      </c>
      <c r="AG418" s="57">
        <v>0</v>
      </c>
      <c r="AH418" s="57"/>
      <c r="AI418" s="57">
        <v>0</v>
      </c>
      <c r="AJ418" s="57">
        <v>1</v>
      </c>
      <c r="AK418" s="57">
        <v>0</v>
      </c>
      <c r="AL418" s="57">
        <v>2</v>
      </c>
      <c r="AM418" s="57"/>
      <c r="AN418" s="57">
        <v>2</v>
      </c>
      <c r="AO418" s="57">
        <v>7</v>
      </c>
      <c r="AP418" s="57">
        <v>1</v>
      </c>
      <c r="AQ418" s="57">
        <v>12</v>
      </c>
      <c r="AR418" s="57">
        <v>2</v>
      </c>
      <c r="AS418" s="57">
        <v>0</v>
      </c>
      <c r="AT418" s="57"/>
      <c r="AU418" s="57">
        <v>1</v>
      </c>
      <c r="AV418" s="57">
        <v>0</v>
      </c>
      <c r="AW418" s="57">
        <v>1</v>
      </c>
      <c r="AX418" s="57">
        <v>0</v>
      </c>
      <c r="AY418" s="57">
        <v>0</v>
      </c>
      <c r="AZ418" s="57">
        <v>2</v>
      </c>
      <c r="BA418" s="57"/>
      <c r="BB418" s="57">
        <v>9</v>
      </c>
      <c r="BC418" s="57">
        <v>1</v>
      </c>
      <c r="BD418" s="57">
        <v>3</v>
      </c>
      <c r="BE418" s="57">
        <v>14</v>
      </c>
      <c r="BF418" s="57">
        <v>7</v>
      </c>
      <c r="BG418" s="57">
        <v>0</v>
      </c>
      <c r="BH418" s="57"/>
      <c r="BI418" s="57">
        <v>1</v>
      </c>
      <c r="BJ418" s="57">
        <v>1</v>
      </c>
      <c r="BK418" s="57">
        <v>0</v>
      </c>
      <c r="BL418" s="57">
        <v>0</v>
      </c>
      <c r="BM418" s="57"/>
      <c r="BN418" s="57">
        <v>4</v>
      </c>
      <c r="BO418" s="57">
        <v>1</v>
      </c>
      <c r="BP418" s="81">
        <v>4</v>
      </c>
      <c r="BQ418" s="81">
        <v>2</v>
      </c>
      <c r="BR418" s="81">
        <v>249</v>
      </c>
    </row>
    <row r="419" spans="1:70" x14ac:dyDescent="0.25">
      <c r="A419" s="57">
        <v>1</v>
      </c>
      <c r="B419" s="81" t="s">
        <v>793</v>
      </c>
      <c r="C419" s="81">
        <v>11</v>
      </c>
      <c r="D419" s="81" t="s">
        <v>794</v>
      </c>
      <c r="E419" s="81">
        <v>501</v>
      </c>
      <c r="F419" s="81" t="s">
        <v>794</v>
      </c>
      <c r="G419" s="81">
        <v>2</v>
      </c>
      <c r="H419" s="81" t="s">
        <v>706</v>
      </c>
      <c r="I419" s="81">
        <v>7</v>
      </c>
      <c r="J419" s="81" t="s">
        <v>794</v>
      </c>
      <c r="K419" s="81" t="s">
        <v>111</v>
      </c>
      <c r="L419" s="81">
        <v>124</v>
      </c>
      <c r="M419" s="81" t="s">
        <v>1193</v>
      </c>
      <c r="N419" s="81" t="s">
        <v>1190</v>
      </c>
      <c r="O419" s="81" t="s">
        <v>1191</v>
      </c>
      <c r="P419" s="57"/>
      <c r="Q419" s="57">
        <v>3</v>
      </c>
      <c r="R419" s="57">
        <v>4</v>
      </c>
      <c r="S419" s="57">
        <v>2</v>
      </c>
      <c r="T419" s="57">
        <v>1</v>
      </c>
      <c r="U419" s="57">
        <v>2</v>
      </c>
      <c r="V419" s="57"/>
      <c r="W419" s="57">
        <v>0</v>
      </c>
      <c r="X419" s="57">
        <v>2</v>
      </c>
      <c r="Y419" s="57">
        <v>0</v>
      </c>
      <c r="Z419" s="57">
        <v>1</v>
      </c>
      <c r="AA419" s="57">
        <v>0</v>
      </c>
      <c r="AB419" s="57">
        <v>0</v>
      </c>
      <c r="AC419" s="57"/>
      <c r="AD419" s="57">
        <v>0</v>
      </c>
      <c r="AE419" s="57">
        <v>3</v>
      </c>
      <c r="AF419" s="57">
        <v>4</v>
      </c>
      <c r="AG419" s="57">
        <v>4</v>
      </c>
      <c r="AH419" s="57"/>
      <c r="AI419" s="57">
        <v>0</v>
      </c>
      <c r="AJ419" s="57">
        <v>2</v>
      </c>
      <c r="AK419" s="57">
        <v>2</v>
      </c>
      <c r="AL419" s="57">
        <v>2</v>
      </c>
      <c r="AM419" s="57"/>
      <c r="AN419" s="57">
        <v>1</v>
      </c>
      <c r="AO419" s="57">
        <v>6</v>
      </c>
      <c r="AP419" s="57">
        <v>0</v>
      </c>
      <c r="AQ419" s="57">
        <v>3</v>
      </c>
      <c r="AR419" s="57">
        <v>1</v>
      </c>
      <c r="AS419" s="57">
        <v>2</v>
      </c>
      <c r="AT419" s="57"/>
      <c r="AU419" s="57">
        <v>5</v>
      </c>
      <c r="AV419" s="57">
        <v>0</v>
      </c>
      <c r="AW419" s="57">
        <v>1</v>
      </c>
      <c r="AX419" s="57">
        <v>4</v>
      </c>
      <c r="AY419" s="57">
        <v>1</v>
      </c>
      <c r="AZ419" s="57">
        <v>2</v>
      </c>
      <c r="BA419" s="57"/>
      <c r="BB419" s="57">
        <v>5</v>
      </c>
      <c r="BC419" s="57">
        <v>1</v>
      </c>
      <c r="BD419" s="57">
        <v>2</v>
      </c>
      <c r="BE419" s="57">
        <v>11</v>
      </c>
      <c r="BF419" s="57">
        <v>6</v>
      </c>
      <c r="BG419" s="57">
        <v>1</v>
      </c>
      <c r="BH419" s="57"/>
      <c r="BI419" s="57">
        <v>0</v>
      </c>
      <c r="BJ419" s="57">
        <v>3</v>
      </c>
      <c r="BK419" s="57">
        <v>0</v>
      </c>
      <c r="BL419" s="57">
        <v>1</v>
      </c>
      <c r="BM419" s="57"/>
      <c r="BN419" s="57">
        <v>9</v>
      </c>
      <c r="BO419" s="57">
        <v>3</v>
      </c>
      <c r="BP419" s="81">
        <v>4</v>
      </c>
      <c r="BQ419" s="81">
        <v>0</v>
      </c>
      <c r="BR419" s="81">
        <v>257</v>
      </c>
    </row>
    <row r="420" spans="1:70" x14ac:dyDescent="0.25">
      <c r="A420" s="57">
        <v>1</v>
      </c>
      <c r="B420" s="81" t="s">
        <v>793</v>
      </c>
      <c r="C420" s="81">
        <v>11</v>
      </c>
      <c r="D420" s="81" t="s">
        <v>794</v>
      </c>
      <c r="E420" s="81">
        <v>501</v>
      </c>
      <c r="F420" s="81" t="s">
        <v>794</v>
      </c>
      <c r="G420" s="81">
        <v>2</v>
      </c>
      <c r="H420" s="81" t="s">
        <v>706</v>
      </c>
      <c r="I420" s="81">
        <v>7</v>
      </c>
      <c r="J420" s="81" t="s">
        <v>794</v>
      </c>
      <c r="K420" s="81" t="s">
        <v>111</v>
      </c>
      <c r="L420" s="81">
        <v>125</v>
      </c>
      <c r="M420" s="81" t="s">
        <v>1194</v>
      </c>
      <c r="N420" s="81" t="s">
        <v>1190</v>
      </c>
      <c r="O420" s="81" t="s">
        <v>1191</v>
      </c>
      <c r="P420" s="57"/>
      <c r="Q420" s="57">
        <v>6</v>
      </c>
      <c r="R420" s="57">
        <v>2</v>
      </c>
      <c r="S420" s="57">
        <v>7</v>
      </c>
      <c r="T420" s="57">
        <v>0</v>
      </c>
      <c r="U420" s="57">
        <v>1</v>
      </c>
      <c r="V420" s="57"/>
      <c r="W420" s="57">
        <v>1</v>
      </c>
      <c r="X420" s="57">
        <v>4</v>
      </c>
      <c r="Y420" s="57">
        <v>1</v>
      </c>
      <c r="Z420" s="57">
        <v>0</v>
      </c>
      <c r="AA420" s="57">
        <v>1</v>
      </c>
      <c r="AB420" s="57">
        <v>0</v>
      </c>
      <c r="AC420" s="57"/>
      <c r="AD420" s="57">
        <v>1</v>
      </c>
      <c r="AE420" s="57">
        <v>0</v>
      </c>
      <c r="AF420" s="57">
        <v>2</v>
      </c>
      <c r="AG420" s="57">
        <v>4</v>
      </c>
      <c r="AH420" s="57"/>
      <c r="AI420" s="57">
        <v>0</v>
      </c>
      <c r="AJ420" s="57">
        <v>1</v>
      </c>
      <c r="AK420" s="57">
        <v>1</v>
      </c>
      <c r="AL420" s="57">
        <v>3</v>
      </c>
      <c r="AM420" s="57"/>
      <c r="AN420" s="57">
        <v>0</v>
      </c>
      <c r="AO420" s="57">
        <v>6</v>
      </c>
      <c r="AP420" s="57">
        <v>0</v>
      </c>
      <c r="AQ420" s="57">
        <v>2</v>
      </c>
      <c r="AR420" s="57">
        <v>0</v>
      </c>
      <c r="AS420" s="57">
        <v>3</v>
      </c>
      <c r="AT420" s="57"/>
      <c r="AU420" s="57">
        <v>0</v>
      </c>
      <c r="AV420" s="57">
        <v>0</v>
      </c>
      <c r="AW420" s="57">
        <v>0</v>
      </c>
      <c r="AX420" s="57">
        <v>3</v>
      </c>
      <c r="AY420" s="57">
        <v>1</v>
      </c>
      <c r="AZ420" s="57">
        <v>4</v>
      </c>
      <c r="BA420" s="57"/>
      <c r="BB420" s="57">
        <v>3</v>
      </c>
      <c r="BC420" s="57">
        <v>0</v>
      </c>
      <c r="BD420" s="57">
        <v>8</v>
      </c>
      <c r="BE420" s="57">
        <v>6</v>
      </c>
      <c r="BF420" s="57">
        <v>4</v>
      </c>
      <c r="BG420" s="57">
        <v>0</v>
      </c>
      <c r="BH420" s="57"/>
      <c r="BI420" s="57">
        <v>2</v>
      </c>
      <c r="BJ420" s="57">
        <v>2</v>
      </c>
      <c r="BK420" s="57">
        <v>0</v>
      </c>
      <c r="BL420" s="57">
        <v>0</v>
      </c>
      <c r="BM420" s="57"/>
      <c r="BN420" s="57">
        <v>3</v>
      </c>
      <c r="BO420" s="57">
        <v>1</v>
      </c>
      <c r="BP420" s="81">
        <v>3</v>
      </c>
      <c r="BQ420" s="81">
        <v>1</v>
      </c>
      <c r="BR420" s="81">
        <v>266</v>
      </c>
    </row>
    <row r="421" spans="1:70" x14ac:dyDescent="0.25">
      <c r="A421" s="57">
        <v>1</v>
      </c>
      <c r="B421" s="81" t="s">
        <v>793</v>
      </c>
      <c r="C421" s="81">
        <v>11</v>
      </c>
      <c r="D421" s="81" t="s">
        <v>794</v>
      </c>
      <c r="E421" s="81">
        <v>501</v>
      </c>
      <c r="F421" s="81" t="s">
        <v>794</v>
      </c>
      <c r="G421" s="81">
        <v>2</v>
      </c>
      <c r="H421" s="81" t="s">
        <v>706</v>
      </c>
      <c r="I421" s="81">
        <v>7</v>
      </c>
      <c r="J421" s="81" t="s">
        <v>794</v>
      </c>
      <c r="K421" s="81" t="s">
        <v>111</v>
      </c>
      <c r="L421" s="81">
        <v>126</v>
      </c>
      <c r="M421" s="81" t="s">
        <v>1195</v>
      </c>
      <c r="N421" s="81" t="s">
        <v>1190</v>
      </c>
      <c r="O421" s="81" t="s">
        <v>1191</v>
      </c>
      <c r="P421" s="57"/>
      <c r="Q421" s="57">
        <v>7</v>
      </c>
      <c r="R421" s="57">
        <v>0</v>
      </c>
      <c r="S421" s="57">
        <v>5</v>
      </c>
      <c r="T421" s="57">
        <v>0</v>
      </c>
      <c r="U421" s="57">
        <v>4</v>
      </c>
      <c r="V421" s="57"/>
      <c r="W421" s="57">
        <v>0</v>
      </c>
      <c r="X421" s="57">
        <v>8</v>
      </c>
      <c r="Y421" s="57">
        <v>0</v>
      </c>
      <c r="Z421" s="57">
        <v>2</v>
      </c>
      <c r="AA421" s="57">
        <v>0</v>
      </c>
      <c r="AB421" s="57">
        <v>1</v>
      </c>
      <c r="AC421" s="57"/>
      <c r="AD421" s="57">
        <v>0</v>
      </c>
      <c r="AE421" s="57">
        <v>1</v>
      </c>
      <c r="AF421" s="57">
        <v>4</v>
      </c>
      <c r="AG421" s="57">
        <v>6</v>
      </c>
      <c r="AH421" s="57"/>
      <c r="AI421" s="57">
        <v>0</v>
      </c>
      <c r="AJ421" s="57">
        <v>2</v>
      </c>
      <c r="AK421" s="57">
        <v>2</v>
      </c>
      <c r="AL421" s="57">
        <v>1</v>
      </c>
      <c r="AM421" s="57"/>
      <c r="AN421" s="57">
        <v>3</v>
      </c>
      <c r="AO421" s="57">
        <v>11</v>
      </c>
      <c r="AP421" s="57">
        <v>0</v>
      </c>
      <c r="AQ421" s="57">
        <v>8</v>
      </c>
      <c r="AR421" s="57">
        <v>2</v>
      </c>
      <c r="AS421" s="57">
        <v>2</v>
      </c>
      <c r="AT421" s="57"/>
      <c r="AU421" s="57">
        <v>4</v>
      </c>
      <c r="AV421" s="57">
        <v>0</v>
      </c>
      <c r="AW421" s="57">
        <v>0</v>
      </c>
      <c r="AX421" s="57">
        <v>5</v>
      </c>
      <c r="AY421" s="57">
        <v>0</v>
      </c>
      <c r="AZ421" s="57">
        <v>1</v>
      </c>
      <c r="BA421" s="57"/>
      <c r="BB421" s="57">
        <v>5</v>
      </c>
      <c r="BC421" s="57">
        <v>2</v>
      </c>
      <c r="BD421" s="57">
        <v>7</v>
      </c>
      <c r="BE421" s="57">
        <v>11</v>
      </c>
      <c r="BF421" s="57">
        <v>5</v>
      </c>
      <c r="BG421" s="57">
        <v>0</v>
      </c>
      <c r="BH421" s="57"/>
      <c r="BI421" s="57">
        <v>1</v>
      </c>
      <c r="BJ421" s="57">
        <v>1</v>
      </c>
      <c r="BK421" s="57">
        <v>0</v>
      </c>
      <c r="BL421" s="57">
        <v>0</v>
      </c>
      <c r="BM421" s="57"/>
      <c r="BN421" s="57">
        <v>6</v>
      </c>
      <c r="BO421" s="57">
        <v>5</v>
      </c>
      <c r="BP421" s="81">
        <v>2</v>
      </c>
      <c r="BQ421" s="81">
        <v>3</v>
      </c>
      <c r="BR421" s="81">
        <v>342</v>
      </c>
    </row>
    <row r="422" spans="1:70" x14ac:dyDescent="0.25">
      <c r="A422" s="57">
        <v>1</v>
      </c>
      <c r="B422" s="81" t="s">
        <v>793</v>
      </c>
      <c r="C422" s="81">
        <v>11</v>
      </c>
      <c r="D422" s="81" t="s">
        <v>794</v>
      </c>
      <c r="E422" s="81">
        <v>501</v>
      </c>
      <c r="F422" s="81" t="s">
        <v>794</v>
      </c>
      <c r="G422" s="81">
        <v>2</v>
      </c>
      <c r="H422" s="81" t="s">
        <v>706</v>
      </c>
      <c r="I422" s="81">
        <v>7</v>
      </c>
      <c r="J422" s="81" t="s">
        <v>794</v>
      </c>
      <c r="K422" s="81" t="s">
        <v>111</v>
      </c>
      <c r="L422" s="81">
        <v>127</v>
      </c>
      <c r="M422" s="81" t="s">
        <v>1196</v>
      </c>
      <c r="N422" s="81" t="s">
        <v>1190</v>
      </c>
      <c r="O422" s="81" t="s">
        <v>1191</v>
      </c>
      <c r="P422" s="57"/>
      <c r="Q422" s="57">
        <v>5</v>
      </c>
      <c r="R422" s="57">
        <v>1</v>
      </c>
      <c r="S422" s="57">
        <v>6</v>
      </c>
      <c r="T422" s="57">
        <v>2</v>
      </c>
      <c r="U422" s="57">
        <v>5</v>
      </c>
      <c r="V422" s="57"/>
      <c r="W422" s="57">
        <v>0</v>
      </c>
      <c r="X422" s="57">
        <v>4</v>
      </c>
      <c r="Y422" s="57">
        <v>1</v>
      </c>
      <c r="Z422" s="57">
        <v>2</v>
      </c>
      <c r="AA422" s="57">
        <v>0</v>
      </c>
      <c r="AB422" s="57">
        <v>0</v>
      </c>
      <c r="AC422" s="57"/>
      <c r="AD422" s="57">
        <v>0</v>
      </c>
      <c r="AE422" s="57">
        <v>3</v>
      </c>
      <c r="AF422" s="57">
        <v>3</v>
      </c>
      <c r="AG422" s="57">
        <v>2</v>
      </c>
      <c r="AH422" s="57"/>
      <c r="AI422" s="57">
        <v>0</v>
      </c>
      <c r="AJ422" s="57">
        <v>2</v>
      </c>
      <c r="AK422" s="57">
        <v>0</v>
      </c>
      <c r="AL422" s="57">
        <v>2</v>
      </c>
      <c r="AM422" s="57"/>
      <c r="AN422" s="57">
        <v>0</v>
      </c>
      <c r="AO422" s="57">
        <v>4</v>
      </c>
      <c r="AP422" s="57">
        <v>1</v>
      </c>
      <c r="AQ422" s="57">
        <v>3</v>
      </c>
      <c r="AR422" s="57">
        <v>1</v>
      </c>
      <c r="AS422" s="57">
        <v>1</v>
      </c>
      <c r="AT422" s="57"/>
      <c r="AU422" s="57">
        <v>1</v>
      </c>
      <c r="AV422" s="57">
        <v>1</v>
      </c>
      <c r="AW422" s="57">
        <v>0</v>
      </c>
      <c r="AX422" s="57">
        <v>7</v>
      </c>
      <c r="AY422" s="57">
        <v>0</v>
      </c>
      <c r="AZ422" s="57">
        <v>0</v>
      </c>
      <c r="BA422" s="57"/>
      <c r="BB422" s="57">
        <v>7</v>
      </c>
      <c r="BC422" s="57">
        <v>2</v>
      </c>
      <c r="BD422" s="57">
        <v>3</v>
      </c>
      <c r="BE422" s="57">
        <v>5</v>
      </c>
      <c r="BF422" s="57">
        <v>0</v>
      </c>
      <c r="BG422" s="57">
        <v>2</v>
      </c>
      <c r="BH422" s="57"/>
      <c r="BI422" s="57">
        <v>0</v>
      </c>
      <c r="BJ422" s="57">
        <v>2</v>
      </c>
      <c r="BK422" s="57">
        <v>0</v>
      </c>
      <c r="BL422" s="57">
        <v>0</v>
      </c>
      <c r="BM422" s="57"/>
      <c r="BN422" s="57">
        <v>5</v>
      </c>
      <c r="BO422" s="57">
        <v>2</v>
      </c>
      <c r="BP422" s="81">
        <v>2</v>
      </c>
      <c r="BQ422" s="81">
        <v>2</v>
      </c>
      <c r="BR422" s="81">
        <v>259</v>
      </c>
    </row>
    <row r="423" spans="1:70" x14ac:dyDescent="0.25">
      <c r="A423" s="57">
        <v>1</v>
      </c>
      <c r="B423" s="81" t="s">
        <v>793</v>
      </c>
      <c r="C423" s="81">
        <v>11</v>
      </c>
      <c r="D423" s="81" t="s">
        <v>794</v>
      </c>
      <c r="E423" s="81">
        <v>501</v>
      </c>
      <c r="F423" s="81" t="s">
        <v>794</v>
      </c>
      <c r="G423" s="81">
        <v>2</v>
      </c>
      <c r="H423" s="81" t="s">
        <v>706</v>
      </c>
      <c r="I423" s="81">
        <v>7</v>
      </c>
      <c r="J423" s="81" t="s">
        <v>794</v>
      </c>
      <c r="K423" s="81" t="s">
        <v>111</v>
      </c>
      <c r="L423" s="81">
        <v>128</v>
      </c>
      <c r="M423" s="81" t="s">
        <v>1197</v>
      </c>
      <c r="N423" s="81" t="s">
        <v>1190</v>
      </c>
      <c r="O423" s="81" t="s">
        <v>1191</v>
      </c>
      <c r="P423" s="57"/>
      <c r="Q423" s="57">
        <v>3</v>
      </c>
      <c r="R423" s="57">
        <v>0</v>
      </c>
      <c r="S423" s="57">
        <v>2</v>
      </c>
      <c r="T423" s="57">
        <v>0</v>
      </c>
      <c r="U423" s="57">
        <v>2</v>
      </c>
      <c r="V423" s="57"/>
      <c r="W423" s="57">
        <v>2</v>
      </c>
      <c r="X423" s="57">
        <v>4</v>
      </c>
      <c r="Y423" s="57">
        <v>0</v>
      </c>
      <c r="Z423" s="57">
        <v>0</v>
      </c>
      <c r="AA423" s="57">
        <v>0</v>
      </c>
      <c r="AB423" s="57">
        <v>0</v>
      </c>
      <c r="AC423" s="57"/>
      <c r="AD423" s="57">
        <v>3</v>
      </c>
      <c r="AE423" s="57">
        <v>0</v>
      </c>
      <c r="AF423" s="57">
        <v>1</v>
      </c>
      <c r="AG423" s="57">
        <v>3</v>
      </c>
      <c r="AH423" s="57"/>
      <c r="AI423" s="57">
        <v>1</v>
      </c>
      <c r="AJ423" s="57">
        <v>2</v>
      </c>
      <c r="AK423" s="57">
        <v>0</v>
      </c>
      <c r="AL423" s="57">
        <v>2</v>
      </c>
      <c r="AM423" s="57"/>
      <c r="AN423" s="57">
        <v>0</v>
      </c>
      <c r="AO423" s="57">
        <v>8</v>
      </c>
      <c r="AP423" s="57">
        <v>0</v>
      </c>
      <c r="AQ423" s="57">
        <v>4</v>
      </c>
      <c r="AR423" s="57">
        <v>0</v>
      </c>
      <c r="AS423" s="57">
        <v>0</v>
      </c>
      <c r="AT423" s="57"/>
      <c r="AU423" s="57">
        <v>3</v>
      </c>
      <c r="AV423" s="57">
        <v>0</v>
      </c>
      <c r="AW423" s="57">
        <v>1</v>
      </c>
      <c r="AX423" s="57">
        <v>2</v>
      </c>
      <c r="AY423" s="57">
        <v>0</v>
      </c>
      <c r="AZ423" s="57">
        <v>3</v>
      </c>
      <c r="BA423" s="57"/>
      <c r="BB423" s="57">
        <v>8</v>
      </c>
      <c r="BC423" s="57">
        <v>1</v>
      </c>
      <c r="BD423" s="57">
        <v>12</v>
      </c>
      <c r="BE423" s="57">
        <v>7</v>
      </c>
      <c r="BF423" s="57">
        <v>3</v>
      </c>
      <c r="BG423" s="57">
        <v>2</v>
      </c>
      <c r="BH423" s="57"/>
      <c r="BI423" s="57">
        <v>2</v>
      </c>
      <c r="BJ423" s="57">
        <v>0</v>
      </c>
      <c r="BK423" s="57">
        <v>0</v>
      </c>
      <c r="BL423" s="57">
        <v>1</v>
      </c>
      <c r="BM423" s="57"/>
      <c r="BN423" s="57">
        <v>7</v>
      </c>
      <c r="BO423" s="57">
        <v>2</v>
      </c>
      <c r="BP423" s="81">
        <v>1</v>
      </c>
      <c r="BQ423" s="81">
        <v>3</v>
      </c>
      <c r="BR423" s="81">
        <v>242</v>
      </c>
    </row>
    <row r="424" spans="1:70" x14ac:dyDescent="0.25">
      <c r="A424" s="57">
        <v>1</v>
      </c>
      <c r="B424" s="81" t="s">
        <v>793</v>
      </c>
      <c r="C424" s="81">
        <v>11</v>
      </c>
      <c r="D424" s="81" t="s">
        <v>794</v>
      </c>
      <c r="E424" s="81">
        <v>501</v>
      </c>
      <c r="F424" s="81" t="s">
        <v>794</v>
      </c>
      <c r="G424" s="81">
        <v>2</v>
      </c>
      <c r="H424" s="81" t="s">
        <v>706</v>
      </c>
      <c r="I424" s="81">
        <v>7</v>
      </c>
      <c r="J424" s="81" t="s">
        <v>794</v>
      </c>
      <c r="K424" s="81" t="s">
        <v>111</v>
      </c>
      <c r="L424" s="81">
        <v>129</v>
      </c>
      <c r="M424" s="81" t="s">
        <v>1198</v>
      </c>
      <c r="N424" s="81" t="s">
        <v>1190</v>
      </c>
      <c r="O424" s="81" t="s">
        <v>1191</v>
      </c>
      <c r="P424" s="57"/>
      <c r="Q424" s="57">
        <v>2</v>
      </c>
      <c r="R424" s="57">
        <v>1</v>
      </c>
      <c r="S424" s="57">
        <v>5</v>
      </c>
      <c r="T424" s="57">
        <v>1</v>
      </c>
      <c r="U424" s="57">
        <v>5</v>
      </c>
      <c r="V424" s="57"/>
      <c r="W424" s="57">
        <v>0</v>
      </c>
      <c r="X424" s="57">
        <v>4</v>
      </c>
      <c r="Y424" s="57">
        <v>0</v>
      </c>
      <c r="Z424" s="57">
        <v>2</v>
      </c>
      <c r="AA424" s="57">
        <v>0</v>
      </c>
      <c r="AB424" s="57">
        <v>0</v>
      </c>
      <c r="AC424" s="57"/>
      <c r="AD424" s="57">
        <v>1</v>
      </c>
      <c r="AE424" s="57">
        <v>0</v>
      </c>
      <c r="AF424" s="57">
        <v>2</v>
      </c>
      <c r="AG424" s="57">
        <v>5</v>
      </c>
      <c r="AH424" s="57"/>
      <c r="AI424" s="57">
        <v>2</v>
      </c>
      <c r="AJ424" s="57">
        <v>1</v>
      </c>
      <c r="AK424" s="57">
        <v>0</v>
      </c>
      <c r="AL424" s="57">
        <v>0</v>
      </c>
      <c r="AM424" s="57"/>
      <c r="AN424" s="57">
        <v>0</v>
      </c>
      <c r="AO424" s="57">
        <v>3</v>
      </c>
      <c r="AP424" s="57">
        <v>1</v>
      </c>
      <c r="AQ424" s="57">
        <v>5</v>
      </c>
      <c r="AR424" s="57">
        <v>2</v>
      </c>
      <c r="AS424" s="57">
        <v>0</v>
      </c>
      <c r="AT424" s="57"/>
      <c r="AU424" s="57">
        <v>1</v>
      </c>
      <c r="AV424" s="57">
        <v>0</v>
      </c>
      <c r="AW424" s="57">
        <v>0</v>
      </c>
      <c r="AX424" s="57">
        <v>8</v>
      </c>
      <c r="AY424" s="57">
        <v>1</v>
      </c>
      <c r="AZ424" s="57">
        <v>3</v>
      </c>
      <c r="BA424" s="57"/>
      <c r="BB424" s="57">
        <v>3</v>
      </c>
      <c r="BC424" s="57">
        <v>0</v>
      </c>
      <c r="BD424" s="57">
        <v>4</v>
      </c>
      <c r="BE424" s="57">
        <v>12</v>
      </c>
      <c r="BF424" s="57">
        <v>1</v>
      </c>
      <c r="BG424" s="57">
        <v>0</v>
      </c>
      <c r="BH424" s="57"/>
      <c r="BI424" s="57">
        <v>2</v>
      </c>
      <c r="BJ424" s="57">
        <v>0</v>
      </c>
      <c r="BK424" s="57">
        <v>0</v>
      </c>
      <c r="BL424" s="57">
        <v>0</v>
      </c>
      <c r="BM424" s="57"/>
      <c r="BN424" s="57">
        <v>8</v>
      </c>
      <c r="BO424" s="57">
        <v>4</v>
      </c>
      <c r="BP424" s="81">
        <v>2</v>
      </c>
      <c r="BQ424" s="81">
        <v>0</v>
      </c>
      <c r="BR424" s="81">
        <v>251</v>
      </c>
    </row>
    <row r="425" spans="1:70" x14ac:dyDescent="0.25">
      <c r="A425" s="57">
        <v>1</v>
      </c>
      <c r="B425" s="81" t="s">
        <v>793</v>
      </c>
      <c r="C425" s="81">
        <v>11</v>
      </c>
      <c r="D425" s="81" t="s">
        <v>794</v>
      </c>
      <c r="E425" s="81">
        <v>501</v>
      </c>
      <c r="F425" s="81" t="s">
        <v>794</v>
      </c>
      <c r="G425" s="81">
        <v>2</v>
      </c>
      <c r="H425" s="81" t="s">
        <v>706</v>
      </c>
      <c r="I425" s="81">
        <v>7</v>
      </c>
      <c r="J425" s="81" t="s">
        <v>794</v>
      </c>
      <c r="K425" s="81" t="s">
        <v>111</v>
      </c>
      <c r="L425" s="81">
        <v>130</v>
      </c>
      <c r="M425" s="81" t="s">
        <v>1199</v>
      </c>
      <c r="N425" s="81" t="s">
        <v>1190</v>
      </c>
      <c r="O425" s="81" t="s">
        <v>1191</v>
      </c>
      <c r="P425" s="57"/>
      <c r="Q425" s="57">
        <v>6</v>
      </c>
      <c r="R425" s="57">
        <v>1</v>
      </c>
      <c r="S425" s="57">
        <v>1</v>
      </c>
      <c r="T425" s="57">
        <v>1</v>
      </c>
      <c r="U425" s="57">
        <v>1</v>
      </c>
      <c r="V425" s="57"/>
      <c r="W425" s="57">
        <v>1</v>
      </c>
      <c r="X425" s="57">
        <v>6</v>
      </c>
      <c r="Y425" s="57">
        <v>2</v>
      </c>
      <c r="Z425" s="57">
        <v>0</v>
      </c>
      <c r="AA425" s="57">
        <v>1</v>
      </c>
      <c r="AB425" s="57">
        <v>0</v>
      </c>
      <c r="AC425" s="57"/>
      <c r="AD425" s="57">
        <v>0</v>
      </c>
      <c r="AE425" s="57">
        <v>1</v>
      </c>
      <c r="AF425" s="57">
        <v>1</v>
      </c>
      <c r="AG425" s="57">
        <v>1</v>
      </c>
      <c r="AH425" s="57"/>
      <c r="AI425" s="57">
        <v>0</v>
      </c>
      <c r="AJ425" s="57">
        <v>1</v>
      </c>
      <c r="AK425" s="57">
        <v>3</v>
      </c>
      <c r="AL425" s="57">
        <v>1</v>
      </c>
      <c r="AM425" s="57"/>
      <c r="AN425" s="57">
        <v>0</v>
      </c>
      <c r="AO425" s="57">
        <v>6</v>
      </c>
      <c r="AP425" s="57">
        <v>0</v>
      </c>
      <c r="AQ425" s="57">
        <v>6</v>
      </c>
      <c r="AR425" s="57">
        <v>0</v>
      </c>
      <c r="AS425" s="57">
        <v>2</v>
      </c>
      <c r="AT425" s="57"/>
      <c r="AU425" s="57">
        <v>0</v>
      </c>
      <c r="AV425" s="57">
        <v>0</v>
      </c>
      <c r="AW425" s="57">
        <v>0</v>
      </c>
      <c r="AX425" s="57">
        <v>2</v>
      </c>
      <c r="AY425" s="57">
        <v>0</v>
      </c>
      <c r="AZ425" s="57">
        <v>2</v>
      </c>
      <c r="BA425" s="57"/>
      <c r="BB425" s="57">
        <v>4</v>
      </c>
      <c r="BC425" s="57">
        <v>0</v>
      </c>
      <c r="BD425" s="57">
        <v>4</v>
      </c>
      <c r="BE425" s="57">
        <v>5</v>
      </c>
      <c r="BF425" s="57">
        <v>3</v>
      </c>
      <c r="BG425" s="57">
        <v>3</v>
      </c>
      <c r="BH425" s="57"/>
      <c r="BI425" s="57">
        <v>0</v>
      </c>
      <c r="BJ425" s="57">
        <v>0</v>
      </c>
      <c r="BK425" s="57">
        <v>0</v>
      </c>
      <c r="BL425" s="57">
        <v>0</v>
      </c>
      <c r="BM425" s="57"/>
      <c r="BN425" s="57">
        <v>11</v>
      </c>
      <c r="BO425" s="57">
        <v>3</v>
      </c>
      <c r="BP425" s="81">
        <v>4</v>
      </c>
      <c r="BQ425" s="81">
        <v>1</v>
      </c>
      <c r="BR425" s="81">
        <v>237</v>
      </c>
    </row>
    <row r="426" spans="1:70" x14ac:dyDescent="0.25">
      <c r="A426" s="57">
        <v>1</v>
      </c>
      <c r="B426" s="81" t="s">
        <v>793</v>
      </c>
      <c r="C426" s="81">
        <v>11</v>
      </c>
      <c r="D426" s="81" t="s">
        <v>794</v>
      </c>
      <c r="E426" s="81">
        <v>501</v>
      </c>
      <c r="F426" s="81" t="s">
        <v>794</v>
      </c>
      <c r="G426" s="81">
        <v>2</v>
      </c>
      <c r="H426" s="81" t="s">
        <v>706</v>
      </c>
      <c r="I426" s="81">
        <v>7</v>
      </c>
      <c r="J426" s="81" t="s">
        <v>794</v>
      </c>
      <c r="K426" s="81" t="s">
        <v>111</v>
      </c>
      <c r="L426" s="81">
        <v>131</v>
      </c>
      <c r="M426" s="81" t="s">
        <v>1200</v>
      </c>
      <c r="N426" s="81" t="s">
        <v>1190</v>
      </c>
      <c r="O426" s="81" t="s">
        <v>1191</v>
      </c>
      <c r="P426" s="57"/>
      <c r="Q426" s="57">
        <v>1</v>
      </c>
      <c r="R426" s="57">
        <v>1</v>
      </c>
      <c r="S426" s="57">
        <v>2</v>
      </c>
      <c r="T426" s="57">
        <v>1</v>
      </c>
      <c r="U426" s="57">
        <v>3</v>
      </c>
      <c r="V426" s="57"/>
      <c r="W426" s="57">
        <v>2</v>
      </c>
      <c r="X426" s="57">
        <v>3</v>
      </c>
      <c r="Y426" s="57">
        <v>1</v>
      </c>
      <c r="Z426" s="57">
        <v>1</v>
      </c>
      <c r="AA426" s="57">
        <v>1</v>
      </c>
      <c r="AB426" s="57">
        <v>0</v>
      </c>
      <c r="AC426" s="57"/>
      <c r="AD426" s="57">
        <v>3</v>
      </c>
      <c r="AE426" s="57">
        <v>2</v>
      </c>
      <c r="AF426" s="57">
        <v>1</v>
      </c>
      <c r="AG426" s="57">
        <v>0</v>
      </c>
      <c r="AH426" s="57"/>
      <c r="AI426" s="57">
        <v>1</v>
      </c>
      <c r="AJ426" s="57">
        <v>1</v>
      </c>
      <c r="AK426" s="57">
        <v>0</v>
      </c>
      <c r="AL426" s="57">
        <v>1</v>
      </c>
      <c r="AM426" s="57"/>
      <c r="AN426" s="57">
        <v>2</v>
      </c>
      <c r="AO426" s="57">
        <v>11</v>
      </c>
      <c r="AP426" s="57">
        <v>0</v>
      </c>
      <c r="AQ426" s="57">
        <v>2</v>
      </c>
      <c r="AR426" s="57">
        <v>0</v>
      </c>
      <c r="AS426" s="57">
        <v>2</v>
      </c>
      <c r="AT426" s="57"/>
      <c r="AU426" s="57">
        <v>0</v>
      </c>
      <c r="AV426" s="57">
        <v>0</v>
      </c>
      <c r="AW426" s="57">
        <v>1</v>
      </c>
      <c r="AX426" s="57">
        <v>2</v>
      </c>
      <c r="AY426" s="57">
        <v>1</v>
      </c>
      <c r="AZ426" s="57">
        <v>5</v>
      </c>
      <c r="BA426" s="57"/>
      <c r="BB426" s="57">
        <v>9</v>
      </c>
      <c r="BC426" s="57">
        <v>0</v>
      </c>
      <c r="BD426" s="57">
        <v>6</v>
      </c>
      <c r="BE426" s="57">
        <v>6</v>
      </c>
      <c r="BF426" s="57">
        <v>5</v>
      </c>
      <c r="BG426" s="57">
        <v>1</v>
      </c>
      <c r="BH426" s="57"/>
      <c r="BI426" s="57">
        <v>0</v>
      </c>
      <c r="BJ426" s="57">
        <v>1</v>
      </c>
      <c r="BK426" s="57">
        <v>0</v>
      </c>
      <c r="BL426" s="57">
        <v>1</v>
      </c>
      <c r="BM426" s="57"/>
      <c r="BN426" s="57">
        <v>10</v>
      </c>
      <c r="BO426" s="57">
        <v>0</v>
      </c>
      <c r="BP426" s="81">
        <v>3</v>
      </c>
      <c r="BQ426" s="81">
        <v>1</v>
      </c>
      <c r="BR426" s="81">
        <v>256</v>
      </c>
    </row>
    <row r="427" spans="1:70" x14ac:dyDescent="0.25">
      <c r="A427" s="57">
        <v>1</v>
      </c>
      <c r="B427" s="81" t="s">
        <v>793</v>
      </c>
      <c r="C427" s="81">
        <v>11</v>
      </c>
      <c r="D427" s="81" t="s">
        <v>794</v>
      </c>
      <c r="E427" s="81">
        <v>501</v>
      </c>
      <c r="F427" s="81" t="s">
        <v>794</v>
      </c>
      <c r="G427" s="81">
        <v>2</v>
      </c>
      <c r="H427" s="81" t="s">
        <v>706</v>
      </c>
      <c r="I427" s="81">
        <v>7</v>
      </c>
      <c r="J427" s="81" t="s">
        <v>794</v>
      </c>
      <c r="K427" s="81" t="s">
        <v>111</v>
      </c>
      <c r="L427" s="81">
        <v>132</v>
      </c>
      <c r="M427" s="81" t="s">
        <v>1201</v>
      </c>
      <c r="N427" s="81" t="s">
        <v>1202</v>
      </c>
      <c r="O427" s="81" t="s">
        <v>1203</v>
      </c>
      <c r="P427" s="57"/>
      <c r="Q427" s="57">
        <v>3</v>
      </c>
      <c r="R427" s="57">
        <v>0</v>
      </c>
      <c r="S427" s="57">
        <v>2</v>
      </c>
      <c r="T427" s="57">
        <v>1</v>
      </c>
      <c r="U427" s="57">
        <v>4</v>
      </c>
      <c r="V427" s="57"/>
      <c r="W427" s="57">
        <v>1</v>
      </c>
      <c r="X427" s="57">
        <v>5</v>
      </c>
      <c r="Y427" s="57">
        <v>2</v>
      </c>
      <c r="Z427" s="57">
        <v>0</v>
      </c>
      <c r="AA427" s="57">
        <v>0</v>
      </c>
      <c r="AB427" s="57">
        <v>0</v>
      </c>
      <c r="AC427" s="57"/>
      <c r="AD427" s="57">
        <v>2</v>
      </c>
      <c r="AE427" s="57">
        <v>3</v>
      </c>
      <c r="AF427" s="57">
        <v>5</v>
      </c>
      <c r="AG427" s="57">
        <v>4</v>
      </c>
      <c r="AH427" s="57"/>
      <c r="AI427" s="57">
        <v>0</v>
      </c>
      <c r="AJ427" s="57">
        <v>0</v>
      </c>
      <c r="AK427" s="57">
        <v>0</v>
      </c>
      <c r="AL427" s="57">
        <v>0</v>
      </c>
      <c r="AM427" s="57"/>
      <c r="AN427" s="57">
        <v>1</v>
      </c>
      <c r="AO427" s="57">
        <v>10</v>
      </c>
      <c r="AP427" s="57">
        <v>2</v>
      </c>
      <c r="AQ427" s="57">
        <v>6</v>
      </c>
      <c r="AR427" s="57">
        <v>0</v>
      </c>
      <c r="AS427" s="57">
        <v>1</v>
      </c>
      <c r="AT427" s="57"/>
      <c r="AU427" s="57">
        <v>1</v>
      </c>
      <c r="AV427" s="57">
        <v>0</v>
      </c>
      <c r="AW427" s="57">
        <v>0</v>
      </c>
      <c r="AX427" s="57">
        <v>5</v>
      </c>
      <c r="AY427" s="57">
        <v>1</v>
      </c>
      <c r="AZ427" s="57">
        <v>4</v>
      </c>
      <c r="BA427" s="57"/>
      <c r="BB427" s="57">
        <v>3</v>
      </c>
      <c r="BC427" s="57">
        <v>1</v>
      </c>
      <c r="BD427" s="57">
        <v>3</v>
      </c>
      <c r="BE427" s="57">
        <v>7</v>
      </c>
      <c r="BF427" s="57">
        <v>1</v>
      </c>
      <c r="BG427" s="57">
        <v>1</v>
      </c>
      <c r="BH427" s="57"/>
      <c r="BI427" s="57">
        <v>1</v>
      </c>
      <c r="BJ427" s="57">
        <v>0</v>
      </c>
      <c r="BK427" s="57">
        <v>0</v>
      </c>
      <c r="BL427" s="57">
        <v>2</v>
      </c>
      <c r="BM427" s="57"/>
      <c r="BN427" s="57">
        <v>1</v>
      </c>
      <c r="BO427" s="57">
        <v>5</v>
      </c>
      <c r="BP427" s="81">
        <v>3</v>
      </c>
      <c r="BQ427" s="81">
        <v>1</v>
      </c>
      <c r="BR427" s="81">
        <v>257</v>
      </c>
    </row>
    <row r="428" spans="1:70" x14ac:dyDescent="0.25">
      <c r="A428" s="57">
        <v>1</v>
      </c>
      <c r="B428" s="81" t="s">
        <v>793</v>
      </c>
      <c r="C428" s="81">
        <v>11</v>
      </c>
      <c r="D428" s="81" t="s">
        <v>794</v>
      </c>
      <c r="E428" s="81">
        <v>501</v>
      </c>
      <c r="F428" s="81" t="s">
        <v>794</v>
      </c>
      <c r="G428" s="81">
        <v>2</v>
      </c>
      <c r="H428" s="81" t="s">
        <v>706</v>
      </c>
      <c r="I428" s="81">
        <v>7</v>
      </c>
      <c r="J428" s="81" t="s">
        <v>794</v>
      </c>
      <c r="K428" s="81" t="s">
        <v>111</v>
      </c>
      <c r="L428" s="81">
        <v>133</v>
      </c>
      <c r="M428" s="81" t="s">
        <v>1204</v>
      </c>
      <c r="N428" s="81" t="s">
        <v>1202</v>
      </c>
      <c r="O428" s="81" t="s">
        <v>1203</v>
      </c>
      <c r="P428" s="57"/>
      <c r="Q428" s="57">
        <v>4</v>
      </c>
      <c r="R428" s="57">
        <v>0</v>
      </c>
      <c r="S428" s="57">
        <v>4</v>
      </c>
      <c r="T428" s="57">
        <v>4</v>
      </c>
      <c r="U428" s="57">
        <v>2</v>
      </c>
      <c r="V428" s="57"/>
      <c r="W428" s="57">
        <v>0</v>
      </c>
      <c r="X428" s="57">
        <v>4</v>
      </c>
      <c r="Y428" s="57">
        <v>0</v>
      </c>
      <c r="Z428" s="57">
        <v>0</v>
      </c>
      <c r="AA428" s="57">
        <v>0</v>
      </c>
      <c r="AB428" s="57">
        <v>0</v>
      </c>
      <c r="AC428" s="57"/>
      <c r="AD428" s="57">
        <v>2</v>
      </c>
      <c r="AE428" s="57">
        <v>0</v>
      </c>
      <c r="AF428" s="57">
        <v>1</v>
      </c>
      <c r="AG428" s="57">
        <v>1</v>
      </c>
      <c r="AH428" s="57"/>
      <c r="AI428" s="57">
        <v>1</v>
      </c>
      <c r="AJ428" s="57">
        <v>0</v>
      </c>
      <c r="AK428" s="57">
        <v>1</v>
      </c>
      <c r="AL428" s="57">
        <v>0</v>
      </c>
      <c r="AM428" s="57"/>
      <c r="AN428" s="57">
        <v>3</v>
      </c>
      <c r="AO428" s="57">
        <v>4</v>
      </c>
      <c r="AP428" s="57">
        <v>0</v>
      </c>
      <c r="AQ428" s="57">
        <v>5</v>
      </c>
      <c r="AR428" s="57">
        <v>0</v>
      </c>
      <c r="AS428" s="57">
        <v>0</v>
      </c>
      <c r="AT428" s="57"/>
      <c r="AU428" s="57">
        <v>0</v>
      </c>
      <c r="AV428" s="57">
        <v>0</v>
      </c>
      <c r="AW428" s="57">
        <v>0</v>
      </c>
      <c r="AX428" s="57">
        <v>0</v>
      </c>
      <c r="AY428" s="57">
        <v>0</v>
      </c>
      <c r="AZ428" s="57">
        <v>0</v>
      </c>
      <c r="BA428" s="57"/>
      <c r="BB428" s="57">
        <v>4</v>
      </c>
      <c r="BC428" s="57">
        <v>2</v>
      </c>
      <c r="BD428" s="57">
        <v>4</v>
      </c>
      <c r="BE428" s="57">
        <v>7</v>
      </c>
      <c r="BF428" s="57">
        <v>0</v>
      </c>
      <c r="BG428" s="57">
        <v>1</v>
      </c>
      <c r="BH428" s="57"/>
      <c r="BI428" s="57">
        <v>5</v>
      </c>
      <c r="BJ428" s="57">
        <v>0</v>
      </c>
      <c r="BK428" s="57">
        <v>0</v>
      </c>
      <c r="BL428" s="57">
        <v>1</v>
      </c>
      <c r="BM428" s="57"/>
      <c r="BN428" s="57">
        <v>5</v>
      </c>
      <c r="BO428" s="57">
        <v>1</v>
      </c>
      <c r="BP428" s="81">
        <v>5</v>
      </c>
      <c r="BQ428" s="81">
        <v>2</v>
      </c>
      <c r="BR428" s="81">
        <v>235</v>
      </c>
    </row>
    <row r="429" spans="1:70" x14ac:dyDescent="0.25">
      <c r="A429" s="57">
        <v>1</v>
      </c>
      <c r="B429" s="81" t="s">
        <v>793</v>
      </c>
      <c r="C429" s="81">
        <v>11</v>
      </c>
      <c r="D429" s="81" t="s">
        <v>794</v>
      </c>
      <c r="E429" s="81">
        <v>501</v>
      </c>
      <c r="F429" s="81" t="s">
        <v>794</v>
      </c>
      <c r="G429" s="81">
        <v>2</v>
      </c>
      <c r="H429" s="81" t="s">
        <v>706</v>
      </c>
      <c r="I429" s="81">
        <v>7</v>
      </c>
      <c r="J429" s="81" t="s">
        <v>794</v>
      </c>
      <c r="K429" s="81" t="s">
        <v>111</v>
      </c>
      <c r="L429" s="81">
        <v>134</v>
      </c>
      <c r="M429" s="81" t="s">
        <v>1205</v>
      </c>
      <c r="N429" s="81" t="s">
        <v>1202</v>
      </c>
      <c r="O429" s="81" t="s">
        <v>1203</v>
      </c>
      <c r="P429" s="57"/>
      <c r="Q429" s="57">
        <v>5</v>
      </c>
      <c r="R429" s="57">
        <v>3</v>
      </c>
      <c r="S429" s="57">
        <v>3</v>
      </c>
      <c r="T429" s="57">
        <v>1</v>
      </c>
      <c r="U429" s="57">
        <v>3</v>
      </c>
      <c r="V429" s="57"/>
      <c r="W429" s="57">
        <v>0</v>
      </c>
      <c r="X429" s="57">
        <v>2</v>
      </c>
      <c r="Y429" s="57">
        <v>0</v>
      </c>
      <c r="Z429" s="57">
        <v>0</v>
      </c>
      <c r="AA429" s="57">
        <v>0</v>
      </c>
      <c r="AB429" s="57">
        <v>1</v>
      </c>
      <c r="AC429" s="57"/>
      <c r="AD429" s="57">
        <v>2</v>
      </c>
      <c r="AE429" s="57">
        <v>0</v>
      </c>
      <c r="AF429" s="57">
        <v>2</v>
      </c>
      <c r="AG429" s="57">
        <v>3</v>
      </c>
      <c r="AH429" s="57"/>
      <c r="AI429" s="57">
        <v>0</v>
      </c>
      <c r="AJ429" s="57">
        <v>1</v>
      </c>
      <c r="AK429" s="57">
        <v>1</v>
      </c>
      <c r="AL429" s="57">
        <v>4</v>
      </c>
      <c r="AM429" s="57"/>
      <c r="AN429" s="57">
        <v>0</v>
      </c>
      <c r="AO429" s="57">
        <v>4</v>
      </c>
      <c r="AP429" s="57">
        <v>2</v>
      </c>
      <c r="AQ429" s="57">
        <v>5</v>
      </c>
      <c r="AR429" s="57">
        <v>0</v>
      </c>
      <c r="AS429" s="57">
        <v>3</v>
      </c>
      <c r="AT429" s="57"/>
      <c r="AU429" s="57">
        <v>2</v>
      </c>
      <c r="AV429" s="57">
        <v>0</v>
      </c>
      <c r="AW429" s="57">
        <v>1</v>
      </c>
      <c r="AX429" s="57">
        <v>3</v>
      </c>
      <c r="AY429" s="57">
        <v>1</v>
      </c>
      <c r="AZ429" s="57">
        <v>1</v>
      </c>
      <c r="BA429" s="57"/>
      <c r="BB429" s="57">
        <v>6</v>
      </c>
      <c r="BC429" s="57">
        <v>0</v>
      </c>
      <c r="BD429" s="57">
        <v>5</v>
      </c>
      <c r="BE429" s="57">
        <v>2</v>
      </c>
      <c r="BF429" s="57">
        <v>3</v>
      </c>
      <c r="BG429" s="57">
        <v>1</v>
      </c>
      <c r="BH429" s="57"/>
      <c r="BI429" s="57">
        <v>0</v>
      </c>
      <c r="BJ429" s="57">
        <v>0</v>
      </c>
      <c r="BK429" s="57">
        <v>0</v>
      </c>
      <c r="BL429" s="57">
        <v>0</v>
      </c>
      <c r="BM429" s="57"/>
      <c r="BN429" s="57">
        <v>2</v>
      </c>
      <c r="BO429" s="57">
        <v>4</v>
      </c>
      <c r="BP429" s="81">
        <v>2</v>
      </c>
      <c r="BQ429" s="81">
        <v>1</v>
      </c>
      <c r="BR429" s="81">
        <v>233</v>
      </c>
    </row>
    <row r="430" spans="1:70" x14ac:dyDescent="0.25">
      <c r="A430" s="57">
        <v>1</v>
      </c>
      <c r="B430" s="81" t="s">
        <v>793</v>
      </c>
      <c r="C430" s="81">
        <v>11</v>
      </c>
      <c r="D430" s="81" t="s">
        <v>794</v>
      </c>
      <c r="E430" s="81">
        <v>501</v>
      </c>
      <c r="F430" s="81" t="s">
        <v>794</v>
      </c>
      <c r="G430" s="81">
        <v>2</v>
      </c>
      <c r="H430" s="81" t="s">
        <v>706</v>
      </c>
      <c r="I430" s="81">
        <v>7</v>
      </c>
      <c r="J430" s="81" t="s">
        <v>794</v>
      </c>
      <c r="K430" s="81" t="s">
        <v>111</v>
      </c>
      <c r="L430" s="81">
        <v>135</v>
      </c>
      <c r="M430" s="81" t="s">
        <v>1206</v>
      </c>
      <c r="N430" s="81" t="s">
        <v>1202</v>
      </c>
      <c r="O430" s="81" t="s">
        <v>1203</v>
      </c>
      <c r="P430" s="57"/>
      <c r="Q430" s="57">
        <v>4</v>
      </c>
      <c r="R430" s="57">
        <v>1</v>
      </c>
      <c r="S430" s="57">
        <v>2</v>
      </c>
      <c r="T430" s="57">
        <v>1</v>
      </c>
      <c r="U430" s="57">
        <v>2</v>
      </c>
      <c r="V430" s="57"/>
      <c r="W430" s="57">
        <v>0</v>
      </c>
      <c r="X430" s="57">
        <v>8</v>
      </c>
      <c r="Y430" s="57">
        <v>2</v>
      </c>
      <c r="Z430" s="57">
        <v>1</v>
      </c>
      <c r="AA430" s="57">
        <v>0</v>
      </c>
      <c r="AB430" s="57">
        <v>0</v>
      </c>
      <c r="AC430" s="57"/>
      <c r="AD430" s="57">
        <v>3</v>
      </c>
      <c r="AE430" s="57">
        <v>1</v>
      </c>
      <c r="AF430" s="57">
        <v>1</v>
      </c>
      <c r="AG430" s="57">
        <v>1</v>
      </c>
      <c r="AH430" s="57"/>
      <c r="AI430" s="57">
        <v>0</v>
      </c>
      <c r="AJ430" s="57">
        <v>1</v>
      </c>
      <c r="AK430" s="57">
        <v>1</v>
      </c>
      <c r="AL430" s="57">
        <v>0</v>
      </c>
      <c r="AM430" s="57"/>
      <c r="AN430" s="57">
        <v>2</v>
      </c>
      <c r="AO430" s="57">
        <v>4</v>
      </c>
      <c r="AP430" s="57">
        <v>0</v>
      </c>
      <c r="AQ430" s="57">
        <v>8</v>
      </c>
      <c r="AR430" s="57">
        <v>1</v>
      </c>
      <c r="AS430" s="57">
        <v>1</v>
      </c>
      <c r="AT430" s="57"/>
      <c r="AU430" s="57">
        <v>0</v>
      </c>
      <c r="AV430" s="57">
        <v>0</v>
      </c>
      <c r="AW430" s="57">
        <v>0</v>
      </c>
      <c r="AX430" s="57">
        <v>3</v>
      </c>
      <c r="AY430" s="57">
        <v>0</v>
      </c>
      <c r="AZ430" s="57">
        <v>2</v>
      </c>
      <c r="BA430" s="57"/>
      <c r="BB430" s="57">
        <v>5</v>
      </c>
      <c r="BC430" s="57">
        <v>0</v>
      </c>
      <c r="BD430" s="57">
        <v>7</v>
      </c>
      <c r="BE430" s="57">
        <v>5</v>
      </c>
      <c r="BF430" s="57">
        <v>4</v>
      </c>
      <c r="BG430" s="57">
        <v>0</v>
      </c>
      <c r="BH430" s="57"/>
      <c r="BI430" s="57">
        <v>0</v>
      </c>
      <c r="BJ430" s="57">
        <v>2</v>
      </c>
      <c r="BK430" s="57">
        <v>0</v>
      </c>
      <c r="BL430" s="57">
        <v>0</v>
      </c>
      <c r="BM430" s="57"/>
      <c r="BN430" s="57">
        <v>9</v>
      </c>
      <c r="BO430" s="57">
        <v>2</v>
      </c>
      <c r="BP430" s="81">
        <v>5</v>
      </c>
      <c r="BQ430" s="81">
        <v>1</v>
      </c>
      <c r="BR430" s="81">
        <v>261</v>
      </c>
    </row>
    <row r="431" spans="1:70" x14ac:dyDescent="0.25">
      <c r="A431" s="57">
        <v>1</v>
      </c>
      <c r="B431" s="81" t="s">
        <v>793</v>
      </c>
      <c r="C431" s="81">
        <v>11</v>
      </c>
      <c r="D431" s="81" t="s">
        <v>794</v>
      </c>
      <c r="E431" s="81">
        <v>501</v>
      </c>
      <c r="F431" s="81" t="s">
        <v>794</v>
      </c>
      <c r="G431" s="81">
        <v>2</v>
      </c>
      <c r="H431" s="81" t="s">
        <v>706</v>
      </c>
      <c r="I431" s="81">
        <v>7</v>
      </c>
      <c r="J431" s="81" t="s">
        <v>794</v>
      </c>
      <c r="K431" s="81" t="s">
        <v>111</v>
      </c>
      <c r="L431" s="81">
        <v>136</v>
      </c>
      <c r="M431" s="81" t="s">
        <v>1207</v>
      </c>
      <c r="N431" s="81" t="s">
        <v>1202</v>
      </c>
      <c r="O431" s="81" t="s">
        <v>1203</v>
      </c>
      <c r="P431" s="57"/>
      <c r="Q431" s="57">
        <v>2</v>
      </c>
      <c r="R431" s="57">
        <v>2</v>
      </c>
      <c r="S431" s="57">
        <v>1</v>
      </c>
      <c r="T431" s="57">
        <v>1</v>
      </c>
      <c r="U431" s="57"/>
      <c r="V431" s="57"/>
      <c r="W431" s="57">
        <v>1</v>
      </c>
      <c r="X431" s="57">
        <v>2</v>
      </c>
      <c r="Y431" s="57">
        <v>1</v>
      </c>
      <c r="Z431" s="57">
        <v>1</v>
      </c>
      <c r="AA431" s="57"/>
      <c r="AB431" s="57">
        <v>1</v>
      </c>
      <c r="AC431" s="57"/>
      <c r="AD431" s="57">
        <v>4</v>
      </c>
      <c r="AE431" s="57"/>
      <c r="AF431" s="57">
        <v>2</v>
      </c>
      <c r="AG431" s="57">
        <v>4</v>
      </c>
      <c r="AH431" s="57"/>
      <c r="AI431" s="57">
        <v>1</v>
      </c>
      <c r="AJ431" s="57">
        <v>3</v>
      </c>
      <c r="AK431" s="57">
        <v>1</v>
      </c>
      <c r="AL431" s="57">
        <v>1</v>
      </c>
      <c r="AM431" s="57"/>
      <c r="AN431" s="57"/>
      <c r="AO431" s="57">
        <v>3</v>
      </c>
      <c r="AP431" s="57"/>
      <c r="AQ431" s="57">
        <v>5</v>
      </c>
      <c r="AR431" s="57">
        <v>1</v>
      </c>
      <c r="AS431" s="57">
        <v>3</v>
      </c>
      <c r="AT431" s="57"/>
      <c r="AU431" s="57">
        <v>2</v>
      </c>
      <c r="AV431" s="57">
        <v>2</v>
      </c>
      <c r="AW431" s="57">
        <v>1</v>
      </c>
      <c r="AX431" s="57">
        <v>1</v>
      </c>
      <c r="AY431" s="57"/>
      <c r="AZ431" s="57">
        <v>3</v>
      </c>
      <c r="BA431" s="57"/>
      <c r="BB431" s="57">
        <v>10</v>
      </c>
      <c r="BC431" s="57"/>
      <c r="BD431" s="57">
        <v>3</v>
      </c>
      <c r="BE431" s="57">
        <v>7</v>
      </c>
      <c r="BF431" s="57">
        <v>4</v>
      </c>
      <c r="BG431" s="57"/>
      <c r="BH431" s="57"/>
      <c r="BI431" s="57"/>
      <c r="BJ431" s="57"/>
      <c r="BK431" s="57"/>
      <c r="BL431" s="57"/>
      <c r="BM431" s="57"/>
      <c r="BN431" s="57">
        <v>4</v>
      </c>
      <c r="BO431" s="57">
        <v>1</v>
      </c>
      <c r="BP431" s="81">
        <v>6</v>
      </c>
      <c r="BQ431" s="81">
        <v>2</v>
      </c>
      <c r="BR431" s="81">
        <v>249</v>
      </c>
    </row>
    <row r="432" spans="1:70" x14ac:dyDescent="0.25">
      <c r="A432" s="57">
        <v>1</v>
      </c>
      <c r="B432" s="81" t="s">
        <v>793</v>
      </c>
      <c r="C432" s="81">
        <v>11</v>
      </c>
      <c r="D432" s="81" t="s">
        <v>794</v>
      </c>
      <c r="E432" s="81">
        <v>501</v>
      </c>
      <c r="F432" s="81" t="s">
        <v>794</v>
      </c>
      <c r="G432" s="81">
        <v>2</v>
      </c>
      <c r="H432" s="81" t="s">
        <v>706</v>
      </c>
      <c r="I432" s="81">
        <v>7</v>
      </c>
      <c r="J432" s="81" t="s">
        <v>794</v>
      </c>
      <c r="K432" s="81" t="s">
        <v>111</v>
      </c>
      <c r="L432" s="81">
        <v>137</v>
      </c>
      <c r="M432" s="81" t="s">
        <v>1208</v>
      </c>
      <c r="N432" s="81" t="s">
        <v>1202</v>
      </c>
      <c r="O432" s="81" t="s">
        <v>1203</v>
      </c>
      <c r="P432" s="57"/>
      <c r="Q432" s="57">
        <v>4</v>
      </c>
      <c r="R432" s="57"/>
      <c r="S432" s="57">
        <v>4</v>
      </c>
      <c r="T432" s="57"/>
      <c r="U432" s="57">
        <v>1</v>
      </c>
      <c r="V432" s="57"/>
      <c r="W432" s="57">
        <v>2</v>
      </c>
      <c r="X432" s="57">
        <v>4</v>
      </c>
      <c r="Y432" s="57">
        <v>1</v>
      </c>
      <c r="Z432" s="57"/>
      <c r="AA432" s="57"/>
      <c r="AB432" s="57"/>
      <c r="AC432" s="57"/>
      <c r="AD432" s="57">
        <v>1</v>
      </c>
      <c r="AE432" s="57">
        <v>1</v>
      </c>
      <c r="AF432" s="57">
        <v>3</v>
      </c>
      <c r="AG432" s="57">
        <v>4</v>
      </c>
      <c r="AH432" s="57"/>
      <c r="AI432" s="57">
        <v>1</v>
      </c>
      <c r="AJ432" s="57">
        <v>1</v>
      </c>
      <c r="AK432" s="57"/>
      <c r="AL432" s="57"/>
      <c r="AM432" s="57"/>
      <c r="AN432" s="57"/>
      <c r="AO432" s="57">
        <v>4</v>
      </c>
      <c r="AP432" s="57"/>
      <c r="AQ432" s="57">
        <v>2</v>
      </c>
      <c r="AR432" s="57"/>
      <c r="AS432" s="57">
        <v>1</v>
      </c>
      <c r="AT432" s="57"/>
      <c r="AU432" s="57"/>
      <c r="AV432" s="57"/>
      <c r="AW432" s="57"/>
      <c r="AX432" s="57">
        <v>2</v>
      </c>
      <c r="AY432" s="57">
        <v>1</v>
      </c>
      <c r="AZ432" s="57">
        <v>1</v>
      </c>
      <c r="BA432" s="57"/>
      <c r="BB432" s="57">
        <v>6</v>
      </c>
      <c r="BC432" s="57"/>
      <c r="BD432" s="57">
        <v>6</v>
      </c>
      <c r="BE432" s="57">
        <v>9</v>
      </c>
      <c r="BF432" s="57">
        <v>2</v>
      </c>
      <c r="BG432" s="57"/>
      <c r="BH432" s="57"/>
      <c r="BI432" s="57">
        <v>1</v>
      </c>
      <c r="BJ432" s="57"/>
      <c r="BK432" s="57"/>
      <c r="BL432" s="57"/>
      <c r="BM432" s="57"/>
      <c r="BN432" s="57">
        <v>6</v>
      </c>
      <c r="BO432" s="57">
        <v>1</v>
      </c>
      <c r="BP432" s="81">
        <v>3</v>
      </c>
      <c r="BR432" s="81">
        <v>258</v>
      </c>
    </row>
    <row r="433" spans="1:70" x14ac:dyDescent="0.25">
      <c r="A433" s="57">
        <v>1</v>
      </c>
      <c r="B433" s="81" t="s">
        <v>793</v>
      </c>
      <c r="C433" s="81">
        <v>11</v>
      </c>
      <c r="D433" s="81" t="s">
        <v>794</v>
      </c>
      <c r="E433" s="81">
        <v>501</v>
      </c>
      <c r="F433" s="81" t="s">
        <v>794</v>
      </c>
      <c r="G433" s="81">
        <v>2</v>
      </c>
      <c r="H433" s="81" t="s">
        <v>706</v>
      </c>
      <c r="I433" s="81">
        <v>7</v>
      </c>
      <c r="J433" s="81" t="s">
        <v>794</v>
      </c>
      <c r="K433" s="81" t="s">
        <v>111</v>
      </c>
      <c r="L433" s="81">
        <v>138</v>
      </c>
      <c r="M433" s="81" t="s">
        <v>1209</v>
      </c>
      <c r="N433" s="81" t="s">
        <v>1202</v>
      </c>
      <c r="O433" s="81" t="s">
        <v>1203</v>
      </c>
      <c r="P433" s="57"/>
      <c r="Q433" s="57">
        <v>2</v>
      </c>
      <c r="R433" s="57">
        <v>4</v>
      </c>
      <c r="S433" s="57">
        <v>5</v>
      </c>
      <c r="T433" s="57">
        <v>3</v>
      </c>
      <c r="U433" s="57">
        <v>2</v>
      </c>
      <c r="V433" s="57"/>
      <c r="W433" s="57">
        <v>0</v>
      </c>
      <c r="X433" s="57">
        <v>2</v>
      </c>
      <c r="Y433" s="57">
        <v>0</v>
      </c>
      <c r="Z433" s="57">
        <v>0</v>
      </c>
      <c r="AA433" s="57">
        <v>1</v>
      </c>
      <c r="AB433" s="57">
        <v>2</v>
      </c>
      <c r="AC433" s="57"/>
      <c r="AD433" s="57">
        <v>5</v>
      </c>
      <c r="AE433" s="57">
        <v>0</v>
      </c>
      <c r="AF433" s="57">
        <v>2</v>
      </c>
      <c r="AG433" s="57">
        <v>3</v>
      </c>
      <c r="AH433" s="57"/>
      <c r="AI433" s="57">
        <v>0</v>
      </c>
      <c r="AJ433" s="57">
        <v>1</v>
      </c>
      <c r="AK433" s="57">
        <v>1</v>
      </c>
      <c r="AL433" s="57">
        <v>0</v>
      </c>
      <c r="AM433" s="57"/>
      <c r="AN433" s="57">
        <v>2</v>
      </c>
      <c r="AO433" s="57">
        <v>7</v>
      </c>
      <c r="AP433" s="57">
        <v>0</v>
      </c>
      <c r="AQ433" s="57">
        <v>3</v>
      </c>
      <c r="AR433" s="57">
        <v>0</v>
      </c>
      <c r="AS433" s="57">
        <v>2</v>
      </c>
      <c r="AT433" s="57"/>
      <c r="AU433" s="57">
        <v>1</v>
      </c>
      <c r="AV433" s="57">
        <v>1</v>
      </c>
      <c r="AW433" s="57">
        <v>0</v>
      </c>
      <c r="AX433" s="57">
        <v>1</v>
      </c>
      <c r="AY433" s="57">
        <v>0</v>
      </c>
      <c r="AZ433" s="57">
        <v>2</v>
      </c>
      <c r="BA433" s="57"/>
      <c r="BB433" s="57">
        <v>5</v>
      </c>
      <c r="BC433" s="57">
        <v>1</v>
      </c>
      <c r="BD433" s="57">
        <v>6</v>
      </c>
      <c r="BE433" s="57">
        <v>9</v>
      </c>
      <c r="BF433" s="57">
        <v>3</v>
      </c>
      <c r="BG433" s="57">
        <v>2</v>
      </c>
      <c r="BH433" s="57"/>
      <c r="BI433" s="57">
        <v>0</v>
      </c>
      <c r="BJ433" s="57">
        <v>0</v>
      </c>
      <c r="BK433" s="57">
        <v>0</v>
      </c>
      <c r="BL433" s="57">
        <v>1</v>
      </c>
      <c r="BM433" s="57"/>
      <c r="BN433" s="57">
        <v>0</v>
      </c>
      <c r="BO433" s="57">
        <v>1</v>
      </c>
      <c r="BP433" s="81">
        <v>4</v>
      </c>
      <c r="BQ433" s="81">
        <v>3</v>
      </c>
      <c r="BR433" s="81">
        <v>245</v>
      </c>
    </row>
    <row r="434" spans="1:70" x14ac:dyDescent="0.25">
      <c r="A434" s="57">
        <v>1</v>
      </c>
      <c r="B434" s="81" t="s">
        <v>793</v>
      </c>
      <c r="C434" s="81">
        <v>11</v>
      </c>
      <c r="D434" s="81" t="s">
        <v>794</v>
      </c>
      <c r="E434" s="81">
        <v>501</v>
      </c>
      <c r="F434" s="81" t="s">
        <v>794</v>
      </c>
      <c r="G434" s="81">
        <v>2</v>
      </c>
      <c r="H434" s="81" t="s">
        <v>706</v>
      </c>
      <c r="I434" s="81">
        <v>7</v>
      </c>
      <c r="J434" s="81" t="s">
        <v>794</v>
      </c>
      <c r="K434" s="81" t="s">
        <v>111</v>
      </c>
      <c r="L434" s="81">
        <v>139</v>
      </c>
      <c r="M434" s="81" t="s">
        <v>1210</v>
      </c>
      <c r="N434" s="81" t="s">
        <v>1202</v>
      </c>
      <c r="O434" s="81" t="s">
        <v>1203</v>
      </c>
      <c r="P434" s="57"/>
      <c r="Q434" s="57">
        <v>1</v>
      </c>
      <c r="R434" s="57">
        <v>2</v>
      </c>
      <c r="S434" s="57">
        <v>3</v>
      </c>
      <c r="T434" s="57">
        <v>0</v>
      </c>
      <c r="U434" s="57">
        <v>1</v>
      </c>
      <c r="V434" s="57"/>
      <c r="W434" s="57">
        <v>1</v>
      </c>
      <c r="X434" s="57">
        <v>0</v>
      </c>
      <c r="Y434" s="57">
        <v>0</v>
      </c>
      <c r="Z434" s="57">
        <v>1</v>
      </c>
      <c r="AA434" s="57">
        <v>1</v>
      </c>
      <c r="AB434" s="57">
        <v>1</v>
      </c>
      <c r="AC434" s="57"/>
      <c r="AD434" s="57">
        <v>2</v>
      </c>
      <c r="AE434" s="57">
        <v>0</v>
      </c>
      <c r="AF434" s="57">
        <v>0</v>
      </c>
      <c r="AG434" s="57">
        <v>3</v>
      </c>
      <c r="AH434" s="57"/>
      <c r="AI434" s="57">
        <v>0</v>
      </c>
      <c r="AJ434" s="57">
        <v>0</v>
      </c>
      <c r="AK434" s="57">
        <v>0</v>
      </c>
      <c r="AL434" s="57">
        <v>1</v>
      </c>
      <c r="AM434" s="57"/>
      <c r="AN434" s="57">
        <v>0</v>
      </c>
      <c r="AO434" s="57">
        <v>11</v>
      </c>
      <c r="AP434" s="57">
        <v>0</v>
      </c>
      <c r="AQ434" s="57">
        <v>5</v>
      </c>
      <c r="AR434" s="57">
        <v>0</v>
      </c>
      <c r="AS434" s="57">
        <v>5</v>
      </c>
      <c r="AT434" s="57"/>
      <c r="AU434" s="57">
        <v>1</v>
      </c>
      <c r="AV434" s="57">
        <v>0</v>
      </c>
      <c r="AW434" s="57">
        <v>1</v>
      </c>
      <c r="AX434" s="57">
        <v>2</v>
      </c>
      <c r="AY434" s="57">
        <v>0</v>
      </c>
      <c r="AZ434" s="57">
        <v>2</v>
      </c>
      <c r="BA434" s="57"/>
      <c r="BB434" s="57">
        <v>4</v>
      </c>
      <c r="BC434" s="57">
        <v>0</v>
      </c>
      <c r="BD434" s="57">
        <v>2</v>
      </c>
      <c r="BE434" s="57">
        <v>6</v>
      </c>
      <c r="BF434" s="57">
        <v>2</v>
      </c>
      <c r="BG434" s="57">
        <v>0</v>
      </c>
      <c r="BH434" s="57"/>
      <c r="BI434" s="57">
        <v>0</v>
      </c>
      <c r="BJ434" s="57">
        <v>1</v>
      </c>
      <c r="BK434" s="57">
        <v>0</v>
      </c>
      <c r="BL434" s="57">
        <v>0</v>
      </c>
      <c r="BM434" s="57"/>
      <c r="BN434" s="57">
        <v>5</v>
      </c>
      <c r="BO434" s="57">
        <v>1</v>
      </c>
      <c r="BP434" s="81">
        <v>3</v>
      </c>
      <c r="BQ434" s="81">
        <v>3</v>
      </c>
      <c r="BR434" s="81">
        <v>250</v>
      </c>
    </row>
    <row r="435" spans="1:70" x14ac:dyDescent="0.25">
      <c r="A435" s="57">
        <v>1</v>
      </c>
      <c r="B435" s="81" t="s">
        <v>793</v>
      </c>
      <c r="C435" s="81">
        <v>11</v>
      </c>
      <c r="D435" s="81" t="s">
        <v>794</v>
      </c>
      <c r="E435" s="81">
        <v>501</v>
      </c>
      <c r="F435" s="81" t="s">
        <v>794</v>
      </c>
      <c r="G435" s="81">
        <v>2</v>
      </c>
      <c r="H435" s="81" t="s">
        <v>706</v>
      </c>
      <c r="I435" s="81">
        <v>7</v>
      </c>
      <c r="J435" s="81" t="s">
        <v>794</v>
      </c>
      <c r="K435" s="81" t="s">
        <v>111</v>
      </c>
      <c r="L435" s="81">
        <v>140</v>
      </c>
      <c r="M435" s="81" t="s">
        <v>1211</v>
      </c>
      <c r="N435" s="81" t="s">
        <v>1202</v>
      </c>
      <c r="O435" s="81" t="s">
        <v>1203</v>
      </c>
      <c r="P435" s="57"/>
      <c r="Q435" s="57">
        <v>3</v>
      </c>
      <c r="R435" s="57"/>
      <c r="S435" s="57">
        <v>1</v>
      </c>
      <c r="T435" s="57"/>
      <c r="U435" s="57"/>
      <c r="V435" s="57"/>
      <c r="W435" s="57"/>
      <c r="X435" s="57">
        <v>1</v>
      </c>
      <c r="Y435" s="57">
        <v>1</v>
      </c>
      <c r="Z435" s="57">
        <v>2</v>
      </c>
      <c r="AA435" s="57">
        <v>1</v>
      </c>
      <c r="AB435" s="57">
        <v>2</v>
      </c>
      <c r="AC435" s="57"/>
      <c r="AD435" s="57">
        <v>2</v>
      </c>
      <c r="AE435" s="57"/>
      <c r="AF435" s="57"/>
      <c r="AG435" s="57">
        <v>2</v>
      </c>
      <c r="AH435" s="57"/>
      <c r="AI435" s="57">
        <v>1</v>
      </c>
      <c r="AJ435" s="57"/>
      <c r="AK435" s="57"/>
      <c r="AL435" s="57">
        <v>1</v>
      </c>
      <c r="AM435" s="57"/>
      <c r="AN435" s="57">
        <v>1</v>
      </c>
      <c r="AO435" s="57">
        <v>5</v>
      </c>
      <c r="AP435" s="57">
        <v>1</v>
      </c>
      <c r="AQ435" s="57">
        <v>4</v>
      </c>
      <c r="AR435" s="57"/>
      <c r="AS435" s="57">
        <v>3</v>
      </c>
      <c r="AT435" s="57"/>
      <c r="AU435" s="57"/>
      <c r="AV435" s="57"/>
      <c r="AW435" s="57">
        <v>2</v>
      </c>
      <c r="AX435" s="57">
        <v>3</v>
      </c>
      <c r="AY435" s="57"/>
      <c r="AZ435" s="57">
        <v>2</v>
      </c>
      <c r="BA435" s="57"/>
      <c r="BB435" s="57">
        <v>1</v>
      </c>
      <c r="BC435" s="57"/>
      <c r="BD435" s="57">
        <v>1</v>
      </c>
      <c r="BE435" s="57">
        <v>6</v>
      </c>
      <c r="BF435" s="57">
        <v>1</v>
      </c>
      <c r="BG435" s="57">
        <v>1</v>
      </c>
      <c r="BH435" s="57"/>
      <c r="BI435" s="57"/>
      <c r="BJ435" s="57">
        <v>1</v>
      </c>
      <c r="BK435" s="57"/>
      <c r="BL435" s="57">
        <v>1</v>
      </c>
      <c r="BM435" s="57"/>
      <c r="BN435" s="57">
        <v>5</v>
      </c>
      <c r="BO435" s="57">
        <v>4</v>
      </c>
      <c r="BP435" s="81">
        <v>2</v>
      </c>
      <c r="BQ435" s="81">
        <v>1</v>
      </c>
      <c r="BR435" s="81">
        <v>247</v>
      </c>
    </row>
    <row r="436" spans="1:70" x14ac:dyDescent="0.25">
      <c r="A436" s="57">
        <v>1</v>
      </c>
      <c r="B436" s="81" t="s">
        <v>793</v>
      </c>
      <c r="C436" s="81">
        <v>11</v>
      </c>
      <c r="D436" s="81" t="s">
        <v>794</v>
      </c>
      <c r="E436" s="81">
        <v>501</v>
      </c>
      <c r="F436" s="81" t="s">
        <v>794</v>
      </c>
      <c r="G436" s="81">
        <v>2</v>
      </c>
      <c r="H436" s="81" t="s">
        <v>706</v>
      </c>
      <c r="I436" s="81">
        <v>7</v>
      </c>
      <c r="J436" s="81" t="s">
        <v>794</v>
      </c>
      <c r="K436" s="81" t="s">
        <v>111</v>
      </c>
      <c r="L436" s="81">
        <v>141</v>
      </c>
      <c r="M436" s="81" t="s">
        <v>1212</v>
      </c>
      <c r="N436" s="81" t="s">
        <v>1202</v>
      </c>
      <c r="O436" s="81" t="s">
        <v>1203</v>
      </c>
      <c r="P436" s="57"/>
      <c r="Q436" s="57">
        <v>6</v>
      </c>
      <c r="R436" s="57">
        <v>2</v>
      </c>
      <c r="S436" s="57">
        <v>2</v>
      </c>
      <c r="T436" s="57">
        <v>0</v>
      </c>
      <c r="U436" s="57">
        <v>1</v>
      </c>
      <c r="V436" s="57"/>
      <c r="W436" s="57">
        <v>1</v>
      </c>
      <c r="X436" s="57">
        <v>1</v>
      </c>
      <c r="Y436" s="57">
        <v>0</v>
      </c>
      <c r="Z436" s="57">
        <v>0</v>
      </c>
      <c r="AA436" s="57">
        <v>0</v>
      </c>
      <c r="AB436" s="57">
        <v>1</v>
      </c>
      <c r="AC436" s="57"/>
      <c r="AD436" s="57">
        <v>3</v>
      </c>
      <c r="AE436" s="57">
        <v>0</v>
      </c>
      <c r="AF436" s="57">
        <v>0</v>
      </c>
      <c r="AG436" s="57">
        <v>3</v>
      </c>
      <c r="AH436" s="57"/>
      <c r="AI436" s="57">
        <v>1</v>
      </c>
      <c r="AJ436" s="57">
        <v>2</v>
      </c>
      <c r="AK436" s="57">
        <v>0</v>
      </c>
      <c r="AL436" s="57">
        <v>0</v>
      </c>
      <c r="AM436" s="57"/>
      <c r="AN436" s="57">
        <v>3</v>
      </c>
      <c r="AO436" s="57">
        <v>6</v>
      </c>
      <c r="AP436" s="57">
        <v>1</v>
      </c>
      <c r="AQ436" s="57">
        <v>6</v>
      </c>
      <c r="AR436" s="57">
        <v>0</v>
      </c>
      <c r="AS436" s="57">
        <v>2</v>
      </c>
      <c r="AT436" s="57"/>
      <c r="AU436" s="57">
        <v>0</v>
      </c>
      <c r="AV436" s="57">
        <v>2</v>
      </c>
      <c r="AW436" s="57">
        <v>1</v>
      </c>
      <c r="AX436" s="57">
        <v>3</v>
      </c>
      <c r="AY436" s="57">
        <v>0</v>
      </c>
      <c r="AZ436" s="57">
        <v>2</v>
      </c>
      <c r="BA436" s="57"/>
      <c r="BB436" s="57">
        <v>5</v>
      </c>
      <c r="BC436" s="57">
        <v>0</v>
      </c>
      <c r="BD436" s="57">
        <v>3</v>
      </c>
      <c r="BE436" s="57">
        <v>15</v>
      </c>
      <c r="BF436" s="57">
        <v>2</v>
      </c>
      <c r="BG436" s="57">
        <v>0</v>
      </c>
      <c r="BH436" s="57"/>
      <c r="BI436" s="57">
        <v>0</v>
      </c>
      <c r="BJ436" s="57">
        <v>1</v>
      </c>
      <c r="BK436" s="57">
        <v>0</v>
      </c>
      <c r="BL436" s="57">
        <v>0</v>
      </c>
      <c r="BM436" s="57"/>
      <c r="BN436" s="57">
        <v>4</v>
      </c>
      <c r="BO436" s="57">
        <v>4</v>
      </c>
      <c r="BP436" s="81">
        <v>2</v>
      </c>
      <c r="BQ436" s="81">
        <v>5</v>
      </c>
      <c r="BR436" s="81">
        <v>273</v>
      </c>
    </row>
    <row r="437" spans="1:70" x14ac:dyDescent="0.25">
      <c r="A437" s="57">
        <v>1</v>
      </c>
      <c r="B437" s="81" t="s">
        <v>793</v>
      </c>
      <c r="C437" s="81">
        <v>11</v>
      </c>
      <c r="D437" s="81" t="s">
        <v>794</v>
      </c>
      <c r="E437" s="81">
        <v>501</v>
      </c>
      <c r="F437" s="81" t="s">
        <v>794</v>
      </c>
      <c r="G437" s="81">
        <v>2</v>
      </c>
      <c r="H437" s="81" t="s">
        <v>706</v>
      </c>
      <c r="I437" s="81">
        <v>7</v>
      </c>
      <c r="J437" s="81" t="s">
        <v>794</v>
      </c>
      <c r="K437" s="81" t="s">
        <v>111</v>
      </c>
      <c r="L437" s="81">
        <v>142</v>
      </c>
      <c r="M437" s="81" t="s">
        <v>1213</v>
      </c>
      <c r="N437" s="81" t="s">
        <v>1214</v>
      </c>
      <c r="O437" s="81" t="s">
        <v>1215</v>
      </c>
      <c r="P437" s="57"/>
      <c r="Q437" s="57">
        <v>3</v>
      </c>
      <c r="R437" s="57">
        <v>2</v>
      </c>
      <c r="S437" s="57">
        <v>4</v>
      </c>
      <c r="T437" s="57">
        <v>2</v>
      </c>
      <c r="U437" s="57">
        <v>2</v>
      </c>
      <c r="V437" s="57"/>
      <c r="W437" s="57">
        <v>1</v>
      </c>
      <c r="X437" s="57">
        <v>1</v>
      </c>
      <c r="Y437" s="57"/>
      <c r="Z437" s="57"/>
      <c r="AA437" s="57"/>
      <c r="AB437" s="57"/>
      <c r="AC437" s="57"/>
      <c r="AD437" s="57">
        <v>1</v>
      </c>
      <c r="AE437" s="57"/>
      <c r="AF437" s="57">
        <v>1</v>
      </c>
      <c r="AG437" s="57"/>
      <c r="AH437" s="57"/>
      <c r="AI437" s="57"/>
      <c r="AJ437" s="57">
        <v>2</v>
      </c>
      <c r="AK437" s="57"/>
      <c r="AL437" s="57"/>
      <c r="AM437" s="57"/>
      <c r="AN437" s="57">
        <v>1</v>
      </c>
      <c r="AO437" s="57">
        <v>6</v>
      </c>
      <c r="AP437" s="57"/>
      <c r="AQ437" s="57">
        <v>6</v>
      </c>
      <c r="AR437" s="57">
        <v>1</v>
      </c>
      <c r="AS437" s="57">
        <v>2</v>
      </c>
      <c r="AT437" s="57"/>
      <c r="AU437" s="57">
        <v>1</v>
      </c>
      <c r="AV437" s="57"/>
      <c r="AW437" s="57">
        <v>1</v>
      </c>
      <c r="AX437" s="57">
        <v>9</v>
      </c>
      <c r="AY437" s="57">
        <v>1</v>
      </c>
      <c r="AZ437" s="57">
        <v>1</v>
      </c>
      <c r="BA437" s="57"/>
      <c r="BB437" s="57"/>
      <c r="BC437" s="57"/>
      <c r="BD437" s="57">
        <v>2</v>
      </c>
      <c r="BE437" s="57">
        <v>8</v>
      </c>
      <c r="BF437" s="57">
        <v>1</v>
      </c>
      <c r="BG437" s="57">
        <v>1</v>
      </c>
      <c r="BH437" s="57"/>
      <c r="BI437" s="57">
        <v>2</v>
      </c>
      <c r="BJ437" s="57"/>
      <c r="BK437" s="57">
        <v>1</v>
      </c>
      <c r="BL437" s="57"/>
      <c r="BM437" s="57"/>
      <c r="BN437" s="57">
        <v>5</v>
      </c>
      <c r="BO437" s="57">
        <v>4</v>
      </c>
      <c r="BP437" s="81">
        <v>4</v>
      </c>
      <c r="BQ437" s="81">
        <v>5</v>
      </c>
      <c r="BR437" s="81">
        <v>290</v>
      </c>
    </row>
    <row r="438" spans="1:70" x14ac:dyDescent="0.25">
      <c r="A438" s="57">
        <v>1</v>
      </c>
      <c r="B438" s="81" t="s">
        <v>793</v>
      </c>
      <c r="C438" s="81">
        <v>11</v>
      </c>
      <c r="D438" s="81" t="s">
        <v>794</v>
      </c>
      <c r="E438" s="81">
        <v>501</v>
      </c>
      <c r="F438" s="81" t="s">
        <v>794</v>
      </c>
      <c r="G438" s="81">
        <v>2</v>
      </c>
      <c r="H438" s="81" t="s">
        <v>706</v>
      </c>
      <c r="I438" s="81">
        <v>7</v>
      </c>
      <c r="J438" s="81" t="s">
        <v>794</v>
      </c>
      <c r="K438" s="81" t="s">
        <v>111</v>
      </c>
      <c r="L438" s="81">
        <v>143</v>
      </c>
      <c r="M438" s="81" t="s">
        <v>1216</v>
      </c>
      <c r="N438" s="81" t="s">
        <v>1214</v>
      </c>
      <c r="O438" s="81" t="s">
        <v>1215</v>
      </c>
      <c r="P438" s="57"/>
      <c r="Q438" s="57">
        <v>3</v>
      </c>
      <c r="R438" s="57">
        <v>1</v>
      </c>
      <c r="S438" s="57">
        <v>6</v>
      </c>
      <c r="T438" s="57">
        <v>2</v>
      </c>
      <c r="U438" s="57">
        <v>3</v>
      </c>
      <c r="V438" s="57"/>
      <c r="W438" s="57">
        <v>1</v>
      </c>
      <c r="X438" s="57">
        <v>3</v>
      </c>
      <c r="Y438" s="57">
        <v>1</v>
      </c>
      <c r="Z438" s="57">
        <v>0</v>
      </c>
      <c r="AA438" s="57">
        <v>0</v>
      </c>
      <c r="AB438" s="57">
        <v>0</v>
      </c>
      <c r="AC438" s="57"/>
      <c r="AD438" s="57">
        <v>2</v>
      </c>
      <c r="AE438" s="57">
        <v>1</v>
      </c>
      <c r="AF438" s="57">
        <v>0</v>
      </c>
      <c r="AG438" s="57">
        <v>1</v>
      </c>
      <c r="AH438" s="57"/>
      <c r="AI438" s="57">
        <v>0</v>
      </c>
      <c r="AJ438" s="57">
        <v>0</v>
      </c>
      <c r="AK438" s="57">
        <v>0</v>
      </c>
      <c r="AL438" s="57">
        <v>1</v>
      </c>
      <c r="AM438" s="57"/>
      <c r="AN438" s="57">
        <v>1</v>
      </c>
      <c r="AO438" s="57">
        <v>8</v>
      </c>
      <c r="AP438" s="57">
        <v>1</v>
      </c>
      <c r="AQ438" s="57">
        <v>2</v>
      </c>
      <c r="AR438" s="57">
        <v>1</v>
      </c>
      <c r="AS438" s="57">
        <v>5</v>
      </c>
      <c r="AT438" s="57"/>
      <c r="AU438" s="57">
        <v>0</v>
      </c>
      <c r="AV438" s="57">
        <v>0</v>
      </c>
      <c r="AW438" s="57">
        <v>1</v>
      </c>
      <c r="AX438" s="57">
        <v>5</v>
      </c>
      <c r="AY438" s="57">
        <v>0</v>
      </c>
      <c r="AZ438" s="57">
        <v>4</v>
      </c>
      <c r="BA438" s="57"/>
      <c r="BB438" s="57">
        <v>2</v>
      </c>
      <c r="BC438" s="57">
        <v>1</v>
      </c>
      <c r="BD438" s="57">
        <v>4</v>
      </c>
      <c r="BE438" s="57">
        <v>9</v>
      </c>
      <c r="BF438" s="57">
        <v>3</v>
      </c>
      <c r="BG438" s="57">
        <v>0</v>
      </c>
      <c r="BH438" s="57"/>
      <c r="BI438" s="57">
        <v>3</v>
      </c>
      <c r="BJ438" s="57">
        <v>0</v>
      </c>
      <c r="BK438" s="57">
        <v>0</v>
      </c>
      <c r="BL438" s="57">
        <v>0</v>
      </c>
      <c r="BM438" s="57"/>
      <c r="BN438" s="57">
        <v>2</v>
      </c>
      <c r="BO438" s="57">
        <v>2</v>
      </c>
      <c r="BP438" s="81">
        <v>4</v>
      </c>
      <c r="BQ438" s="81">
        <v>1</v>
      </c>
      <c r="BR438" s="81">
        <v>313</v>
      </c>
    </row>
    <row r="439" spans="1:70" x14ac:dyDescent="0.25">
      <c r="A439" s="57">
        <v>1</v>
      </c>
      <c r="B439" s="81" t="s">
        <v>793</v>
      </c>
      <c r="C439" s="81">
        <v>11</v>
      </c>
      <c r="D439" s="81" t="s">
        <v>794</v>
      </c>
      <c r="E439" s="81">
        <v>501</v>
      </c>
      <c r="F439" s="81" t="s">
        <v>794</v>
      </c>
      <c r="G439" s="81">
        <v>2</v>
      </c>
      <c r="H439" s="81" t="s">
        <v>706</v>
      </c>
      <c r="I439" s="81">
        <v>7</v>
      </c>
      <c r="J439" s="81" t="s">
        <v>794</v>
      </c>
      <c r="K439" s="81" t="s">
        <v>111</v>
      </c>
      <c r="L439" s="81">
        <v>144</v>
      </c>
      <c r="M439" s="81" t="s">
        <v>1217</v>
      </c>
      <c r="N439" s="81" t="s">
        <v>1214</v>
      </c>
      <c r="O439" s="81" t="s">
        <v>1215</v>
      </c>
      <c r="P439" s="57"/>
      <c r="Q439" s="57">
        <v>2</v>
      </c>
      <c r="R439" s="57">
        <v>0</v>
      </c>
      <c r="S439" s="57">
        <v>2</v>
      </c>
      <c r="T439" s="57">
        <v>0</v>
      </c>
      <c r="U439" s="57">
        <v>2</v>
      </c>
      <c r="V439" s="57"/>
      <c r="W439" s="57">
        <v>1</v>
      </c>
      <c r="X439" s="57">
        <v>0</v>
      </c>
      <c r="Y439" s="57">
        <v>1</v>
      </c>
      <c r="Z439" s="57">
        <v>1</v>
      </c>
      <c r="AA439" s="57">
        <v>0</v>
      </c>
      <c r="AB439" s="57">
        <v>0</v>
      </c>
      <c r="AC439" s="57"/>
      <c r="AD439" s="57">
        <v>0</v>
      </c>
      <c r="AE439" s="57">
        <v>1</v>
      </c>
      <c r="AF439" s="57">
        <v>0</v>
      </c>
      <c r="AG439" s="57">
        <v>1</v>
      </c>
      <c r="AH439" s="57"/>
      <c r="AI439" s="57">
        <v>0</v>
      </c>
      <c r="AJ439" s="57">
        <v>2</v>
      </c>
      <c r="AK439" s="57">
        <v>0</v>
      </c>
      <c r="AL439" s="57">
        <v>0</v>
      </c>
      <c r="AM439" s="57"/>
      <c r="AN439" s="57">
        <v>1</v>
      </c>
      <c r="AO439" s="57">
        <v>9</v>
      </c>
      <c r="AP439" s="57">
        <v>0</v>
      </c>
      <c r="AQ439" s="57">
        <v>1</v>
      </c>
      <c r="AR439" s="57">
        <v>1</v>
      </c>
      <c r="AS439" s="57">
        <v>0</v>
      </c>
      <c r="AT439" s="57"/>
      <c r="AU439" s="57">
        <v>0</v>
      </c>
      <c r="AV439" s="57">
        <v>0</v>
      </c>
      <c r="AW439" s="57">
        <v>2</v>
      </c>
      <c r="AX439" s="57">
        <v>2</v>
      </c>
      <c r="AY439" s="57">
        <v>0</v>
      </c>
      <c r="AZ439" s="57">
        <v>4</v>
      </c>
      <c r="BA439" s="57"/>
      <c r="BB439" s="57">
        <v>5</v>
      </c>
      <c r="BC439" s="57">
        <v>1</v>
      </c>
      <c r="BD439" s="57">
        <v>5</v>
      </c>
      <c r="BE439" s="57">
        <v>4</v>
      </c>
      <c r="BF439" s="57">
        <v>1</v>
      </c>
      <c r="BG439" s="57">
        <v>1</v>
      </c>
      <c r="BH439" s="57"/>
      <c r="BI439" s="57">
        <v>2</v>
      </c>
      <c r="BJ439" s="57">
        <v>0</v>
      </c>
      <c r="BK439" s="57">
        <v>0</v>
      </c>
      <c r="BL439" s="57">
        <v>2</v>
      </c>
      <c r="BM439" s="57"/>
      <c r="BN439" s="57">
        <v>0</v>
      </c>
      <c r="BO439" s="57">
        <v>3</v>
      </c>
      <c r="BP439" s="81">
        <v>5</v>
      </c>
      <c r="BQ439" s="81">
        <v>1</v>
      </c>
      <c r="BR439" s="81">
        <v>273</v>
      </c>
    </row>
    <row r="440" spans="1:70" x14ac:dyDescent="0.25">
      <c r="A440" s="57">
        <v>1</v>
      </c>
      <c r="B440" s="81" t="s">
        <v>793</v>
      </c>
      <c r="C440" s="81">
        <v>11</v>
      </c>
      <c r="D440" s="81" t="s">
        <v>794</v>
      </c>
      <c r="E440" s="81">
        <v>501</v>
      </c>
      <c r="F440" s="81" t="s">
        <v>794</v>
      </c>
      <c r="G440" s="81">
        <v>2</v>
      </c>
      <c r="H440" s="81" t="s">
        <v>706</v>
      </c>
      <c r="I440" s="81">
        <v>7</v>
      </c>
      <c r="J440" s="81" t="s">
        <v>794</v>
      </c>
      <c r="K440" s="81" t="s">
        <v>111</v>
      </c>
      <c r="L440" s="81">
        <v>145</v>
      </c>
      <c r="M440" s="81" t="s">
        <v>1218</v>
      </c>
      <c r="N440" s="81" t="s">
        <v>1214</v>
      </c>
      <c r="O440" s="81" t="s">
        <v>1215</v>
      </c>
      <c r="P440" s="57"/>
      <c r="Q440" s="57">
        <v>3</v>
      </c>
      <c r="R440" s="57">
        <v>2</v>
      </c>
      <c r="S440" s="57">
        <v>2</v>
      </c>
      <c r="T440" s="57"/>
      <c r="U440" s="57">
        <v>3</v>
      </c>
      <c r="V440" s="57"/>
      <c r="W440" s="57">
        <v>1</v>
      </c>
      <c r="X440" s="57">
        <v>3</v>
      </c>
      <c r="Y440" s="57"/>
      <c r="Z440" s="57"/>
      <c r="AA440" s="57"/>
      <c r="AB440" s="57"/>
      <c r="AC440" s="57"/>
      <c r="AD440" s="57">
        <v>3</v>
      </c>
      <c r="AE440" s="57">
        <v>1</v>
      </c>
      <c r="AF440" s="57"/>
      <c r="AG440" s="57">
        <v>3</v>
      </c>
      <c r="AH440" s="57"/>
      <c r="AI440" s="57"/>
      <c r="AJ440" s="57">
        <v>2</v>
      </c>
      <c r="AK440" s="57">
        <v>2</v>
      </c>
      <c r="AL440" s="57">
        <v>1</v>
      </c>
      <c r="AM440" s="57"/>
      <c r="AN440" s="57">
        <v>1</v>
      </c>
      <c r="AO440" s="57">
        <v>11</v>
      </c>
      <c r="AP440" s="57"/>
      <c r="AQ440" s="57">
        <v>4</v>
      </c>
      <c r="AR440" s="57">
        <v>1</v>
      </c>
      <c r="AS440" s="57">
        <v>1</v>
      </c>
      <c r="AT440" s="57"/>
      <c r="AU440" s="57">
        <v>1</v>
      </c>
      <c r="AV440" s="57">
        <v>1</v>
      </c>
      <c r="AW440" s="57"/>
      <c r="AX440" s="57"/>
      <c r="AY440" s="57"/>
      <c r="AZ440" s="57">
        <v>1</v>
      </c>
      <c r="BA440" s="57"/>
      <c r="BB440" s="57">
        <v>3</v>
      </c>
      <c r="BC440" s="57"/>
      <c r="BD440" s="57">
        <v>4</v>
      </c>
      <c r="BE440" s="57">
        <v>4</v>
      </c>
      <c r="BF440" s="57">
        <v>2</v>
      </c>
      <c r="BG440" s="57">
        <v>1</v>
      </c>
      <c r="BH440" s="57"/>
      <c r="BI440" s="57">
        <v>2</v>
      </c>
      <c r="BJ440" s="57"/>
      <c r="BK440" s="57"/>
      <c r="BL440" s="57"/>
      <c r="BM440" s="57"/>
      <c r="BN440" s="57">
        <v>3</v>
      </c>
      <c r="BO440" s="57">
        <v>2</v>
      </c>
      <c r="BP440" s="81">
        <v>6</v>
      </c>
      <c r="BQ440" s="81">
        <v>6</v>
      </c>
      <c r="BR440" s="81">
        <v>264</v>
      </c>
    </row>
    <row r="441" spans="1:70" x14ac:dyDescent="0.25">
      <c r="A441" s="57">
        <v>1</v>
      </c>
      <c r="B441" s="81" t="s">
        <v>793</v>
      </c>
      <c r="C441" s="81">
        <v>11</v>
      </c>
      <c r="D441" s="81" t="s">
        <v>794</v>
      </c>
      <c r="E441" s="81">
        <v>501</v>
      </c>
      <c r="F441" s="81" t="s">
        <v>794</v>
      </c>
      <c r="G441" s="81">
        <v>2</v>
      </c>
      <c r="H441" s="81" t="s">
        <v>706</v>
      </c>
      <c r="I441" s="81">
        <v>7</v>
      </c>
      <c r="J441" s="81" t="s">
        <v>794</v>
      </c>
      <c r="K441" s="81" t="s">
        <v>111</v>
      </c>
      <c r="L441" s="81">
        <v>146</v>
      </c>
      <c r="M441" s="81" t="s">
        <v>1219</v>
      </c>
      <c r="N441" s="81" t="s">
        <v>1214</v>
      </c>
      <c r="O441" s="81" t="s">
        <v>1215</v>
      </c>
      <c r="P441" s="57"/>
      <c r="Q441" s="57">
        <v>5</v>
      </c>
      <c r="R441" s="57"/>
      <c r="S441" s="57">
        <v>2</v>
      </c>
      <c r="T441" s="57">
        <v>1</v>
      </c>
      <c r="U441" s="57">
        <v>1</v>
      </c>
      <c r="V441" s="57"/>
      <c r="W441" s="57">
        <v>1</v>
      </c>
      <c r="X441" s="57">
        <v>3</v>
      </c>
      <c r="Y441" s="57"/>
      <c r="Z441" s="57"/>
      <c r="AA441" s="57"/>
      <c r="AB441" s="57">
        <v>1</v>
      </c>
      <c r="AC441" s="57"/>
      <c r="AD441" s="57">
        <v>2</v>
      </c>
      <c r="AE441" s="57">
        <v>1</v>
      </c>
      <c r="AF441" s="57">
        <v>2</v>
      </c>
      <c r="AG441" s="57">
        <v>3</v>
      </c>
      <c r="AH441" s="57"/>
      <c r="AI441" s="57">
        <v>1</v>
      </c>
      <c r="AJ441" s="57"/>
      <c r="AK441" s="57"/>
      <c r="AL441" s="57"/>
      <c r="AM441" s="57"/>
      <c r="AN441" s="57">
        <v>1</v>
      </c>
      <c r="AO441" s="57">
        <v>7</v>
      </c>
      <c r="AP441" s="57"/>
      <c r="AQ441" s="57">
        <v>3</v>
      </c>
      <c r="AR441" s="57">
        <v>1</v>
      </c>
      <c r="AS441" s="57">
        <v>6</v>
      </c>
      <c r="AT441" s="57"/>
      <c r="AU441" s="57"/>
      <c r="AV441" s="57"/>
      <c r="AW441" s="57"/>
      <c r="AX441" s="57"/>
      <c r="AY441" s="57"/>
      <c r="AZ441" s="57">
        <v>3</v>
      </c>
      <c r="BA441" s="57"/>
      <c r="BB441" s="57">
        <v>3</v>
      </c>
      <c r="BC441" s="57">
        <v>1</v>
      </c>
      <c r="BD441" s="57">
        <v>2</v>
      </c>
      <c r="BE441" s="57">
        <v>6</v>
      </c>
      <c r="BF441" s="57">
        <v>1</v>
      </c>
      <c r="BG441" s="57"/>
      <c r="BH441" s="57"/>
      <c r="BI441" s="57"/>
      <c r="BJ441" s="57"/>
      <c r="BK441" s="57">
        <v>1</v>
      </c>
      <c r="BL441" s="57"/>
      <c r="BM441" s="57"/>
      <c r="BN441" s="57">
        <v>5</v>
      </c>
      <c r="BO441" s="57">
        <v>2</v>
      </c>
      <c r="BP441" s="81">
        <v>4</v>
      </c>
      <c r="BQ441" s="81">
        <v>2</v>
      </c>
      <c r="BR441" s="81">
        <v>281</v>
      </c>
    </row>
    <row r="442" spans="1:70" x14ac:dyDescent="0.25">
      <c r="A442" s="57">
        <v>1</v>
      </c>
      <c r="B442" s="81" t="s">
        <v>793</v>
      </c>
      <c r="C442" s="81">
        <v>11</v>
      </c>
      <c r="D442" s="81" t="s">
        <v>794</v>
      </c>
      <c r="E442" s="81">
        <v>501</v>
      </c>
      <c r="F442" s="81" t="s">
        <v>794</v>
      </c>
      <c r="G442" s="81">
        <v>2</v>
      </c>
      <c r="H442" s="81" t="s">
        <v>706</v>
      </c>
      <c r="I442" s="81">
        <v>7</v>
      </c>
      <c r="J442" s="81" t="s">
        <v>794</v>
      </c>
      <c r="K442" s="81" t="s">
        <v>111</v>
      </c>
      <c r="L442" s="81">
        <v>147</v>
      </c>
      <c r="M442" s="81" t="s">
        <v>1220</v>
      </c>
      <c r="N442" s="81" t="s">
        <v>1214</v>
      </c>
      <c r="O442" s="81" t="s">
        <v>1215</v>
      </c>
      <c r="P442" s="57"/>
      <c r="Q442" s="57">
        <v>4</v>
      </c>
      <c r="R442" s="57">
        <v>1</v>
      </c>
      <c r="S442" s="57">
        <v>0</v>
      </c>
      <c r="T442" s="57">
        <v>2</v>
      </c>
      <c r="U442" s="57">
        <v>3</v>
      </c>
      <c r="V442" s="57"/>
      <c r="W442" s="57">
        <v>0</v>
      </c>
      <c r="X442" s="57">
        <v>4</v>
      </c>
      <c r="Y442" s="57">
        <v>3</v>
      </c>
      <c r="Z442" s="57">
        <v>0</v>
      </c>
      <c r="AA442" s="57">
        <v>0</v>
      </c>
      <c r="AB442" s="57">
        <v>0</v>
      </c>
      <c r="AC442" s="57"/>
      <c r="AD442" s="57">
        <v>1</v>
      </c>
      <c r="AE442" s="57">
        <v>0</v>
      </c>
      <c r="AF442" s="57">
        <v>1</v>
      </c>
      <c r="AG442" s="57">
        <v>3</v>
      </c>
      <c r="AH442" s="57"/>
      <c r="AI442" s="57">
        <v>0</v>
      </c>
      <c r="AJ442" s="57">
        <v>0</v>
      </c>
      <c r="AK442" s="57">
        <v>0</v>
      </c>
      <c r="AL442" s="57">
        <v>0</v>
      </c>
      <c r="AM442" s="57"/>
      <c r="AN442" s="57">
        <v>1</v>
      </c>
      <c r="AO442" s="57">
        <v>8</v>
      </c>
      <c r="AP442" s="57">
        <v>1</v>
      </c>
      <c r="AQ442" s="57">
        <v>8</v>
      </c>
      <c r="AR442" s="57">
        <v>0</v>
      </c>
      <c r="AS442" s="57">
        <v>1</v>
      </c>
      <c r="AT442" s="57"/>
      <c r="AU442" s="57">
        <v>0</v>
      </c>
      <c r="AV442" s="57">
        <v>0</v>
      </c>
      <c r="AW442" s="57">
        <v>0</v>
      </c>
      <c r="AX442" s="57">
        <v>0</v>
      </c>
      <c r="AY442" s="57">
        <v>2</v>
      </c>
      <c r="AZ442" s="57">
        <v>2</v>
      </c>
      <c r="BA442" s="57"/>
      <c r="BB442" s="57">
        <v>1</v>
      </c>
      <c r="BC442" s="57">
        <v>1</v>
      </c>
      <c r="BD442" s="57">
        <v>0</v>
      </c>
      <c r="BE442" s="57">
        <v>6</v>
      </c>
      <c r="BF442" s="57">
        <v>1</v>
      </c>
      <c r="BG442" s="57">
        <v>1</v>
      </c>
      <c r="BH442" s="57"/>
      <c r="BI442" s="57">
        <v>1</v>
      </c>
      <c r="BJ442" s="57">
        <v>1</v>
      </c>
      <c r="BK442" s="57">
        <v>0</v>
      </c>
      <c r="BL442" s="57">
        <v>0</v>
      </c>
      <c r="BM442" s="57"/>
      <c r="BN442" s="57">
        <v>4</v>
      </c>
      <c r="BO442" s="57">
        <v>3</v>
      </c>
      <c r="BP442" s="81">
        <v>2</v>
      </c>
      <c r="BQ442" s="81">
        <v>1</v>
      </c>
      <c r="BR442" s="81">
        <v>266</v>
      </c>
    </row>
    <row r="443" spans="1:70" x14ac:dyDescent="0.25">
      <c r="A443" s="57">
        <v>1</v>
      </c>
      <c r="B443" s="81" t="s">
        <v>793</v>
      </c>
      <c r="C443" s="81">
        <v>11</v>
      </c>
      <c r="D443" s="81" t="s">
        <v>794</v>
      </c>
      <c r="E443" s="81">
        <v>501</v>
      </c>
      <c r="F443" s="81" t="s">
        <v>794</v>
      </c>
      <c r="G443" s="81">
        <v>2</v>
      </c>
      <c r="H443" s="81" t="s">
        <v>706</v>
      </c>
      <c r="I443" s="81">
        <v>7</v>
      </c>
      <c r="J443" s="81" t="s">
        <v>794</v>
      </c>
      <c r="K443" s="81" t="s">
        <v>111</v>
      </c>
      <c r="L443" s="81">
        <v>148</v>
      </c>
      <c r="M443" s="81" t="s">
        <v>1221</v>
      </c>
      <c r="N443" s="81" t="s">
        <v>1214</v>
      </c>
      <c r="O443" s="81" t="s">
        <v>1215</v>
      </c>
      <c r="P443" s="57"/>
      <c r="Q443" s="57">
        <v>3</v>
      </c>
      <c r="R443" s="57">
        <v>2</v>
      </c>
      <c r="S443" s="57">
        <v>1</v>
      </c>
      <c r="T443" s="57"/>
      <c r="U443" s="57">
        <v>3</v>
      </c>
      <c r="V443" s="57"/>
      <c r="W443" s="57"/>
      <c r="X443" s="57">
        <v>3</v>
      </c>
      <c r="Y443" s="57"/>
      <c r="Z443" s="57"/>
      <c r="AA443" s="57"/>
      <c r="AB443" s="57">
        <v>1</v>
      </c>
      <c r="AC443" s="57"/>
      <c r="AD443" s="57">
        <v>1</v>
      </c>
      <c r="AE443" s="57"/>
      <c r="AF443" s="57">
        <v>2</v>
      </c>
      <c r="AG443" s="57">
        <v>3</v>
      </c>
      <c r="AH443" s="57"/>
      <c r="AI443" s="57"/>
      <c r="AJ443" s="57"/>
      <c r="AK443" s="57"/>
      <c r="AL443" s="57">
        <v>1</v>
      </c>
      <c r="AM443" s="57"/>
      <c r="AN443" s="57">
        <v>1</v>
      </c>
      <c r="AO443" s="57">
        <v>7</v>
      </c>
      <c r="AP443" s="57"/>
      <c r="AQ443" s="57">
        <v>4</v>
      </c>
      <c r="AR443" s="57">
        <v>1</v>
      </c>
      <c r="AS443" s="57">
        <v>6</v>
      </c>
      <c r="AT443" s="57"/>
      <c r="AU443" s="57"/>
      <c r="AV443" s="57">
        <v>1</v>
      </c>
      <c r="AW443" s="57">
        <v>1</v>
      </c>
      <c r="AX443" s="57">
        <v>1</v>
      </c>
      <c r="AY443" s="57"/>
      <c r="AZ443" s="57">
        <v>1</v>
      </c>
      <c r="BA443" s="57"/>
      <c r="BB443" s="57">
        <v>3</v>
      </c>
      <c r="BC443" s="57"/>
      <c r="BD443" s="57">
        <v>3</v>
      </c>
      <c r="BE443" s="57">
        <v>5</v>
      </c>
      <c r="BF443" s="57">
        <v>1</v>
      </c>
      <c r="BG443" s="57">
        <v>1</v>
      </c>
      <c r="BH443" s="57"/>
      <c r="BI443" s="57">
        <v>1</v>
      </c>
      <c r="BJ443" s="57">
        <v>1</v>
      </c>
      <c r="BK443" s="57"/>
      <c r="BL443" s="57"/>
      <c r="BM443" s="57"/>
      <c r="BN443" s="57">
        <v>4</v>
      </c>
      <c r="BO443" s="57"/>
      <c r="BP443" s="81">
        <v>3</v>
      </c>
      <c r="BQ443" s="81">
        <v>2</v>
      </c>
      <c r="BR443" s="81">
        <v>274</v>
      </c>
    </row>
    <row r="444" spans="1:70" x14ac:dyDescent="0.25">
      <c r="A444" s="57">
        <v>1</v>
      </c>
      <c r="B444" s="81" t="s">
        <v>793</v>
      </c>
      <c r="C444" s="81">
        <v>11</v>
      </c>
      <c r="D444" s="81" t="s">
        <v>794</v>
      </c>
      <c r="E444" s="81">
        <v>501</v>
      </c>
      <c r="F444" s="81" t="s">
        <v>794</v>
      </c>
      <c r="G444" s="81">
        <v>2</v>
      </c>
      <c r="H444" s="81" t="s">
        <v>706</v>
      </c>
      <c r="I444" s="81">
        <v>7</v>
      </c>
      <c r="J444" s="81" t="s">
        <v>794</v>
      </c>
      <c r="K444" s="81" t="s">
        <v>111</v>
      </c>
      <c r="L444" s="81">
        <v>149</v>
      </c>
      <c r="M444" s="81" t="s">
        <v>1222</v>
      </c>
      <c r="N444" s="81" t="s">
        <v>1214</v>
      </c>
      <c r="O444" s="81" t="s">
        <v>1215</v>
      </c>
      <c r="P444" s="57"/>
      <c r="Q444" s="57">
        <v>3</v>
      </c>
      <c r="R444" s="57">
        <v>1</v>
      </c>
      <c r="S444" s="57">
        <v>1</v>
      </c>
      <c r="T444" s="57"/>
      <c r="U444" s="57">
        <v>1</v>
      </c>
      <c r="V444" s="57"/>
      <c r="W444" s="57"/>
      <c r="X444" s="57">
        <v>2</v>
      </c>
      <c r="Y444" s="57"/>
      <c r="Z444" s="57">
        <v>1</v>
      </c>
      <c r="AA444" s="57">
        <v>1</v>
      </c>
      <c r="AB444" s="57">
        <v>1</v>
      </c>
      <c r="AC444" s="57"/>
      <c r="AD444" s="57">
        <v>1</v>
      </c>
      <c r="AE444" s="57"/>
      <c r="AF444" s="57"/>
      <c r="AG444" s="57">
        <v>2</v>
      </c>
      <c r="AH444" s="57"/>
      <c r="AI444" s="57"/>
      <c r="AJ444" s="57">
        <v>1</v>
      </c>
      <c r="AK444" s="57"/>
      <c r="AL444" s="57"/>
      <c r="AM444" s="57"/>
      <c r="AN444" s="57">
        <v>1</v>
      </c>
      <c r="AO444" s="57">
        <v>3</v>
      </c>
      <c r="AP444" s="57">
        <v>1</v>
      </c>
      <c r="AQ444" s="57">
        <v>5</v>
      </c>
      <c r="AR444" s="57">
        <v>0</v>
      </c>
      <c r="AS444" s="57">
        <v>1</v>
      </c>
      <c r="AT444" s="57"/>
      <c r="AU444" s="57">
        <v>3</v>
      </c>
      <c r="AV444" s="57"/>
      <c r="AW444" s="57"/>
      <c r="AX444" s="57">
        <v>5</v>
      </c>
      <c r="AY444" s="57"/>
      <c r="AZ444" s="57">
        <v>3</v>
      </c>
      <c r="BA444" s="57"/>
      <c r="BB444" s="57">
        <v>1</v>
      </c>
      <c r="BC444" s="57">
        <v>1</v>
      </c>
      <c r="BD444" s="57">
        <v>2</v>
      </c>
      <c r="BE444" s="57">
        <v>12</v>
      </c>
      <c r="BF444" s="57"/>
      <c r="BG444" s="57"/>
      <c r="BH444" s="57"/>
      <c r="BI444" s="57"/>
      <c r="BJ444" s="57">
        <v>2</v>
      </c>
      <c r="BK444" s="57">
        <v>1</v>
      </c>
      <c r="BL444" s="57">
        <v>1</v>
      </c>
      <c r="BM444" s="57"/>
      <c r="BN444" s="57">
        <v>3</v>
      </c>
      <c r="BO444" s="57">
        <v>3</v>
      </c>
      <c r="BP444" s="81">
        <v>3</v>
      </c>
      <c r="BQ444" s="81">
        <v>3</v>
      </c>
      <c r="BR444" s="81">
        <v>260</v>
      </c>
    </row>
    <row r="445" spans="1:70" x14ac:dyDescent="0.25">
      <c r="A445" s="57">
        <v>1</v>
      </c>
      <c r="B445" s="81" t="s">
        <v>793</v>
      </c>
      <c r="C445" s="81">
        <v>11</v>
      </c>
      <c r="D445" s="81" t="s">
        <v>794</v>
      </c>
      <c r="E445" s="81">
        <v>501</v>
      </c>
      <c r="F445" s="81" t="s">
        <v>794</v>
      </c>
      <c r="G445" s="81">
        <v>2</v>
      </c>
      <c r="H445" s="81" t="s">
        <v>706</v>
      </c>
      <c r="I445" s="81">
        <v>7</v>
      </c>
      <c r="J445" s="81" t="s">
        <v>794</v>
      </c>
      <c r="K445" s="81" t="s">
        <v>111</v>
      </c>
      <c r="L445" s="81">
        <v>150</v>
      </c>
      <c r="M445" s="81" t="s">
        <v>1223</v>
      </c>
      <c r="N445" s="81" t="s">
        <v>1214</v>
      </c>
      <c r="O445" s="81" t="s">
        <v>1215</v>
      </c>
      <c r="P445" s="57"/>
      <c r="Q445" s="57">
        <v>3</v>
      </c>
      <c r="R445" s="57">
        <v>1</v>
      </c>
      <c r="S445" s="57">
        <v>2</v>
      </c>
      <c r="T445" s="57">
        <v>0</v>
      </c>
      <c r="U445" s="57">
        <v>4</v>
      </c>
      <c r="V445" s="57"/>
      <c r="W445" s="57">
        <v>0</v>
      </c>
      <c r="X445" s="57">
        <v>3</v>
      </c>
      <c r="Y445" s="57">
        <v>0</v>
      </c>
      <c r="Z445" s="57">
        <v>0</v>
      </c>
      <c r="AA445" s="57">
        <v>0</v>
      </c>
      <c r="AB445" s="57">
        <v>0</v>
      </c>
      <c r="AC445" s="57"/>
      <c r="AD445" s="57">
        <v>1</v>
      </c>
      <c r="AE445" s="57">
        <v>3</v>
      </c>
      <c r="AF445" s="57">
        <v>1</v>
      </c>
      <c r="AG445" s="57">
        <v>0</v>
      </c>
      <c r="AH445" s="57"/>
      <c r="AI445" s="57">
        <v>0</v>
      </c>
      <c r="AJ445" s="57">
        <v>1</v>
      </c>
      <c r="AK445" s="57">
        <v>0</v>
      </c>
      <c r="AL445" s="57">
        <v>1</v>
      </c>
      <c r="AM445" s="57"/>
      <c r="AN445" s="57">
        <v>0</v>
      </c>
      <c r="AO445" s="57">
        <v>5</v>
      </c>
      <c r="AP445" s="57">
        <v>0</v>
      </c>
      <c r="AQ445" s="57">
        <v>3</v>
      </c>
      <c r="AR445" s="57">
        <v>1</v>
      </c>
      <c r="AS445" s="57">
        <v>1</v>
      </c>
      <c r="AT445" s="57"/>
      <c r="AU445" s="57">
        <v>0</v>
      </c>
      <c r="AV445" s="57">
        <v>0</v>
      </c>
      <c r="AW445" s="57">
        <v>2</v>
      </c>
      <c r="AX445" s="57">
        <v>3</v>
      </c>
      <c r="AY445" s="57">
        <v>0</v>
      </c>
      <c r="AZ445" s="57">
        <v>2</v>
      </c>
      <c r="BA445" s="57"/>
      <c r="BB445" s="57">
        <v>3</v>
      </c>
      <c r="BC445" s="57">
        <v>2</v>
      </c>
      <c r="BD445" s="57">
        <v>2</v>
      </c>
      <c r="BE445" s="57">
        <v>6</v>
      </c>
      <c r="BF445" s="57">
        <v>1</v>
      </c>
      <c r="BG445" s="57">
        <v>1</v>
      </c>
      <c r="BH445" s="57"/>
      <c r="BI445" s="57">
        <v>1</v>
      </c>
      <c r="BJ445" s="57">
        <v>0</v>
      </c>
      <c r="BK445" s="57">
        <v>0</v>
      </c>
      <c r="BL445" s="57">
        <v>0</v>
      </c>
      <c r="BM445" s="57"/>
      <c r="BN445" s="57">
        <v>5</v>
      </c>
      <c r="BO445" s="57">
        <v>1</v>
      </c>
      <c r="BP445" s="81">
        <v>2</v>
      </c>
      <c r="BQ445" s="81">
        <v>2</v>
      </c>
      <c r="BR445" s="81">
        <v>258</v>
      </c>
    </row>
    <row r="446" spans="1:70" x14ac:dyDescent="0.25">
      <c r="A446" s="57">
        <v>1</v>
      </c>
      <c r="B446" s="81" t="s">
        <v>793</v>
      </c>
      <c r="C446" s="81">
        <v>11</v>
      </c>
      <c r="D446" s="81" t="s">
        <v>794</v>
      </c>
      <c r="E446" s="81">
        <v>501</v>
      </c>
      <c r="F446" s="81" t="s">
        <v>794</v>
      </c>
      <c r="G446" s="81">
        <v>2</v>
      </c>
      <c r="H446" s="81" t="s">
        <v>706</v>
      </c>
      <c r="I446" s="81">
        <v>7</v>
      </c>
      <c r="J446" s="81" t="s">
        <v>794</v>
      </c>
      <c r="K446" s="81" t="s">
        <v>111</v>
      </c>
      <c r="L446" s="81">
        <v>151</v>
      </c>
      <c r="M446" s="81" t="s">
        <v>1224</v>
      </c>
      <c r="N446" s="81" t="s">
        <v>1214</v>
      </c>
      <c r="O446" s="81" t="s">
        <v>1215</v>
      </c>
      <c r="P446" s="57"/>
      <c r="Q446" s="57">
        <v>2</v>
      </c>
      <c r="R446" s="57">
        <v>3</v>
      </c>
      <c r="S446" s="57">
        <v>2</v>
      </c>
      <c r="T446" s="57">
        <v>0</v>
      </c>
      <c r="U446" s="57">
        <v>1</v>
      </c>
      <c r="V446" s="57"/>
      <c r="W446" s="57">
        <v>0</v>
      </c>
      <c r="X446" s="57">
        <v>3</v>
      </c>
      <c r="Y446" s="57">
        <v>1</v>
      </c>
      <c r="Z446" s="57">
        <v>1</v>
      </c>
      <c r="AA446" s="57">
        <v>0</v>
      </c>
      <c r="AB446" s="57">
        <v>0</v>
      </c>
      <c r="AC446" s="57"/>
      <c r="AD446" s="57">
        <v>0</v>
      </c>
      <c r="AE446" s="57">
        <v>1</v>
      </c>
      <c r="AF446" s="57">
        <v>1</v>
      </c>
      <c r="AG446" s="57">
        <v>2</v>
      </c>
      <c r="AH446" s="57"/>
      <c r="AI446" s="57">
        <v>0</v>
      </c>
      <c r="AJ446" s="57">
        <v>2</v>
      </c>
      <c r="AK446" s="57">
        <v>0</v>
      </c>
      <c r="AL446" s="57">
        <v>0</v>
      </c>
      <c r="AM446" s="57"/>
      <c r="AN446" s="57">
        <v>0</v>
      </c>
      <c r="AO446" s="57">
        <v>2</v>
      </c>
      <c r="AP446" s="57">
        <v>0</v>
      </c>
      <c r="AQ446" s="57">
        <v>4</v>
      </c>
      <c r="AR446" s="57">
        <v>0</v>
      </c>
      <c r="AS446" s="57">
        <v>1</v>
      </c>
      <c r="AT446" s="57"/>
      <c r="AU446" s="57">
        <v>1</v>
      </c>
      <c r="AV446" s="57">
        <v>1</v>
      </c>
      <c r="AW446" s="57">
        <v>0</v>
      </c>
      <c r="AX446" s="57">
        <v>4</v>
      </c>
      <c r="AY446" s="57">
        <v>0</v>
      </c>
      <c r="AZ446" s="57">
        <v>1</v>
      </c>
      <c r="BA446" s="57"/>
      <c r="BB446" s="57">
        <v>5</v>
      </c>
      <c r="BC446" s="57">
        <v>0</v>
      </c>
      <c r="BD446" s="57">
        <v>2</v>
      </c>
      <c r="BE446" s="57">
        <v>6</v>
      </c>
      <c r="BF446" s="57">
        <v>2</v>
      </c>
      <c r="BG446" s="57">
        <v>1</v>
      </c>
      <c r="BH446" s="57"/>
      <c r="BI446" s="57">
        <v>0</v>
      </c>
      <c r="BJ446" s="57">
        <v>1</v>
      </c>
      <c r="BK446" s="57">
        <v>0</v>
      </c>
      <c r="BL446" s="57">
        <v>2</v>
      </c>
      <c r="BM446" s="57"/>
      <c r="BN446" s="57">
        <v>3</v>
      </c>
      <c r="BO446" s="57">
        <v>2</v>
      </c>
      <c r="BP446" s="81">
        <v>1</v>
      </c>
      <c r="BQ446" s="81">
        <v>2</v>
      </c>
      <c r="BR446" s="81">
        <v>271</v>
      </c>
    </row>
    <row r="447" spans="1:70" x14ac:dyDescent="0.25">
      <c r="A447" s="57">
        <v>1</v>
      </c>
      <c r="B447" s="81" t="s">
        <v>793</v>
      </c>
      <c r="C447" s="81">
        <v>11</v>
      </c>
      <c r="D447" s="81" t="s">
        <v>794</v>
      </c>
      <c r="E447" s="81">
        <v>501</v>
      </c>
      <c r="F447" s="81" t="s">
        <v>794</v>
      </c>
      <c r="G447" s="81">
        <v>2</v>
      </c>
      <c r="H447" s="81" t="s">
        <v>706</v>
      </c>
      <c r="I447" s="81">
        <v>7</v>
      </c>
      <c r="J447" s="81" t="s">
        <v>794</v>
      </c>
      <c r="K447" s="81" t="s">
        <v>111</v>
      </c>
      <c r="L447" s="81">
        <v>152</v>
      </c>
      <c r="M447" s="81" t="s">
        <v>1225</v>
      </c>
      <c r="N447" s="81" t="s">
        <v>1214</v>
      </c>
      <c r="O447" s="81" t="s">
        <v>1215</v>
      </c>
      <c r="P447" s="57"/>
      <c r="Q447" s="57">
        <v>3</v>
      </c>
      <c r="R447" s="57">
        <v>1</v>
      </c>
      <c r="S447" s="57">
        <v>3</v>
      </c>
      <c r="T447" s="57"/>
      <c r="U447" s="57">
        <v>2</v>
      </c>
      <c r="V447" s="57"/>
      <c r="W447" s="57">
        <v>4</v>
      </c>
      <c r="X447" s="57">
        <v>1</v>
      </c>
      <c r="Y447" s="57">
        <v>1</v>
      </c>
      <c r="Z447" s="57"/>
      <c r="AA447" s="57">
        <v>1</v>
      </c>
      <c r="AB447" s="57"/>
      <c r="AC447" s="57"/>
      <c r="AD447" s="57">
        <v>1</v>
      </c>
      <c r="AE447" s="57"/>
      <c r="AF447" s="57"/>
      <c r="AG447" s="57"/>
      <c r="AH447" s="57"/>
      <c r="AI447" s="57">
        <v>1</v>
      </c>
      <c r="AJ447" s="57">
        <v>2</v>
      </c>
      <c r="AK447" s="57">
        <v>1</v>
      </c>
      <c r="AL447" s="57">
        <v>1</v>
      </c>
      <c r="AM447" s="57"/>
      <c r="AN447" s="57"/>
      <c r="AO447" s="57">
        <v>7</v>
      </c>
      <c r="AP447" s="57"/>
      <c r="AQ447" s="57">
        <v>4</v>
      </c>
      <c r="AR447" s="57">
        <v>1</v>
      </c>
      <c r="AS447" s="57">
        <v>1</v>
      </c>
      <c r="AT447" s="57"/>
      <c r="AU447" s="57">
        <v>1</v>
      </c>
      <c r="AV447" s="57"/>
      <c r="AW447" s="57">
        <v>1</v>
      </c>
      <c r="AX447" s="57"/>
      <c r="AY447" s="57"/>
      <c r="AZ447" s="57">
        <v>1</v>
      </c>
      <c r="BA447" s="57"/>
      <c r="BB447" s="57">
        <v>5</v>
      </c>
      <c r="BC447" s="57">
        <v>1</v>
      </c>
      <c r="BD447" s="57">
        <v>2</v>
      </c>
      <c r="BE447" s="57">
        <v>4</v>
      </c>
      <c r="BF447" s="57">
        <v>1</v>
      </c>
      <c r="BG447" s="57"/>
      <c r="BH447" s="57"/>
      <c r="BI447" s="57">
        <v>1</v>
      </c>
      <c r="BJ447" s="57"/>
      <c r="BK447" s="57"/>
      <c r="BL447" s="57"/>
      <c r="BM447" s="57"/>
      <c r="BN447" s="57">
        <v>5</v>
      </c>
      <c r="BO447" s="57">
        <v>2</v>
      </c>
      <c r="BP447" s="81">
        <v>3</v>
      </c>
      <c r="BQ447" s="81">
        <v>3</v>
      </c>
      <c r="BR447" s="81">
        <v>260</v>
      </c>
    </row>
    <row r="448" spans="1:70" x14ac:dyDescent="0.25">
      <c r="A448" s="57">
        <v>1</v>
      </c>
      <c r="B448" s="81" t="s">
        <v>793</v>
      </c>
      <c r="C448" s="81">
        <v>11</v>
      </c>
      <c r="D448" s="81" t="s">
        <v>794</v>
      </c>
      <c r="E448" s="81">
        <v>501</v>
      </c>
      <c r="F448" s="81" t="s">
        <v>794</v>
      </c>
      <c r="G448" s="81">
        <v>2</v>
      </c>
      <c r="H448" s="81" t="s">
        <v>706</v>
      </c>
      <c r="I448" s="81">
        <v>7</v>
      </c>
      <c r="J448" s="81" t="s">
        <v>794</v>
      </c>
      <c r="K448" s="81" t="s">
        <v>111</v>
      </c>
      <c r="L448" s="81">
        <v>153</v>
      </c>
      <c r="M448" s="81" t="s">
        <v>1226</v>
      </c>
      <c r="N448" s="81" t="s">
        <v>1214</v>
      </c>
      <c r="O448" s="81" t="s">
        <v>1215</v>
      </c>
      <c r="P448" s="57"/>
      <c r="Q448" s="57">
        <v>2</v>
      </c>
      <c r="R448" s="57"/>
      <c r="S448" s="57">
        <v>1</v>
      </c>
      <c r="T448" s="57">
        <v>2</v>
      </c>
      <c r="U448" s="57">
        <v>1</v>
      </c>
      <c r="V448" s="57"/>
      <c r="W448" s="57">
        <v>1</v>
      </c>
      <c r="X448" s="57">
        <v>1</v>
      </c>
      <c r="Y448" s="57"/>
      <c r="Z448" s="57"/>
      <c r="AA448" s="57"/>
      <c r="AB448" s="57"/>
      <c r="AC448" s="57"/>
      <c r="AD448" s="57"/>
      <c r="AE448" s="57">
        <v>1</v>
      </c>
      <c r="AF448" s="57"/>
      <c r="AG448" s="57">
        <v>1</v>
      </c>
      <c r="AH448" s="57"/>
      <c r="AI448" s="57">
        <v>1</v>
      </c>
      <c r="AJ448" s="57"/>
      <c r="AK448" s="57"/>
      <c r="AL448" s="57"/>
      <c r="AM448" s="57"/>
      <c r="AN448" s="57">
        <v>4</v>
      </c>
      <c r="AO448" s="57">
        <v>8</v>
      </c>
      <c r="AP448" s="57"/>
      <c r="AQ448" s="57">
        <v>6</v>
      </c>
      <c r="AR448" s="57"/>
      <c r="AS448" s="57">
        <v>3</v>
      </c>
      <c r="AT448" s="57"/>
      <c r="AU448" s="57">
        <v>2</v>
      </c>
      <c r="AV448" s="57"/>
      <c r="AW448" s="57"/>
      <c r="AX448" s="57">
        <v>1</v>
      </c>
      <c r="AY448" s="57"/>
      <c r="AZ448" s="57">
        <v>3</v>
      </c>
      <c r="BA448" s="57"/>
      <c r="BB448" s="57">
        <v>2</v>
      </c>
      <c r="BC448" s="57"/>
      <c r="BD448" s="57">
        <v>1</v>
      </c>
      <c r="BE448" s="57">
        <v>6</v>
      </c>
      <c r="BF448" s="57">
        <v>1</v>
      </c>
      <c r="BG448" s="57"/>
      <c r="BH448" s="57"/>
      <c r="BI448" s="57"/>
      <c r="BJ448" s="57"/>
      <c r="BK448" s="57"/>
      <c r="BL448" s="57">
        <v>1</v>
      </c>
      <c r="BM448" s="57"/>
      <c r="BN448" s="57">
        <v>2</v>
      </c>
      <c r="BO448" s="57">
        <v>3</v>
      </c>
      <c r="BP448" s="81">
        <v>3</v>
      </c>
      <c r="BQ448" s="81">
        <v>0</v>
      </c>
      <c r="BR448" s="81">
        <v>272</v>
      </c>
    </row>
    <row r="449" spans="1:70" x14ac:dyDescent="0.25">
      <c r="A449" s="57">
        <v>1</v>
      </c>
      <c r="B449" s="81" t="s">
        <v>793</v>
      </c>
      <c r="C449" s="81">
        <v>11</v>
      </c>
      <c r="D449" s="81" t="s">
        <v>794</v>
      </c>
      <c r="E449" s="81">
        <v>501</v>
      </c>
      <c r="F449" s="81" t="s">
        <v>794</v>
      </c>
      <c r="G449" s="81">
        <v>2</v>
      </c>
      <c r="H449" s="81" t="s">
        <v>706</v>
      </c>
      <c r="I449" s="81">
        <v>7</v>
      </c>
      <c r="J449" s="81" t="s">
        <v>794</v>
      </c>
      <c r="K449" s="81" t="s">
        <v>111</v>
      </c>
      <c r="L449" s="81">
        <v>154</v>
      </c>
      <c r="M449" s="81" t="s">
        <v>1227</v>
      </c>
      <c r="N449" s="81" t="s">
        <v>1214</v>
      </c>
      <c r="O449" s="81" t="s">
        <v>1215</v>
      </c>
      <c r="P449" s="57"/>
      <c r="Q449" s="57">
        <v>7</v>
      </c>
      <c r="R449" s="57">
        <v>1</v>
      </c>
      <c r="S449" s="57">
        <v>2</v>
      </c>
      <c r="T449" s="57">
        <v>1</v>
      </c>
      <c r="U449" s="57">
        <v>3</v>
      </c>
      <c r="V449" s="57"/>
      <c r="W449" s="57">
        <v>0</v>
      </c>
      <c r="X449" s="57">
        <v>3</v>
      </c>
      <c r="Y449" s="57">
        <v>0</v>
      </c>
      <c r="Z449" s="57">
        <v>1</v>
      </c>
      <c r="AA449" s="57">
        <v>0</v>
      </c>
      <c r="AB449" s="57">
        <v>0</v>
      </c>
      <c r="AC449" s="57"/>
      <c r="AD449" s="57">
        <v>2</v>
      </c>
      <c r="AE449" s="57">
        <v>3</v>
      </c>
      <c r="AF449" s="57">
        <v>0</v>
      </c>
      <c r="AG449" s="57">
        <v>0</v>
      </c>
      <c r="AH449" s="57"/>
      <c r="AI449" s="57">
        <v>1</v>
      </c>
      <c r="AJ449" s="57">
        <v>0</v>
      </c>
      <c r="AK449" s="57">
        <v>1</v>
      </c>
      <c r="AL449" s="57">
        <v>2</v>
      </c>
      <c r="AM449" s="57"/>
      <c r="AN449" s="57">
        <v>6</v>
      </c>
      <c r="AO449" s="57">
        <v>6</v>
      </c>
      <c r="AP449" s="57">
        <v>0</v>
      </c>
      <c r="AQ449" s="57">
        <v>10</v>
      </c>
      <c r="AR449" s="57">
        <v>1</v>
      </c>
      <c r="AS449" s="57">
        <v>4</v>
      </c>
      <c r="AT449" s="57"/>
      <c r="AU449" s="57">
        <v>2</v>
      </c>
      <c r="AV449" s="57">
        <v>1</v>
      </c>
      <c r="AW449" s="57">
        <v>0</v>
      </c>
      <c r="AX449" s="57">
        <v>1</v>
      </c>
      <c r="AY449" s="57">
        <v>0</v>
      </c>
      <c r="AZ449" s="57">
        <v>3</v>
      </c>
      <c r="BA449" s="57"/>
      <c r="BB449" s="57">
        <v>2</v>
      </c>
      <c r="BC449" s="57">
        <v>0</v>
      </c>
      <c r="BD449" s="57">
        <v>3</v>
      </c>
      <c r="BE449" s="57">
        <v>8</v>
      </c>
      <c r="BF449" s="57">
        <v>0</v>
      </c>
      <c r="BG449" s="57">
        <v>0</v>
      </c>
      <c r="BH449" s="57"/>
      <c r="BI449" s="57">
        <v>0</v>
      </c>
      <c r="BJ449" s="57">
        <v>1</v>
      </c>
      <c r="BK449" s="57">
        <v>0</v>
      </c>
      <c r="BL449" s="57">
        <v>0</v>
      </c>
      <c r="BM449" s="57"/>
      <c r="BN449" s="57">
        <v>3</v>
      </c>
      <c r="BO449" s="57">
        <v>3</v>
      </c>
      <c r="BP449" s="81">
        <v>1</v>
      </c>
      <c r="BQ449" s="81">
        <v>1</v>
      </c>
      <c r="BR449" s="81">
        <v>272</v>
      </c>
    </row>
    <row r="450" spans="1:70" x14ac:dyDescent="0.25">
      <c r="A450" s="57">
        <v>1</v>
      </c>
      <c r="B450" s="81" t="s">
        <v>793</v>
      </c>
      <c r="C450" s="81">
        <v>11</v>
      </c>
      <c r="D450" s="81" t="s">
        <v>794</v>
      </c>
      <c r="E450" s="81">
        <v>501</v>
      </c>
      <c r="F450" s="81" t="s">
        <v>794</v>
      </c>
      <c r="G450" s="81">
        <v>2</v>
      </c>
      <c r="H450" s="81" t="s">
        <v>706</v>
      </c>
      <c r="I450" s="81">
        <v>7</v>
      </c>
      <c r="J450" s="81" t="s">
        <v>794</v>
      </c>
      <c r="K450" s="81" t="s">
        <v>111</v>
      </c>
      <c r="L450" s="81">
        <v>155</v>
      </c>
      <c r="M450" s="81" t="s">
        <v>1228</v>
      </c>
      <c r="N450" s="81" t="s">
        <v>1214</v>
      </c>
      <c r="O450" s="81" t="s">
        <v>1215</v>
      </c>
      <c r="P450" s="57"/>
      <c r="Q450" s="57">
        <v>4</v>
      </c>
      <c r="R450" s="57">
        <v>3</v>
      </c>
      <c r="S450" s="57">
        <v>5</v>
      </c>
      <c r="T450" s="57">
        <v>1</v>
      </c>
      <c r="U450" s="57">
        <v>3</v>
      </c>
      <c r="V450" s="57"/>
      <c r="W450" s="57">
        <v>0</v>
      </c>
      <c r="X450" s="57">
        <v>2</v>
      </c>
      <c r="Y450" s="57">
        <v>2</v>
      </c>
      <c r="Z450" s="57">
        <v>2</v>
      </c>
      <c r="AA450" s="57">
        <v>1</v>
      </c>
      <c r="AB450" s="57">
        <v>1</v>
      </c>
      <c r="AC450" s="57"/>
      <c r="AD450" s="57">
        <v>1</v>
      </c>
      <c r="AE450" s="57">
        <v>0</v>
      </c>
      <c r="AF450" s="57">
        <v>0</v>
      </c>
      <c r="AG450" s="57">
        <v>3</v>
      </c>
      <c r="AH450" s="57"/>
      <c r="AI450" s="57">
        <v>0</v>
      </c>
      <c r="AJ450" s="57">
        <v>0</v>
      </c>
      <c r="AK450" s="57">
        <v>0</v>
      </c>
      <c r="AL450" s="57">
        <v>1</v>
      </c>
      <c r="AM450" s="57"/>
      <c r="AN450" s="57">
        <v>0</v>
      </c>
      <c r="AO450" s="57">
        <v>3</v>
      </c>
      <c r="AP450" s="57">
        <v>0</v>
      </c>
      <c r="AQ450" s="57">
        <v>3</v>
      </c>
      <c r="AR450" s="57">
        <v>0</v>
      </c>
      <c r="AS450" s="57">
        <v>0</v>
      </c>
      <c r="AT450" s="57"/>
      <c r="AU450" s="57">
        <v>1</v>
      </c>
      <c r="AV450" s="57">
        <v>1</v>
      </c>
      <c r="AW450" s="57">
        <v>1</v>
      </c>
      <c r="AX450" s="57">
        <v>1</v>
      </c>
      <c r="AY450" s="57">
        <v>0</v>
      </c>
      <c r="AZ450" s="57">
        <v>0</v>
      </c>
      <c r="BA450" s="57"/>
      <c r="BB450" s="57">
        <v>6</v>
      </c>
      <c r="BC450" s="57">
        <v>0</v>
      </c>
      <c r="BD450" s="57">
        <v>1</v>
      </c>
      <c r="BE450" s="57">
        <v>6</v>
      </c>
      <c r="BF450" s="57">
        <v>1</v>
      </c>
      <c r="BG450" s="57">
        <v>1</v>
      </c>
      <c r="BH450" s="57"/>
      <c r="BI450" s="57">
        <v>0</v>
      </c>
      <c r="BJ450" s="57">
        <v>1</v>
      </c>
      <c r="BK450" s="57">
        <v>0</v>
      </c>
      <c r="BL450" s="57">
        <v>0</v>
      </c>
      <c r="BM450" s="57"/>
      <c r="BN450" s="57">
        <v>4</v>
      </c>
      <c r="BO450" s="57">
        <v>6</v>
      </c>
      <c r="BP450" s="81">
        <v>2</v>
      </c>
      <c r="BQ450" s="81">
        <v>5</v>
      </c>
      <c r="BR450" s="81">
        <v>267</v>
      </c>
    </row>
    <row r="451" spans="1:70" x14ac:dyDescent="0.25">
      <c r="A451" s="57">
        <v>1</v>
      </c>
      <c r="B451" s="81" t="s">
        <v>793</v>
      </c>
      <c r="C451" s="81">
        <v>11</v>
      </c>
      <c r="D451" s="81" t="s">
        <v>794</v>
      </c>
      <c r="E451" s="81">
        <v>501</v>
      </c>
      <c r="F451" s="81" t="s">
        <v>794</v>
      </c>
      <c r="G451" s="81">
        <v>2</v>
      </c>
      <c r="H451" s="81" t="s">
        <v>706</v>
      </c>
      <c r="I451" s="81">
        <v>7</v>
      </c>
      <c r="J451" s="81" t="s">
        <v>794</v>
      </c>
      <c r="K451" s="81" t="s">
        <v>111</v>
      </c>
      <c r="L451" s="81">
        <v>156</v>
      </c>
      <c r="M451" s="81" t="s">
        <v>1229</v>
      </c>
      <c r="N451" s="81" t="s">
        <v>1214</v>
      </c>
      <c r="O451" s="81" t="s">
        <v>1215</v>
      </c>
      <c r="P451" s="57"/>
      <c r="Q451" s="57">
        <v>4</v>
      </c>
      <c r="R451" s="57">
        <v>0</v>
      </c>
      <c r="S451" s="57">
        <v>3</v>
      </c>
      <c r="T451" s="57">
        <v>1</v>
      </c>
      <c r="U451" s="57">
        <v>3</v>
      </c>
      <c r="V451" s="57"/>
      <c r="W451" s="57">
        <v>1</v>
      </c>
      <c r="X451" s="57">
        <v>1</v>
      </c>
      <c r="Y451" s="57">
        <v>0</v>
      </c>
      <c r="Z451" s="57">
        <v>0</v>
      </c>
      <c r="AA451" s="57">
        <v>0</v>
      </c>
      <c r="AB451" s="57">
        <v>0</v>
      </c>
      <c r="AC451" s="57"/>
      <c r="AD451" s="57">
        <v>1</v>
      </c>
      <c r="AE451" s="57">
        <v>1</v>
      </c>
      <c r="AF451" s="57">
        <v>2</v>
      </c>
      <c r="AG451" s="57">
        <v>1</v>
      </c>
      <c r="AH451" s="57"/>
      <c r="AI451" s="57">
        <v>0</v>
      </c>
      <c r="AJ451" s="57">
        <v>3</v>
      </c>
      <c r="AK451" s="57">
        <v>0</v>
      </c>
      <c r="AL451" s="57">
        <v>2</v>
      </c>
      <c r="AM451" s="57"/>
      <c r="AN451" s="57">
        <v>1</v>
      </c>
      <c r="AO451" s="57">
        <v>7</v>
      </c>
      <c r="AP451" s="57">
        <v>0</v>
      </c>
      <c r="AQ451" s="57">
        <v>8</v>
      </c>
      <c r="AR451" s="57">
        <v>0</v>
      </c>
      <c r="AS451" s="57">
        <v>1</v>
      </c>
      <c r="AT451" s="57"/>
      <c r="AU451" s="57">
        <v>1</v>
      </c>
      <c r="AV451" s="57">
        <v>2</v>
      </c>
      <c r="AW451" s="57">
        <v>0</v>
      </c>
      <c r="AX451" s="57">
        <v>1</v>
      </c>
      <c r="AY451" s="57">
        <v>1</v>
      </c>
      <c r="AZ451" s="57">
        <v>0</v>
      </c>
      <c r="BA451" s="57"/>
      <c r="BB451" s="57">
        <v>3</v>
      </c>
      <c r="BC451" s="57">
        <v>1</v>
      </c>
      <c r="BD451" s="57">
        <v>4</v>
      </c>
      <c r="BE451" s="57">
        <v>4</v>
      </c>
      <c r="BF451" s="57">
        <v>2</v>
      </c>
      <c r="BG451" s="57">
        <v>0</v>
      </c>
      <c r="BH451" s="57"/>
      <c r="BI451" s="57">
        <v>0</v>
      </c>
      <c r="BJ451" s="57">
        <v>1</v>
      </c>
      <c r="BK451" s="57">
        <v>0</v>
      </c>
      <c r="BL451" s="57">
        <v>0</v>
      </c>
      <c r="BM451" s="57"/>
      <c r="BN451" s="57">
        <v>6</v>
      </c>
      <c r="BO451" s="57">
        <v>5</v>
      </c>
      <c r="BP451" s="81">
        <v>2</v>
      </c>
      <c r="BQ451" s="81">
        <v>3</v>
      </c>
      <c r="BR451" s="81">
        <v>268</v>
      </c>
    </row>
    <row r="452" spans="1:70" x14ac:dyDescent="0.25">
      <c r="A452" s="57">
        <v>1</v>
      </c>
      <c r="B452" s="81" t="s">
        <v>793</v>
      </c>
      <c r="C452" s="81">
        <v>11</v>
      </c>
      <c r="D452" s="81" t="s">
        <v>794</v>
      </c>
      <c r="E452" s="81">
        <v>501</v>
      </c>
      <c r="F452" s="81" t="s">
        <v>794</v>
      </c>
      <c r="G452" s="81">
        <v>2</v>
      </c>
      <c r="H452" s="81" t="s">
        <v>706</v>
      </c>
      <c r="I452" s="81">
        <v>7</v>
      </c>
      <c r="J452" s="81" t="s">
        <v>794</v>
      </c>
      <c r="K452" s="81" t="s">
        <v>111</v>
      </c>
      <c r="L452" s="81">
        <v>157</v>
      </c>
      <c r="M452" s="81" t="s">
        <v>1230</v>
      </c>
      <c r="N452" s="81" t="s">
        <v>1214</v>
      </c>
      <c r="O452" s="81" t="s">
        <v>1215</v>
      </c>
      <c r="P452" s="57"/>
      <c r="Q452" s="57">
        <v>4</v>
      </c>
      <c r="R452" s="57">
        <v>3</v>
      </c>
      <c r="S452" s="57">
        <v>1</v>
      </c>
      <c r="T452" s="57">
        <v>1</v>
      </c>
      <c r="U452" s="57">
        <v>3</v>
      </c>
      <c r="V452" s="57"/>
      <c r="W452" s="57">
        <v>0</v>
      </c>
      <c r="X452" s="57">
        <v>2</v>
      </c>
      <c r="Y452" s="57">
        <v>0</v>
      </c>
      <c r="Z452" s="57">
        <v>0</v>
      </c>
      <c r="AA452" s="57">
        <v>0</v>
      </c>
      <c r="AB452" s="57">
        <v>1</v>
      </c>
      <c r="AC452" s="57"/>
      <c r="AD452" s="57">
        <v>2</v>
      </c>
      <c r="AE452" s="57">
        <v>0</v>
      </c>
      <c r="AF452" s="57">
        <v>1</v>
      </c>
      <c r="AG452" s="57">
        <v>1</v>
      </c>
      <c r="AH452" s="57"/>
      <c r="AI452" s="57">
        <v>0</v>
      </c>
      <c r="AJ452" s="57">
        <v>1</v>
      </c>
      <c r="AK452" s="57">
        <v>2</v>
      </c>
      <c r="AL452" s="57">
        <v>2</v>
      </c>
      <c r="AM452" s="57"/>
      <c r="AN452" s="57">
        <v>1</v>
      </c>
      <c r="AO452" s="57">
        <v>8</v>
      </c>
      <c r="AP452" s="57">
        <v>0</v>
      </c>
      <c r="AQ452" s="57">
        <v>6</v>
      </c>
      <c r="AR452" s="57">
        <v>0</v>
      </c>
      <c r="AS452" s="57">
        <v>0</v>
      </c>
      <c r="AT452" s="57"/>
      <c r="AU452" s="57">
        <v>1</v>
      </c>
      <c r="AV452" s="57">
        <v>0</v>
      </c>
      <c r="AW452" s="57">
        <v>1</v>
      </c>
      <c r="AX452" s="57">
        <v>5</v>
      </c>
      <c r="AY452" s="57">
        <v>2</v>
      </c>
      <c r="AZ452" s="57">
        <v>1</v>
      </c>
      <c r="BA452" s="57"/>
      <c r="BB452" s="57">
        <v>1</v>
      </c>
      <c r="BC452" s="57">
        <v>0</v>
      </c>
      <c r="BD452" s="57">
        <v>3</v>
      </c>
      <c r="BE452" s="57">
        <v>6</v>
      </c>
      <c r="BF452" s="57">
        <v>4</v>
      </c>
      <c r="BG452" s="57">
        <v>0</v>
      </c>
      <c r="BH452" s="57"/>
      <c r="BI452" s="57">
        <v>0</v>
      </c>
      <c r="BJ452" s="57">
        <v>2</v>
      </c>
      <c r="BK452" s="57">
        <v>1</v>
      </c>
      <c r="BL452" s="57">
        <v>0</v>
      </c>
      <c r="BM452" s="57"/>
      <c r="BN452" s="57">
        <v>1</v>
      </c>
      <c r="BO452" s="57">
        <v>4</v>
      </c>
      <c r="BP452" s="81">
        <v>2</v>
      </c>
      <c r="BQ452" s="81">
        <v>1</v>
      </c>
      <c r="BR452" s="81">
        <v>270</v>
      </c>
    </row>
    <row r="453" spans="1:70" x14ac:dyDescent="0.25">
      <c r="A453" s="57">
        <v>1</v>
      </c>
      <c r="B453" s="81" t="s">
        <v>793</v>
      </c>
      <c r="C453" s="81">
        <v>11</v>
      </c>
      <c r="D453" s="81" t="s">
        <v>794</v>
      </c>
      <c r="E453" s="81">
        <v>501</v>
      </c>
      <c r="F453" s="81" t="s">
        <v>794</v>
      </c>
      <c r="G453" s="81">
        <v>2</v>
      </c>
      <c r="H453" s="81" t="s">
        <v>706</v>
      </c>
      <c r="I453" s="81">
        <v>7</v>
      </c>
      <c r="J453" s="81" t="s">
        <v>794</v>
      </c>
      <c r="K453" s="81" t="s">
        <v>111</v>
      </c>
      <c r="L453" s="81">
        <v>158</v>
      </c>
      <c r="M453" s="81" t="s">
        <v>1231</v>
      </c>
      <c r="N453" s="81" t="s">
        <v>1214</v>
      </c>
      <c r="O453" s="81" t="s">
        <v>1215</v>
      </c>
      <c r="P453" s="57"/>
      <c r="Q453" s="57">
        <v>0</v>
      </c>
      <c r="R453" s="57">
        <v>0</v>
      </c>
      <c r="S453" s="57">
        <v>4</v>
      </c>
      <c r="T453" s="57">
        <v>0</v>
      </c>
      <c r="U453" s="57">
        <v>1</v>
      </c>
      <c r="V453" s="57"/>
      <c r="W453" s="57">
        <v>1</v>
      </c>
      <c r="X453" s="57">
        <v>4</v>
      </c>
      <c r="Y453" s="57">
        <v>1</v>
      </c>
      <c r="Z453" s="57">
        <v>1</v>
      </c>
      <c r="AA453" s="57">
        <v>0</v>
      </c>
      <c r="AB453" s="57">
        <v>1</v>
      </c>
      <c r="AC453" s="57"/>
      <c r="AD453" s="57">
        <v>0</v>
      </c>
      <c r="AE453" s="57">
        <v>1</v>
      </c>
      <c r="AF453" s="57">
        <v>1</v>
      </c>
      <c r="AG453" s="57">
        <v>1</v>
      </c>
      <c r="AH453" s="57"/>
      <c r="AI453" s="57">
        <v>0</v>
      </c>
      <c r="AJ453" s="57">
        <v>3</v>
      </c>
      <c r="AK453" s="57">
        <v>1</v>
      </c>
      <c r="AL453" s="57">
        <v>0</v>
      </c>
      <c r="AM453" s="57"/>
      <c r="AN453" s="57">
        <v>0</v>
      </c>
      <c r="AO453" s="57">
        <v>4</v>
      </c>
      <c r="AP453" s="57">
        <v>0</v>
      </c>
      <c r="AQ453" s="57">
        <v>3</v>
      </c>
      <c r="AR453" s="57">
        <v>1</v>
      </c>
      <c r="AS453" s="57">
        <v>1</v>
      </c>
      <c r="AT453" s="57"/>
      <c r="AU453" s="57">
        <v>1</v>
      </c>
      <c r="AV453" s="57">
        <v>0</v>
      </c>
      <c r="AW453" s="57">
        <v>0</v>
      </c>
      <c r="AX453" s="57">
        <v>2</v>
      </c>
      <c r="AY453" s="57">
        <v>0</v>
      </c>
      <c r="AZ453" s="57">
        <v>1</v>
      </c>
      <c r="BA453" s="57"/>
      <c r="BB453" s="57">
        <v>2</v>
      </c>
      <c r="BC453" s="57">
        <v>0</v>
      </c>
      <c r="BD453" s="57">
        <v>2</v>
      </c>
      <c r="BE453" s="57">
        <v>5</v>
      </c>
      <c r="BF453" s="57">
        <v>0</v>
      </c>
      <c r="BG453" s="57">
        <v>0</v>
      </c>
      <c r="BH453" s="57"/>
      <c r="BI453" s="57">
        <v>1</v>
      </c>
      <c r="BJ453" s="57">
        <v>0</v>
      </c>
      <c r="BK453" s="57">
        <v>0</v>
      </c>
      <c r="BL453" s="57">
        <v>0</v>
      </c>
      <c r="BM453" s="57"/>
      <c r="BN453" s="57">
        <v>3</v>
      </c>
      <c r="BO453" s="57">
        <v>6</v>
      </c>
      <c r="BP453" s="81">
        <v>2</v>
      </c>
      <c r="BQ453" s="81">
        <v>4</v>
      </c>
      <c r="BR453" s="81">
        <v>258</v>
      </c>
    </row>
    <row r="454" spans="1:70" x14ac:dyDescent="0.25">
      <c r="A454" s="57">
        <v>1</v>
      </c>
      <c r="B454" s="81" t="s">
        <v>793</v>
      </c>
      <c r="C454" s="81">
        <v>11</v>
      </c>
      <c r="D454" s="81" t="s">
        <v>794</v>
      </c>
      <c r="E454" s="81">
        <v>501</v>
      </c>
      <c r="F454" s="81" t="s">
        <v>794</v>
      </c>
      <c r="G454" s="81">
        <v>2</v>
      </c>
      <c r="H454" s="81" t="s">
        <v>706</v>
      </c>
      <c r="I454" s="81">
        <v>7</v>
      </c>
      <c r="J454" s="81" t="s">
        <v>794</v>
      </c>
      <c r="K454" s="81" t="s">
        <v>111</v>
      </c>
      <c r="L454" s="81">
        <v>159</v>
      </c>
      <c r="M454" s="81" t="s">
        <v>1232</v>
      </c>
      <c r="N454" s="81" t="s">
        <v>1214</v>
      </c>
      <c r="O454" s="81" t="s">
        <v>1215</v>
      </c>
      <c r="P454" s="57"/>
      <c r="Q454" s="57">
        <v>5</v>
      </c>
      <c r="R454" s="57">
        <v>1</v>
      </c>
      <c r="S454" s="57">
        <v>3</v>
      </c>
      <c r="T454" s="57">
        <v>1</v>
      </c>
      <c r="U454" s="57">
        <v>3</v>
      </c>
      <c r="V454" s="57"/>
      <c r="W454" s="57">
        <v>1</v>
      </c>
      <c r="X454" s="57">
        <v>2</v>
      </c>
      <c r="Y454" s="57">
        <v>2</v>
      </c>
      <c r="Z454" s="57">
        <v>1</v>
      </c>
      <c r="AA454" s="57">
        <v>0</v>
      </c>
      <c r="AB454" s="57">
        <v>0</v>
      </c>
      <c r="AC454" s="57"/>
      <c r="AD454" s="57">
        <v>2</v>
      </c>
      <c r="AE454" s="57">
        <v>1</v>
      </c>
      <c r="AF454" s="57">
        <v>1</v>
      </c>
      <c r="AG454" s="57">
        <v>2</v>
      </c>
      <c r="AH454" s="57"/>
      <c r="AI454" s="57">
        <v>1</v>
      </c>
      <c r="AJ454" s="57">
        <v>2</v>
      </c>
      <c r="AK454" s="57">
        <v>0</v>
      </c>
      <c r="AL454" s="57">
        <v>2</v>
      </c>
      <c r="AM454" s="57"/>
      <c r="AN454" s="57">
        <v>2</v>
      </c>
      <c r="AO454" s="57">
        <v>8</v>
      </c>
      <c r="AP454" s="57">
        <v>0</v>
      </c>
      <c r="AQ454" s="57">
        <v>7</v>
      </c>
      <c r="AR454" s="57">
        <v>0</v>
      </c>
      <c r="AS454" s="57">
        <v>2</v>
      </c>
      <c r="AT454" s="57"/>
      <c r="AU454" s="57">
        <v>0</v>
      </c>
      <c r="AV454" s="57">
        <v>0</v>
      </c>
      <c r="AW454" s="57">
        <v>0</v>
      </c>
      <c r="AX454" s="57">
        <v>1</v>
      </c>
      <c r="AY454" s="57">
        <v>2</v>
      </c>
      <c r="AZ454" s="57">
        <v>0</v>
      </c>
      <c r="BA454" s="57"/>
      <c r="BB454" s="57">
        <v>7</v>
      </c>
      <c r="BC454" s="57">
        <v>0</v>
      </c>
      <c r="BD454" s="57">
        <v>4</v>
      </c>
      <c r="BE454" s="57">
        <v>4</v>
      </c>
      <c r="BF454" s="57">
        <v>6</v>
      </c>
      <c r="BG454" s="57">
        <v>0</v>
      </c>
      <c r="BH454" s="57"/>
      <c r="BI454" s="57">
        <v>1</v>
      </c>
      <c r="BJ454" s="57">
        <v>0</v>
      </c>
      <c r="BK454" s="57">
        <v>0</v>
      </c>
      <c r="BL454" s="57">
        <v>0</v>
      </c>
      <c r="BM454" s="57"/>
      <c r="BN454" s="57">
        <v>4</v>
      </c>
      <c r="BO454" s="57">
        <v>7</v>
      </c>
      <c r="BP454" s="81">
        <v>2</v>
      </c>
      <c r="BQ454" s="81">
        <v>5</v>
      </c>
      <c r="BR454" s="81">
        <v>342</v>
      </c>
    </row>
    <row r="455" spans="1:70" x14ac:dyDescent="0.25">
      <c r="A455" s="57">
        <v>1</v>
      </c>
      <c r="B455" s="81" t="s">
        <v>793</v>
      </c>
      <c r="C455" s="81">
        <v>11</v>
      </c>
      <c r="D455" s="81" t="s">
        <v>794</v>
      </c>
      <c r="E455" s="81">
        <v>501</v>
      </c>
      <c r="F455" s="81" t="s">
        <v>794</v>
      </c>
      <c r="G455" s="81">
        <v>2</v>
      </c>
      <c r="H455" s="81" t="s">
        <v>706</v>
      </c>
      <c r="I455" s="81">
        <v>7</v>
      </c>
      <c r="J455" s="81" t="s">
        <v>794</v>
      </c>
      <c r="K455" s="81" t="s">
        <v>111</v>
      </c>
      <c r="L455" s="81">
        <v>160</v>
      </c>
      <c r="M455" s="81" t="s">
        <v>1233</v>
      </c>
      <c r="N455" s="81" t="s">
        <v>1214</v>
      </c>
      <c r="O455" s="81" t="s">
        <v>1215</v>
      </c>
      <c r="P455" s="57"/>
      <c r="Q455" s="57">
        <v>3</v>
      </c>
      <c r="R455" s="57">
        <v>1</v>
      </c>
      <c r="S455" s="57">
        <v>2</v>
      </c>
      <c r="T455" s="57">
        <v>1</v>
      </c>
      <c r="U455" s="57">
        <v>1</v>
      </c>
      <c r="V455" s="57"/>
      <c r="W455" s="57">
        <v>1</v>
      </c>
      <c r="X455" s="57">
        <v>3</v>
      </c>
      <c r="Y455" s="57">
        <v>1</v>
      </c>
      <c r="Z455" s="57">
        <v>0</v>
      </c>
      <c r="AA455" s="57">
        <v>1</v>
      </c>
      <c r="AB455" s="57">
        <v>1</v>
      </c>
      <c r="AC455" s="57"/>
      <c r="AD455" s="57">
        <v>0</v>
      </c>
      <c r="AE455" s="57">
        <v>0</v>
      </c>
      <c r="AF455" s="57">
        <v>1</v>
      </c>
      <c r="AG455" s="57">
        <v>1</v>
      </c>
      <c r="AH455" s="57"/>
      <c r="AI455" s="57">
        <v>1</v>
      </c>
      <c r="AJ455" s="57">
        <v>1</v>
      </c>
      <c r="AK455" s="57">
        <v>0</v>
      </c>
      <c r="AL455" s="57">
        <v>0</v>
      </c>
      <c r="AM455" s="57"/>
      <c r="AN455" s="57">
        <v>0</v>
      </c>
      <c r="AO455" s="57">
        <v>7</v>
      </c>
      <c r="AP455" s="57">
        <v>1</v>
      </c>
      <c r="AQ455" s="57">
        <v>5</v>
      </c>
      <c r="AR455" s="57">
        <v>0</v>
      </c>
      <c r="AS455" s="57">
        <v>3</v>
      </c>
      <c r="AT455" s="57"/>
      <c r="AU455" s="57">
        <v>1</v>
      </c>
      <c r="AV455" s="57">
        <v>0</v>
      </c>
      <c r="AW455" s="57">
        <v>0</v>
      </c>
      <c r="AX455" s="57">
        <v>0</v>
      </c>
      <c r="AY455" s="57">
        <v>0</v>
      </c>
      <c r="AZ455" s="57">
        <v>0</v>
      </c>
      <c r="BA455" s="57"/>
      <c r="BB455" s="57">
        <v>5</v>
      </c>
      <c r="BC455" s="57">
        <v>1</v>
      </c>
      <c r="BD455" s="57">
        <v>1</v>
      </c>
      <c r="BE455" s="57">
        <v>8</v>
      </c>
      <c r="BF455" s="57">
        <v>1</v>
      </c>
      <c r="BG455" s="57">
        <v>0</v>
      </c>
      <c r="BH455" s="57"/>
      <c r="BI455" s="57">
        <v>2</v>
      </c>
      <c r="BJ455" s="57">
        <v>0</v>
      </c>
      <c r="BK455" s="57">
        <v>0</v>
      </c>
      <c r="BL455" s="57">
        <v>0</v>
      </c>
      <c r="BM455" s="57"/>
      <c r="BN455" s="57">
        <v>4</v>
      </c>
      <c r="BO455" s="57">
        <v>2</v>
      </c>
      <c r="BP455" s="81">
        <v>2</v>
      </c>
      <c r="BQ455" s="81">
        <v>1</v>
      </c>
      <c r="BR455" s="81">
        <v>277</v>
      </c>
    </row>
    <row r="456" spans="1:70" x14ac:dyDescent="0.25">
      <c r="A456" s="57">
        <v>1</v>
      </c>
      <c r="B456" s="81" t="s">
        <v>793</v>
      </c>
      <c r="C456" s="81">
        <v>11</v>
      </c>
      <c r="D456" s="81" t="s">
        <v>794</v>
      </c>
      <c r="E456" s="81">
        <v>501</v>
      </c>
      <c r="F456" s="81" t="s">
        <v>794</v>
      </c>
      <c r="G456" s="81">
        <v>2</v>
      </c>
      <c r="H456" s="81" t="s">
        <v>706</v>
      </c>
      <c r="I456" s="81">
        <v>7</v>
      </c>
      <c r="J456" s="81" t="s">
        <v>794</v>
      </c>
      <c r="K456" s="81" t="s">
        <v>111</v>
      </c>
      <c r="L456" s="81">
        <v>161</v>
      </c>
      <c r="M456" s="81" t="s">
        <v>1234</v>
      </c>
      <c r="N456" s="81" t="s">
        <v>1214</v>
      </c>
      <c r="O456" s="81" t="s">
        <v>1215</v>
      </c>
      <c r="P456" s="57"/>
      <c r="Q456" s="57">
        <v>2</v>
      </c>
      <c r="R456" s="57">
        <v>0</v>
      </c>
      <c r="S456" s="57">
        <v>1</v>
      </c>
      <c r="T456" s="57">
        <v>4</v>
      </c>
      <c r="U456" s="57">
        <v>2</v>
      </c>
      <c r="V456" s="57"/>
      <c r="W456" s="57">
        <v>1</v>
      </c>
      <c r="X456" s="57">
        <v>2</v>
      </c>
      <c r="Y456" s="57">
        <v>4</v>
      </c>
      <c r="Z456" s="57">
        <v>0</v>
      </c>
      <c r="AA456" s="57">
        <v>0</v>
      </c>
      <c r="AB456" s="57">
        <v>1</v>
      </c>
      <c r="AC456" s="57"/>
      <c r="AD456" s="57">
        <v>1</v>
      </c>
      <c r="AE456" s="57">
        <v>0</v>
      </c>
      <c r="AF456" s="57">
        <v>2</v>
      </c>
      <c r="AG456" s="57">
        <v>4</v>
      </c>
      <c r="AH456" s="57"/>
      <c r="AI456" s="57">
        <v>0</v>
      </c>
      <c r="AJ456" s="57">
        <v>3</v>
      </c>
      <c r="AK456" s="57">
        <v>1</v>
      </c>
      <c r="AL456" s="57">
        <v>2</v>
      </c>
      <c r="AM456" s="57"/>
      <c r="AN456" s="57">
        <v>0</v>
      </c>
      <c r="AO456" s="57">
        <v>6</v>
      </c>
      <c r="AP456" s="57">
        <v>1</v>
      </c>
      <c r="AQ456" s="57">
        <v>4</v>
      </c>
      <c r="AR456" s="57">
        <v>1</v>
      </c>
      <c r="AS456" s="57">
        <v>1</v>
      </c>
      <c r="AT456" s="57"/>
      <c r="AU456" s="57">
        <v>2</v>
      </c>
      <c r="AV456" s="57">
        <v>0</v>
      </c>
      <c r="AW456" s="57">
        <v>1</v>
      </c>
      <c r="AX456" s="57">
        <v>2</v>
      </c>
      <c r="AY456" s="57">
        <v>0</v>
      </c>
      <c r="AZ456" s="57">
        <v>1</v>
      </c>
      <c r="BA456" s="57"/>
      <c r="BB456" s="57">
        <v>4</v>
      </c>
      <c r="BC456" s="57">
        <v>0</v>
      </c>
      <c r="BD456" s="57">
        <v>2</v>
      </c>
      <c r="BE456" s="57">
        <v>5</v>
      </c>
      <c r="BF456" s="57">
        <v>0</v>
      </c>
      <c r="BG456" s="57">
        <v>0</v>
      </c>
      <c r="BH456" s="57"/>
      <c r="BI456" s="57">
        <v>1</v>
      </c>
      <c r="BJ456" s="57">
        <v>0</v>
      </c>
      <c r="BK456" s="57">
        <v>0</v>
      </c>
      <c r="BL456" s="57">
        <v>0</v>
      </c>
      <c r="BM456" s="57"/>
      <c r="BN456" s="57">
        <v>4</v>
      </c>
      <c r="BO456" s="57">
        <v>0</v>
      </c>
      <c r="BP456" s="81">
        <v>4</v>
      </c>
      <c r="BQ456" s="81">
        <v>2</v>
      </c>
      <c r="BR456" s="81">
        <v>262</v>
      </c>
    </row>
    <row r="457" spans="1:70" x14ac:dyDescent="0.25">
      <c r="A457" s="57">
        <v>1</v>
      </c>
      <c r="B457" s="81" t="s">
        <v>793</v>
      </c>
      <c r="C457" s="81">
        <v>11</v>
      </c>
      <c r="D457" s="81" t="s">
        <v>794</v>
      </c>
      <c r="E457" s="81">
        <v>501</v>
      </c>
      <c r="F457" s="81" t="s">
        <v>794</v>
      </c>
      <c r="G457" s="81">
        <v>2</v>
      </c>
      <c r="H457" s="81" t="s">
        <v>706</v>
      </c>
      <c r="I457" s="81">
        <v>7</v>
      </c>
      <c r="J457" s="81" t="s">
        <v>794</v>
      </c>
      <c r="K457" s="81" t="s">
        <v>111</v>
      </c>
      <c r="L457" s="81">
        <v>162</v>
      </c>
      <c r="M457" s="81" t="s">
        <v>1235</v>
      </c>
      <c r="N457" s="81" t="s">
        <v>1236</v>
      </c>
      <c r="O457" s="81" t="s">
        <v>1237</v>
      </c>
      <c r="P457" s="57"/>
      <c r="Q457" s="57">
        <v>4</v>
      </c>
      <c r="R457" s="57">
        <v>0</v>
      </c>
      <c r="S457" s="57">
        <v>0</v>
      </c>
      <c r="T457" s="57">
        <v>1</v>
      </c>
      <c r="U457" s="57">
        <v>1</v>
      </c>
      <c r="V457" s="57"/>
      <c r="W457" s="57">
        <v>2</v>
      </c>
      <c r="X457" s="57">
        <v>3</v>
      </c>
      <c r="Y457" s="57">
        <v>0</v>
      </c>
      <c r="Z457" s="57">
        <v>0</v>
      </c>
      <c r="AA457" s="57">
        <v>0</v>
      </c>
      <c r="AB457" s="57">
        <v>2</v>
      </c>
      <c r="AC457" s="57"/>
      <c r="AD457" s="57">
        <v>0</v>
      </c>
      <c r="AE457" s="57">
        <v>0</v>
      </c>
      <c r="AF457" s="57">
        <v>0</v>
      </c>
      <c r="AG457" s="57">
        <v>2</v>
      </c>
      <c r="AH457" s="57"/>
      <c r="AI457" s="57">
        <v>1</v>
      </c>
      <c r="AJ457" s="57">
        <v>2</v>
      </c>
      <c r="AK457" s="57">
        <v>1</v>
      </c>
      <c r="AL457" s="57">
        <v>0</v>
      </c>
      <c r="AM457" s="57"/>
      <c r="AN457" s="57">
        <v>2</v>
      </c>
      <c r="AO457" s="57">
        <v>8</v>
      </c>
      <c r="AP457" s="57">
        <v>0</v>
      </c>
      <c r="AQ457" s="57">
        <v>4</v>
      </c>
      <c r="AR457" s="57">
        <v>1</v>
      </c>
      <c r="AS457" s="57">
        <v>0</v>
      </c>
      <c r="AT457" s="57"/>
      <c r="AU457" s="57">
        <v>1</v>
      </c>
      <c r="AV457" s="57">
        <v>1</v>
      </c>
      <c r="AW457" s="57">
        <v>0</v>
      </c>
      <c r="AX457" s="57">
        <v>2</v>
      </c>
      <c r="AY457" s="57"/>
      <c r="AZ457" s="57">
        <v>2</v>
      </c>
      <c r="BA457" s="57"/>
      <c r="BB457" s="57">
        <v>4</v>
      </c>
      <c r="BC457" s="57">
        <v>0</v>
      </c>
      <c r="BD457" s="57">
        <v>1</v>
      </c>
      <c r="BE457" s="57">
        <v>6</v>
      </c>
      <c r="BF457" s="57">
        <v>2</v>
      </c>
      <c r="BG457" s="57">
        <v>0</v>
      </c>
      <c r="BH457" s="57"/>
      <c r="BI457" s="57">
        <v>0</v>
      </c>
      <c r="BJ457" s="57">
        <v>1</v>
      </c>
      <c r="BK457" s="57">
        <v>0</v>
      </c>
      <c r="BL457" s="57">
        <v>0</v>
      </c>
      <c r="BM457" s="57"/>
      <c r="BN457" s="57">
        <v>5</v>
      </c>
      <c r="BO457" s="57">
        <v>2</v>
      </c>
      <c r="BP457" s="81">
        <v>2</v>
      </c>
      <c r="BQ457" s="81">
        <v>4</v>
      </c>
      <c r="BR457" s="81">
        <v>262</v>
      </c>
    </row>
    <row r="458" spans="1:70" x14ac:dyDescent="0.25">
      <c r="A458" s="57">
        <v>1</v>
      </c>
      <c r="B458" s="81" t="s">
        <v>793</v>
      </c>
      <c r="C458" s="81">
        <v>11</v>
      </c>
      <c r="D458" s="81" t="s">
        <v>794</v>
      </c>
      <c r="E458" s="81">
        <v>501</v>
      </c>
      <c r="F458" s="81" t="s">
        <v>794</v>
      </c>
      <c r="G458" s="81">
        <v>2</v>
      </c>
      <c r="H458" s="81" t="s">
        <v>706</v>
      </c>
      <c r="I458" s="81">
        <v>7</v>
      </c>
      <c r="J458" s="81" t="s">
        <v>794</v>
      </c>
      <c r="K458" s="81" t="s">
        <v>111</v>
      </c>
      <c r="L458" s="81">
        <v>163</v>
      </c>
      <c r="M458" s="81" t="s">
        <v>1238</v>
      </c>
      <c r="N458" s="81" t="s">
        <v>1236</v>
      </c>
      <c r="O458" s="81" t="s">
        <v>1237</v>
      </c>
      <c r="P458" s="57"/>
      <c r="Q458" s="57">
        <v>8</v>
      </c>
      <c r="R458" s="57">
        <v>1</v>
      </c>
      <c r="S458" s="57">
        <v>2</v>
      </c>
      <c r="T458" s="57"/>
      <c r="U458" s="57"/>
      <c r="V458" s="57"/>
      <c r="W458" s="57">
        <v>3</v>
      </c>
      <c r="X458" s="57">
        <v>1</v>
      </c>
      <c r="Y458" s="57">
        <v>1</v>
      </c>
      <c r="Z458" s="57">
        <v>0</v>
      </c>
      <c r="AA458" s="57">
        <v>1</v>
      </c>
      <c r="AB458" s="57">
        <v>1</v>
      </c>
      <c r="AC458" s="57"/>
      <c r="AD458" s="57">
        <v>2</v>
      </c>
      <c r="AE458" s="57">
        <v>1</v>
      </c>
      <c r="AF458" s="57">
        <v>1</v>
      </c>
      <c r="AG458" s="57">
        <v>1</v>
      </c>
      <c r="AH458" s="57"/>
      <c r="AI458" s="57"/>
      <c r="AJ458" s="57">
        <v>1</v>
      </c>
      <c r="AK458" s="57"/>
      <c r="AL458" s="57">
        <v>1</v>
      </c>
      <c r="AM458" s="57"/>
      <c r="AN458" s="57">
        <v>1</v>
      </c>
      <c r="AO458" s="57">
        <v>4</v>
      </c>
      <c r="AP458" s="57"/>
      <c r="AQ458" s="57">
        <v>8</v>
      </c>
      <c r="AR458" s="57">
        <v>1</v>
      </c>
      <c r="AS458" s="57">
        <v>2</v>
      </c>
      <c r="AT458" s="57"/>
      <c r="AU458" s="57">
        <v>2</v>
      </c>
      <c r="AV458" s="57">
        <v>1</v>
      </c>
      <c r="AW458" s="57">
        <v>1</v>
      </c>
      <c r="AX458" s="57"/>
      <c r="AY458" s="57">
        <v>1</v>
      </c>
      <c r="AZ458" s="57">
        <v>1</v>
      </c>
      <c r="BA458" s="57"/>
      <c r="BB458" s="57"/>
      <c r="BC458" s="57"/>
      <c r="BD458" s="57">
        <v>2</v>
      </c>
      <c r="BE458" s="57">
        <v>7</v>
      </c>
      <c r="BF458" s="57"/>
      <c r="BG458" s="57"/>
      <c r="BH458" s="57"/>
      <c r="BI458" s="57"/>
      <c r="BJ458" s="57"/>
      <c r="BK458" s="57"/>
      <c r="BL458" s="57"/>
      <c r="BM458" s="57"/>
      <c r="BN458" s="57">
        <v>4</v>
      </c>
      <c r="BO458" s="57">
        <v>1</v>
      </c>
      <c r="BP458" s="81">
        <v>1</v>
      </c>
      <c r="BQ458" s="81">
        <v>2</v>
      </c>
      <c r="BR458" s="81">
        <v>246</v>
      </c>
    </row>
    <row r="459" spans="1:70" x14ac:dyDescent="0.25">
      <c r="A459" s="57">
        <v>1</v>
      </c>
      <c r="B459" s="81" t="s">
        <v>793</v>
      </c>
      <c r="C459" s="81">
        <v>11</v>
      </c>
      <c r="D459" s="81" t="s">
        <v>794</v>
      </c>
      <c r="E459" s="81">
        <v>501</v>
      </c>
      <c r="F459" s="81" t="s">
        <v>794</v>
      </c>
      <c r="G459" s="81">
        <v>2</v>
      </c>
      <c r="H459" s="81" t="s">
        <v>706</v>
      </c>
      <c r="I459" s="81">
        <v>7</v>
      </c>
      <c r="J459" s="81" t="s">
        <v>794</v>
      </c>
      <c r="K459" s="81" t="s">
        <v>111</v>
      </c>
      <c r="L459" s="81">
        <v>164</v>
      </c>
      <c r="M459" s="81" t="s">
        <v>1239</v>
      </c>
      <c r="N459" s="81" t="s">
        <v>1236</v>
      </c>
      <c r="O459" s="81" t="s">
        <v>1237</v>
      </c>
      <c r="P459" s="57"/>
      <c r="Q459" s="57">
        <v>5</v>
      </c>
      <c r="R459" s="57">
        <v>2</v>
      </c>
      <c r="S459" s="57">
        <v>1</v>
      </c>
      <c r="T459" s="57">
        <v>0</v>
      </c>
      <c r="U459" s="57">
        <v>1</v>
      </c>
      <c r="V459" s="57"/>
      <c r="W459" s="57">
        <v>0</v>
      </c>
      <c r="X459" s="57">
        <v>0</v>
      </c>
      <c r="Y459" s="57">
        <v>2</v>
      </c>
      <c r="Z459" s="57">
        <v>0</v>
      </c>
      <c r="AA459" s="57">
        <v>1</v>
      </c>
      <c r="AB459" s="57"/>
      <c r="AC459" s="57"/>
      <c r="AD459" s="57">
        <v>1</v>
      </c>
      <c r="AE459" s="57">
        <v>0</v>
      </c>
      <c r="AF459" s="57">
        <v>1</v>
      </c>
      <c r="AG459" s="57">
        <v>0</v>
      </c>
      <c r="AH459" s="57"/>
      <c r="AI459" s="57">
        <v>0</v>
      </c>
      <c r="AJ459" s="57">
        <v>1</v>
      </c>
      <c r="AK459" s="57">
        <v>0</v>
      </c>
      <c r="AL459" s="57">
        <v>1</v>
      </c>
      <c r="AM459" s="57"/>
      <c r="AN459" s="57">
        <v>2</v>
      </c>
      <c r="AO459" s="57">
        <v>10</v>
      </c>
      <c r="AP459" s="57">
        <v>1</v>
      </c>
      <c r="AQ459" s="57">
        <v>7</v>
      </c>
      <c r="AR459" s="57">
        <v>0</v>
      </c>
      <c r="AS459" s="57">
        <v>1</v>
      </c>
      <c r="AT459" s="57"/>
      <c r="AU459" s="57">
        <v>1</v>
      </c>
      <c r="AV459" s="57">
        <v>0</v>
      </c>
      <c r="AW459" s="57">
        <v>1</v>
      </c>
      <c r="AX459" s="57">
        <v>2</v>
      </c>
      <c r="AY459" s="57">
        <v>1</v>
      </c>
      <c r="AZ459" s="57">
        <v>2</v>
      </c>
      <c r="BA459" s="57"/>
      <c r="BB459" s="57">
        <v>2</v>
      </c>
      <c r="BC459" s="57">
        <v>0</v>
      </c>
      <c r="BD459" s="57">
        <v>4</v>
      </c>
      <c r="BE459" s="57">
        <v>6</v>
      </c>
      <c r="BF459" s="57">
        <v>4</v>
      </c>
      <c r="BG459" s="57">
        <v>1</v>
      </c>
      <c r="BH459" s="57"/>
      <c r="BI459" s="57">
        <v>1</v>
      </c>
      <c r="BJ459" s="57">
        <v>0</v>
      </c>
      <c r="BK459" s="57">
        <v>0</v>
      </c>
      <c r="BL459" s="57">
        <v>1</v>
      </c>
      <c r="BM459" s="57"/>
      <c r="BN459" s="57">
        <v>1</v>
      </c>
      <c r="BO459" s="57">
        <v>3</v>
      </c>
      <c r="BP459" s="81">
        <v>1</v>
      </c>
      <c r="BQ459" s="81">
        <v>3</v>
      </c>
      <c r="BR459" s="81">
        <v>275</v>
      </c>
    </row>
    <row r="460" spans="1:70" x14ac:dyDescent="0.25">
      <c r="A460" s="57">
        <v>1</v>
      </c>
      <c r="B460" s="81" t="s">
        <v>793</v>
      </c>
      <c r="C460" s="81">
        <v>11</v>
      </c>
      <c r="D460" s="81" t="s">
        <v>794</v>
      </c>
      <c r="E460" s="81">
        <v>501</v>
      </c>
      <c r="F460" s="81" t="s">
        <v>794</v>
      </c>
      <c r="G460" s="81">
        <v>2</v>
      </c>
      <c r="H460" s="81" t="s">
        <v>706</v>
      </c>
      <c r="I460" s="81">
        <v>7</v>
      </c>
      <c r="J460" s="81" t="s">
        <v>794</v>
      </c>
      <c r="K460" s="81" t="s">
        <v>111</v>
      </c>
      <c r="L460" s="81">
        <v>165</v>
      </c>
      <c r="M460" s="81" t="s">
        <v>1240</v>
      </c>
      <c r="N460" s="81" t="s">
        <v>1236</v>
      </c>
      <c r="O460" s="81" t="s">
        <v>1237</v>
      </c>
      <c r="P460" s="57"/>
      <c r="Q460" s="57">
        <v>4</v>
      </c>
      <c r="R460" s="57">
        <v>5</v>
      </c>
      <c r="S460" s="57">
        <v>1</v>
      </c>
      <c r="T460" s="57">
        <v>1</v>
      </c>
      <c r="U460" s="57">
        <v>0</v>
      </c>
      <c r="V460" s="57"/>
      <c r="W460" s="57">
        <v>0</v>
      </c>
      <c r="X460" s="57">
        <v>4</v>
      </c>
      <c r="Y460" s="57">
        <v>0</v>
      </c>
      <c r="Z460" s="57">
        <v>1</v>
      </c>
      <c r="AA460" s="57">
        <v>0</v>
      </c>
      <c r="AB460" s="57"/>
      <c r="AC460" s="57"/>
      <c r="AD460" s="57">
        <v>1</v>
      </c>
      <c r="AE460" s="57">
        <v>0</v>
      </c>
      <c r="AF460" s="57">
        <v>2</v>
      </c>
      <c r="AG460" s="57">
        <v>3</v>
      </c>
      <c r="AH460" s="57"/>
      <c r="AI460" s="57">
        <v>1</v>
      </c>
      <c r="AJ460" s="57">
        <v>1</v>
      </c>
      <c r="AK460" s="57">
        <v>0</v>
      </c>
      <c r="AL460" s="57">
        <v>4</v>
      </c>
      <c r="AM460" s="57"/>
      <c r="AN460" s="57">
        <v>0</v>
      </c>
      <c r="AO460" s="57">
        <v>6</v>
      </c>
      <c r="AP460" s="57">
        <v>0</v>
      </c>
      <c r="AQ460" s="57">
        <v>6</v>
      </c>
      <c r="AR460" s="57">
        <v>0</v>
      </c>
      <c r="AS460" s="57">
        <v>2</v>
      </c>
      <c r="AT460" s="57"/>
      <c r="AU460" s="57">
        <v>0</v>
      </c>
      <c r="AV460" s="57">
        <v>0</v>
      </c>
      <c r="AW460" s="57">
        <v>0</v>
      </c>
      <c r="AX460" s="57">
        <v>3</v>
      </c>
      <c r="AY460" s="57">
        <v>0</v>
      </c>
      <c r="AZ460" s="57">
        <v>0</v>
      </c>
      <c r="BA460" s="57"/>
      <c r="BB460" s="57">
        <v>1</v>
      </c>
      <c r="BC460" s="57">
        <v>0</v>
      </c>
      <c r="BD460" s="57">
        <v>3</v>
      </c>
      <c r="BE460" s="57">
        <v>5</v>
      </c>
      <c r="BF460" s="57">
        <v>1</v>
      </c>
      <c r="BG460" s="57">
        <v>1</v>
      </c>
      <c r="BH460" s="57"/>
      <c r="BI460" s="57">
        <v>0</v>
      </c>
      <c r="BJ460" s="57">
        <v>0</v>
      </c>
      <c r="BK460" s="57">
        <v>0</v>
      </c>
      <c r="BL460" s="57">
        <v>0</v>
      </c>
      <c r="BM460" s="57"/>
      <c r="BN460" s="57">
        <v>5</v>
      </c>
      <c r="BO460" s="57">
        <v>5</v>
      </c>
      <c r="BP460" s="81">
        <v>4</v>
      </c>
      <c r="BQ460" s="81">
        <v>3</v>
      </c>
      <c r="BR460" s="81">
        <v>267</v>
      </c>
    </row>
    <row r="461" spans="1:70" x14ac:dyDescent="0.25">
      <c r="A461" s="57">
        <v>1</v>
      </c>
      <c r="B461" s="81" t="s">
        <v>793</v>
      </c>
      <c r="C461" s="81">
        <v>11</v>
      </c>
      <c r="D461" s="81" t="s">
        <v>794</v>
      </c>
      <c r="E461" s="81">
        <v>501</v>
      </c>
      <c r="F461" s="81" t="s">
        <v>794</v>
      </c>
      <c r="G461" s="81">
        <v>2</v>
      </c>
      <c r="H461" s="81" t="s">
        <v>706</v>
      </c>
      <c r="I461" s="81">
        <v>7</v>
      </c>
      <c r="J461" s="81" t="s">
        <v>794</v>
      </c>
      <c r="K461" s="81" t="s">
        <v>111</v>
      </c>
      <c r="L461" s="81">
        <v>166</v>
      </c>
      <c r="M461" s="81" t="s">
        <v>1241</v>
      </c>
      <c r="N461" s="81" t="s">
        <v>1236</v>
      </c>
      <c r="O461" s="81" t="s">
        <v>1237</v>
      </c>
      <c r="P461" s="57"/>
      <c r="Q461" s="57">
        <v>3</v>
      </c>
      <c r="R461" s="57"/>
      <c r="S461" s="57">
        <v>3</v>
      </c>
      <c r="T461" s="57"/>
      <c r="U461" s="57">
        <v>1</v>
      </c>
      <c r="V461" s="57"/>
      <c r="W461" s="57">
        <v>2</v>
      </c>
      <c r="X461" s="57"/>
      <c r="Y461" s="57"/>
      <c r="Z461" s="57"/>
      <c r="AA461" s="57"/>
      <c r="AB461" s="57"/>
      <c r="AC461" s="57"/>
      <c r="AD461" s="57"/>
      <c r="AE461" s="57">
        <v>1</v>
      </c>
      <c r="AF461" s="57"/>
      <c r="AG461" s="57">
        <v>1</v>
      </c>
      <c r="AH461" s="57"/>
      <c r="AI461" s="57"/>
      <c r="AJ461" s="57">
        <v>1</v>
      </c>
      <c r="AK461" s="57"/>
      <c r="AL461" s="57"/>
      <c r="AM461" s="57"/>
      <c r="AN461" s="57">
        <v>1</v>
      </c>
      <c r="AO461" s="57">
        <v>9</v>
      </c>
      <c r="AP461" s="57">
        <v>2</v>
      </c>
      <c r="AQ461" s="57">
        <v>5</v>
      </c>
      <c r="AR461" s="57">
        <v>1</v>
      </c>
      <c r="AS461" s="57">
        <v>1</v>
      </c>
      <c r="AT461" s="57"/>
      <c r="AU461" s="57">
        <v>2</v>
      </c>
      <c r="AV461" s="57"/>
      <c r="AW461" s="57">
        <v>1</v>
      </c>
      <c r="AX461" s="57"/>
      <c r="AY461" s="57"/>
      <c r="AZ461" s="57">
        <v>1</v>
      </c>
      <c r="BA461" s="57"/>
      <c r="BB461" s="57">
        <v>1</v>
      </c>
      <c r="BC461" s="57">
        <v>2</v>
      </c>
      <c r="BD461" s="57"/>
      <c r="BE461" s="57">
        <v>2</v>
      </c>
      <c r="BF461" s="57">
        <v>1</v>
      </c>
      <c r="BG461" s="57">
        <v>3</v>
      </c>
      <c r="BH461" s="57"/>
      <c r="BI461" s="57">
        <v>1</v>
      </c>
      <c r="BJ461" s="57"/>
      <c r="BK461" s="57"/>
      <c r="BL461" s="57"/>
      <c r="BM461" s="57"/>
      <c r="BN461" s="57">
        <v>2</v>
      </c>
      <c r="BO461" s="57">
        <v>4</v>
      </c>
      <c r="BP461" s="81">
        <v>2</v>
      </c>
      <c r="BQ461" s="81">
        <v>4</v>
      </c>
      <c r="BR461" s="81">
        <v>269</v>
      </c>
    </row>
    <row r="462" spans="1:70" x14ac:dyDescent="0.25">
      <c r="A462" s="57">
        <v>1</v>
      </c>
      <c r="B462" s="81" t="s">
        <v>793</v>
      </c>
      <c r="C462" s="81">
        <v>11</v>
      </c>
      <c r="D462" s="81" t="s">
        <v>794</v>
      </c>
      <c r="E462" s="81">
        <v>501</v>
      </c>
      <c r="F462" s="81" t="s">
        <v>794</v>
      </c>
      <c r="G462" s="81">
        <v>2</v>
      </c>
      <c r="H462" s="81" t="s">
        <v>706</v>
      </c>
      <c r="I462" s="81">
        <v>7</v>
      </c>
      <c r="J462" s="81" t="s">
        <v>794</v>
      </c>
      <c r="K462" s="81" t="s">
        <v>111</v>
      </c>
      <c r="L462" s="81">
        <v>167</v>
      </c>
      <c r="M462" s="81" t="s">
        <v>1242</v>
      </c>
      <c r="N462" s="81" t="s">
        <v>1236</v>
      </c>
      <c r="O462" s="81" t="s">
        <v>1237</v>
      </c>
      <c r="P462" s="57"/>
      <c r="Q462" s="57">
        <v>1</v>
      </c>
      <c r="R462" s="57">
        <v>1</v>
      </c>
      <c r="S462" s="57"/>
      <c r="T462" s="57">
        <v>3</v>
      </c>
      <c r="U462" s="57">
        <v>3</v>
      </c>
      <c r="V462" s="57"/>
      <c r="W462" s="57">
        <v>3</v>
      </c>
      <c r="X462" s="57">
        <v>2</v>
      </c>
      <c r="Y462" s="57"/>
      <c r="Z462" s="57">
        <v>1</v>
      </c>
      <c r="AA462" s="57">
        <v>1</v>
      </c>
      <c r="AB462" s="57">
        <v>1</v>
      </c>
      <c r="AC462" s="57"/>
      <c r="AD462" s="57">
        <v>2</v>
      </c>
      <c r="AE462" s="57">
        <v>1</v>
      </c>
      <c r="AF462" s="57"/>
      <c r="AG462" s="57">
        <v>1</v>
      </c>
      <c r="AH462" s="57"/>
      <c r="AI462" s="57"/>
      <c r="AJ462" s="57"/>
      <c r="AK462" s="57"/>
      <c r="AL462" s="57">
        <v>1</v>
      </c>
      <c r="AM462" s="57"/>
      <c r="AN462" s="57">
        <v>3</v>
      </c>
      <c r="AO462" s="57">
        <v>12</v>
      </c>
      <c r="AP462" s="57"/>
      <c r="AQ462" s="57">
        <v>4</v>
      </c>
      <c r="AR462" s="57"/>
      <c r="AS462" s="57">
        <v>1</v>
      </c>
      <c r="AT462" s="57"/>
      <c r="AU462" s="57"/>
      <c r="AV462" s="57">
        <v>1</v>
      </c>
      <c r="AW462" s="57">
        <v>1</v>
      </c>
      <c r="AX462" s="57">
        <v>1</v>
      </c>
      <c r="AY462" s="57">
        <v>2</v>
      </c>
      <c r="AZ462" s="57">
        <v>1</v>
      </c>
      <c r="BA462" s="57"/>
      <c r="BB462" s="57"/>
      <c r="BC462" s="57">
        <v>1</v>
      </c>
      <c r="BD462" s="57">
        <v>1</v>
      </c>
      <c r="BE462" s="57">
        <v>4</v>
      </c>
      <c r="BF462" s="57"/>
      <c r="BG462" s="57"/>
      <c r="BH462" s="57"/>
      <c r="BI462" s="57"/>
      <c r="BJ462" s="57">
        <v>1</v>
      </c>
      <c r="BK462" s="57"/>
      <c r="BL462" s="57"/>
      <c r="BM462" s="57"/>
      <c r="BN462" s="57">
        <v>1</v>
      </c>
      <c r="BO462" s="57">
        <v>3</v>
      </c>
      <c r="BP462" s="81">
        <v>1</v>
      </c>
      <c r="BQ462" s="81">
        <v>1</v>
      </c>
      <c r="BR462" s="81">
        <v>268</v>
      </c>
    </row>
    <row r="463" spans="1:70" x14ac:dyDescent="0.25">
      <c r="A463" s="57">
        <v>1</v>
      </c>
      <c r="B463" s="81" t="s">
        <v>793</v>
      </c>
      <c r="C463" s="81">
        <v>11</v>
      </c>
      <c r="D463" s="81" t="s">
        <v>794</v>
      </c>
      <c r="E463" s="81">
        <v>501</v>
      </c>
      <c r="F463" s="81" t="s">
        <v>794</v>
      </c>
      <c r="G463" s="81">
        <v>2</v>
      </c>
      <c r="H463" s="81" t="s">
        <v>706</v>
      </c>
      <c r="I463" s="81">
        <v>7</v>
      </c>
      <c r="J463" s="81" t="s">
        <v>794</v>
      </c>
      <c r="K463" s="81" t="s">
        <v>111</v>
      </c>
      <c r="L463" s="81">
        <v>168</v>
      </c>
      <c r="M463" s="81" t="s">
        <v>1243</v>
      </c>
      <c r="N463" s="81" t="s">
        <v>1236</v>
      </c>
      <c r="O463" s="81" t="s">
        <v>1237</v>
      </c>
      <c r="P463" s="57"/>
      <c r="Q463" s="57">
        <v>3</v>
      </c>
      <c r="R463" s="57">
        <v>4</v>
      </c>
      <c r="S463" s="57">
        <v>1</v>
      </c>
      <c r="T463" s="57">
        <v>0</v>
      </c>
      <c r="U463" s="57">
        <v>1</v>
      </c>
      <c r="V463" s="57"/>
      <c r="W463" s="57">
        <v>2</v>
      </c>
      <c r="X463" s="57">
        <v>2</v>
      </c>
      <c r="Y463" s="57">
        <v>0</v>
      </c>
      <c r="Z463" s="57">
        <v>1</v>
      </c>
      <c r="AA463" s="57">
        <v>0</v>
      </c>
      <c r="AB463" s="57">
        <v>0</v>
      </c>
      <c r="AC463" s="57"/>
      <c r="AD463" s="57">
        <v>0</v>
      </c>
      <c r="AE463" s="57">
        <v>0</v>
      </c>
      <c r="AF463" s="57">
        <v>1</v>
      </c>
      <c r="AG463" s="57">
        <v>1</v>
      </c>
      <c r="AH463" s="57"/>
      <c r="AI463" s="57">
        <v>0</v>
      </c>
      <c r="AJ463" s="57">
        <v>1</v>
      </c>
      <c r="AK463" s="57">
        <v>1</v>
      </c>
      <c r="AL463" s="57">
        <v>0</v>
      </c>
      <c r="AM463" s="57"/>
      <c r="AN463" s="57">
        <v>0</v>
      </c>
      <c r="AO463" s="57">
        <v>5</v>
      </c>
      <c r="AP463" s="57">
        <v>1</v>
      </c>
      <c r="AQ463" s="57">
        <v>0</v>
      </c>
      <c r="AR463" s="57">
        <v>0</v>
      </c>
      <c r="AS463" s="57">
        <v>2</v>
      </c>
      <c r="AT463" s="57"/>
      <c r="AU463" s="57">
        <v>2</v>
      </c>
      <c r="AV463" s="57">
        <v>1</v>
      </c>
      <c r="AW463" s="57">
        <v>0</v>
      </c>
      <c r="AX463" s="57">
        <v>1</v>
      </c>
      <c r="AY463" s="57">
        <v>1</v>
      </c>
      <c r="AZ463" s="57">
        <v>1</v>
      </c>
      <c r="BA463" s="57"/>
      <c r="BB463" s="57">
        <v>2</v>
      </c>
      <c r="BC463" s="57">
        <v>0</v>
      </c>
      <c r="BD463" s="57">
        <v>2</v>
      </c>
      <c r="BE463" s="57">
        <v>7</v>
      </c>
      <c r="BF463" s="57">
        <v>0</v>
      </c>
      <c r="BG463" s="57">
        <v>1</v>
      </c>
      <c r="BH463" s="57"/>
      <c r="BI463" s="57">
        <v>0</v>
      </c>
      <c r="BJ463" s="57">
        <v>1</v>
      </c>
      <c r="BK463" s="57">
        <v>0</v>
      </c>
      <c r="BL463" s="57">
        <v>0</v>
      </c>
      <c r="BM463" s="57"/>
      <c r="BN463" s="57">
        <v>3</v>
      </c>
      <c r="BO463" s="57">
        <v>3</v>
      </c>
      <c r="BP463" s="81">
        <v>4</v>
      </c>
      <c r="BQ463" s="81">
        <v>1</v>
      </c>
      <c r="BR463" s="81">
        <v>276</v>
      </c>
    </row>
    <row r="464" spans="1:70" x14ac:dyDescent="0.25">
      <c r="A464" s="57">
        <v>1</v>
      </c>
      <c r="B464" s="81" t="s">
        <v>793</v>
      </c>
      <c r="C464" s="81">
        <v>11</v>
      </c>
      <c r="D464" s="81" t="s">
        <v>794</v>
      </c>
      <c r="E464" s="81">
        <v>501</v>
      </c>
      <c r="F464" s="81" t="s">
        <v>794</v>
      </c>
      <c r="G464" s="81">
        <v>2</v>
      </c>
      <c r="H464" s="81" t="s">
        <v>706</v>
      </c>
      <c r="I464" s="81">
        <v>7</v>
      </c>
      <c r="J464" s="81" t="s">
        <v>794</v>
      </c>
      <c r="K464" s="81" t="s">
        <v>111</v>
      </c>
      <c r="L464" s="81">
        <v>169</v>
      </c>
      <c r="M464" s="81" t="s">
        <v>1244</v>
      </c>
      <c r="N464" s="81" t="s">
        <v>1236</v>
      </c>
      <c r="O464" s="81" t="s">
        <v>1237</v>
      </c>
      <c r="P464" s="57"/>
      <c r="Q464" s="57">
        <v>3</v>
      </c>
      <c r="R464" s="57">
        <v>1</v>
      </c>
      <c r="S464" s="57">
        <v>2</v>
      </c>
      <c r="T464" s="57">
        <v>2</v>
      </c>
      <c r="U464" s="57">
        <v>2</v>
      </c>
      <c r="V464" s="57"/>
      <c r="W464" s="57">
        <v>2</v>
      </c>
      <c r="X464" s="57">
        <v>0</v>
      </c>
      <c r="Y464" s="57">
        <v>0</v>
      </c>
      <c r="Z464" s="57">
        <v>1</v>
      </c>
      <c r="AA464" s="57">
        <v>1</v>
      </c>
      <c r="AB464" s="57">
        <v>1</v>
      </c>
      <c r="AC464" s="57"/>
      <c r="AD464" s="57">
        <v>0</v>
      </c>
      <c r="AE464" s="57">
        <v>2</v>
      </c>
      <c r="AF464" s="57">
        <v>2</v>
      </c>
      <c r="AG464" s="57">
        <v>7</v>
      </c>
      <c r="AH464" s="57"/>
      <c r="AI464" s="57">
        <v>0</v>
      </c>
      <c r="AJ464" s="57">
        <v>0</v>
      </c>
      <c r="AK464" s="57">
        <v>0</v>
      </c>
      <c r="AL464" s="57">
        <v>1</v>
      </c>
      <c r="AM464" s="57"/>
      <c r="AN464" s="57">
        <v>0</v>
      </c>
      <c r="AO464" s="57">
        <v>6</v>
      </c>
      <c r="AP464" s="57">
        <v>0</v>
      </c>
      <c r="AQ464" s="57">
        <v>4</v>
      </c>
      <c r="AR464" s="57">
        <v>0</v>
      </c>
      <c r="AS464" s="57">
        <v>2</v>
      </c>
      <c r="AT464" s="57"/>
      <c r="AU464" s="57">
        <v>2</v>
      </c>
      <c r="AV464" s="57">
        <v>2</v>
      </c>
      <c r="AW464" s="57">
        <v>1</v>
      </c>
      <c r="AX464" s="57">
        <v>4</v>
      </c>
      <c r="AY464" s="57">
        <v>0</v>
      </c>
      <c r="AZ464" s="57">
        <v>2</v>
      </c>
      <c r="BA464" s="57"/>
      <c r="BB464" s="57">
        <v>3</v>
      </c>
      <c r="BC464" s="57">
        <v>1</v>
      </c>
      <c r="BD464" s="57">
        <v>0</v>
      </c>
      <c r="BE464" s="57">
        <v>7</v>
      </c>
      <c r="BF464" s="57">
        <v>0</v>
      </c>
      <c r="BG464" s="57">
        <v>0</v>
      </c>
      <c r="BH464" s="57"/>
      <c r="BI464" s="57">
        <v>1</v>
      </c>
      <c r="BJ464" s="57">
        <v>0</v>
      </c>
      <c r="BK464" s="57">
        <v>0</v>
      </c>
      <c r="BL464" s="57">
        <v>0</v>
      </c>
      <c r="BM464" s="57"/>
      <c r="BN464" s="57">
        <v>4</v>
      </c>
      <c r="BO464" s="57">
        <v>4</v>
      </c>
      <c r="BP464" s="81">
        <v>3</v>
      </c>
      <c r="BQ464" s="81">
        <v>7</v>
      </c>
      <c r="BR464" s="81">
        <v>269</v>
      </c>
    </row>
    <row r="465" spans="1:70" x14ac:dyDescent="0.25">
      <c r="A465" s="57">
        <v>1</v>
      </c>
      <c r="B465" s="81" t="s">
        <v>793</v>
      </c>
      <c r="C465" s="81">
        <v>11</v>
      </c>
      <c r="D465" s="81" t="s">
        <v>794</v>
      </c>
      <c r="E465" s="81">
        <v>501</v>
      </c>
      <c r="F465" s="81" t="s">
        <v>794</v>
      </c>
      <c r="G465" s="81">
        <v>2</v>
      </c>
      <c r="H465" s="81" t="s">
        <v>706</v>
      </c>
      <c r="I465" s="81">
        <v>7</v>
      </c>
      <c r="J465" s="81" t="s">
        <v>794</v>
      </c>
      <c r="K465" s="81" t="s">
        <v>111</v>
      </c>
      <c r="L465" s="81">
        <v>170</v>
      </c>
      <c r="M465" s="81" t="s">
        <v>1245</v>
      </c>
      <c r="N465" s="81" t="s">
        <v>1236</v>
      </c>
      <c r="O465" s="81" t="s">
        <v>1237</v>
      </c>
      <c r="P465" s="57"/>
      <c r="Q465" s="57">
        <v>3</v>
      </c>
      <c r="R465" s="57">
        <v>2</v>
      </c>
      <c r="S465" s="57">
        <v>2</v>
      </c>
      <c r="T465" s="57">
        <v>1</v>
      </c>
      <c r="U465" s="57">
        <v>2</v>
      </c>
      <c r="V465" s="57"/>
      <c r="W465" s="57"/>
      <c r="X465" s="57">
        <v>1</v>
      </c>
      <c r="Y465" s="57"/>
      <c r="Z465" s="57"/>
      <c r="AA465" s="57"/>
      <c r="AB465" s="57"/>
      <c r="AC465" s="57"/>
      <c r="AD465" s="57"/>
      <c r="AE465" s="57"/>
      <c r="AF465" s="57">
        <v>2</v>
      </c>
      <c r="AG465" s="57">
        <v>1</v>
      </c>
      <c r="AH465" s="57"/>
      <c r="AI465" s="57"/>
      <c r="AJ465" s="57">
        <v>1</v>
      </c>
      <c r="AK465" s="57"/>
      <c r="AL465" s="57">
        <v>1</v>
      </c>
      <c r="AM465" s="57"/>
      <c r="AN465" s="57">
        <v>3</v>
      </c>
      <c r="AO465" s="57">
        <v>5</v>
      </c>
      <c r="AP465" s="57">
        <v>1</v>
      </c>
      <c r="AQ465" s="57">
        <v>6</v>
      </c>
      <c r="AR465" s="57">
        <v>2</v>
      </c>
      <c r="AS465" s="57">
        <v>1</v>
      </c>
      <c r="AT465" s="57"/>
      <c r="AU465" s="57"/>
      <c r="AV465" s="57"/>
      <c r="AW465" s="57">
        <v>1</v>
      </c>
      <c r="AX465" s="57">
        <v>3</v>
      </c>
      <c r="AY465" s="57">
        <v>1</v>
      </c>
      <c r="AZ465" s="57"/>
      <c r="BA465" s="57"/>
      <c r="BB465" s="57">
        <v>1</v>
      </c>
      <c r="BC465" s="57">
        <v>1</v>
      </c>
      <c r="BD465" s="57"/>
      <c r="BE465" s="57">
        <v>5</v>
      </c>
      <c r="BF465" s="57">
        <v>1</v>
      </c>
      <c r="BG465" s="57"/>
      <c r="BH465" s="57"/>
      <c r="BI465" s="57"/>
      <c r="BJ465" s="57"/>
      <c r="BK465" s="57"/>
      <c r="BL465" s="57"/>
      <c r="BM465" s="57"/>
      <c r="BN465" s="57">
        <v>7</v>
      </c>
      <c r="BO465" s="57">
        <v>2</v>
      </c>
      <c r="BP465" s="81">
        <v>3</v>
      </c>
      <c r="BQ465" s="81">
        <v>5</v>
      </c>
      <c r="BR465" s="81">
        <v>278</v>
      </c>
    </row>
    <row r="466" spans="1:70" x14ac:dyDescent="0.25">
      <c r="A466" s="57">
        <v>1</v>
      </c>
      <c r="B466" s="81" t="s">
        <v>793</v>
      </c>
      <c r="C466" s="81">
        <v>11</v>
      </c>
      <c r="D466" s="81" t="s">
        <v>794</v>
      </c>
      <c r="E466" s="81">
        <v>501</v>
      </c>
      <c r="F466" s="81" t="s">
        <v>794</v>
      </c>
      <c r="G466" s="81">
        <v>2</v>
      </c>
      <c r="H466" s="81" t="s">
        <v>706</v>
      </c>
      <c r="I466" s="81">
        <v>7</v>
      </c>
      <c r="J466" s="81" t="s">
        <v>794</v>
      </c>
      <c r="K466" s="81" t="s">
        <v>111</v>
      </c>
      <c r="L466" s="81">
        <v>171</v>
      </c>
      <c r="M466" s="81" t="s">
        <v>1246</v>
      </c>
      <c r="N466" s="81" t="s">
        <v>1236</v>
      </c>
      <c r="O466" s="81" t="s">
        <v>1237</v>
      </c>
      <c r="P466" s="57"/>
      <c r="Q466" s="57">
        <v>4</v>
      </c>
      <c r="R466" s="57">
        <v>1</v>
      </c>
      <c r="S466" s="57">
        <v>0</v>
      </c>
      <c r="T466" s="57">
        <v>1</v>
      </c>
      <c r="U466" s="57">
        <v>2</v>
      </c>
      <c r="V466" s="57"/>
      <c r="W466" s="57">
        <v>1</v>
      </c>
      <c r="X466" s="57">
        <v>1</v>
      </c>
      <c r="Y466" s="57">
        <v>1</v>
      </c>
      <c r="Z466" s="57">
        <v>1</v>
      </c>
      <c r="AA466" s="57">
        <v>1</v>
      </c>
      <c r="AB466" s="57">
        <v>2</v>
      </c>
      <c r="AC466" s="57"/>
      <c r="AD466" s="57">
        <v>3</v>
      </c>
      <c r="AE466" s="57">
        <v>0</v>
      </c>
      <c r="AF466" s="57">
        <v>2</v>
      </c>
      <c r="AG466" s="57">
        <v>2</v>
      </c>
      <c r="AH466" s="57"/>
      <c r="AI466" s="57">
        <v>0</v>
      </c>
      <c r="AJ466" s="57">
        <v>1</v>
      </c>
      <c r="AK466" s="57">
        <v>1</v>
      </c>
      <c r="AL466" s="57">
        <v>3</v>
      </c>
      <c r="AM466" s="57"/>
      <c r="AN466" s="57">
        <v>1</v>
      </c>
      <c r="AO466" s="57">
        <v>9</v>
      </c>
      <c r="AP466" s="57">
        <v>0</v>
      </c>
      <c r="AQ466" s="57">
        <v>4</v>
      </c>
      <c r="AR466" s="57">
        <v>2</v>
      </c>
      <c r="AS466" s="57">
        <v>3</v>
      </c>
      <c r="AT466" s="57"/>
      <c r="AU466" s="57">
        <v>1</v>
      </c>
      <c r="AV466" s="57">
        <v>0</v>
      </c>
      <c r="AW466" s="57">
        <v>0</v>
      </c>
      <c r="AX466" s="57">
        <v>0</v>
      </c>
      <c r="AY466" s="57">
        <v>1</v>
      </c>
      <c r="AZ466" s="57">
        <v>1</v>
      </c>
      <c r="BA466" s="57"/>
      <c r="BB466" s="57">
        <v>2</v>
      </c>
      <c r="BC466" s="57">
        <v>0</v>
      </c>
      <c r="BD466" s="57">
        <v>4</v>
      </c>
      <c r="BE466" s="57">
        <v>10</v>
      </c>
      <c r="BF466" s="57">
        <v>2</v>
      </c>
      <c r="BG466" s="57">
        <v>0</v>
      </c>
      <c r="BH466" s="57"/>
      <c r="BI466" s="57">
        <v>1</v>
      </c>
      <c r="BJ466" s="57">
        <v>2</v>
      </c>
      <c r="BK466" s="57">
        <v>0</v>
      </c>
      <c r="BL466" s="57">
        <v>0</v>
      </c>
      <c r="BM466" s="57"/>
      <c r="BN466" s="57">
        <v>3</v>
      </c>
      <c r="BO466" s="57">
        <v>3</v>
      </c>
      <c r="BP466" s="81">
        <v>1</v>
      </c>
      <c r="BQ466" s="81">
        <v>0</v>
      </c>
      <c r="BR466" s="81">
        <v>276</v>
      </c>
    </row>
    <row r="467" spans="1:70" x14ac:dyDescent="0.25">
      <c r="A467" s="57">
        <v>1</v>
      </c>
      <c r="B467" s="81" t="s">
        <v>793</v>
      </c>
      <c r="C467" s="81">
        <v>11</v>
      </c>
      <c r="D467" s="81" t="s">
        <v>794</v>
      </c>
      <c r="E467" s="81">
        <v>501</v>
      </c>
      <c r="F467" s="81" t="s">
        <v>794</v>
      </c>
      <c r="G467" s="81">
        <v>2</v>
      </c>
      <c r="H467" s="81" t="s">
        <v>706</v>
      </c>
      <c r="I467" s="81">
        <v>7</v>
      </c>
      <c r="J467" s="81" t="s">
        <v>794</v>
      </c>
      <c r="K467" s="81" t="s">
        <v>111</v>
      </c>
      <c r="L467" s="81">
        <v>172</v>
      </c>
      <c r="M467" s="81" t="s">
        <v>1247</v>
      </c>
      <c r="N467" s="81" t="s">
        <v>1236</v>
      </c>
      <c r="O467" s="81" t="s">
        <v>1237</v>
      </c>
      <c r="P467" s="57"/>
      <c r="Q467" s="57">
        <v>2</v>
      </c>
      <c r="R467" s="57">
        <v>0</v>
      </c>
      <c r="S467" s="57">
        <v>1</v>
      </c>
      <c r="T467" s="57">
        <v>0</v>
      </c>
      <c r="U467" s="57">
        <v>0</v>
      </c>
      <c r="V467" s="57"/>
      <c r="W467" s="57">
        <v>0</v>
      </c>
      <c r="X467" s="57">
        <v>3</v>
      </c>
      <c r="Y467" s="57">
        <v>1</v>
      </c>
      <c r="Z467" s="57">
        <v>0</v>
      </c>
      <c r="AA467" s="57">
        <v>0</v>
      </c>
      <c r="AB467" s="57">
        <v>1</v>
      </c>
      <c r="AC467" s="57"/>
      <c r="AD467" s="57">
        <v>0</v>
      </c>
      <c r="AE467" s="57">
        <v>1</v>
      </c>
      <c r="AF467" s="57">
        <v>1</v>
      </c>
      <c r="AG467" s="57">
        <v>0</v>
      </c>
      <c r="AH467" s="57"/>
      <c r="AI467" s="57">
        <v>0</v>
      </c>
      <c r="AJ467" s="57">
        <v>0</v>
      </c>
      <c r="AK467" s="57">
        <v>0</v>
      </c>
      <c r="AL467" s="57">
        <v>2</v>
      </c>
      <c r="AM467" s="57"/>
      <c r="AN467" s="57">
        <v>1</v>
      </c>
      <c r="AO467" s="57">
        <v>6</v>
      </c>
      <c r="AP467" s="57">
        <v>0</v>
      </c>
      <c r="AQ467" s="57">
        <v>2</v>
      </c>
      <c r="AR467" s="57">
        <v>0</v>
      </c>
      <c r="AS467" s="57">
        <v>2</v>
      </c>
      <c r="AT467" s="57"/>
      <c r="AU467" s="57">
        <v>0</v>
      </c>
      <c r="AV467" s="57">
        <v>1</v>
      </c>
      <c r="AW467" s="57">
        <v>1</v>
      </c>
      <c r="AX467" s="57">
        <v>3</v>
      </c>
      <c r="AY467" s="57">
        <v>0</v>
      </c>
      <c r="AZ467" s="57">
        <v>2</v>
      </c>
      <c r="BA467" s="57"/>
      <c r="BB467" s="57">
        <v>5</v>
      </c>
      <c r="BC467" s="57">
        <v>0</v>
      </c>
      <c r="BD467" s="57">
        <v>5</v>
      </c>
      <c r="BE467" s="57">
        <v>4</v>
      </c>
      <c r="BF467" s="57">
        <v>1</v>
      </c>
      <c r="BG467" s="57">
        <v>0</v>
      </c>
      <c r="BH467" s="57"/>
      <c r="BI467" s="57">
        <v>0</v>
      </c>
      <c r="BJ467" s="57">
        <v>1</v>
      </c>
      <c r="BK467" s="57">
        <v>0</v>
      </c>
      <c r="BL467" s="57">
        <v>0</v>
      </c>
      <c r="BM467" s="57"/>
      <c r="BN467" s="57">
        <v>6</v>
      </c>
      <c r="BO467" s="57">
        <v>1</v>
      </c>
      <c r="BP467" s="81">
        <v>4</v>
      </c>
      <c r="BQ467" s="81">
        <v>5</v>
      </c>
      <c r="BR467" s="81">
        <v>263</v>
      </c>
    </row>
    <row r="468" spans="1:70" x14ac:dyDescent="0.25">
      <c r="A468" s="57">
        <v>1</v>
      </c>
      <c r="B468" s="81" t="s">
        <v>793</v>
      </c>
      <c r="C468" s="81">
        <v>11</v>
      </c>
      <c r="D468" s="81" t="s">
        <v>794</v>
      </c>
      <c r="E468" s="81">
        <v>501</v>
      </c>
      <c r="F468" s="81" t="s">
        <v>794</v>
      </c>
      <c r="G468" s="81">
        <v>2</v>
      </c>
      <c r="H468" s="81" t="s">
        <v>706</v>
      </c>
      <c r="I468" s="81">
        <v>7</v>
      </c>
      <c r="J468" s="81" t="s">
        <v>794</v>
      </c>
      <c r="K468" s="81" t="s">
        <v>111</v>
      </c>
      <c r="L468" s="81">
        <v>173</v>
      </c>
      <c r="M468" s="81" t="s">
        <v>1248</v>
      </c>
      <c r="N468" s="81" t="s">
        <v>1236</v>
      </c>
      <c r="O468" s="81" t="s">
        <v>1237</v>
      </c>
      <c r="P468" s="57"/>
      <c r="Q468" s="57">
        <v>3</v>
      </c>
      <c r="R468" s="57">
        <v>2</v>
      </c>
      <c r="S468" s="57">
        <v>1</v>
      </c>
      <c r="T468" s="57">
        <v>1</v>
      </c>
      <c r="U468" s="57">
        <v>2</v>
      </c>
      <c r="V468" s="57"/>
      <c r="W468" s="57">
        <v>0</v>
      </c>
      <c r="X468" s="57">
        <v>2</v>
      </c>
      <c r="Y468" s="57">
        <v>0</v>
      </c>
      <c r="Z468" s="57">
        <v>0</v>
      </c>
      <c r="AA468" s="57">
        <v>0</v>
      </c>
      <c r="AB468" s="57">
        <v>0</v>
      </c>
      <c r="AC468" s="57"/>
      <c r="AD468" s="57">
        <v>2</v>
      </c>
      <c r="AE468" s="57">
        <v>0</v>
      </c>
      <c r="AF468" s="57">
        <v>1</v>
      </c>
      <c r="AG468" s="57">
        <v>1</v>
      </c>
      <c r="AH468" s="57"/>
      <c r="AI468" s="57">
        <v>0</v>
      </c>
      <c r="AJ468" s="57">
        <v>1</v>
      </c>
      <c r="AK468" s="57">
        <v>2</v>
      </c>
      <c r="AL468" s="57">
        <v>0</v>
      </c>
      <c r="AM468" s="57"/>
      <c r="AN468" s="57">
        <v>0</v>
      </c>
      <c r="AO468" s="57">
        <v>12</v>
      </c>
      <c r="AP468" s="57">
        <v>1</v>
      </c>
      <c r="AQ468" s="57">
        <v>5</v>
      </c>
      <c r="AR468" s="57">
        <v>0</v>
      </c>
      <c r="AS468" s="57">
        <v>1</v>
      </c>
      <c r="AT468" s="57"/>
      <c r="AU468" s="57">
        <v>2</v>
      </c>
      <c r="AV468" s="57">
        <v>1</v>
      </c>
      <c r="AW468" s="57">
        <v>1</v>
      </c>
      <c r="AX468" s="57">
        <v>6</v>
      </c>
      <c r="AY468" s="57">
        <v>0</v>
      </c>
      <c r="AZ468" s="57">
        <v>1</v>
      </c>
      <c r="BA468" s="57"/>
      <c r="BB468" s="57">
        <v>1</v>
      </c>
      <c r="BC468" s="57">
        <v>0</v>
      </c>
      <c r="BD468" s="57">
        <v>3</v>
      </c>
      <c r="BE468" s="57">
        <v>3</v>
      </c>
      <c r="BF468" s="57">
        <v>1</v>
      </c>
      <c r="BG468" s="57">
        <v>1</v>
      </c>
      <c r="BH468" s="57"/>
      <c r="BI468" s="57">
        <v>0</v>
      </c>
      <c r="BJ468" s="57">
        <v>0</v>
      </c>
      <c r="BK468" s="57">
        <v>0</v>
      </c>
      <c r="BL468" s="57">
        <v>0</v>
      </c>
      <c r="BM468" s="57"/>
      <c r="BN468" s="57">
        <v>3</v>
      </c>
      <c r="BO468" s="57">
        <v>6</v>
      </c>
      <c r="BP468" s="81">
        <v>2</v>
      </c>
      <c r="BQ468" s="81">
        <v>5</v>
      </c>
      <c r="BR468" s="81">
        <v>250</v>
      </c>
    </row>
    <row r="469" spans="1:70" x14ac:dyDescent="0.25">
      <c r="A469" s="57">
        <v>1</v>
      </c>
      <c r="B469" s="81" t="s">
        <v>793</v>
      </c>
      <c r="C469" s="81">
        <v>11</v>
      </c>
      <c r="D469" s="81" t="s">
        <v>794</v>
      </c>
      <c r="E469" s="81">
        <v>501</v>
      </c>
      <c r="F469" s="81" t="s">
        <v>794</v>
      </c>
      <c r="G469" s="81">
        <v>2</v>
      </c>
      <c r="H469" s="81" t="s">
        <v>706</v>
      </c>
      <c r="I469" s="81">
        <v>7</v>
      </c>
      <c r="J469" s="81" t="s">
        <v>794</v>
      </c>
      <c r="K469" s="81" t="s">
        <v>111</v>
      </c>
      <c r="L469" s="81">
        <v>174</v>
      </c>
      <c r="M469" s="81" t="s">
        <v>1249</v>
      </c>
      <c r="N469" s="81" t="s">
        <v>1236</v>
      </c>
      <c r="O469" s="81" t="s">
        <v>1237</v>
      </c>
      <c r="P469" s="57"/>
      <c r="Q469" s="57">
        <v>2</v>
      </c>
      <c r="R469" s="57">
        <v>4</v>
      </c>
      <c r="S469" s="57">
        <v>2</v>
      </c>
      <c r="T469" s="57">
        <v>2</v>
      </c>
      <c r="U469" s="57">
        <v>1</v>
      </c>
      <c r="V469" s="57"/>
      <c r="W469" s="57">
        <v>2</v>
      </c>
      <c r="X469" s="57">
        <v>4</v>
      </c>
      <c r="Y469" s="57">
        <v>2</v>
      </c>
      <c r="Z469" s="57">
        <v>0</v>
      </c>
      <c r="AA469" s="57">
        <v>1</v>
      </c>
      <c r="AB469" s="57">
        <v>0</v>
      </c>
      <c r="AC469" s="57"/>
      <c r="AD469" s="57">
        <v>1</v>
      </c>
      <c r="AE469" s="57">
        <v>3</v>
      </c>
      <c r="AF469" s="57">
        <v>0</v>
      </c>
      <c r="AG469" s="57">
        <v>0</v>
      </c>
      <c r="AH469" s="57"/>
      <c r="AI469" s="57">
        <v>0</v>
      </c>
      <c r="AJ469" s="57">
        <v>1</v>
      </c>
      <c r="AK469" s="57">
        <v>0</v>
      </c>
      <c r="AL469" s="57">
        <v>2</v>
      </c>
      <c r="AM469" s="57"/>
      <c r="AN469" s="57">
        <v>1</v>
      </c>
      <c r="AO469" s="57">
        <v>8</v>
      </c>
      <c r="AP469" s="57">
        <v>0</v>
      </c>
      <c r="AQ469" s="57">
        <v>7</v>
      </c>
      <c r="AR469" s="57">
        <v>2</v>
      </c>
      <c r="AS469" s="57">
        <v>3</v>
      </c>
      <c r="AT469" s="57"/>
      <c r="AU469" s="57">
        <v>3</v>
      </c>
      <c r="AV469" s="57">
        <v>1</v>
      </c>
      <c r="AW469" s="57">
        <v>2</v>
      </c>
      <c r="AX469" s="57">
        <v>5</v>
      </c>
      <c r="AY469" s="57">
        <v>1</v>
      </c>
      <c r="AZ469" s="57">
        <v>2</v>
      </c>
      <c r="BA469" s="57"/>
      <c r="BB469" s="57">
        <v>1</v>
      </c>
      <c r="BC469" s="57">
        <v>3</v>
      </c>
      <c r="BD469" s="57">
        <v>3</v>
      </c>
      <c r="BE469" s="57">
        <v>12</v>
      </c>
      <c r="BF469" s="57">
        <v>2</v>
      </c>
      <c r="BG469" s="57">
        <v>0</v>
      </c>
      <c r="BH469" s="57"/>
      <c r="BI469" s="57">
        <v>0</v>
      </c>
      <c r="BJ469" s="57">
        <v>3</v>
      </c>
      <c r="BK469" s="57">
        <v>0</v>
      </c>
      <c r="BL469" s="57">
        <v>0</v>
      </c>
      <c r="BM469" s="57"/>
      <c r="BN469" s="57">
        <v>4</v>
      </c>
      <c r="BO469" s="57">
        <v>7</v>
      </c>
      <c r="BP469" s="81">
        <v>3</v>
      </c>
      <c r="BQ469" s="81">
        <v>2</v>
      </c>
      <c r="BR469" s="81">
        <v>247</v>
      </c>
    </row>
    <row r="470" spans="1:70" x14ac:dyDescent="0.25">
      <c r="A470" s="57">
        <v>1</v>
      </c>
      <c r="B470" s="81" t="s">
        <v>793</v>
      </c>
      <c r="C470" s="81">
        <v>11</v>
      </c>
      <c r="D470" s="81" t="s">
        <v>794</v>
      </c>
      <c r="E470" s="81">
        <v>501</v>
      </c>
      <c r="F470" s="81" t="s">
        <v>794</v>
      </c>
      <c r="G470" s="81">
        <v>2</v>
      </c>
      <c r="H470" s="81" t="s">
        <v>706</v>
      </c>
      <c r="I470" s="81">
        <v>7</v>
      </c>
      <c r="J470" s="81" t="s">
        <v>794</v>
      </c>
      <c r="K470" s="81" t="s">
        <v>111</v>
      </c>
      <c r="L470" s="81">
        <v>175</v>
      </c>
      <c r="M470" s="81" t="s">
        <v>1250</v>
      </c>
      <c r="N470" s="81" t="s">
        <v>1236</v>
      </c>
      <c r="O470" s="81" t="s">
        <v>1237</v>
      </c>
      <c r="P470" s="57"/>
      <c r="Q470" s="57">
        <v>1</v>
      </c>
      <c r="R470" s="57">
        <v>4</v>
      </c>
      <c r="S470" s="57">
        <v>4</v>
      </c>
      <c r="T470" s="57">
        <v>0</v>
      </c>
      <c r="U470" s="57">
        <v>1</v>
      </c>
      <c r="V470" s="57"/>
      <c r="W470" s="57">
        <v>0</v>
      </c>
      <c r="X470" s="57">
        <v>5</v>
      </c>
      <c r="Y470" s="57">
        <v>0</v>
      </c>
      <c r="Z470" s="57">
        <v>1</v>
      </c>
      <c r="AA470" s="57">
        <v>0</v>
      </c>
      <c r="AB470" s="57">
        <v>0</v>
      </c>
      <c r="AC470" s="57"/>
      <c r="AD470" s="57">
        <v>1</v>
      </c>
      <c r="AE470" s="57">
        <v>0</v>
      </c>
      <c r="AF470" s="57">
        <v>0</v>
      </c>
      <c r="AG470" s="57">
        <v>1</v>
      </c>
      <c r="AH470" s="57"/>
      <c r="AI470" s="57">
        <v>0</v>
      </c>
      <c r="AJ470" s="57">
        <v>2</v>
      </c>
      <c r="AK470" s="57">
        <v>1</v>
      </c>
      <c r="AL470" s="57">
        <v>0</v>
      </c>
      <c r="AM470" s="57"/>
      <c r="AN470" s="57">
        <v>1</v>
      </c>
      <c r="AO470" s="57">
        <v>10</v>
      </c>
      <c r="AP470" s="57">
        <v>1</v>
      </c>
      <c r="AQ470" s="57">
        <v>10</v>
      </c>
      <c r="AR470" s="57">
        <v>0</v>
      </c>
      <c r="AS470" s="57">
        <v>4</v>
      </c>
      <c r="AT470" s="57"/>
      <c r="AU470" s="57">
        <v>3</v>
      </c>
      <c r="AV470" s="57">
        <v>1</v>
      </c>
      <c r="AW470" s="57">
        <v>2</v>
      </c>
      <c r="AX470" s="57">
        <v>2</v>
      </c>
      <c r="AY470" s="57">
        <v>0</v>
      </c>
      <c r="AZ470" s="57">
        <v>1</v>
      </c>
      <c r="BA470" s="57"/>
      <c r="BB470" s="57">
        <v>5</v>
      </c>
      <c r="BC470" s="57">
        <v>2</v>
      </c>
      <c r="BD470" s="57">
        <v>1</v>
      </c>
      <c r="BE470" s="57">
        <v>13</v>
      </c>
      <c r="BF470" s="57">
        <v>2</v>
      </c>
      <c r="BG470" s="57">
        <v>2</v>
      </c>
      <c r="BH470" s="57"/>
      <c r="BI470" s="57">
        <v>1</v>
      </c>
      <c r="BJ470" s="57">
        <v>2</v>
      </c>
      <c r="BK470" s="57">
        <v>0</v>
      </c>
      <c r="BL470" s="57">
        <v>0</v>
      </c>
      <c r="BM470" s="57"/>
      <c r="BN470" s="57">
        <v>4</v>
      </c>
      <c r="BO470" s="57">
        <v>1</v>
      </c>
      <c r="BP470" s="81">
        <v>2</v>
      </c>
      <c r="BQ470" s="81">
        <v>6</v>
      </c>
      <c r="BR470" s="81">
        <v>235</v>
      </c>
    </row>
    <row r="471" spans="1:70" x14ac:dyDescent="0.25">
      <c r="A471" s="57">
        <v>1</v>
      </c>
      <c r="B471" s="81" t="s">
        <v>793</v>
      </c>
      <c r="C471" s="81">
        <v>11</v>
      </c>
      <c r="D471" s="81" t="s">
        <v>794</v>
      </c>
      <c r="E471" s="81">
        <v>501</v>
      </c>
      <c r="F471" s="81" t="s">
        <v>794</v>
      </c>
      <c r="G471" s="81">
        <v>2</v>
      </c>
      <c r="H471" s="81" t="s">
        <v>706</v>
      </c>
      <c r="I471" s="81">
        <v>7</v>
      </c>
      <c r="J471" s="81" t="s">
        <v>794</v>
      </c>
      <c r="K471" s="81" t="s">
        <v>111</v>
      </c>
      <c r="L471" s="81">
        <v>176</v>
      </c>
      <c r="M471" s="81" t="s">
        <v>1251</v>
      </c>
      <c r="N471" s="81" t="s">
        <v>1236</v>
      </c>
      <c r="O471" s="81" t="s">
        <v>1237</v>
      </c>
      <c r="P471" s="57"/>
      <c r="Q471" s="57">
        <v>2</v>
      </c>
      <c r="R471" s="57">
        <v>1</v>
      </c>
      <c r="S471" s="57">
        <v>2</v>
      </c>
      <c r="T471" s="57">
        <v>0</v>
      </c>
      <c r="U471" s="57">
        <v>2</v>
      </c>
      <c r="V471" s="57"/>
      <c r="W471" s="57">
        <v>2</v>
      </c>
      <c r="X471" s="57">
        <v>2</v>
      </c>
      <c r="Y471" s="57">
        <v>2</v>
      </c>
      <c r="Z471" s="57">
        <v>1</v>
      </c>
      <c r="AA471" s="57">
        <v>1</v>
      </c>
      <c r="AB471" s="57">
        <v>1</v>
      </c>
      <c r="AC471" s="57"/>
      <c r="AD471" s="57">
        <v>1</v>
      </c>
      <c r="AE471" s="57">
        <v>0</v>
      </c>
      <c r="AF471" s="57">
        <v>2</v>
      </c>
      <c r="AG471" s="57">
        <v>2</v>
      </c>
      <c r="AH471" s="57"/>
      <c r="AI471" s="57">
        <v>1</v>
      </c>
      <c r="AJ471" s="57">
        <v>1</v>
      </c>
      <c r="AK471" s="57">
        <v>2</v>
      </c>
      <c r="AL471" s="57">
        <v>1</v>
      </c>
      <c r="AM471" s="57"/>
      <c r="AN471" s="57"/>
      <c r="AO471" s="57">
        <v>7</v>
      </c>
      <c r="AP471" s="57">
        <v>2</v>
      </c>
      <c r="AQ471" s="57">
        <v>11</v>
      </c>
      <c r="AR471" s="57">
        <v>0</v>
      </c>
      <c r="AS471" s="57">
        <v>1</v>
      </c>
      <c r="AT471" s="57"/>
      <c r="AU471" s="57">
        <v>3</v>
      </c>
      <c r="AV471" s="57">
        <v>1</v>
      </c>
      <c r="AW471" s="57">
        <v>0</v>
      </c>
      <c r="AX471" s="57">
        <v>3</v>
      </c>
      <c r="AY471" s="57">
        <v>2</v>
      </c>
      <c r="AZ471" s="57">
        <v>1</v>
      </c>
      <c r="BA471" s="57"/>
      <c r="BB471" s="57">
        <v>4</v>
      </c>
      <c r="BC471" s="57">
        <v>1</v>
      </c>
      <c r="BD471" s="57">
        <v>3</v>
      </c>
      <c r="BE471" s="57">
        <v>6</v>
      </c>
      <c r="BF471" s="57">
        <v>7</v>
      </c>
      <c r="BG471" s="57">
        <v>0</v>
      </c>
      <c r="BH471" s="57"/>
      <c r="BI471" s="57">
        <v>0</v>
      </c>
      <c r="BJ471" s="57">
        <v>1</v>
      </c>
      <c r="BK471" s="57">
        <v>0</v>
      </c>
      <c r="BL471" s="57">
        <v>1</v>
      </c>
      <c r="BM471" s="57"/>
      <c r="BN471" s="57">
        <v>6</v>
      </c>
      <c r="BO471" s="57">
        <v>6</v>
      </c>
      <c r="BP471" s="81">
        <v>4</v>
      </c>
      <c r="BQ471" s="81">
        <v>1</v>
      </c>
      <c r="BR471" s="81">
        <v>250</v>
      </c>
    </row>
    <row r="472" spans="1:70" x14ac:dyDescent="0.25">
      <c r="A472" s="57">
        <v>1</v>
      </c>
      <c r="B472" s="81" t="s">
        <v>793</v>
      </c>
      <c r="C472" s="81">
        <v>11</v>
      </c>
      <c r="D472" s="81" t="s">
        <v>794</v>
      </c>
      <c r="E472" s="81">
        <v>501</v>
      </c>
      <c r="F472" s="81" t="s">
        <v>794</v>
      </c>
      <c r="G472" s="81">
        <v>2</v>
      </c>
      <c r="H472" s="81" t="s">
        <v>706</v>
      </c>
      <c r="I472" s="81">
        <v>7</v>
      </c>
      <c r="J472" s="81" t="s">
        <v>794</v>
      </c>
      <c r="K472" s="81" t="s">
        <v>111</v>
      </c>
      <c r="L472" s="81">
        <v>177</v>
      </c>
      <c r="M472" s="81" t="s">
        <v>1252</v>
      </c>
      <c r="N472" s="81" t="s">
        <v>1253</v>
      </c>
      <c r="O472" s="81" t="s">
        <v>1254</v>
      </c>
      <c r="P472" s="57"/>
      <c r="Q472" s="57">
        <v>4</v>
      </c>
      <c r="R472" s="57">
        <v>0</v>
      </c>
      <c r="S472" s="57">
        <v>4</v>
      </c>
      <c r="T472" s="57">
        <v>1</v>
      </c>
      <c r="U472" s="57">
        <v>3</v>
      </c>
      <c r="V472" s="57"/>
      <c r="W472" s="57">
        <v>1</v>
      </c>
      <c r="X472" s="57">
        <v>2</v>
      </c>
      <c r="Y472" s="57">
        <v>1</v>
      </c>
      <c r="Z472" s="57">
        <v>0</v>
      </c>
      <c r="AA472" s="57">
        <v>0</v>
      </c>
      <c r="AB472" s="57">
        <v>1</v>
      </c>
      <c r="AC472" s="57"/>
      <c r="AD472" s="57">
        <v>1</v>
      </c>
      <c r="AE472" s="57">
        <v>1</v>
      </c>
      <c r="AF472" s="57">
        <v>4</v>
      </c>
      <c r="AG472" s="57">
        <v>4</v>
      </c>
      <c r="AH472" s="57"/>
      <c r="AI472" s="57">
        <v>0</v>
      </c>
      <c r="AJ472" s="57">
        <v>0</v>
      </c>
      <c r="AK472" s="57">
        <v>1</v>
      </c>
      <c r="AL472" s="57">
        <v>1</v>
      </c>
      <c r="AM472" s="57"/>
      <c r="AN472" s="57">
        <v>1</v>
      </c>
      <c r="AO472" s="57">
        <v>14</v>
      </c>
      <c r="AP472" s="57">
        <v>0</v>
      </c>
      <c r="AQ472" s="57">
        <v>7</v>
      </c>
      <c r="AR472" s="57">
        <v>0</v>
      </c>
      <c r="AS472" s="57">
        <v>4</v>
      </c>
      <c r="AT472" s="57"/>
      <c r="AU472" s="57">
        <v>0</v>
      </c>
      <c r="AV472" s="57">
        <v>0</v>
      </c>
      <c r="AW472" s="57">
        <v>1</v>
      </c>
      <c r="AX472" s="57">
        <v>2</v>
      </c>
      <c r="AY472" s="57">
        <v>1</v>
      </c>
      <c r="AZ472" s="57">
        <v>2</v>
      </c>
      <c r="BA472" s="57"/>
      <c r="BB472" s="57">
        <v>2</v>
      </c>
      <c r="BC472" s="57"/>
      <c r="BD472" s="57">
        <v>4</v>
      </c>
      <c r="BE472" s="57">
        <v>7</v>
      </c>
      <c r="BF472" s="57">
        <v>3</v>
      </c>
      <c r="BG472" s="57">
        <v>3</v>
      </c>
      <c r="BH472" s="57"/>
      <c r="BI472" s="57">
        <v>0</v>
      </c>
      <c r="BJ472" s="57">
        <v>0</v>
      </c>
      <c r="BK472" s="57">
        <v>0</v>
      </c>
      <c r="BL472" s="57">
        <v>0</v>
      </c>
      <c r="BM472" s="57"/>
      <c r="BN472" s="57">
        <v>0</v>
      </c>
      <c r="BO472" s="57">
        <v>3</v>
      </c>
      <c r="BP472" s="81">
        <v>3</v>
      </c>
      <c r="BQ472" s="81">
        <v>3</v>
      </c>
      <c r="BR472" s="81">
        <v>227</v>
      </c>
    </row>
    <row r="473" spans="1:70" x14ac:dyDescent="0.25">
      <c r="A473" s="57">
        <v>1</v>
      </c>
      <c r="B473" s="81" t="s">
        <v>793</v>
      </c>
      <c r="C473" s="81">
        <v>11</v>
      </c>
      <c r="D473" s="81" t="s">
        <v>794</v>
      </c>
      <c r="E473" s="81">
        <v>501</v>
      </c>
      <c r="F473" s="81" t="s">
        <v>794</v>
      </c>
      <c r="G473" s="81">
        <v>2</v>
      </c>
      <c r="H473" s="81" t="s">
        <v>706</v>
      </c>
      <c r="I473" s="81">
        <v>7</v>
      </c>
      <c r="J473" s="81" t="s">
        <v>794</v>
      </c>
      <c r="K473" s="81" t="s">
        <v>111</v>
      </c>
      <c r="L473" s="81">
        <v>178</v>
      </c>
      <c r="M473" s="81" t="s">
        <v>1255</v>
      </c>
      <c r="N473" s="81" t="s">
        <v>1253</v>
      </c>
      <c r="O473" s="81" t="s">
        <v>1254</v>
      </c>
      <c r="P473" s="57"/>
      <c r="Q473" s="57">
        <v>3</v>
      </c>
      <c r="R473" s="57">
        <v>1</v>
      </c>
      <c r="S473" s="57">
        <v>0</v>
      </c>
      <c r="T473" s="57">
        <v>1</v>
      </c>
      <c r="U473" s="57">
        <v>4</v>
      </c>
      <c r="V473" s="57"/>
      <c r="W473" s="57">
        <v>1</v>
      </c>
      <c r="X473" s="57">
        <v>1</v>
      </c>
      <c r="Y473" s="57">
        <v>0</v>
      </c>
      <c r="Z473" s="57">
        <v>1</v>
      </c>
      <c r="AA473" s="57">
        <v>0</v>
      </c>
      <c r="AB473" s="57">
        <v>0</v>
      </c>
      <c r="AC473" s="57"/>
      <c r="AD473" s="57">
        <v>2</v>
      </c>
      <c r="AE473" s="57">
        <v>0</v>
      </c>
      <c r="AF473" s="57">
        <v>0</v>
      </c>
      <c r="AG473" s="57">
        <v>3</v>
      </c>
      <c r="AH473" s="57"/>
      <c r="AI473" s="57">
        <v>0</v>
      </c>
      <c r="AJ473" s="57">
        <v>1</v>
      </c>
      <c r="AK473" s="57">
        <v>0</v>
      </c>
      <c r="AL473" s="57">
        <v>3</v>
      </c>
      <c r="AM473" s="57"/>
      <c r="AN473" s="57">
        <v>2</v>
      </c>
      <c r="AO473" s="57">
        <v>10</v>
      </c>
      <c r="AP473" s="57">
        <v>0</v>
      </c>
      <c r="AQ473" s="57">
        <v>4</v>
      </c>
      <c r="AR473" s="57">
        <v>0</v>
      </c>
      <c r="AS473" s="57">
        <v>0</v>
      </c>
      <c r="AT473" s="57"/>
      <c r="AU473" s="57">
        <v>1</v>
      </c>
      <c r="AV473" s="57">
        <v>0</v>
      </c>
      <c r="AW473" s="57">
        <v>1</v>
      </c>
      <c r="AX473" s="57">
        <v>2</v>
      </c>
      <c r="AY473" s="57">
        <v>1</v>
      </c>
      <c r="AZ473" s="57">
        <v>0</v>
      </c>
      <c r="BA473" s="57"/>
      <c r="BB473" s="57">
        <v>2</v>
      </c>
      <c r="BC473" s="57">
        <v>0</v>
      </c>
      <c r="BD473" s="57">
        <v>6</v>
      </c>
      <c r="BE473" s="57">
        <v>14</v>
      </c>
      <c r="BF473" s="57">
        <v>7</v>
      </c>
      <c r="BG473" s="57">
        <v>0</v>
      </c>
      <c r="BH473" s="57"/>
      <c r="BI473" s="57">
        <v>0</v>
      </c>
      <c r="BJ473" s="57">
        <v>1</v>
      </c>
      <c r="BK473" s="57">
        <v>0</v>
      </c>
      <c r="BL473" s="57">
        <v>1</v>
      </c>
      <c r="BM473" s="57"/>
      <c r="BN473" s="57">
        <v>3</v>
      </c>
      <c r="BO473" s="57">
        <v>1</v>
      </c>
      <c r="BP473" s="81">
        <v>1</v>
      </c>
      <c r="BQ473" s="81">
        <v>3</v>
      </c>
      <c r="BR473" s="81">
        <v>232</v>
      </c>
    </row>
    <row r="474" spans="1:70" x14ac:dyDescent="0.25">
      <c r="A474" s="57">
        <v>1</v>
      </c>
      <c r="B474" s="81" t="s">
        <v>793</v>
      </c>
      <c r="C474" s="81">
        <v>11</v>
      </c>
      <c r="D474" s="81" t="s">
        <v>794</v>
      </c>
      <c r="E474" s="81">
        <v>501</v>
      </c>
      <c r="F474" s="81" t="s">
        <v>794</v>
      </c>
      <c r="G474" s="81">
        <v>2</v>
      </c>
      <c r="H474" s="81" t="s">
        <v>706</v>
      </c>
      <c r="I474" s="81">
        <v>7</v>
      </c>
      <c r="J474" s="81" t="s">
        <v>794</v>
      </c>
      <c r="K474" s="81" t="s">
        <v>111</v>
      </c>
      <c r="L474" s="81">
        <v>179</v>
      </c>
      <c r="M474" s="81" t="s">
        <v>1256</v>
      </c>
      <c r="N474" s="81" t="s">
        <v>1253</v>
      </c>
      <c r="O474" s="81" t="s">
        <v>1254</v>
      </c>
      <c r="P474" s="57"/>
      <c r="Q474" s="57">
        <v>1</v>
      </c>
      <c r="R474" s="57">
        <v>1</v>
      </c>
      <c r="S474" s="57">
        <v>3</v>
      </c>
      <c r="T474" s="57"/>
      <c r="U474" s="57"/>
      <c r="V474" s="57"/>
      <c r="W474" s="57">
        <v>1</v>
      </c>
      <c r="X474" s="57">
        <v>1</v>
      </c>
      <c r="Y474" s="57"/>
      <c r="Z474" s="57">
        <v>2</v>
      </c>
      <c r="AA474" s="57">
        <v>1</v>
      </c>
      <c r="AB474" s="57"/>
      <c r="AC474" s="57"/>
      <c r="AD474" s="57">
        <v>2</v>
      </c>
      <c r="AE474" s="57"/>
      <c r="AF474" s="57">
        <v>1</v>
      </c>
      <c r="AG474" s="57">
        <v>1</v>
      </c>
      <c r="AH474" s="57"/>
      <c r="AI474" s="57">
        <v>1</v>
      </c>
      <c r="AJ474" s="57">
        <v>2</v>
      </c>
      <c r="AK474" s="57">
        <v>2</v>
      </c>
      <c r="AL474" s="57">
        <v>3</v>
      </c>
      <c r="AM474" s="57"/>
      <c r="AN474" s="57">
        <v>1</v>
      </c>
      <c r="AO474" s="57">
        <v>4</v>
      </c>
      <c r="AP474" s="57"/>
      <c r="AQ474" s="57">
        <v>9</v>
      </c>
      <c r="AR474" s="57">
        <v>1</v>
      </c>
      <c r="AS474" s="57"/>
      <c r="AT474" s="57"/>
      <c r="AU474" s="57">
        <v>2</v>
      </c>
      <c r="AV474" s="57"/>
      <c r="AW474" s="57"/>
      <c r="AX474" s="57">
        <v>2</v>
      </c>
      <c r="AY474" s="57"/>
      <c r="AZ474" s="57">
        <v>2</v>
      </c>
      <c r="BA474" s="57"/>
      <c r="BB474" s="57">
        <v>3</v>
      </c>
      <c r="BC474" s="57"/>
      <c r="BD474" s="57">
        <v>3</v>
      </c>
      <c r="BE474" s="57">
        <v>10</v>
      </c>
      <c r="BF474" s="57">
        <v>2</v>
      </c>
      <c r="BG474" s="57"/>
      <c r="BH474" s="57"/>
      <c r="BI474" s="57">
        <v>2</v>
      </c>
      <c r="BJ474" s="57"/>
      <c r="BK474" s="57"/>
      <c r="BL474" s="57"/>
      <c r="BM474" s="57"/>
      <c r="BN474" s="57">
        <v>3</v>
      </c>
      <c r="BO474" s="57">
        <v>6</v>
      </c>
      <c r="BP474" s="81">
        <v>2</v>
      </c>
      <c r="BQ474" s="81">
        <v>2</v>
      </c>
      <c r="BR474" s="81">
        <v>200</v>
      </c>
    </row>
    <row r="475" spans="1:70" x14ac:dyDescent="0.25">
      <c r="A475" s="57">
        <v>1</v>
      </c>
      <c r="B475" s="81" t="s">
        <v>793</v>
      </c>
      <c r="C475" s="81">
        <v>11</v>
      </c>
      <c r="D475" s="81" t="s">
        <v>794</v>
      </c>
      <c r="E475" s="81">
        <v>501</v>
      </c>
      <c r="F475" s="81" t="s">
        <v>794</v>
      </c>
      <c r="G475" s="81">
        <v>2</v>
      </c>
      <c r="H475" s="81" t="s">
        <v>706</v>
      </c>
      <c r="I475" s="81">
        <v>7</v>
      </c>
      <c r="J475" s="81" t="s">
        <v>794</v>
      </c>
      <c r="K475" s="81" t="s">
        <v>111</v>
      </c>
      <c r="L475" s="81">
        <v>180</v>
      </c>
      <c r="M475" s="81" t="s">
        <v>1257</v>
      </c>
      <c r="N475" s="81" t="s">
        <v>1253</v>
      </c>
      <c r="O475" s="81" t="s">
        <v>1254</v>
      </c>
      <c r="P475" s="57"/>
      <c r="Q475" s="57">
        <v>1</v>
      </c>
      <c r="R475" s="57">
        <v>1</v>
      </c>
      <c r="S475" s="57">
        <v>5</v>
      </c>
      <c r="T475" s="57">
        <v>1</v>
      </c>
      <c r="U475" s="57">
        <v>3</v>
      </c>
      <c r="V475" s="57"/>
      <c r="W475" s="57">
        <v>0</v>
      </c>
      <c r="X475" s="57">
        <v>0</v>
      </c>
      <c r="Y475" s="57">
        <v>0</v>
      </c>
      <c r="Z475" s="57">
        <v>0</v>
      </c>
      <c r="AA475" s="57">
        <v>0</v>
      </c>
      <c r="AB475" s="57">
        <v>0</v>
      </c>
      <c r="AC475" s="57"/>
      <c r="AD475" s="57">
        <v>0</v>
      </c>
      <c r="AE475" s="57">
        <v>1</v>
      </c>
      <c r="AF475" s="57">
        <v>1</v>
      </c>
      <c r="AG475" s="57">
        <v>1</v>
      </c>
      <c r="AH475" s="57"/>
      <c r="AI475" s="57">
        <v>0</v>
      </c>
      <c r="AJ475" s="57">
        <v>1</v>
      </c>
      <c r="AK475" s="57">
        <v>0</v>
      </c>
      <c r="AL475" s="57">
        <v>3</v>
      </c>
      <c r="AM475" s="57"/>
      <c r="AN475" s="57">
        <v>1</v>
      </c>
      <c r="AO475" s="57">
        <v>7</v>
      </c>
      <c r="AP475" s="57">
        <v>0</v>
      </c>
      <c r="AQ475" s="57">
        <v>1</v>
      </c>
      <c r="AR475" s="57">
        <v>0</v>
      </c>
      <c r="AS475" s="57">
        <v>2</v>
      </c>
      <c r="AT475" s="57"/>
      <c r="AU475" s="57">
        <v>2</v>
      </c>
      <c r="AV475" s="57">
        <v>0</v>
      </c>
      <c r="AW475" s="57">
        <v>2</v>
      </c>
      <c r="AX475" s="57">
        <v>1</v>
      </c>
      <c r="AY475" s="57"/>
      <c r="AZ475" s="57">
        <v>1</v>
      </c>
      <c r="BA475" s="57"/>
      <c r="BB475" s="57">
        <v>0</v>
      </c>
      <c r="BC475" s="57">
        <v>0</v>
      </c>
      <c r="BD475" s="57">
        <v>4</v>
      </c>
      <c r="BE475" s="57">
        <v>4</v>
      </c>
      <c r="BF475" s="57">
        <v>2</v>
      </c>
      <c r="BG475" s="57">
        <v>0</v>
      </c>
      <c r="BH475" s="57"/>
      <c r="BI475" s="57">
        <v>1</v>
      </c>
      <c r="BJ475" s="57">
        <v>0</v>
      </c>
      <c r="BK475" s="57">
        <v>0</v>
      </c>
      <c r="BL475" s="57">
        <v>1</v>
      </c>
      <c r="BM475" s="57"/>
      <c r="BN475" s="57">
        <v>4</v>
      </c>
      <c r="BO475" s="57">
        <v>2</v>
      </c>
      <c r="BP475" s="81">
        <v>3</v>
      </c>
      <c r="BQ475" s="81">
        <v>2</v>
      </c>
      <c r="BR475" s="81">
        <v>237</v>
      </c>
    </row>
    <row r="476" spans="1:70" x14ac:dyDescent="0.25">
      <c r="A476" s="57">
        <v>1</v>
      </c>
      <c r="B476" s="81" t="s">
        <v>793</v>
      </c>
      <c r="C476" s="81">
        <v>11</v>
      </c>
      <c r="D476" s="81" t="s">
        <v>794</v>
      </c>
      <c r="E476" s="81">
        <v>501</v>
      </c>
      <c r="F476" s="81" t="s">
        <v>794</v>
      </c>
      <c r="G476" s="81">
        <v>2</v>
      </c>
      <c r="H476" s="81" t="s">
        <v>706</v>
      </c>
      <c r="I476" s="81">
        <v>7</v>
      </c>
      <c r="J476" s="81" t="s">
        <v>794</v>
      </c>
      <c r="K476" s="81" t="s">
        <v>111</v>
      </c>
      <c r="L476" s="81">
        <v>181</v>
      </c>
      <c r="M476" s="81" t="s">
        <v>1258</v>
      </c>
      <c r="N476" s="81" t="s">
        <v>1253</v>
      </c>
      <c r="O476" s="81" t="s">
        <v>1254</v>
      </c>
      <c r="P476" s="57"/>
      <c r="Q476" s="57">
        <v>2</v>
      </c>
      <c r="R476" s="57">
        <v>0</v>
      </c>
      <c r="S476" s="57">
        <v>2</v>
      </c>
      <c r="T476" s="57">
        <v>0</v>
      </c>
      <c r="U476" s="57">
        <v>3</v>
      </c>
      <c r="V476" s="57"/>
      <c r="W476" s="57">
        <v>0</v>
      </c>
      <c r="X476" s="57">
        <v>2</v>
      </c>
      <c r="Y476" s="57">
        <v>0</v>
      </c>
      <c r="Z476" s="57">
        <v>2</v>
      </c>
      <c r="AA476" s="57">
        <v>1</v>
      </c>
      <c r="AB476" s="57">
        <v>1</v>
      </c>
      <c r="AC476" s="57"/>
      <c r="AD476" s="57">
        <v>1</v>
      </c>
      <c r="AE476" s="57">
        <v>1</v>
      </c>
      <c r="AF476" s="57">
        <v>1</v>
      </c>
      <c r="AG476" s="57">
        <v>0</v>
      </c>
      <c r="AH476" s="57"/>
      <c r="AI476" s="57">
        <v>2</v>
      </c>
      <c r="AJ476" s="57">
        <v>1</v>
      </c>
      <c r="AK476" s="57">
        <v>0</v>
      </c>
      <c r="AL476" s="57">
        <v>1</v>
      </c>
      <c r="AM476" s="57"/>
      <c r="AN476" s="57">
        <v>2</v>
      </c>
      <c r="AO476" s="57">
        <v>5</v>
      </c>
      <c r="AP476" s="57">
        <v>1</v>
      </c>
      <c r="AQ476" s="57">
        <v>9</v>
      </c>
      <c r="AR476" s="57">
        <v>1</v>
      </c>
      <c r="AS476" s="57">
        <v>3</v>
      </c>
      <c r="AT476" s="57"/>
      <c r="AU476" s="57">
        <v>2</v>
      </c>
      <c r="AV476" s="57">
        <v>1</v>
      </c>
      <c r="AW476" s="57">
        <v>2</v>
      </c>
      <c r="AX476" s="57">
        <v>3</v>
      </c>
      <c r="AY476" s="57">
        <v>0</v>
      </c>
      <c r="AZ476" s="57">
        <v>1</v>
      </c>
      <c r="BA476" s="57"/>
      <c r="BB476" s="57">
        <v>5</v>
      </c>
      <c r="BC476" s="57">
        <v>1</v>
      </c>
      <c r="BD476" s="57">
        <v>2</v>
      </c>
      <c r="BE476" s="57">
        <v>8</v>
      </c>
      <c r="BF476" s="57">
        <v>2</v>
      </c>
      <c r="BG476" s="57">
        <v>3</v>
      </c>
      <c r="BH476" s="57"/>
      <c r="BI476" s="57">
        <v>1</v>
      </c>
      <c r="BJ476" s="57">
        <v>1</v>
      </c>
      <c r="BK476" s="57">
        <v>0</v>
      </c>
      <c r="BL476" s="57">
        <v>0</v>
      </c>
      <c r="BM476" s="57"/>
      <c r="BN476" s="57">
        <v>4</v>
      </c>
      <c r="BO476" s="57">
        <v>5</v>
      </c>
      <c r="BP476" s="81">
        <v>3</v>
      </c>
      <c r="BQ476" s="81">
        <v>0</v>
      </c>
      <c r="BR476" s="81">
        <v>246</v>
      </c>
    </row>
    <row r="477" spans="1:70" x14ac:dyDescent="0.25">
      <c r="A477" s="57">
        <v>1</v>
      </c>
      <c r="B477" s="81" t="s">
        <v>793</v>
      </c>
      <c r="C477" s="81">
        <v>11</v>
      </c>
      <c r="D477" s="81" t="s">
        <v>794</v>
      </c>
      <c r="E477" s="81">
        <v>501</v>
      </c>
      <c r="F477" s="81" t="s">
        <v>794</v>
      </c>
      <c r="G477" s="81">
        <v>2</v>
      </c>
      <c r="H477" s="81" t="s">
        <v>706</v>
      </c>
      <c r="I477" s="81">
        <v>7</v>
      </c>
      <c r="J477" s="81" t="s">
        <v>794</v>
      </c>
      <c r="K477" s="81" t="s">
        <v>111</v>
      </c>
      <c r="L477" s="81">
        <v>182</v>
      </c>
      <c r="M477" s="81" t="s">
        <v>1259</v>
      </c>
      <c r="N477" s="81" t="s">
        <v>1253</v>
      </c>
      <c r="O477" s="81" t="s">
        <v>1254</v>
      </c>
      <c r="P477" s="57"/>
      <c r="Q477" s="57">
        <v>8</v>
      </c>
      <c r="R477" s="57">
        <v>1</v>
      </c>
      <c r="S477" s="57">
        <v>3</v>
      </c>
      <c r="T477" s="57">
        <v>2</v>
      </c>
      <c r="U477" s="57">
        <v>1</v>
      </c>
      <c r="V477" s="57"/>
      <c r="W477" s="57">
        <v>1</v>
      </c>
      <c r="X477" s="57">
        <v>3</v>
      </c>
      <c r="Y477" s="57">
        <v>0</v>
      </c>
      <c r="Z477" s="57">
        <v>1</v>
      </c>
      <c r="AA477" s="57">
        <v>1</v>
      </c>
      <c r="AB477" s="57">
        <v>0</v>
      </c>
      <c r="AC477" s="57"/>
      <c r="AD477" s="57">
        <v>0</v>
      </c>
      <c r="AE477" s="57">
        <v>0</v>
      </c>
      <c r="AF477" s="57">
        <v>2</v>
      </c>
      <c r="AG477" s="57">
        <v>4</v>
      </c>
      <c r="AH477" s="57"/>
      <c r="AI477" s="57">
        <v>0</v>
      </c>
      <c r="AJ477" s="57">
        <v>3</v>
      </c>
      <c r="AK477" s="57">
        <v>0</v>
      </c>
      <c r="AL477" s="57">
        <v>4</v>
      </c>
      <c r="AM477" s="57"/>
      <c r="AN477" s="57">
        <v>1</v>
      </c>
      <c r="AO477" s="57">
        <v>4</v>
      </c>
      <c r="AP477" s="57">
        <v>0</v>
      </c>
      <c r="AQ477" s="57">
        <v>4</v>
      </c>
      <c r="AR477" s="57">
        <v>2</v>
      </c>
      <c r="AS477" s="57">
        <v>3</v>
      </c>
      <c r="AT477" s="57"/>
      <c r="AU477" s="57">
        <v>1</v>
      </c>
      <c r="AV477" s="57">
        <v>0</v>
      </c>
      <c r="AW477" s="57">
        <v>1</v>
      </c>
      <c r="AX477" s="57">
        <v>4</v>
      </c>
      <c r="AY477" s="57">
        <v>0</v>
      </c>
      <c r="AZ477" s="57">
        <v>1</v>
      </c>
      <c r="BA477" s="57"/>
      <c r="BB477" s="57">
        <v>4</v>
      </c>
      <c r="BC477" s="57">
        <v>0</v>
      </c>
      <c r="BD477" s="57">
        <v>8</v>
      </c>
      <c r="BE477" s="57">
        <v>5</v>
      </c>
      <c r="BF477" s="57">
        <v>6</v>
      </c>
      <c r="BG477" s="57">
        <v>1</v>
      </c>
      <c r="BH477" s="57"/>
      <c r="BI477" s="57">
        <v>0</v>
      </c>
      <c r="BJ477" s="57">
        <v>0</v>
      </c>
      <c r="BK477" s="57">
        <v>0</v>
      </c>
      <c r="BL477" s="57">
        <v>0</v>
      </c>
      <c r="BM477" s="57"/>
      <c r="BN477" s="57">
        <v>6</v>
      </c>
      <c r="BO477" s="57">
        <v>2</v>
      </c>
      <c r="BP477" s="81">
        <v>2</v>
      </c>
      <c r="BQ477" s="81">
        <v>1</v>
      </c>
      <c r="BR477" s="81">
        <v>245</v>
      </c>
    </row>
    <row r="478" spans="1:70" x14ac:dyDescent="0.25">
      <c r="A478" s="57">
        <v>1</v>
      </c>
      <c r="B478" s="81" t="s">
        <v>793</v>
      </c>
      <c r="C478" s="81">
        <v>11</v>
      </c>
      <c r="D478" s="81" t="s">
        <v>794</v>
      </c>
      <c r="E478" s="81">
        <v>501</v>
      </c>
      <c r="F478" s="81" t="s">
        <v>794</v>
      </c>
      <c r="G478" s="81">
        <v>2</v>
      </c>
      <c r="H478" s="81" t="s">
        <v>706</v>
      </c>
      <c r="I478" s="81">
        <v>7</v>
      </c>
      <c r="J478" s="81" t="s">
        <v>794</v>
      </c>
      <c r="K478" s="81" t="s">
        <v>111</v>
      </c>
      <c r="L478" s="81">
        <v>183</v>
      </c>
      <c r="M478" s="81" t="s">
        <v>1260</v>
      </c>
      <c r="N478" s="81" t="s">
        <v>1253</v>
      </c>
      <c r="O478" s="81" t="s">
        <v>1254</v>
      </c>
      <c r="P478" s="57"/>
      <c r="Q478" s="57">
        <v>3</v>
      </c>
      <c r="R478" s="57">
        <v>0</v>
      </c>
      <c r="S478" s="57">
        <v>1</v>
      </c>
      <c r="T478" s="57">
        <v>0</v>
      </c>
      <c r="U478" s="57">
        <v>1</v>
      </c>
      <c r="V478" s="57"/>
      <c r="W478" s="57">
        <v>0</v>
      </c>
      <c r="X478" s="57">
        <v>1</v>
      </c>
      <c r="Y478" s="57">
        <v>2</v>
      </c>
      <c r="Z478" s="57">
        <v>0</v>
      </c>
      <c r="AA478" s="57">
        <v>0</v>
      </c>
      <c r="AB478" s="57">
        <v>0</v>
      </c>
      <c r="AC478" s="57"/>
      <c r="AD478" s="57">
        <v>3</v>
      </c>
      <c r="AE478" s="57">
        <v>1</v>
      </c>
      <c r="AF478" s="57">
        <v>1</v>
      </c>
      <c r="AG478" s="57">
        <v>4</v>
      </c>
      <c r="AH478" s="57"/>
      <c r="AI478" s="57">
        <v>1</v>
      </c>
      <c r="AJ478" s="57">
        <v>0</v>
      </c>
      <c r="AK478" s="57">
        <v>1</v>
      </c>
      <c r="AL478" s="57">
        <v>3</v>
      </c>
      <c r="AM478" s="57"/>
      <c r="AN478" s="57">
        <v>0</v>
      </c>
      <c r="AO478" s="57">
        <v>8</v>
      </c>
      <c r="AP478" s="57">
        <v>1</v>
      </c>
      <c r="AQ478" s="57">
        <v>5</v>
      </c>
      <c r="AR478" s="57">
        <v>0</v>
      </c>
      <c r="AS478" s="57">
        <v>1</v>
      </c>
      <c r="AT478" s="57"/>
      <c r="AU478" s="57">
        <v>0</v>
      </c>
      <c r="AV478" s="57">
        <v>0</v>
      </c>
      <c r="AW478" s="57">
        <v>1</v>
      </c>
      <c r="AX478" s="57">
        <v>2</v>
      </c>
      <c r="AY478" s="57">
        <v>0</v>
      </c>
      <c r="AZ478" s="57">
        <v>1</v>
      </c>
      <c r="BA478" s="57"/>
      <c r="BB478" s="57">
        <v>2</v>
      </c>
      <c r="BC478" s="57">
        <v>1</v>
      </c>
      <c r="BD478" s="57">
        <v>11</v>
      </c>
      <c r="BE478" s="57">
        <v>4</v>
      </c>
      <c r="BF478" s="57">
        <v>5</v>
      </c>
      <c r="BG478" s="57">
        <v>0</v>
      </c>
      <c r="BH478" s="57"/>
      <c r="BI478" s="57">
        <v>0</v>
      </c>
      <c r="BJ478" s="57">
        <v>2</v>
      </c>
      <c r="BK478" s="57">
        <v>0</v>
      </c>
      <c r="BL478" s="57">
        <v>0</v>
      </c>
      <c r="BM478" s="57"/>
      <c r="BN478" s="57">
        <v>3</v>
      </c>
      <c r="BO478" s="57">
        <v>1</v>
      </c>
      <c r="BP478" s="81">
        <v>5</v>
      </c>
      <c r="BQ478" s="81">
        <v>2</v>
      </c>
      <c r="BR478" s="81">
        <v>240</v>
      </c>
    </row>
    <row r="479" spans="1:70" x14ac:dyDescent="0.25">
      <c r="A479" s="57">
        <v>1</v>
      </c>
      <c r="B479" s="81" t="s">
        <v>793</v>
      </c>
      <c r="C479" s="81">
        <v>11</v>
      </c>
      <c r="D479" s="81" t="s">
        <v>794</v>
      </c>
      <c r="E479" s="81">
        <v>501</v>
      </c>
      <c r="F479" s="81" t="s">
        <v>794</v>
      </c>
      <c r="G479" s="81">
        <v>2</v>
      </c>
      <c r="H479" s="81" t="s">
        <v>706</v>
      </c>
      <c r="I479" s="81">
        <v>7</v>
      </c>
      <c r="J479" s="81" t="s">
        <v>794</v>
      </c>
      <c r="K479" s="81" t="s">
        <v>111</v>
      </c>
      <c r="L479" s="81">
        <v>184</v>
      </c>
      <c r="M479" s="81" t="s">
        <v>1261</v>
      </c>
      <c r="N479" s="81" t="s">
        <v>1253</v>
      </c>
      <c r="O479" s="81" t="s">
        <v>1254</v>
      </c>
      <c r="P479" s="57"/>
      <c r="Q479" s="57">
        <v>3</v>
      </c>
      <c r="R479" s="57">
        <v>1</v>
      </c>
      <c r="S479" s="57">
        <v>0</v>
      </c>
      <c r="T479" s="57">
        <v>1</v>
      </c>
      <c r="U479" s="57">
        <v>3</v>
      </c>
      <c r="V479" s="57"/>
      <c r="W479" s="57">
        <v>1</v>
      </c>
      <c r="X479" s="57">
        <v>2</v>
      </c>
      <c r="Y479" s="57">
        <v>0</v>
      </c>
      <c r="Z479" s="57"/>
      <c r="AA479" s="57">
        <v>0</v>
      </c>
      <c r="AB479" s="57">
        <v>1</v>
      </c>
      <c r="AC479" s="57"/>
      <c r="AD479" s="57">
        <v>2</v>
      </c>
      <c r="AE479" s="57">
        <v>1</v>
      </c>
      <c r="AF479" s="57">
        <v>1</v>
      </c>
      <c r="AG479" s="57"/>
      <c r="AH479" s="57"/>
      <c r="AI479" s="57">
        <v>1</v>
      </c>
      <c r="AJ479" s="57"/>
      <c r="AK479" s="57">
        <v>0</v>
      </c>
      <c r="AL479" s="57">
        <v>1</v>
      </c>
      <c r="AM479" s="57"/>
      <c r="AN479" s="57">
        <v>0</v>
      </c>
      <c r="AO479" s="57">
        <v>3</v>
      </c>
      <c r="AP479" s="57">
        <v>0</v>
      </c>
      <c r="AQ479" s="57">
        <v>4</v>
      </c>
      <c r="AR479" s="57">
        <v>2</v>
      </c>
      <c r="AS479" s="57">
        <v>0</v>
      </c>
      <c r="AT479" s="57"/>
      <c r="AU479" s="57">
        <v>1</v>
      </c>
      <c r="AV479" s="57">
        <v>1</v>
      </c>
      <c r="AW479" s="57">
        <v>1</v>
      </c>
      <c r="AX479" s="57">
        <v>1</v>
      </c>
      <c r="AY479" s="57">
        <v>0</v>
      </c>
      <c r="AZ479" s="57">
        <v>2</v>
      </c>
      <c r="BA479" s="57"/>
      <c r="BB479" s="57">
        <v>3</v>
      </c>
      <c r="BC479" s="57">
        <v>1</v>
      </c>
      <c r="BD479" s="57">
        <v>3</v>
      </c>
      <c r="BE479" s="57">
        <v>4</v>
      </c>
      <c r="BF479" s="57">
        <v>1</v>
      </c>
      <c r="BG479" s="57">
        <v>3</v>
      </c>
      <c r="BH479" s="57"/>
      <c r="BI479" s="57">
        <v>1</v>
      </c>
      <c r="BJ479" s="57">
        <v>1</v>
      </c>
      <c r="BK479" s="57">
        <v>0</v>
      </c>
      <c r="BL479" s="57">
        <v>0</v>
      </c>
      <c r="BM479" s="57"/>
      <c r="BN479" s="57">
        <v>4</v>
      </c>
      <c r="BO479" s="57">
        <v>1</v>
      </c>
      <c r="BP479" s="81">
        <v>1</v>
      </c>
      <c r="BQ479" s="81">
        <v>4</v>
      </c>
      <c r="BR479" s="81">
        <v>245</v>
      </c>
    </row>
    <row r="480" spans="1:70" x14ac:dyDescent="0.25">
      <c r="A480" s="57">
        <v>1</v>
      </c>
      <c r="B480" s="81" t="s">
        <v>793</v>
      </c>
      <c r="C480" s="81">
        <v>11</v>
      </c>
      <c r="D480" s="81" t="s">
        <v>794</v>
      </c>
      <c r="E480" s="81">
        <v>501</v>
      </c>
      <c r="F480" s="81" t="s">
        <v>794</v>
      </c>
      <c r="G480" s="81">
        <v>2</v>
      </c>
      <c r="H480" s="81" t="s">
        <v>706</v>
      </c>
      <c r="I480" s="81">
        <v>7</v>
      </c>
      <c r="J480" s="81" t="s">
        <v>794</v>
      </c>
      <c r="K480" s="81" t="s">
        <v>111</v>
      </c>
      <c r="L480" s="81">
        <v>185</v>
      </c>
      <c r="M480" s="81" t="s">
        <v>1262</v>
      </c>
      <c r="N480" s="81" t="s">
        <v>1253</v>
      </c>
      <c r="O480" s="81" t="s">
        <v>1254</v>
      </c>
      <c r="P480" s="57"/>
      <c r="Q480" s="57">
        <v>4</v>
      </c>
      <c r="R480" s="57">
        <v>1</v>
      </c>
      <c r="S480" s="57">
        <v>1</v>
      </c>
      <c r="T480" s="57">
        <v>1</v>
      </c>
      <c r="U480" s="57">
        <v>1</v>
      </c>
      <c r="V480" s="57"/>
      <c r="W480" s="57">
        <v>2</v>
      </c>
      <c r="X480" s="57">
        <v>3</v>
      </c>
      <c r="Y480" s="57">
        <v>0</v>
      </c>
      <c r="Z480" s="57">
        <v>1</v>
      </c>
      <c r="AA480" s="57">
        <v>1</v>
      </c>
      <c r="AB480" s="57">
        <v>0</v>
      </c>
      <c r="AC480" s="57"/>
      <c r="AD480" s="57">
        <v>0</v>
      </c>
      <c r="AE480" s="57">
        <v>2</v>
      </c>
      <c r="AF480" s="57">
        <v>2</v>
      </c>
      <c r="AG480" s="57">
        <v>1</v>
      </c>
      <c r="AH480" s="57"/>
      <c r="AI480" s="57">
        <v>0</v>
      </c>
      <c r="AJ480" s="57">
        <v>0</v>
      </c>
      <c r="AK480" s="57">
        <v>1</v>
      </c>
      <c r="AL480" s="57">
        <v>0</v>
      </c>
      <c r="AM480" s="57"/>
      <c r="AN480" s="57">
        <v>0</v>
      </c>
      <c r="AO480" s="57">
        <v>6</v>
      </c>
      <c r="AP480" s="57">
        <v>0</v>
      </c>
      <c r="AQ480" s="57">
        <v>7</v>
      </c>
      <c r="AR480" s="57">
        <v>1</v>
      </c>
      <c r="AS480" s="57">
        <v>7</v>
      </c>
      <c r="AT480" s="57"/>
      <c r="AU480" s="57">
        <v>0</v>
      </c>
      <c r="AV480" s="57">
        <v>1</v>
      </c>
      <c r="AW480" s="57">
        <v>2</v>
      </c>
      <c r="AX480" s="57">
        <v>1</v>
      </c>
      <c r="AY480" s="57">
        <v>0</v>
      </c>
      <c r="AZ480" s="57">
        <v>0</v>
      </c>
      <c r="BA480" s="57"/>
      <c r="BB480" s="57">
        <v>2</v>
      </c>
      <c r="BC480" s="57">
        <v>1</v>
      </c>
      <c r="BD480" s="57">
        <v>2</v>
      </c>
      <c r="BE480" s="57">
        <v>5</v>
      </c>
      <c r="BF480" s="57">
        <v>2</v>
      </c>
      <c r="BG480" s="57">
        <v>1</v>
      </c>
      <c r="BH480" s="57"/>
      <c r="BI480" s="57">
        <v>0</v>
      </c>
      <c r="BJ480" s="57">
        <v>0</v>
      </c>
      <c r="BK480" s="57">
        <v>0</v>
      </c>
      <c r="BL480" s="57">
        <v>0</v>
      </c>
      <c r="BM480" s="57"/>
      <c r="BN480" s="57">
        <v>5</v>
      </c>
      <c r="BO480" s="57">
        <v>3</v>
      </c>
      <c r="BP480" s="81">
        <v>1</v>
      </c>
      <c r="BQ480" s="81">
        <v>1</v>
      </c>
      <c r="BR480" s="81">
        <v>232</v>
      </c>
    </row>
    <row r="481" spans="1:70" x14ac:dyDescent="0.25">
      <c r="A481" s="57">
        <v>1</v>
      </c>
      <c r="B481" s="81" t="s">
        <v>793</v>
      </c>
      <c r="C481" s="81">
        <v>11</v>
      </c>
      <c r="D481" s="81" t="s">
        <v>794</v>
      </c>
      <c r="E481" s="81">
        <v>501</v>
      </c>
      <c r="F481" s="81" t="s">
        <v>794</v>
      </c>
      <c r="G481" s="81">
        <v>2</v>
      </c>
      <c r="H481" s="81" t="s">
        <v>706</v>
      </c>
      <c r="I481" s="81">
        <v>7</v>
      </c>
      <c r="J481" s="81" t="s">
        <v>794</v>
      </c>
      <c r="K481" s="81" t="s">
        <v>111</v>
      </c>
      <c r="L481" s="81">
        <v>186</v>
      </c>
      <c r="M481" s="81" t="s">
        <v>1263</v>
      </c>
      <c r="N481" s="81" t="s">
        <v>1253</v>
      </c>
      <c r="O481" s="81" t="s">
        <v>1254</v>
      </c>
      <c r="P481" s="57"/>
      <c r="Q481" s="57">
        <v>1</v>
      </c>
      <c r="R481" s="57">
        <v>1</v>
      </c>
      <c r="S481" s="57">
        <v>1</v>
      </c>
      <c r="T481" s="57">
        <v>0</v>
      </c>
      <c r="U481" s="57">
        <v>1</v>
      </c>
      <c r="V481" s="57"/>
      <c r="W481" s="57">
        <v>0</v>
      </c>
      <c r="X481" s="57">
        <v>1</v>
      </c>
      <c r="Y481" s="57">
        <v>1</v>
      </c>
      <c r="Z481" s="57">
        <v>1</v>
      </c>
      <c r="AA481" s="57">
        <v>0</v>
      </c>
      <c r="AB481" s="57">
        <v>0</v>
      </c>
      <c r="AC481" s="57"/>
      <c r="AD481" s="57">
        <v>0</v>
      </c>
      <c r="AE481" s="57">
        <v>0</v>
      </c>
      <c r="AF481" s="57">
        <v>2</v>
      </c>
      <c r="AG481" s="57">
        <v>3</v>
      </c>
      <c r="AH481" s="57"/>
      <c r="AI481" s="57">
        <v>0</v>
      </c>
      <c r="AJ481" s="57">
        <v>4</v>
      </c>
      <c r="AK481" s="57">
        <v>0</v>
      </c>
      <c r="AL481" s="57">
        <v>0</v>
      </c>
      <c r="AM481" s="57"/>
      <c r="AN481" s="57">
        <v>1</v>
      </c>
      <c r="AO481" s="57">
        <v>8</v>
      </c>
      <c r="AP481" s="57">
        <v>0</v>
      </c>
      <c r="AQ481" s="57">
        <v>2</v>
      </c>
      <c r="AR481" s="57">
        <v>0</v>
      </c>
      <c r="AS481" s="57">
        <v>3</v>
      </c>
      <c r="AT481" s="57"/>
      <c r="AU481" s="57">
        <v>2</v>
      </c>
      <c r="AV481" s="57">
        <v>1</v>
      </c>
      <c r="AW481" s="57">
        <v>0</v>
      </c>
      <c r="AX481" s="57">
        <v>3</v>
      </c>
      <c r="AY481" s="57">
        <v>1</v>
      </c>
      <c r="AZ481" s="57">
        <v>1</v>
      </c>
      <c r="BA481" s="57"/>
      <c r="BB481" s="57">
        <v>3</v>
      </c>
      <c r="BC481" s="57">
        <v>1</v>
      </c>
      <c r="BD481" s="57">
        <v>4</v>
      </c>
      <c r="BE481" s="57">
        <v>13</v>
      </c>
      <c r="BF481" s="57">
        <v>7</v>
      </c>
      <c r="BG481" s="57">
        <v>0</v>
      </c>
      <c r="BH481" s="57"/>
      <c r="BI481" s="57">
        <v>1</v>
      </c>
      <c r="BJ481" s="57">
        <v>0</v>
      </c>
      <c r="BK481" s="57">
        <v>0</v>
      </c>
      <c r="BL481" s="57">
        <v>0</v>
      </c>
      <c r="BM481" s="57"/>
      <c r="BN481" s="57">
        <v>2</v>
      </c>
      <c r="BO481" s="57">
        <v>1</v>
      </c>
      <c r="BP481" s="81">
        <v>0</v>
      </c>
      <c r="BQ481" s="81">
        <v>2</v>
      </c>
      <c r="BR481" s="81">
        <v>240</v>
      </c>
    </row>
    <row r="482" spans="1:70" x14ac:dyDescent="0.25">
      <c r="A482" s="57">
        <v>1</v>
      </c>
      <c r="B482" s="81" t="s">
        <v>793</v>
      </c>
      <c r="C482" s="81">
        <v>11</v>
      </c>
      <c r="D482" s="81" t="s">
        <v>794</v>
      </c>
      <c r="E482" s="81">
        <v>501</v>
      </c>
      <c r="F482" s="81" t="s">
        <v>794</v>
      </c>
      <c r="G482" s="81">
        <v>2</v>
      </c>
      <c r="H482" s="81" t="s">
        <v>706</v>
      </c>
      <c r="I482" s="81">
        <v>7</v>
      </c>
      <c r="J482" s="81" t="s">
        <v>794</v>
      </c>
      <c r="K482" s="81" t="s">
        <v>111</v>
      </c>
      <c r="L482" s="81">
        <v>187</v>
      </c>
      <c r="M482" s="81" t="s">
        <v>1264</v>
      </c>
      <c r="N482" s="81" t="s">
        <v>1253</v>
      </c>
      <c r="O482" s="81" t="s">
        <v>1254</v>
      </c>
      <c r="P482" s="57"/>
      <c r="Q482" s="57">
        <v>5</v>
      </c>
      <c r="R482" s="57">
        <v>1</v>
      </c>
      <c r="S482" s="57">
        <v>2</v>
      </c>
      <c r="T482" s="57">
        <v>2</v>
      </c>
      <c r="U482" s="57">
        <v>1</v>
      </c>
      <c r="V482" s="57"/>
      <c r="W482" s="57">
        <v>0</v>
      </c>
      <c r="X482" s="57">
        <v>2</v>
      </c>
      <c r="Y482" s="57">
        <v>1</v>
      </c>
      <c r="Z482" s="57">
        <v>1</v>
      </c>
      <c r="AA482" s="57"/>
      <c r="AB482" s="57">
        <v>1</v>
      </c>
      <c r="AC482" s="57"/>
      <c r="AD482" s="57">
        <v>1</v>
      </c>
      <c r="AE482" s="57"/>
      <c r="AF482" s="57"/>
      <c r="AG482" s="57">
        <v>1</v>
      </c>
      <c r="AH482" s="57"/>
      <c r="AI482" s="57"/>
      <c r="AJ482" s="57">
        <v>3</v>
      </c>
      <c r="AK482" s="57">
        <v>1</v>
      </c>
      <c r="AL482" s="57">
        <v>2</v>
      </c>
      <c r="AM482" s="57"/>
      <c r="AN482" s="57">
        <v>2</v>
      </c>
      <c r="AO482" s="57">
        <v>8</v>
      </c>
      <c r="AP482" s="57"/>
      <c r="AQ482" s="57">
        <v>7</v>
      </c>
      <c r="AR482" s="57">
        <v>1</v>
      </c>
      <c r="AS482" s="57"/>
      <c r="AT482" s="57"/>
      <c r="AU482" s="57">
        <v>1</v>
      </c>
      <c r="AV482" s="57">
        <v>2</v>
      </c>
      <c r="AW482" s="57"/>
      <c r="AX482" s="57">
        <v>2</v>
      </c>
      <c r="AY482" s="57"/>
      <c r="AZ482" s="57"/>
      <c r="BA482" s="57"/>
      <c r="BB482" s="57">
        <v>2</v>
      </c>
      <c r="BC482" s="57"/>
      <c r="BD482" s="57">
        <v>4</v>
      </c>
      <c r="BE482" s="57">
        <v>8</v>
      </c>
      <c r="BF482" s="57">
        <v>6</v>
      </c>
      <c r="BG482" s="57"/>
      <c r="BH482" s="57"/>
      <c r="BI482" s="57">
        <v>3</v>
      </c>
      <c r="BJ482" s="57">
        <v>1</v>
      </c>
      <c r="BK482" s="57"/>
      <c r="BL482" s="57">
        <v>1</v>
      </c>
      <c r="BM482" s="57"/>
      <c r="BN482" s="57">
        <v>2</v>
      </c>
      <c r="BO482" s="57">
        <v>3</v>
      </c>
      <c r="BP482" s="81">
        <v>2</v>
      </c>
      <c r="BQ482" s="81">
        <v>2</v>
      </c>
      <c r="BR482" s="81">
        <v>225</v>
      </c>
    </row>
    <row r="483" spans="1:70" x14ac:dyDescent="0.25">
      <c r="A483" s="57">
        <v>1</v>
      </c>
      <c r="B483" s="81" t="s">
        <v>793</v>
      </c>
      <c r="C483" s="81">
        <v>11</v>
      </c>
      <c r="D483" s="81" t="s">
        <v>794</v>
      </c>
      <c r="E483" s="81">
        <v>501</v>
      </c>
      <c r="F483" s="81" t="s">
        <v>794</v>
      </c>
      <c r="G483" s="81">
        <v>2</v>
      </c>
      <c r="H483" s="81" t="s">
        <v>706</v>
      </c>
      <c r="I483" s="81">
        <v>7</v>
      </c>
      <c r="J483" s="81" t="s">
        <v>794</v>
      </c>
      <c r="K483" s="81" t="s">
        <v>111</v>
      </c>
      <c r="L483" s="81">
        <v>188</v>
      </c>
      <c r="M483" s="81" t="s">
        <v>1265</v>
      </c>
      <c r="N483" s="81" t="s">
        <v>1253</v>
      </c>
      <c r="O483" s="81" t="s">
        <v>1254</v>
      </c>
      <c r="P483" s="57"/>
      <c r="Q483" s="57">
        <v>2</v>
      </c>
      <c r="R483" s="57">
        <v>0</v>
      </c>
      <c r="S483" s="57">
        <v>5</v>
      </c>
      <c r="T483" s="57">
        <v>0</v>
      </c>
      <c r="U483" s="57">
        <v>1</v>
      </c>
      <c r="V483" s="57"/>
      <c r="W483" s="57">
        <v>1</v>
      </c>
      <c r="X483" s="57">
        <v>0</v>
      </c>
      <c r="Y483" s="57">
        <v>1</v>
      </c>
      <c r="Z483" s="57">
        <v>0</v>
      </c>
      <c r="AA483" s="57">
        <v>0</v>
      </c>
      <c r="AB483" s="57">
        <v>1</v>
      </c>
      <c r="AC483" s="57"/>
      <c r="AD483" s="57">
        <v>1</v>
      </c>
      <c r="AE483" s="57">
        <v>1</v>
      </c>
      <c r="AF483" s="57">
        <v>2</v>
      </c>
      <c r="AG483" s="57">
        <v>1</v>
      </c>
      <c r="AH483" s="57"/>
      <c r="AI483" s="57">
        <v>1</v>
      </c>
      <c r="AJ483" s="57">
        <v>1</v>
      </c>
      <c r="AK483" s="57">
        <v>0</v>
      </c>
      <c r="AL483" s="57">
        <v>1</v>
      </c>
      <c r="AM483" s="57"/>
      <c r="AN483" s="57">
        <v>3</v>
      </c>
      <c r="AO483" s="57">
        <v>5</v>
      </c>
      <c r="AP483" s="57">
        <v>0</v>
      </c>
      <c r="AQ483" s="57">
        <v>7</v>
      </c>
      <c r="AR483" s="57">
        <v>1</v>
      </c>
      <c r="AS483" s="57">
        <v>4</v>
      </c>
      <c r="AT483" s="57"/>
      <c r="AU483" s="57">
        <v>1</v>
      </c>
      <c r="AV483" s="57">
        <v>1</v>
      </c>
      <c r="AW483" s="57">
        <v>1</v>
      </c>
      <c r="AX483" s="57">
        <v>7</v>
      </c>
      <c r="AY483" s="57">
        <v>0</v>
      </c>
      <c r="AZ483" s="57">
        <v>1</v>
      </c>
      <c r="BA483" s="57"/>
      <c r="BB483" s="57">
        <v>4</v>
      </c>
      <c r="BC483" s="57">
        <v>0</v>
      </c>
      <c r="BD483" s="57">
        <v>6</v>
      </c>
      <c r="BE483" s="57">
        <v>10</v>
      </c>
      <c r="BF483" s="57">
        <v>2</v>
      </c>
      <c r="BG483" s="57">
        <v>2</v>
      </c>
      <c r="BH483" s="57"/>
      <c r="BI483" s="57">
        <v>0</v>
      </c>
      <c r="BJ483" s="57">
        <v>1</v>
      </c>
      <c r="BK483" s="57">
        <v>0</v>
      </c>
      <c r="BL483" s="57">
        <v>1</v>
      </c>
      <c r="BM483" s="57"/>
      <c r="BN483" s="57">
        <v>1</v>
      </c>
      <c r="BO483" s="57">
        <v>4</v>
      </c>
      <c r="BP483" s="81">
        <v>3</v>
      </c>
      <c r="BQ483" s="81">
        <v>2</v>
      </c>
      <c r="BR483" s="81">
        <v>240</v>
      </c>
    </row>
    <row r="484" spans="1:70" x14ac:dyDescent="0.25">
      <c r="A484" s="57">
        <v>1</v>
      </c>
      <c r="B484" s="81" t="s">
        <v>793</v>
      </c>
      <c r="C484" s="81">
        <v>11</v>
      </c>
      <c r="D484" s="81" t="s">
        <v>794</v>
      </c>
      <c r="E484" s="81">
        <v>501</v>
      </c>
      <c r="F484" s="81" t="s">
        <v>794</v>
      </c>
      <c r="G484" s="81">
        <v>2</v>
      </c>
      <c r="H484" s="81" t="s">
        <v>706</v>
      </c>
      <c r="I484" s="81">
        <v>7</v>
      </c>
      <c r="J484" s="81" t="s">
        <v>794</v>
      </c>
      <c r="K484" s="81" t="s">
        <v>111</v>
      </c>
      <c r="L484" s="81">
        <v>189</v>
      </c>
      <c r="M484" s="81" t="s">
        <v>1266</v>
      </c>
      <c r="N484" s="81" t="s">
        <v>1253</v>
      </c>
      <c r="O484" s="81" t="s">
        <v>1254</v>
      </c>
      <c r="P484" s="57"/>
      <c r="Q484" s="57">
        <v>3</v>
      </c>
      <c r="R484" s="57">
        <v>4</v>
      </c>
      <c r="S484" s="57">
        <v>2</v>
      </c>
      <c r="T484" s="57">
        <v>3</v>
      </c>
      <c r="U484" s="57">
        <v>1</v>
      </c>
      <c r="V484" s="57"/>
      <c r="W484" s="57">
        <v>1</v>
      </c>
      <c r="X484" s="57">
        <v>3</v>
      </c>
      <c r="Y484" s="57">
        <v>1</v>
      </c>
      <c r="Z484" s="57">
        <v>1</v>
      </c>
      <c r="AA484" s="57">
        <v>0</v>
      </c>
      <c r="AB484" s="57">
        <v>0</v>
      </c>
      <c r="AC484" s="57"/>
      <c r="AD484" s="57">
        <v>1</v>
      </c>
      <c r="AE484" s="57">
        <v>0</v>
      </c>
      <c r="AF484" s="57">
        <v>2</v>
      </c>
      <c r="AG484" s="57">
        <v>2</v>
      </c>
      <c r="AH484" s="57"/>
      <c r="AI484" s="57">
        <v>0</v>
      </c>
      <c r="AJ484" s="57">
        <v>2</v>
      </c>
      <c r="AK484" s="57">
        <v>0</v>
      </c>
      <c r="AL484" s="57">
        <v>1</v>
      </c>
      <c r="AM484" s="57"/>
      <c r="AN484" s="57">
        <v>1</v>
      </c>
      <c r="AO484" s="57">
        <v>11</v>
      </c>
      <c r="AP484" s="57">
        <v>1</v>
      </c>
      <c r="AQ484" s="57">
        <v>5</v>
      </c>
      <c r="AR484" s="57">
        <v>2</v>
      </c>
      <c r="AS484" s="57">
        <v>2</v>
      </c>
      <c r="AT484" s="57"/>
      <c r="AU484" s="57">
        <v>2</v>
      </c>
      <c r="AV484" s="57">
        <v>0</v>
      </c>
      <c r="AW484" s="57">
        <v>1</v>
      </c>
      <c r="AX484" s="57">
        <v>6</v>
      </c>
      <c r="AY484" s="57">
        <v>1</v>
      </c>
      <c r="AZ484" s="57">
        <v>2</v>
      </c>
      <c r="BA484" s="57"/>
      <c r="BB484" s="57">
        <v>8</v>
      </c>
      <c r="BC484" s="57">
        <v>0</v>
      </c>
      <c r="BD484" s="57">
        <v>2</v>
      </c>
      <c r="BE484" s="57">
        <v>7</v>
      </c>
      <c r="BF484" s="57">
        <v>3</v>
      </c>
      <c r="BG484" s="57">
        <v>0</v>
      </c>
      <c r="BH484" s="57"/>
      <c r="BI484" s="57">
        <v>1</v>
      </c>
      <c r="BJ484" s="57">
        <v>1</v>
      </c>
      <c r="BK484" s="57">
        <v>0</v>
      </c>
      <c r="BL484" s="57">
        <v>0</v>
      </c>
      <c r="BM484" s="57"/>
      <c r="BN484" s="57">
        <v>2</v>
      </c>
      <c r="BO484" s="57">
        <v>6</v>
      </c>
      <c r="BP484" s="81">
        <v>3</v>
      </c>
      <c r="BQ484" s="81">
        <v>0</v>
      </c>
      <c r="BR484" s="81">
        <v>235</v>
      </c>
    </row>
    <row r="485" spans="1:70" x14ac:dyDescent="0.25">
      <c r="A485" s="57">
        <v>1</v>
      </c>
      <c r="B485" s="81" t="s">
        <v>793</v>
      </c>
      <c r="C485" s="81">
        <v>11</v>
      </c>
      <c r="D485" s="81" t="s">
        <v>794</v>
      </c>
      <c r="E485" s="81">
        <v>501</v>
      </c>
      <c r="F485" s="81" t="s">
        <v>794</v>
      </c>
      <c r="G485" s="81">
        <v>2</v>
      </c>
      <c r="H485" s="81" t="s">
        <v>706</v>
      </c>
      <c r="I485" s="81">
        <v>7</v>
      </c>
      <c r="J485" s="81" t="s">
        <v>794</v>
      </c>
      <c r="K485" s="81" t="s">
        <v>111</v>
      </c>
      <c r="L485" s="81">
        <v>190</v>
      </c>
      <c r="M485" s="81" t="s">
        <v>1267</v>
      </c>
      <c r="N485" s="81" t="s">
        <v>1253</v>
      </c>
      <c r="O485" s="81" t="s">
        <v>1254</v>
      </c>
      <c r="P485" s="57"/>
      <c r="Q485" s="57">
        <v>1</v>
      </c>
      <c r="R485" s="57">
        <v>4</v>
      </c>
      <c r="S485" s="57">
        <v>6</v>
      </c>
      <c r="T485" s="57">
        <v>2</v>
      </c>
      <c r="U485" s="57">
        <v>2</v>
      </c>
      <c r="V485" s="57"/>
      <c r="W485" s="57">
        <v>1</v>
      </c>
      <c r="X485" s="57">
        <v>3</v>
      </c>
      <c r="Y485" s="57">
        <v>0</v>
      </c>
      <c r="Z485" s="57">
        <v>0</v>
      </c>
      <c r="AA485" s="57">
        <v>0</v>
      </c>
      <c r="AB485" s="57">
        <v>1</v>
      </c>
      <c r="AC485" s="57"/>
      <c r="AD485" s="57">
        <v>0</v>
      </c>
      <c r="AE485" s="57">
        <v>2</v>
      </c>
      <c r="AF485" s="57">
        <v>2</v>
      </c>
      <c r="AG485" s="57">
        <v>0</v>
      </c>
      <c r="AH485" s="57"/>
      <c r="AI485" s="57">
        <v>0</v>
      </c>
      <c r="AJ485" s="57">
        <v>2</v>
      </c>
      <c r="AK485" s="57">
        <v>1</v>
      </c>
      <c r="AL485" s="57">
        <v>0</v>
      </c>
      <c r="AM485" s="57"/>
      <c r="AN485" s="57">
        <v>2</v>
      </c>
      <c r="AO485" s="57">
        <v>11</v>
      </c>
      <c r="AP485" s="57">
        <v>2</v>
      </c>
      <c r="AQ485" s="57">
        <v>8</v>
      </c>
      <c r="AR485" s="57">
        <v>0</v>
      </c>
      <c r="AS485" s="57">
        <v>4</v>
      </c>
      <c r="AT485" s="57"/>
      <c r="AU485" s="57">
        <v>1</v>
      </c>
      <c r="AV485" s="57">
        <v>1</v>
      </c>
      <c r="AW485" s="57">
        <v>1</v>
      </c>
      <c r="AX485" s="57">
        <v>3</v>
      </c>
      <c r="AY485" s="57">
        <v>0</v>
      </c>
      <c r="AZ485" s="57">
        <v>1</v>
      </c>
      <c r="BA485" s="57"/>
      <c r="BB485" s="57">
        <v>1</v>
      </c>
      <c r="BC485" s="57">
        <v>0</v>
      </c>
      <c r="BD485" s="57">
        <v>3</v>
      </c>
      <c r="BE485" s="57">
        <v>9</v>
      </c>
      <c r="BF485" s="57">
        <v>1</v>
      </c>
      <c r="BG485" s="57">
        <v>0</v>
      </c>
      <c r="BH485" s="57"/>
      <c r="BI485" s="57">
        <v>1</v>
      </c>
      <c r="BJ485" s="57">
        <v>0</v>
      </c>
      <c r="BK485" s="57">
        <v>1</v>
      </c>
      <c r="BL485" s="57">
        <v>0</v>
      </c>
      <c r="BM485" s="57"/>
      <c r="BN485" s="57">
        <v>7</v>
      </c>
      <c r="BO485" s="57">
        <v>3</v>
      </c>
      <c r="BP485" s="81">
        <v>3</v>
      </c>
      <c r="BQ485" s="81">
        <v>2</v>
      </c>
      <c r="BR485" s="81">
        <v>247</v>
      </c>
    </row>
    <row r="486" spans="1:70" x14ac:dyDescent="0.25">
      <c r="A486" s="57">
        <v>1</v>
      </c>
      <c r="B486" s="81" t="s">
        <v>793</v>
      </c>
      <c r="C486" s="81">
        <v>11</v>
      </c>
      <c r="D486" s="81" t="s">
        <v>794</v>
      </c>
      <c r="E486" s="81">
        <v>501</v>
      </c>
      <c r="F486" s="81" t="s">
        <v>794</v>
      </c>
      <c r="G486" s="81">
        <v>2</v>
      </c>
      <c r="H486" s="81" t="s">
        <v>706</v>
      </c>
      <c r="I486" s="81">
        <v>7</v>
      </c>
      <c r="J486" s="81" t="s">
        <v>794</v>
      </c>
      <c r="K486" s="81" t="s">
        <v>111</v>
      </c>
      <c r="L486" s="81">
        <v>191</v>
      </c>
      <c r="M486" s="81" t="s">
        <v>1268</v>
      </c>
      <c r="N486" s="81" t="s">
        <v>1253</v>
      </c>
      <c r="O486" s="81" t="s">
        <v>1254</v>
      </c>
      <c r="P486" s="57"/>
      <c r="Q486" s="57">
        <v>1</v>
      </c>
      <c r="R486" s="57">
        <v>3</v>
      </c>
      <c r="S486" s="57">
        <v>2</v>
      </c>
      <c r="T486" s="57">
        <v>1</v>
      </c>
      <c r="U486" s="57">
        <v>1</v>
      </c>
      <c r="V486" s="57"/>
      <c r="W486" s="57">
        <v>0</v>
      </c>
      <c r="X486" s="57">
        <v>3</v>
      </c>
      <c r="Y486" s="57">
        <v>0</v>
      </c>
      <c r="Z486" s="57">
        <v>1</v>
      </c>
      <c r="AA486" s="57">
        <v>0</v>
      </c>
      <c r="AB486" s="57">
        <v>0</v>
      </c>
      <c r="AC486" s="57"/>
      <c r="AD486" s="57">
        <v>1</v>
      </c>
      <c r="AE486" s="57">
        <v>1</v>
      </c>
      <c r="AF486" s="57">
        <v>1</v>
      </c>
      <c r="AG486" s="57">
        <v>0</v>
      </c>
      <c r="AH486" s="57"/>
      <c r="AI486" s="57">
        <v>2</v>
      </c>
      <c r="AJ486" s="57">
        <v>1</v>
      </c>
      <c r="AK486" s="57">
        <v>1</v>
      </c>
      <c r="AL486" s="57">
        <v>4</v>
      </c>
      <c r="AM486" s="57"/>
      <c r="AN486" s="57">
        <v>1</v>
      </c>
      <c r="AO486" s="57">
        <v>9</v>
      </c>
      <c r="AP486" s="57">
        <v>1</v>
      </c>
      <c r="AQ486" s="57">
        <v>8</v>
      </c>
      <c r="AR486" s="57">
        <v>0</v>
      </c>
      <c r="AS486" s="57">
        <v>1</v>
      </c>
      <c r="AT486" s="57"/>
      <c r="AU486" s="57">
        <v>1</v>
      </c>
      <c r="AV486" s="57">
        <v>0</v>
      </c>
      <c r="AW486" s="57">
        <v>2</v>
      </c>
      <c r="AX486" s="57">
        <v>4</v>
      </c>
      <c r="AY486" s="57">
        <v>0</v>
      </c>
      <c r="AZ486" s="57">
        <v>1</v>
      </c>
      <c r="BA486" s="57"/>
      <c r="BB486" s="57">
        <v>5</v>
      </c>
      <c r="BC486" s="57">
        <v>1</v>
      </c>
      <c r="BD486" s="57">
        <v>7</v>
      </c>
      <c r="BE486" s="57">
        <v>8</v>
      </c>
      <c r="BF486" s="57">
        <v>0</v>
      </c>
      <c r="BG486" s="57">
        <v>0</v>
      </c>
      <c r="BH486" s="57"/>
      <c r="BI486" s="57">
        <v>2</v>
      </c>
      <c r="BJ486" s="57">
        <v>0</v>
      </c>
      <c r="BK486" s="57">
        <v>0</v>
      </c>
      <c r="BL486" s="57">
        <v>0</v>
      </c>
      <c r="BM486" s="57"/>
      <c r="BN486" s="57">
        <v>2</v>
      </c>
      <c r="BO486" s="57">
        <v>5</v>
      </c>
      <c r="BP486" s="81">
        <v>7</v>
      </c>
      <c r="BQ486" s="81">
        <v>3</v>
      </c>
      <c r="BR486" s="81">
        <v>235</v>
      </c>
    </row>
    <row r="487" spans="1:70" x14ac:dyDescent="0.25">
      <c r="A487" s="57">
        <v>1</v>
      </c>
      <c r="B487" s="81" t="s">
        <v>793</v>
      </c>
      <c r="C487" s="81">
        <v>11</v>
      </c>
      <c r="D487" s="81" t="s">
        <v>794</v>
      </c>
      <c r="E487" s="81">
        <v>501</v>
      </c>
      <c r="F487" s="81" t="s">
        <v>794</v>
      </c>
      <c r="G487" s="81">
        <v>2</v>
      </c>
      <c r="H487" s="81" t="s">
        <v>706</v>
      </c>
      <c r="I487" s="81">
        <v>7</v>
      </c>
      <c r="J487" s="81" t="s">
        <v>794</v>
      </c>
      <c r="K487" s="81" t="s">
        <v>111</v>
      </c>
      <c r="L487" s="81">
        <v>192</v>
      </c>
      <c r="M487" s="81" t="s">
        <v>1269</v>
      </c>
      <c r="N487" s="81" t="s">
        <v>1270</v>
      </c>
      <c r="O487" s="81" t="s">
        <v>1271</v>
      </c>
      <c r="P487" s="57"/>
      <c r="Q487" s="57">
        <v>1</v>
      </c>
      <c r="R487" s="57">
        <v>3</v>
      </c>
      <c r="S487" s="57">
        <v>2</v>
      </c>
      <c r="T487" s="57">
        <v>0</v>
      </c>
      <c r="U487" s="57">
        <v>1</v>
      </c>
      <c r="V487" s="57"/>
      <c r="W487" s="57">
        <v>1</v>
      </c>
      <c r="X487" s="57">
        <v>3</v>
      </c>
      <c r="Y487" s="57">
        <v>0</v>
      </c>
      <c r="Z487" s="57">
        <v>0</v>
      </c>
      <c r="AA487" s="57">
        <v>0</v>
      </c>
      <c r="AB487" s="57">
        <v>0</v>
      </c>
      <c r="AC487" s="57"/>
      <c r="AD487" s="57">
        <v>0</v>
      </c>
      <c r="AE487" s="57">
        <v>0</v>
      </c>
      <c r="AF487" s="57">
        <v>2</v>
      </c>
      <c r="AG487" s="57">
        <v>2</v>
      </c>
      <c r="AH487" s="57"/>
      <c r="AI487" s="57">
        <v>1</v>
      </c>
      <c r="AJ487" s="57">
        <v>1</v>
      </c>
      <c r="AK487" s="57">
        <v>1</v>
      </c>
      <c r="AL487" s="57">
        <v>4</v>
      </c>
      <c r="AM487" s="57"/>
      <c r="AN487" s="57">
        <v>0</v>
      </c>
      <c r="AO487" s="57">
        <v>3</v>
      </c>
      <c r="AP487" s="57">
        <v>1</v>
      </c>
      <c r="AQ487" s="57">
        <v>8</v>
      </c>
      <c r="AR487" s="57">
        <v>1</v>
      </c>
      <c r="AS487" s="57">
        <v>2</v>
      </c>
      <c r="AT487" s="57"/>
      <c r="AU487" s="57">
        <v>0</v>
      </c>
      <c r="AV487" s="57">
        <v>0</v>
      </c>
      <c r="AW487" s="57">
        <v>0</v>
      </c>
      <c r="AX487" s="57">
        <v>4</v>
      </c>
      <c r="AY487" s="57">
        <v>0</v>
      </c>
      <c r="AZ487" s="57">
        <v>1</v>
      </c>
      <c r="BA487" s="57"/>
      <c r="BB487" s="57">
        <v>0</v>
      </c>
      <c r="BC487" s="57">
        <v>0</v>
      </c>
      <c r="BD487" s="57">
        <v>0</v>
      </c>
      <c r="BE487" s="57">
        <v>2</v>
      </c>
      <c r="BF487" s="57">
        <v>1</v>
      </c>
      <c r="BG487" s="57">
        <v>2</v>
      </c>
      <c r="BH487" s="57"/>
      <c r="BI487" s="57">
        <v>0</v>
      </c>
      <c r="BJ487" s="57">
        <v>0</v>
      </c>
      <c r="BK487" s="57">
        <v>0</v>
      </c>
      <c r="BL487" s="57">
        <v>1</v>
      </c>
      <c r="BM487" s="57"/>
      <c r="BN487" s="57">
        <v>3</v>
      </c>
      <c r="BO487" s="57">
        <v>3</v>
      </c>
      <c r="BP487" s="81">
        <v>1</v>
      </c>
      <c r="BQ487" s="81">
        <v>2</v>
      </c>
      <c r="BR487" s="81">
        <v>252</v>
      </c>
    </row>
    <row r="488" spans="1:70" x14ac:dyDescent="0.25">
      <c r="A488" s="57">
        <v>1</v>
      </c>
      <c r="B488" s="81" t="s">
        <v>793</v>
      </c>
      <c r="C488" s="81">
        <v>11</v>
      </c>
      <c r="D488" s="81" t="s">
        <v>794</v>
      </c>
      <c r="E488" s="81">
        <v>501</v>
      </c>
      <c r="F488" s="81" t="s">
        <v>794</v>
      </c>
      <c r="G488" s="81">
        <v>2</v>
      </c>
      <c r="H488" s="81" t="s">
        <v>706</v>
      </c>
      <c r="I488" s="81">
        <v>7</v>
      </c>
      <c r="J488" s="81" t="s">
        <v>794</v>
      </c>
      <c r="K488" s="81" t="s">
        <v>111</v>
      </c>
      <c r="L488" s="81">
        <v>193</v>
      </c>
      <c r="M488" s="81" t="s">
        <v>1272</v>
      </c>
      <c r="N488" s="81" t="s">
        <v>1270</v>
      </c>
      <c r="O488" s="81" t="s">
        <v>1271</v>
      </c>
      <c r="P488" s="57"/>
      <c r="Q488" s="57">
        <v>4</v>
      </c>
      <c r="R488" s="57">
        <v>2</v>
      </c>
      <c r="S488" s="57"/>
      <c r="T488" s="57"/>
      <c r="U488" s="57">
        <v>2</v>
      </c>
      <c r="V488" s="57"/>
      <c r="W488" s="57"/>
      <c r="X488" s="57">
        <v>2</v>
      </c>
      <c r="Y488" s="57"/>
      <c r="Z488" s="57">
        <v>1</v>
      </c>
      <c r="AA488" s="57">
        <v>1</v>
      </c>
      <c r="AB488" s="57"/>
      <c r="AC488" s="57"/>
      <c r="AD488" s="57">
        <v>1</v>
      </c>
      <c r="AE488" s="57"/>
      <c r="AF488" s="57">
        <v>1</v>
      </c>
      <c r="AG488" s="57">
        <v>2</v>
      </c>
      <c r="AH488" s="57"/>
      <c r="AI488" s="57"/>
      <c r="AJ488" s="57"/>
      <c r="AK488" s="57"/>
      <c r="AL488" s="57"/>
      <c r="AM488" s="57"/>
      <c r="AN488" s="57"/>
      <c r="AO488" s="57">
        <v>10</v>
      </c>
      <c r="AP488" s="57">
        <v>1</v>
      </c>
      <c r="AQ488" s="57">
        <v>3</v>
      </c>
      <c r="AR488" s="57">
        <v>2</v>
      </c>
      <c r="AS488" s="57">
        <v>1</v>
      </c>
      <c r="AT488" s="57"/>
      <c r="AU488" s="57">
        <v>3</v>
      </c>
      <c r="AV488" s="57"/>
      <c r="AW488" s="57">
        <v>2</v>
      </c>
      <c r="AX488" s="57">
        <v>2</v>
      </c>
      <c r="AY488" s="57"/>
      <c r="AZ488" s="57">
        <v>1</v>
      </c>
      <c r="BA488" s="57"/>
      <c r="BB488" s="57">
        <v>3</v>
      </c>
      <c r="BC488" s="57">
        <v>1</v>
      </c>
      <c r="BD488" s="57">
        <v>5</v>
      </c>
      <c r="BE488" s="57">
        <v>1</v>
      </c>
      <c r="BF488" s="57">
        <v>0</v>
      </c>
      <c r="BG488" s="57"/>
      <c r="BH488" s="57"/>
      <c r="BI488" s="57"/>
      <c r="BJ488" s="57"/>
      <c r="BK488" s="57"/>
      <c r="BL488" s="57"/>
      <c r="BM488" s="57"/>
      <c r="BN488" s="57">
        <v>4</v>
      </c>
      <c r="BO488" s="57">
        <v>6</v>
      </c>
      <c r="BP488" s="81">
        <v>2</v>
      </c>
      <c r="BQ488" s="81">
        <v>5</v>
      </c>
      <c r="BR488" s="81">
        <v>225</v>
      </c>
    </row>
    <row r="489" spans="1:70" x14ac:dyDescent="0.25">
      <c r="A489" s="57">
        <v>1</v>
      </c>
      <c r="B489" s="81" t="s">
        <v>793</v>
      </c>
      <c r="C489" s="81">
        <v>11</v>
      </c>
      <c r="D489" s="81" t="s">
        <v>794</v>
      </c>
      <c r="E489" s="81">
        <v>501</v>
      </c>
      <c r="F489" s="81" t="s">
        <v>794</v>
      </c>
      <c r="G489" s="81">
        <v>2</v>
      </c>
      <c r="H489" s="81" t="s">
        <v>706</v>
      </c>
      <c r="I489" s="81">
        <v>7</v>
      </c>
      <c r="J489" s="81" t="s">
        <v>794</v>
      </c>
      <c r="K489" s="81" t="s">
        <v>111</v>
      </c>
      <c r="L489" s="81">
        <v>194</v>
      </c>
      <c r="M489" s="81" t="s">
        <v>1273</v>
      </c>
      <c r="N489" s="81" t="s">
        <v>1270</v>
      </c>
      <c r="O489" s="81" t="s">
        <v>1271</v>
      </c>
      <c r="P489" s="57"/>
      <c r="Q489" s="57">
        <v>5</v>
      </c>
      <c r="R489" s="57">
        <v>2</v>
      </c>
      <c r="S489" s="57">
        <v>2</v>
      </c>
      <c r="T489" s="57">
        <v>1</v>
      </c>
      <c r="U489" s="57">
        <v>2</v>
      </c>
      <c r="V489" s="57"/>
      <c r="W489" s="57"/>
      <c r="X489" s="57">
        <v>2</v>
      </c>
      <c r="Y489" s="57">
        <v>2</v>
      </c>
      <c r="Z489" s="57"/>
      <c r="AA489" s="57">
        <v>1</v>
      </c>
      <c r="AB489" s="57">
        <v>2</v>
      </c>
      <c r="AC489" s="57"/>
      <c r="AD489" s="57"/>
      <c r="AE489" s="57"/>
      <c r="AF489" s="57"/>
      <c r="AG489" s="57">
        <v>1</v>
      </c>
      <c r="AH489" s="57"/>
      <c r="AI489" s="57"/>
      <c r="AJ489" s="57"/>
      <c r="AK489" s="57"/>
      <c r="AL489" s="57">
        <v>4</v>
      </c>
      <c r="AM489" s="57"/>
      <c r="AN489" s="57">
        <v>1</v>
      </c>
      <c r="AO489" s="57">
        <v>7</v>
      </c>
      <c r="AP489" s="57"/>
      <c r="AQ489" s="57">
        <v>4</v>
      </c>
      <c r="AR489" s="57">
        <v>2</v>
      </c>
      <c r="AS489" s="57">
        <v>2</v>
      </c>
      <c r="AT489" s="57"/>
      <c r="AU489" s="57"/>
      <c r="AV489" s="57">
        <v>1</v>
      </c>
      <c r="AW489" s="57">
        <v>3</v>
      </c>
      <c r="AX489" s="57">
        <v>5</v>
      </c>
      <c r="AY489" s="57"/>
      <c r="AZ489" s="57">
        <v>1</v>
      </c>
      <c r="BA489" s="57"/>
      <c r="BB489" s="57">
        <v>2</v>
      </c>
      <c r="BC489" s="57">
        <v>1</v>
      </c>
      <c r="BD489" s="57">
        <v>4</v>
      </c>
      <c r="BE489" s="57">
        <v>12</v>
      </c>
      <c r="BF489" s="57">
        <v>2</v>
      </c>
      <c r="BG489" s="57">
        <v>2</v>
      </c>
      <c r="BH489" s="57"/>
      <c r="BI489" s="57">
        <v>1</v>
      </c>
      <c r="BJ489" s="57">
        <v>1</v>
      </c>
      <c r="BK489" s="57"/>
      <c r="BL489" s="57"/>
      <c r="BM489" s="57"/>
      <c r="BN489" s="57">
        <v>4</v>
      </c>
      <c r="BO489" s="57">
        <v>4</v>
      </c>
      <c r="BP489" s="81">
        <v>6</v>
      </c>
      <c r="BQ489" s="81">
        <v>2</v>
      </c>
      <c r="BR489" s="81">
        <v>254</v>
      </c>
    </row>
    <row r="490" spans="1:70" x14ac:dyDescent="0.25">
      <c r="A490" s="57">
        <v>1</v>
      </c>
      <c r="B490" s="81" t="s">
        <v>793</v>
      </c>
      <c r="C490" s="81">
        <v>11</v>
      </c>
      <c r="D490" s="81" t="s">
        <v>794</v>
      </c>
      <c r="E490" s="81">
        <v>501</v>
      </c>
      <c r="F490" s="81" t="s">
        <v>794</v>
      </c>
      <c r="G490" s="81">
        <v>2</v>
      </c>
      <c r="H490" s="81" t="s">
        <v>706</v>
      </c>
      <c r="I490" s="81">
        <v>7</v>
      </c>
      <c r="J490" s="81" t="s">
        <v>794</v>
      </c>
      <c r="K490" s="81" t="s">
        <v>111</v>
      </c>
      <c r="L490" s="81">
        <v>195</v>
      </c>
      <c r="M490" s="81" t="s">
        <v>1274</v>
      </c>
      <c r="N490" s="81" t="s">
        <v>1270</v>
      </c>
      <c r="O490" s="81" t="s">
        <v>1271</v>
      </c>
      <c r="P490" s="57"/>
      <c r="Q490" s="57">
        <v>3</v>
      </c>
      <c r="R490" s="57">
        <v>2</v>
      </c>
      <c r="S490" s="57">
        <v>5</v>
      </c>
      <c r="T490" s="57">
        <v>1</v>
      </c>
      <c r="U490" s="57">
        <v>3</v>
      </c>
      <c r="V490" s="57"/>
      <c r="W490" s="57">
        <v>2</v>
      </c>
      <c r="X490" s="57">
        <v>3</v>
      </c>
      <c r="Y490" s="57">
        <v>1</v>
      </c>
      <c r="Z490" s="57">
        <v>1</v>
      </c>
      <c r="AA490" s="57">
        <v>0</v>
      </c>
      <c r="AB490" s="57">
        <v>0</v>
      </c>
      <c r="AC490" s="57"/>
      <c r="AD490" s="57">
        <v>1</v>
      </c>
      <c r="AE490" s="57">
        <v>3</v>
      </c>
      <c r="AF490" s="57">
        <v>0</v>
      </c>
      <c r="AG490" s="57">
        <v>1</v>
      </c>
      <c r="AH490" s="57"/>
      <c r="AI490" s="57">
        <v>0</v>
      </c>
      <c r="AJ490" s="57">
        <v>1</v>
      </c>
      <c r="AK490" s="57">
        <v>0</v>
      </c>
      <c r="AL490" s="57">
        <v>2</v>
      </c>
      <c r="AM490" s="57"/>
      <c r="AN490" s="57">
        <v>1</v>
      </c>
      <c r="AO490" s="57">
        <v>12</v>
      </c>
      <c r="AP490" s="57">
        <v>0</v>
      </c>
      <c r="AQ490" s="57">
        <v>6</v>
      </c>
      <c r="AR490" s="57">
        <v>0</v>
      </c>
      <c r="AS490" s="57">
        <v>4</v>
      </c>
      <c r="AT490" s="57"/>
      <c r="AU490" s="57">
        <v>1</v>
      </c>
      <c r="AV490" s="57">
        <v>0</v>
      </c>
      <c r="AW490" s="57">
        <v>0</v>
      </c>
      <c r="AX490" s="57">
        <v>1</v>
      </c>
      <c r="AY490" s="57">
        <v>0</v>
      </c>
      <c r="AZ490" s="57">
        <v>3</v>
      </c>
      <c r="BA490" s="57"/>
      <c r="BB490" s="57">
        <v>2</v>
      </c>
      <c r="BC490" s="57">
        <v>1</v>
      </c>
      <c r="BD490" s="57">
        <v>4</v>
      </c>
      <c r="BE490" s="57">
        <v>5</v>
      </c>
      <c r="BF490" s="57">
        <v>1</v>
      </c>
      <c r="BG490" s="57">
        <v>2</v>
      </c>
      <c r="BH490" s="57"/>
      <c r="BI490" s="57">
        <v>0</v>
      </c>
      <c r="BJ490" s="57">
        <v>0</v>
      </c>
      <c r="BK490" s="57">
        <v>1</v>
      </c>
      <c r="BL490" s="57">
        <v>0</v>
      </c>
      <c r="BM490" s="57"/>
      <c r="BN490" s="57">
        <v>3</v>
      </c>
      <c r="BO490" s="57">
        <v>4</v>
      </c>
      <c r="BP490" s="81">
        <v>3</v>
      </c>
      <c r="BQ490" s="81">
        <v>1</v>
      </c>
      <c r="BR490" s="81">
        <v>243</v>
      </c>
    </row>
    <row r="491" spans="1:70" x14ac:dyDescent="0.25">
      <c r="A491" s="57">
        <v>1</v>
      </c>
      <c r="B491" s="81" t="s">
        <v>793</v>
      </c>
      <c r="C491" s="81">
        <v>11</v>
      </c>
      <c r="D491" s="81" t="s">
        <v>794</v>
      </c>
      <c r="E491" s="81">
        <v>501</v>
      </c>
      <c r="F491" s="81" t="s">
        <v>794</v>
      </c>
      <c r="G491" s="81">
        <v>2</v>
      </c>
      <c r="H491" s="81" t="s">
        <v>706</v>
      </c>
      <c r="I491" s="81">
        <v>7</v>
      </c>
      <c r="J491" s="81" t="s">
        <v>794</v>
      </c>
      <c r="K491" s="81" t="s">
        <v>111</v>
      </c>
      <c r="L491" s="81">
        <v>196</v>
      </c>
      <c r="M491" s="81" t="s">
        <v>1275</v>
      </c>
      <c r="N491" s="81" t="s">
        <v>1270</v>
      </c>
      <c r="O491" s="81" t="s">
        <v>1271</v>
      </c>
      <c r="P491" s="57"/>
      <c r="Q491" s="57">
        <v>2</v>
      </c>
      <c r="R491" s="57">
        <v>1</v>
      </c>
      <c r="S491" s="57">
        <v>1</v>
      </c>
      <c r="T491" s="57">
        <v>1</v>
      </c>
      <c r="U491" s="57">
        <v>4</v>
      </c>
      <c r="V491" s="57"/>
      <c r="W491" s="57">
        <v>2</v>
      </c>
      <c r="X491" s="57">
        <v>6</v>
      </c>
      <c r="Y491" s="57"/>
      <c r="Z491" s="57">
        <v>1</v>
      </c>
      <c r="AA491" s="57"/>
      <c r="AB491" s="57"/>
      <c r="AC491" s="57"/>
      <c r="AD491" s="57">
        <v>3</v>
      </c>
      <c r="AE491" s="57">
        <v>3</v>
      </c>
      <c r="AF491" s="57">
        <v>1</v>
      </c>
      <c r="AG491" s="57"/>
      <c r="AH491" s="57"/>
      <c r="AI491" s="57"/>
      <c r="AJ491" s="57">
        <v>2</v>
      </c>
      <c r="AK491" s="57"/>
      <c r="AL491" s="57"/>
      <c r="AM491" s="57"/>
      <c r="AN491" s="57">
        <v>1</v>
      </c>
      <c r="AO491" s="57">
        <v>14</v>
      </c>
      <c r="AP491" s="57"/>
      <c r="AQ491" s="57">
        <v>6</v>
      </c>
      <c r="AR491" s="57"/>
      <c r="AS491" s="57">
        <v>1</v>
      </c>
      <c r="AT491" s="57"/>
      <c r="AU491" s="57">
        <v>1</v>
      </c>
      <c r="AV491" s="57"/>
      <c r="AW491" s="57"/>
      <c r="AX491" s="57">
        <v>1</v>
      </c>
      <c r="AY491" s="57">
        <v>1</v>
      </c>
      <c r="AZ491" s="57">
        <v>2</v>
      </c>
      <c r="BA491" s="57"/>
      <c r="BB491" s="57">
        <v>9</v>
      </c>
      <c r="BC491" s="57">
        <v>1</v>
      </c>
      <c r="BD491" s="57">
        <v>6</v>
      </c>
      <c r="BE491" s="57">
        <v>6</v>
      </c>
      <c r="BF491" s="57">
        <v>8</v>
      </c>
      <c r="BG491" s="57">
        <v>1</v>
      </c>
      <c r="BH491" s="57"/>
      <c r="BI491" s="57">
        <v>1</v>
      </c>
      <c r="BJ491" s="57"/>
      <c r="BK491" s="57"/>
      <c r="BL491" s="57">
        <v>2</v>
      </c>
      <c r="BM491" s="57"/>
      <c r="BN491" s="57">
        <v>1</v>
      </c>
      <c r="BO491" s="57">
        <v>1</v>
      </c>
      <c r="BP491" s="81">
        <v>2</v>
      </c>
      <c r="BQ491" s="81">
        <v>1</v>
      </c>
      <c r="BR491" s="81">
        <v>252</v>
      </c>
    </row>
    <row r="492" spans="1:70" x14ac:dyDescent="0.25">
      <c r="A492" s="57">
        <v>1</v>
      </c>
      <c r="B492" s="81" t="s">
        <v>793</v>
      </c>
      <c r="C492" s="81">
        <v>11</v>
      </c>
      <c r="D492" s="81" t="s">
        <v>794</v>
      </c>
      <c r="E492" s="81">
        <v>501</v>
      </c>
      <c r="F492" s="81" t="s">
        <v>794</v>
      </c>
      <c r="G492" s="81">
        <v>2</v>
      </c>
      <c r="H492" s="81" t="s">
        <v>706</v>
      </c>
      <c r="I492" s="81">
        <v>7</v>
      </c>
      <c r="J492" s="81" t="s">
        <v>794</v>
      </c>
      <c r="K492" s="81" t="s">
        <v>111</v>
      </c>
      <c r="L492" s="81">
        <v>197</v>
      </c>
      <c r="M492" s="81" t="s">
        <v>1276</v>
      </c>
      <c r="N492" s="81" t="s">
        <v>1270</v>
      </c>
      <c r="O492" s="81" t="s">
        <v>1271</v>
      </c>
      <c r="P492" s="57"/>
      <c r="Q492" s="57">
        <v>1</v>
      </c>
      <c r="R492" s="57">
        <v>1</v>
      </c>
      <c r="S492" s="57">
        <v>2</v>
      </c>
      <c r="T492" s="57">
        <v>0</v>
      </c>
      <c r="U492" s="57">
        <v>0</v>
      </c>
      <c r="V492" s="57"/>
      <c r="W492" s="57">
        <v>0</v>
      </c>
      <c r="X492" s="57">
        <v>1</v>
      </c>
      <c r="Y492" s="57">
        <v>2</v>
      </c>
      <c r="Z492" s="57">
        <v>2</v>
      </c>
      <c r="AA492" s="57">
        <v>0</v>
      </c>
      <c r="AB492" s="57">
        <v>1</v>
      </c>
      <c r="AC492" s="57"/>
      <c r="AD492" s="57">
        <v>5</v>
      </c>
      <c r="AE492" s="57">
        <v>4</v>
      </c>
      <c r="AF492" s="57">
        <v>0</v>
      </c>
      <c r="AG492" s="57">
        <v>2</v>
      </c>
      <c r="AH492" s="57"/>
      <c r="AI492" s="57">
        <v>0</v>
      </c>
      <c r="AJ492" s="57">
        <v>2</v>
      </c>
      <c r="AK492" s="57">
        <v>0</v>
      </c>
      <c r="AL492" s="57">
        <v>1</v>
      </c>
      <c r="AM492" s="57"/>
      <c r="AN492" s="57">
        <v>3</v>
      </c>
      <c r="AO492" s="57">
        <v>8</v>
      </c>
      <c r="AP492" s="57">
        <v>0</v>
      </c>
      <c r="AQ492" s="57">
        <v>3</v>
      </c>
      <c r="AR492" s="57">
        <v>0</v>
      </c>
      <c r="AS492" s="57">
        <v>0</v>
      </c>
      <c r="AT492" s="57"/>
      <c r="AU492" s="57">
        <v>0</v>
      </c>
      <c r="AV492" s="57">
        <v>0</v>
      </c>
      <c r="AW492" s="57">
        <v>1</v>
      </c>
      <c r="AX492" s="57">
        <v>5</v>
      </c>
      <c r="AY492" s="57">
        <v>0</v>
      </c>
      <c r="AZ492" s="57">
        <v>0</v>
      </c>
      <c r="BA492" s="57"/>
      <c r="BB492" s="57">
        <v>5</v>
      </c>
      <c r="BC492" s="57">
        <v>0</v>
      </c>
      <c r="BD492" s="57">
        <v>4</v>
      </c>
      <c r="BE492" s="57">
        <v>13</v>
      </c>
      <c r="BF492" s="57">
        <v>2</v>
      </c>
      <c r="BG492" s="57">
        <v>0</v>
      </c>
      <c r="BH492" s="57"/>
      <c r="BI492" s="57">
        <v>0</v>
      </c>
      <c r="BJ492" s="57">
        <v>2</v>
      </c>
      <c r="BK492" s="57">
        <v>2</v>
      </c>
      <c r="BL492" s="57">
        <v>1</v>
      </c>
      <c r="BM492" s="57"/>
      <c r="BN492" s="57">
        <v>4</v>
      </c>
      <c r="BO492" s="57">
        <v>2</v>
      </c>
      <c r="BP492" s="81">
        <v>0</v>
      </c>
      <c r="BQ492" s="81">
        <v>2</v>
      </c>
      <c r="BR492" s="81">
        <v>253</v>
      </c>
    </row>
    <row r="493" spans="1:70" x14ac:dyDescent="0.25">
      <c r="A493" s="57">
        <v>1</v>
      </c>
      <c r="B493" s="81" t="s">
        <v>793</v>
      </c>
      <c r="C493" s="81">
        <v>11</v>
      </c>
      <c r="D493" s="81" t="s">
        <v>794</v>
      </c>
      <c r="E493" s="81">
        <v>501</v>
      </c>
      <c r="F493" s="81" t="s">
        <v>794</v>
      </c>
      <c r="G493" s="81">
        <v>2</v>
      </c>
      <c r="H493" s="81" t="s">
        <v>706</v>
      </c>
      <c r="I493" s="81">
        <v>7</v>
      </c>
      <c r="J493" s="81" t="s">
        <v>794</v>
      </c>
      <c r="K493" s="81" t="s">
        <v>111</v>
      </c>
      <c r="L493" s="81">
        <v>198</v>
      </c>
      <c r="M493" s="81" t="s">
        <v>1277</v>
      </c>
      <c r="N493" s="81" t="s">
        <v>1270</v>
      </c>
      <c r="O493" s="81" t="s">
        <v>1271</v>
      </c>
      <c r="P493" s="57"/>
      <c r="Q493" s="57">
        <v>4</v>
      </c>
      <c r="R493" s="57">
        <v>0</v>
      </c>
      <c r="S493" s="57">
        <v>4</v>
      </c>
      <c r="T493" s="57">
        <v>1</v>
      </c>
      <c r="U493" s="57">
        <v>6</v>
      </c>
      <c r="V493" s="57"/>
      <c r="W493" s="57">
        <v>1</v>
      </c>
      <c r="X493" s="57">
        <v>1</v>
      </c>
      <c r="Y493" s="57">
        <v>3</v>
      </c>
      <c r="Z493" s="57">
        <v>0</v>
      </c>
      <c r="AA493" s="57">
        <v>0</v>
      </c>
      <c r="AB493" s="57">
        <v>0</v>
      </c>
      <c r="AC493" s="57"/>
      <c r="AD493" s="57">
        <v>3</v>
      </c>
      <c r="AE493" s="57">
        <v>1</v>
      </c>
      <c r="AF493" s="57">
        <v>3</v>
      </c>
      <c r="AG493" s="57">
        <v>1</v>
      </c>
      <c r="AH493" s="57"/>
      <c r="AI493" s="57">
        <v>0</v>
      </c>
      <c r="AJ493" s="57">
        <v>0</v>
      </c>
      <c r="AK493" s="57">
        <v>1</v>
      </c>
      <c r="AL493" s="57">
        <v>2</v>
      </c>
      <c r="AM493" s="57"/>
      <c r="AN493" s="57">
        <v>1</v>
      </c>
      <c r="AO493" s="57">
        <v>5</v>
      </c>
      <c r="AP493" s="57">
        <v>0</v>
      </c>
      <c r="AQ493" s="57">
        <v>2</v>
      </c>
      <c r="AR493" s="57">
        <v>1</v>
      </c>
      <c r="AS493" s="57">
        <v>3</v>
      </c>
      <c r="AT493" s="57"/>
      <c r="AU493" s="57">
        <v>2</v>
      </c>
      <c r="AV493" s="57">
        <v>0</v>
      </c>
      <c r="AW493" s="57">
        <v>0</v>
      </c>
      <c r="AX493" s="57">
        <v>4</v>
      </c>
      <c r="AY493" s="57">
        <v>0</v>
      </c>
      <c r="AZ493" s="57">
        <v>3</v>
      </c>
      <c r="BA493" s="57"/>
      <c r="BB493" s="57">
        <v>6</v>
      </c>
      <c r="BC493" s="57">
        <v>0</v>
      </c>
      <c r="BD493" s="57">
        <v>2</v>
      </c>
      <c r="BE493" s="57">
        <v>3</v>
      </c>
      <c r="BF493" s="57">
        <v>1</v>
      </c>
      <c r="BG493" s="57">
        <v>1</v>
      </c>
      <c r="BH493" s="57"/>
      <c r="BI493" s="57">
        <v>2</v>
      </c>
      <c r="BJ493" s="57">
        <v>0</v>
      </c>
      <c r="BK493" s="57">
        <v>0</v>
      </c>
      <c r="BL493" s="57">
        <v>0</v>
      </c>
      <c r="BM493" s="57"/>
      <c r="BN493" s="57">
        <v>4</v>
      </c>
      <c r="BO493" s="57">
        <v>4</v>
      </c>
      <c r="BP493" s="81">
        <v>1</v>
      </c>
      <c r="BQ493" s="81">
        <v>2</v>
      </c>
      <c r="BR493" s="81">
        <v>231</v>
      </c>
    </row>
    <row r="494" spans="1:70" x14ac:dyDescent="0.25">
      <c r="A494" s="57">
        <v>1</v>
      </c>
      <c r="B494" s="81" t="s">
        <v>793</v>
      </c>
      <c r="C494" s="81">
        <v>11</v>
      </c>
      <c r="D494" s="81" t="s">
        <v>794</v>
      </c>
      <c r="E494" s="81">
        <v>501</v>
      </c>
      <c r="F494" s="81" t="s">
        <v>794</v>
      </c>
      <c r="G494" s="81">
        <v>2</v>
      </c>
      <c r="H494" s="81" t="s">
        <v>706</v>
      </c>
      <c r="I494" s="81">
        <v>7</v>
      </c>
      <c r="J494" s="81" t="s">
        <v>794</v>
      </c>
      <c r="K494" s="81" t="s">
        <v>111</v>
      </c>
      <c r="L494" s="81">
        <v>199</v>
      </c>
      <c r="M494" s="81" t="s">
        <v>1278</v>
      </c>
      <c r="N494" s="81" t="s">
        <v>1270</v>
      </c>
      <c r="O494" s="81" t="s">
        <v>1271</v>
      </c>
      <c r="P494" s="57"/>
      <c r="Q494" s="57">
        <v>6</v>
      </c>
      <c r="R494" s="57">
        <v>4</v>
      </c>
      <c r="S494" s="57">
        <v>3</v>
      </c>
      <c r="T494" s="57">
        <v>0</v>
      </c>
      <c r="U494" s="57">
        <v>2</v>
      </c>
      <c r="V494" s="57"/>
      <c r="W494" s="57">
        <v>1</v>
      </c>
      <c r="X494" s="57">
        <v>3</v>
      </c>
      <c r="Y494" s="57">
        <v>0</v>
      </c>
      <c r="Z494" s="57">
        <v>0</v>
      </c>
      <c r="AA494" s="57">
        <v>0</v>
      </c>
      <c r="AB494" s="57">
        <v>0</v>
      </c>
      <c r="AC494" s="57"/>
      <c r="AD494" s="57">
        <v>2</v>
      </c>
      <c r="AE494" s="57">
        <v>2</v>
      </c>
      <c r="AF494" s="57">
        <v>2</v>
      </c>
      <c r="AG494" s="57">
        <v>0</v>
      </c>
      <c r="AH494" s="57"/>
      <c r="AI494" s="57">
        <v>1</v>
      </c>
      <c r="AJ494" s="57">
        <v>1</v>
      </c>
      <c r="AK494" s="57">
        <v>0</v>
      </c>
      <c r="AL494" s="57">
        <v>1</v>
      </c>
      <c r="AM494" s="57"/>
      <c r="AN494" s="57">
        <v>0</v>
      </c>
      <c r="AO494" s="57">
        <v>6</v>
      </c>
      <c r="AP494" s="57">
        <v>0</v>
      </c>
      <c r="AQ494" s="57">
        <v>7</v>
      </c>
      <c r="AR494" s="57">
        <v>0</v>
      </c>
      <c r="AS494" s="57">
        <v>2</v>
      </c>
      <c r="AT494" s="57"/>
      <c r="AU494" s="57">
        <v>1</v>
      </c>
      <c r="AV494" s="57">
        <v>2</v>
      </c>
      <c r="AW494" s="57">
        <v>1</v>
      </c>
      <c r="AX494" s="57">
        <v>1</v>
      </c>
      <c r="AY494" s="57">
        <v>1</v>
      </c>
      <c r="AZ494" s="57">
        <v>7</v>
      </c>
      <c r="BA494" s="57"/>
      <c r="BB494" s="57">
        <v>2</v>
      </c>
      <c r="BC494" s="57">
        <v>0</v>
      </c>
      <c r="BD494" s="57">
        <v>5</v>
      </c>
      <c r="BE494" s="57">
        <v>10</v>
      </c>
      <c r="BF494" s="57">
        <v>1</v>
      </c>
      <c r="BG494" s="57">
        <v>2</v>
      </c>
      <c r="BH494" s="57"/>
      <c r="BI494" s="57">
        <v>1</v>
      </c>
      <c r="BJ494" s="57">
        <v>0</v>
      </c>
      <c r="BK494" s="57">
        <v>0</v>
      </c>
      <c r="BL494" s="57">
        <v>0</v>
      </c>
      <c r="BM494" s="57"/>
      <c r="BN494" s="57">
        <v>7</v>
      </c>
      <c r="BO494" s="57">
        <v>2</v>
      </c>
      <c r="BP494" s="81">
        <v>1</v>
      </c>
      <c r="BQ494" s="81">
        <v>1</v>
      </c>
      <c r="BR494" s="81">
        <v>247</v>
      </c>
    </row>
    <row r="495" spans="1:70" x14ac:dyDescent="0.25">
      <c r="A495" s="57">
        <v>1</v>
      </c>
      <c r="B495" s="81" t="s">
        <v>793</v>
      </c>
      <c r="C495" s="81">
        <v>11</v>
      </c>
      <c r="D495" s="81" t="s">
        <v>794</v>
      </c>
      <c r="E495" s="81">
        <v>501</v>
      </c>
      <c r="F495" s="81" t="s">
        <v>794</v>
      </c>
      <c r="G495" s="81">
        <v>2</v>
      </c>
      <c r="H495" s="81" t="s">
        <v>706</v>
      </c>
      <c r="I495" s="81">
        <v>7</v>
      </c>
      <c r="J495" s="81" t="s">
        <v>794</v>
      </c>
      <c r="K495" s="81" t="s">
        <v>111</v>
      </c>
      <c r="L495" s="81">
        <v>200</v>
      </c>
      <c r="M495" s="81" t="s">
        <v>1279</v>
      </c>
      <c r="N495" s="81" t="s">
        <v>1270</v>
      </c>
      <c r="O495" s="81" t="s">
        <v>1271</v>
      </c>
      <c r="P495" s="57"/>
      <c r="Q495" s="57">
        <v>2</v>
      </c>
      <c r="R495" s="57"/>
      <c r="S495" s="57">
        <v>6</v>
      </c>
      <c r="T495" s="57"/>
      <c r="U495" s="57">
        <v>2</v>
      </c>
      <c r="V495" s="57"/>
      <c r="W495" s="57"/>
      <c r="X495" s="57">
        <v>2</v>
      </c>
      <c r="Y495" s="57"/>
      <c r="Z495" s="57"/>
      <c r="AA495" s="57"/>
      <c r="AB495" s="57"/>
      <c r="AC495" s="57"/>
      <c r="AD495" s="57">
        <v>1</v>
      </c>
      <c r="AE495" s="57">
        <v>2</v>
      </c>
      <c r="AF495" s="57">
        <v>2</v>
      </c>
      <c r="AG495" s="57">
        <v>1</v>
      </c>
      <c r="AH495" s="57"/>
      <c r="AI495" s="57"/>
      <c r="AJ495" s="57">
        <v>2</v>
      </c>
      <c r="AK495" s="57">
        <v>2</v>
      </c>
      <c r="AL495" s="57">
        <v>3</v>
      </c>
      <c r="AM495" s="57"/>
      <c r="AN495" s="57">
        <v>2</v>
      </c>
      <c r="AO495" s="57">
        <v>6</v>
      </c>
      <c r="AP495" s="57"/>
      <c r="AQ495" s="57">
        <v>5</v>
      </c>
      <c r="AR495" s="57">
        <v>1</v>
      </c>
      <c r="AS495" s="57">
        <v>2</v>
      </c>
      <c r="AT495" s="57"/>
      <c r="AU495" s="57">
        <v>2</v>
      </c>
      <c r="AV495" s="57">
        <v>2</v>
      </c>
      <c r="AW495" s="57">
        <v>1</v>
      </c>
      <c r="AX495" s="57">
        <v>3</v>
      </c>
      <c r="AY495" s="57">
        <v>1</v>
      </c>
      <c r="AZ495" s="57">
        <v>2</v>
      </c>
      <c r="BA495" s="57"/>
      <c r="BB495" s="57">
        <v>7</v>
      </c>
      <c r="BC495" s="57">
        <v>1</v>
      </c>
      <c r="BD495" s="57">
        <v>3</v>
      </c>
      <c r="BE495" s="57">
        <v>3</v>
      </c>
      <c r="BF495" s="57">
        <v>2</v>
      </c>
      <c r="BG495" s="57"/>
      <c r="BH495" s="57"/>
      <c r="BI495" s="57"/>
      <c r="BJ495" s="57"/>
      <c r="BK495" s="57"/>
      <c r="BL495" s="57"/>
      <c r="BM495" s="57"/>
      <c r="BN495" s="57">
        <v>1</v>
      </c>
      <c r="BO495" s="57">
        <v>3</v>
      </c>
      <c r="BP495" s="81">
        <v>4</v>
      </c>
      <c r="BQ495" s="81">
        <v>1</v>
      </c>
      <c r="BR495" s="81">
        <v>238</v>
      </c>
    </row>
    <row r="496" spans="1:70" x14ac:dyDescent="0.25">
      <c r="A496" s="57">
        <v>1</v>
      </c>
      <c r="B496" s="81" t="s">
        <v>793</v>
      </c>
      <c r="C496" s="81">
        <v>11</v>
      </c>
      <c r="D496" s="81" t="s">
        <v>794</v>
      </c>
      <c r="E496" s="81">
        <v>501</v>
      </c>
      <c r="F496" s="81" t="s">
        <v>794</v>
      </c>
      <c r="G496" s="81">
        <v>2</v>
      </c>
      <c r="H496" s="81" t="s">
        <v>706</v>
      </c>
      <c r="I496" s="81">
        <v>7</v>
      </c>
      <c r="J496" s="81" t="s">
        <v>794</v>
      </c>
      <c r="K496" s="81" t="s">
        <v>111</v>
      </c>
      <c r="L496" s="81">
        <v>201</v>
      </c>
      <c r="M496" s="81" t="s">
        <v>1280</v>
      </c>
      <c r="N496" s="81" t="s">
        <v>1270</v>
      </c>
      <c r="O496" s="81" t="s">
        <v>1271</v>
      </c>
      <c r="P496" s="57"/>
      <c r="Q496" s="57">
        <v>3</v>
      </c>
      <c r="R496" s="57">
        <v>1</v>
      </c>
      <c r="S496" s="57">
        <v>1</v>
      </c>
      <c r="T496" s="57">
        <v>1</v>
      </c>
      <c r="U496" s="57">
        <v>1</v>
      </c>
      <c r="V496" s="57"/>
      <c r="W496" s="57">
        <v>0</v>
      </c>
      <c r="X496" s="57">
        <v>1</v>
      </c>
      <c r="Y496" s="57">
        <v>0</v>
      </c>
      <c r="Z496" s="57">
        <v>1</v>
      </c>
      <c r="AA496" s="57">
        <v>1</v>
      </c>
      <c r="AB496" s="57">
        <v>1</v>
      </c>
      <c r="AC496" s="57"/>
      <c r="AD496" s="57">
        <v>0</v>
      </c>
      <c r="AE496" s="57">
        <v>2</v>
      </c>
      <c r="AF496" s="57">
        <v>2</v>
      </c>
      <c r="AG496" s="57">
        <v>2</v>
      </c>
      <c r="AH496" s="57"/>
      <c r="AI496" s="57">
        <v>0</v>
      </c>
      <c r="AJ496" s="57">
        <v>4</v>
      </c>
      <c r="AK496" s="57">
        <v>0</v>
      </c>
      <c r="AL496" s="57">
        <v>4</v>
      </c>
      <c r="AM496" s="57"/>
      <c r="AN496" s="57">
        <v>1</v>
      </c>
      <c r="AO496" s="57">
        <v>11</v>
      </c>
      <c r="AP496" s="57">
        <v>0</v>
      </c>
      <c r="AQ496" s="57">
        <v>9</v>
      </c>
      <c r="AR496" s="57">
        <v>1</v>
      </c>
      <c r="AS496" s="57">
        <v>1</v>
      </c>
      <c r="AT496" s="57"/>
      <c r="AU496" s="57">
        <v>1</v>
      </c>
      <c r="AV496" s="57">
        <v>0</v>
      </c>
      <c r="AW496" s="57">
        <v>0</v>
      </c>
      <c r="AX496" s="57">
        <v>1</v>
      </c>
      <c r="AY496" s="57">
        <v>1</v>
      </c>
      <c r="AZ496" s="57">
        <v>4</v>
      </c>
      <c r="BA496" s="57"/>
      <c r="BB496" s="57">
        <v>3</v>
      </c>
      <c r="BC496" s="57">
        <v>0</v>
      </c>
      <c r="BD496" s="57">
        <v>5</v>
      </c>
      <c r="BE496" s="57">
        <v>12</v>
      </c>
      <c r="BF496" s="57">
        <v>3</v>
      </c>
      <c r="BG496" s="57">
        <v>1</v>
      </c>
      <c r="BH496" s="57"/>
      <c r="BI496" s="57">
        <v>1</v>
      </c>
      <c r="BJ496" s="57">
        <v>0</v>
      </c>
      <c r="BK496" s="57">
        <v>0</v>
      </c>
      <c r="BL496" s="57">
        <v>0</v>
      </c>
      <c r="BM496" s="57"/>
      <c r="BN496" s="57">
        <v>10</v>
      </c>
      <c r="BO496" s="57">
        <v>4</v>
      </c>
      <c r="BP496" s="81">
        <v>1</v>
      </c>
      <c r="BQ496" s="81">
        <v>3</v>
      </c>
      <c r="BR496" s="81">
        <v>243</v>
      </c>
    </row>
    <row r="497" spans="1:70" x14ac:dyDescent="0.25">
      <c r="A497" s="57">
        <v>1</v>
      </c>
      <c r="B497" s="81" t="s">
        <v>793</v>
      </c>
      <c r="C497" s="81">
        <v>11</v>
      </c>
      <c r="D497" s="81" t="s">
        <v>794</v>
      </c>
      <c r="E497" s="81">
        <v>501</v>
      </c>
      <c r="F497" s="81" t="s">
        <v>794</v>
      </c>
      <c r="G497" s="81">
        <v>2</v>
      </c>
      <c r="H497" s="81" t="s">
        <v>706</v>
      </c>
      <c r="I497" s="81">
        <v>7</v>
      </c>
      <c r="J497" s="81" t="s">
        <v>794</v>
      </c>
      <c r="K497" s="81" t="s">
        <v>111</v>
      </c>
      <c r="L497" s="81">
        <v>202</v>
      </c>
      <c r="M497" s="81" t="s">
        <v>1281</v>
      </c>
      <c r="N497" s="81" t="s">
        <v>1270</v>
      </c>
      <c r="O497" s="81" t="s">
        <v>1271</v>
      </c>
      <c r="P497" s="57"/>
      <c r="Q497" s="57">
        <v>4</v>
      </c>
      <c r="R497" s="57">
        <v>3</v>
      </c>
      <c r="S497" s="57">
        <v>7</v>
      </c>
      <c r="T497" s="57">
        <v>1</v>
      </c>
      <c r="U497" s="57">
        <v>1</v>
      </c>
      <c r="V497" s="57"/>
      <c r="W497" s="57">
        <v>0</v>
      </c>
      <c r="X497" s="57">
        <v>1</v>
      </c>
      <c r="Y497" s="57">
        <v>0</v>
      </c>
      <c r="Z497" s="57">
        <v>0</v>
      </c>
      <c r="AA497" s="57">
        <v>0</v>
      </c>
      <c r="AB497" s="57">
        <v>0</v>
      </c>
      <c r="AC497" s="57"/>
      <c r="AD497" s="57">
        <v>0</v>
      </c>
      <c r="AE497" s="57">
        <v>0</v>
      </c>
      <c r="AF497" s="57">
        <v>1</v>
      </c>
      <c r="AG497" s="57">
        <v>7</v>
      </c>
      <c r="AH497" s="57"/>
      <c r="AI497" s="57">
        <v>0</v>
      </c>
      <c r="AJ497" s="57">
        <v>2</v>
      </c>
      <c r="AK497" s="57">
        <v>1</v>
      </c>
      <c r="AL497" s="57">
        <v>2</v>
      </c>
      <c r="AM497" s="57"/>
      <c r="AN497" s="57">
        <v>1</v>
      </c>
      <c r="AO497" s="57">
        <v>6</v>
      </c>
      <c r="AP497" s="57">
        <v>0</v>
      </c>
      <c r="AQ497" s="57">
        <v>4</v>
      </c>
      <c r="AR497" s="57">
        <v>0</v>
      </c>
      <c r="AS497" s="57">
        <v>1</v>
      </c>
      <c r="AT497" s="57"/>
      <c r="AU497" s="57">
        <v>0</v>
      </c>
      <c r="AV497" s="57">
        <v>0</v>
      </c>
      <c r="AW497" s="57">
        <v>0</v>
      </c>
      <c r="AX497" s="57">
        <v>3</v>
      </c>
      <c r="AY497" s="57">
        <v>0</v>
      </c>
      <c r="AZ497" s="57">
        <v>4</v>
      </c>
      <c r="BA497" s="57"/>
      <c r="BB497" s="57">
        <v>7</v>
      </c>
      <c r="BC497" s="57">
        <v>0</v>
      </c>
      <c r="BD497" s="57">
        <v>0</v>
      </c>
      <c r="BE497" s="57">
        <v>6</v>
      </c>
      <c r="BF497" s="57">
        <v>4</v>
      </c>
      <c r="BG497" s="57">
        <v>1</v>
      </c>
      <c r="BH497" s="57"/>
      <c r="BI497" s="57">
        <v>0</v>
      </c>
      <c r="BJ497" s="57">
        <v>1</v>
      </c>
      <c r="BK497" s="57">
        <v>0</v>
      </c>
      <c r="BL497" s="57">
        <v>1</v>
      </c>
      <c r="BM497" s="57"/>
      <c r="BN497" s="57">
        <v>4</v>
      </c>
      <c r="BO497" s="57">
        <v>4</v>
      </c>
      <c r="BP497" s="81">
        <v>4</v>
      </c>
      <c r="BQ497" s="81">
        <v>0</v>
      </c>
      <c r="BR497" s="81">
        <v>254</v>
      </c>
    </row>
    <row r="498" spans="1:70" x14ac:dyDescent="0.25">
      <c r="A498" s="57">
        <v>1</v>
      </c>
      <c r="B498" s="81" t="s">
        <v>793</v>
      </c>
      <c r="C498" s="81">
        <v>11</v>
      </c>
      <c r="D498" s="81" t="s">
        <v>794</v>
      </c>
      <c r="E498" s="81">
        <v>501</v>
      </c>
      <c r="F498" s="81" t="s">
        <v>794</v>
      </c>
      <c r="G498" s="81">
        <v>2</v>
      </c>
      <c r="H498" s="81" t="s">
        <v>706</v>
      </c>
      <c r="I498" s="81">
        <v>7</v>
      </c>
      <c r="J498" s="81" t="s">
        <v>794</v>
      </c>
      <c r="K498" s="81" t="s">
        <v>111</v>
      </c>
      <c r="L498" s="81">
        <v>203</v>
      </c>
      <c r="M498" s="81" t="s">
        <v>1282</v>
      </c>
      <c r="N498" s="81" t="s">
        <v>1270</v>
      </c>
      <c r="O498" s="81" t="s">
        <v>1271</v>
      </c>
      <c r="P498" s="57"/>
      <c r="Q498" s="57">
        <v>1</v>
      </c>
      <c r="R498" s="57">
        <v>2</v>
      </c>
      <c r="S498" s="57">
        <v>1</v>
      </c>
      <c r="T498" s="57">
        <v>0</v>
      </c>
      <c r="U498" s="57">
        <v>0</v>
      </c>
      <c r="V498" s="57"/>
      <c r="W498" s="57">
        <v>0</v>
      </c>
      <c r="X498" s="57">
        <v>8</v>
      </c>
      <c r="Y498" s="57">
        <v>1</v>
      </c>
      <c r="Z498" s="57">
        <v>1</v>
      </c>
      <c r="AA498" s="57">
        <v>0</v>
      </c>
      <c r="AB498" s="57">
        <v>0</v>
      </c>
      <c r="AC498" s="57"/>
      <c r="AD498" s="57">
        <v>1</v>
      </c>
      <c r="AE498" s="57">
        <v>1</v>
      </c>
      <c r="AF498" s="57">
        <v>2</v>
      </c>
      <c r="AG498" s="57">
        <v>1</v>
      </c>
      <c r="AH498" s="57"/>
      <c r="AI498" s="57">
        <v>0</v>
      </c>
      <c r="AJ498" s="57">
        <v>0</v>
      </c>
      <c r="AK498" s="57">
        <v>0</v>
      </c>
      <c r="AL498" s="57">
        <v>2</v>
      </c>
      <c r="AM498" s="57"/>
      <c r="AN498" s="57">
        <v>4</v>
      </c>
      <c r="AO498" s="57">
        <v>6</v>
      </c>
      <c r="AP498" s="57">
        <v>1</v>
      </c>
      <c r="AQ498" s="57">
        <v>9</v>
      </c>
      <c r="AR498" s="57">
        <v>2</v>
      </c>
      <c r="AS498" s="57">
        <v>1</v>
      </c>
      <c r="AT498" s="57"/>
      <c r="AU498" s="57">
        <v>2</v>
      </c>
      <c r="AV498" s="57">
        <v>0</v>
      </c>
      <c r="AW498" s="57">
        <v>0</v>
      </c>
      <c r="AX498" s="57">
        <v>2</v>
      </c>
      <c r="AY498" s="57">
        <v>0</v>
      </c>
      <c r="AZ498" s="57">
        <v>0</v>
      </c>
      <c r="BA498" s="57"/>
      <c r="BB498" s="57">
        <v>7</v>
      </c>
      <c r="BC498" s="57">
        <v>0</v>
      </c>
      <c r="BD498" s="57">
        <v>4</v>
      </c>
      <c r="BE498" s="57">
        <v>4</v>
      </c>
      <c r="BF498" s="57">
        <v>5</v>
      </c>
      <c r="BG498" s="57">
        <v>2</v>
      </c>
      <c r="BH498" s="57"/>
      <c r="BI498" s="57">
        <v>2</v>
      </c>
      <c r="BJ498" s="57">
        <v>0</v>
      </c>
      <c r="BK498" s="57">
        <v>0</v>
      </c>
      <c r="BL498" s="57">
        <v>1</v>
      </c>
      <c r="BM498" s="57"/>
      <c r="BN498" s="57">
        <v>2</v>
      </c>
      <c r="BO498" s="57">
        <v>4</v>
      </c>
      <c r="BP498" s="81">
        <v>3</v>
      </c>
      <c r="BQ498" s="81">
        <v>2</v>
      </c>
      <c r="BR498" s="81">
        <v>243</v>
      </c>
    </row>
    <row r="499" spans="1:70" x14ac:dyDescent="0.25">
      <c r="A499" s="57">
        <v>1</v>
      </c>
      <c r="B499" s="81" t="s">
        <v>793</v>
      </c>
      <c r="C499" s="81">
        <v>11</v>
      </c>
      <c r="D499" s="81" t="s">
        <v>794</v>
      </c>
      <c r="E499" s="81">
        <v>501</v>
      </c>
      <c r="F499" s="81" t="s">
        <v>794</v>
      </c>
      <c r="G499" s="81">
        <v>2</v>
      </c>
      <c r="H499" s="81" t="s">
        <v>706</v>
      </c>
      <c r="I499" s="81">
        <v>7</v>
      </c>
      <c r="J499" s="81" t="s">
        <v>794</v>
      </c>
      <c r="K499" s="81" t="s">
        <v>111</v>
      </c>
      <c r="L499" s="81">
        <v>204</v>
      </c>
      <c r="M499" s="81" t="s">
        <v>1283</v>
      </c>
      <c r="N499" s="81" t="s">
        <v>1270</v>
      </c>
      <c r="O499" s="81" t="s">
        <v>1271</v>
      </c>
      <c r="P499" s="57"/>
      <c r="Q499" s="57">
        <v>8</v>
      </c>
      <c r="R499" s="57">
        <v>0</v>
      </c>
      <c r="S499" s="57">
        <v>3</v>
      </c>
      <c r="T499" s="57">
        <v>2</v>
      </c>
      <c r="U499" s="57">
        <v>2</v>
      </c>
      <c r="V499" s="57"/>
      <c r="W499" s="57">
        <v>0</v>
      </c>
      <c r="X499" s="57">
        <v>7</v>
      </c>
      <c r="Y499" s="57">
        <v>1</v>
      </c>
      <c r="Z499" s="57">
        <v>1</v>
      </c>
      <c r="AA499" s="57">
        <v>0</v>
      </c>
      <c r="AB499" s="57">
        <v>1</v>
      </c>
      <c r="AC499" s="57"/>
      <c r="AD499" s="57">
        <v>1</v>
      </c>
      <c r="AE499" s="57">
        <v>2</v>
      </c>
      <c r="AF499" s="57">
        <v>2</v>
      </c>
      <c r="AG499" s="57">
        <v>4</v>
      </c>
      <c r="AH499" s="57"/>
      <c r="AI499" s="57">
        <v>0</v>
      </c>
      <c r="AJ499" s="57">
        <v>1</v>
      </c>
      <c r="AK499" s="57">
        <v>0</v>
      </c>
      <c r="AL499" s="57">
        <v>2</v>
      </c>
      <c r="AM499" s="57"/>
      <c r="AN499" s="57">
        <v>1</v>
      </c>
      <c r="AO499" s="57">
        <v>4</v>
      </c>
      <c r="AP499" s="57">
        <v>0</v>
      </c>
      <c r="AQ499" s="57">
        <v>5</v>
      </c>
      <c r="AR499" s="57">
        <v>0</v>
      </c>
      <c r="AS499" s="57">
        <v>5</v>
      </c>
      <c r="AT499" s="57"/>
      <c r="AU499" s="57">
        <v>2</v>
      </c>
      <c r="AV499" s="57">
        <v>0</v>
      </c>
      <c r="AW499" s="57">
        <v>0</v>
      </c>
      <c r="AX499" s="57">
        <v>2</v>
      </c>
      <c r="AY499" s="57">
        <v>1</v>
      </c>
      <c r="AZ499" s="57">
        <v>1</v>
      </c>
      <c r="BA499" s="57"/>
      <c r="BB499" s="57">
        <v>3</v>
      </c>
      <c r="BC499" s="57">
        <v>1</v>
      </c>
      <c r="BD499" s="57">
        <v>7</v>
      </c>
      <c r="BE499" s="57">
        <v>7</v>
      </c>
      <c r="BF499" s="57">
        <v>1</v>
      </c>
      <c r="BG499" s="57">
        <v>0</v>
      </c>
      <c r="BH499" s="57"/>
      <c r="BI499" s="57">
        <v>1</v>
      </c>
      <c r="BJ499" s="57">
        <v>1</v>
      </c>
      <c r="BK499" s="57">
        <v>0</v>
      </c>
      <c r="BL499" s="57">
        <v>0</v>
      </c>
      <c r="BM499" s="57"/>
      <c r="BN499" s="57">
        <v>5</v>
      </c>
      <c r="BO499" s="57">
        <v>0</v>
      </c>
      <c r="BP499" s="81">
        <v>2</v>
      </c>
      <c r="BQ499" s="81">
        <v>4</v>
      </c>
      <c r="BR499" s="81">
        <v>259</v>
      </c>
    </row>
    <row r="500" spans="1:70" x14ac:dyDescent="0.25">
      <c r="A500" s="57">
        <v>1</v>
      </c>
      <c r="B500" s="81" t="s">
        <v>793</v>
      </c>
      <c r="C500" s="81">
        <v>11</v>
      </c>
      <c r="D500" s="81" t="s">
        <v>794</v>
      </c>
      <c r="E500" s="81">
        <v>501</v>
      </c>
      <c r="F500" s="81" t="s">
        <v>794</v>
      </c>
      <c r="G500" s="81">
        <v>2</v>
      </c>
      <c r="H500" s="81" t="s">
        <v>706</v>
      </c>
      <c r="I500" s="81">
        <v>7</v>
      </c>
      <c r="J500" s="81" t="s">
        <v>794</v>
      </c>
      <c r="K500" s="81" t="s">
        <v>111</v>
      </c>
      <c r="L500" s="81">
        <v>205</v>
      </c>
      <c r="M500" s="81" t="s">
        <v>1284</v>
      </c>
      <c r="N500" s="81" t="s">
        <v>1270</v>
      </c>
      <c r="O500" s="81" t="s">
        <v>1271</v>
      </c>
      <c r="P500" s="57"/>
      <c r="Q500" s="57">
        <v>5</v>
      </c>
      <c r="R500" s="57">
        <v>0</v>
      </c>
      <c r="S500" s="57">
        <v>5</v>
      </c>
      <c r="T500" s="57">
        <v>1</v>
      </c>
      <c r="U500" s="57">
        <v>2</v>
      </c>
      <c r="V500" s="57"/>
      <c r="W500" s="57">
        <v>0</v>
      </c>
      <c r="X500" s="57">
        <v>3</v>
      </c>
      <c r="Y500" s="57">
        <v>1</v>
      </c>
      <c r="Z500" s="57">
        <v>0</v>
      </c>
      <c r="AA500" s="57">
        <v>0</v>
      </c>
      <c r="AB500" s="57">
        <v>0</v>
      </c>
      <c r="AC500" s="57"/>
      <c r="AD500" s="57">
        <v>1</v>
      </c>
      <c r="AE500" s="57">
        <v>0</v>
      </c>
      <c r="AF500" s="57">
        <v>0</v>
      </c>
      <c r="AG500" s="57">
        <v>1</v>
      </c>
      <c r="AH500" s="57"/>
      <c r="AI500" s="57">
        <v>0</v>
      </c>
      <c r="AJ500" s="57">
        <v>1</v>
      </c>
      <c r="AK500" s="57">
        <v>3</v>
      </c>
      <c r="AL500" s="57">
        <v>2</v>
      </c>
      <c r="AM500" s="57"/>
      <c r="AN500" s="57">
        <v>2</v>
      </c>
      <c r="AO500" s="57">
        <v>9</v>
      </c>
      <c r="AP500" s="57">
        <v>0</v>
      </c>
      <c r="AQ500" s="57">
        <v>6</v>
      </c>
      <c r="AR500" s="57">
        <v>1</v>
      </c>
      <c r="AS500" s="57">
        <v>4</v>
      </c>
      <c r="AT500" s="57"/>
      <c r="AU500" s="57">
        <v>2</v>
      </c>
      <c r="AV500" s="57">
        <v>0</v>
      </c>
      <c r="AW500" s="57">
        <v>1</v>
      </c>
      <c r="AX500" s="57">
        <v>2</v>
      </c>
      <c r="AY500" s="57">
        <v>1</v>
      </c>
      <c r="AZ500" s="57">
        <v>3</v>
      </c>
      <c r="BA500" s="57"/>
      <c r="BB500" s="57">
        <v>3</v>
      </c>
      <c r="BC500" s="57">
        <v>0</v>
      </c>
      <c r="BD500" s="57">
        <v>3</v>
      </c>
      <c r="BE500" s="57">
        <v>9</v>
      </c>
      <c r="BF500" s="57">
        <v>2</v>
      </c>
      <c r="BG500" s="57">
        <v>0</v>
      </c>
      <c r="BH500" s="57"/>
      <c r="BI500" s="57">
        <v>1</v>
      </c>
      <c r="BJ500" s="57">
        <v>0</v>
      </c>
      <c r="BK500" s="57">
        <v>0</v>
      </c>
      <c r="BL500" s="57">
        <v>1</v>
      </c>
      <c r="BM500" s="57"/>
      <c r="BN500" s="57">
        <v>3</v>
      </c>
      <c r="BO500" s="57">
        <v>1</v>
      </c>
      <c r="BP500" s="81">
        <v>5</v>
      </c>
      <c r="BQ500" s="81">
        <v>2</v>
      </c>
      <c r="BR500" s="81">
        <v>237</v>
      </c>
    </row>
    <row r="501" spans="1:70" x14ac:dyDescent="0.25">
      <c r="A501" s="57">
        <v>1</v>
      </c>
      <c r="B501" s="81" t="s">
        <v>793</v>
      </c>
      <c r="C501" s="81">
        <v>11</v>
      </c>
      <c r="D501" s="81" t="s">
        <v>794</v>
      </c>
      <c r="E501" s="81">
        <v>501</v>
      </c>
      <c r="F501" s="81" t="s">
        <v>794</v>
      </c>
      <c r="G501" s="81">
        <v>2</v>
      </c>
      <c r="H501" s="81" t="s">
        <v>706</v>
      </c>
      <c r="I501" s="81">
        <v>7</v>
      </c>
      <c r="J501" s="81" t="s">
        <v>794</v>
      </c>
      <c r="K501" s="81" t="s">
        <v>111</v>
      </c>
      <c r="L501" s="81">
        <v>206</v>
      </c>
      <c r="M501" s="81" t="s">
        <v>1285</v>
      </c>
      <c r="N501" s="81" t="s">
        <v>1270</v>
      </c>
      <c r="O501" s="81" t="s">
        <v>1271</v>
      </c>
      <c r="P501" s="57"/>
      <c r="Q501" s="57">
        <v>2</v>
      </c>
      <c r="R501" s="57">
        <v>3</v>
      </c>
      <c r="S501" s="57">
        <v>5</v>
      </c>
      <c r="T501" s="57">
        <v>2</v>
      </c>
      <c r="U501" s="57">
        <v>3</v>
      </c>
      <c r="V501" s="57"/>
      <c r="W501" s="57">
        <v>0</v>
      </c>
      <c r="X501" s="57">
        <v>6</v>
      </c>
      <c r="Y501" s="57">
        <v>0</v>
      </c>
      <c r="Z501" s="57">
        <v>1</v>
      </c>
      <c r="AA501" s="57">
        <v>0</v>
      </c>
      <c r="AB501" s="57">
        <v>1</v>
      </c>
      <c r="AC501" s="57"/>
      <c r="AD501" s="57">
        <v>3</v>
      </c>
      <c r="AE501" s="57">
        <v>1</v>
      </c>
      <c r="AF501" s="57">
        <v>1</v>
      </c>
      <c r="AG501" s="57">
        <v>2</v>
      </c>
      <c r="AH501" s="57"/>
      <c r="AI501" s="57">
        <v>1</v>
      </c>
      <c r="AJ501" s="57">
        <v>0</v>
      </c>
      <c r="AK501" s="57">
        <v>1</v>
      </c>
      <c r="AL501" s="57">
        <v>2</v>
      </c>
      <c r="AM501" s="57"/>
      <c r="AN501" s="57">
        <v>2</v>
      </c>
      <c r="AO501" s="57">
        <v>4</v>
      </c>
      <c r="AP501" s="57">
        <v>0</v>
      </c>
      <c r="AQ501" s="57">
        <v>2</v>
      </c>
      <c r="AR501" s="57">
        <v>1</v>
      </c>
      <c r="AS501" s="57">
        <v>0</v>
      </c>
      <c r="AT501" s="57"/>
      <c r="AU501" s="57">
        <v>0</v>
      </c>
      <c r="AV501" s="57">
        <v>0</v>
      </c>
      <c r="AW501" s="57">
        <v>2</v>
      </c>
      <c r="AX501" s="57">
        <v>0</v>
      </c>
      <c r="AY501" s="57">
        <v>0</v>
      </c>
      <c r="AZ501" s="57">
        <v>3</v>
      </c>
      <c r="BA501" s="57"/>
      <c r="BB501" s="57">
        <v>4</v>
      </c>
      <c r="BC501" s="57">
        <v>0</v>
      </c>
      <c r="BD501" s="57">
        <v>1</v>
      </c>
      <c r="BE501" s="57">
        <v>4</v>
      </c>
      <c r="BF501" s="57">
        <v>2</v>
      </c>
      <c r="BG501" s="57">
        <v>1</v>
      </c>
      <c r="BH501" s="57"/>
      <c r="BI501" s="57">
        <v>1</v>
      </c>
      <c r="BJ501" s="57">
        <v>1</v>
      </c>
      <c r="BK501" s="57">
        <v>0</v>
      </c>
      <c r="BL501" s="57">
        <v>1</v>
      </c>
      <c r="BM501" s="57"/>
      <c r="BN501" s="57">
        <v>5</v>
      </c>
      <c r="BO501" s="57">
        <v>3</v>
      </c>
      <c r="BP501" s="81">
        <v>5</v>
      </c>
      <c r="BQ501" s="81">
        <v>2</v>
      </c>
      <c r="BR501" s="81">
        <v>242</v>
      </c>
    </row>
    <row r="502" spans="1:70" x14ac:dyDescent="0.25">
      <c r="A502" s="57">
        <v>1</v>
      </c>
      <c r="B502" s="81" t="s">
        <v>793</v>
      </c>
      <c r="C502" s="81">
        <v>11</v>
      </c>
      <c r="D502" s="81" t="s">
        <v>794</v>
      </c>
      <c r="E502" s="81">
        <v>501</v>
      </c>
      <c r="F502" s="81" t="s">
        <v>794</v>
      </c>
      <c r="G502" s="81">
        <v>2</v>
      </c>
      <c r="H502" s="81" t="s">
        <v>706</v>
      </c>
      <c r="I502" s="81">
        <v>7</v>
      </c>
      <c r="J502" s="81" t="s">
        <v>794</v>
      </c>
      <c r="K502" s="81" t="s">
        <v>111</v>
      </c>
      <c r="L502" s="81">
        <v>207</v>
      </c>
      <c r="M502" s="81" t="s">
        <v>1286</v>
      </c>
      <c r="N502" s="81" t="s">
        <v>1270</v>
      </c>
      <c r="O502" s="81" t="s">
        <v>1271</v>
      </c>
      <c r="P502" s="57"/>
      <c r="Q502" s="57">
        <v>4</v>
      </c>
      <c r="R502" s="57">
        <v>1</v>
      </c>
      <c r="S502" s="57">
        <v>6</v>
      </c>
      <c r="T502" s="57">
        <v>0</v>
      </c>
      <c r="U502" s="57">
        <v>0</v>
      </c>
      <c r="V502" s="57"/>
      <c r="W502" s="57">
        <v>0</v>
      </c>
      <c r="X502" s="57">
        <v>4</v>
      </c>
      <c r="Y502" s="57">
        <v>1</v>
      </c>
      <c r="Z502" s="57">
        <v>1</v>
      </c>
      <c r="AA502" s="57">
        <v>0</v>
      </c>
      <c r="AB502" s="57">
        <v>0</v>
      </c>
      <c r="AC502" s="57"/>
      <c r="AD502" s="57">
        <v>1</v>
      </c>
      <c r="AE502" s="57">
        <v>2</v>
      </c>
      <c r="AF502" s="57">
        <v>1</v>
      </c>
      <c r="AG502" s="57">
        <v>2</v>
      </c>
      <c r="AH502" s="57"/>
      <c r="AI502" s="57">
        <v>0</v>
      </c>
      <c r="AJ502" s="57">
        <v>1</v>
      </c>
      <c r="AK502" s="57">
        <v>0</v>
      </c>
      <c r="AL502" s="57">
        <v>1</v>
      </c>
      <c r="AM502" s="57"/>
      <c r="AN502" s="57">
        <v>2</v>
      </c>
      <c r="AO502" s="57">
        <v>4</v>
      </c>
      <c r="AP502" s="57">
        <v>5</v>
      </c>
      <c r="AQ502" s="57">
        <v>1</v>
      </c>
      <c r="AR502" s="57">
        <v>1</v>
      </c>
      <c r="AS502" s="57">
        <v>5</v>
      </c>
      <c r="AT502" s="57"/>
      <c r="AU502" s="57">
        <v>0</v>
      </c>
      <c r="AV502" s="57">
        <v>0</v>
      </c>
      <c r="AW502" s="57">
        <v>1</v>
      </c>
      <c r="AX502" s="57">
        <v>3</v>
      </c>
      <c r="AY502" s="57"/>
      <c r="AZ502" s="57"/>
      <c r="BA502" s="57"/>
      <c r="BB502" s="57">
        <v>8</v>
      </c>
      <c r="BC502" s="57">
        <v>0</v>
      </c>
      <c r="BD502" s="57">
        <v>3</v>
      </c>
      <c r="BE502" s="57">
        <v>6</v>
      </c>
      <c r="BF502" s="57">
        <v>3</v>
      </c>
      <c r="BG502" s="57">
        <v>1</v>
      </c>
      <c r="BH502" s="57"/>
      <c r="BI502" s="57">
        <v>0</v>
      </c>
      <c r="BJ502" s="57">
        <v>1</v>
      </c>
      <c r="BK502" s="57">
        <v>0</v>
      </c>
      <c r="BL502" s="57">
        <v>1</v>
      </c>
      <c r="BM502" s="57"/>
      <c r="BN502" s="57">
        <v>0</v>
      </c>
      <c r="BO502" s="57">
        <v>5</v>
      </c>
      <c r="BP502" s="81">
        <v>2</v>
      </c>
      <c r="BQ502" s="81">
        <v>2</v>
      </c>
      <c r="BR502" s="81">
        <v>240</v>
      </c>
    </row>
    <row r="503" spans="1:70" x14ac:dyDescent="0.25">
      <c r="A503" s="57">
        <v>1</v>
      </c>
      <c r="B503" s="81" t="s">
        <v>793</v>
      </c>
      <c r="C503" s="81">
        <v>11</v>
      </c>
      <c r="D503" s="81" t="s">
        <v>794</v>
      </c>
      <c r="E503" s="81">
        <v>501</v>
      </c>
      <c r="F503" s="81" t="s">
        <v>794</v>
      </c>
      <c r="G503" s="81">
        <v>2</v>
      </c>
      <c r="H503" s="81" t="s">
        <v>706</v>
      </c>
      <c r="I503" s="81">
        <v>7</v>
      </c>
      <c r="J503" s="81" t="s">
        <v>794</v>
      </c>
      <c r="K503" s="81" t="s">
        <v>111</v>
      </c>
      <c r="L503" s="81">
        <v>208</v>
      </c>
      <c r="M503" s="81" t="s">
        <v>1287</v>
      </c>
      <c r="N503" s="81" t="s">
        <v>1270</v>
      </c>
      <c r="O503" s="81" t="s">
        <v>1271</v>
      </c>
      <c r="P503" s="57"/>
      <c r="Q503" s="57">
        <v>1</v>
      </c>
      <c r="R503" s="57">
        <v>1</v>
      </c>
      <c r="S503" s="57">
        <v>5</v>
      </c>
      <c r="T503" s="57">
        <v>1</v>
      </c>
      <c r="U503" s="57">
        <v>2</v>
      </c>
      <c r="V503" s="57"/>
      <c r="W503" s="57">
        <v>0</v>
      </c>
      <c r="X503" s="57">
        <v>3</v>
      </c>
      <c r="Y503" s="57">
        <v>1</v>
      </c>
      <c r="Z503" s="57">
        <v>1</v>
      </c>
      <c r="AA503" s="57">
        <v>0</v>
      </c>
      <c r="AB503" s="57">
        <v>0</v>
      </c>
      <c r="AC503" s="57"/>
      <c r="AD503" s="57">
        <v>1</v>
      </c>
      <c r="AE503" s="57">
        <v>1</v>
      </c>
      <c r="AF503" s="57">
        <v>2</v>
      </c>
      <c r="AG503" s="57">
        <v>3</v>
      </c>
      <c r="AH503" s="57"/>
      <c r="AI503" s="57">
        <v>1</v>
      </c>
      <c r="AJ503" s="57">
        <v>2</v>
      </c>
      <c r="AK503" s="57">
        <v>1</v>
      </c>
      <c r="AL503" s="57">
        <v>2</v>
      </c>
      <c r="AM503" s="57"/>
      <c r="AN503" s="57">
        <v>0</v>
      </c>
      <c r="AO503" s="57">
        <v>15</v>
      </c>
      <c r="AP503" s="57">
        <v>0</v>
      </c>
      <c r="AQ503" s="57">
        <v>5</v>
      </c>
      <c r="AR503" s="57">
        <v>1</v>
      </c>
      <c r="AS503" s="57">
        <v>2</v>
      </c>
      <c r="AT503" s="57"/>
      <c r="AU503" s="57">
        <v>0</v>
      </c>
      <c r="AV503" s="57">
        <v>0</v>
      </c>
      <c r="AW503" s="57">
        <v>3</v>
      </c>
      <c r="AX503" s="57">
        <v>3</v>
      </c>
      <c r="AY503" s="57">
        <v>1</v>
      </c>
      <c r="AZ503" s="57">
        <v>3</v>
      </c>
      <c r="BA503" s="57"/>
      <c r="BB503" s="57">
        <v>4</v>
      </c>
      <c r="BC503" s="57">
        <v>0</v>
      </c>
      <c r="BD503" s="57">
        <v>4</v>
      </c>
      <c r="BE503" s="57">
        <v>13</v>
      </c>
      <c r="BF503" s="57">
        <v>5</v>
      </c>
      <c r="BG503" s="57">
        <v>1</v>
      </c>
      <c r="BH503" s="57"/>
      <c r="BI503" s="57">
        <v>0</v>
      </c>
      <c r="BJ503" s="57">
        <v>1</v>
      </c>
      <c r="BK503" s="57">
        <v>0</v>
      </c>
      <c r="BL503" s="57">
        <v>1</v>
      </c>
      <c r="BM503" s="57"/>
      <c r="BN503" s="57">
        <v>2</v>
      </c>
      <c r="BO503" s="57">
        <v>2</v>
      </c>
      <c r="BP503" s="81">
        <v>3</v>
      </c>
      <c r="BQ503" s="81">
        <v>2</v>
      </c>
      <c r="BR503" s="81">
        <v>240</v>
      </c>
    </row>
    <row r="504" spans="1:70" x14ac:dyDescent="0.25">
      <c r="A504" s="57">
        <v>1</v>
      </c>
      <c r="B504" s="81" t="s">
        <v>793</v>
      </c>
      <c r="C504" s="81">
        <v>11</v>
      </c>
      <c r="D504" s="81" t="s">
        <v>794</v>
      </c>
      <c r="E504" s="81">
        <v>501</v>
      </c>
      <c r="F504" s="81" t="s">
        <v>794</v>
      </c>
      <c r="G504" s="81">
        <v>2</v>
      </c>
      <c r="H504" s="81" t="s">
        <v>706</v>
      </c>
      <c r="I504" s="81">
        <v>7</v>
      </c>
      <c r="J504" s="81" t="s">
        <v>794</v>
      </c>
      <c r="K504" s="81" t="s">
        <v>111</v>
      </c>
      <c r="L504" s="81">
        <v>209</v>
      </c>
      <c r="M504" s="81" t="s">
        <v>1288</v>
      </c>
      <c r="N504" s="81" t="s">
        <v>1270</v>
      </c>
      <c r="O504" s="81" t="s">
        <v>1271</v>
      </c>
      <c r="P504" s="57"/>
      <c r="Q504" s="57">
        <v>3</v>
      </c>
      <c r="R504" s="57">
        <v>3</v>
      </c>
      <c r="S504" s="57">
        <v>7</v>
      </c>
      <c r="T504" s="57">
        <v>1</v>
      </c>
      <c r="U504" s="57">
        <v>2</v>
      </c>
      <c r="V504" s="57"/>
      <c r="W504" s="57">
        <v>0</v>
      </c>
      <c r="X504" s="57">
        <v>7</v>
      </c>
      <c r="Y504" s="57">
        <v>0</v>
      </c>
      <c r="Z504" s="57">
        <v>1</v>
      </c>
      <c r="AA504" s="57">
        <v>1</v>
      </c>
      <c r="AB504" s="57">
        <v>1</v>
      </c>
      <c r="AC504" s="57"/>
      <c r="AD504" s="57">
        <v>2</v>
      </c>
      <c r="AE504" s="57">
        <v>1</v>
      </c>
      <c r="AF504" s="57">
        <v>0</v>
      </c>
      <c r="AG504" s="57">
        <v>2</v>
      </c>
      <c r="AH504" s="57"/>
      <c r="AI504" s="57">
        <v>2</v>
      </c>
      <c r="AJ504" s="57">
        <v>3</v>
      </c>
      <c r="AK504" s="57">
        <v>2</v>
      </c>
      <c r="AL504" s="57">
        <v>2</v>
      </c>
      <c r="AM504" s="57"/>
      <c r="AN504" s="57">
        <v>8</v>
      </c>
      <c r="AO504" s="57">
        <v>7</v>
      </c>
      <c r="AP504" s="57">
        <v>1</v>
      </c>
      <c r="AQ504" s="57">
        <v>10</v>
      </c>
      <c r="AR504" s="57">
        <v>0</v>
      </c>
      <c r="AS504" s="57">
        <v>2</v>
      </c>
      <c r="AT504" s="57"/>
      <c r="AU504" s="57">
        <v>4</v>
      </c>
      <c r="AV504" s="57">
        <v>1</v>
      </c>
      <c r="AW504" s="57">
        <v>0</v>
      </c>
      <c r="AX504" s="57">
        <v>5</v>
      </c>
      <c r="AY504" s="57">
        <v>0</v>
      </c>
      <c r="AZ504" s="57">
        <v>7</v>
      </c>
      <c r="BA504" s="57"/>
      <c r="BB504" s="57">
        <v>5</v>
      </c>
      <c r="BC504" s="57">
        <v>1</v>
      </c>
      <c r="BD504" s="57">
        <v>11</v>
      </c>
      <c r="BE504" s="57">
        <v>14</v>
      </c>
      <c r="BF504" s="57">
        <v>4</v>
      </c>
      <c r="BG504" s="57">
        <v>1</v>
      </c>
      <c r="BH504" s="57"/>
      <c r="BI504" s="57">
        <v>3</v>
      </c>
      <c r="BJ504" s="57">
        <v>2</v>
      </c>
      <c r="BK504" s="57">
        <v>0</v>
      </c>
      <c r="BL504" s="57">
        <v>0</v>
      </c>
      <c r="BM504" s="57"/>
      <c r="BN504" s="57">
        <v>3</v>
      </c>
      <c r="BO504" s="57">
        <v>10</v>
      </c>
      <c r="BP504" s="81">
        <v>6</v>
      </c>
      <c r="BQ504" s="81">
        <v>2</v>
      </c>
      <c r="BR504" s="81">
        <v>340</v>
      </c>
    </row>
    <row r="505" spans="1:70" x14ac:dyDescent="0.25">
      <c r="A505" s="57">
        <v>1</v>
      </c>
      <c r="B505" s="81" t="s">
        <v>793</v>
      </c>
      <c r="C505" s="81">
        <v>11</v>
      </c>
      <c r="D505" s="81" t="s">
        <v>794</v>
      </c>
      <c r="E505" s="81">
        <v>501</v>
      </c>
      <c r="F505" s="81" t="s">
        <v>794</v>
      </c>
      <c r="G505" s="81">
        <v>2</v>
      </c>
      <c r="H505" s="81" t="s">
        <v>706</v>
      </c>
      <c r="I505" s="81">
        <v>7</v>
      </c>
      <c r="J505" s="81" t="s">
        <v>794</v>
      </c>
      <c r="K505" s="81" t="s">
        <v>111</v>
      </c>
      <c r="L505" s="81">
        <v>210</v>
      </c>
      <c r="M505" s="81" t="s">
        <v>1289</v>
      </c>
      <c r="N505" s="81" t="s">
        <v>1270</v>
      </c>
      <c r="O505" s="81" t="s">
        <v>1271</v>
      </c>
      <c r="P505" s="57"/>
      <c r="Q505" s="57">
        <v>5</v>
      </c>
      <c r="R505" s="57">
        <v>0</v>
      </c>
      <c r="S505" s="57">
        <v>2</v>
      </c>
      <c r="T505" s="57">
        <v>2</v>
      </c>
      <c r="U505" s="57">
        <v>2</v>
      </c>
      <c r="V505" s="57"/>
      <c r="W505" s="57">
        <v>0</v>
      </c>
      <c r="X505" s="57">
        <v>3</v>
      </c>
      <c r="Y505" s="57">
        <v>0</v>
      </c>
      <c r="Z505" s="57">
        <v>0</v>
      </c>
      <c r="AA505" s="57">
        <v>0</v>
      </c>
      <c r="AB505" s="57">
        <v>1</v>
      </c>
      <c r="AC505" s="57"/>
      <c r="AD505" s="57">
        <v>2</v>
      </c>
      <c r="AE505" s="57">
        <v>0</v>
      </c>
      <c r="AF505" s="57">
        <v>1</v>
      </c>
      <c r="AG505" s="57">
        <v>5</v>
      </c>
      <c r="AH505" s="57"/>
      <c r="AI505" s="57">
        <v>0</v>
      </c>
      <c r="AJ505" s="57">
        <v>3</v>
      </c>
      <c r="AK505" s="57">
        <v>0</v>
      </c>
      <c r="AL505" s="57">
        <v>3</v>
      </c>
      <c r="AM505" s="57"/>
      <c r="AN505" s="57">
        <v>6</v>
      </c>
      <c r="AO505" s="57">
        <v>12</v>
      </c>
      <c r="AP505" s="57">
        <v>0</v>
      </c>
      <c r="AQ505" s="57">
        <v>3</v>
      </c>
      <c r="AR505" s="57">
        <v>0</v>
      </c>
      <c r="AS505" s="57">
        <v>0</v>
      </c>
      <c r="AT505" s="57"/>
      <c r="AU505" s="57">
        <v>0</v>
      </c>
      <c r="AV505" s="57">
        <v>2</v>
      </c>
      <c r="AW505" s="57">
        <v>1</v>
      </c>
      <c r="AX505" s="57">
        <v>5</v>
      </c>
      <c r="AY505" s="57">
        <v>0</v>
      </c>
      <c r="AZ505" s="57">
        <v>2</v>
      </c>
      <c r="BA505" s="57"/>
      <c r="BB505" s="57">
        <v>4</v>
      </c>
      <c r="BC505" s="57">
        <v>0</v>
      </c>
      <c r="BD505" s="57">
        <v>8</v>
      </c>
      <c r="BE505" s="57">
        <v>12</v>
      </c>
      <c r="BF505" s="57">
        <v>5</v>
      </c>
      <c r="BG505" s="57">
        <v>0</v>
      </c>
      <c r="BH505" s="57"/>
      <c r="BI505" s="57">
        <v>1</v>
      </c>
      <c r="BJ505" s="57">
        <v>0</v>
      </c>
      <c r="BK505" s="57">
        <v>1</v>
      </c>
      <c r="BL505" s="57">
        <v>1</v>
      </c>
      <c r="BM505" s="57"/>
      <c r="BN505" s="57">
        <v>5</v>
      </c>
      <c r="BO505" s="57">
        <v>5</v>
      </c>
      <c r="BP505" s="81">
        <v>1</v>
      </c>
      <c r="BQ505" s="81">
        <v>0</v>
      </c>
      <c r="BR505" s="81">
        <v>242</v>
      </c>
    </row>
    <row r="506" spans="1:70" x14ac:dyDescent="0.25">
      <c r="A506" s="57">
        <v>1</v>
      </c>
      <c r="B506" s="81" t="s">
        <v>793</v>
      </c>
      <c r="C506" s="81">
        <v>11</v>
      </c>
      <c r="D506" s="81" t="s">
        <v>794</v>
      </c>
      <c r="E506" s="81">
        <v>501</v>
      </c>
      <c r="F506" s="81" t="s">
        <v>794</v>
      </c>
      <c r="G506" s="81">
        <v>2</v>
      </c>
      <c r="H506" s="81" t="s">
        <v>706</v>
      </c>
      <c r="I506" s="81">
        <v>7</v>
      </c>
      <c r="J506" s="81" t="s">
        <v>794</v>
      </c>
      <c r="K506" s="81" t="s">
        <v>111</v>
      </c>
      <c r="L506" s="81">
        <v>211</v>
      </c>
      <c r="M506" s="81" t="s">
        <v>1290</v>
      </c>
      <c r="N506" s="81" t="s">
        <v>1270</v>
      </c>
      <c r="O506" s="81" t="s">
        <v>1271</v>
      </c>
      <c r="P506" s="57"/>
      <c r="Q506" s="57">
        <v>5</v>
      </c>
      <c r="R506" s="57">
        <v>1</v>
      </c>
      <c r="S506" s="57">
        <v>3</v>
      </c>
      <c r="T506" s="57">
        <v>0</v>
      </c>
      <c r="U506" s="57">
        <v>3</v>
      </c>
      <c r="V506" s="57"/>
      <c r="W506" s="57">
        <v>1</v>
      </c>
      <c r="X506" s="57">
        <v>2</v>
      </c>
      <c r="Y506" s="57">
        <v>0</v>
      </c>
      <c r="Z506" s="57">
        <v>0</v>
      </c>
      <c r="AA506" s="57">
        <v>0</v>
      </c>
      <c r="AB506" s="57">
        <v>0</v>
      </c>
      <c r="AC506" s="57"/>
      <c r="AD506" s="57">
        <v>0</v>
      </c>
      <c r="AE506" s="57">
        <v>0</v>
      </c>
      <c r="AF506" s="57">
        <v>2</v>
      </c>
      <c r="AG506" s="57">
        <v>3</v>
      </c>
      <c r="AH506" s="57"/>
      <c r="AI506" s="57">
        <v>1</v>
      </c>
      <c r="AJ506" s="57">
        <v>4</v>
      </c>
      <c r="AK506" s="57">
        <v>0</v>
      </c>
      <c r="AL506" s="57">
        <v>1</v>
      </c>
      <c r="AM506" s="57"/>
      <c r="AN506" s="57">
        <v>0</v>
      </c>
      <c r="AO506" s="57">
        <v>3</v>
      </c>
      <c r="AP506" s="57">
        <v>0</v>
      </c>
      <c r="AQ506" s="57">
        <v>9</v>
      </c>
      <c r="AR506" s="57">
        <v>0</v>
      </c>
      <c r="AS506" s="57">
        <v>3</v>
      </c>
      <c r="AT506" s="57"/>
      <c r="AU506" s="57">
        <v>0</v>
      </c>
      <c r="AV506" s="57">
        <v>1</v>
      </c>
      <c r="AW506" s="57">
        <v>1</v>
      </c>
      <c r="AX506" s="57">
        <v>1</v>
      </c>
      <c r="AY506" s="57">
        <v>2</v>
      </c>
      <c r="AZ506" s="57">
        <v>3</v>
      </c>
      <c r="BA506" s="57"/>
      <c r="BB506" s="57">
        <v>7</v>
      </c>
      <c r="BC506" s="57">
        <v>2</v>
      </c>
      <c r="BD506" s="57">
        <v>0</v>
      </c>
      <c r="BE506" s="57">
        <v>8</v>
      </c>
      <c r="BF506" s="57">
        <v>4</v>
      </c>
      <c r="BG506" s="57">
        <v>0</v>
      </c>
      <c r="BH506" s="57"/>
      <c r="BI506" s="57">
        <v>0</v>
      </c>
      <c r="BJ506" s="57">
        <v>2</v>
      </c>
      <c r="BK506" s="57">
        <v>0</v>
      </c>
      <c r="BL506" s="57">
        <v>2</v>
      </c>
      <c r="BM506" s="57"/>
      <c r="BN506" s="57">
        <v>2</v>
      </c>
      <c r="BO506" s="57">
        <v>5</v>
      </c>
      <c r="BP506" s="81">
        <v>2</v>
      </c>
      <c r="BQ506" s="81">
        <v>1</v>
      </c>
      <c r="BR506" s="81">
        <v>257</v>
      </c>
    </row>
    <row r="507" spans="1:70" x14ac:dyDescent="0.25">
      <c r="A507" s="57">
        <v>1</v>
      </c>
      <c r="B507" s="81" t="s">
        <v>793</v>
      </c>
      <c r="C507" s="81">
        <v>11</v>
      </c>
      <c r="D507" s="81" t="s">
        <v>794</v>
      </c>
      <c r="E507" s="81">
        <v>501</v>
      </c>
      <c r="F507" s="81" t="s">
        <v>794</v>
      </c>
      <c r="G507" s="81">
        <v>2</v>
      </c>
      <c r="H507" s="81" t="s">
        <v>706</v>
      </c>
      <c r="I507" s="81">
        <v>7</v>
      </c>
      <c r="J507" s="81" t="s">
        <v>794</v>
      </c>
      <c r="K507" s="81" t="s">
        <v>111</v>
      </c>
      <c r="L507" s="81">
        <v>212</v>
      </c>
      <c r="M507" s="81" t="s">
        <v>1291</v>
      </c>
      <c r="N507" s="81" t="s">
        <v>1292</v>
      </c>
      <c r="O507" s="81" t="s">
        <v>1293</v>
      </c>
      <c r="P507" s="57"/>
      <c r="Q507" s="57">
        <v>5</v>
      </c>
      <c r="R507" s="57">
        <v>0</v>
      </c>
      <c r="S507" s="57">
        <v>3</v>
      </c>
      <c r="T507" s="57">
        <v>1</v>
      </c>
      <c r="U507" s="57">
        <v>0</v>
      </c>
      <c r="V507" s="57"/>
      <c r="W507" s="57">
        <v>0</v>
      </c>
      <c r="X507" s="57">
        <v>2</v>
      </c>
      <c r="Y507" s="57">
        <v>0</v>
      </c>
      <c r="Z507" s="57">
        <v>2</v>
      </c>
      <c r="AA507" s="57">
        <v>0</v>
      </c>
      <c r="AB507" s="57">
        <v>1</v>
      </c>
      <c r="AC507" s="57"/>
      <c r="AD507" s="57">
        <v>0</v>
      </c>
      <c r="AE507" s="57">
        <v>1</v>
      </c>
      <c r="AF507" s="57">
        <v>4</v>
      </c>
      <c r="AG507" s="57">
        <v>3</v>
      </c>
      <c r="AH507" s="57"/>
      <c r="AI507" s="57">
        <v>0</v>
      </c>
      <c r="AJ507" s="57">
        <v>1</v>
      </c>
      <c r="AK507" s="57">
        <v>0</v>
      </c>
      <c r="AL507" s="57">
        <v>4</v>
      </c>
      <c r="AM507" s="57"/>
      <c r="AN507" s="57">
        <v>2</v>
      </c>
      <c r="AO507" s="57">
        <v>7</v>
      </c>
      <c r="AP507" s="57">
        <v>1</v>
      </c>
      <c r="AQ507" s="57">
        <v>4</v>
      </c>
      <c r="AR507" s="57">
        <v>1</v>
      </c>
      <c r="AS507" s="57">
        <v>2</v>
      </c>
      <c r="AT507" s="57"/>
      <c r="AU507" s="57">
        <v>2</v>
      </c>
      <c r="AV507" s="57">
        <v>1</v>
      </c>
      <c r="AW507" s="57">
        <v>2</v>
      </c>
      <c r="AX507" s="57">
        <v>3</v>
      </c>
      <c r="AY507" s="57">
        <v>0</v>
      </c>
      <c r="AZ507" s="57">
        <v>2</v>
      </c>
      <c r="BA507" s="57"/>
      <c r="BB507" s="57">
        <v>2</v>
      </c>
      <c r="BC507" s="57">
        <v>2</v>
      </c>
      <c r="BD507" s="57">
        <v>1</v>
      </c>
      <c r="BE507" s="57">
        <v>11</v>
      </c>
      <c r="BF507" s="57">
        <v>1</v>
      </c>
      <c r="BG507" s="57">
        <v>3</v>
      </c>
      <c r="BH507" s="57"/>
      <c r="BI507" s="57">
        <v>1</v>
      </c>
      <c r="BJ507" s="57">
        <v>2</v>
      </c>
      <c r="BK507" s="57"/>
      <c r="BL507" s="57">
        <v>0</v>
      </c>
      <c r="BM507" s="57"/>
      <c r="BN507" s="57">
        <v>4</v>
      </c>
      <c r="BO507" s="57">
        <v>2</v>
      </c>
      <c r="BP507" s="81">
        <v>5</v>
      </c>
      <c r="BQ507" s="81">
        <v>4</v>
      </c>
      <c r="BR507" s="81">
        <v>267</v>
      </c>
    </row>
    <row r="508" spans="1:70" x14ac:dyDescent="0.25">
      <c r="A508" s="57">
        <v>1</v>
      </c>
      <c r="B508" s="81" t="s">
        <v>793</v>
      </c>
      <c r="C508" s="81">
        <v>11</v>
      </c>
      <c r="D508" s="81" t="s">
        <v>794</v>
      </c>
      <c r="E508" s="81">
        <v>501</v>
      </c>
      <c r="F508" s="81" t="s">
        <v>794</v>
      </c>
      <c r="G508" s="81">
        <v>2</v>
      </c>
      <c r="H508" s="81" t="s">
        <v>706</v>
      </c>
      <c r="I508" s="81">
        <v>7</v>
      </c>
      <c r="J508" s="81" t="s">
        <v>794</v>
      </c>
      <c r="K508" s="81" t="s">
        <v>111</v>
      </c>
      <c r="L508" s="81">
        <v>213</v>
      </c>
      <c r="M508" s="81" t="s">
        <v>1294</v>
      </c>
      <c r="N508" s="81" t="s">
        <v>1292</v>
      </c>
      <c r="O508" s="81" t="s">
        <v>1293</v>
      </c>
      <c r="P508" s="57"/>
      <c r="Q508" s="57">
        <v>3</v>
      </c>
      <c r="R508" s="57">
        <v>2</v>
      </c>
      <c r="S508" s="57">
        <v>2</v>
      </c>
      <c r="T508" s="57">
        <v>0</v>
      </c>
      <c r="U508" s="57">
        <v>3</v>
      </c>
      <c r="V508" s="57"/>
      <c r="W508" s="57">
        <v>0</v>
      </c>
      <c r="X508" s="57">
        <v>1</v>
      </c>
      <c r="Y508" s="57">
        <v>0</v>
      </c>
      <c r="Z508" s="57">
        <v>1</v>
      </c>
      <c r="AA508" s="57">
        <v>0</v>
      </c>
      <c r="AB508" s="57">
        <v>0</v>
      </c>
      <c r="AC508" s="57"/>
      <c r="AD508" s="57">
        <v>2</v>
      </c>
      <c r="AE508" s="57">
        <v>0</v>
      </c>
      <c r="AF508" s="57">
        <v>0</v>
      </c>
      <c r="AG508" s="57">
        <v>2</v>
      </c>
      <c r="AH508" s="57"/>
      <c r="AI508" s="57">
        <v>0</v>
      </c>
      <c r="AJ508" s="57">
        <v>2</v>
      </c>
      <c r="AK508" s="57">
        <v>2</v>
      </c>
      <c r="AL508" s="57">
        <v>1</v>
      </c>
      <c r="AM508" s="57"/>
      <c r="AN508" s="57">
        <v>3</v>
      </c>
      <c r="AO508" s="57">
        <v>14</v>
      </c>
      <c r="AP508" s="57">
        <v>1</v>
      </c>
      <c r="AQ508" s="57">
        <v>1</v>
      </c>
      <c r="AR508" s="57">
        <v>0</v>
      </c>
      <c r="AS508" s="57">
        <v>2</v>
      </c>
      <c r="AT508" s="57"/>
      <c r="AU508" s="57">
        <v>0</v>
      </c>
      <c r="AV508" s="57">
        <v>1</v>
      </c>
      <c r="AW508" s="57">
        <v>2</v>
      </c>
      <c r="AX508" s="57">
        <v>3</v>
      </c>
      <c r="AY508" s="57">
        <v>0</v>
      </c>
      <c r="AZ508" s="57">
        <v>0</v>
      </c>
      <c r="BA508" s="57"/>
      <c r="BB508" s="57">
        <v>3</v>
      </c>
      <c r="BC508" s="57">
        <v>2</v>
      </c>
      <c r="BD508" s="57">
        <v>4</v>
      </c>
      <c r="BE508" s="57">
        <v>10</v>
      </c>
      <c r="BF508" s="57">
        <v>1</v>
      </c>
      <c r="BG508" s="57">
        <v>1</v>
      </c>
      <c r="BH508" s="57"/>
      <c r="BI508" s="57">
        <v>2</v>
      </c>
      <c r="BJ508" s="57">
        <v>1</v>
      </c>
      <c r="BK508" s="57">
        <v>0</v>
      </c>
      <c r="BL508" s="57">
        <v>0</v>
      </c>
      <c r="BM508" s="57"/>
      <c r="BN508" s="57">
        <v>6</v>
      </c>
      <c r="BO508" s="57">
        <v>0</v>
      </c>
      <c r="BP508" s="81">
        <v>6</v>
      </c>
      <c r="BQ508" s="81">
        <v>0</v>
      </c>
      <c r="BR508" s="81">
        <v>225</v>
      </c>
    </row>
    <row r="509" spans="1:70" x14ac:dyDescent="0.25">
      <c r="A509" s="57">
        <v>1</v>
      </c>
      <c r="B509" s="81" t="s">
        <v>793</v>
      </c>
      <c r="C509" s="81">
        <v>11</v>
      </c>
      <c r="D509" s="81" t="s">
        <v>794</v>
      </c>
      <c r="E509" s="81">
        <v>501</v>
      </c>
      <c r="F509" s="81" t="s">
        <v>794</v>
      </c>
      <c r="G509" s="81">
        <v>2</v>
      </c>
      <c r="H509" s="81" t="s">
        <v>706</v>
      </c>
      <c r="I509" s="81">
        <v>7</v>
      </c>
      <c r="J509" s="81" t="s">
        <v>794</v>
      </c>
      <c r="K509" s="81" t="s">
        <v>111</v>
      </c>
      <c r="L509" s="81">
        <v>214</v>
      </c>
      <c r="M509" s="81" t="s">
        <v>1295</v>
      </c>
      <c r="N509" s="81" t="s">
        <v>1292</v>
      </c>
      <c r="O509" s="81" t="s">
        <v>1293</v>
      </c>
      <c r="P509" s="57"/>
      <c r="Q509" s="57">
        <v>1</v>
      </c>
      <c r="R509" s="57">
        <v>1</v>
      </c>
      <c r="S509" s="57">
        <v>3</v>
      </c>
      <c r="T509" s="57">
        <v>0</v>
      </c>
      <c r="U509" s="57">
        <v>3</v>
      </c>
      <c r="V509" s="57"/>
      <c r="W509" s="57">
        <v>2</v>
      </c>
      <c r="X509" s="57">
        <v>3</v>
      </c>
      <c r="Y509" s="57">
        <v>0</v>
      </c>
      <c r="Z509" s="57">
        <v>2</v>
      </c>
      <c r="AA509" s="57">
        <v>0</v>
      </c>
      <c r="AB509" s="57">
        <v>0</v>
      </c>
      <c r="AC509" s="57"/>
      <c r="AD509" s="57">
        <v>0</v>
      </c>
      <c r="AE509" s="57">
        <v>1</v>
      </c>
      <c r="AF509" s="57">
        <v>2</v>
      </c>
      <c r="AG509" s="57">
        <v>5</v>
      </c>
      <c r="AH509" s="57"/>
      <c r="AI509" s="57">
        <v>1</v>
      </c>
      <c r="AJ509" s="57">
        <v>0</v>
      </c>
      <c r="AK509" s="57">
        <v>4</v>
      </c>
      <c r="AL509" s="57">
        <v>1</v>
      </c>
      <c r="AM509" s="57"/>
      <c r="AN509" s="57">
        <v>1</v>
      </c>
      <c r="AO509" s="57">
        <v>17</v>
      </c>
      <c r="AP509" s="57">
        <v>0</v>
      </c>
      <c r="AQ509" s="57">
        <v>5</v>
      </c>
      <c r="AR509" s="57">
        <v>0</v>
      </c>
      <c r="AS509" s="57">
        <v>2</v>
      </c>
      <c r="AT509" s="57"/>
      <c r="AU509" s="57">
        <v>3</v>
      </c>
      <c r="AV509" s="57">
        <v>0</v>
      </c>
      <c r="AW509" s="57">
        <v>2</v>
      </c>
      <c r="AX509" s="57">
        <v>2</v>
      </c>
      <c r="AY509" s="57">
        <v>1</v>
      </c>
      <c r="AZ509" s="57">
        <v>0</v>
      </c>
      <c r="BA509" s="57"/>
      <c r="BB509" s="57">
        <v>1</v>
      </c>
      <c r="BC509" s="57">
        <v>0</v>
      </c>
      <c r="BD509" s="57">
        <v>5</v>
      </c>
      <c r="BE509" s="57">
        <v>6</v>
      </c>
      <c r="BF509" s="57">
        <v>5</v>
      </c>
      <c r="BG509" s="57">
        <v>0</v>
      </c>
      <c r="BH509" s="57"/>
      <c r="BI509" s="57">
        <v>0</v>
      </c>
      <c r="BJ509" s="57">
        <v>0</v>
      </c>
      <c r="BK509" s="57">
        <v>1</v>
      </c>
      <c r="BL509" s="57">
        <v>0</v>
      </c>
      <c r="BM509" s="57"/>
      <c r="BN509" s="57">
        <v>8</v>
      </c>
      <c r="BO509" s="57">
        <v>2</v>
      </c>
      <c r="BP509" s="81">
        <v>3</v>
      </c>
      <c r="BQ509" s="81">
        <v>3</v>
      </c>
      <c r="BR509" s="81">
        <v>240</v>
      </c>
    </row>
    <row r="510" spans="1:70" x14ac:dyDescent="0.25">
      <c r="A510" s="57">
        <v>1</v>
      </c>
      <c r="B510" s="81" t="s">
        <v>793</v>
      </c>
      <c r="C510" s="81">
        <v>11</v>
      </c>
      <c r="D510" s="81" t="s">
        <v>794</v>
      </c>
      <c r="E510" s="81">
        <v>501</v>
      </c>
      <c r="F510" s="81" t="s">
        <v>794</v>
      </c>
      <c r="G510" s="81">
        <v>2</v>
      </c>
      <c r="H510" s="81" t="s">
        <v>706</v>
      </c>
      <c r="I510" s="81">
        <v>7</v>
      </c>
      <c r="J510" s="81" t="s">
        <v>794</v>
      </c>
      <c r="K510" s="81" t="s">
        <v>111</v>
      </c>
      <c r="L510" s="81">
        <v>215</v>
      </c>
      <c r="M510" s="81" t="s">
        <v>1296</v>
      </c>
      <c r="N510" s="81" t="s">
        <v>1292</v>
      </c>
      <c r="O510" s="81" t="s">
        <v>1293</v>
      </c>
      <c r="P510" s="57"/>
      <c r="Q510" s="57">
        <v>1</v>
      </c>
      <c r="R510" s="57">
        <v>1</v>
      </c>
      <c r="S510" s="57">
        <v>2</v>
      </c>
      <c r="T510" s="57">
        <v>0</v>
      </c>
      <c r="U510" s="57">
        <v>4</v>
      </c>
      <c r="V510" s="57"/>
      <c r="W510" s="57">
        <v>0</v>
      </c>
      <c r="X510" s="57">
        <v>2</v>
      </c>
      <c r="Y510" s="57">
        <v>2</v>
      </c>
      <c r="Z510" s="57">
        <v>0</v>
      </c>
      <c r="AA510" s="57">
        <v>2</v>
      </c>
      <c r="AB510" s="57">
        <v>0</v>
      </c>
      <c r="AC510" s="57"/>
      <c r="AD510" s="57">
        <v>0</v>
      </c>
      <c r="AE510" s="57">
        <v>0</v>
      </c>
      <c r="AF510" s="57">
        <v>2</v>
      </c>
      <c r="AG510" s="57">
        <v>1</v>
      </c>
      <c r="AH510" s="57"/>
      <c r="AI510" s="57">
        <v>0</v>
      </c>
      <c r="AJ510" s="57">
        <v>1</v>
      </c>
      <c r="AK510" s="57">
        <v>0</v>
      </c>
      <c r="AL510" s="57">
        <v>0</v>
      </c>
      <c r="AM510" s="57"/>
      <c r="AN510" s="57">
        <v>4</v>
      </c>
      <c r="AO510" s="57">
        <v>7</v>
      </c>
      <c r="AP510" s="57">
        <v>1</v>
      </c>
      <c r="AQ510" s="57">
        <v>4</v>
      </c>
      <c r="AR510" s="57">
        <v>1</v>
      </c>
      <c r="AS510" s="57">
        <v>1</v>
      </c>
      <c r="AT510" s="57"/>
      <c r="AU510" s="57">
        <v>1</v>
      </c>
      <c r="AV510" s="57">
        <v>3</v>
      </c>
      <c r="AW510" s="57">
        <v>2</v>
      </c>
      <c r="AX510" s="57">
        <v>4</v>
      </c>
      <c r="AY510" s="57">
        <v>0</v>
      </c>
      <c r="AZ510" s="57">
        <v>0</v>
      </c>
      <c r="BA510" s="57"/>
      <c r="BB510" s="57">
        <v>1</v>
      </c>
      <c r="BC510" s="57">
        <v>1</v>
      </c>
      <c r="BD510" s="57">
        <v>5</v>
      </c>
      <c r="BE510" s="57">
        <v>11</v>
      </c>
      <c r="BF510" s="57">
        <v>2</v>
      </c>
      <c r="BG510" s="57">
        <v>2</v>
      </c>
      <c r="BH510" s="57"/>
      <c r="BI510" s="57">
        <v>1</v>
      </c>
      <c r="BJ510" s="57">
        <v>0</v>
      </c>
      <c r="BK510" s="57">
        <v>0</v>
      </c>
      <c r="BL510" s="57">
        <v>0</v>
      </c>
      <c r="BM510" s="57"/>
      <c r="BN510" s="57">
        <v>1</v>
      </c>
      <c r="BO510" s="57">
        <v>7</v>
      </c>
      <c r="BP510" s="81">
        <v>2</v>
      </c>
      <c r="BQ510" s="81">
        <v>0</v>
      </c>
      <c r="BR510" s="81">
        <v>222</v>
      </c>
    </row>
    <row r="511" spans="1:70" x14ac:dyDescent="0.25">
      <c r="A511" s="57">
        <v>1</v>
      </c>
      <c r="B511" s="81" t="s">
        <v>793</v>
      </c>
      <c r="C511" s="81">
        <v>11</v>
      </c>
      <c r="D511" s="81" t="s">
        <v>794</v>
      </c>
      <c r="E511" s="81">
        <v>501</v>
      </c>
      <c r="F511" s="81" t="s">
        <v>794</v>
      </c>
      <c r="G511" s="81">
        <v>2</v>
      </c>
      <c r="H511" s="81" t="s">
        <v>706</v>
      </c>
      <c r="I511" s="81">
        <v>7</v>
      </c>
      <c r="J511" s="81" t="s">
        <v>794</v>
      </c>
      <c r="K511" s="81" t="s">
        <v>111</v>
      </c>
      <c r="L511" s="81">
        <v>216</v>
      </c>
      <c r="M511" s="81" t="s">
        <v>1297</v>
      </c>
      <c r="N511" s="81" t="s">
        <v>1292</v>
      </c>
      <c r="O511" s="81" t="s">
        <v>1293</v>
      </c>
      <c r="P511" s="57"/>
      <c r="Q511" s="57">
        <v>4</v>
      </c>
      <c r="R511" s="57">
        <v>3</v>
      </c>
      <c r="S511" s="57">
        <v>3</v>
      </c>
      <c r="T511" s="57"/>
      <c r="U511" s="57">
        <v>5</v>
      </c>
      <c r="V511" s="57"/>
      <c r="W511" s="57"/>
      <c r="X511" s="57">
        <v>6</v>
      </c>
      <c r="Y511" s="57">
        <v>1</v>
      </c>
      <c r="Z511" s="57"/>
      <c r="AA511" s="57"/>
      <c r="AB511" s="57"/>
      <c r="AC511" s="57"/>
      <c r="AD511" s="57">
        <v>1</v>
      </c>
      <c r="AE511" s="57">
        <v>2</v>
      </c>
      <c r="AF511" s="57"/>
      <c r="AG511" s="57">
        <v>4</v>
      </c>
      <c r="AH511" s="57"/>
      <c r="AI511" s="57">
        <v>2</v>
      </c>
      <c r="AJ511" s="57"/>
      <c r="AK511" s="57">
        <v>2</v>
      </c>
      <c r="AL511" s="57">
        <v>1</v>
      </c>
      <c r="AM511" s="57"/>
      <c r="AN511" s="57">
        <v>1</v>
      </c>
      <c r="AO511" s="57">
        <v>10</v>
      </c>
      <c r="AP511" s="57"/>
      <c r="AQ511" s="57">
        <v>4</v>
      </c>
      <c r="AR511" s="57"/>
      <c r="AS511" s="57">
        <v>2</v>
      </c>
      <c r="AT511" s="57"/>
      <c r="AU511" s="57"/>
      <c r="AV511" s="57">
        <v>1</v>
      </c>
      <c r="AW511" s="57">
        <v>1</v>
      </c>
      <c r="AX511" s="57">
        <v>2</v>
      </c>
      <c r="AY511" s="57"/>
      <c r="AZ511" s="57">
        <v>2</v>
      </c>
      <c r="BA511" s="57"/>
      <c r="BB511" s="57">
        <v>5</v>
      </c>
      <c r="BC511" s="57">
        <v>1</v>
      </c>
      <c r="BD511" s="57">
        <v>6</v>
      </c>
      <c r="BE511" s="57">
        <v>14</v>
      </c>
      <c r="BF511" s="57">
        <v>2</v>
      </c>
      <c r="BG511" s="57"/>
      <c r="BH511" s="57"/>
      <c r="BI511" s="57">
        <v>1</v>
      </c>
      <c r="BJ511" s="57">
        <v>3</v>
      </c>
      <c r="BK511" s="57"/>
      <c r="BL511" s="57"/>
      <c r="BM511" s="57"/>
      <c r="BN511" s="57">
        <v>9</v>
      </c>
      <c r="BO511" s="57">
        <v>2</v>
      </c>
      <c r="BP511" s="81">
        <v>1</v>
      </c>
      <c r="BQ511" s="81">
        <v>1</v>
      </c>
      <c r="BR511" s="81">
        <v>245</v>
      </c>
    </row>
    <row r="512" spans="1:70" x14ac:dyDescent="0.25">
      <c r="A512" s="57">
        <v>1</v>
      </c>
      <c r="B512" s="81" t="s">
        <v>793</v>
      </c>
      <c r="C512" s="81">
        <v>11</v>
      </c>
      <c r="D512" s="81" t="s">
        <v>794</v>
      </c>
      <c r="E512" s="81">
        <v>501</v>
      </c>
      <c r="F512" s="81" t="s">
        <v>794</v>
      </c>
      <c r="G512" s="81">
        <v>2</v>
      </c>
      <c r="H512" s="81" t="s">
        <v>706</v>
      </c>
      <c r="I512" s="81">
        <v>7</v>
      </c>
      <c r="J512" s="81" t="s">
        <v>794</v>
      </c>
      <c r="K512" s="81" t="s">
        <v>111</v>
      </c>
      <c r="L512" s="81">
        <v>217</v>
      </c>
      <c r="M512" s="81" t="s">
        <v>1298</v>
      </c>
      <c r="N512" s="81" t="s">
        <v>1292</v>
      </c>
      <c r="O512" s="81" t="s">
        <v>1293</v>
      </c>
      <c r="P512" s="57"/>
      <c r="Q512" s="57">
        <v>2</v>
      </c>
      <c r="R512" s="57">
        <v>2</v>
      </c>
      <c r="S512" s="57">
        <v>4</v>
      </c>
      <c r="T512" s="57">
        <v>2</v>
      </c>
      <c r="U512" s="57">
        <v>3</v>
      </c>
      <c r="V512" s="57"/>
      <c r="W512" s="57">
        <v>0</v>
      </c>
      <c r="X512" s="57">
        <v>2</v>
      </c>
      <c r="Y512" s="57">
        <v>0</v>
      </c>
      <c r="Z512" s="57">
        <v>0</v>
      </c>
      <c r="AA512" s="57">
        <v>0</v>
      </c>
      <c r="AB512" s="57">
        <v>0</v>
      </c>
      <c r="AC512" s="57"/>
      <c r="AD512" s="57">
        <v>0</v>
      </c>
      <c r="AE512" s="57">
        <v>1</v>
      </c>
      <c r="AF512" s="57">
        <v>0</v>
      </c>
      <c r="AG512" s="57">
        <v>1</v>
      </c>
      <c r="AH512" s="57"/>
      <c r="AI512" s="57">
        <v>0</v>
      </c>
      <c r="AJ512" s="57">
        <v>1</v>
      </c>
      <c r="AK512" s="57">
        <v>0</v>
      </c>
      <c r="AL512" s="57">
        <v>1</v>
      </c>
      <c r="AM512" s="57"/>
      <c r="AN512" s="57">
        <v>3</v>
      </c>
      <c r="AO512" s="57">
        <v>10</v>
      </c>
      <c r="AP512" s="57">
        <v>3</v>
      </c>
      <c r="AQ512" s="57">
        <v>10</v>
      </c>
      <c r="AR512" s="57">
        <v>0</v>
      </c>
      <c r="AS512" s="57">
        <v>1</v>
      </c>
      <c r="AT512" s="57"/>
      <c r="AU512" s="57">
        <v>2</v>
      </c>
      <c r="AV512" s="57">
        <v>0</v>
      </c>
      <c r="AW512" s="57">
        <v>1</v>
      </c>
      <c r="AX512" s="57">
        <v>1</v>
      </c>
      <c r="AY512" s="57">
        <v>0</v>
      </c>
      <c r="AZ512" s="57">
        <v>1</v>
      </c>
      <c r="BA512" s="57"/>
      <c r="BB512" s="57">
        <v>5</v>
      </c>
      <c r="BC512" s="57">
        <v>0</v>
      </c>
      <c r="BD512" s="57">
        <v>3</v>
      </c>
      <c r="BE512" s="57">
        <v>5</v>
      </c>
      <c r="BF512" s="57">
        <v>3</v>
      </c>
      <c r="BG512" s="57">
        <v>0</v>
      </c>
      <c r="BH512" s="57"/>
      <c r="BI512" s="57">
        <v>2</v>
      </c>
      <c r="BJ512" s="57">
        <v>0</v>
      </c>
      <c r="BK512" s="57">
        <v>0</v>
      </c>
      <c r="BL512" s="57">
        <v>1</v>
      </c>
      <c r="BM512" s="57"/>
      <c r="BN512" s="57">
        <v>3</v>
      </c>
      <c r="BO512" s="57">
        <v>4</v>
      </c>
      <c r="BP512" s="81">
        <v>3</v>
      </c>
      <c r="BQ512" s="81">
        <v>0</v>
      </c>
      <c r="BR512" s="81">
        <v>226</v>
      </c>
    </row>
    <row r="513" spans="1:70" x14ac:dyDescent="0.25">
      <c r="A513" s="57">
        <v>1</v>
      </c>
      <c r="B513" s="81" t="s">
        <v>793</v>
      </c>
      <c r="C513" s="81">
        <v>11</v>
      </c>
      <c r="D513" s="81" t="s">
        <v>794</v>
      </c>
      <c r="E513" s="81">
        <v>501</v>
      </c>
      <c r="F513" s="81" t="s">
        <v>794</v>
      </c>
      <c r="G513" s="81">
        <v>2</v>
      </c>
      <c r="H513" s="81" t="s">
        <v>706</v>
      </c>
      <c r="I513" s="81">
        <v>7</v>
      </c>
      <c r="J513" s="81" t="s">
        <v>794</v>
      </c>
      <c r="K513" s="81" t="s">
        <v>111</v>
      </c>
      <c r="L513" s="81">
        <v>218</v>
      </c>
      <c r="M513" s="81" t="s">
        <v>1299</v>
      </c>
      <c r="N513" s="81" t="s">
        <v>1292</v>
      </c>
      <c r="O513" s="81" t="s">
        <v>1293</v>
      </c>
      <c r="P513" s="57"/>
      <c r="Q513" s="57">
        <v>7</v>
      </c>
      <c r="R513" s="57">
        <v>0</v>
      </c>
      <c r="S513" s="57">
        <v>3</v>
      </c>
      <c r="T513" s="57">
        <v>1</v>
      </c>
      <c r="U513" s="57">
        <v>8</v>
      </c>
      <c r="V513" s="57"/>
      <c r="W513" s="57">
        <v>2</v>
      </c>
      <c r="X513" s="57">
        <v>1</v>
      </c>
      <c r="Y513" s="57">
        <v>0</v>
      </c>
      <c r="Z513" s="57">
        <v>0</v>
      </c>
      <c r="AA513" s="57">
        <v>0</v>
      </c>
      <c r="AB513" s="57">
        <v>0</v>
      </c>
      <c r="AC513" s="57"/>
      <c r="AD513" s="57">
        <v>0</v>
      </c>
      <c r="AE513" s="57">
        <v>1</v>
      </c>
      <c r="AF513" s="57">
        <v>0</v>
      </c>
      <c r="AG513" s="57">
        <v>3</v>
      </c>
      <c r="AH513" s="57"/>
      <c r="AI513" s="57">
        <v>3</v>
      </c>
      <c r="AJ513" s="57">
        <v>0</v>
      </c>
      <c r="AK513" s="57">
        <v>0</v>
      </c>
      <c r="AL513" s="57">
        <v>1</v>
      </c>
      <c r="AM513" s="57"/>
      <c r="AN513" s="57">
        <v>0</v>
      </c>
      <c r="AO513" s="57">
        <v>13</v>
      </c>
      <c r="AP513" s="57">
        <v>0</v>
      </c>
      <c r="AQ513" s="57">
        <v>5</v>
      </c>
      <c r="AR513" s="57">
        <v>2</v>
      </c>
      <c r="AS513" s="57">
        <v>3</v>
      </c>
      <c r="AT513" s="57"/>
      <c r="AU513" s="57">
        <v>2</v>
      </c>
      <c r="AV513" s="57">
        <v>1</v>
      </c>
      <c r="AW513" s="57">
        <v>0</v>
      </c>
      <c r="AX513" s="57">
        <v>1</v>
      </c>
      <c r="AY513" s="57">
        <v>0</v>
      </c>
      <c r="AZ513" s="57">
        <v>2</v>
      </c>
      <c r="BA513" s="57"/>
      <c r="BB513" s="57">
        <v>4</v>
      </c>
      <c r="BC513" s="57">
        <v>1</v>
      </c>
      <c r="BD513" s="57">
        <v>7</v>
      </c>
      <c r="BE513" s="57">
        <v>9</v>
      </c>
      <c r="BF513" s="57">
        <v>2</v>
      </c>
      <c r="BG513" s="57">
        <v>1</v>
      </c>
      <c r="BH513" s="57"/>
      <c r="BI513" s="57">
        <v>2</v>
      </c>
      <c r="BJ513" s="57">
        <v>0</v>
      </c>
      <c r="BK513" s="57">
        <v>0</v>
      </c>
      <c r="BL513" s="57">
        <v>0</v>
      </c>
      <c r="BM513" s="57"/>
      <c r="BN513" s="57">
        <v>5</v>
      </c>
      <c r="BO513" s="57">
        <v>3</v>
      </c>
      <c r="BP513" s="81">
        <v>6</v>
      </c>
      <c r="BQ513" s="81">
        <v>2</v>
      </c>
      <c r="BR513" s="81">
        <v>236</v>
      </c>
    </row>
    <row r="514" spans="1:70" x14ac:dyDescent="0.25">
      <c r="A514" s="57">
        <v>1</v>
      </c>
      <c r="B514" s="81" t="s">
        <v>793</v>
      </c>
      <c r="C514" s="81">
        <v>11</v>
      </c>
      <c r="D514" s="81" t="s">
        <v>794</v>
      </c>
      <c r="E514" s="81">
        <v>501</v>
      </c>
      <c r="F514" s="81" t="s">
        <v>794</v>
      </c>
      <c r="G514" s="81">
        <v>2</v>
      </c>
      <c r="H514" s="81" t="s">
        <v>706</v>
      </c>
      <c r="I514" s="81">
        <v>7</v>
      </c>
      <c r="J514" s="81" t="s">
        <v>794</v>
      </c>
      <c r="K514" s="81" t="s">
        <v>111</v>
      </c>
      <c r="L514" s="81">
        <v>219</v>
      </c>
      <c r="M514" s="81" t="s">
        <v>1300</v>
      </c>
      <c r="N514" s="81" t="s">
        <v>1292</v>
      </c>
      <c r="O514" s="81" t="s">
        <v>1293</v>
      </c>
      <c r="P514" s="57"/>
      <c r="Q514" s="57">
        <v>2</v>
      </c>
      <c r="R514" s="57">
        <v>1</v>
      </c>
      <c r="S514" s="57">
        <v>4</v>
      </c>
      <c r="T514" s="57">
        <v>3</v>
      </c>
      <c r="U514" s="57">
        <v>0</v>
      </c>
      <c r="V514" s="57"/>
      <c r="W514" s="57">
        <v>1</v>
      </c>
      <c r="X514" s="57">
        <v>3</v>
      </c>
      <c r="Y514" s="57">
        <v>1</v>
      </c>
      <c r="Z514" s="57">
        <v>1</v>
      </c>
      <c r="AA514" s="57">
        <v>0</v>
      </c>
      <c r="AB514" s="57">
        <v>1</v>
      </c>
      <c r="AC514" s="57"/>
      <c r="AD514" s="57">
        <v>1</v>
      </c>
      <c r="AE514" s="57">
        <v>0</v>
      </c>
      <c r="AF514" s="57">
        <v>0</v>
      </c>
      <c r="AG514" s="57">
        <v>3</v>
      </c>
      <c r="AH514" s="57"/>
      <c r="AI514" s="57"/>
      <c r="AJ514" s="57">
        <v>3</v>
      </c>
      <c r="AK514" s="57">
        <v>0</v>
      </c>
      <c r="AL514" s="57">
        <v>3</v>
      </c>
      <c r="AM514" s="57"/>
      <c r="AN514" s="57">
        <v>0</v>
      </c>
      <c r="AO514" s="57">
        <v>7</v>
      </c>
      <c r="AP514" s="57">
        <v>1</v>
      </c>
      <c r="AQ514" s="57">
        <v>2</v>
      </c>
      <c r="AR514" s="57">
        <v>0</v>
      </c>
      <c r="AS514" s="57">
        <v>3</v>
      </c>
      <c r="AT514" s="57"/>
      <c r="AU514" s="57">
        <v>0</v>
      </c>
      <c r="AV514" s="57">
        <v>0</v>
      </c>
      <c r="AW514" s="57">
        <v>2</v>
      </c>
      <c r="AX514" s="57">
        <v>2</v>
      </c>
      <c r="AY514" s="57">
        <v>0</v>
      </c>
      <c r="AZ514" s="57">
        <v>2</v>
      </c>
      <c r="BA514" s="57"/>
      <c r="BB514" s="57">
        <v>4</v>
      </c>
      <c r="BC514" s="57">
        <v>0</v>
      </c>
      <c r="BD514" s="57">
        <v>1</v>
      </c>
      <c r="BE514" s="57">
        <v>4</v>
      </c>
      <c r="BF514" s="57">
        <v>3</v>
      </c>
      <c r="BG514" s="57">
        <v>3</v>
      </c>
      <c r="BH514" s="57"/>
      <c r="BI514" s="57">
        <v>3</v>
      </c>
      <c r="BJ514" s="57">
        <v>0</v>
      </c>
      <c r="BK514" s="57">
        <v>0</v>
      </c>
      <c r="BL514" s="57">
        <v>0</v>
      </c>
      <c r="BM514" s="57"/>
      <c r="BN514" s="57">
        <v>5</v>
      </c>
      <c r="BO514" s="57">
        <v>5</v>
      </c>
      <c r="BP514" s="81">
        <v>2</v>
      </c>
      <c r="BQ514" s="81">
        <v>1</v>
      </c>
      <c r="BR514" s="81">
        <v>237</v>
      </c>
    </row>
    <row r="515" spans="1:70" x14ac:dyDescent="0.25">
      <c r="A515" s="57">
        <v>1</v>
      </c>
      <c r="B515" s="81" t="s">
        <v>793</v>
      </c>
      <c r="C515" s="81">
        <v>11</v>
      </c>
      <c r="D515" s="81" t="s">
        <v>794</v>
      </c>
      <c r="E515" s="81">
        <v>501</v>
      </c>
      <c r="F515" s="81" t="s">
        <v>794</v>
      </c>
      <c r="G515" s="81">
        <v>2</v>
      </c>
      <c r="H515" s="81" t="s">
        <v>706</v>
      </c>
      <c r="I515" s="81">
        <v>7</v>
      </c>
      <c r="J515" s="81" t="s">
        <v>794</v>
      </c>
      <c r="K515" s="81" t="s">
        <v>111</v>
      </c>
      <c r="L515" s="81">
        <v>220</v>
      </c>
      <c r="M515" s="81" t="s">
        <v>1301</v>
      </c>
      <c r="N515" s="81" t="s">
        <v>1292</v>
      </c>
      <c r="O515" s="81" t="s">
        <v>1293</v>
      </c>
      <c r="P515" s="57"/>
      <c r="Q515" s="57">
        <v>1</v>
      </c>
      <c r="R515" s="57"/>
      <c r="S515" s="57">
        <v>2</v>
      </c>
      <c r="T515" s="57"/>
      <c r="U515" s="57">
        <v>1</v>
      </c>
      <c r="V515" s="57"/>
      <c r="W515" s="57"/>
      <c r="X515" s="57">
        <v>4</v>
      </c>
      <c r="Y515" s="57">
        <v>1</v>
      </c>
      <c r="Z515" s="57">
        <v>1</v>
      </c>
      <c r="AA515" s="57">
        <v>1</v>
      </c>
      <c r="AB515" s="57"/>
      <c r="AC515" s="57"/>
      <c r="AD515" s="57">
        <v>5</v>
      </c>
      <c r="AE515" s="57"/>
      <c r="AF515" s="57">
        <v>2</v>
      </c>
      <c r="AG515" s="57">
        <v>3</v>
      </c>
      <c r="AH515" s="57"/>
      <c r="AI515" s="57">
        <v>1</v>
      </c>
      <c r="AJ515" s="57">
        <v>1</v>
      </c>
      <c r="AK515" s="57">
        <v>1</v>
      </c>
      <c r="AL515" s="57">
        <v>1</v>
      </c>
      <c r="AM515" s="57"/>
      <c r="AN515" s="57"/>
      <c r="AO515" s="57">
        <v>11</v>
      </c>
      <c r="AP515" s="57"/>
      <c r="AQ515" s="57">
        <v>2</v>
      </c>
      <c r="AR515" s="57"/>
      <c r="AS515" s="57"/>
      <c r="AT515" s="57"/>
      <c r="AU515" s="57">
        <v>1</v>
      </c>
      <c r="AV515" s="57">
        <v>2</v>
      </c>
      <c r="AW515" s="57">
        <v>1</v>
      </c>
      <c r="AX515" s="57">
        <v>2</v>
      </c>
      <c r="AY515" s="57">
        <v>1</v>
      </c>
      <c r="AZ515" s="57">
        <v>5</v>
      </c>
      <c r="BA515" s="57"/>
      <c r="BB515" s="57">
        <v>3</v>
      </c>
      <c r="BC515" s="57"/>
      <c r="BD515" s="57">
        <v>1</v>
      </c>
      <c r="BE515" s="57">
        <v>12</v>
      </c>
      <c r="BF515" s="57">
        <v>3</v>
      </c>
      <c r="BG515" s="57"/>
      <c r="BH515" s="57"/>
      <c r="BI515" s="57"/>
      <c r="BJ515" s="57"/>
      <c r="BK515" s="57"/>
      <c r="BL515" s="57"/>
      <c r="BM515" s="57"/>
      <c r="BN515" s="57">
        <v>2</v>
      </c>
      <c r="BO515" s="57">
        <v>3</v>
      </c>
      <c r="BP515" s="81">
        <v>2</v>
      </c>
      <c r="BQ515" s="81">
        <v>3</v>
      </c>
      <c r="BR515" s="81">
        <v>228</v>
      </c>
    </row>
    <row r="516" spans="1:70" x14ac:dyDescent="0.25">
      <c r="A516" s="57">
        <v>1</v>
      </c>
      <c r="B516" s="81" t="s">
        <v>793</v>
      </c>
      <c r="C516" s="81">
        <v>11</v>
      </c>
      <c r="D516" s="81" t="s">
        <v>794</v>
      </c>
      <c r="E516" s="81">
        <v>501</v>
      </c>
      <c r="F516" s="81" t="s">
        <v>794</v>
      </c>
      <c r="G516" s="81">
        <v>2</v>
      </c>
      <c r="H516" s="81" t="s">
        <v>706</v>
      </c>
      <c r="I516" s="81">
        <v>7</v>
      </c>
      <c r="J516" s="81" t="s">
        <v>794</v>
      </c>
      <c r="K516" s="81" t="s">
        <v>111</v>
      </c>
      <c r="L516" s="81">
        <v>221</v>
      </c>
      <c r="M516" s="81" t="s">
        <v>1302</v>
      </c>
      <c r="N516" s="81" t="s">
        <v>1292</v>
      </c>
      <c r="O516" s="81" t="s">
        <v>1293</v>
      </c>
      <c r="P516" s="57"/>
      <c r="Q516" s="57">
        <v>5</v>
      </c>
      <c r="R516" s="57">
        <v>3</v>
      </c>
      <c r="S516" s="57">
        <v>2</v>
      </c>
      <c r="T516" s="57">
        <v>2</v>
      </c>
      <c r="U516" s="57">
        <v>1</v>
      </c>
      <c r="V516" s="57"/>
      <c r="W516" s="57">
        <v>0</v>
      </c>
      <c r="X516" s="57">
        <v>3</v>
      </c>
      <c r="Y516" s="57">
        <v>0</v>
      </c>
      <c r="Z516" s="57">
        <v>1</v>
      </c>
      <c r="AA516" s="57">
        <v>0</v>
      </c>
      <c r="AB516" s="57">
        <v>2</v>
      </c>
      <c r="AC516" s="57"/>
      <c r="AD516" s="57">
        <v>0</v>
      </c>
      <c r="AE516" s="57">
        <v>0</v>
      </c>
      <c r="AF516" s="57">
        <v>1</v>
      </c>
      <c r="AG516" s="57">
        <v>2</v>
      </c>
      <c r="AH516" s="57"/>
      <c r="AI516" s="57">
        <v>0</v>
      </c>
      <c r="AJ516" s="57">
        <v>1</v>
      </c>
      <c r="AK516" s="57">
        <v>0</v>
      </c>
      <c r="AL516" s="57">
        <v>2</v>
      </c>
      <c r="AM516" s="57"/>
      <c r="AN516" s="57">
        <v>2</v>
      </c>
      <c r="AO516" s="57">
        <v>10</v>
      </c>
      <c r="AP516" s="57">
        <v>0</v>
      </c>
      <c r="AQ516" s="57">
        <v>5</v>
      </c>
      <c r="AR516" s="57">
        <v>1</v>
      </c>
      <c r="AS516" s="57">
        <v>2</v>
      </c>
      <c r="AT516" s="57"/>
      <c r="AU516" s="57">
        <v>0</v>
      </c>
      <c r="AV516" s="57">
        <v>1</v>
      </c>
      <c r="AW516" s="57">
        <v>0</v>
      </c>
      <c r="AX516" s="57">
        <v>4</v>
      </c>
      <c r="AY516" s="57">
        <v>3</v>
      </c>
      <c r="AZ516" s="57">
        <v>4</v>
      </c>
      <c r="BA516" s="57"/>
      <c r="BB516" s="57">
        <v>2</v>
      </c>
      <c r="BC516" s="57">
        <v>1</v>
      </c>
      <c r="BD516" s="57">
        <v>3</v>
      </c>
      <c r="BE516" s="57">
        <v>5</v>
      </c>
      <c r="BF516" s="57">
        <v>5</v>
      </c>
      <c r="BG516" s="57">
        <v>1</v>
      </c>
      <c r="BH516" s="57"/>
      <c r="BI516" s="57">
        <v>5</v>
      </c>
      <c r="BJ516" s="57">
        <v>1</v>
      </c>
      <c r="BK516" s="57">
        <v>0</v>
      </c>
      <c r="BL516" s="57">
        <v>0</v>
      </c>
      <c r="BM516" s="57"/>
      <c r="BN516" s="57">
        <v>3</v>
      </c>
      <c r="BO516" s="57">
        <v>4</v>
      </c>
      <c r="BP516" s="81">
        <v>1</v>
      </c>
      <c r="BQ516" s="81">
        <v>3</v>
      </c>
      <c r="BR516" s="81">
        <v>229</v>
      </c>
    </row>
    <row r="517" spans="1:70" x14ac:dyDescent="0.25">
      <c r="A517" s="57">
        <v>1</v>
      </c>
      <c r="B517" s="81" t="s">
        <v>793</v>
      </c>
      <c r="C517" s="81">
        <v>11</v>
      </c>
      <c r="D517" s="81" t="s">
        <v>794</v>
      </c>
      <c r="E517" s="81">
        <v>501</v>
      </c>
      <c r="F517" s="81" t="s">
        <v>794</v>
      </c>
      <c r="G517" s="81">
        <v>2</v>
      </c>
      <c r="H517" s="81" t="s">
        <v>706</v>
      </c>
      <c r="I517" s="81">
        <v>7</v>
      </c>
      <c r="J517" s="81" t="s">
        <v>794</v>
      </c>
      <c r="K517" s="81" t="s">
        <v>111</v>
      </c>
      <c r="L517" s="81">
        <v>222</v>
      </c>
      <c r="M517" s="81" t="s">
        <v>1303</v>
      </c>
      <c r="N517" s="81" t="s">
        <v>1292</v>
      </c>
      <c r="O517" s="81" t="s">
        <v>1293</v>
      </c>
      <c r="P517" s="57"/>
      <c r="Q517" s="57">
        <v>2</v>
      </c>
      <c r="R517" s="57">
        <v>0</v>
      </c>
      <c r="S517" s="57">
        <v>2</v>
      </c>
      <c r="T517" s="57">
        <v>0</v>
      </c>
      <c r="U517" s="57">
        <v>0</v>
      </c>
      <c r="V517" s="57"/>
      <c r="W517" s="57">
        <v>0</v>
      </c>
      <c r="X517" s="57">
        <v>0</v>
      </c>
      <c r="Y517" s="57">
        <v>0</v>
      </c>
      <c r="Z517" s="57">
        <v>0</v>
      </c>
      <c r="AA517" s="57">
        <v>1</v>
      </c>
      <c r="AB517" s="57">
        <v>0</v>
      </c>
      <c r="AC517" s="57"/>
      <c r="AD517" s="57">
        <v>1</v>
      </c>
      <c r="AE517" s="57">
        <v>0</v>
      </c>
      <c r="AF517" s="57">
        <v>3</v>
      </c>
      <c r="AG517" s="57">
        <v>2</v>
      </c>
      <c r="AH517" s="57"/>
      <c r="AI517" s="57">
        <v>0</v>
      </c>
      <c r="AJ517" s="57">
        <v>0</v>
      </c>
      <c r="AK517" s="57">
        <v>1</v>
      </c>
      <c r="AL517" s="57">
        <v>0</v>
      </c>
      <c r="AM517" s="57"/>
      <c r="AN517" s="57">
        <v>1</v>
      </c>
      <c r="AO517" s="57">
        <v>5</v>
      </c>
      <c r="AP517" s="57">
        <v>0</v>
      </c>
      <c r="AQ517" s="57">
        <v>5</v>
      </c>
      <c r="AR517" s="57">
        <v>1</v>
      </c>
      <c r="AS517" s="57">
        <v>2</v>
      </c>
      <c r="AT517" s="57"/>
      <c r="AU517" s="57">
        <v>0</v>
      </c>
      <c r="AV517" s="57">
        <v>0</v>
      </c>
      <c r="AW517" s="57">
        <v>1</v>
      </c>
      <c r="AX517" s="57">
        <v>0</v>
      </c>
      <c r="AY517" s="57">
        <v>0</v>
      </c>
      <c r="AZ517" s="57">
        <v>5</v>
      </c>
      <c r="BA517" s="57"/>
      <c r="BB517" s="57">
        <v>1</v>
      </c>
      <c r="BC517" s="57">
        <v>0</v>
      </c>
      <c r="BD517" s="57">
        <v>6</v>
      </c>
      <c r="BE517" s="57">
        <v>9</v>
      </c>
      <c r="BF517" s="57">
        <v>3</v>
      </c>
      <c r="BG517" s="57">
        <v>1</v>
      </c>
      <c r="BH517" s="57"/>
      <c r="BI517" s="57">
        <v>2</v>
      </c>
      <c r="BJ517" s="57">
        <v>2</v>
      </c>
      <c r="BK517" s="57">
        <v>0</v>
      </c>
      <c r="BL517" s="57">
        <v>0</v>
      </c>
      <c r="BM517" s="57"/>
      <c r="BN517" s="57">
        <v>5</v>
      </c>
      <c r="BO517" s="57">
        <v>3</v>
      </c>
      <c r="BP517" s="81">
        <v>4</v>
      </c>
      <c r="BQ517" s="81">
        <v>2</v>
      </c>
      <c r="BR517" s="81">
        <v>217</v>
      </c>
    </row>
    <row r="518" spans="1:70" x14ac:dyDescent="0.25">
      <c r="A518" s="57">
        <v>1</v>
      </c>
      <c r="B518" s="81" t="s">
        <v>793</v>
      </c>
      <c r="C518" s="81">
        <v>11</v>
      </c>
      <c r="D518" s="81" t="s">
        <v>794</v>
      </c>
      <c r="E518" s="81">
        <v>501</v>
      </c>
      <c r="F518" s="81" t="s">
        <v>794</v>
      </c>
      <c r="G518" s="81">
        <v>2</v>
      </c>
      <c r="H518" s="81" t="s">
        <v>706</v>
      </c>
      <c r="I518" s="81">
        <v>7</v>
      </c>
      <c r="J518" s="81" t="s">
        <v>794</v>
      </c>
      <c r="K518" s="81" t="s">
        <v>111</v>
      </c>
      <c r="L518" s="81">
        <v>223</v>
      </c>
      <c r="M518" s="81" t="s">
        <v>1304</v>
      </c>
      <c r="N518" s="81" t="s">
        <v>1292</v>
      </c>
      <c r="O518" s="81" t="s">
        <v>1293</v>
      </c>
      <c r="P518" s="57"/>
      <c r="Q518" s="57">
        <v>3</v>
      </c>
      <c r="R518" s="57">
        <v>1</v>
      </c>
      <c r="S518" s="57">
        <v>5</v>
      </c>
      <c r="T518" s="57">
        <v>2</v>
      </c>
      <c r="U518" s="57">
        <v>2</v>
      </c>
      <c r="V518" s="57"/>
      <c r="W518" s="57">
        <v>1</v>
      </c>
      <c r="X518" s="57">
        <v>3</v>
      </c>
      <c r="Y518" s="57">
        <v>0</v>
      </c>
      <c r="Z518" s="57">
        <v>1</v>
      </c>
      <c r="AA518" s="57">
        <v>0</v>
      </c>
      <c r="AB518" s="57">
        <v>1</v>
      </c>
      <c r="AC518" s="57"/>
      <c r="AD518" s="57">
        <v>1</v>
      </c>
      <c r="AE518" s="57">
        <v>0</v>
      </c>
      <c r="AF518" s="57">
        <v>0</v>
      </c>
      <c r="AG518" s="57">
        <v>1</v>
      </c>
      <c r="AH518" s="57"/>
      <c r="AI518" s="57">
        <v>0</v>
      </c>
      <c r="AJ518" s="57">
        <v>1</v>
      </c>
      <c r="AK518" s="57">
        <v>1</v>
      </c>
      <c r="AL518" s="57">
        <v>1</v>
      </c>
      <c r="AM518" s="57"/>
      <c r="AN518" s="57">
        <v>1</v>
      </c>
      <c r="AO518" s="57">
        <v>11</v>
      </c>
      <c r="AP518" s="57">
        <v>0</v>
      </c>
      <c r="AQ518" s="57">
        <v>4</v>
      </c>
      <c r="AR518" s="57">
        <v>1</v>
      </c>
      <c r="AS518" s="57">
        <v>0</v>
      </c>
      <c r="AT518" s="57"/>
      <c r="AU518" s="57">
        <v>0</v>
      </c>
      <c r="AV518" s="57">
        <v>1</v>
      </c>
      <c r="AW518" s="57">
        <v>2</v>
      </c>
      <c r="AX518" s="57">
        <v>4</v>
      </c>
      <c r="AY518" s="57">
        <v>2</v>
      </c>
      <c r="AZ518" s="57">
        <v>1</v>
      </c>
      <c r="BA518" s="57"/>
      <c r="BB518" s="57">
        <v>3</v>
      </c>
      <c r="BC518" s="57">
        <v>0</v>
      </c>
      <c r="BD518" s="57">
        <v>4</v>
      </c>
      <c r="BE518" s="57">
        <v>1</v>
      </c>
      <c r="BF518" s="57">
        <v>5</v>
      </c>
      <c r="BG518" s="57">
        <v>0</v>
      </c>
      <c r="BH518" s="57"/>
      <c r="BI518" s="57">
        <v>1</v>
      </c>
      <c r="BJ518" s="57">
        <v>3</v>
      </c>
      <c r="BK518" s="57">
        <v>0</v>
      </c>
      <c r="BL518" s="57">
        <v>2</v>
      </c>
      <c r="BM518" s="57"/>
      <c r="BN518" s="57">
        <v>4</v>
      </c>
      <c r="BO518" s="57">
        <v>3</v>
      </c>
      <c r="BP518" s="81">
        <v>4</v>
      </c>
      <c r="BQ518" s="81">
        <v>2</v>
      </c>
      <c r="BR518" s="81">
        <v>233</v>
      </c>
    </row>
    <row r="519" spans="1:70" x14ac:dyDescent="0.25">
      <c r="A519" s="57">
        <v>1</v>
      </c>
      <c r="B519" s="81" t="s">
        <v>793</v>
      </c>
      <c r="C519" s="81">
        <v>11</v>
      </c>
      <c r="D519" s="81" t="s">
        <v>794</v>
      </c>
      <c r="E519" s="81">
        <v>501</v>
      </c>
      <c r="F519" s="81" t="s">
        <v>794</v>
      </c>
      <c r="G519" s="81">
        <v>2</v>
      </c>
      <c r="H519" s="81" t="s">
        <v>706</v>
      </c>
      <c r="I519" s="81">
        <v>7</v>
      </c>
      <c r="J519" s="81" t="s">
        <v>794</v>
      </c>
      <c r="K519" s="81" t="s">
        <v>111</v>
      </c>
      <c r="L519" s="81">
        <v>224</v>
      </c>
      <c r="M519" s="81" t="s">
        <v>1305</v>
      </c>
      <c r="N519" s="81" t="s">
        <v>1292</v>
      </c>
      <c r="O519" s="81" t="s">
        <v>1293</v>
      </c>
      <c r="P519" s="57"/>
      <c r="Q519" s="57">
        <v>3</v>
      </c>
      <c r="R519" s="57">
        <v>1</v>
      </c>
      <c r="S519" s="57">
        <v>2</v>
      </c>
      <c r="T519" s="57">
        <v>3</v>
      </c>
      <c r="U519" s="57">
        <v>0</v>
      </c>
      <c r="V519" s="57"/>
      <c r="W519" s="57">
        <v>0</v>
      </c>
      <c r="X519" s="57">
        <v>4</v>
      </c>
      <c r="Y519" s="57">
        <v>1</v>
      </c>
      <c r="Z519" s="57">
        <v>1</v>
      </c>
      <c r="AA519" s="57">
        <v>0</v>
      </c>
      <c r="AB519" s="57">
        <v>1</v>
      </c>
      <c r="AC519" s="57"/>
      <c r="AD519" s="57">
        <v>3</v>
      </c>
      <c r="AE519" s="57">
        <v>0</v>
      </c>
      <c r="AF519" s="57">
        <v>1</v>
      </c>
      <c r="AG519" s="57">
        <v>0</v>
      </c>
      <c r="AH519" s="57"/>
      <c r="AI519" s="57">
        <v>0</v>
      </c>
      <c r="AJ519" s="57">
        <v>1</v>
      </c>
      <c r="AK519" s="57">
        <v>2</v>
      </c>
      <c r="AL519" s="57">
        <v>0</v>
      </c>
      <c r="AM519" s="57"/>
      <c r="AN519" s="57">
        <v>2</v>
      </c>
      <c r="AO519" s="57">
        <v>11</v>
      </c>
      <c r="AP519" s="57">
        <v>1</v>
      </c>
      <c r="AQ519" s="57">
        <v>5</v>
      </c>
      <c r="AR519" s="57">
        <v>1</v>
      </c>
      <c r="AS519" s="57">
        <v>2</v>
      </c>
      <c r="AT519" s="57"/>
      <c r="AU519" s="57">
        <v>0</v>
      </c>
      <c r="AV519" s="57">
        <v>0</v>
      </c>
      <c r="AW519" s="57">
        <v>1</v>
      </c>
      <c r="AX519" s="57">
        <v>1</v>
      </c>
      <c r="AY519" s="57">
        <v>0</v>
      </c>
      <c r="AZ519" s="57">
        <v>2</v>
      </c>
      <c r="BA519" s="57"/>
      <c r="BB519" s="57">
        <v>9</v>
      </c>
      <c r="BC519" s="57">
        <v>1</v>
      </c>
      <c r="BD519" s="57">
        <v>4</v>
      </c>
      <c r="BE519" s="57">
        <v>6</v>
      </c>
      <c r="BF519" s="57">
        <v>4</v>
      </c>
      <c r="BG519" s="57">
        <v>1</v>
      </c>
      <c r="BH519" s="57"/>
      <c r="BI519" s="57">
        <v>0</v>
      </c>
      <c r="BJ519" s="57">
        <v>0</v>
      </c>
      <c r="BK519" s="57">
        <v>0</v>
      </c>
      <c r="BL519" s="57">
        <v>0</v>
      </c>
      <c r="BM519" s="57"/>
      <c r="BN519" s="57">
        <v>4</v>
      </c>
      <c r="BO519" s="57">
        <v>2</v>
      </c>
      <c r="BP519" s="81">
        <v>4</v>
      </c>
      <c r="BQ519" s="81">
        <v>3</v>
      </c>
      <c r="BR519" s="81">
        <v>257</v>
      </c>
    </row>
    <row r="520" spans="1:70" x14ac:dyDescent="0.25">
      <c r="A520" s="57">
        <v>1</v>
      </c>
      <c r="B520" s="81" t="s">
        <v>793</v>
      </c>
      <c r="C520" s="81">
        <v>11</v>
      </c>
      <c r="D520" s="81" t="s">
        <v>794</v>
      </c>
      <c r="E520" s="81">
        <v>501</v>
      </c>
      <c r="F520" s="81" t="s">
        <v>794</v>
      </c>
      <c r="G520" s="81">
        <v>2</v>
      </c>
      <c r="H520" s="81" t="s">
        <v>706</v>
      </c>
      <c r="I520" s="81">
        <v>7</v>
      </c>
      <c r="J520" s="81" t="s">
        <v>794</v>
      </c>
      <c r="K520" s="81" t="s">
        <v>111</v>
      </c>
      <c r="L520" s="81">
        <v>225</v>
      </c>
      <c r="M520" s="81" t="s">
        <v>1306</v>
      </c>
      <c r="N520" s="81" t="s">
        <v>1292</v>
      </c>
      <c r="O520" s="81" t="s">
        <v>1293</v>
      </c>
      <c r="P520" s="57"/>
      <c r="Q520" s="57">
        <v>2</v>
      </c>
      <c r="R520" s="57">
        <v>2</v>
      </c>
      <c r="S520" s="57">
        <v>4</v>
      </c>
      <c r="T520" s="57">
        <v>0</v>
      </c>
      <c r="U520" s="57">
        <v>2</v>
      </c>
      <c r="V520" s="57"/>
      <c r="W520" s="57">
        <v>1</v>
      </c>
      <c r="X520" s="57">
        <v>2</v>
      </c>
      <c r="Y520" s="57">
        <v>0</v>
      </c>
      <c r="Z520" s="57">
        <v>0</v>
      </c>
      <c r="AA520" s="57">
        <v>0</v>
      </c>
      <c r="AB520" s="57">
        <v>0</v>
      </c>
      <c r="AC520" s="57"/>
      <c r="AD520" s="57">
        <v>3</v>
      </c>
      <c r="AE520" s="57">
        <v>0</v>
      </c>
      <c r="AF520" s="57">
        <v>2</v>
      </c>
      <c r="AG520" s="57">
        <v>4</v>
      </c>
      <c r="AH520" s="57"/>
      <c r="AI520" s="57">
        <v>1</v>
      </c>
      <c r="AJ520" s="57">
        <v>1</v>
      </c>
      <c r="AK520" s="57">
        <v>1</v>
      </c>
      <c r="AL520" s="57">
        <v>2</v>
      </c>
      <c r="AM520" s="57"/>
      <c r="AN520" s="57">
        <v>1</v>
      </c>
      <c r="AO520" s="57">
        <v>18</v>
      </c>
      <c r="AP520" s="57">
        <v>1</v>
      </c>
      <c r="AQ520" s="57">
        <v>3</v>
      </c>
      <c r="AR520" s="57">
        <v>0</v>
      </c>
      <c r="AS520" s="57">
        <v>1</v>
      </c>
      <c r="AT520" s="57"/>
      <c r="AU520" s="57">
        <v>0</v>
      </c>
      <c r="AV520" s="57">
        <v>1</v>
      </c>
      <c r="AW520" s="57">
        <v>0</v>
      </c>
      <c r="AX520" s="57">
        <v>3</v>
      </c>
      <c r="AY520" s="57">
        <v>1</v>
      </c>
      <c r="AZ520" s="57">
        <v>2</v>
      </c>
      <c r="BA520" s="57"/>
      <c r="BB520" s="57">
        <v>2</v>
      </c>
      <c r="BC520" s="57">
        <v>0</v>
      </c>
      <c r="BD520" s="57">
        <v>2</v>
      </c>
      <c r="BE520" s="57">
        <v>5</v>
      </c>
      <c r="BF520" s="57">
        <v>4</v>
      </c>
      <c r="BG520" s="57">
        <v>2</v>
      </c>
      <c r="BH520" s="57"/>
      <c r="BI520" s="57">
        <v>2</v>
      </c>
      <c r="BJ520" s="57">
        <v>1</v>
      </c>
      <c r="BK520" s="57">
        <v>0</v>
      </c>
      <c r="BL520" s="57">
        <v>1</v>
      </c>
      <c r="BM520" s="57"/>
      <c r="BN520" s="57">
        <v>7</v>
      </c>
      <c r="BO520" s="57">
        <v>3</v>
      </c>
      <c r="BP520" s="81">
        <v>2</v>
      </c>
      <c r="BQ520" s="81">
        <v>5</v>
      </c>
      <c r="BR520" s="81">
        <v>248</v>
      </c>
    </row>
    <row r="521" spans="1:70" x14ac:dyDescent="0.25">
      <c r="A521" s="57">
        <v>1</v>
      </c>
      <c r="B521" s="81" t="s">
        <v>793</v>
      </c>
      <c r="C521" s="81">
        <v>11</v>
      </c>
      <c r="D521" s="81" t="s">
        <v>794</v>
      </c>
      <c r="E521" s="81">
        <v>501</v>
      </c>
      <c r="F521" s="81" t="s">
        <v>794</v>
      </c>
      <c r="G521" s="81">
        <v>2</v>
      </c>
      <c r="H521" s="81" t="s">
        <v>706</v>
      </c>
      <c r="I521" s="81">
        <v>7</v>
      </c>
      <c r="J521" s="81" t="s">
        <v>794</v>
      </c>
      <c r="K521" s="81" t="s">
        <v>111</v>
      </c>
      <c r="L521" s="81">
        <v>226</v>
      </c>
      <c r="M521" s="81" t="s">
        <v>1307</v>
      </c>
      <c r="N521" s="81" t="s">
        <v>1292</v>
      </c>
      <c r="O521" s="81" t="s">
        <v>1293</v>
      </c>
      <c r="P521" s="57"/>
      <c r="Q521" s="57">
        <v>2</v>
      </c>
      <c r="R521" s="57">
        <v>1</v>
      </c>
      <c r="S521" s="57">
        <v>2</v>
      </c>
      <c r="T521" s="57">
        <v>1</v>
      </c>
      <c r="U521" s="57">
        <v>2</v>
      </c>
      <c r="V521" s="57"/>
      <c r="W521" s="57">
        <v>0</v>
      </c>
      <c r="X521" s="57">
        <v>4</v>
      </c>
      <c r="Y521" s="57">
        <v>0</v>
      </c>
      <c r="Z521" s="57">
        <v>0</v>
      </c>
      <c r="AA521" s="57">
        <v>0</v>
      </c>
      <c r="AB521" s="57">
        <v>0</v>
      </c>
      <c r="AC521" s="57"/>
      <c r="AD521" s="57">
        <v>2</v>
      </c>
      <c r="AE521" s="57">
        <v>0</v>
      </c>
      <c r="AF521" s="57">
        <v>1</v>
      </c>
      <c r="AG521" s="57">
        <v>2</v>
      </c>
      <c r="AH521" s="57"/>
      <c r="AI521" s="57">
        <v>1</v>
      </c>
      <c r="AJ521" s="57">
        <v>0</v>
      </c>
      <c r="AK521" s="57">
        <v>0</v>
      </c>
      <c r="AL521" s="57">
        <v>3</v>
      </c>
      <c r="AM521" s="57"/>
      <c r="AN521" s="57">
        <v>0</v>
      </c>
      <c r="AO521" s="57">
        <v>20</v>
      </c>
      <c r="AP521" s="57">
        <v>0</v>
      </c>
      <c r="AQ521" s="57">
        <v>5</v>
      </c>
      <c r="AR521" s="57">
        <v>2</v>
      </c>
      <c r="AS521" s="57">
        <v>1</v>
      </c>
      <c r="AT521" s="57"/>
      <c r="AU521" s="57">
        <v>1</v>
      </c>
      <c r="AV521" s="57">
        <v>0</v>
      </c>
      <c r="AW521" s="57">
        <v>1</v>
      </c>
      <c r="AX521" s="57">
        <v>4</v>
      </c>
      <c r="AY521" s="57">
        <v>1</v>
      </c>
      <c r="AZ521" s="57">
        <v>2</v>
      </c>
      <c r="BA521" s="57"/>
      <c r="BB521" s="57">
        <v>2</v>
      </c>
      <c r="BC521" s="57">
        <v>0</v>
      </c>
      <c r="BD521" s="57">
        <v>3</v>
      </c>
      <c r="BE521" s="57">
        <v>11</v>
      </c>
      <c r="BF521" s="57">
        <v>3</v>
      </c>
      <c r="BG521" s="57">
        <v>1</v>
      </c>
      <c r="BH521" s="57"/>
      <c r="BI521" s="57">
        <v>1</v>
      </c>
      <c r="BJ521" s="57">
        <v>1</v>
      </c>
      <c r="BK521" s="57">
        <v>0</v>
      </c>
      <c r="BL521" s="57">
        <v>0</v>
      </c>
      <c r="BM521" s="57"/>
      <c r="BN521" s="57">
        <v>2</v>
      </c>
      <c r="BO521" s="57">
        <v>4</v>
      </c>
      <c r="BP521" s="81">
        <v>2</v>
      </c>
      <c r="BQ521" s="81">
        <v>0</v>
      </c>
      <c r="BR521" s="81">
        <v>244</v>
      </c>
    </row>
    <row r="522" spans="1:70" x14ac:dyDescent="0.25">
      <c r="A522" s="57">
        <v>1</v>
      </c>
      <c r="B522" s="81" t="s">
        <v>793</v>
      </c>
      <c r="C522" s="81">
        <v>11</v>
      </c>
      <c r="D522" s="81" t="s">
        <v>794</v>
      </c>
      <c r="E522" s="81">
        <v>501</v>
      </c>
      <c r="F522" s="81" t="s">
        <v>794</v>
      </c>
      <c r="G522" s="81">
        <v>2</v>
      </c>
      <c r="H522" s="81" t="s">
        <v>706</v>
      </c>
      <c r="I522" s="81">
        <v>7</v>
      </c>
      <c r="J522" s="81" t="s">
        <v>794</v>
      </c>
      <c r="K522" s="81" t="s">
        <v>111</v>
      </c>
      <c r="L522" s="81">
        <v>227</v>
      </c>
      <c r="M522" s="81" t="s">
        <v>1308</v>
      </c>
      <c r="N522" s="81" t="s">
        <v>1292</v>
      </c>
      <c r="O522" s="81" t="s">
        <v>1293</v>
      </c>
      <c r="P522" s="57"/>
      <c r="Q522" s="57">
        <v>2</v>
      </c>
      <c r="R522" s="57">
        <v>4</v>
      </c>
      <c r="S522" s="57">
        <v>4</v>
      </c>
      <c r="T522" s="57">
        <v>0</v>
      </c>
      <c r="U522" s="57">
        <v>2</v>
      </c>
      <c r="V522" s="57"/>
      <c r="W522" s="57">
        <v>1</v>
      </c>
      <c r="X522" s="57">
        <v>8</v>
      </c>
      <c r="Y522" s="57">
        <v>0</v>
      </c>
      <c r="Z522" s="57">
        <v>1</v>
      </c>
      <c r="AA522" s="57">
        <v>1</v>
      </c>
      <c r="AB522" s="57">
        <v>0</v>
      </c>
      <c r="AC522" s="57"/>
      <c r="AD522" s="57">
        <v>1</v>
      </c>
      <c r="AE522" s="57">
        <v>1</v>
      </c>
      <c r="AF522" s="57">
        <v>1</v>
      </c>
      <c r="AG522" s="57">
        <v>1</v>
      </c>
      <c r="AH522" s="57"/>
      <c r="AI522" s="57">
        <v>0</v>
      </c>
      <c r="AJ522" s="57">
        <v>1</v>
      </c>
      <c r="AK522" s="57">
        <v>0</v>
      </c>
      <c r="AL522" s="57">
        <v>0</v>
      </c>
      <c r="AM522" s="57"/>
      <c r="AN522" s="57">
        <v>0</v>
      </c>
      <c r="AO522" s="57">
        <v>9</v>
      </c>
      <c r="AP522" s="57">
        <v>1</v>
      </c>
      <c r="AQ522" s="57">
        <v>6</v>
      </c>
      <c r="AR522" s="57">
        <v>2</v>
      </c>
      <c r="AS522" s="57">
        <v>1</v>
      </c>
      <c r="AT522" s="57"/>
      <c r="AU522" s="57">
        <v>2</v>
      </c>
      <c r="AV522" s="57">
        <v>0</v>
      </c>
      <c r="AW522" s="57">
        <v>1</v>
      </c>
      <c r="AX522" s="57">
        <v>0</v>
      </c>
      <c r="AY522" s="57">
        <v>0</v>
      </c>
      <c r="AZ522" s="57">
        <v>5</v>
      </c>
      <c r="BA522" s="57"/>
      <c r="BB522" s="57">
        <v>6</v>
      </c>
      <c r="BC522" s="57">
        <v>1</v>
      </c>
      <c r="BD522" s="57">
        <v>3</v>
      </c>
      <c r="BE522" s="57">
        <v>5</v>
      </c>
      <c r="BF522" s="57">
        <v>4</v>
      </c>
      <c r="BG522" s="57">
        <v>1</v>
      </c>
      <c r="BH522" s="57"/>
      <c r="BI522" s="57">
        <v>1</v>
      </c>
      <c r="BJ522" s="57">
        <v>0</v>
      </c>
      <c r="BK522" s="57">
        <v>0</v>
      </c>
      <c r="BL522" s="57">
        <v>0</v>
      </c>
      <c r="BM522" s="57"/>
      <c r="BN522" s="57">
        <v>3</v>
      </c>
      <c r="BO522" s="57">
        <v>2</v>
      </c>
      <c r="BP522" s="81">
        <v>5</v>
      </c>
      <c r="BQ522" s="81">
        <v>0</v>
      </c>
      <c r="BR522" s="81">
        <v>210</v>
      </c>
    </row>
    <row r="523" spans="1:70" x14ac:dyDescent="0.25">
      <c r="A523" s="57">
        <v>1</v>
      </c>
      <c r="B523" s="81" t="s">
        <v>793</v>
      </c>
      <c r="C523" s="81">
        <v>11</v>
      </c>
      <c r="D523" s="81" t="s">
        <v>794</v>
      </c>
      <c r="E523" s="81">
        <v>501</v>
      </c>
      <c r="F523" s="81" t="s">
        <v>794</v>
      </c>
      <c r="G523" s="81">
        <v>2</v>
      </c>
      <c r="H523" s="81" t="s">
        <v>706</v>
      </c>
      <c r="I523" s="81">
        <v>7</v>
      </c>
      <c r="J523" s="81" t="s">
        <v>794</v>
      </c>
      <c r="K523" s="81" t="s">
        <v>111</v>
      </c>
      <c r="L523" s="81">
        <v>228</v>
      </c>
      <c r="M523" s="81" t="s">
        <v>1309</v>
      </c>
      <c r="N523" s="81" t="s">
        <v>1310</v>
      </c>
      <c r="O523" s="81" t="s">
        <v>1311</v>
      </c>
      <c r="P523" s="57"/>
      <c r="Q523" s="57">
        <v>3</v>
      </c>
      <c r="R523" s="57">
        <v>1</v>
      </c>
      <c r="S523" s="57">
        <v>3</v>
      </c>
      <c r="T523" s="57">
        <v>2</v>
      </c>
      <c r="U523" s="57">
        <v>4</v>
      </c>
      <c r="V523" s="57"/>
      <c r="W523" s="57">
        <v>3</v>
      </c>
      <c r="X523" s="57">
        <v>1</v>
      </c>
      <c r="Y523" s="57">
        <v>1</v>
      </c>
      <c r="Z523" s="57">
        <v>2</v>
      </c>
      <c r="AA523" s="57">
        <v>0</v>
      </c>
      <c r="AB523" s="57">
        <v>0</v>
      </c>
      <c r="AC523" s="57"/>
      <c r="AD523" s="57">
        <v>2</v>
      </c>
      <c r="AE523" s="57">
        <v>1</v>
      </c>
      <c r="AF523" s="57">
        <v>2</v>
      </c>
      <c r="AG523" s="57">
        <v>1</v>
      </c>
      <c r="AH523" s="57"/>
      <c r="AI523" s="57">
        <v>0</v>
      </c>
      <c r="AJ523" s="57">
        <v>0</v>
      </c>
      <c r="AK523" s="57">
        <v>1</v>
      </c>
      <c r="AL523" s="57">
        <v>3</v>
      </c>
      <c r="AM523" s="57"/>
      <c r="AN523" s="57">
        <v>0</v>
      </c>
      <c r="AO523" s="57">
        <v>14</v>
      </c>
      <c r="AP523" s="57">
        <v>2</v>
      </c>
      <c r="AQ523" s="57">
        <v>4</v>
      </c>
      <c r="AR523" s="57">
        <v>0</v>
      </c>
      <c r="AS523" s="57">
        <v>4</v>
      </c>
      <c r="AT523" s="57"/>
      <c r="AU523" s="57">
        <v>2</v>
      </c>
      <c r="AV523" s="57">
        <v>1</v>
      </c>
      <c r="AW523" s="57">
        <v>1</v>
      </c>
      <c r="AX523" s="57">
        <v>1</v>
      </c>
      <c r="AY523" s="57">
        <v>0</v>
      </c>
      <c r="AZ523" s="57">
        <v>1</v>
      </c>
      <c r="BA523" s="57"/>
      <c r="BB523" s="57">
        <v>4</v>
      </c>
      <c r="BC523" s="57">
        <v>1</v>
      </c>
      <c r="BD523" s="57">
        <v>7</v>
      </c>
      <c r="BE523" s="57">
        <v>6</v>
      </c>
      <c r="BF523" s="57">
        <v>2</v>
      </c>
      <c r="BG523" s="57">
        <v>5</v>
      </c>
      <c r="BH523" s="57"/>
      <c r="BI523" s="57">
        <v>1</v>
      </c>
      <c r="BJ523" s="57">
        <v>0</v>
      </c>
      <c r="BK523" s="57">
        <v>0</v>
      </c>
      <c r="BL523" s="57">
        <v>1</v>
      </c>
      <c r="BM523" s="57"/>
      <c r="BN523" s="57">
        <v>4</v>
      </c>
      <c r="BO523" s="57">
        <v>3</v>
      </c>
      <c r="BP523" s="81">
        <v>0</v>
      </c>
      <c r="BQ523" s="81">
        <v>1</v>
      </c>
      <c r="BR523" s="81">
        <v>220</v>
      </c>
    </row>
    <row r="524" spans="1:70" x14ac:dyDescent="0.25">
      <c r="A524" s="57">
        <v>1</v>
      </c>
      <c r="B524" s="81" t="s">
        <v>793</v>
      </c>
      <c r="C524" s="81">
        <v>11</v>
      </c>
      <c r="D524" s="81" t="s">
        <v>794</v>
      </c>
      <c r="E524" s="81">
        <v>501</v>
      </c>
      <c r="F524" s="81" t="s">
        <v>794</v>
      </c>
      <c r="G524" s="81">
        <v>2</v>
      </c>
      <c r="H524" s="81" t="s">
        <v>706</v>
      </c>
      <c r="I524" s="81">
        <v>7</v>
      </c>
      <c r="J524" s="81" t="s">
        <v>794</v>
      </c>
      <c r="K524" s="81" t="s">
        <v>111</v>
      </c>
      <c r="L524" s="81">
        <v>229</v>
      </c>
      <c r="M524" s="81" t="s">
        <v>1312</v>
      </c>
      <c r="N524" s="81" t="s">
        <v>1310</v>
      </c>
      <c r="O524" s="81" t="s">
        <v>1311</v>
      </c>
      <c r="P524" s="57"/>
      <c r="Q524" s="57">
        <v>0</v>
      </c>
      <c r="R524" s="57">
        <v>1</v>
      </c>
      <c r="S524" s="57">
        <v>3</v>
      </c>
      <c r="T524" s="57">
        <v>2</v>
      </c>
      <c r="U524" s="57">
        <v>0</v>
      </c>
      <c r="V524" s="57"/>
      <c r="W524" s="57">
        <v>1</v>
      </c>
      <c r="X524" s="57">
        <v>1</v>
      </c>
      <c r="Y524" s="57">
        <v>0</v>
      </c>
      <c r="Z524" s="57">
        <v>2</v>
      </c>
      <c r="AA524" s="57">
        <v>1</v>
      </c>
      <c r="AB524" s="57">
        <v>0</v>
      </c>
      <c r="AC524" s="57"/>
      <c r="AD524" s="57">
        <v>3</v>
      </c>
      <c r="AE524" s="57">
        <v>0</v>
      </c>
      <c r="AF524" s="57">
        <v>1</v>
      </c>
      <c r="AG524" s="57">
        <v>4</v>
      </c>
      <c r="AH524" s="57"/>
      <c r="AI524" s="57">
        <v>1</v>
      </c>
      <c r="AJ524" s="57">
        <v>3</v>
      </c>
      <c r="AK524" s="57">
        <v>1</v>
      </c>
      <c r="AL524" s="57">
        <v>2</v>
      </c>
      <c r="AM524" s="57"/>
      <c r="AN524" s="57">
        <v>1</v>
      </c>
      <c r="AO524" s="57">
        <v>12</v>
      </c>
      <c r="AP524" s="57">
        <v>0</v>
      </c>
      <c r="AQ524" s="57">
        <v>7</v>
      </c>
      <c r="AR524" s="57">
        <v>0</v>
      </c>
      <c r="AS524" s="57">
        <v>3</v>
      </c>
      <c r="AT524" s="57"/>
      <c r="AU524" s="57">
        <v>0</v>
      </c>
      <c r="AV524" s="57">
        <v>0</v>
      </c>
      <c r="AW524" s="57">
        <v>0</v>
      </c>
      <c r="AX524" s="57">
        <v>2</v>
      </c>
      <c r="AY524" s="57">
        <v>0</v>
      </c>
      <c r="AZ524" s="57">
        <v>1</v>
      </c>
      <c r="BA524" s="57"/>
      <c r="BB524" s="57">
        <v>2</v>
      </c>
      <c r="BC524" s="57">
        <v>1</v>
      </c>
      <c r="BD524" s="57">
        <v>8</v>
      </c>
      <c r="BE524" s="57">
        <v>9</v>
      </c>
      <c r="BF524" s="57">
        <v>3</v>
      </c>
      <c r="BG524" s="57">
        <v>1</v>
      </c>
      <c r="BH524" s="57"/>
      <c r="BI524" s="57">
        <v>2</v>
      </c>
      <c r="BJ524" s="57">
        <v>0</v>
      </c>
      <c r="BK524" s="57">
        <v>0</v>
      </c>
      <c r="BL524" s="57">
        <v>0</v>
      </c>
      <c r="BM524" s="57"/>
      <c r="BN524" s="57">
        <v>5</v>
      </c>
      <c r="BO524" s="57">
        <v>2</v>
      </c>
      <c r="BP524" s="81">
        <v>1</v>
      </c>
      <c r="BQ524" s="81">
        <v>0</v>
      </c>
      <c r="BR524" s="81">
        <v>225</v>
      </c>
    </row>
    <row r="525" spans="1:70" x14ac:dyDescent="0.25">
      <c r="A525" s="57">
        <v>1</v>
      </c>
      <c r="B525" s="81" t="s">
        <v>793</v>
      </c>
      <c r="C525" s="81">
        <v>11</v>
      </c>
      <c r="D525" s="81" t="s">
        <v>794</v>
      </c>
      <c r="E525" s="81">
        <v>501</v>
      </c>
      <c r="F525" s="81" t="s">
        <v>794</v>
      </c>
      <c r="G525" s="81">
        <v>2</v>
      </c>
      <c r="H525" s="81" t="s">
        <v>706</v>
      </c>
      <c r="I525" s="81">
        <v>7</v>
      </c>
      <c r="J525" s="81" t="s">
        <v>794</v>
      </c>
      <c r="K525" s="81" t="s">
        <v>111</v>
      </c>
      <c r="L525" s="81">
        <v>230</v>
      </c>
      <c r="M525" s="81" t="s">
        <v>1313</v>
      </c>
      <c r="N525" s="81" t="s">
        <v>1310</v>
      </c>
      <c r="O525" s="81" t="s">
        <v>1311</v>
      </c>
      <c r="P525" s="57"/>
      <c r="Q525" s="57">
        <v>2</v>
      </c>
      <c r="R525" s="57">
        <v>2</v>
      </c>
      <c r="S525" s="57">
        <v>1</v>
      </c>
      <c r="T525" s="57">
        <v>0</v>
      </c>
      <c r="U525" s="57">
        <v>0</v>
      </c>
      <c r="V525" s="57"/>
      <c r="W525" s="57">
        <v>0</v>
      </c>
      <c r="X525" s="57">
        <v>5</v>
      </c>
      <c r="Y525" s="57">
        <v>0</v>
      </c>
      <c r="Z525" s="57">
        <v>1</v>
      </c>
      <c r="AA525" s="57">
        <v>0</v>
      </c>
      <c r="AB525" s="57">
        <v>0</v>
      </c>
      <c r="AC525" s="57"/>
      <c r="AD525" s="57">
        <v>1</v>
      </c>
      <c r="AE525" s="57">
        <v>1</v>
      </c>
      <c r="AF525" s="57">
        <v>2</v>
      </c>
      <c r="AG525" s="57">
        <v>6</v>
      </c>
      <c r="AH525" s="57"/>
      <c r="AI525" s="57">
        <v>0</v>
      </c>
      <c r="AJ525" s="57">
        <v>1</v>
      </c>
      <c r="AK525" s="57">
        <v>2</v>
      </c>
      <c r="AL525" s="57">
        <v>3</v>
      </c>
      <c r="AM525" s="57"/>
      <c r="AN525" s="57">
        <v>3</v>
      </c>
      <c r="AO525" s="57">
        <v>6</v>
      </c>
      <c r="AP525" s="57">
        <v>0</v>
      </c>
      <c r="AQ525" s="57">
        <v>4</v>
      </c>
      <c r="AR525" s="57">
        <v>1</v>
      </c>
      <c r="AS525" s="57">
        <v>1</v>
      </c>
      <c r="AT525" s="57"/>
      <c r="AU525" s="57">
        <v>1</v>
      </c>
      <c r="AV525" s="57">
        <v>0</v>
      </c>
      <c r="AW525" s="57">
        <v>1</v>
      </c>
      <c r="AX525" s="57">
        <v>0</v>
      </c>
      <c r="AY525" s="57">
        <v>1</v>
      </c>
      <c r="AZ525" s="57">
        <v>3</v>
      </c>
      <c r="BA525" s="57"/>
      <c r="BB525" s="57">
        <v>5</v>
      </c>
      <c r="BC525" s="57">
        <v>2</v>
      </c>
      <c r="BD525" s="57">
        <v>4</v>
      </c>
      <c r="BE525" s="57">
        <v>9</v>
      </c>
      <c r="BF525" s="57">
        <v>6</v>
      </c>
      <c r="BG525" s="57">
        <v>0</v>
      </c>
      <c r="BH525" s="57"/>
      <c r="BI525" s="57">
        <v>1</v>
      </c>
      <c r="BJ525" s="57">
        <v>1</v>
      </c>
      <c r="BK525" s="57">
        <v>0</v>
      </c>
      <c r="BL525" s="57">
        <v>0</v>
      </c>
      <c r="BM525" s="57"/>
      <c r="BN525" s="57">
        <v>3</v>
      </c>
      <c r="BO525" s="57">
        <v>6</v>
      </c>
      <c r="BP525" s="81">
        <v>3</v>
      </c>
      <c r="BQ525" s="81">
        <v>3</v>
      </c>
      <c r="BR525" s="81">
        <v>215</v>
      </c>
    </row>
    <row r="526" spans="1:70" x14ac:dyDescent="0.25">
      <c r="A526" s="57">
        <v>1</v>
      </c>
      <c r="B526" s="81" t="s">
        <v>793</v>
      </c>
      <c r="C526" s="81">
        <v>11</v>
      </c>
      <c r="D526" s="81" t="s">
        <v>794</v>
      </c>
      <c r="E526" s="81">
        <v>501</v>
      </c>
      <c r="F526" s="81" t="s">
        <v>794</v>
      </c>
      <c r="G526" s="81">
        <v>2</v>
      </c>
      <c r="H526" s="81" t="s">
        <v>706</v>
      </c>
      <c r="I526" s="81">
        <v>7</v>
      </c>
      <c r="J526" s="81" t="s">
        <v>794</v>
      </c>
      <c r="K526" s="81" t="s">
        <v>111</v>
      </c>
      <c r="L526" s="81">
        <v>231</v>
      </c>
      <c r="M526" s="81" t="s">
        <v>1314</v>
      </c>
      <c r="N526" s="81" t="s">
        <v>1310</v>
      </c>
      <c r="O526" s="81" t="s">
        <v>1311</v>
      </c>
      <c r="P526" s="57"/>
      <c r="Q526" s="57">
        <v>2</v>
      </c>
      <c r="R526" s="57">
        <v>4</v>
      </c>
      <c r="S526" s="57">
        <v>4</v>
      </c>
      <c r="T526" s="57">
        <v>0</v>
      </c>
      <c r="U526" s="57">
        <v>2</v>
      </c>
      <c r="V526" s="57"/>
      <c r="W526" s="57">
        <v>1</v>
      </c>
      <c r="X526" s="57">
        <v>6</v>
      </c>
      <c r="Y526" s="57">
        <v>0</v>
      </c>
      <c r="Z526" s="57">
        <v>1</v>
      </c>
      <c r="AA526" s="57">
        <v>1</v>
      </c>
      <c r="AB526" s="57">
        <v>1</v>
      </c>
      <c r="AC526" s="57"/>
      <c r="AD526" s="57">
        <v>1</v>
      </c>
      <c r="AE526" s="57">
        <v>0</v>
      </c>
      <c r="AF526" s="57">
        <v>0</v>
      </c>
      <c r="AG526" s="57">
        <v>1</v>
      </c>
      <c r="AH526" s="57"/>
      <c r="AI526" s="57">
        <v>0</v>
      </c>
      <c r="AJ526" s="57">
        <v>1</v>
      </c>
      <c r="AK526" s="57">
        <v>1</v>
      </c>
      <c r="AL526" s="57">
        <v>0</v>
      </c>
      <c r="AM526" s="57"/>
      <c r="AN526" s="57">
        <v>2</v>
      </c>
      <c r="AO526" s="57">
        <v>6</v>
      </c>
      <c r="AP526" s="57">
        <v>2</v>
      </c>
      <c r="AQ526" s="57">
        <v>5</v>
      </c>
      <c r="AR526" s="57">
        <v>2</v>
      </c>
      <c r="AS526" s="57">
        <v>6</v>
      </c>
      <c r="AT526" s="57"/>
      <c r="AU526" s="57">
        <v>2</v>
      </c>
      <c r="AV526" s="57">
        <v>2</v>
      </c>
      <c r="AW526" s="57">
        <v>0</v>
      </c>
      <c r="AX526" s="57">
        <v>2</v>
      </c>
      <c r="AY526" s="57">
        <v>0</v>
      </c>
      <c r="AZ526" s="57">
        <v>5</v>
      </c>
      <c r="BA526" s="57"/>
      <c r="BB526" s="57">
        <v>6</v>
      </c>
      <c r="BC526" s="57">
        <v>1</v>
      </c>
      <c r="BD526" s="57">
        <v>3</v>
      </c>
      <c r="BE526" s="57">
        <v>8</v>
      </c>
      <c r="BF526" s="57">
        <v>5</v>
      </c>
      <c r="BG526" s="57">
        <v>0</v>
      </c>
      <c r="BH526" s="57"/>
      <c r="BI526" s="57">
        <v>1</v>
      </c>
      <c r="BJ526" s="57">
        <v>0</v>
      </c>
      <c r="BK526" s="57">
        <v>0</v>
      </c>
      <c r="BL526" s="57">
        <v>0</v>
      </c>
      <c r="BM526" s="57"/>
      <c r="BN526" s="57">
        <v>4</v>
      </c>
      <c r="BO526" s="57">
        <v>3</v>
      </c>
      <c r="BP526" s="81">
        <v>1</v>
      </c>
      <c r="BQ526" s="81">
        <v>0</v>
      </c>
      <c r="BR526" s="81">
        <v>235</v>
      </c>
    </row>
    <row r="527" spans="1:70" x14ac:dyDescent="0.25">
      <c r="A527" s="57">
        <v>1</v>
      </c>
      <c r="B527" s="81" t="s">
        <v>793</v>
      </c>
      <c r="C527" s="81">
        <v>11</v>
      </c>
      <c r="D527" s="81" t="s">
        <v>794</v>
      </c>
      <c r="E527" s="81">
        <v>501</v>
      </c>
      <c r="F527" s="81" t="s">
        <v>794</v>
      </c>
      <c r="G527" s="81">
        <v>2</v>
      </c>
      <c r="H527" s="81" t="s">
        <v>706</v>
      </c>
      <c r="I527" s="81">
        <v>7</v>
      </c>
      <c r="J527" s="81" t="s">
        <v>794</v>
      </c>
      <c r="K527" s="81" t="s">
        <v>111</v>
      </c>
      <c r="L527" s="81">
        <v>232</v>
      </c>
      <c r="M527" s="81" t="s">
        <v>1315</v>
      </c>
      <c r="N527" s="81" t="s">
        <v>1310</v>
      </c>
      <c r="O527" s="81" t="s">
        <v>1311</v>
      </c>
      <c r="P527" s="57"/>
      <c r="Q527" s="57">
        <v>2</v>
      </c>
      <c r="R527" s="57">
        <v>2</v>
      </c>
      <c r="S527" s="57">
        <v>2</v>
      </c>
      <c r="T527" s="57">
        <v>0</v>
      </c>
      <c r="U527" s="57">
        <v>2</v>
      </c>
      <c r="V527" s="57"/>
      <c r="W527" s="57">
        <v>0</v>
      </c>
      <c r="X527" s="57">
        <v>0</v>
      </c>
      <c r="Y527" s="57">
        <v>0</v>
      </c>
      <c r="Z527" s="57">
        <v>0</v>
      </c>
      <c r="AA527" s="57">
        <v>0</v>
      </c>
      <c r="AB527" s="57">
        <v>1</v>
      </c>
      <c r="AC527" s="57"/>
      <c r="AD527" s="57">
        <v>0</v>
      </c>
      <c r="AE527" s="57">
        <v>3</v>
      </c>
      <c r="AF527" s="57">
        <v>2</v>
      </c>
      <c r="AG527" s="57">
        <v>1</v>
      </c>
      <c r="AH527" s="57"/>
      <c r="AI527" s="57">
        <v>0</v>
      </c>
      <c r="AJ527" s="57">
        <v>0</v>
      </c>
      <c r="AK527" s="57">
        <v>0</v>
      </c>
      <c r="AL527" s="57">
        <v>1</v>
      </c>
      <c r="AM527" s="57"/>
      <c r="AN527" s="57">
        <v>2</v>
      </c>
      <c r="AO527" s="57">
        <v>9</v>
      </c>
      <c r="AP527" s="57">
        <v>2</v>
      </c>
      <c r="AQ527" s="57">
        <v>5</v>
      </c>
      <c r="AR527" s="57">
        <v>1</v>
      </c>
      <c r="AS527" s="57">
        <v>4</v>
      </c>
      <c r="AT527" s="57"/>
      <c r="AU527" s="57">
        <v>1</v>
      </c>
      <c r="AV527" s="57">
        <v>1</v>
      </c>
      <c r="AW527" s="57">
        <v>2</v>
      </c>
      <c r="AX527" s="57">
        <v>1</v>
      </c>
      <c r="AY527" s="57">
        <v>0</v>
      </c>
      <c r="AZ527" s="57">
        <v>2</v>
      </c>
      <c r="BA527" s="57"/>
      <c r="BB527" s="57">
        <v>5</v>
      </c>
      <c r="BC527" s="57">
        <v>1</v>
      </c>
      <c r="BD527" s="57">
        <v>7</v>
      </c>
      <c r="BE527" s="57">
        <v>6</v>
      </c>
      <c r="BF527" s="57">
        <v>2</v>
      </c>
      <c r="BG527" s="57">
        <v>5</v>
      </c>
      <c r="BH527" s="57"/>
      <c r="BI527" s="57">
        <v>1</v>
      </c>
      <c r="BJ527" s="57">
        <v>1</v>
      </c>
      <c r="BK527" s="57">
        <v>0</v>
      </c>
      <c r="BL527" s="57">
        <v>0</v>
      </c>
      <c r="BM527" s="57"/>
      <c r="BN527" s="57">
        <v>7</v>
      </c>
      <c r="BO527" s="57">
        <v>2</v>
      </c>
      <c r="BP527" s="81">
        <v>3</v>
      </c>
      <c r="BQ527" s="81">
        <v>1</v>
      </c>
      <c r="BR527" s="81">
        <v>242</v>
      </c>
    </row>
    <row r="528" spans="1:70" x14ac:dyDescent="0.25">
      <c r="A528" s="57">
        <v>1</v>
      </c>
      <c r="B528" s="81" t="s">
        <v>793</v>
      </c>
      <c r="C528" s="81">
        <v>11</v>
      </c>
      <c r="D528" s="81" t="s">
        <v>794</v>
      </c>
      <c r="E528" s="81">
        <v>501</v>
      </c>
      <c r="F528" s="81" t="s">
        <v>794</v>
      </c>
      <c r="G528" s="81">
        <v>2</v>
      </c>
      <c r="H528" s="81" t="s">
        <v>706</v>
      </c>
      <c r="I528" s="81">
        <v>7</v>
      </c>
      <c r="J528" s="81" t="s">
        <v>794</v>
      </c>
      <c r="K528" s="81" t="s">
        <v>111</v>
      </c>
      <c r="L528" s="81">
        <v>233</v>
      </c>
      <c r="M528" s="81" t="s">
        <v>1316</v>
      </c>
      <c r="N528" s="81" t="s">
        <v>1310</v>
      </c>
      <c r="O528" s="81" t="s">
        <v>1311</v>
      </c>
      <c r="P528" s="57"/>
      <c r="Q528" s="57">
        <v>3</v>
      </c>
      <c r="R528" s="57"/>
      <c r="S528" s="57">
        <v>1</v>
      </c>
      <c r="T528" s="57">
        <v>1</v>
      </c>
      <c r="U528" s="57">
        <v>2</v>
      </c>
      <c r="V528" s="57"/>
      <c r="W528" s="57">
        <v>1</v>
      </c>
      <c r="X528" s="57">
        <v>4</v>
      </c>
      <c r="Y528" s="57">
        <v>1</v>
      </c>
      <c r="Z528" s="57">
        <v>1</v>
      </c>
      <c r="AA528" s="57"/>
      <c r="AB528" s="57">
        <v>2</v>
      </c>
      <c r="AC528" s="57"/>
      <c r="AD528" s="57">
        <v>1</v>
      </c>
      <c r="AE528" s="57"/>
      <c r="AF528" s="57">
        <v>2</v>
      </c>
      <c r="AG528" s="57">
        <v>2</v>
      </c>
      <c r="AH528" s="57"/>
      <c r="AI528" s="57">
        <v>1</v>
      </c>
      <c r="AJ528" s="57">
        <v>1</v>
      </c>
      <c r="AK528" s="57"/>
      <c r="AL528" s="57"/>
      <c r="AM528" s="57"/>
      <c r="AN528" s="57"/>
      <c r="AO528" s="57">
        <v>6</v>
      </c>
      <c r="AP528" s="57">
        <v>1</v>
      </c>
      <c r="AQ528" s="57">
        <v>10</v>
      </c>
      <c r="AR528" s="57"/>
      <c r="AS528" s="57"/>
      <c r="AT528" s="57"/>
      <c r="AU528" s="57">
        <v>2</v>
      </c>
      <c r="AV528" s="57">
        <v>3</v>
      </c>
      <c r="AW528" s="57"/>
      <c r="AX528" s="57">
        <v>1</v>
      </c>
      <c r="AY528" s="57"/>
      <c r="AZ528" s="57"/>
      <c r="BA528" s="57"/>
      <c r="BB528" s="57">
        <v>3</v>
      </c>
      <c r="BC528" s="57"/>
      <c r="BD528" s="57">
        <v>6</v>
      </c>
      <c r="BE528" s="57">
        <v>10</v>
      </c>
      <c r="BF528" s="57">
        <v>3</v>
      </c>
      <c r="BG528" s="57"/>
      <c r="BH528" s="57"/>
      <c r="BI528" s="57">
        <v>1</v>
      </c>
      <c r="BJ528" s="57"/>
      <c r="BK528" s="57"/>
      <c r="BL528" s="57">
        <v>1</v>
      </c>
      <c r="BM528" s="57"/>
      <c r="BN528" s="57">
        <v>2</v>
      </c>
      <c r="BO528" s="57">
        <v>1</v>
      </c>
      <c r="BP528" s="81">
        <v>4</v>
      </c>
      <c r="BQ528" s="81">
        <v>2</v>
      </c>
      <c r="BR528" s="81">
        <v>236</v>
      </c>
    </row>
    <row r="529" spans="1:70" x14ac:dyDescent="0.25">
      <c r="A529" s="57">
        <v>1</v>
      </c>
      <c r="B529" s="81" t="s">
        <v>793</v>
      </c>
      <c r="C529" s="81">
        <v>11</v>
      </c>
      <c r="D529" s="81" t="s">
        <v>794</v>
      </c>
      <c r="E529" s="81">
        <v>501</v>
      </c>
      <c r="F529" s="81" t="s">
        <v>794</v>
      </c>
      <c r="G529" s="81">
        <v>2</v>
      </c>
      <c r="H529" s="81" t="s">
        <v>706</v>
      </c>
      <c r="I529" s="81">
        <v>7</v>
      </c>
      <c r="J529" s="81" t="s">
        <v>794</v>
      </c>
      <c r="K529" s="81" t="s">
        <v>111</v>
      </c>
      <c r="L529" s="81">
        <v>234</v>
      </c>
      <c r="M529" s="81" t="s">
        <v>1317</v>
      </c>
      <c r="N529" s="81" t="s">
        <v>1310</v>
      </c>
      <c r="O529" s="81" t="s">
        <v>1311</v>
      </c>
      <c r="P529" s="57"/>
      <c r="Q529" s="57">
        <v>5</v>
      </c>
      <c r="R529" s="57">
        <v>2</v>
      </c>
      <c r="S529" s="57">
        <v>3</v>
      </c>
      <c r="T529" s="57">
        <v>1</v>
      </c>
      <c r="U529" s="57">
        <v>1</v>
      </c>
      <c r="V529" s="57"/>
      <c r="W529" s="57">
        <v>1</v>
      </c>
      <c r="X529" s="57">
        <v>4</v>
      </c>
      <c r="Y529" s="57">
        <v>0</v>
      </c>
      <c r="Z529" s="57">
        <v>0</v>
      </c>
      <c r="AA529" s="57">
        <v>1</v>
      </c>
      <c r="AB529" s="57">
        <v>1</v>
      </c>
      <c r="AC529" s="57"/>
      <c r="AD529" s="57">
        <v>1</v>
      </c>
      <c r="AE529" s="57">
        <v>2</v>
      </c>
      <c r="AF529" s="57">
        <v>1</v>
      </c>
      <c r="AG529" s="57">
        <v>1</v>
      </c>
      <c r="AH529" s="57"/>
      <c r="AI529" s="57">
        <v>0</v>
      </c>
      <c r="AJ529" s="57">
        <v>0</v>
      </c>
      <c r="AK529" s="57">
        <v>0</v>
      </c>
      <c r="AL529" s="57">
        <v>2</v>
      </c>
      <c r="AM529" s="57"/>
      <c r="AN529" s="57">
        <v>1</v>
      </c>
      <c r="AO529" s="57">
        <v>8</v>
      </c>
      <c r="AP529" s="57">
        <v>0</v>
      </c>
      <c r="AQ529" s="57">
        <v>6</v>
      </c>
      <c r="AR529" s="57">
        <v>1</v>
      </c>
      <c r="AS529" s="57">
        <v>3</v>
      </c>
      <c r="AT529" s="57"/>
      <c r="AU529" s="57">
        <v>0</v>
      </c>
      <c r="AV529" s="57">
        <v>3</v>
      </c>
      <c r="AW529" s="57">
        <v>0</v>
      </c>
      <c r="AX529" s="57">
        <v>0</v>
      </c>
      <c r="AY529" s="57">
        <v>1</v>
      </c>
      <c r="AZ529" s="57">
        <v>2</v>
      </c>
      <c r="BA529" s="57"/>
      <c r="BB529" s="57">
        <v>4</v>
      </c>
      <c r="BC529" s="57">
        <v>1</v>
      </c>
      <c r="BD529" s="57">
        <v>3</v>
      </c>
      <c r="BE529" s="57">
        <v>9</v>
      </c>
      <c r="BF529" s="57">
        <v>0</v>
      </c>
      <c r="BG529" s="57">
        <v>2</v>
      </c>
      <c r="BH529" s="57"/>
      <c r="BI529" s="57">
        <v>1</v>
      </c>
      <c r="BJ529" s="57">
        <v>1</v>
      </c>
      <c r="BK529" s="57">
        <v>0</v>
      </c>
      <c r="BL529" s="57">
        <v>0</v>
      </c>
      <c r="BM529" s="57"/>
      <c r="BN529" s="57">
        <v>3</v>
      </c>
      <c r="BO529" s="57">
        <v>8</v>
      </c>
      <c r="BP529" s="81">
        <v>3</v>
      </c>
      <c r="BQ529" s="81">
        <v>1</v>
      </c>
      <c r="BR529" s="81">
        <v>243</v>
      </c>
    </row>
    <row r="530" spans="1:70" x14ac:dyDescent="0.25">
      <c r="A530" s="57">
        <v>1</v>
      </c>
      <c r="B530" s="81" t="s">
        <v>793</v>
      </c>
      <c r="C530" s="81">
        <v>11</v>
      </c>
      <c r="D530" s="81" t="s">
        <v>794</v>
      </c>
      <c r="E530" s="81">
        <v>501</v>
      </c>
      <c r="F530" s="81" t="s">
        <v>794</v>
      </c>
      <c r="G530" s="81">
        <v>2</v>
      </c>
      <c r="H530" s="81" t="s">
        <v>706</v>
      </c>
      <c r="I530" s="81">
        <v>7</v>
      </c>
      <c r="J530" s="81" t="s">
        <v>794</v>
      </c>
      <c r="K530" s="81" t="s">
        <v>111</v>
      </c>
      <c r="L530" s="81">
        <v>235</v>
      </c>
      <c r="M530" s="81" t="s">
        <v>1318</v>
      </c>
      <c r="N530" s="81" t="s">
        <v>1310</v>
      </c>
      <c r="O530" s="81" t="s">
        <v>1311</v>
      </c>
      <c r="P530" s="57"/>
      <c r="Q530" s="57">
        <v>2</v>
      </c>
      <c r="R530" s="57">
        <v>0</v>
      </c>
      <c r="S530" s="57">
        <v>2</v>
      </c>
      <c r="T530" s="57">
        <v>2</v>
      </c>
      <c r="U530" s="57">
        <v>2</v>
      </c>
      <c r="V530" s="57"/>
      <c r="W530" s="57">
        <v>1</v>
      </c>
      <c r="X530" s="57">
        <v>3</v>
      </c>
      <c r="Y530" s="57">
        <v>0</v>
      </c>
      <c r="Z530" s="57">
        <v>1</v>
      </c>
      <c r="AA530" s="57">
        <v>0</v>
      </c>
      <c r="AB530" s="57">
        <v>0</v>
      </c>
      <c r="AC530" s="57"/>
      <c r="AD530" s="57">
        <v>0</v>
      </c>
      <c r="AE530" s="57">
        <v>0</v>
      </c>
      <c r="AF530" s="57">
        <v>0</v>
      </c>
      <c r="AG530" s="57">
        <v>3</v>
      </c>
      <c r="AH530" s="57"/>
      <c r="AI530" s="57">
        <v>2</v>
      </c>
      <c r="AJ530" s="57">
        <v>1</v>
      </c>
      <c r="AK530" s="57">
        <v>0</v>
      </c>
      <c r="AL530" s="57">
        <v>2</v>
      </c>
      <c r="AM530" s="57"/>
      <c r="AN530" s="57">
        <v>2</v>
      </c>
      <c r="AO530" s="57">
        <v>16</v>
      </c>
      <c r="AP530" s="57">
        <v>0</v>
      </c>
      <c r="AQ530" s="57">
        <v>7</v>
      </c>
      <c r="AR530" s="57">
        <v>0</v>
      </c>
      <c r="AS530" s="57">
        <v>0</v>
      </c>
      <c r="AT530" s="57"/>
      <c r="AU530" s="57">
        <v>3</v>
      </c>
      <c r="AV530" s="57">
        <v>1</v>
      </c>
      <c r="AW530" s="57">
        <v>0</v>
      </c>
      <c r="AX530" s="57">
        <v>4</v>
      </c>
      <c r="AY530" s="57">
        <v>1</v>
      </c>
      <c r="AZ530" s="57">
        <v>1</v>
      </c>
      <c r="BA530" s="57"/>
      <c r="BB530" s="57">
        <v>4</v>
      </c>
      <c r="BC530" s="57">
        <v>0</v>
      </c>
      <c r="BD530" s="57">
        <v>3</v>
      </c>
      <c r="BE530" s="57">
        <v>13</v>
      </c>
      <c r="BF530" s="57">
        <v>1</v>
      </c>
      <c r="BG530" s="57">
        <v>2</v>
      </c>
      <c r="BH530" s="57"/>
      <c r="BI530" s="57">
        <v>1</v>
      </c>
      <c r="BJ530" s="57">
        <v>0</v>
      </c>
      <c r="BK530" s="57">
        <v>0</v>
      </c>
      <c r="BL530" s="57">
        <v>0</v>
      </c>
      <c r="BM530" s="57"/>
      <c r="BN530" s="57">
        <v>4</v>
      </c>
      <c r="BO530" s="57">
        <v>5</v>
      </c>
      <c r="BP530" s="81">
        <v>2</v>
      </c>
      <c r="BQ530" s="81">
        <v>1</v>
      </c>
      <c r="BR530" s="81">
        <v>234</v>
      </c>
    </row>
    <row r="531" spans="1:70" x14ac:dyDescent="0.25">
      <c r="A531" s="57">
        <v>1</v>
      </c>
      <c r="B531" s="81" t="s">
        <v>793</v>
      </c>
      <c r="C531" s="81">
        <v>11</v>
      </c>
      <c r="D531" s="81" t="s">
        <v>794</v>
      </c>
      <c r="E531" s="81">
        <v>501</v>
      </c>
      <c r="F531" s="81" t="s">
        <v>794</v>
      </c>
      <c r="G531" s="81">
        <v>2</v>
      </c>
      <c r="H531" s="81" t="s">
        <v>706</v>
      </c>
      <c r="I531" s="81">
        <v>7</v>
      </c>
      <c r="J531" s="81" t="s">
        <v>794</v>
      </c>
      <c r="K531" s="81" t="s">
        <v>111</v>
      </c>
      <c r="L531" s="81">
        <v>236</v>
      </c>
      <c r="M531" s="81" t="s">
        <v>1319</v>
      </c>
      <c r="N531" s="81" t="s">
        <v>1310</v>
      </c>
      <c r="O531" s="81" t="s">
        <v>1311</v>
      </c>
      <c r="P531" s="57"/>
      <c r="Q531" s="57">
        <v>4</v>
      </c>
      <c r="R531" s="57">
        <v>1</v>
      </c>
      <c r="S531" s="57">
        <v>2</v>
      </c>
      <c r="T531" s="57">
        <v>0</v>
      </c>
      <c r="U531" s="57">
        <v>3</v>
      </c>
      <c r="V531" s="57"/>
      <c r="W531" s="57">
        <v>0</v>
      </c>
      <c r="X531" s="57">
        <v>2</v>
      </c>
      <c r="Y531" s="57">
        <v>1</v>
      </c>
      <c r="Z531" s="57">
        <v>0</v>
      </c>
      <c r="AA531" s="57">
        <v>0</v>
      </c>
      <c r="AB531" s="57">
        <v>1</v>
      </c>
      <c r="AC531" s="57"/>
      <c r="AD531" s="57">
        <v>2</v>
      </c>
      <c r="AE531" s="57">
        <v>3</v>
      </c>
      <c r="AF531" s="57">
        <v>2</v>
      </c>
      <c r="AG531" s="57">
        <v>7</v>
      </c>
      <c r="AH531" s="57"/>
      <c r="AI531" s="57">
        <v>0</v>
      </c>
      <c r="AJ531" s="57">
        <v>0</v>
      </c>
      <c r="AK531" s="57">
        <v>0</v>
      </c>
      <c r="AL531" s="57">
        <v>1</v>
      </c>
      <c r="AM531" s="57"/>
      <c r="AN531" s="57">
        <v>1</v>
      </c>
      <c r="AO531" s="57">
        <v>8</v>
      </c>
      <c r="AP531" s="57">
        <v>1</v>
      </c>
      <c r="AQ531" s="57">
        <v>5</v>
      </c>
      <c r="AR531" s="57">
        <v>1</v>
      </c>
      <c r="AS531" s="57">
        <v>2</v>
      </c>
      <c r="AT531" s="57"/>
      <c r="AU531" s="57">
        <v>0</v>
      </c>
      <c r="AV531" s="57">
        <v>1</v>
      </c>
      <c r="AW531" s="57">
        <v>0</v>
      </c>
      <c r="AX531" s="57">
        <v>0</v>
      </c>
      <c r="AY531" s="57">
        <v>1</v>
      </c>
      <c r="AZ531" s="57">
        <v>1</v>
      </c>
      <c r="BA531" s="57"/>
      <c r="BB531" s="57">
        <v>8</v>
      </c>
      <c r="BC531" s="57">
        <v>0</v>
      </c>
      <c r="BD531" s="57">
        <v>5</v>
      </c>
      <c r="BE531" s="57">
        <v>11</v>
      </c>
      <c r="BF531" s="57">
        <v>4</v>
      </c>
      <c r="BG531" s="57">
        <v>5</v>
      </c>
      <c r="BH531" s="57"/>
      <c r="BI531" s="57">
        <v>4</v>
      </c>
      <c r="BJ531" s="57">
        <v>2</v>
      </c>
      <c r="BK531" s="57">
        <v>0</v>
      </c>
      <c r="BL531" s="57">
        <v>1</v>
      </c>
      <c r="BM531" s="57"/>
      <c r="BN531" s="57">
        <v>6</v>
      </c>
      <c r="BO531" s="57">
        <v>5</v>
      </c>
      <c r="BP531" s="81">
        <v>4</v>
      </c>
      <c r="BQ531" s="81">
        <v>4</v>
      </c>
      <c r="BR531" s="81">
        <v>247</v>
      </c>
    </row>
    <row r="532" spans="1:70" x14ac:dyDescent="0.25">
      <c r="A532" s="57">
        <v>1</v>
      </c>
      <c r="B532" s="81" t="s">
        <v>793</v>
      </c>
      <c r="C532" s="81">
        <v>11</v>
      </c>
      <c r="D532" s="81" t="s">
        <v>794</v>
      </c>
      <c r="E532" s="81">
        <v>501</v>
      </c>
      <c r="F532" s="81" t="s">
        <v>794</v>
      </c>
      <c r="G532" s="81">
        <v>2</v>
      </c>
      <c r="H532" s="81" t="s">
        <v>706</v>
      </c>
      <c r="I532" s="81">
        <v>7</v>
      </c>
      <c r="J532" s="81" t="s">
        <v>794</v>
      </c>
      <c r="K532" s="81" t="s">
        <v>111</v>
      </c>
      <c r="L532" s="81">
        <v>237</v>
      </c>
      <c r="M532" s="81" t="s">
        <v>1320</v>
      </c>
      <c r="N532" s="81" t="s">
        <v>1310</v>
      </c>
      <c r="O532" s="81" t="s">
        <v>1311</v>
      </c>
      <c r="P532" s="57"/>
      <c r="Q532" s="57">
        <v>3</v>
      </c>
      <c r="R532" s="57">
        <v>2</v>
      </c>
      <c r="S532" s="57">
        <v>1</v>
      </c>
      <c r="T532" s="57">
        <v>2</v>
      </c>
      <c r="U532" s="57">
        <v>2</v>
      </c>
      <c r="V532" s="57"/>
      <c r="W532" s="57">
        <v>1</v>
      </c>
      <c r="X532" s="57">
        <v>9</v>
      </c>
      <c r="Y532" s="57">
        <v>0</v>
      </c>
      <c r="Z532" s="57">
        <v>0</v>
      </c>
      <c r="AA532" s="57">
        <v>0</v>
      </c>
      <c r="AB532" s="57">
        <v>1</v>
      </c>
      <c r="AC532" s="57"/>
      <c r="AD532" s="57">
        <v>1</v>
      </c>
      <c r="AE532" s="57">
        <v>1</v>
      </c>
      <c r="AF532" s="57">
        <v>2</v>
      </c>
      <c r="AG532" s="57">
        <v>4</v>
      </c>
      <c r="AH532" s="57"/>
      <c r="AI532" s="57">
        <v>0</v>
      </c>
      <c r="AJ532" s="57">
        <v>2</v>
      </c>
      <c r="AK532" s="57">
        <v>0</v>
      </c>
      <c r="AL532" s="57">
        <v>1</v>
      </c>
      <c r="AM532" s="57"/>
      <c r="AN532" s="57">
        <v>0</v>
      </c>
      <c r="AO532" s="57">
        <v>8</v>
      </c>
      <c r="AP532" s="57">
        <v>0</v>
      </c>
      <c r="AQ532" s="57">
        <v>4</v>
      </c>
      <c r="AR532" s="57">
        <v>2</v>
      </c>
      <c r="AS532" s="57">
        <v>2</v>
      </c>
      <c r="AT532" s="57"/>
      <c r="AU532" s="57">
        <v>0</v>
      </c>
      <c r="AV532" s="57">
        <v>0</v>
      </c>
      <c r="AW532" s="57">
        <v>0</v>
      </c>
      <c r="AX532" s="57">
        <v>1</v>
      </c>
      <c r="AY532" s="57">
        <v>0</v>
      </c>
      <c r="AZ532" s="57">
        <v>2</v>
      </c>
      <c r="BA532" s="57"/>
      <c r="BB532" s="57">
        <v>5</v>
      </c>
      <c r="BC532" s="57">
        <v>0</v>
      </c>
      <c r="BD532" s="57">
        <v>5</v>
      </c>
      <c r="BE532" s="57">
        <v>9</v>
      </c>
      <c r="BF532" s="57">
        <v>5</v>
      </c>
      <c r="BG532" s="57">
        <v>1</v>
      </c>
      <c r="BH532" s="57"/>
      <c r="BI532" s="57">
        <v>0</v>
      </c>
      <c r="BJ532" s="57">
        <v>1</v>
      </c>
      <c r="BK532" s="57">
        <v>2</v>
      </c>
      <c r="BL532" s="57">
        <v>0</v>
      </c>
      <c r="BM532" s="57"/>
      <c r="BN532" s="57">
        <v>5</v>
      </c>
      <c r="BO532" s="57">
        <v>2</v>
      </c>
      <c r="BP532" s="81">
        <v>1</v>
      </c>
      <c r="BQ532" s="81">
        <v>4</v>
      </c>
      <c r="BR532" s="81">
        <v>223</v>
      </c>
    </row>
    <row r="533" spans="1:70" x14ac:dyDescent="0.25">
      <c r="A533" s="57">
        <v>1</v>
      </c>
      <c r="B533" s="81" t="s">
        <v>793</v>
      </c>
      <c r="C533" s="81">
        <v>11</v>
      </c>
      <c r="D533" s="81" t="s">
        <v>794</v>
      </c>
      <c r="E533" s="81">
        <v>501</v>
      </c>
      <c r="F533" s="81" t="s">
        <v>794</v>
      </c>
      <c r="G533" s="81">
        <v>2</v>
      </c>
      <c r="H533" s="81" t="s">
        <v>706</v>
      </c>
      <c r="I533" s="81">
        <v>7</v>
      </c>
      <c r="J533" s="81" t="s">
        <v>794</v>
      </c>
      <c r="K533" s="81" t="s">
        <v>111</v>
      </c>
      <c r="L533" s="81">
        <v>238</v>
      </c>
      <c r="M533" s="81" t="s">
        <v>1321</v>
      </c>
      <c r="N533" s="81" t="s">
        <v>1310</v>
      </c>
      <c r="O533" s="81" t="s">
        <v>1311</v>
      </c>
      <c r="P533" s="57"/>
      <c r="Q533" s="57">
        <v>4</v>
      </c>
      <c r="R533" s="57">
        <v>1</v>
      </c>
      <c r="S533" s="57">
        <v>3</v>
      </c>
      <c r="T533" s="57"/>
      <c r="U533" s="57">
        <v>3</v>
      </c>
      <c r="V533" s="57"/>
      <c r="W533" s="57">
        <v>1</v>
      </c>
      <c r="X533" s="57">
        <v>4</v>
      </c>
      <c r="Y533" s="57"/>
      <c r="Z533" s="57">
        <v>1</v>
      </c>
      <c r="AA533" s="57"/>
      <c r="AB533" s="57"/>
      <c r="AC533" s="57"/>
      <c r="AD533" s="57">
        <v>3</v>
      </c>
      <c r="AE533" s="57">
        <v>1</v>
      </c>
      <c r="AF533" s="57">
        <v>4</v>
      </c>
      <c r="AG533" s="57">
        <v>2</v>
      </c>
      <c r="AH533" s="57"/>
      <c r="AI533" s="57"/>
      <c r="AJ533" s="57">
        <v>2</v>
      </c>
      <c r="AK533" s="57">
        <v>2</v>
      </c>
      <c r="AL533" s="57"/>
      <c r="AM533" s="57"/>
      <c r="AN533" s="57"/>
      <c r="AO533" s="57">
        <v>2</v>
      </c>
      <c r="AP533" s="57"/>
      <c r="AQ533" s="57">
        <v>5</v>
      </c>
      <c r="AR533" s="57">
        <v>1</v>
      </c>
      <c r="AS533" s="57">
        <v>3</v>
      </c>
      <c r="AT533" s="57"/>
      <c r="AU533" s="57">
        <v>2</v>
      </c>
      <c r="AV533" s="57"/>
      <c r="AW533" s="57"/>
      <c r="AX533" s="57">
        <v>1</v>
      </c>
      <c r="AY533" s="57"/>
      <c r="AZ533" s="57">
        <v>2</v>
      </c>
      <c r="BA533" s="57"/>
      <c r="BB533" s="57">
        <v>8</v>
      </c>
      <c r="BC533" s="57">
        <v>1</v>
      </c>
      <c r="BD533" s="57">
        <v>10</v>
      </c>
      <c r="BE533" s="57">
        <v>2</v>
      </c>
      <c r="BF533" s="57">
        <v>2</v>
      </c>
      <c r="BG533" s="57"/>
      <c r="BH533" s="57"/>
      <c r="BI533" s="57">
        <v>2</v>
      </c>
      <c r="BJ533" s="57"/>
      <c r="BK533" s="57"/>
      <c r="BL533" s="57">
        <v>1</v>
      </c>
      <c r="BM533" s="57"/>
      <c r="BN533" s="57">
        <v>6</v>
      </c>
      <c r="BO533" s="57"/>
      <c r="BP533" s="81">
        <v>8</v>
      </c>
      <c r="BQ533" s="81">
        <v>3</v>
      </c>
      <c r="BR533" s="81">
        <v>267</v>
      </c>
    </row>
    <row r="534" spans="1:70" x14ac:dyDescent="0.25">
      <c r="A534" s="57">
        <v>1</v>
      </c>
      <c r="B534" s="81" t="s">
        <v>793</v>
      </c>
      <c r="C534" s="81">
        <v>14</v>
      </c>
      <c r="D534" s="81" t="s">
        <v>1026</v>
      </c>
      <c r="E534" s="81">
        <v>506</v>
      </c>
      <c r="F534" s="81" t="s">
        <v>1027</v>
      </c>
      <c r="G534" s="81">
        <v>2</v>
      </c>
      <c r="H534" s="81" t="s">
        <v>706</v>
      </c>
      <c r="I534" s="81">
        <v>9</v>
      </c>
      <c r="J534" s="81" t="s">
        <v>1027</v>
      </c>
      <c r="K534" s="81" t="s">
        <v>111</v>
      </c>
      <c r="L534" s="81">
        <v>1</v>
      </c>
      <c r="M534" s="81" t="s">
        <v>1059</v>
      </c>
      <c r="N534" s="81" t="s">
        <v>1028</v>
      </c>
      <c r="O534" s="81" t="s">
        <v>1029</v>
      </c>
      <c r="P534" s="57"/>
      <c r="Q534" s="57">
        <v>1</v>
      </c>
      <c r="R534" s="57">
        <v>0</v>
      </c>
      <c r="S534" s="57">
        <v>0</v>
      </c>
      <c r="T534" s="57">
        <v>0</v>
      </c>
      <c r="U534" s="57">
        <v>3</v>
      </c>
      <c r="V534" s="57"/>
      <c r="W534" s="57">
        <v>0</v>
      </c>
      <c r="X534" s="57">
        <v>0</v>
      </c>
      <c r="Y534" s="57">
        <v>0</v>
      </c>
      <c r="Z534" s="57">
        <v>0</v>
      </c>
      <c r="AA534" s="57">
        <v>0</v>
      </c>
      <c r="AB534" s="57">
        <v>0</v>
      </c>
      <c r="AC534" s="57"/>
      <c r="AD534" s="57">
        <v>0</v>
      </c>
      <c r="AE534" s="57">
        <v>0</v>
      </c>
      <c r="AF534" s="57">
        <v>0</v>
      </c>
      <c r="AG534" s="57">
        <v>0</v>
      </c>
      <c r="AH534" s="57"/>
      <c r="AI534" s="57">
        <v>1</v>
      </c>
      <c r="AJ534" s="57">
        <v>0</v>
      </c>
      <c r="AK534" s="57">
        <v>0</v>
      </c>
      <c r="AL534" s="57">
        <v>0</v>
      </c>
      <c r="AM534" s="57"/>
      <c r="AN534" s="57">
        <v>1</v>
      </c>
      <c r="AO534" s="57">
        <v>3</v>
      </c>
      <c r="AP534" s="57">
        <v>2</v>
      </c>
      <c r="AQ534" s="57">
        <v>2</v>
      </c>
      <c r="AR534" s="57">
        <v>0</v>
      </c>
      <c r="AS534" s="57">
        <v>1</v>
      </c>
      <c r="AT534" s="57"/>
      <c r="AU534" s="57">
        <v>0</v>
      </c>
      <c r="AV534" s="57">
        <v>0</v>
      </c>
      <c r="AW534" s="57">
        <v>0</v>
      </c>
      <c r="AX534" s="57">
        <v>0</v>
      </c>
      <c r="AY534" s="57">
        <v>0</v>
      </c>
      <c r="AZ534" s="57">
        <v>0</v>
      </c>
      <c r="BA534" s="57"/>
      <c r="BB534" s="57">
        <v>0</v>
      </c>
      <c r="BC534" s="57">
        <v>0</v>
      </c>
      <c r="BD534" s="57">
        <v>0</v>
      </c>
      <c r="BE534" s="57">
        <v>4</v>
      </c>
      <c r="BF534" s="57">
        <v>0</v>
      </c>
      <c r="BG534" s="57">
        <v>0</v>
      </c>
      <c r="BH534" s="57"/>
      <c r="BI534" s="57">
        <v>0</v>
      </c>
      <c r="BJ534" s="57">
        <v>0</v>
      </c>
      <c r="BK534" s="57">
        <v>0</v>
      </c>
      <c r="BL534" s="57">
        <v>0</v>
      </c>
      <c r="BM534" s="57"/>
      <c r="BN534" s="57">
        <v>4</v>
      </c>
      <c r="BO534" s="57">
        <v>1</v>
      </c>
      <c r="BP534" s="81">
        <v>2</v>
      </c>
      <c r="BQ534" s="81">
        <v>5</v>
      </c>
      <c r="BR534" s="81">
        <v>249</v>
      </c>
    </row>
    <row r="535" spans="1:70" x14ac:dyDescent="0.25">
      <c r="A535" s="57">
        <v>1</v>
      </c>
      <c r="B535" s="81" t="s">
        <v>793</v>
      </c>
      <c r="C535" s="81">
        <v>14</v>
      </c>
      <c r="D535" s="81" t="s">
        <v>1026</v>
      </c>
      <c r="E535" s="81">
        <v>506</v>
      </c>
      <c r="F535" s="81" t="s">
        <v>1027</v>
      </c>
      <c r="G535" s="81">
        <v>2</v>
      </c>
      <c r="H535" s="81" t="s">
        <v>706</v>
      </c>
      <c r="I535" s="81">
        <v>9</v>
      </c>
      <c r="J535" s="81" t="s">
        <v>1027</v>
      </c>
      <c r="K535" s="81" t="s">
        <v>111</v>
      </c>
      <c r="L535" s="81">
        <v>2</v>
      </c>
      <c r="M535" s="81" t="s">
        <v>1060</v>
      </c>
      <c r="N535" s="81" t="s">
        <v>1028</v>
      </c>
      <c r="O535" s="81" t="s">
        <v>1029</v>
      </c>
      <c r="P535" s="57"/>
      <c r="Q535" s="57">
        <v>0</v>
      </c>
      <c r="R535" s="57">
        <v>0</v>
      </c>
      <c r="S535" s="57">
        <v>0</v>
      </c>
      <c r="T535" s="57">
        <v>1</v>
      </c>
      <c r="U535" s="57">
        <v>2</v>
      </c>
      <c r="V535" s="57"/>
      <c r="W535" s="57">
        <v>0</v>
      </c>
      <c r="X535" s="57">
        <v>0</v>
      </c>
      <c r="Y535" s="57">
        <v>0</v>
      </c>
      <c r="Z535" s="57">
        <v>0</v>
      </c>
      <c r="AA535" s="57">
        <v>1</v>
      </c>
      <c r="AB535" s="57">
        <v>0</v>
      </c>
      <c r="AC535" s="57"/>
      <c r="AD535" s="57">
        <v>0</v>
      </c>
      <c r="AE535" s="57">
        <v>1</v>
      </c>
      <c r="AF535" s="57">
        <v>0</v>
      </c>
      <c r="AG535" s="57">
        <v>0</v>
      </c>
      <c r="AH535" s="57"/>
      <c r="AI535" s="57">
        <v>0</v>
      </c>
      <c r="AJ535" s="57">
        <v>0</v>
      </c>
      <c r="AK535" s="57">
        <v>0</v>
      </c>
      <c r="AL535" s="57">
        <v>0</v>
      </c>
      <c r="AM535" s="57"/>
      <c r="AN535" s="57">
        <v>3</v>
      </c>
      <c r="AO535" s="57">
        <v>0</v>
      </c>
      <c r="AP535" s="57">
        <v>0</v>
      </c>
      <c r="AQ535" s="57">
        <v>1</v>
      </c>
      <c r="AR535" s="57">
        <v>0</v>
      </c>
      <c r="AS535" s="57">
        <v>2</v>
      </c>
      <c r="AT535" s="57"/>
      <c r="AU535" s="57">
        <v>0</v>
      </c>
      <c r="AV535" s="57">
        <v>0</v>
      </c>
      <c r="AW535" s="57">
        <v>1</v>
      </c>
      <c r="AX535" s="57">
        <v>2</v>
      </c>
      <c r="AY535" s="57">
        <v>0</v>
      </c>
      <c r="AZ535" s="57">
        <v>1</v>
      </c>
      <c r="BA535" s="57"/>
      <c r="BB535" s="57">
        <v>1</v>
      </c>
      <c r="BC535" s="57">
        <v>0</v>
      </c>
      <c r="BD535" s="57">
        <v>3</v>
      </c>
      <c r="BE535" s="57">
        <v>4</v>
      </c>
      <c r="BF535" s="57">
        <v>1</v>
      </c>
      <c r="BG535" s="57">
        <v>0</v>
      </c>
      <c r="BH535" s="57"/>
      <c r="BI535" s="57">
        <v>0</v>
      </c>
      <c r="BJ535" s="57">
        <v>0</v>
      </c>
      <c r="BK535" s="57">
        <v>0</v>
      </c>
      <c r="BL535" s="57">
        <v>0</v>
      </c>
      <c r="BM535" s="57"/>
      <c r="BN535" s="57">
        <v>1</v>
      </c>
      <c r="BO535" s="57">
        <v>0</v>
      </c>
      <c r="BP535" s="81">
        <v>0</v>
      </c>
      <c r="BQ535" s="81">
        <v>4</v>
      </c>
      <c r="BR535" s="81">
        <v>302</v>
      </c>
    </row>
    <row r="536" spans="1:70" x14ac:dyDescent="0.25">
      <c r="A536" s="57">
        <v>1</v>
      </c>
      <c r="B536" s="81" t="s">
        <v>793</v>
      </c>
      <c r="C536" s="81">
        <v>14</v>
      </c>
      <c r="D536" s="81" t="s">
        <v>1026</v>
      </c>
      <c r="E536" s="81">
        <v>506</v>
      </c>
      <c r="F536" s="81" t="s">
        <v>1027</v>
      </c>
      <c r="G536" s="81">
        <v>2</v>
      </c>
      <c r="H536" s="81" t="s">
        <v>706</v>
      </c>
      <c r="I536" s="81">
        <v>9</v>
      </c>
      <c r="J536" s="81" t="s">
        <v>1027</v>
      </c>
      <c r="K536" s="81" t="s">
        <v>111</v>
      </c>
      <c r="L536" s="81">
        <v>3</v>
      </c>
      <c r="M536" s="81" t="s">
        <v>1061</v>
      </c>
      <c r="N536" s="81" t="s">
        <v>1028</v>
      </c>
      <c r="O536" s="81" t="s">
        <v>1029</v>
      </c>
      <c r="P536" s="57"/>
      <c r="Q536" s="57"/>
      <c r="R536" s="57"/>
      <c r="S536" s="57"/>
      <c r="T536" s="57"/>
      <c r="U536" s="57">
        <v>3</v>
      </c>
      <c r="V536" s="57"/>
      <c r="W536" s="57"/>
      <c r="X536" s="57">
        <v>1</v>
      </c>
      <c r="Y536" s="57"/>
      <c r="Z536" s="57"/>
      <c r="AA536" s="57"/>
      <c r="AB536" s="57"/>
      <c r="AC536" s="57"/>
      <c r="AD536" s="57">
        <v>1</v>
      </c>
      <c r="AE536" s="57"/>
      <c r="AF536" s="57"/>
      <c r="AG536" s="57"/>
      <c r="AH536" s="57"/>
      <c r="AI536" s="57"/>
      <c r="AJ536" s="57">
        <v>1</v>
      </c>
      <c r="AK536" s="57"/>
      <c r="AL536" s="57"/>
      <c r="AM536" s="57"/>
      <c r="AN536" s="57"/>
      <c r="AO536" s="57"/>
      <c r="AP536" s="57">
        <v>1</v>
      </c>
      <c r="AQ536" s="57">
        <v>1</v>
      </c>
      <c r="AR536" s="57"/>
      <c r="AS536" s="57">
        <v>1</v>
      </c>
      <c r="AT536" s="57"/>
      <c r="AU536" s="57"/>
      <c r="AV536" s="57"/>
      <c r="AW536" s="57"/>
      <c r="AX536" s="57"/>
      <c r="AY536" s="57"/>
      <c r="AZ536" s="57"/>
      <c r="BA536" s="57"/>
      <c r="BB536" s="57">
        <v>1</v>
      </c>
      <c r="BC536" s="57"/>
      <c r="BD536" s="57"/>
      <c r="BE536" s="57">
        <v>2</v>
      </c>
      <c r="BF536" s="57"/>
      <c r="BG536" s="57"/>
      <c r="BH536" s="57"/>
      <c r="BI536" s="57"/>
      <c r="BJ536" s="57"/>
      <c r="BK536" s="57"/>
      <c r="BL536" s="57"/>
      <c r="BM536" s="57"/>
      <c r="BN536" s="57"/>
      <c r="BO536" s="57"/>
      <c r="BP536" s="81">
        <v>1</v>
      </c>
      <c r="BQ536" s="81">
        <v>7</v>
      </c>
      <c r="BR536" s="81">
        <v>292</v>
      </c>
    </row>
    <row r="537" spans="1:70" x14ac:dyDescent="0.25">
      <c r="A537" s="57">
        <v>1</v>
      </c>
      <c r="B537" s="81" t="s">
        <v>793</v>
      </c>
      <c r="C537" s="81">
        <v>14</v>
      </c>
      <c r="D537" s="81" t="s">
        <v>1026</v>
      </c>
      <c r="E537" s="81">
        <v>506</v>
      </c>
      <c r="F537" s="81" t="s">
        <v>1027</v>
      </c>
      <c r="G537" s="81">
        <v>2</v>
      </c>
      <c r="H537" s="81" t="s">
        <v>706</v>
      </c>
      <c r="I537" s="81">
        <v>9</v>
      </c>
      <c r="J537" s="81" t="s">
        <v>1027</v>
      </c>
      <c r="K537" s="81" t="s">
        <v>111</v>
      </c>
      <c r="L537" s="81">
        <v>4</v>
      </c>
      <c r="M537" s="81" t="s">
        <v>1062</v>
      </c>
      <c r="N537" s="81" t="s">
        <v>1028</v>
      </c>
      <c r="O537" s="81" t="s">
        <v>1029</v>
      </c>
      <c r="P537" s="57"/>
      <c r="Q537" s="57"/>
      <c r="R537" s="57">
        <v>1</v>
      </c>
      <c r="S537" s="57"/>
      <c r="T537" s="57">
        <v>1</v>
      </c>
      <c r="U537" s="57">
        <v>2</v>
      </c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>
        <v>1</v>
      </c>
      <c r="AH537" s="57"/>
      <c r="AI537" s="57"/>
      <c r="AJ537" s="57"/>
      <c r="AK537" s="57"/>
      <c r="AL537" s="57"/>
      <c r="AM537" s="57"/>
      <c r="AN537" s="57"/>
      <c r="AO537" s="57">
        <v>1</v>
      </c>
      <c r="AP537" s="57"/>
      <c r="AQ537" s="57">
        <v>3</v>
      </c>
      <c r="AR537" s="57"/>
      <c r="AS537" s="57"/>
      <c r="AT537" s="57"/>
      <c r="AU537" s="57"/>
      <c r="AV537" s="57"/>
      <c r="AW537" s="57"/>
      <c r="AX537" s="57">
        <v>1</v>
      </c>
      <c r="AY537" s="57"/>
      <c r="AZ537" s="57">
        <v>1</v>
      </c>
      <c r="BA537" s="57"/>
      <c r="BB537" s="57">
        <v>1</v>
      </c>
      <c r="BC537" s="57"/>
      <c r="BD537" s="57">
        <v>2</v>
      </c>
      <c r="BE537" s="57">
        <v>2</v>
      </c>
      <c r="BF537" s="57"/>
      <c r="BG537" s="57"/>
      <c r="BH537" s="57"/>
      <c r="BI537" s="57">
        <v>1</v>
      </c>
      <c r="BJ537" s="57"/>
      <c r="BK537" s="57"/>
      <c r="BL537" s="57"/>
      <c r="BM537" s="57"/>
      <c r="BN537" s="57">
        <v>3</v>
      </c>
      <c r="BO537" s="57">
        <v>3</v>
      </c>
      <c r="BP537" s="81">
        <v>1</v>
      </c>
      <c r="BQ537" s="81">
        <v>4</v>
      </c>
      <c r="BR537" s="81">
        <v>291</v>
      </c>
    </row>
    <row r="538" spans="1:70" x14ac:dyDescent="0.25">
      <c r="A538" s="57">
        <v>1</v>
      </c>
      <c r="B538" s="81" t="s">
        <v>793</v>
      </c>
      <c r="C538" s="81">
        <v>14</v>
      </c>
      <c r="D538" s="81" t="s">
        <v>1026</v>
      </c>
      <c r="E538" s="81">
        <v>506</v>
      </c>
      <c r="F538" s="81" t="s">
        <v>1027</v>
      </c>
      <c r="G538" s="81">
        <v>2</v>
      </c>
      <c r="H538" s="81" t="s">
        <v>706</v>
      </c>
      <c r="I538" s="81">
        <v>9</v>
      </c>
      <c r="J538" s="81" t="s">
        <v>1027</v>
      </c>
      <c r="K538" s="81" t="s">
        <v>111</v>
      </c>
      <c r="L538" s="81">
        <v>5</v>
      </c>
      <c r="M538" s="81" t="s">
        <v>1063</v>
      </c>
      <c r="N538" s="81" t="s">
        <v>1322</v>
      </c>
      <c r="O538" s="81" t="s">
        <v>1323</v>
      </c>
      <c r="P538" s="57"/>
      <c r="Q538" s="57">
        <v>1</v>
      </c>
      <c r="R538" s="57">
        <v>0</v>
      </c>
      <c r="S538" s="57">
        <v>0</v>
      </c>
      <c r="T538" s="57">
        <v>1</v>
      </c>
      <c r="U538" s="57">
        <v>1</v>
      </c>
      <c r="V538" s="57"/>
      <c r="W538" s="57">
        <v>0</v>
      </c>
      <c r="X538" s="57">
        <v>0</v>
      </c>
      <c r="Y538" s="57">
        <v>0</v>
      </c>
      <c r="Z538" s="57">
        <v>0</v>
      </c>
      <c r="AA538" s="57">
        <v>0</v>
      </c>
      <c r="AB538" s="57">
        <v>1</v>
      </c>
      <c r="AC538" s="57"/>
      <c r="AD538" s="57">
        <v>0</v>
      </c>
      <c r="AE538" s="57">
        <v>0</v>
      </c>
      <c r="AF538" s="57">
        <v>0</v>
      </c>
      <c r="AG538" s="57">
        <v>1</v>
      </c>
      <c r="AH538" s="57"/>
      <c r="AI538" s="57">
        <v>1</v>
      </c>
      <c r="AJ538" s="57">
        <v>0</v>
      </c>
      <c r="AK538" s="57">
        <v>0</v>
      </c>
      <c r="AL538" s="57">
        <v>0</v>
      </c>
      <c r="AM538" s="57"/>
      <c r="AN538" s="57">
        <v>1</v>
      </c>
      <c r="AO538" s="57">
        <v>1</v>
      </c>
      <c r="AP538" s="57">
        <v>1</v>
      </c>
      <c r="AQ538" s="57">
        <v>2</v>
      </c>
      <c r="AR538" s="57">
        <v>0</v>
      </c>
      <c r="AS538" s="57">
        <v>1</v>
      </c>
      <c r="AT538" s="57"/>
      <c r="AU538" s="57">
        <v>1</v>
      </c>
      <c r="AV538" s="57">
        <v>0</v>
      </c>
      <c r="AW538" s="57">
        <v>0</v>
      </c>
      <c r="AX538" s="57">
        <v>0</v>
      </c>
      <c r="AY538" s="57">
        <v>1</v>
      </c>
      <c r="AZ538" s="57">
        <v>1</v>
      </c>
      <c r="BA538" s="57"/>
      <c r="BB538" s="57">
        <v>1</v>
      </c>
      <c r="BC538" s="57">
        <v>0</v>
      </c>
      <c r="BD538" s="57">
        <v>1</v>
      </c>
      <c r="BE538" s="57">
        <v>2</v>
      </c>
      <c r="BF538" s="57">
        <v>0</v>
      </c>
      <c r="BG538" s="57">
        <v>0</v>
      </c>
      <c r="BH538" s="57"/>
      <c r="BI538" s="57">
        <v>0</v>
      </c>
      <c r="BJ538" s="57">
        <v>0</v>
      </c>
      <c r="BK538" s="57">
        <v>0</v>
      </c>
      <c r="BL538" s="57">
        <v>0</v>
      </c>
      <c r="BM538" s="57"/>
      <c r="BN538" s="57">
        <v>2</v>
      </c>
      <c r="BO538" s="57">
        <v>1</v>
      </c>
      <c r="BP538" s="81">
        <v>0</v>
      </c>
      <c r="BQ538" s="81">
        <v>4</v>
      </c>
      <c r="BR538" s="81">
        <v>307</v>
      </c>
    </row>
    <row r="539" spans="1:70" x14ac:dyDescent="0.25">
      <c r="A539" s="57">
        <v>1</v>
      </c>
      <c r="B539" s="81" t="s">
        <v>793</v>
      </c>
      <c r="C539" s="81">
        <v>14</v>
      </c>
      <c r="D539" s="81" t="s">
        <v>1026</v>
      </c>
      <c r="E539" s="81">
        <v>506</v>
      </c>
      <c r="F539" s="81" t="s">
        <v>1027</v>
      </c>
      <c r="G539" s="81">
        <v>2</v>
      </c>
      <c r="H539" s="81" t="s">
        <v>706</v>
      </c>
      <c r="I539" s="81">
        <v>9</v>
      </c>
      <c r="J539" s="81" t="s">
        <v>1027</v>
      </c>
      <c r="K539" s="81" t="s">
        <v>111</v>
      </c>
      <c r="L539" s="81">
        <v>6</v>
      </c>
      <c r="M539" s="81" t="s">
        <v>1064</v>
      </c>
      <c r="N539" s="81" t="s">
        <v>1322</v>
      </c>
      <c r="O539" s="81" t="s">
        <v>1323</v>
      </c>
      <c r="P539" s="57"/>
      <c r="Q539" s="57"/>
      <c r="R539" s="57"/>
      <c r="S539" s="57">
        <v>1</v>
      </c>
      <c r="T539" s="57">
        <v>3</v>
      </c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>
        <v>2</v>
      </c>
      <c r="AH539" s="57"/>
      <c r="AI539" s="57">
        <v>1</v>
      </c>
      <c r="AJ539" s="57"/>
      <c r="AK539" s="57"/>
      <c r="AL539" s="57"/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7"/>
      <c r="BA539" s="57"/>
      <c r="BB539" s="57">
        <v>1</v>
      </c>
      <c r="BC539" s="57"/>
      <c r="BD539" s="57"/>
      <c r="BE539" s="57">
        <v>5</v>
      </c>
      <c r="BF539" s="57">
        <v>1</v>
      </c>
      <c r="BG539" s="57"/>
      <c r="BH539" s="57"/>
      <c r="BI539" s="57"/>
      <c r="BJ539" s="57"/>
      <c r="BK539" s="57"/>
      <c r="BL539" s="57"/>
      <c r="BM539" s="57"/>
      <c r="BN539" s="57">
        <v>2</v>
      </c>
      <c r="BO539" s="57"/>
      <c r="BP539" s="81">
        <v>0</v>
      </c>
      <c r="BQ539" s="81">
        <v>3</v>
      </c>
      <c r="BR539" s="81">
        <v>256</v>
      </c>
    </row>
    <row r="540" spans="1:70" x14ac:dyDescent="0.25">
      <c r="A540" s="57">
        <v>1</v>
      </c>
      <c r="B540" s="81" t="s">
        <v>793</v>
      </c>
      <c r="C540" s="81">
        <v>14</v>
      </c>
      <c r="D540" s="81" t="s">
        <v>1026</v>
      </c>
      <c r="E540" s="81">
        <v>506</v>
      </c>
      <c r="F540" s="81" t="s">
        <v>1027</v>
      </c>
      <c r="G540" s="81">
        <v>2</v>
      </c>
      <c r="H540" s="81" t="s">
        <v>706</v>
      </c>
      <c r="I540" s="81">
        <v>9</v>
      </c>
      <c r="J540" s="81" t="s">
        <v>1027</v>
      </c>
      <c r="K540" s="81" t="s">
        <v>111</v>
      </c>
      <c r="L540" s="81">
        <v>7</v>
      </c>
      <c r="M540" s="81" t="s">
        <v>298</v>
      </c>
      <c r="N540" s="81" t="s">
        <v>1322</v>
      </c>
      <c r="O540" s="81" t="s">
        <v>1323</v>
      </c>
      <c r="P540" s="57"/>
      <c r="Q540" s="57"/>
      <c r="R540" s="57"/>
      <c r="S540" s="57">
        <v>1</v>
      </c>
      <c r="T540" s="57"/>
      <c r="U540" s="57">
        <v>1</v>
      </c>
      <c r="V540" s="57"/>
      <c r="W540" s="57">
        <v>2</v>
      </c>
      <c r="X540" s="57">
        <v>1</v>
      </c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  <c r="AO540" s="57">
        <v>1</v>
      </c>
      <c r="AP540" s="57">
        <v>1</v>
      </c>
      <c r="AQ540" s="57">
        <v>3</v>
      </c>
      <c r="AR540" s="57"/>
      <c r="AS540" s="57">
        <v>2</v>
      </c>
      <c r="AT540" s="57"/>
      <c r="AU540" s="57"/>
      <c r="AV540" s="57"/>
      <c r="AW540" s="57"/>
      <c r="AX540" s="57"/>
      <c r="AY540" s="57"/>
      <c r="AZ540" s="57"/>
      <c r="BA540" s="57"/>
      <c r="BB540" s="57"/>
      <c r="BC540" s="57"/>
      <c r="BD540" s="57"/>
      <c r="BE540" s="57">
        <v>3</v>
      </c>
      <c r="BF540" s="57"/>
      <c r="BG540" s="57">
        <v>1</v>
      </c>
      <c r="BH540" s="57"/>
      <c r="BI540" s="57">
        <v>1</v>
      </c>
      <c r="BJ540" s="57"/>
      <c r="BK540" s="57"/>
      <c r="BL540" s="57"/>
      <c r="BM540" s="57"/>
      <c r="BN540" s="57">
        <v>1</v>
      </c>
      <c r="BO540" s="57">
        <v>1</v>
      </c>
      <c r="BP540" s="81">
        <v>1</v>
      </c>
      <c r="BQ540" s="81">
        <v>3</v>
      </c>
      <c r="BR540" s="81">
        <v>248</v>
      </c>
    </row>
    <row r="541" spans="1:70" x14ac:dyDescent="0.25">
      <c r="A541" s="57">
        <v>1</v>
      </c>
      <c r="B541" s="81" t="s">
        <v>793</v>
      </c>
      <c r="C541" s="81">
        <v>14</v>
      </c>
      <c r="D541" s="81" t="s">
        <v>1026</v>
      </c>
      <c r="E541" s="81">
        <v>506</v>
      </c>
      <c r="F541" s="81" t="s">
        <v>1027</v>
      </c>
      <c r="G541" s="81">
        <v>2</v>
      </c>
      <c r="H541" s="81" t="s">
        <v>706</v>
      </c>
      <c r="I541" s="81">
        <v>9</v>
      </c>
      <c r="J541" s="81" t="s">
        <v>1027</v>
      </c>
      <c r="K541" s="81" t="s">
        <v>111</v>
      </c>
      <c r="L541" s="81">
        <v>8</v>
      </c>
      <c r="M541" s="81" t="s">
        <v>1065</v>
      </c>
      <c r="N541" s="81" t="s">
        <v>1322</v>
      </c>
      <c r="O541" s="81" t="s">
        <v>1323</v>
      </c>
      <c r="P541" s="57"/>
      <c r="Q541" s="57"/>
      <c r="R541" s="57"/>
      <c r="S541" s="57"/>
      <c r="T541" s="57"/>
      <c r="U541" s="57">
        <v>1</v>
      </c>
      <c r="V541" s="57"/>
      <c r="W541" s="57"/>
      <c r="X541" s="57"/>
      <c r="Y541" s="57"/>
      <c r="Z541" s="57"/>
      <c r="AA541" s="57"/>
      <c r="AB541" s="57"/>
      <c r="AC541" s="57"/>
      <c r="AD541" s="57"/>
      <c r="AE541" s="57">
        <v>2</v>
      </c>
      <c r="AF541" s="57"/>
      <c r="AG541" s="57"/>
      <c r="AH541" s="57"/>
      <c r="AI541" s="57"/>
      <c r="AJ541" s="57"/>
      <c r="AK541" s="57"/>
      <c r="AL541" s="57"/>
      <c r="AM541" s="57"/>
      <c r="AN541" s="57"/>
      <c r="AO541" s="57"/>
      <c r="AP541" s="57"/>
      <c r="AQ541" s="57">
        <v>2</v>
      </c>
      <c r="AR541" s="57"/>
      <c r="AS541" s="57">
        <v>1</v>
      </c>
      <c r="AT541" s="57"/>
      <c r="AU541" s="57"/>
      <c r="AV541" s="57"/>
      <c r="AW541" s="57"/>
      <c r="AX541" s="57"/>
      <c r="AY541" s="57"/>
      <c r="AZ541" s="57"/>
      <c r="BA541" s="57"/>
      <c r="BB541" s="57"/>
      <c r="BC541" s="57"/>
      <c r="BD541" s="57">
        <v>1</v>
      </c>
      <c r="BE541" s="57">
        <v>3</v>
      </c>
      <c r="BF541" s="57"/>
      <c r="BG541" s="57"/>
      <c r="BH541" s="57"/>
      <c r="BI541" s="57"/>
      <c r="BJ541" s="57"/>
      <c r="BK541" s="57"/>
      <c r="BL541" s="57">
        <v>1</v>
      </c>
      <c r="BM541" s="57"/>
      <c r="BN541" s="57">
        <v>1</v>
      </c>
      <c r="BO541" s="57">
        <v>2</v>
      </c>
      <c r="BP541" s="81">
        <v>2</v>
      </c>
      <c r="BQ541" s="81">
        <v>5</v>
      </c>
      <c r="BR541" s="81">
        <v>256</v>
      </c>
    </row>
    <row r="542" spans="1:70" x14ac:dyDescent="0.25">
      <c r="A542" s="57">
        <v>1</v>
      </c>
      <c r="B542" s="81" t="s">
        <v>793</v>
      </c>
      <c r="C542" s="81">
        <v>14</v>
      </c>
      <c r="D542" s="81" t="s">
        <v>1026</v>
      </c>
      <c r="E542" s="81">
        <v>506</v>
      </c>
      <c r="F542" s="81" t="s">
        <v>1027</v>
      </c>
      <c r="G542" s="81">
        <v>2</v>
      </c>
      <c r="H542" s="81" t="s">
        <v>706</v>
      </c>
      <c r="I542" s="81">
        <v>9</v>
      </c>
      <c r="J542" s="81" t="s">
        <v>1027</v>
      </c>
      <c r="K542" s="81" t="s">
        <v>111</v>
      </c>
      <c r="L542" s="81">
        <v>9</v>
      </c>
      <c r="M542" s="81" t="s">
        <v>1066</v>
      </c>
      <c r="N542" s="81" t="s">
        <v>1322</v>
      </c>
      <c r="O542" s="81" t="s">
        <v>1323</v>
      </c>
      <c r="P542" s="57"/>
      <c r="Q542" s="57">
        <v>2</v>
      </c>
      <c r="R542" s="57"/>
      <c r="S542" s="57">
        <v>1</v>
      </c>
      <c r="T542" s="57">
        <v>1</v>
      </c>
      <c r="U542" s="57">
        <v>1</v>
      </c>
      <c r="V542" s="57"/>
      <c r="W542" s="57"/>
      <c r="X542" s="57"/>
      <c r="Y542" s="57"/>
      <c r="Z542" s="57">
        <v>1</v>
      </c>
      <c r="AA542" s="57">
        <v>1</v>
      </c>
      <c r="AB542" s="57"/>
      <c r="AC542" s="57"/>
      <c r="AD542" s="57">
        <v>1</v>
      </c>
      <c r="AE542" s="57"/>
      <c r="AF542" s="57"/>
      <c r="AG542" s="57">
        <v>1</v>
      </c>
      <c r="AH542" s="57"/>
      <c r="AI542" s="57">
        <v>1</v>
      </c>
      <c r="AJ542" s="57"/>
      <c r="AK542" s="57"/>
      <c r="AL542" s="57">
        <v>1</v>
      </c>
      <c r="AM542" s="57"/>
      <c r="AN542" s="57">
        <v>1</v>
      </c>
      <c r="AO542" s="57">
        <v>1</v>
      </c>
      <c r="AP542" s="57">
        <v>1</v>
      </c>
      <c r="AQ542" s="57">
        <v>5</v>
      </c>
      <c r="AR542" s="57"/>
      <c r="AS542" s="57"/>
      <c r="AT542" s="57"/>
      <c r="AU542" s="57">
        <v>1</v>
      </c>
      <c r="AV542" s="57"/>
      <c r="AW542" s="57"/>
      <c r="AX542" s="57"/>
      <c r="AY542" s="57"/>
      <c r="AZ542" s="57"/>
      <c r="BA542" s="57"/>
      <c r="BB542" s="57">
        <v>1</v>
      </c>
      <c r="BC542" s="57"/>
      <c r="BD542" s="57">
        <v>3</v>
      </c>
      <c r="BE542" s="57">
        <v>9</v>
      </c>
      <c r="BF542" s="57">
        <v>2</v>
      </c>
      <c r="BG542" s="57"/>
      <c r="BH542" s="57"/>
      <c r="BI542" s="57"/>
      <c r="BJ542" s="57"/>
      <c r="BK542" s="57"/>
      <c r="BL542" s="57"/>
      <c r="BM542" s="57"/>
      <c r="BN542" s="57"/>
      <c r="BO542" s="57"/>
      <c r="BP542" s="81">
        <v>5</v>
      </c>
      <c r="BQ542" s="81">
        <v>4</v>
      </c>
      <c r="BR542" s="81">
        <v>262</v>
      </c>
    </row>
    <row r="543" spans="1:70" x14ac:dyDescent="0.25">
      <c r="A543" s="57">
        <v>1</v>
      </c>
      <c r="B543" s="81" t="s">
        <v>793</v>
      </c>
      <c r="C543" s="81">
        <v>14</v>
      </c>
      <c r="D543" s="81" t="s">
        <v>1026</v>
      </c>
      <c r="E543" s="81">
        <v>506</v>
      </c>
      <c r="F543" s="81" t="s">
        <v>1027</v>
      </c>
      <c r="G543" s="81">
        <v>2</v>
      </c>
      <c r="H543" s="81" t="s">
        <v>706</v>
      </c>
      <c r="I543" s="81">
        <v>9</v>
      </c>
      <c r="J543" s="81" t="s">
        <v>1027</v>
      </c>
      <c r="K543" s="81" t="s">
        <v>111</v>
      </c>
      <c r="L543" s="81">
        <v>10</v>
      </c>
      <c r="M543" s="81" t="s">
        <v>1067</v>
      </c>
      <c r="N543" s="81" t="s">
        <v>1322</v>
      </c>
      <c r="O543" s="81" t="s">
        <v>1323</v>
      </c>
      <c r="P543" s="57"/>
      <c r="Q543" s="57">
        <v>0</v>
      </c>
      <c r="R543" s="57">
        <v>1</v>
      </c>
      <c r="S543" s="57">
        <v>0</v>
      </c>
      <c r="T543" s="57">
        <v>2</v>
      </c>
      <c r="U543" s="57">
        <v>2</v>
      </c>
      <c r="V543" s="57"/>
      <c r="W543" s="57">
        <v>0</v>
      </c>
      <c r="X543" s="57">
        <v>1</v>
      </c>
      <c r="Y543" s="57">
        <v>0</v>
      </c>
      <c r="Z543" s="57">
        <v>0</v>
      </c>
      <c r="AA543" s="57">
        <v>0</v>
      </c>
      <c r="AB543" s="57">
        <v>0</v>
      </c>
      <c r="AC543" s="57"/>
      <c r="AD543" s="57">
        <v>0</v>
      </c>
      <c r="AE543" s="57">
        <v>0</v>
      </c>
      <c r="AF543" s="57">
        <v>0</v>
      </c>
      <c r="AG543" s="57">
        <v>0</v>
      </c>
      <c r="AH543" s="57"/>
      <c r="AI543" s="57">
        <v>0</v>
      </c>
      <c r="AJ543" s="57">
        <v>0</v>
      </c>
      <c r="AK543" s="57">
        <v>1</v>
      </c>
      <c r="AL543" s="57">
        <v>0</v>
      </c>
      <c r="AM543" s="57"/>
      <c r="AN543" s="57">
        <v>0</v>
      </c>
      <c r="AO543" s="57">
        <v>2</v>
      </c>
      <c r="AP543" s="57">
        <v>0</v>
      </c>
      <c r="AQ543" s="57">
        <v>1</v>
      </c>
      <c r="AR543" s="57">
        <v>0</v>
      </c>
      <c r="AS543" s="57">
        <v>2</v>
      </c>
      <c r="AT543" s="57"/>
      <c r="AU543" s="57">
        <v>1</v>
      </c>
      <c r="AV543" s="57">
        <v>0</v>
      </c>
      <c r="AW543" s="57">
        <v>1</v>
      </c>
      <c r="AX543" s="57">
        <v>0</v>
      </c>
      <c r="AY543" s="57">
        <v>0</v>
      </c>
      <c r="AZ543" s="57">
        <v>0</v>
      </c>
      <c r="BA543" s="57"/>
      <c r="BB543" s="57">
        <v>2</v>
      </c>
      <c r="BC543" s="57">
        <v>0</v>
      </c>
      <c r="BD543" s="57">
        <v>1</v>
      </c>
      <c r="BE543" s="57">
        <v>4</v>
      </c>
      <c r="BF543" s="57">
        <v>0</v>
      </c>
      <c r="BG543" s="57">
        <v>0</v>
      </c>
      <c r="BH543" s="57"/>
      <c r="BI543" s="57">
        <v>0</v>
      </c>
      <c r="BJ543" s="57">
        <v>0</v>
      </c>
      <c r="BK543" s="57">
        <v>0</v>
      </c>
      <c r="BL543" s="57">
        <v>0</v>
      </c>
      <c r="BM543" s="57"/>
      <c r="BN543" s="57">
        <v>2</v>
      </c>
      <c r="BO543" s="57">
        <v>1</v>
      </c>
      <c r="BP543" s="81">
        <v>0</v>
      </c>
      <c r="BQ543" s="81">
        <v>2</v>
      </c>
      <c r="BR543" s="81">
        <v>272</v>
      </c>
    </row>
    <row r="544" spans="1:70" x14ac:dyDescent="0.25">
      <c r="A544" s="57">
        <v>1</v>
      </c>
      <c r="B544" s="81" t="s">
        <v>793</v>
      </c>
      <c r="C544" s="81">
        <v>14</v>
      </c>
      <c r="D544" s="81" t="s">
        <v>1026</v>
      </c>
      <c r="E544" s="81">
        <v>506</v>
      </c>
      <c r="F544" s="81" t="s">
        <v>1027</v>
      </c>
      <c r="G544" s="81">
        <v>2</v>
      </c>
      <c r="H544" s="81" t="s">
        <v>706</v>
      </c>
      <c r="I544" s="81">
        <v>9</v>
      </c>
      <c r="J544" s="81" t="s">
        <v>1027</v>
      </c>
      <c r="K544" s="81" t="s">
        <v>111</v>
      </c>
      <c r="L544" s="81">
        <v>11</v>
      </c>
      <c r="M544" s="81" t="s">
        <v>1068</v>
      </c>
      <c r="N544" s="81" t="s">
        <v>1322</v>
      </c>
      <c r="O544" s="81" t="s">
        <v>1323</v>
      </c>
      <c r="P544" s="57"/>
      <c r="Q544" s="57">
        <v>1</v>
      </c>
      <c r="R544" s="57">
        <v>1</v>
      </c>
      <c r="S544" s="57">
        <v>0</v>
      </c>
      <c r="T544" s="57">
        <v>0</v>
      </c>
      <c r="U544" s="57">
        <v>1</v>
      </c>
      <c r="V544" s="57"/>
      <c r="W544" s="57">
        <v>1</v>
      </c>
      <c r="X544" s="57">
        <v>0</v>
      </c>
      <c r="Y544" s="57">
        <v>0</v>
      </c>
      <c r="Z544" s="57">
        <v>0</v>
      </c>
      <c r="AA544" s="57">
        <v>1</v>
      </c>
      <c r="AB544" s="57">
        <v>0</v>
      </c>
      <c r="AC544" s="57"/>
      <c r="AD544" s="57">
        <v>1</v>
      </c>
      <c r="AE544" s="57">
        <v>0</v>
      </c>
      <c r="AF544" s="57">
        <v>0</v>
      </c>
      <c r="AG544" s="57">
        <v>0</v>
      </c>
      <c r="AH544" s="57"/>
      <c r="AI544" s="57">
        <v>1</v>
      </c>
      <c r="AJ544" s="57">
        <v>3</v>
      </c>
      <c r="AK544" s="57">
        <v>1</v>
      </c>
      <c r="AL544" s="57">
        <v>0</v>
      </c>
      <c r="AM544" s="57"/>
      <c r="AN544" s="57">
        <v>0</v>
      </c>
      <c r="AO544" s="57">
        <v>3</v>
      </c>
      <c r="AP544" s="57">
        <v>0</v>
      </c>
      <c r="AQ544" s="57">
        <v>2</v>
      </c>
      <c r="AR544" s="57">
        <v>0</v>
      </c>
      <c r="AS544" s="57">
        <v>2</v>
      </c>
      <c r="AT544" s="57"/>
      <c r="AU544" s="57">
        <v>1</v>
      </c>
      <c r="AV544" s="57">
        <v>1</v>
      </c>
      <c r="AW544" s="57">
        <v>0</v>
      </c>
      <c r="AX544" s="57">
        <v>0</v>
      </c>
      <c r="AY544" s="57">
        <v>0</v>
      </c>
      <c r="AZ544" s="57">
        <v>1</v>
      </c>
      <c r="BA544" s="57"/>
      <c r="BB544" s="57">
        <v>1</v>
      </c>
      <c r="BC544" s="57">
        <v>1</v>
      </c>
      <c r="BD544" s="57">
        <v>0</v>
      </c>
      <c r="BE544" s="57">
        <v>4</v>
      </c>
      <c r="BF544" s="57">
        <v>0</v>
      </c>
      <c r="BG544" s="57">
        <v>1</v>
      </c>
      <c r="BH544" s="57"/>
      <c r="BI544" s="57">
        <v>0</v>
      </c>
      <c r="BJ544" s="57">
        <v>0</v>
      </c>
      <c r="BK544" s="57">
        <v>0</v>
      </c>
      <c r="BL544" s="57">
        <v>0</v>
      </c>
      <c r="BM544" s="57"/>
      <c r="BN544" s="57">
        <v>3</v>
      </c>
      <c r="BO544" s="57">
        <v>1</v>
      </c>
      <c r="BP544" s="81">
        <v>3</v>
      </c>
      <c r="BQ544" s="81">
        <v>1</v>
      </c>
      <c r="BR544" s="81">
        <v>216</v>
      </c>
    </row>
    <row r="545" spans="1:70" x14ac:dyDescent="0.25">
      <c r="A545" s="57">
        <v>1</v>
      </c>
      <c r="B545" s="81" t="s">
        <v>793</v>
      </c>
      <c r="C545" s="81">
        <v>14</v>
      </c>
      <c r="D545" s="81" t="s">
        <v>1026</v>
      </c>
      <c r="E545" s="81">
        <v>506</v>
      </c>
      <c r="F545" s="81" t="s">
        <v>1027</v>
      </c>
      <c r="G545" s="81">
        <v>2</v>
      </c>
      <c r="H545" s="81" t="s">
        <v>706</v>
      </c>
      <c r="I545" s="81">
        <v>9</v>
      </c>
      <c r="J545" s="81" t="s">
        <v>1027</v>
      </c>
      <c r="K545" s="81" t="s">
        <v>111</v>
      </c>
      <c r="L545" s="81">
        <v>12</v>
      </c>
      <c r="M545" s="81" t="s">
        <v>1069</v>
      </c>
      <c r="N545" s="81" t="s">
        <v>1322</v>
      </c>
      <c r="O545" s="81" t="s">
        <v>1323</v>
      </c>
      <c r="P545" s="57"/>
      <c r="Q545" s="57">
        <v>1</v>
      </c>
      <c r="R545" s="57">
        <v>2</v>
      </c>
      <c r="S545" s="57">
        <v>3</v>
      </c>
      <c r="T545" s="57">
        <v>0</v>
      </c>
      <c r="U545" s="57">
        <v>7</v>
      </c>
      <c r="V545" s="57"/>
      <c r="W545" s="57">
        <v>0</v>
      </c>
      <c r="X545" s="57">
        <v>2</v>
      </c>
      <c r="Y545" s="57">
        <v>0</v>
      </c>
      <c r="Z545" s="57">
        <v>0</v>
      </c>
      <c r="AA545" s="57">
        <v>0</v>
      </c>
      <c r="AB545" s="57">
        <v>0</v>
      </c>
      <c r="AC545" s="57"/>
      <c r="AD545" s="57">
        <v>0</v>
      </c>
      <c r="AE545" s="57">
        <v>2</v>
      </c>
      <c r="AF545" s="57">
        <v>0</v>
      </c>
      <c r="AG545" s="57">
        <v>0</v>
      </c>
      <c r="AH545" s="57"/>
      <c r="AI545" s="57">
        <v>0</v>
      </c>
      <c r="AJ545" s="57">
        <v>1</v>
      </c>
      <c r="AK545" s="57">
        <v>0</v>
      </c>
      <c r="AL545" s="57">
        <v>1</v>
      </c>
      <c r="AM545" s="57"/>
      <c r="AN545" s="57">
        <v>1</v>
      </c>
      <c r="AO545" s="57">
        <v>0</v>
      </c>
      <c r="AP545" s="57">
        <v>1</v>
      </c>
      <c r="AQ545" s="57">
        <v>3</v>
      </c>
      <c r="AR545" s="57">
        <v>2</v>
      </c>
      <c r="AS545" s="57">
        <v>0</v>
      </c>
      <c r="AT545" s="57"/>
      <c r="AU545" s="57">
        <v>1</v>
      </c>
      <c r="AV545" s="57">
        <v>0</v>
      </c>
      <c r="AW545" s="57">
        <v>0</v>
      </c>
      <c r="AX545" s="57">
        <v>0</v>
      </c>
      <c r="AY545" s="57">
        <v>0</v>
      </c>
      <c r="AZ545" s="57">
        <v>0</v>
      </c>
      <c r="BA545" s="57"/>
      <c r="BB545" s="57">
        <v>1</v>
      </c>
      <c r="BC545" s="57">
        <v>1</v>
      </c>
      <c r="BD545" s="57">
        <v>3</v>
      </c>
      <c r="BE545" s="57">
        <v>9</v>
      </c>
      <c r="BF545" s="57">
        <v>1</v>
      </c>
      <c r="BG545" s="57">
        <v>0</v>
      </c>
      <c r="BH545" s="57"/>
      <c r="BI545" s="57">
        <v>3</v>
      </c>
      <c r="BJ545" s="57">
        <v>0</v>
      </c>
      <c r="BK545" s="57">
        <v>0</v>
      </c>
      <c r="BL545" s="57"/>
      <c r="BM545" s="57"/>
      <c r="BN545" s="57">
        <v>2</v>
      </c>
      <c r="BO545" s="57">
        <v>1</v>
      </c>
      <c r="BP545" s="81">
        <v>2</v>
      </c>
      <c r="BQ545" s="81">
        <v>6</v>
      </c>
      <c r="BR545" s="81">
        <v>190</v>
      </c>
    </row>
    <row r="546" spans="1:70" x14ac:dyDescent="0.25">
      <c r="A546" s="57">
        <v>1</v>
      </c>
      <c r="B546" s="81" t="s">
        <v>793</v>
      </c>
      <c r="C546" s="81">
        <v>14</v>
      </c>
      <c r="D546" s="81" t="s">
        <v>1026</v>
      </c>
      <c r="E546" s="81">
        <v>506</v>
      </c>
      <c r="F546" s="81" t="s">
        <v>1027</v>
      </c>
      <c r="G546" s="81">
        <v>2</v>
      </c>
      <c r="H546" s="81" t="s">
        <v>706</v>
      </c>
      <c r="I546" s="81">
        <v>9</v>
      </c>
      <c r="J546" s="81" t="s">
        <v>1027</v>
      </c>
      <c r="K546" s="81" t="s">
        <v>111</v>
      </c>
      <c r="L546" s="81">
        <v>13</v>
      </c>
      <c r="M546" s="81" t="s">
        <v>1072</v>
      </c>
      <c r="N546" s="81" t="s">
        <v>1322</v>
      </c>
      <c r="O546" s="81" t="s">
        <v>1323</v>
      </c>
      <c r="P546" s="57"/>
      <c r="Q546" s="57">
        <v>2</v>
      </c>
      <c r="R546" s="57">
        <v>2</v>
      </c>
      <c r="S546" s="57">
        <v>1</v>
      </c>
      <c r="T546" s="57">
        <v>0</v>
      </c>
      <c r="U546" s="57">
        <v>5</v>
      </c>
      <c r="V546" s="57"/>
      <c r="W546" s="57">
        <v>0</v>
      </c>
      <c r="X546" s="57">
        <v>3</v>
      </c>
      <c r="Y546" s="57">
        <v>1</v>
      </c>
      <c r="Z546" s="57">
        <v>0</v>
      </c>
      <c r="AA546" s="57">
        <v>0</v>
      </c>
      <c r="AB546" s="57">
        <v>0</v>
      </c>
      <c r="AC546" s="57"/>
      <c r="AD546" s="57">
        <v>2</v>
      </c>
      <c r="AE546" s="57">
        <v>1</v>
      </c>
      <c r="AF546" s="57">
        <v>0</v>
      </c>
      <c r="AG546" s="57">
        <v>1</v>
      </c>
      <c r="AH546" s="57"/>
      <c r="AI546" s="57">
        <v>0</v>
      </c>
      <c r="AJ546" s="57">
        <v>1</v>
      </c>
      <c r="AK546" s="57">
        <v>1</v>
      </c>
      <c r="AL546" s="57">
        <v>0</v>
      </c>
      <c r="AM546" s="57"/>
      <c r="AN546" s="57">
        <v>0</v>
      </c>
      <c r="AO546" s="57">
        <v>4</v>
      </c>
      <c r="AP546" s="57">
        <v>2</v>
      </c>
      <c r="AQ546" s="57">
        <v>3</v>
      </c>
      <c r="AR546" s="57">
        <v>0</v>
      </c>
      <c r="AS546" s="57">
        <v>0</v>
      </c>
      <c r="AT546" s="57"/>
      <c r="AU546" s="57">
        <v>0</v>
      </c>
      <c r="AV546" s="57">
        <v>1</v>
      </c>
      <c r="AW546" s="57">
        <v>0</v>
      </c>
      <c r="AX546" s="57">
        <v>1</v>
      </c>
      <c r="AY546" s="57">
        <v>0</v>
      </c>
      <c r="AZ546" s="57">
        <v>1</v>
      </c>
      <c r="BA546" s="57"/>
      <c r="BB546" s="57">
        <v>2</v>
      </c>
      <c r="BC546" s="57">
        <v>0</v>
      </c>
      <c r="BD546" s="57">
        <v>2</v>
      </c>
      <c r="BE546" s="57">
        <v>7</v>
      </c>
      <c r="BF546" s="57">
        <v>0</v>
      </c>
      <c r="BG546" s="57">
        <v>0</v>
      </c>
      <c r="BH546" s="57"/>
      <c r="BI546" s="57">
        <v>0</v>
      </c>
      <c r="BJ546" s="57">
        <v>0</v>
      </c>
      <c r="BK546" s="57">
        <v>0</v>
      </c>
      <c r="BL546" s="57">
        <v>0</v>
      </c>
      <c r="BM546" s="57"/>
      <c r="BN546" s="57">
        <v>3</v>
      </c>
      <c r="BO546" s="57">
        <v>1</v>
      </c>
      <c r="BP546" s="81">
        <v>6</v>
      </c>
      <c r="BQ546" s="81">
        <v>4</v>
      </c>
      <c r="BR546" s="81">
        <v>213</v>
      </c>
    </row>
    <row r="547" spans="1:70" x14ac:dyDescent="0.25">
      <c r="A547" s="57">
        <v>1</v>
      </c>
      <c r="B547" s="81" t="s">
        <v>793</v>
      </c>
      <c r="C547" s="81">
        <v>14</v>
      </c>
      <c r="D547" s="81" t="s">
        <v>1026</v>
      </c>
      <c r="E547" s="81">
        <v>504</v>
      </c>
      <c r="F547" s="81" t="s">
        <v>1034</v>
      </c>
      <c r="G547" s="81">
        <v>2</v>
      </c>
      <c r="H547" s="81" t="s">
        <v>706</v>
      </c>
      <c r="I547" s="81">
        <v>11</v>
      </c>
      <c r="J547" s="81" t="s">
        <v>1034</v>
      </c>
      <c r="K547" s="81" t="s">
        <v>111</v>
      </c>
      <c r="L547" s="81">
        <v>1</v>
      </c>
      <c r="M547" s="81" t="s">
        <v>1059</v>
      </c>
      <c r="N547" s="81" t="s">
        <v>1035</v>
      </c>
      <c r="O547" s="81" t="s">
        <v>1036</v>
      </c>
      <c r="P547" s="57"/>
      <c r="Q547" s="57">
        <v>1</v>
      </c>
      <c r="R547" s="57"/>
      <c r="S547" s="57">
        <v>1</v>
      </c>
      <c r="T547" s="57">
        <v>1</v>
      </c>
      <c r="U547" s="57">
        <v>12</v>
      </c>
      <c r="V547" s="57"/>
      <c r="W547" s="57"/>
      <c r="X547" s="57"/>
      <c r="Y547" s="57"/>
      <c r="Z547" s="57"/>
      <c r="AA547" s="57"/>
      <c r="AB547" s="57"/>
      <c r="AC547" s="57"/>
      <c r="AD547" s="57"/>
      <c r="AE547" s="57">
        <v>1</v>
      </c>
      <c r="AF547" s="57"/>
      <c r="AG547" s="57"/>
      <c r="AH547" s="57"/>
      <c r="AI547" s="57">
        <v>2</v>
      </c>
      <c r="AJ547" s="57"/>
      <c r="AK547" s="57"/>
      <c r="AL547" s="57"/>
      <c r="AM547" s="57"/>
      <c r="AN547" s="57"/>
      <c r="AO547" s="57">
        <v>2</v>
      </c>
      <c r="AP547" s="57"/>
      <c r="AQ547" s="57"/>
      <c r="AR547" s="57"/>
      <c r="AS547" s="57"/>
      <c r="AT547" s="57"/>
      <c r="AU547" s="57"/>
      <c r="AV547" s="57"/>
      <c r="AW547" s="57"/>
      <c r="AX547" s="57"/>
      <c r="AY547" s="57">
        <v>1</v>
      </c>
      <c r="AZ547" s="57"/>
      <c r="BA547" s="57"/>
      <c r="BB547" s="57"/>
      <c r="BC547" s="57"/>
      <c r="BD547" s="57"/>
      <c r="BE547" s="57"/>
      <c r="BF547" s="57"/>
      <c r="BG547" s="57"/>
      <c r="BH547" s="57"/>
      <c r="BI547" s="57">
        <v>1</v>
      </c>
      <c r="BJ547" s="57"/>
      <c r="BK547" s="57"/>
      <c r="BL547" s="57"/>
      <c r="BM547" s="57"/>
      <c r="BN547" s="57">
        <v>2</v>
      </c>
      <c r="BO547" s="57"/>
      <c r="BP547" s="81">
        <v>1</v>
      </c>
      <c r="BQ547" s="81">
        <v>6</v>
      </c>
      <c r="BR547" s="81">
        <v>283</v>
      </c>
    </row>
    <row r="548" spans="1:70" x14ac:dyDescent="0.25">
      <c r="A548" s="57">
        <v>1</v>
      </c>
      <c r="B548" s="81" t="s">
        <v>793</v>
      </c>
      <c r="C548" s="81">
        <v>14</v>
      </c>
      <c r="D548" s="81" t="s">
        <v>1026</v>
      </c>
      <c r="E548" s="81">
        <v>504</v>
      </c>
      <c r="F548" s="81" t="s">
        <v>1034</v>
      </c>
      <c r="G548" s="81">
        <v>2</v>
      </c>
      <c r="H548" s="81" t="s">
        <v>706</v>
      </c>
      <c r="I548" s="81">
        <v>11</v>
      </c>
      <c r="J548" s="81" t="s">
        <v>1034</v>
      </c>
      <c r="K548" s="81" t="s">
        <v>111</v>
      </c>
      <c r="L548" s="81">
        <v>4</v>
      </c>
      <c r="M548" s="81" t="s">
        <v>1324</v>
      </c>
      <c r="N548" s="81" t="s">
        <v>1035</v>
      </c>
      <c r="O548" s="81" t="s">
        <v>1036</v>
      </c>
      <c r="P548" s="57"/>
      <c r="Q548" s="57">
        <v>3</v>
      </c>
      <c r="R548" s="57"/>
      <c r="S548" s="57"/>
      <c r="T548" s="57"/>
      <c r="U548" s="57">
        <v>14</v>
      </c>
      <c r="V548" s="57"/>
      <c r="W548" s="57">
        <v>1</v>
      </c>
      <c r="X548" s="57">
        <v>1</v>
      </c>
      <c r="Y548" s="57"/>
      <c r="Z548" s="57"/>
      <c r="AA548" s="57"/>
      <c r="AB548" s="57"/>
      <c r="AC548" s="57"/>
      <c r="AD548" s="57">
        <v>1</v>
      </c>
      <c r="AE548" s="57"/>
      <c r="AF548" s="57"/>
      <c r="AG548" s="57"/>
      <c r="AH548" s="57"/>
      <c r="AI548" s="57"/>
      <c r="AJ548" s="57">
        <v>1</v>
      </c>
      <c r="AK548" s="57"/>
      <c r="AL548" s="57">
        <v>1</v>
      </c>
      <c r="AM548" s="57"/>
      <c r="AN548" s="57">
        <v>1</v>
      </c>
      <c r="AO548" s="57">
        <v>6</v>
      </c>
      <c r="AP548" s="57"/>
      <c r="AQ548" s="57">
        <v>1</v>
      </c>
      <c r="AR548" s="57">
        <v>1</v>
      </c>
      <c r="AS548" s="57"/>
      <c r="AT548" s="57"/>
      <c r="AU548" s="57"/>
      <c r="AV548" s="57"/>
      <c r="AW548" s="57"/>
      <c r="AX548" s="57"/>
      <c r="AY548" s="57">
        <v>1</v>
      </c>
      <c r="AZ548" s="57"/>
      <c r="BA548" s="57"/>
      <c r="BB548" s="57">
        <v>2</v>
      </c>
      <c r="BC548" s="57"/>
      <c r="BD548" s="57"/>
      <c r="BE548" s="57">
        <v>3</v>
      </c>
      <c r="BF548" s="57">
        <v>1</v>
      </c>
      <c r="BG548" s="57"/>
      <c r="BH548" s="57"/>
      <c r="BI548" s="57"/>
      <c r="BJ548" s="57"/>
      <c r="BK548" s="57"/>
      <c r="BL548" s="57"/>
      <c r="BM548" s="57"/>
      <c r="BN548" s="57">
        <v>4</v>
      </c>
      <c r="BO548" s="57">
        <v>1</v>
      </c>
      <c r="BP548" s="81">
        <v>3</v>
      </c>
      <c r="BQ548" s="81">
        <v>10</v>
      </c>
      <c r="BR548" s="81">
        <v>324</v>
      </c>
    </row>
    <row r="549" spans="1:70" x14ac:dyDescent="0.25">
      <c r="A549" s="57">
        <v>1</v>
      </c>
      <c r="B549" s="81" t="s">
        <v>793</v>
      </c>
      <c r="C549" s="81">
        <v>14</v>
      </c>
      <c r="D549" s="81" t="s">
        <v>1026</v>
      </c>
      <c r="E549" s="81">
        <v>504</v>
      </c>
      <c r="F549" s="81" t="s">
        <v>1034</v>
      </c>
      <c r="G549" s="81">
        <v>2</v>
      </c>
      <c r="H549" s="81" t="s">
        <v>706</v>
      </c>
      <c r="I549" s="81">
        <v>11</v>
      </c>
      <c r="J549" s="81" t="s">
        <v>1034</v>
      </c>
      <c r="K549" s="81" t="s">
        <v>111</v>
      </c>
      <c r="L549" s="81">
        <v>6</v>
      </c>
      <c r="M549" s="81" t="s">
        <v>1325</v>
      </c>
      <c r="N549" s="81" t="s">
        <v>1035</v>
      </c>
      <c r="O549" s="81" t="s">
        <v>1036</v>
      </c>
      <c r="P549" s="57"/>
      <c r="Q549" s="57">
        <v>2</v>
      </c>
      <c r="R549" s="57"/>
      <c r="S549" s="57"/>
      <c r="T549" s="57"/>
      <c r="U549" s="57">
        <v>17</v>
      </c>
      <c r="V549" s="57"/>
      <c r="W549" s="57"/>
      <c r="X549" s="57">
        <v>1</v>
      </c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  <c r="AN549" s="57"/>
      <c r="AO549" s="57">
        <v>9</v>
      </c>
      <c r="AP549" s="57"/>
      <c r="AQ549" s="57">
        <v>2</v>
      </c>
      <c r="AR549" s="57"/>
      <c r="AS549" s="57"/>
      <c r="AT549" s="57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>
        <v>1</v>
      </c>
      <c r="BE549" s="57">
        <v>1</v>
      </c>
      <c r="BF549" s="57"/>
      <c r="BG549" s="57">
        <v>1</v>
      </c>
      <c r="BH549" s="57"/>
      <c r="BI549" s="57">
        <v>1</v>
      </c>
      <c r="BJ549" s="57">
        <v>1</v>
      </c>
      <c r="BK549" s="57"/>
      <c r="BL549" s="57"/>
      <c r="BM549" s="57"/>
      <c r="BN549" s="57">
        <v>2</v>
      </c>
      <c r="BO549" s="57"/>
      <c r="BP549" s="81">
        <v>2</v>
      </c>
      <c r="BQ549" s="81">
        <v>7</v>
      </c>
      <c r="BR549" s="81">
        <v>334</v>
      </c>
    </row>
    <row r="550" spans="1:70" x14ac:dyDescent="0.25">
      <c r="A550" s="57">
        <v>1</v>
      </c>
      <c r="B550" s="81" t="s">
        <v>793</v>
      </c>
      <c r="C550" s="81">
        <v>14</v>
      </c>
      <c r="D550" s="81" t="s">
        <v>1026</v>
      </c>
      <c r="E550" s="81">
        <v>504</v>
      </c>
      <c r="F550" s="81" t="s">
        <v>1034</v>
      </c>
      <c r="G550" s="81">
        <v>2</v>
      </c>
      <c r="H550" s="81" t="s">
        <v>706</v>
      </c>
      <c r="I550" s="81">
        <v>11</v>
      </c>
      <c r="J550" s="81" t="s">
        <v>1034</v>
      </c>
      <c r="K550" s="81" t="s">
        <v>111</v>
      </c>
      <c r="L550" s="81">
        <v>8</v>
      </c>
      <c r="M550" s="81" t="s">
        <v>1065</v>
      </c>
      <c r="N550" s="81" t="s">
        <v>1035</v>
      </c>
      <c r="O550" s="81" t="s">
        <v>1036</v>
      </c>
      <c r="P550" s="57"/>
      <c r="Q550" s="57">
        <v>2</v>
      </c>
      <c r="R550" s="57">
        <v>1</v>
      </c>
      <c r="S550" s="57"/>
      <c r="T550" s="57"/>
      <c r="U550" s="57">
        <v>9</v>
      </c>
      <c r="V550" s="57"/>
      <c r="W550" s="57">
        <v>1</v>
      </c>
      <c r="X550" s="57">
        <v>1</v>
      </c>
      <c r="Y550" s="57"/>
      <c r="Z550" s="57"/>
      <c r="AA550" s="57"/>
      <c r="AB550" s="57">
        <v>1</v>
      </c>
      <c r="AC550" s="57"/>
      <c r="AD550" s="57"/>
      <c r="AE550" s="57"/>
      <c r="AF550" s="57"/>
      <c r="AG550" s="57">
        <v>1</v>
      </c>
      <c r="AH550" s="57"/>
      <c r="AI550" s="57"/>
      <c r="AJ550" s="57"/>
      <c r="AK550" s="57"/>
      <c r="AL550" s="57"/>
      <c r="AM550" s="57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57"/>
      <c r="BA550" s="57"/>
      <c r="BB550" s="57"/>
      <c r="BC550" s="57">
        <v>1</v>
      </c>
      <c r="BD550" s="57"/>
      <c r="BE550" s="57">
        <v>1</v>
      </c>
      <c r="BF550" s="57"/>
      <c r="BG550" s="57"/>
      <c r="BH550" s="57"/>
      <c r="BI550" s="57"/>
      <c r="BJ550" s="57"/>
      <c r="BK550" s="57"/>
      <c r="BL550" s="57"/>
      <c r="BM550" s="57"/>
      <c r="BN550" s="57">
        <v>2</v>
      </c>
      <c r="BO550" s="57"/>
      <c r="BQ550" s="81">
        <v>9</v>
      </c>
      <c r="BR550" s="81">
        <v>208</v>
      </c>
    </row>
    <row r="551" spans="1:70" x14ac:dyDescent="0.25">
      <c r="A551" s="57">
        <v>1</v>
      </c>
      <c r="B551" s="81" t="s">
        <v>793</v>
      </c>
      <c r="C551" s="81">
        <v>14</v>
      </c>
      <c r="D551" s="81" t="s">
        <v>1026</v>
      </c>
      <c r="E551" s="81">
        <v>505</v>
      </c>
      <c r="F551" s="81" t="s">
        <v>1039</v>
      </c>
      <c r="G551" s="81">
        <v>2</v>
      </c>
      <c r="H551" s="81" t="s">
        <v>706</v>
      </c>
      <c r="I551" s="81">
        <v>12</v>
      </c>
      <c r="J551" s="81" t="s">
        <v>1039</v>
      </c>
      <c r="K551" s="81" t="s">
        <v>111</v>
      </c>
      <c r="L551" s="81">
        <v>1</v>
      </c>
      <c r="M551" s="81" t="s">
        <v>1059</v>
      </c>
      <c r="N551" s="81" t="s">
        <v>1040</v>
      </c>
      <c r="O551" s="81" t="s">
        <v>1041</v>
      </c>
      <c r="P551" s="57"/>
      <c r="Q551" s="57"/>
      <c r="R551" s="57">
        <v>1</v>
      </c>
      <c r="S551" s="57"/>
      <c r="T551" s="57"/>
      <c r="U551" s="57">
        <v>1</v>
      </c>
      <c r="V551" s="57"/>
      <c r="W551" s="57">
        <v>1</v>
      </c>
      <c r="X551" s="57"/>
      <c r="Y551" s="57"/>
      <c r="Z551" s="57"/>
      <c r="AA551" s="57"/>
      <c r="AB551" s="57"/>
      <c r="AC551" s="57"/>
      <c r="AD551" s="57">
        <v>1</v>
      </c>
      <c r="AE551" s="57"/>
      <c r="AF551" s="57"/>
      <c r="AG551" s="57"/>
      <c r="AH551" s="57"/>
      <c r="AI551" s="57"/>
      <c r="AJ551" s="57"/>
      <c r="AK551" s="57"/>
      <c r="AL551" s="57"/>
      <c r="AM551" s="57"/>
      <c r="AN551" s="57">
        <v>1</v>
      </c>
      <c r="AO551" s="57">
        <v>1</v>
      </c>
      <c r="AP551" s="57"/>
      <c r="AQ551" s="57">
        <v>1</v>
      </c>
      <c r="AR551" s="57"/>
      <c r="AS551" s="57">
        <v>1</v>
      </c>
      <c r="AT551" s="57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  <c r="BE551" s="57">
        <v>2</v>
      </c>
      <c r="BF551" s="57">
        <v>0</v>
      </c>
      <c r="BG551" s="57"/>
      <c r="BH551" s="57"/>
      <c r="BI551" s="57"/>
      <c r="BJ551" s="57"/>
      <c r="BK551" s="57"/>
      <c r="BL551" s="57"/>
      <c r="BM551" s="57"/>
      <c r="BN551" s="57">
        <v>1</v>
      </c>
      <c r="BO551" s="57">
        <v>1</v>
      </c>
      <c r="BP551" s="81">
        <v>3</v>
      </c>
      <c r="BQ551" s="81">
        <v>6</v>
      </c>
      <c r="BR551" s="81">
        <v>342</v>
      </c>
    </row>
    <row r="552" spans="1:70" x14ac:dyDescent="0.25">
      <c r="A552" s="57">
        <v>1</v>
      </c>
      <c r="B552" s="81" t="s">
        <v>793</v>
      </c>
      <c r="C552" s="81">
        <v>14</v>
      </c>
      <c r="D552" s="81" t="s">
        <v>1026</v>
      </c>
      <c r="E552" s="81">
        <v>505</v>
      </c>
      <c r="F552" s="81" t="s">
        <v>1039</v>
      </c>
      <c r="G552" s="81">
        <v>2</v>
      </c>
      <c r="H552" s="81" t="s">
        <v>706</v>
      </c>
      <c r="I552" s="81">
        <v>12</v>
      </c>
      <c r="J552" s="81" t="s">
        <v>1039</v>
      </c>
      <c r="K552" s="81" t="s">
        <v>111</v>
      </c>
      <c r="L552" s="81">
        <v>2</v>
      </c>
      <c r="M552" s="81" t="s">
        <v>1060</v>
      </c>
      <c r="N552" s="81" t="s">
        <v>1040</v>
      </c>
      <c r="O552" s="81" t="s">
        <v>1041</v>
      </c>
      <c r="P552" s="57"/>
      <c r="Q552" s="57">
        <v>1</v>
      </c>
      <c r="R552" s="57"/>
      <c r="S552" s="57"/>
      <c r="T552" s="57">
        <v>1</v>
      </c>
      <c r="U552" s="57">
        <v>1</v>
      </c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>
        <v>1</v>
      </c>
      <c r="AG552" s="57"/>
      <c r="AH552" s="57"/>
      <c r="AI552" s="57"/>
      <c r="AJ552" s="57"/>
      <c r="AK552" s="57"/>
      <c r="AL552" s="57"/>
      <c r="AM552" s="57"/>
      <c r="AN552" s="57"/>
      <c r="AO552" s="57">
        <v>3</v>
      </c>
      <c r="AP552" s="57"/>
      <c r="AQ552" s="57">
        <v>3</v>
      </c>
      <c r="AR552" s="57"/>
      <c r="AS552" s="57">
        <v>1</v>
      </c>
      <c r="AT552" s="57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  <c r="BE552" s="57"/>
      <c r="BF552" s="57"/>
      <c r="BG552" s="57"/>
      <c r="BH552" s="57"/>
      <c r="BI552" s="57"/>
      <c r="BJ552" s="57"/>
      <c r="BK552" s="57"/>
      <c r="BL552" s="57"/>
      <c r="BM552" s="57"/>
      <c r="BN552" s="57">
        <v>1</v>
      </c>
      <c r="BO552" s="57"/>
      <c r="BQ552" s="81">
        <v>1</v>
      </c>
      <c r="BR552" s="81">
        <v>205</v>
      </c>
    </row>
    <row r="553" spans="1:70" x14ac:dyDescent="0.25">
      <c r="A553" s="57">
        <v>1</v>
      </c>
      <c r="B553" s="81" t="s">
        <v>793</v>
      </c>
      <c r="C553" s="81">
        <v>14</v>
      </c>
      <c r="D553" s="81" t="s">
        <v>1026</v>
      </c>
      <c r="E553" s="81">
        <v>505</v>
      </c>
      <c r="F553" s="81" t="s">
        <v>1039</v>
      </c>
      <c r="G553" s="81">
        <v>2</v>
      </c>
      <c r="H553" s="81" t="s">
        <v>706</v>
      </c>
      <c r="I553" s="81">
        <v>12</v>
      </c>
      <c r="J553" s="81" t="s">
        <v>1039</v>
      </c>
      <c r="K553" s="81" t="s">
        <v>111</v>
      </c>
      <c r="L553" s="81">
        <v>3</v>
      </c>
      <c r="M553" s="81" t="s">
        <v>1061</v>
      </c>
      <c r="N553" s="81" t="s">
        <v>1040</v>
      </c>
      <c r="O553" s="81" t="s">
        <v>1041</v>
      </c>
      <c r="P553" s="57"/>
      <c r="Q553" s="57"/>
      <c r="R553" s="57"/>
      <c r="S553" s="57"/>
      <c r="T553" s="57"/>
      <c r="U553" s="57">
        <v>1</v>
      </c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>
        <v>1</v>
      </c>
      <c r="AG553" s="57">
        <v>1</v>
      </c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57"/>
      <c r="BF553" s="57"/>
      <c r="BG553" s="57"/>
      <c r="BH553" s="57"/>
      <c r="BI553" s="57"/>
      <c r="BJ553" s="57"/>
      <c r="BK553" s="57"/>
      <c r="BL553" s="57"/>
      <c r="BM553" s="57"/>
      <c r="BN553" s="57">
        <v>1</v>
      </c>
      <c r="BO553" s="57"/>
      <c r="BP553" s="81">
        <v>1</v>
      </c>
      <c r="BR553" s="81">
        <v>199</v>
      </c>
    </row>
    <row r="554" spans="1:70" x14ac:dyDescent="0.25">
      <c r="A554" s="57">
        <v>1</v>
      </c>
      <c r="B554" s="81" t="s">
        <v>793</v>
      </c>
      <c r="C554" s="81">
        <v>14</v>
      </c>
      <c r="D554" s="81" t="s">
        <v>1026</v>
      </c>
      <c r="E554" s="81">
        <v>505</v>
      </c>
      <c r="F554" s="81" t="s">
        <v>1039</v>
      </c>
      <c r="G554" s="81">
        <v>2</v>
      </c>
      <c r="H554" s="81" t="s">
        <v>706</v>
      </c>
      <c r="I554" s="81">
        <v>12</v>
      </c>
      <c r="J554" s="81" t="s">
        <v>1039</v>
      </c>
      <c r="K554" s="81" t="s">
        <v>111</v>
      </c>
      <c r="L554" s="81">
        <v>5</v>
      </c>
      <c r="M554" s="81" t="s">
        <v>1063</v>
      </c>
      <c r="N554" s="81" t="s">
        <v>1040</v>
      </c>
      <c r="O554" s="81" t="s">
        <v>1041</v>
      </c>
      <c r="P554" s="57"/>
      <c r="Q554" s="57"/>
      <c r="R554" s="57"/>
      <c r="S554" s="57"/>
      <c r="T554" s="57">
        <v>1</v>
      </c>
      <c r="U554" s="57"/>
      <c r="V554" s="57"/>
      <c r="W554" s="57"/>
      <c r="X554" s="57">
        <v>1</v>
      </c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>
        <v>1</v>
      </c>
      <c r="AO554" s="57">
        <v>1</v>
      </c>
      <c r="AP554" s="57"/>
      <c r="AQ554" s="57">
        <v>1</v>
      </c>
      <c r="AR554" s="57"/>
      <c r="AS554" s="57"/>
      <c r="AT554" s="57"/>
      <c r="AU554" s="57"/>
      <c r="AV554" s="57"/>
      <c r="AW554" s="57"/>
      <c r="AX554" s="57"/>
      <c r="AY554" s="57"/>
      <c r="AZ554" s="57"/>
      <c r="BA554" s="57"/>
      <c r="BB554" s="57"/>
      <c r="BC554" s="57"/>
      <c r="BD554" s="57">
        <v>1</v>
      </c>
      <c r="BE554" s="57"/>
      <c r="BF554" s="57"/>
      <c r="BG554" s="57"/>
      <c r="BH554" s="57"/>
      <c r="BI554" s="57"/>
      <c r="BJ554" s="57"/>
      <c r="BK554" s="57"/>
      <c r="BL554" s="57"/>
      <c r="BM554" s="57"/>
      <c r="BN554" s="57">
        <v>1</v>
      </c>
      <c r="BO554" s="57"/>
      <c r="BP554" s="81">
        <v>1</v>
      </c>
      <c r="BQ554" s="81">
        <v>2</v>
      </c>
      <c r="BR554" s="81">
        <v>204</v>
      </c>
    </row>
    <row r="555" spans="1:70" x14ac:dyDescent="0.25">
      <c r="A555" s="57">
        <v>1</v>
      </c>
      <c r="B555" s="81" t="s">
        <v>793</v>
      </c>
      <c r="C555" s="81">
        <v>14</v>
      </c>
      <c r="D555" s="81" t="s">
        <v>1026</v>
      </c>
      <c r="E555" s="81">
        <v>505</v>
      </c>
      <c r="F555" s="81" t="s">
        <v>1039</v>
      </c>
      <c r="G555" s="81">
        <v>2</v>
      </c>
      <c r="H555" s="81" t="s">
        <v>706</v>
      </c>
      <c r="I555" s="81">
        <v>12</v>
      </c>
      <c r="J555" s="81" t="s">
        <v>1039</v>
      </c>
      <c r="K555" s="81" t="s">
        <v>111</v>
      </c>
      <c r="L555" s="81">
        <v>6</v>
      </c>
      <c r="M555" s="81" t="s">
        <v>1064</v>
      </c>
      <c r="N555" s="81" t="s">
        <v>1040</v>
      </c>
      <c r="O555" s="81" t="s">
        <v>1041</v>
      </c>
      <c r="P555" s="57"/>
      <c r="Q555" s="57">
        <v>1</v>
      </c>
      <c r="R555" s="57">
        <v>1</v>
      </c>
      <c r="S555" s="57"/>
      <c r="T555" s="57"/>
      <c r="U555" s="57">
        <v>2</v>
      </c>
      <c r="V555" s="57"/>
      <c r="W555" s="57"/>
      <c r="X555" s="57"/>
      <c r="Y555" s="57"/>
      <c r="Z555" s="57"/>
      <c r="AA555" s="57"/>
      <c r="AB555" s="57"/>
      <c r="AC555" s="57"/>
      <c r="AD555" s="57">
        <v>1</v>
      </c>
      <c r="AE555" s="57">
        <v>1</v>
      </c>
      <c r="AF555" s="57"/>
      <c r="AG555" s="57"/>
      <c r="AH555" s="57"/>
      <c r="AI555" s="57"/>
      <c r="AJ555" s="57"/>
      <c r="AK555" s="57"/>
      <c r="AL555" s="57"/>
      <c r="AM555" s="57"/>
      <c r="AN555" s="57">
        <v>1</v>
      </c>
      <c r="AO555" s="57"/>
      <c r="AP555" s="57"/>
      <c r="AQ555" s="57"/>
      <c r="AR555" s="57"/>
      <c r="AS555" s="57"/>
      <c r="AT555" s="57"/>
      <c r="AU555" s="57"/>
      <c r="AV555" s="57"/>
      <c r="AW555" s="57">
        <v>1</v>
      </c>
      <c r="AX555" s="57"/>
      <c r="AY555" s="57"/>
      <c r="AZ555" s="57"/>
      <c r="BA555" s="57"/>
      <c r="BB555" s="57"/>
      <c r="BC555" s="57"/>
      <c r="BD555" s="57"/>
      <c r="BE555" s="57"/>
      <c r="BF555" s="57"/>
      <c r="BG555" s="57"/>
      <c r="BH555" s="57"/>
      <c r="BI555" s="57"/>
      <c r="BJ555" s="57"/>
      <c r="BK555" s="57"/>
      <c r="BL555" s="57"/>
      <c r="BM555" s="57"/>
      <c r="BN555" s="57">
        <v>1</v>
      </c>
      <c r="BO555" s="57">
        <v>1</v>
      </c>
      <c r="BQ555" s="81">
        <v>2</v>
      </c>
      <c r="BR555" s="81">
        <v>193</v>
      </c>
    </row>
    <row r="556" spans="1:70" x14ac:dyDescent="0.25">
      <c r="A556" s="57">
        <v>1</v>
      </c>
      <c r="B556" s="81" t="s">
        <v>793</v>
      </c>
      <c r="C556" s="81">
        <v>14</v>
      </c>
      <c r="D556" s="81" t="s">
        <v>1026</v>
      </c>
      <c r="E556" s="81">
        <v>505</v>
      </c>
      <c r="F556" s="81" t="s">
        <v>1039</v>
      </c>
      <c r="G556" s="81">
        <v>2</v>
      </c>
      <c r="H556" s="81" t="s">
        <v>706</v>
      </c>
      <c r="I556" s="81">
        <v>12</v>
      </c>
      <c r="J556" s="81" t="s">
        <v>1039</v>
      </c>
      <c r="K556" s="81" t="s">
        <v>111</v>
      </c>
      <c r="L556" s="81">
        <v>7</v>
      </c>
      <c r="M556" s="81" t="s">
        <v>298</v>
      </c>
      <c r="N556" s="81" t="s">
        <v>1040</v>
      </c>
      <c r="O556" s="81" t="s">
        <v>1041</v>
      </c>
      <c r="P556" s="57"/>
      <c r="Q556" s="57">
        <v>1</v>
      </c>
      <c r="R556" s="57"/>
      <c r="S556" s="57"/>
      <c r="T556" s="57"/>
      <c r="U556" s="57">
        <v>2</v>
      </c>
      <c r="V556" s="57"/>
      <c r="W556" s="57">
        <v>1</v>
      </c>
      <c r="X556" s="57"/>
      <c r="Y556" s="57"/>
      <c r="Z556" s="57"/>
      <c r="AA556" s="57"/>
      <c r="AB556" s="57"/>
      <c r="AC556" s="57"/>
      <c r="AD556" s="57"/>
      <c r="AE556" s="57"/>
      <c r="AF556" s="57"/>
      <c r="AG556" s="57">
        <v>1</v>
      </c>
      <c r="AH556" s="57"/>
      <c r="AI556" s="57"/>
      <c r="AJ556" s="57"/>
      <c r="AK556" s="57">
        <v>1</v>
      </c>
      <c r="AL556" s="57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>
        <v>1</v>
      </c>
      <c r="AY556" s="57"/>
      <c r="AZ556" s="57"/>
      <c r="BA556" s="57"/>
      <c r="BB556" s="57"/>
      <c r="BC556" s="57"/>
      <c r="BD556" s="57"/>
      <c r="BE556" s="57"/>
      <c r="BF556" s="57"/>
      <c r="BG556" s="57"/>
      <c r="BH556" s="57"/>
      <c r="BI556" s="57"/>
      <c r="BJ556" s="57"/>
      <c r="BK556" s="57"/>
      <c r="BL556" s="57"/>
      <c r="BM556" s="57"/>
      <c r="BN556" s="57">
        <v>1</v>
      </c>
      <c r="BO556" s="57"/>
      <c r="BP556" s="81">
        <v>1</v>
      </c>
      <c r="BQ556" s="81">
        <v>3</v>
      </c>
      <c r="BR556" s="81">
        <v>204</v>
      </c>
    </row>
    <row r="557" spans="1:70" x14ac:dyDescent="0.25">
      <c r="A557" s="57">
        <v>1</v>
      </c>
      <c r="B557" s="81" t="s">
        <v>793</v>
      </c>
      <c r="C557" s="81">
        <v>14</v>
      </c>
      <c r="D557" s="81" t="s">
        <v>1026</v>
      </c>
      <c r="E557" s="81">
        <v>505</v>
      </c>
      <c r="F557" s="81" t="s">
        <v>1039</v>
      </c>
      <c r="G557" s="81">
        <v>2</v>
      </c>
      <c r="H557" s="81" t="s">
        <v>706</v>
      </c>
      <c r="I557" s="81">
        <v>12</v>
      </c>
      <c r="J557" s="81" t="s">
        <v>1039</v>
      </c>
      <c r="K557" s="81" t="s">
        <v>111</v>
      </c>
      <c r="L557" s="81">
        <v>8</v>
      </c>
      <c r="M557" s="81" t="s">
        <v>1065</v>
      </c>
      <c r="N557" s="81" t="s">
        <v>1040</v>
      </c>
      <c r="O557" s="81" t="s">
        <v>1041</v>
      </c>
      <c r="P557" s="57"/>
      <c r="Q557" s="57">
        <v>1</v>
      </c>
      <c r="R557" s="57"/>
      <c r="S557" s="57"/>
      <c r="T557" s="57"/>
      <c r="U557" s="57">
        <v>6</v>
      </c>
      <c r="V557" s="57"/>
      <c r="W557" s="57"/>
      <c r="X557" s="57"/>
      <c r="Y557" s="57"/>
      <c r="Z557" s="57"/>
      <c r="AA557" s="57">
        <v>1</v>
      </c>
      <c r="AB557" s="57"/>
      <c r="AC557" s="57"/>
      <c r="AD557" s="57"/>
      <c r="AE557" s="57"/>
      <c r="AF557" s="57"/>
      <c r="AG557" s="57">
        <v>2</v>
      </c>
      <c r="AH557" s="57"/>
      <c r="AI557" s="57"/>
      <c r="AJ557" s="57"/>
      <c r="AK557" s="57"/>
      <c r="AL557" s="57"/>
      <c r="AM557" s="57"/>
      <c r="AN557" s="57"/>
      <c r="AO557" s="57"/>
      <c r="AP557" s="57"/>
      <c r="AQ557" s="57"/>
      <c r="AR557" s="57"/>
      <c r="AS557" s="57">
        <v>1</v>
      </c>
      <c r="AT557" s="57"/>
      <c r="AU557" s="57"/>
      <c r="AV557" s="57"/>
      <c r="AW557" s="57"/>
      <c r="AX557" s="57"/>
      <c r="AY557" s="57"/>
      <c r="AZ557" s="57">
        <v>1</v>
      </c>
      <c r="BA557" s="57"/>
      <c r="BB557" s="57"/>
      <c r="BC557" s="57"/>
      <c r="BD557" s="57"/>
      <c r="BE557" s="57">
        <v>1</v>
      </c>
      <c r="BF557" s="57"/>
      <c r="BG557" s="57"/>
      <c r="BH557" s="57"/>
      <c r="BI557" s="57"/>
      <c r="BJ557" s="57"/>
      <c r="BK557" s="57"/>
      <c r="BL557" s="57"/>
      <c r="BM557" s="57"/>
      <c r="BN557" s="57"/>
      <c r="BO557" s="57">
        <v>1</v>
      </c>
      <c r="BP557" s="81">
        <v>1</v>
      </c>
      <c r="BQ557" s="81">
        <v>2</v>
      </c>
      <c r="BR557" s="81">
        <v>305</v>
      </c>
    </row>
    <row r="558" spans="1:70" x14ac:dyDescent="0.25">
      <c r="A558" s="57">
        <v>1</v>
      </c>
      <c r="B558" s="81" t="s">
        <v>793</v>
      </c>
      <c r="C558" s="81">
        <v>14</v>
      </c>
      <c r="D558" s="81" t="s">
        <v>1026</v>
      </c>
      <c r="E558" s="81">
        <v>505</v>
      </c>
      <c r="F558" s="81" t="s">
        <v>1039</v>
      </c>
      <c r="G558" s="81">
        <v>2</v>
      </c>
      <c r="H558" s="81" t="s">
        <v>706</v>
      </c>
      <c r="I558" s="81">
        <v>12</v>
      </c>
      <c r="J558" s="81" t="s">
        <v>1039</v>
      </c>
      <c r="K558" s="81" t="s">
        <v>111</v>
      </c>
      <c r="L558" s="81">
        <v>9</v>
      </c>
      <c r="M558" s="81" t="s">
        <v>1066</v>
      </c>
      <c r="N558" s="81" t="s">
        <v>1040</v>
      </c>
      <c r="O558" s="81" t="s">
        <v>1041</v>
      </c>
      <c r="P558" s="57"/>
      <c r="Q558" s="57"/>
      <c r="R558" s="57"/>
      <c r="S558" s="57"/>
      <c r="T558" s="57"/>
      <c r="U558" s="57">
        <v>1</v>
      </c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  <c r="AO558" s="57"/>
      <c r="AP558" s="57"/>
      <c r="AQ558" s="57">
        <v>1</v>
      </c>
      <c r="AR558" s="57"/>
      <c r="AS558" s="57"/>
      <c r="AT558" s="57"/>
      <c r="AU558" s="57"/>
      <c r="AV558" s="57"/>
      <c r="AW558" s="57"/>
      <c r="AX558" s="57"/>
      <c r="AY558" s="57"/>
      <c r="AZ558" s="57"/>
      <c r="BA558" s="57"/>
      <c r="BB558" s="57"/>
      <c r="BC558" s="57"/>
      <c r="BD558" s="57"/>
      <c r="BE558" s="57"/>
      <c r="BF558" s="57"/>
      <c r="BG558" s="57"/>
      <c r="BH558" s="57"/>
      <c r="BI558" s="57"/>
      <c r="BJ558" s="57">
        <v>1</v>
      </c>
      <c r="BK558" s="57"/>
      <c r="BL558" s="57"/>
      <c r="BM558" s="57"/>
      <c r="BN558" s="57"/>
      <c r="BO558" s="57"/>
      <c r="BP558" s="81">
        <v>0</v>
      </c>
      <c r="BQ558" s="81">
        <v>0</v>
      </c>
      <c r="BR558" s="81">
        <v>191</v>
      </c>
    </row>
    <row r="559" spans="1:70" x14ac:dyDescent="0.25">
      <c r="A559" s="57">
        <v>1</v>
      </c>
      <c r="B559" s="81" t="s">
        <v>793</v>
      </c>
      <c r="C559" s="81">
        <v>14</v>
      </c>
      <c r="D559" s="81" t="s">
        <v>1026</v>
      </c>
      <c r="E559" s="81">
        <v>507</v>
      </c>
      <c r="F559" s="81" t="s">
        <v>1042</v>
      </c>
      <c r="G559" s="81">
        <v>2</v>
      </c>
      <c r="H559" s="81" t="s">
        <v>706</v>
      </c>
      <c r="I559" s="81">
        <v>13</v>
      </c>
      <c r="J559" s="81" t="s">
        <v>1042</v>
      </c>
      <c r="K559" s="81" t="s">
        <v>111</v>
      </c>
      <c r="L559" s="81">
        <v>1</v>
      </c>
      <c r="M559" s="81" t="s">
        <v>1059</v>
      </c>
      <c r="N559" s="81" t="s">
        <v>1326</v>
      </c>
      <c r="O559" s="81" t="s">
        <v>1327</v>
      </c>
      <c r="P559" s="57"/>
      <c r="Q559" s="57">
        <v>6</v>
      </c>
      <c r="R559" s="57"/>
      <c r="S559" s="57">
        <v>2</v>
      </c>
      <c r="T559" s="57">
        <v>2</v>
      </c>
      <c r="U559" s="57">
        <v>4</v>
      </c>
      <c r="V559" s="57"/>
      <c r="W559" s="57">
        <v>2</v>
      </c>
      <c r="X559" s="57">
        <v>2</v>
      </c>
      <c r="Y559" s="57"/>
      <c r="Z559" s="57">
        <v>1</v>
      </c>
      <c r="AA559" s="57">
        <v>2</v>
      </c>
      <c r="AB559" s="57">
        <v>1</v>
      </c>
      <c r="AC559" s="57"/>
      <c r="AD559" s="57">
        <v>1</v>
      </c>
      <c r="AE559" s="57">
        <v>1</v>
      </c>
      <c r="AF559" s="57"/>
      <c r="AG559" s="57"/>
      <c r="AH559" s="57"/>
      <c r="AI559" s="57"/>
      <c r="AJ559" s="57"/>
      <c r="AK559" s="57"/>
      <c r="AL559" s="57"/>
      <c r="AM559" s="57"/>
      <c r="AN559" s="57">
        <v>1</v>
      </c>
      <c r="AO559" s="57">
        <v>7</v>
      </c>
      <c r="AP559" s="57">
        <v>3</v>
      </c>
      <c r="AQ559" s="57">
        <v>3</v>
      </c>
      <c r="AR559" s="57"/>
      <c r="AS559" s="57"/>
      <c r="AT559" s="57"/>
      <c r="AU559" s="57">
        <v>1</v>
      </c>
      <c r="AV559" s="57"/>
      <c r="AW559" s="57">
        <v>3</v>
      </c>
      <c r="AX559" s="57"/>
      <c r="AY559" s="57"/>
      <c r="AZ559" s="57">
        <v>2</v>
      </c>
      <c r="BA559" s="57"/>
      <c r="BB559" s="57">
        <v>1</v>
      </c>
      <c r="BC559" s="57">
        <v>1</v>
      </c>
      <c r="BD559" s="57">
        <v>5</v>
      </c>
      <c r="BE559" s="57">
        <v>10</v>
      </c>
      <c r="BF559" s="57">
        <v>2</v>
      </c>
      <c r="BG559" s="57"/>
      <c r="BH559" s="57"/>
      <c r="BI559" s="57">
        <v>1</v>
      </c>
      <c r="BJ559" s="57">
        <v>1</v>
      </c>
      <c r="BK559" s="57"/>
      <c r="BL559" s="57"/>
      <c r="BM559" s="57"/>
      <c r="BN559" s="57">
        <v>4</v>
      </c>
      <c r="BO559" s="57">
        <v>3</v>
      </c>
      <c r="BP559" s="81">
        <v>6</v>
      </c>
      <c r="BQ559" s="81">
        <v>16</v>
      </c>
      <c r="BR559" s="81">
        <v>318</v>
      </c>
    </row>
    <row r="560" spans="1:70" x14ac:dyDescent="0.25">
      <c r="A560" s="57">
        <v>1</v>
      </c>
      <c r="B560" s="81" t="s">
        <v>793</v>
      </c>
      <c r="C560" s="81">
        <v>14</v>
      </c>
      <c r="D560" s="81" t="s">
        <v>1026</v>
      </c>
      <c r="E560" s="81">
        <v>507</v>
      </c>
      <c r="F560" s="81" t="s">
        <v>1042</v>
      </c>
      <c r="G560" s="81">
        <v>2</v>
      </c>
      <c r="H560" s="81" t="s">
        <v>706</v>
      </c>
      <c r="I560" s="81">
        <v>13</v>
      </c>
      <c r="J560" s="81" t="s">
        <v>1042</v>
      </c>
      <c r="K560" s="81" t="s">
        <v>111</v>
      </c>
      <c r="L560" s="81">
        <v>2</v>
      </c>
      <c r="M560" s="81" t="s">
        <v>1060</v>
      </c>
      <c r="N560" s="81" t="s">
        <v>1326</v>
      </c>
      <c r="O560" s="81" t="s">
        <v>1327</v>
      </c>
      <c r="P560" s="57"/>
      <c r="Q560" s="57">
        <v>6</v>
      </c>
      <c r="R560" s="57">
        <v>0</v>
      </c>
      <c r="S560" s="57">
        <v>1</v>
      </c>
      <c r="T560" s="57">
        <v>3</v>
      </c>
      <c r="U560" s="57">
        <v>2</v>
      </c>
      <c r="V560" s="57"/>
      <c r="W560" s="57">
        <v>3</v>
      </c>
      <c r="X560" s="57">
        <v>1</v>
      </c>
      <c r="Y560" s="57">
        <v>3</v>
      </c>
      <c r="Z560" s="57">
        <v>1</v>
      </c>
      <c r="AA560" s="57">
        <v>2</v>
      </c>
      <c r="AB560" s="57">
        <v>2</v>
      </c>
      <c r="AC560" s="57"/>
      <c r="AD560" s="57">
        <v>0</v>
      </c>
      <c r="AE560" s="57">
        <v>1</v>
      </c>
      <c r="AF560" s="57">
        <v>2</v>
      </c>
      <c r="AG560" s="57">
        <v>2</v>
      </c>
      <c r="AH560" s="57"/>
      <c r="AI560" s="57">
        <v>1</v>
      </c>
      <c r="AJ560" s="57">
        <v>1</v>
      </c>
      <c r="AK560" s="57">
        <v>0</v>
      </c>
      <c r="AL560" s="57">
        <v>0</v>
      </c>
      <c r="AM560" s="57"/>
      <c r="AN560" s="57">
        <v>1</v>
      </c>
      <c r="AO560" s="57">
        <v>8</v>
      </c>
      <c r="AP560" s="57">
        <v>0</v>
      </c>
      <c r="AQ560" s="57">
        <v>10</v>
      </c>
      <c r="AR560" s="57">
        <v>1</v>
      </c>
      <c r="AS560" s="57">
        <v>0</v>
      </c>
      <c r="AT560" s="57"/>
      <c r="AU560" s="57">
        <v>1</v>
      </c>
      <c r="AV560" s="57">
        <v>1</v>
      </c>
      <c r="AW560" s="57">
        <v>0</v>
      </c>
      <c r="AX560" s="57">
        <v>2</v>
      </c>
      <c r="AY560" s="57">
        <v>0</v>
      </c>
      <c r="AZ560" s="57">
        <v>1</v>
      </c>
      <c r="BA560" s="57"/>
      <c r="BB560" s="57">
        <v>2</v>
      </c>
      <c r="BC560" s="57">
        <v>1</v>
      </c>
      <c r="BD560" s="57">
        <v>5</v>
      </c>
      <c r="BE560" s="57">
        <v>17</v>
      </c>
      <c r="BF560" s="57">
        <v>0</v>
      </c>
      <c r="BG560" s="57">
        <v>0</v>
      </c>
      <c r="BH560" s="57"/>
      <c r="BI560" s="57">
        <v>1</v>
      </c>
      <c r="BJ560" s="57">
        <v>0</v>
      </c>
      <c r="BK560" s="57">
        <v>1</v>
      </c>
      <c r="BL560" s="57">
        <v>0</v>
      </c>
      <c r="BM560" s="57"/>
      <c r="BN560" s="57">
        <v>2</v>
      </c>
      <c r="BO560" s="57">
        <v>2</v>
      </c>
      <c r="BP560" s="81">
        <v>10</v>
      </c>
      <c r="BQ560" s="81">
        <v>20</v>
      </c>
      <c r="BR560" s="81">
        <v>312</v>
      </c>
    </row>
    <row r="561" spans="1:70" x14ac:dyDescent="0.25">
      <c r="A561" s="57">
        <v>1</v>
      </c>
      <c r="B561" s="81" t="s">
        <v>793</v>
      </c>
      <c r="C561" s="81">
        <v>14</v>
      </c>
      <c r="D561" s="81" t="s">
        <v>1026</v>
      </c>
      <c r="E561" s="81">
        <v>507</v>
      </c>
      <c r="F561" s="81" t="s">
        <v>1042</v>
      </c>
      <c r="G561" s="81">
        <v>2</v>
      </c>
      <c r="H561" s="81" t="s">
        <v>706</v>
      </c>
      <c r="I561" s="81">
        <v>13</v>
      </c>
      <c r="J561" s="81" t="s">
        <v>1042</v>
      </c>
      <c r="K561" s="81" t="s">
        <v>111</v>
      </c>
      <c r="L561" s="81">
        <v>3</v>
      </c>
      <c r="M561" s="81" t="s">
        <v>1061</v>
      </c>
      <c r="N561" s="81" t="s">
        <v>1326</v>
      </c>
      <c r="O561" s="81" t="s">
        <v>1327</v>
      </c>
      <c r="P561" s="57"/>
      <c r="Q561" s="57">
        <v>11</v>
      </c>
      <c r="R561" s="57">
        <v>2</v>
      </c>
      <c r="S561" s="57">
        <v>1</v>
      </c>
      <c r="T561" s="57">
        <v>1</v>
      </c>
      <c r="U561" s="57">
        <v>4</v>
      </c>
      <c r="V561" s="57"/>
      <c r="W561" s="57">
        <v>3</v>
      </c>
      <c r="X561" s="57">
        <v>4</v>
      </c>
      <c r="Y561" s="57">
        <v>2</v>
      </c>
      <c r="Z561" s="57">
        <v>2</v>
      </c>
      <c r="AA561" s="57">
        <v>0</v>
      </c>
      <c r="AB561" s="57">
        <v>0</v>
      </c>
      <c r="AC561" s="57"/>
      <c r="AD561" s="57">
        <v>4</v>
      </c>
      <c r="AE561" s="57">
        <v>1</v>
      </c>
      <c r="AF561" s="57">
        <v>1</v>
      </c>
      <c r="AG561" s="57">
        <v>3</v>
      </c>
      <c r="AH561" s="57"/>
      <c r="AI561" s="57">
        <v>0</v>
      </c>
      <c r="AJ561" s="57">
        <v>2</v>
      </c>
      <c r="AK561" s="57">
        <v>0</v>
      </c>
      <c r="AL561" s="57">
        <v>0</v>
      </c>
      <c r="AM561" s="57"/>
      <c r="AN561" s="57">
        <v>3</v>
      </c>
      <c r="AO561" s="57">
        <v>14</v>
      </c>
      <c r="AP561" s="57">
        <v>1</v>
      </c>
      <c r="AQ561" s="57">
        <v>14</v>
      </c>
      <c r="AR561" s="57">
        <v>1</v>
      </c>
      <c r="AS561" s="57">
        <v>4</v>
      </c>
      <c r="AT561" s="57"/>
      <c r="AU561" s="57">
        <v>3</v>
      </c>
      <c r="AV561" s="57">
        <v>0</v>
      </c>
      <c r="AW561" s="57">
        <v>4</v>
      </c>
      <c r="AX561" s="57">
        <v>0</v>
      </c>
      <c r="AY561" s="57">
        <v>0</v>
      </c>
      <c r="AZ561" s="57">
        <v>1</v>
      </c>
      <c r="BA561" s="57"/>
      <c r="BB561" s="57">
        <v>1</v>
      </c>
      <c r="BC561" s="57">
        <v>0</v>
      </c>
      <c r="BD561" s="57">
        <v>7</v>
      </c>
      <c r="BE561" s="57">
        <v>12</v>
      </c>
      <c r="BF561" s="57">
        <v>0</v>
      </c>
      <c r="BG561" s="57">
        <v>0</v>
      </c>
      <c r="BH561" s="57"/>
      <c r="BI561" s="57">
        <v>4</v>
      </c>
      <c r="BJ561" s="57">
        <v>1</v>
      </c>
      <c r="BK561" s="57">
        <v>0</v>
      </c>
      <c r="BL561" s="57">
        <v>2</v>
      </c>
      <c r="BM561" s="57"/>
      <c r="BN561" s="57">
        <v>11</v>
      </c>
      <c r="BO561" s="57">
        <v>4</v>
      </c>
      <c r="BP561" s="81">
        <v>9</v>
      </c>
      <c r="BQ561" s="81">
        <v>15</v>
      </c>
      <c r="BR561" s="81">
        <v>344</v>
      </c>
    </row>
    <row r="562" spans="1:70" x14ac:dyDescent="0.25">
      <c r="A562" s="57">
        <v>1</v>
      </c>
      <c r="B562" s="81" t="s">
        <v>793</v>
      </c>
      <c r="C562" s="81">
        <v>14</v>
      </c>
      <c r="D562" s="81" t="s">
        <v>1026</v>
      </c>
      <c r="E562" s="81">
        <v>507</v>
      </c>
      <c r="F562" s="81" t="s">
        <v>1042</v>
      </c>
      <c r="G562" s="81">
        <v>2</v>
      </c>
      <c r="H562" s="81" t="s">
        <v>706</v>
      </c>
      <c r="I562" s="81">
        <v>13</v>
      </c>
      <c r="J562" s="81" t="s">
        <v>1042</v>
      </c>
      <c r="K562" s="81" t="s">
        <v>111</v>
      </c>
      <c r="L562" s="81">
        <v>4</v>
      </c>
      <c r="M562" s="81" t="s">
        <v>1062</v>
      </c>
      <c r="N562" s="81" t="s">
        <v>1326</v>
      </c>
      <c r="O562" s="81" t="s">
        <v>1327</v>
      </c>
      <c r="P562" s="57"/>
      <c r="Q562" s="57">
        <v>3</v>
      </c>
      <c r="R562" s="57">
        <v>2</v>
      </c>
      <c r="S562" s="57">
        <v>1</v>
      </c>
      <c r="T562" s="57">
        <v>2</v>
      </c>
      <c r="U562" s="57">
        <v>4</v>
      </c>
      <c r="V562" s="57"/>
      <c r="W562" s="57">
        <v>1</v>
      </c>
      <c r="X562" s="57">
        <v>3</v>
      </c>
      <c r="Y562" s="57">
        <v>1</v>
      </c>
      <c r="Z562" s="57">
        <v>0</v>
      </c>
      <c r="AA562" s="57">
        <v>2</v>
      </c>
      <c r="AB562" s="57">
        <v>0</v>
      </c>
      <c r="AC562" s="57"/>
      <c r="AD562" s="57">
        <v>1</v>
      </c>
      <c r="AE562" s="57">
        <v>4</v>
      </c>
      <c r="AF562" s="57">
        <v>0</v>
      </c>
      <c r="AG562" s="57">
        <v>1</v>
      </c>
      <c r="AH562" s="57"/>
      <c r="AI562" s="57">
        <v>1</v>
      </c>
      <c r="AJ562" s="57">
        <v>1</v>
      </c>
      <c r="AK562" s="57">
        <v>1</v>
      </c>
      <c r="AL562" s="57">
        <v>1</v>
      </c>
      <c r="AM562" s="57"/>
      <c r="AN562" s="57">
        <v>1</v>
      </c>
      <c r="AO562" s="57">
        <v>10</v>
      </c>
      <c r="AP562" s="57">
        <v>2</v>
      </c>
      <c r="AQ562" s="57">
        <v>11</v>
      </c>
      <c r="AR562" s="57">
        <v>0</v>
      </c>
      <c r="AS562" s="57">
        <v>1</v>
      </c>
      <c r="AT562" s="57"/>
      <c r="AU562" s="57">
        <v>1</v>
      </c>
      <c r="AV562" s="57">
        <v>0</v>
      </c>
      <c r="AW562" s="57">
        <v>0</v>
      </c>
      <c r="AX562" s="57">
        <v>2</v>
      </c>
      <c r="AY562" s="57">
        <v>1</v>
      </c>
      <c r="AZ562" s="57">
        <v>2</v>
      </c>
      <c r="BA562" s="57"/>
      <c r="BB562" s="57">
        <v>2</v>
      </c>
      <c r="BC562" s="57">
        <v>1</v>
      </c>
      <c r="BD562" s="57">
        <v>4</v>
      </c>
      <c r="BE562" s="57">
        <v>15</v>
      </c>
      <c r="BF562" s="57">
        <v>1</v>
      </c>
      <c r="BG562" s="57">
        <v>0</v>
      </c>
      <c r="BH562" s="57"/>
      <c r="BI562" s="57">
        <v>0</v>
      </c>
      <c r="BJ562" s="57">
        <v>0</v>
      </c>
      <c r="BK562" s="57">
        <v>0</v>
      </c>
      <c r="BL562" s="57">
        <v>2</v>
      </c>
      <c r="BM562" s="57"/>
      <c r="BN562" s="57">
        <v>4</v>
      </c>
      <c r="BO562" s="57">
        <v>5</v>
      </c>
      <c r="BP562" s="81">
        <v>9</v>
      </c>
      <c r="BQ562" s="81">
        <v>12</v>
      </c>
      <c r="BR562" s="81">
        <v>286</v>
      </c>
    </row>
    <row r="563" spans="1:70" x14ac:dyDescent="0.25">
      <c r="A563" s="57">
        <v>1</v>
      </c>
      <c r="B563" s="81" t="s">
        <v>793</v>
      </c>
      <c r="C563" s="81">
        <v>14</v>
      </c>
      <c r="D563" s="81" t="s">
        <v>1026</v>
      </c>
      <c r="E563" s="81">
        <v>507</v>
      </c>
      <c r="F563" s="81" t="s">
        <v>1042</v>
      </c>
      <c r="G563" s="81">
        <v>2</v>
      </c>
      <c r="H563" s="81" t="s">
        <v>706</v>
      </c>
      <c r="I563" s="81">
        <v>13</v>
      </c>
      <c r="J563" s="81" t="s">
        <v>1042</v>
      </c>
      <c r="K563" s="81" t="s">
        <v>111</v>
      </c>
      <c r="L563" s="81">
        <v>5</v>
      </c>
      <c r="M563" s="81" t="s">
        <v>1063</v>
      </c>
      <c r="N563" s="81" t="s">
        <v>1326</v>
      </c>
      <c r="O563" s="81" t="s">
        <v>1327</v>
      </c>
      <c r="P563" s="57"/>
      <c r="Q563" s="57">
        <v>6</v>
      </c>
      <c r="R563" s="57">
        <v>1</v>
      </c>
      <c r="S563" s="57">
        <v>2</v>
      </c>
      <c r="T563" s="57">
        <v>0</v>
      </c>
      <c r="U563" s="57">
        <v>6</v>
      </c>
      <c r="V563" s="57"/>
      <c r="W563" s="57">
        <v>2</v>
      </c>
      <c r="X563" s="57">
        <v>0</v>
      </c>
      <c r="Y563" s="57">
        <v>0</v>
      </c>
      <c r="Z563" s="57">
        <v>0</v>
      </c>
      <c r="AA563" s="57">
        <v>1</v>
      </c>
      <c r="AB563" s="57">
        <v>0</v>
      </c>
      <c r="AC563" s="57"/>
      <c r="AD563" s="57">
        <v>3</v>
      </c>
      <c r="AE563" s="57">
        <v>0</v>
      </c>
      <c r="AF563" s="57">
        <v>0</v>
      </c>
      <c r="AG563" s="57">
        <v>2</v>
      </c>
      <c r="AH563" s="57"/>
      <c r="AI563" s="57">
        <v>1</v>
      </c>
      <c r="AJ563" s="57">
        <v>3</v>
      </c>
      <c r="AK563" s="57">
        <v>0</v>
      </c>
      <c r="AL563" s="57">
        <v>0</v>
      </c>
      <c r="AM563" s="57"/>
      <c r="AN563" s="57">
        <v>1</v>
      </c>
      <c r="AO563" s="57">
        <v>4</v>
      </c>
      <c r="AP563" s="57">
        <v>1</v>
      </c>
      <c r="AQ563" s="57">
        <v>10</v>
      </c>
      <c r="AR563" s="57">
        <v>0</v>
      </c>
      <c r="AS563" s="57">
        <v>1</v>
      </c>
      <c r="AT563" s="57"/>
      <c r="AU563" s="57">
        <v>2</v>
      </c>
      <c r="AV563" s="57">
        <v>1</v>
      </c>
      <c r="AW563" s="57">
        <v>1</v>
      </c>
      <c r="AX563" s="57">
        <v>2</v>
      </c>
      <c r="AY563" s="57">
        <v>1</v>
      </c>
      <c r="AZ563" s="57">
        <v>3</v>
      </c>
      <c r="BA563" s="57"/>
      <c r="BB563" s="57">
        <v>6</v>
      </c>
      <c r="BC563" s="57">
        <v>2</v>
      </c>
      <c r="BD563" s="57">
        <v>3</v>
      </c>
      <c r="BE563" s="57">
        <v>7</v>
      </c>
      <c r="BF563" s="57">
        <v>0</v>
      </c>
      <c r="BG563" s="57">
        <v>0</v>
      </c>
      <c r="BH563" s="57"/>
      <c r="BI563" s="57">
        <v>0</v>
      </c>
      <c r="BJ563" s="57">
        <v>0</v>
      </c>
      <c r="BK563" s="57">
        <v>0</v>
      </c>
      <c r="BL563" s="57">
        <v>0</v>
      </c>
      <c r="BM563" s="57"/>
      <c r="BN563" s="57">
        <v>5</v>
      </c>
      <c r="BO563" s="57">
        <v>3</v>
      </c>
      <c r="BP563" s="81">
        <v>1</v>
      </c>
      <c r="BQ563" s="81">
        <v>8</v>
      </c>
      <c r="BR563" s="81">
        <v>247</v>
      </c>
    </row>
    <row r="564" spans="1:70" x14ac:dyDescent="0.25">
      <c r="A564" s="57">
        <v>1</v>
      </c>
      <c r="B564" s="81" t="s">
        <v>793</v>
      </c>
      <c r="C564" s="81">
        <v>14</v>
      </c>
      <c r="D564" s="81" t="s">
        <v>1026</v>
      </c>
      <c r="E564" s="81">
        <v>507</v>
      </c>
      <c r="F564" s="81" t="s">
        <v>1042</v>
      </c>
      <c r="G564" s="81">
        <v>2</v>
      </c>
      <c r="H564" s="81" t="s">
        <v>706</v>
      </c>
      <c r="I564" s="81">
        <v>13</v>
      </c>
      <c r="J564" s="81" t="s">
        <v>1042</v>
      </c>
      <c r="K564" s="81" t="s">
        <v>111</v>
      </c>
      <c r="L564" s="81">
        <v>6</v>
      </c>
      <c r="M564" s="81" t="s">
        <v>1064</v>
      </c>
      <c r="N564" s="81" t="s">
        <v>1326</v>
      </c>
      <c r="O564" s="81" t="s">
        <v>1327</v>
      </c>
      <c r="P564" s="57"/>
      <c r="Q564" s="57">
        <v>9</v>
      </c>
      <c r="R564" s="57">
        <v>2</v>
      </c>
      <c r="S564" s="57">
        <v>1</v>
      </c>
      <c r="T564" s="57">
        <v>0</v>
      </c>
      <c r="U564" s="57">
        <v>1</v>
      </c>
      <c r="V564" s="57"/>
      <c r="W564" s="57">
        <v>1</v>
      </c>
      <c r="X564" s="57">
        <v>2</v>
      </c>
      <c r="Y564" s="57">
        <v>1</v>
      </c>
      <c r="Z564" s="57">
        <v>1</v>
      </c>
      <c r="AA564" s="57">
        <v>0</v>
      </c>
      <c r="AB564" s="57">
        <v>0</v>
      </c>
      <c r="AC564" s="57"/>
      <c r="AD564" s="57">
        <v>4</v>
      </c>
      <c r="AE564" s="57">
        <v>0</v>
      </c>
      <c r="AF564" s="57">
        <v>0</v>
      </c>
      <c r="AG564" s="57">
        <v>1</v>
      </c>
      <c r="AH564" s="57"/>
      <c r="AI564" s="57">
        <v>0</v>
      </c>
      <c r="AJ564" s="57">
        <v>1</v>
      </c>
      <c r="AK564" s="57">
        <v>0</v>
      </c>
      <c r="AL564" s="57">
        <v>0</v>
      </c>
      <c r="AM564" s="57"/>
      <c r="AN564" s="57">
        <v>1</v>
      </c>
      <c r="AO564" s="57">
        <v>9</v>
      </c>
      <c r="AP564" s="57">
        <v>1</v>
      </c>
      <c r="AQ564" s="57">
        <v>4</v>
      </c>
      <c r="AR564" s="57">
        <v>3</v>
      </c>
      <c r="AS564" s="57">
        <v>1</v>
      </c>
      <c r="AT564" s="57"/>
      <c r="AU564" s="57">
        <v>1</v>
      </c>
      <c r="AV564" s="57">
        <v>0</v>
      </c>
      <c r="AW564" s="57">
        <v>2</v>
      </c>
      <c r="AX564" s="57">
        <v>1</v>
      </c>
      <c r="AY564" s="57">
        <v>0</v>
      </c>
      <c r="AZ564" s="57">
        <v>1</v>
      </c>
      <c r="BA564" s="57"/>
      <c r="BB564" s="57">
        <v>1</v>
      </c>
      <c r="BC564" s="57">
        <v>0</v>
      </c>
      <c r="BD564" s="57">
        <v>1</v>
      </c>
      <c r="BE564" s="57">
        <v>4</v>
      </c>
      <c r="BF564" s="57">
        <v>1</v>
      </c>
      <c r="BG564" s="57">
        <v>1</v>
      </c>
      <c r="BH564" s="57"/>
      <c r="BI564" s="57">
        <v>2</v>
      </c>
      <c r="BJ564" s="57">
        <v>2</v>
      </c>
      <c r="BK564" s="57">
        <v>0</v>
      </c>
      <c r="BL564" s="57">
        <v>0</v>
      </c>
      <c r="BM564" s="57"/>
      <c r="BN564" s="57">
        <v>2</v>
      </c>
      <c r="BO564" s="57">
        <v>3</v>
      </c>
      <c r="BP564" s="81">
        <v>10</v>
      </c>
      <c r="BQ564" s="81">
        <v>7</v>
      </c>
      <c r="BR564" s="81">
        <v>226</v>
      </c>
    </row>
    <row r="565" spans="1:70" x14ac:dyDescent="0.25">
      <c r="A565" s="57">
        <v>1</v>
      </c>
      <c r="B565" s="81" t="s">
        <v>793</v>
      </c>
      <c r="C565" s="81">
        <v>14</v>
      </c>
      <c r="D565" s="81" t="s">
        <v>1026</v>
      </c>
      <c r="E565" s="81">
        <v>507</v>
      </c>
      <c r="F565" s="81" t="s">
        <v>1042</v>
      </c>
      <c r="G565" s="81">
        <v>2</v>
      </c>
      <c r="H565" s="81" t="s">
        <v>706</v>
      </c>
      <c r="I565" s="81">
        <v>13</v>
      </c>
      <c r="J565" s="81" t="s">
        <v>1042</v>
      </c>
      <c r="K565" s="81" t="s">
        <v>111</v>
      </c>
      <c r="L565" s="81">
        <v>7</v>
      </c>
      <c r="M565" s="81" t="s">
        <v>298</v>
      </c>
      <c r="N565" s="81" t="s">
        <v>1326</v>
      </c>
      <c r="O565" s="81" t="s">
        <v>1327</v>
      </c>
      <c r="P565" s="57"/>
      <c r="Q565" s="57">
        <v>3</v>
      </c>
      <c r="R565" s="57">
        <v>3</v>
      </c>
      <c r="S565" s="57">
        <v>2</v>
      </c>
      <c r="T565" s="57">
        <v>0</v>
      </c>
      <c r="U565" s="57">
        <v>5</v>
      </c>
      <c r="V565" s="57"/>
      <c r="W565" s="57">
        <v>0</v>
      </c>
      <c r="X565" s="57">
        <v>4</v>
      </c>
      <c r="Y565" s="57">
        <v>1</v>
      </c>
      <c r="Z565" s="57">
        <v>0</v>
      </c>
      <c r="AA565" s="57">
        <v>0</v>
      </c>
      <c r="AB565" s="57">
        <v>0</v>
      </c>
      <c r="AC565" s="57"/>
      <c r="AD565" s="57">
        <v>0</v>
      </c>
      <c r="AE565" s="57">
        <v>2</v>
      </c>
      <c r="AF565" s="57">
        <v>1</v>
      </c>
      <c r="AG565" s="57">
        <v>1</v>
      </c>
      <c r="AH565" s="57"/>
      <c r="AI565" s="57">
        <v>0</v>
      </c>
      <c r="AJ565" s="57">
        <v>0</v>
      </c>
      <c r="AK565" s="57">
        <v>0</v>
      </c>
      <c r="AL565" s="57">
        <v>2</v>
      </c>
      <c r="AM565" s="57"/>
      <c r="AN565" s="57">
        <v>3</v>
      </c>
      <c r="AO565" s="57">
        <v>16</v>
      </c>
      <c r="AP565" s="57">
        <v>1</v>
      </c>
      <c r="AQ565" s="57">
        <v>14</v>
      </c>
      <c r="AR565" s="57">
        <v>0</v>
      </c>
      <c r="AS565" s="57">
        <v>1</v>
      </c>
      <c r="AT565" s="57"/>
      <c r="AU565" s="57">
        <v>1</v>
      </c>
      <c r="AV565" s="57">
        <v>3</v>
      </c>
      <c r="AW565" s="57">
        <v>0</v>
      </c>
      <c r="AX565" s="57">
        <v>1</v>
      </c>
      <c r="AY565" s="57">
        <v>1</v>
      </c>
      <c r="AZ565" s="57">
        <v>0</v>
      </c>
      <c r="BA565" s="57"/>
      <c r="BB565" s="57">
        <v>4</v>
      </c>
      <c r="BC565" s="57">
        <v>0</v>
      </c>
      <c r="BD565" s="57">
        <v>4</v>
      </c>
      <c r="BE565" s="57">
        <v>6</v>
      </c>
      <c r="BF565" s="57">
        <v>0</v>
      </c>
      <c r="BG565" s="57">
        <v>0</v>
      </c>
      <c r="BH565" s="57"/>
      <c r="BI565" s="57">
        <v>1</v>
      </c>
      <c r="BJ565" s="57">
        <v>1</v>
      </c>
      <c r="BK565" s="57">
        <v>0</v>
      </c>
      <c r="BL565" s="57">
        <v>1</v>
      </c>
      <c r="BM565" s="57"/>
      <c r="BN565" s="57">
        <v>5</v>
      </c>
      <c r="BO565" s="57">
        <v>1</v>
      </c>
      <c r="BP565" s="81">
        <v>5</v>
      </c>
      <c r="BQ565" s="81">
        <v>8</v>
      </c>
      <c r="BR565" s="81">
        <v>246</v>
      </c>
    </row>
    <row r="566" spans="1:70" x14ac:dyDescent="0.25">
      <c r="A566" s="57">
        <v>1</v>
      </c>
      <c r="B566" s="81" t="s">
        <v>793</v>
      </c>
      <c r="C566" s="81">
        <v>14</v>
      </c>
      <c r="D566" s="81" t="s">
        <v>1026</v>
      </c>
      <c r="E566" s="81">
        <v>507</v>
      </c>
      <c r="F566" s="81" t="s">
        <v>1042</v>
      </c>
      <c r="G566" s="81">
        <v>2</v>
      </c>
      <c r="H566" s="81" t="s">
        <v>706</v>
      </c>
      <c r="I566" s="81">
        <v>13</v>
      </c>
      <c r="J566" s="81" t="s">
        <v>1042</v>
      </c>
      <c r="K566" s="81" t="s">
        <v>111</v>
      </c>
      <c r="L566" s="81">
        <v>8</v>
      </c>
      <c r="M566" s="81" t="s">
        <v>1065</v>
      </c>
      <c r="N566" s="81" t="s">
        <v>1326</v>
      </c>
      <c r="O566" s="81" t="s">
        <v>1327</v>
      </c>
      <c r="P566" s="57"/>
      <c r="Q566" s="57">
        <v>4</v>
      </c>
      <c r="R566" s="57">
        <v>0</v>
      </c>
      <c r="S566" s="57">
        <v>1</v>
      </c>
      <c r="T566" s="57">
        <v>0</v>
      </c>
      <c r="U566" s="57">
        <v>3</v>
      </c>
      <c r="V566" s="57"/>
      <c r="W566" s="57">
        <v>1</v>
      </c>
      <c r="X566" s="57">
        <v>1</v>
      </c>
      <c r="Y566" s="57">
        <v>1</v>
      </c>
      <c r="Z566" s="57">
        <v>1</v>
      </c>
      <c r="AA566" s="57">
        <v>1</v>
      </c>
      <c r="AB566" s="57">
        <v>1</v>
      </c>
      <c r="AC566" s="57"/>
      <c r="AD566" s="57">
        <v>0</v>
      </c>
      <c r="AE566" s="57">
        <v>1</v>
      </c>
      <c r="AF566" s="57">
        <v>0</v>
      </c>
      <c r="AG566" s="57">
        <v>3</v>
      </c>
      <c r="AH566" s="57"/>
      <c r="AI566" s="57">
        <v>0</v>
      </c>
      <c r="AJ566" s="57">
        <v>0</v>
      </c>
      <c r="AK566" s="57">
        <v>0</v>
      </c>
      <c r="AL566" s="57">
        <v>0</v>
      </c>
      <c r="AM566" s="57"/>
      <c r="AN566" s="57">
        <v>0</v>
      </c>
      <c r="AO566" s="57">
        <v>10</v>
      </c>
      <c r="AP566" s="57">
        <v>1</v>
      </c>
      <c r="AQ566" s="57">
        <v>7</v>
      </c>
      <c r="AR566" s="57">
        <v>0</v>
      </c>
      <c r="AS566" s="57">
        <v>0</v>
      </c>
      <c r="AT566" s="57"/>
      <c r="AU566" s="57">
        <v>0</v>
      </c>
      <c r="AV566" s="57">
        <v>0</v>
      </c>
      <c r="AW566" s="57">
        <v>3</v>
      </c>
      <c r="AX566" s="57">
        <v>1</v>
      </c>
      <c r="AY566" s="57">
        <v>0</v>
      </c>
      <c r="AZ566" s="57">
        <v>0</v>
      </c>
      <c r="BA566" s="57"/>
      <c r="BB566" s="57">
        <v>0</v>
      </c>
      <c r="BC566" s="57">
        <v>0</v>
      </c>
      <c r="BD566" s="57">
        <v>6</v>
      </c>
      <c r="BE566" s="57">
        <v>11</v>
      </c>
      <c r="BF566" s="57">
        <v>1</v>
      </c>
      <c r="BG566" s="57">
        <v>2</v>
      </c>
      <c r="BH566" s="57"/>
      <c r="BI566" s="57">
        <v>1</v>
      </c>
      <c r="BJ566" s="57">
        <v>0</v>
      </c>
      <c r="BK566" s="57">
        <v>0</v>
      </c>
      <c r="BL566" s="57">
        <v>1</v>
      </c>
      <c r="BM566" s="57"/>
      <c r="BN566" s="57">
        <v>4</v>
      </c>
      <c r="BO566" s="57">
        <v>3</v>
      </c>
      <c r="BP566" s="81">
        <v>3</v>
      </c>
      <c r="BQ566" s="81">
        <v>10</v>
      </c>
      <c r="BR566" s="81">
        <v>237</v>
      </c>
    </row>
    <row r="567" spans="1:70" x14ac:dyDescent="0.25">
      <c r="A567" s="57">
        <v>1</v>
      </c>
      <c r="B567" s="81" t="s">
        <v>793</v>
      </c>
      <c r="C567" s="81">
        <v>14</v>
      </c>
      <c r="D567" s="81" t="s">
        <v>1026</v>
      </c>
      <c r="E567" s="81">
        <v>507</v>
      </c>
      <c r="F567" s="81" t="s">
        <v>1042</v>
      </c>
      <c r="G567" s="81">
        <v>2</v>
      </c>
      <c r="H567" s="81" t="s">
        <v>706</v>
      </c>
      <c r="I567" s="81">
        <v>13</v>
      </c>
      <c r="J567" s="81" t="s">
        <v>1042</v>
      </c>
      <c r="K567" s="81" t="s">
        <v>111</v>
      </c>
      <c r="L567" s="81">
        <v>9</v>
      </c>
      <c r="M567" s="81" t="s">
        <v>1066</v>
      </c>
      <c r="N567" s="81" t="s">
        <v>1326</v>
      </c>
      <c r="O567" s="81" t="s">
        <v>1327</v>
      </c>
      <c r="P567" s="57"/>
      <c r="Q567" s="57">
        <v>2</v>
      </c>
      <c r="R567" s="57">
        <v>1</v>
      </c>
      <c r="S567" s="57">
        <v>0</v>
      </c>
      <c r="T567" s="57">
        <v>0</v>
      </c>
      <c r="U567" s="57">
        <v>2</v>
      </c>
      <c r="V567" s="57"/>
      <c r="W567" s="57">
        <v>2</v>
      </c>
      <c r="X567" s="57">
        <v>5</v>
      </c>
      <c r="Y567" s="57">
        <v>2</v>
      </c>
      <c r="Z567" s="57">
        <v>2</v>
      </c>
      <c r="AA567" s="57">
        <v>0</v>
      </c>
      <c r="AB567" s="57">
        <v>0</v>
      </c>
      <c r="AC567" s="57"/>
      <c r="AD567" s="57">
        <v>1</v>
      </c>
      <c r="AE567" s="57">
        <v>1</v>
      </c>
      <c r="AF567" s="57">
        <v>1</v>
      </c>
      <c r="AG567" s="57">
        <v>3</v>
      </c>
      <c r="AH567" s="57"/>
      <c r="AI567" s="57">
        <v>0</v>
      </c>
      <c r="AJ567" s="57">
        <v>1</v>
      </c>
      <c r="AK567" s="57">
        <v>0</v>
      </c>
      <c r="AL567" s="57">
        <v>1</v>
      </c>
      <c r="AM567" s="57"/>
      <c r="AN567" s="57">
        <v>4</v>
      </c>
      <c r="AO567" s="57">
        <v>9</v>
      </c>
      <c r="AP567" s="57">
        <v>1</v>
      </c>
      <c r="AQ567" s="57">
        <v>13</v>
      </c>
      <c r="AR567" s="57">
        <v>1</v>
      </c>
      <c r="AS567" s="57">
        <v>4</v>
      </c>
      <c r="AT567" s="57"/>
      <c r="AU567" s="57">
        <v>1</v>
      </c>
      <c r="AV567" s="57">
        <v>1</v>
      </c>
      <c r="AW567" s="57">
        <v>1</v>
      </c>
      <c r="AX567" s="57">
        <v>3</v>
      </c>
      <c r="AY567" s="57">
        <v>0</v>
      </c>
      <c r="AZ567" s="57">
        <v>1</v>
      </c>
      <c r="BA567" s="57"/>
      <c r="BB567" s="57">
        <v>3</v>
      </c>
      <c r="BC567" s="57">
        <v>0</v>
      </c>
      <c r="BD567" s="57">
        <v>4</v>
      </c>
      <c r="BE567" s="57">
        <v>9</v>
      </c>
      <c r="BF567" s="57">
        <v>2</v>
      </c>
      <c r="BG567" s="57">
        <v>0</v>
      </c>
      <c r="BH567" s="57"/>
      <c r="BI567" s="57">
        <v>2</v>
      </c>
      <c r="BJ567" s="57">
        <v>0</v>
      </c>
      <c r="BK567" s="57">
        <v>0</v>
      </c>
      <c r="BL567" s="57">
        <v>0</v>
      </c>
      <c r="BM567" s="57"/>
      <c r="BN567" s="57">
        <v>5</v>
      </c>
      <c r="BO567" s="57">
        <v>3</v>
      </c>
      <c r="BP567" s="81">
        <v>8</v>
      </c>
      <c r="BQ567" s="81">
        <v>9</v>
      </c>
      <c r="BR567" s="81">
        <v>258</v>
      </c>
    </row>
    <row r="568" spans="1:70" x14ac:dyDescent="0.25">
      <c r="A568" s="57">
        <v>1</v>
      </c>
      <c r="B568" s="81" t="s">
        <v>793</v>
      </c>
      <c r="C568" s="81">
        <v>14</v>
      </c>
      <c r="D568" s="81" t="s">
        <v>1026</v>
      </c>
      <c r="E568" s="81">
        <v>507</v>
      </c>
      <c r="F568" s="81" t="s">
        <v>1042</v>
      </c>
      <c r="G568" s="81">
        <v>2</v>
      </c>
      <c r="H568" s="81" t="s">
        <v>706</v>
      </c>
      <c r="I568" s="81">
        <v>13</v>
      </c>
      <c r="J568" s="81" t="s">
        <v>1042</v>
      </c>
      <c r="K568" s="81" t="s">
        <v>111</v>
      </c>
      <c r="L568" s="81">
        <v>10</v>
      </c>
      <c r="M568" s="81" t="s">
        <v>1067</v>
      </c>
      <c r="N568" s="81" t="s">
        <v>1326</v>
      </c>
      <c r="O568" s="81" t="s">
        <v>1327</v>
      </c>
      <c r="P568" s="57"/>
      <c r="Q568" s="57">
        <v>3</v>
      </c>
      <c r="R568" s="57">
        <v>0</v>
      </c>
      <c r="S568" s="57">
        <v>2</v>
      </c>
      <c r="T568" s="57">
        <v>0</v>
      </c>
      <c r="U568" s="57">
        <v>4</v>
      </c>
      <c r="V568" s="57"/>
      <c r="W568" s="57">
        <v>0</v>
      </c>
      <c r="X568" s="57">
        <v>0</v>
      </c>
      <c r="Y568" s="57">
        <v>1</v>
      </c>
      <c r="Z568" s="57">
        <v>0</v>
      </c>
      <c r="AA568" s="57">
        <v>0</v>
      </c>
      <c r="AB568" s="57">
        <v>2</v>
      </c>
      <c r="AC568" s="57"/>
      <c r="AD568" s="57">
        <v>0</v>
      </c>
      <c r="AE568" s="57">
        <v>0</v>
      </c>
      <c r="AF568" s="57">
        <v>0</v>
      </c>
      <c r="AG568" s="57">
        <v>1</v>
      </c>
      <c r="AH568" s="57"/>
      <c r="AI568" s="57">
        <v>0</v>
      </c>
      <c r="AJ568" s="57">
        <v>0</v>
      </c>
      <c r="AK568" s="57">
        <v>1</v>
      </c>
      <c r="AL568" s="57">
        <v>0</v>
      </c>
      <c r="AM568" s="57"/>
      <c r="AN568" s="57">
        <v>3</v>
      </c>
      <c r="AO568" s="57">
        <v>14</v>
      </c>
      <c r="AP568" s="57">
        <v>1</v>
      </c>
      <c r="AQ568" s="57">
        <v>12</v>
      </c>
      <c r="AR568" s="57">
        <v>0</v>
      </c>
      <c r="AS568" s="57">
        <v>1</v>
      </c>
      <c r="AT568" s="57"/>
      <c r="AU568" s="57">
        <v>2</v>
      </c>
      <c r="AV568" s="57">
        <v>0</v>
      </c>
      <c r="AW568" s="57">
        <v>2</v>
      </c>
      <c r="AX568" s="57">
        <v>1</v>
      </c>
      <c r="AY568" s="57">
        <v>0</v>
      </c>
      <c r="AZ568" s="57">
        <v>2</v>
      </c>
      <c r="BA568" s="57"/>
      <c r="BB568" s="57">
        <v>1</v>
      </c>
      <c r="BC568" s="57">
        <v>1</v>
      </c>
      <c r="BD568" s="57">
        <v>5</v>
      </c>
      <c r="BE568" s="57">
        <v>9</v>
      </c>
      <c r="BF568" s="57">
        <v>2</v>
      </c>
      <c r="BG568" s="57">
        <v>2</v>
      </c>
      <c r="BH568" s="57"/>
      <c r="BI568" s="57">
        <v>2</v>
      </c>
      <c r="BJ568" s="57">
        <v>0</v>
      </c>
      <c r="BK568" s="57">
        <v>0</v>
      </c>
      <c r="BL568" s="57">
        <v>0</v>
      </c>
      <c r="BM568" s="57"/>
      <c r="BN568" s="57">
        <v>3</v>
      </c>
      <c r="BO568" s="57">
        <v>2</v>
      </c>
      <c r="BP568" s="81">
        <v>5</v>
      </c>
      <c r="BQ568" s="81">
        <v>11</v>
      </c>
      <c r="BR568" s="81">
        <v>244</v>
      </c>
    </row>
    <row r="569" spans="1:70" x14ac:dyDescent="0.25">
      <c r="A569" s="57">
        <v>1</v>
      </c>
      <c r="B569" s="81" t="s">
        <v>793</v>
      </c>
      <c r="C569" s="81">
        <v>14</v>
      </c>
      <c r="D569" s="81" t="s">
        <v>1026</v>
      </c>
      <c r="E569" s="81">
        <v>507</v>
      </c>
      <c r="F569" s="81" t="s">
        <v>1042</v>
      </c>
      <c r="G569" s="81">
        <v>2</v>
      </c>
      <c r="H569" s="81" t="s">
        <v>706</v>
      </c>
      <c r="I569" s="81">
        <v>13</v>
      </c>
      <c r="J569" s="81" t="s">
        <v>1042</v>
      </c>
      <c r="K569" s="81" t="s">
        <v>111</v>
      </c>
      <c r="L569" s="81">
        <v>11</v>
      </c>
      <c r="M569" s="81" t="s">
        <v>1068</v>
      </c>
      <c r="N569" s="81" t="s">
        <v>1326</v>
      </c>
      <c r="O569" s="81" t="s">
        <v>1327</v>
      </c>
      <c r="P569" s="57"/>
      <c r="Q569" s="57">
        <v>4</v>
      </c>
      <c r="R569" s="57">
        <v>2</v>
      </c>
      <c r="S569" s="57">
        <v>1</v>
      </c>
      <c r="T569" s="57">
        <v>1</v>
      </c>
      <c r="U569" s="57">
        <v>4</v>
      </c>
      <c r="V569" s="57"/>
      <c r="W569" s="57"/>
      <c r="X569" s="57">
        <v>2</v>
      </c>
      <c r="Y569" s="57"/>
      <c r="Z569" s="57"/>
      <c r="AA569" s="57">
        <v>2</v>
      </c>
      <c r="AB569" s="57">
        <v>2</v>
      </c>
      <c r="AC569" s="57"/>
      <c r="AD569" s="57">
        <v>1</v>
      </c>
      <c r="AE569" s="57">
        <v>1</v>
      </c>
      <c r="AF569" s="57"/>
      <c r="AG569" s="57">
        <v>1</v>
      </c>
      <c r="AH569" s="57"/>
      <c r="AI569" s="57">
        <v>1</v>
      </c>
      <c r="AJ569" s="57">
        <v>1</v>
      </c>
      <c r="AK569" s="57">
        <v>1</v>
      </c>
      <c r="AL569" s="57"/>
      <c r="AM569" s="57"/>
      <c r="AN569" s="57">
        <v>1</v>
      </c>
      <c r="AO569" s="57">
        <v>5</v>
      </c>
      <c r="AP569" s="57">
        <v>1</v>
      </c>
      <c r="AQ569" s="57">
        <v>10</v>
      </c>
      <c r="AR569" s="57"/>
      <c r="AS569" s="57"/>
      <c r="AT569" s="57"/>
      <c r="AU569" s="57">
        <v>1</v>
      </c>
      <c r="AV569" s="57">
        <v>2</v>
      </c>
      <c r="AW569" s="57"/>
      <c r="AX569" s="57"/>
      <c r="AY569" s="57"/>
      <c r="AZ569" s="57">
        <v>2</v>
      </c>
      <c r="BA569" s="57"/>
      <c r="BB569" s="57">
        <v>1</v>
      </c>
      <c r="BC569" s="57"/>
      <c r="BD569" s="57">
        <v>2</v>
      </c>
      <c r="BE569" s="57">
        <v>4</v>
      </c>
      <c r="BF569" s="57"/>
      <c r="BG569" s="57">
        <v>1</v>
      </c>
      <c r="BH569" s="57"/>
      <c r="BI569" s="57">
        <v>2</v>
      </c>
      <c r="BJ569" s="57"/>
      <c r="BK569" s="57"/>
      <c r="BL569" s="57"/>
      <c r="BM569" s="57"/>
      <c r="BN569" s="57">
        <v>4</v>
      </c>
      <c r="BO569" s="57">
        <v>1</v>
      </c>
      <c r="BP569" s="81">
        <v>5</v>
      </c>
      <c r="BQ569" s="81">
        <v>10</v>
      </c>
      <c r="BR569" s="81">
        <v>196</v>
      </c>
    </row>
    <row r="570" spans="1:70" x14ac:dyDescent="0.25">
      <c r="A570" s="57">
        <v>1</v>
      </c>
      <c r="B570" s="81" t="s">
        <v>793</v>
      </c>
      <c r="C570" s="81">
        <v>14</v>
      </c>
      <c r="D570" s="81" t="s">
        <v>1026</v>
      </c>
      <c r="E570" s="81">
        <v>503</v>
      </c>
      <c r="F570" s="81" t="s">
        <v>1045</v>
      </c>
      <c r="G570" s="81">
        <v>2</v>
      </c>
      <c r="H570" s="81" t="s">
        <v>706</v>
      </c>
      <c r="I570" s="81">
        <v>14</v>
      </c>
      <c r="J570" s="81" t="s">
        <v>1045</v>
      </c>
      <c r="K570" s="81" t="s">
        <v>111</v>
      </c>
      <c r="L570" s="81">
        <v>1</v>
      </c>
      <c r="M570" s="81" t="s">
        <v>1059</v>
      </c>
      <c r="N570" s="81" t="s">
        <v>1328</v>
      </c>
      <c r="O570" s="81" t="s">
        <v>1329</v>
      </c>
      <c r="P570" s="57"/>
      <c r="Q570" s="57">
        <v>0</v>
      </c>
      <c r="R570" s="57">
        <v>0</v>
      </c>
      <c r="S570" s="57">
        <v>1</v>
      </c>
      <c r="T570" s="57">
        <v>1</v>
      </c>
      <c r="U570" s="57">
        <v>6</v>
      </c>
      <c r="V570" s="57"/>
      <c r="W570" s="57">
        <v>3</v>
      </c>
      <c r="X570" s="57">
        <v>0</v>
      </c>
      <c r="Y570" s="57">
        <v>1</v>
      </c>
      <c r="Z570" s="57">
        <v>0</v>
      </c>
      <c r="AA570" s="57">
        <v>0</v>
      </c>
      <c r="AB570" s="57">
        <v>0</v>
      </c>
      <c r="AC570" s="57"/>
      <c r="AD570" s="57">
        <v>0</v>
      </c>
      <c r="AE570" s="57">
        <v>0</v>
      </c>
      <c r="AF570" s="57">
        <v>2</v>
      </c>
      <c r="AG570" s="57">
        <v>3</v>
      </c>
      <c r="AH570" s="57"/>
      <c r="AI570" s="57">
        <v>1</v>
      </c>
      <c r="AJ570" s="57">
        <v>1</v>
      </c>
      <c r="AK570" s="57">
        <v>0</v>
      </c>
      <c r="AL570" s="57">
        <v>1</v>
      </c>
      <c r="AM570" s="57"/>
      <c r="AN570" s="57">
        <v>5</v>
      </c>
      <c r="AO570" s="57">
        <v>3</v>
      </c>
      <c r="AP570" s="57">
        <v>0</v>
      </c>
      <c r="AQ570" s="57">
        <v>2</v>
      </c>
      <c r="AR570" s="57">
        <v>1</v>
      </c>
      <c r="AS570" s="57">
        <v>3</v>
      </c>
      <c r="AT570" s="57"/>
      <c r="AU570" s="57">
        <v>4</v>
      </c>
      <c r="AV570" s="57">
        <v>1</v>
      </c>
      <c r="AW570" s="57">
        <v>4</v>
      </c>
      <c r="AX570" s="57">
        <v>1</v>
      </c>
      <c r="AY570" s="57">
        <v>0</v>
      </c>
      <c r="AZ570" s="57">
        <v>0</v>
      </c>
      <c r="BA570" s="57"/>
      <c r="BB570" s="57">
        <v>1</v>
      </c>
      <c r="BC570" s="57">
        <v>0</v>
      </c>
      <c r="BD570" s="57">
        <v>4</v>
      </c>
      <c r="BE570" s="57">
        <v>4</v>
      </c>
      <c r="BF570" s="57">
        <v>1</v>
      </c>
      <c r="BG570" s="57">
        <v>0</v>
      </c>
      <c r="BH570" s="57"/>
      <c r="BI570" s="57">
        <v>0</v>
      </c>
      <c r="BJ570" s="57">
        <v>0</v>
      </c>
      <c r="BK570" s="57">
        <v>0</v>
      </c>
      <c r="BL570" s="57">
        <v>2</v>
      </c>
      <c r="BM570" s="57"/>
      <c r="BN570" s="57">
        <v>3</v>
      </c>
      <c r="BO570" s="57">
        <v>1</v>
      </c>
      <c r="BP570" s="81">
        <v>4</v>
      </c>
      <c r="BQ570" s="81">
        <v>10</v>
      </c>
      <c r="BR570" s="81">
        <v>292</v>
      </c>
    </row>
    <row r="571" spans="1:70" x14ac:dyDescent="0.25">
      <c r="A571" s="57">
        <v>1</v>
      </c>
      <c r="B571" s="81" t="s">
        <v>793</v>
      </c>
      <c r="C571" s="81">
        <v>14</v>
      </c>
      <c r="D571" s="81" t="s">
        <v>1026</v>
      </c>
      <c r="E571" s="81">
        <v>503</v>
      </c>
      <c r="F571" s="81" t="s">
        <v>1045</v>
      </c>
      <c r="G571" s="81">
        <v>2</v>
      </c>
      <c r="H571" s="81" t="s">
        <v>706</v>
      </c>
      <c r="I571" s="81">
        <v>14</v>
      </c>
      <c r="J571" s="81" t="s">
        <v>1045</v>
      </c>
      <c r="K571" s="81" t="s">
        <v>111</v>
      </c>
      <c r="L571" s="81">
        <v>2</v>
      </c>
      <c r="M571" s="81" t="s">
        <v>1060</v>
      </c>
      <c r="N571" s="81" t="s">
        <v>1328</v>
      </c>
      <c r="O571" s="81" t="s">
        <v>1329</v>
      </c>
      <c r="P571" s="57"/>
      <c r="Q571" s="57">
        <v>0</v>
      </c>
      <c r="R571" s="57">
        <v>0</v>
      </c>
      <c r="S571" s="57">
        <v>3</v>
      </c>
      <c r="T571" s="57">
        <v>0</v>
      </c>
      <c r="U571" s="57">
        <v>8</v>
      </c>
      <c r="V571" s="57"/>
      <c r="W571" s="57">
        <v>0</v>
      </c>
      <c r="X571" s="57">
        <v>2</v>
      </c>
      <c r="Y571" s="57">
        <v>0</v>
      </c>
      <c r="Z571" s="57">
        <v>1</v>
      </c>
      <c r="AA571" s="57">
        <v>3</v>
      </c>
      <c r="AB571" s="57">
        <v>0</v>
      </c>
      <c r="AC571" s="57"/>
      <c r="AD571" s="57">
        <v>2</v>
      </c>
      <c r="AE571" s="57">
        <v>1</v>
      </c>
      <c r="AF571" s="57">
        <v>4</v>
      </c>
      <c r="AG571" s="57">
        <v>2</v>
      </c>
      <c r="AH571" s="57"/>
      <c r="AI571" s="57">
        <v>0</v>
      </c>
      <c r="AJ571" s="57">
        <v>2</v>
      </c>
      <c r="AK571" s="57">
        <v>2</v>
      </c>
      <c r="AL571" s="57">
        <v>2</v>
      </c>
      <c r="AM571" s="57"/>
      <c r="AN571" s="57">
        <v>1</v>
      </c>
      <c r="AO571" s="57">
        <v>2</v>
      </c>
      <c r="AP571" s="57">
        <v>1</v>
      </c>
      <c r="AQ571" s="57">
        <v>3</v>
      </c>
      <c r="AR571" s="57">
        <v>1</v>
      </c>
      <c r="AS571" s="57">
        <v>0</v>
      </c>
      <c r="AT571" s="57"/>
      <c r="AU571" s="57">
        <v>0</v>
      </c>
      <c r="AV571" s="57">
        <v>0</v>
      </c>
      <c r="AW571" s="57">
        <v>3</v>
      </c>
      <c r="AX571" s="57">
        <v>0</v>
      </c>
      <c r="AY571" s="57">
        <v>0</v>
      </c>
      <c r="AZ571" s="57">
        <v>3</v>
      </c>
      <c r="BA571" s="57"/>
      <c r="BB571" s="57">
        <v>4</v>
      </c>
      <c r="BC571" s="57">
        <v>0</v>
      </c>
      <c r="BD571" s="57">
        <v>8</v>
      </c>
      <c r="BE571" s="57">
        <v>6</v>
      </c>
      <c r="BF571" s="57">
        <v>3</v>
      </c>
      <c r="BG571" s="57">
        <v>0</v>
      </c>
      <c r="BH571" s="57"/>
      <c r="BI571" s="57">
        <v>0</v>
      </c>
      <c r="BJ571" s="57">
        <v>0</v>
      </c>
      <c r="BK571" s="57">
        <v>0</v>
      </c>
      <c r="BL571" s="57">
        <v>0</v>
      </c>
      <c r="BM571" s="57"/>
      <c r="BN571" s="57">
        <v>6</v>
      </c>
      <c r="BO571" s="57">
        <v>5</v>
      </c>
      <c r="BP571" s="81">
        <v>6</v>
      </c>
      <c r="BQ571" s="81">
        <v>8</v>
      </c>
      <c r="BR571" s="81">
        <v>285</v>
      </c>
    </row>
    <row r="572" spans="1:70" x14ac:dyDescent="0.25">
      <c r="A572" s="57">
        <v>1</v>
      </c>
      <c r="B572" s="81" t="s">
        <v>793</v>
      </c>
      <c r="C572" s="81">
        <v>14</v>
      </c>
      <c r="D572" s="81" t="s">
        <v>1026</v>
      </c>
      <c r="E572" s="81">
        <v>503</v>
      </c>
      <c r="F572" s="81" t="s">
        <v>1045</v>
      </c>
      <c r="G572" s="81">
        <v>2</v>
      </c>
      <c r="H572" s="81" t="s">
        <v>706</v>
      </c>
      <c r="I572" s="81">
        <v>14</v>
      </c>
      <c r="J572" s="81" t="s">
        <v>1045</v>
      </c>
      <c r="K572" s="81" t="s">
        <v>111</v>
      </c>
      <c r="L572" s="81">
        <v>3</v>
      </c>
      <c r="M572" s="81" t="s">
        <v>1061</v>
      </c>
      <c r="N572" s="81" t="s">
        <v>1328</v>
      </c>
      <c r="O572" s="81" t="s">
        <v>1329</v>
      </c>
      <c r="P572" s="57"/>
      <c r="Q572" s="57">
        <v>7</v>
      </c>
      <c r="R572" s="57">
        <v>2</v>
      </c>
      <c r="S572" s="57">
        <v>2</v>
      </c>
      <c r="T572" s="57">
        <v>1</v>
      </c>
      <c r="U572" s="57">
        <v>7</v>
      </c>
      <c r="V572" s="57"/>
      <c r="W572" s="57">
        <v>1</v>
      </c>
      <c r="X572" s="57">
        <v>1</v>
      </c>
      <c r="Y572" s="57"/>
      <c r="Z572" s="57">
        <v>1</v>
      </c>
      <c r="AA572" s="57">
        <v>1</v>
      </c>
      <c r="AB572" s="57">
        <v>1</v>
      </c>
      <c r="AC572" s="57"/>
      <c r="AD572" s="57">
        <v>2</v>
      </c>
      <c r="AE572" s="57"/>
      <c r="AF572" s="57">
        <v>2</v>
      </c>
      <c r="AG572" s="57"/>
      <c r="AH572" s="57"/>
      <c r="AI572" s="57">
        <v>2</v>
      </c>
      <c r="AJ572" s="57">
        <v>1</v>
      </c>
      <c r="AK572" s="57"/>
      <c r="AL572" s="57"/>
      <c r="AM572" s="57"/>
      <c r="AN572" s="57">
        <v>3</v>
      </c>
      <c r="AO572" s="57">
        <v>2</v>
      </c>
      <c r="AP572" s="57">
        <v>1</v>
      </c>
      <c r="AQ572" s="57"/>
      <c r="AR572" s="57"/>
      <c r="AS572" s="57">
        <v>1</v>
      </c>
      <c r="AT572" s="57"/>
      <c r="AU572" s="57">
        <v>1</v>
      </c>
      <c r="AV572" s="57">
        <v>1</v>
      </c>
      <c r="AW572" s="57"/>
      <c r="AX572" s="57">
        <v>1</v>
      </c>
      <c r="AY572" s="57">
        <v>2</v>
      </c>
      <c r="AZ572" s="57"/>
      <c r="BA572" s="57"/>
      <c r="BB572" s="57">
        <v>2</v>
      </c>
      <c r="BC572" s="57">
        <v>2</v>
      </c>
      <c r="BD572" s="57">
        <v>6</v>
      </c>
      <c r="BE572" s="57">
        <v>2</v>
      </c>
      <c r="BF572" s="57">
        <v>2</v>
      </c>
      <c r="BG572" s="57"/>
      <c r="BH572" s="57"/>
      <c r="BI572" s="57"/>
      <c r="BJ572" s="57"/>
      <c r="BK572" s="57">
        <v>1</v>
      </c>
      <c r="BL572" s="57"/>
      <c r="BM572" s="57"/>
      <c r="BN572" s="57">
        <v>6</v>
      </c>
      <c r="BO572" s="57">
        <v>2</v>
      </c>
      <c r="BP572" s="81">
        <v>3</v>
      </c>
      <c r="BQ572" s="81">
        <v>14</v>
      </c>
      <c r="BR572" s="81">
        <v>291</v>
      </c>
    </row>
    <row r="573" spans="1:70" x14ac:dyDescent="0.25">
      <c r="A573" s="57">
        <v>1</v>
      </c>
      <c r="B573" s="81" t="s">
        <v>793</v>
      </c>
      <c r="C573" s="81">
        <v>14</v>
      </c>
      <c r="D573" s="81" t="s">
        <v>1026</v>
      </c>
      <c r="E573" s="81">
        <v>503</v>
      </c>
      <c r="F573" s="81" t="s">
        <v>1045</v>
      </c>
      <c r="G573" s="81">
        <v>2</v>
      </c>
      <c r="H573" s="81" t="s">
        <v>706</v>
      </c>
      <c r="I573" s="81">
        <v>14</v>
      </c>
      <c r="J573" s="81" t="s">
        <v>1045</v>
      </c>
      <c r="K573" s="81" t="s">
        <v>111</v>
      </c>
      <c r="L573" s="81">
        <v>4</v>
      </c>
      <c r="M573" s="81" t="s">
        <v>1062</v>
      </c>
      <c r="N573" s="81" t="s">
        <v>1328</v>
      </c>
      <c r="O573" s="81" t="s">
        <v>1329</v>
      </c>
      <c r="P573" s="57"/>
      <c r="Q573" s="57">
        <v>3</v>
      </c>
      <c r="R573" s="57">
        <v>4</v>
      </c>
      <c r="S573" s="57">
        <v>0</v>
      </c>
      <c r="T573" s="57">
        <v>1</v>
      </c>
      <c r="U573" s="57">
        <v>3</v>
      </c>
      <c r="V573" s="57"/>
      <c r="W573" s="57">
        <v>3</v>
      </c>
      <c r="X573" s="57">
        <v>4</v>
      </c>
      <c r="Y573" s="57">
        <v>1</v>
      </c>
      <c r="Z573" s="57">
        <v>2</v>
      </c>
      <c r="AA573" s="57">
        <v>2</v>
      </c>
      <c r="AB573" s="57">
        <v>0</v>
      </c>
      <c r="AC573" s="57"/>
      <c r="AD573" s="57">
        <v>1</v>
      </c>
      <c r="AE573" s="57">
        <v>0</v>
      </c>
      <c r="AF573" s="57">
        <v>0</v>
      </c>
      <c r="AG573" s="57">
        <v>5</v>
      </c>
      <c r="AH573" s="57"/>
      <c r="AI573" s="57">
        <v>1</v>
      </c>
      <c r="AJ573" s="57">
        <v>1</v>
      </c>
      <c r="AK573" s="57">
        <v>1</v>
      </c>
      <c r="AL573" s="57">
        <v>0</v>
      </c>
      <c r="AM573" s="57"/>
      <c r="AN573" s="57">
        <v>0</v>
      </c>
      <c r="AO573" s="57">
        <v>3</v>
      </c>
      <c r="AP573" s="57">
        <v>1</v>
      </c>
      <c r="AQ573" s="57">
        <v>2</v>
      </c>
      <c r="AR573" s="57">
        <v>3</v>
      </c>
      <c r="AS573" s="57">
        <v>1</v>
      </c>
      <c r="AT573" s="57"/>
      <c r="AU573" s="57">
        <v>0</v>
      </c>
      <c r="AV573" s="57">
        <v>0</v>
      </c>
      <c r="AW573" s="57">
        <v>1</v>
      </c>
      <c r="AX573" s="57">
        <v>2</v>
      </c>
      <c r="AY573" s="57">
        <v>0</v>
      </c>
      <c r="AZ573" s="57">
        <v>1</v>
      </c>
      <c r="BA573" s="57"/>
      <c r="BB573" s="57">
        <v>2</v>
      </c>
      <c r="BC573" s="57">
        <v>1</v>
      </c>
      <c r="BD573" s="57">
        <v>18</v>
      </c>
      <c r="BE573" s="57">
        <v>1</v>
      </c>
      <c r="BF573" s="57">
        <v>1</v>
      </c>
      <c r="BG573" s="57">
        <v>2</v>
      </c>
      <c r="BH573" s="57"/>
      <c r="BI573" s="57">
        <v>1</v>
      </c>
      <c r="BJ573" s="57">
        <v>0</v>
      </c>
      <c r="BK573" s="57">
        <v>1</v>
      </c>
      <c r="BL573" s="57">
        <v>1</v>
      </c>
      <c r="BM573" s="57"/>
      <c r="BN573" s="57">
        <v>9</v>
      </c>
      <c r="BO573" s="57">
        <v>3</v>
      </c>
      <c r="BP573" s="81">
        <v>7</v>
      </c>
      <c r="BQ573" s="81">
        <v>17</v>
      </c>
      <c r="BR573" s="81">
        <v>289</v>
      </c>
    </row>
    <row r="574" spans="1:70" x14ac:dyDescent="0.25">
      <c r="A574" s="57">
        <v>1</v>
      </c>
      <c r="B574" s="81" t="s">
        <v>793</v>
      </c>
      <c r="C574" s="81">
        <v>14</v>
      </c>
      <c r="D574" s="81" t="s">
        <v>1026</v>
      </c>
      <c r="E574" s="81">
        <v>503</v>
      </c>
      <c r="F574" s="81" t="s">
        <v>1045</v>
      </c>
      <c r="G574" s="81">
        <v>2</v>
      </c>
      <c r="H574" s="81" t="s">
        <v>706</v>
      </c>
      <c r="I574" s="81">
        <v>14</v>
      </c>
      <c r="J574" s="81" t="s">
        <v>1045</v>
      </c>
      <c r="K574" s="81" t="s">
        <v>111</v>
      </c>
      <c r="L574" s="81">
        <v>5</v>
      </c>
      <c r="M574" s="81" t="s">
        <v>1063</v>
      </c>
      <c r="N574" s="81" t="s">
        <v>1328</v>
      </c>
      <c r="O574" s="81" t="s">
        <v>1329</v>
      </c>
      <c r="P574" s="57"/>
      <c r="Q574" s="57">
        <v>3</v>
      </c>
      <c r="R574" s="57">
        <v>0</v>
      </c>
      <c r="S574" s="57">
        <v>2</v>
      </c>
      <c r="T574" s="57">
        <v>2</v>
      </c>
      <c r="U574" s="57">
        <v>3</v>
      </c>
      <c r="V574" s="57"/>
      <c r="W574" s="57">
        <v>1</v>
      </c>
      <c r="X574" s="57">
        <v>2</v>
      </c>
      <c r="Y574" s="57">
        <v>0</v>
      </c>
      <c r="Z574" s="57">
        <v>1</v>
      </c>
      <c r="AA574" s="57">
        <v>0</v>
      </c>
      <c r="AB574" s="57">
        <v>2</v>
      </c>
      <c r="AC574" s="57"/>
      <c r="AD574" s="57">
        <v>1</v>
      </c>
      <c r="AE574" s="57">
        <v>0</v>
      </c>
      <c r="AF574" s="57">
        <v>0</v>
      </c>
      <c r="AG574" s="57">
        <v>3</v>
      </c>
      <c r="AH574" s="57"/>
      <c r="AI574" s="57">
        <v>0</v>
      </c>
      <c r="AJ574" s="57">
        <v>0</v>
      </c>
      <c r="AK574" s="57">
        <v>1</v>
      </c>
      <c r="AL574" s="57">
        <v>0</v>
      </c>
      <c r="AM574" s="57"/>
      <c r="AN574" s="57">
        <v>1</v>
      </c>
      <c r="AO574" s="57">
        <v>3</v>
      </c>
      <c r="AP574" s="57">
        <v>0</v>
      </c>
      <c r="AQ574" s="57">
        <v>4</v>
      </c>
      <c r="AR574" s="57">
        <v>3</v>
      </c>
      <c r="AS574" s="57">
        <v>1</v>
      </c>
      <c r="AT574" s="57"/>
      <c r="AU574" s="57">
        <v>1</v>
      </c>
      <c r="AV574" s="57">
        <v>1</v>
      </c>
      <c r="AW574" s="57">
        <v>2</v>
      </c>
      <c r="AX574" s="57">
        <v>1</v>
      </c>
      <c r="AY574" s="57">
        <v>1</v>
      </c>
      <c r="AZ574" s="57">
        <v>1</v>
      </c>
      <c r="BA574" s="57"/>
      <c r="BB574" s="57">
        <v>3</v>
      </c>
      <c r="BC574" s="57">
        <v>1</v>
      </c>
      <c r="BD574" s="57">
        <v>16</v>
      </c>
      <c r="BE574" s="57">
        <v>4</v>
      </c>
      <c r="BF574" s="57">
        <v>3</v>
      </c>
      <c r="BG574" s="57">
        <v>0</v>
      </c>
      <c r="BH574" s="57"/>
      <c r="BI574" s="57">
        <v>2</v>
      </c>
      <c r="BJ574" s="57">
        <v>0</v>
      </c>
      <c r="BK574" s="57">
        <v>0</v>
      </c>
      <c r="BL574" s="57">
        <v>0</v>
      </c>
      <c r="BM574" s="57"/>
      <c r="BN574" s="57">
        <v>6</v>
      </c>
      <c r="BO574" s="57">
        <v>4</v>
      </c>
      <c r="BP574" s="81">
        <v>7</v>
      </c>
      <c r="BQ574" s="81">
        <v>11</v>
      </c>
      <c r="BR574" s="81">
        <v>274</v>
      </c>
    </row>
    <row r="575" spans="1:70" x14ac:dyDescent="0.25">
      <c r="A575" s="57">
        <v>1</v>
      </c>
      <c r="B575" s="81" t="s">
        <v>793</v>
      </c>
      <c r="C575" s="81">
        <v>14</v>
      </c>
      <c r="D575" s="81" t="s">
        <v>1026</v>
      </c>
      <c r="E575" s="81">
        <v>503</v>
      </c>
      <c r="F575" s="81" t="s">
        <v>1045</v>
      </c>
      <c r="G575" s="81">
        <v>2</v>
      </c>
      <c r="H575" s="81" t="s">
        <v>706</v>
      </c>
      <c r="I575" s="81">
        <v>14</v>
      </c>
      <c r="J575" s="81" t="s">
        <v>1045</v>
      </c>
      <c r="K575" s="81" t="s">
        <v>111</v>
      </c>
      <c r="L575" s="81">
        <v>6</v>
      </c>
      <c r="M575" s="81" t="s">
        <v>1064</v>
      </c>
      <c r="N575" s="81" t="s">
        <v>1328</v>
      </c>
      <c r="O575" s="81" t="s">
        <v>1329</v>
      </c>
      <c r="P575" s="57"/>
      <c r="Q575" s="57">
        <v>5</v>
      </c>
      <c r="R575" s="57">
        <v>1</v>
      </c>
      <c r="S575" s="57">
        <v>0</v>
      </c>
      <c r="T575" s="57">
        <v>1</v>
      </c>
      <c r="U575" s="57">
        <v>3</v>
      </c>
      <c r="V575" s="57"/>
      <c r="W575" s="57">
        <v>3</v>
      </c>
      <c r="X575" s="57">
        <v>2</v>
      </c>
      <c r="Y575" s="57">
        <v>0</v>
      </c>
      <c r="Z575" s="57">
        <v>1</v>
      </c>
      <c r="AA575" s="57">
        <v>0</v>
      </c>
      <c r="AB575" s="57">
        <v>0</v>
      </c>
      <c r="AC575" s="57"/>
      <c r="AD575" s="57">
        <v>2</v>
      </c>
      <c r="AE575" s="57">
        <v>0</v>
      </c>
      <c r="AF575" s="57">
        <v>1</v>
      </c>
      <c r="AG575" s="57">
        <v>1</v>
      </c>
      <c r="AH575" s="57"/>
      <c r="AI575" s="57">
        <v>2</v>
      </c>
      <c r="AJ575" s="57">
        <v>1</v>
      </c>
      <c r="AK575" s="57">
        <v>0</v>
      </c>
      <c r="AL575" s="57">
        <v>0</v>
      </c>
      <c r="AM575" s="57"/>
      <c r="AN575" s="57">
        <v>2</v>
      </c>
      <c r="AO575" s="57">
        <v>3</v>
      </c>
      <c r="AP575" s="57">
        <v>1</v>
      </c>
      <c r="AQ575" s="57">
        <v>3</v>
      </c>
      <c r="AR575" s="57">
        <v>1</v>
      </c>
      <c r="AS575" s="57">
        <v>1</v>
      </c>
      <c r="AT575" s="57"/>
      <c r="AU575" s="57">
        <v>0</v>
      </c>
      <c r="AV575" s="57">
        <v>0</v>
      </c>
      <c r="AW575" s="57">
        <v>2</v>
      </c>
      <c r="AX575" s="57">
        <v>0</v>
      </c>
      <c r="AY575" s="57">
        <v>1</v>
      </c>
      <c r="AZ575" s="57">
        <v>0</v>
      </c>
      <c r="BA575" s="57"/>
      <c r="BB575" s="57">
        <v>5</v>
      </c>
      <c r="BC575" s="57">
        <v>1</v>
      </c>
      <c r="BD575" s="57">
        <v>3</v>
      </c>
      <c r="BE575" s="57">
        <v>5</v>
      </c>
      <c r="BF575" s="57">
        <v>0</v>
      </c>
      <c r="BG575" s="57">
        <v>0</v>
      </c>
      <c r="BH575" s="57"/>
      <c r="BI575" s="57">
        <v>2</v>
      </c>
      <c r="BJ575" s="57">
        <v>0</v>
      </c>
      <c r="BK575" s="57">
        <v>0</v>
      </c>
      <c r="BL575" s="57">
        <v>1</v>
      </c>
      <c r="BM575" s="57"/>
      <c r="BN575" s="57">
        <v>3</v>
      </c>
      <c r="BO575" s="57">
        <v>1</v>
      </c>
      <c r="BP575" s="81">
        <v>4</v>
      </c>
      <c r="BQ575" s="81">
        <v>6</v>
      </c>
      <c r="BR575" s="81">
        <v>222</v>
      </c>
    </row>
    <row r="576" spans="1:70" x14ac:dyDescent="0.25">
      <c r="A576" s="57">
        <v>1</v>
      </c>
      <c r="B576" s="81" t="s">
        <v>793</v>
      </c>
      <c r="C576" s="81">
        <v>14</v>
      </c>
      <c r="D576" s="81" t="s">
        <v>1026</v>
      </c>
      <c r="E576" s="81">
        <v>503</v>
      </c>
      <c r="F576" s="81" t="s">
        <v>1045</v>
      </c>
      <c r="G576" s="81">
        <v>2</v>
      </c>
      <c r="H576" s="81" t="s">
        <v>706</v>
      </c>
      <c r="I576" s="81">
        <v>14</v>
      </c>
      <c r="J576" s="81" t="s">
        <v>1045</v>
      </c>
      <c r="K576" s="81" t="s">
        <v>111</v>
      </c>
      <c r="L576" s="81">
        <v>7</v>
      </c>
      <c r="M576" s="81" t="s">
        <v>298</v>
      </c>
      <c r="N576" s="81" t="s">
        <v>1328</v>
      </c>
      <c r="O576" s="81" t="s">
        <v>1329</v>
      </c>
      <c r="P576" s="57"/>
      <c r="Q576" s="57">
        <v>5</v>
      </c>
      <c r="R576" s="57"/>
      <c r="S576" s="57"/>
      <c r="T576" s="57"/>
      <c r="U576" s="57">
        <v>3</v>
      </c>
      <c r="V576" s="57"/>
      <c r="W576" s="57">
        <v>2</v>
      </c>
      <c r="X576" s="57">
        <v>6</v>
      </c>
      <c r="Y576" s="57"/>
      <c r="Z576" s="57">
        <v>1</v>
      </c>
      <c r="AA576" s="57">
        <v>1</v>
      </c>
      <c r="AB576" s="57">
        <v>2</v>
      </c>
      <c r="AC576" s="57"/>
      <c r="AD576" s="57">
        <v>1</v>
      </c>
      <c r="AE576" s="57"/>
      <c r="AF576" s="57">
        <v>2</v>
      </c>
      <c r="AG576" s="57">
        <v>1</v>
      </c>
      <c r="AH576" s="57"/>
      <c r="AI576" s="57">
        <v>3</v>
      </c>
      <c r="AJ576" s="57"/>
      <c r="AK576" s="57">
        <v>1</v>
      </c>
      <c r="AL576" s="57">
        <v>1</v>
      </c>
      <c r="AM576" s="57"/>
      <c r="AN576" s="57">
        <v>1</v>
      </c>
      <c r="AO576" s="57">
        <v>5</v>
      </c>
      <c r="AP576" s="57"/>
      <c r="AQ576" s="57">
        <v>6</v>
      </c>
      <c r="AR576" s="57">
        <v>1</v>
      </c>
      <c r="AS576" s="57">
        <v>3</v>
      </c>
      <c r="AT576" s="57"/>
      <c r="AU576" s="57">
        <v>2</v>
      </c>
      <c r="AV576" s="57">
        <v>1</v>
      </c>
      <c r="AW576" s="57">
        <v>2</v>
      </c>
      <c r="AX576" s="57">
        <v>1</v>
      </c>
      <c r="AY576" s="57">
        <v>1</v>
      </c>
      <c r="AZ576" s="57">
        <v>2</v>
      </c>
      <c r="BA576" s="57"/>
      <c r="BB576" s="57">
        <v>1</v>
      </c>
      <c r="BC576" s="57">
        <v>1</v>
      </c>
      <c r="BD576" s="57">
        <v>11</v>
      </c>
      <c r="BE576" s="57">
        <v>5</v>
      </c>
      <c r="BF576" s="57">
        <v>1</v>
      </c>
      <c r="BG576" s="57"/>
      <c r="BH576" s="57"/>
      <c r="BI576" s="57"/>
      <c r="BJ576" s="57"/>
      <c r="BK576" s="57"/>
      <c r="BL576" s="57"/>
      <c r="BM576" s="57"/>
      <c r="BN576" s="57">
        <v>5</v>
      </c>
      <c r="BO576" s="57">
        <v>4</v>
      </c>
      <c r="BP576" s="81">
        <v>1</v>
      </c>
      <c r="BQ576" s="81">
        <v>8</v>
      </c>
      <c r="BR576" s="81">
        <v>221</v>
      </c>
    </row>
    <row r="577" spans="1:70" x14ac:dyDescent="0.25">
      <c r="A577" s="57">
        <v>1</v>
      </c>
      <c r="B577" s="81" t="s">
        <v>793</v>
      </c>
      <c r="C577" s="81">
        <v>14</v>
      </c>
      <c r="D577" s="81" t="s">
        <v>1026</v>
      </c>
      <c r="E577" s="81">
        <v>503</v>
      </c>
      <c r="F577" s="81" t="s">
        <v>1045</v>
      </c>
      <c r="G577" s="81">
        <v>2</v>
      </c>
      <c r="H577" s="81" t="s">
        <v>706</v>
      </c>
      <c r="I577" s="81">
        <v>14</v>
      </c>
      <c r="J577" s="81" t="s">
        <v>1045</v>
      </c>
      <c r="K577" s="81" t="s">
        <v>111</v>
      </c>
      <c r="L577" s="81">
        <v>8</v>
      </c>
      <c r="M577" s="81" t="s">
        <v>1065</v>
      </c>
      <c r="N577" s="81" t="s">
        <v>1328</v>
      </c>
      <c r="O577" s="81" t="s">
        <v>1329</v>
      </c>
      <c r="P577" s="57"/>
      <c r="Q577" s="57">
        <v>3</v>
      </c>
      <c r="R577" s="57">
        <v>1</v>
      </c>
      <c r="S577" s="57">
        <v>1</v>
      </c>
      <c r="T577" s="57">
        <v>0</v>
      </c>
      <c r="U577" s="57">
        <v>4</v>
      </c>
      <c r="V577" s="57"/>
      <c r="W577" s="57">
        <v>2</v>
      </c>
      <c r="X577" s="57">
        <v>1</v>
      </c>
      <c r="Y577" s="57">
        <v>0</v>
      </c>
      <c r="Z577" s="57">
        <v>0</v>
      </c>
      <c r="AA577" s="57">
        <v>0</v>
      </c>
      <c r="AB577" s="57">
        <v>2</v>
      </c>
      <c r="AC577" s="57"/>
      <c r="AD577" s="57">
        <v>0</v>
      </c>
      <c r="AE577" s="57">
        <v>0</v>
      </c>
      <c r="AF577" s="57">
        <v>0</v>
      </c>
      <c r="AG577" s="57">
        <v>0</v>
      </c>
      <c r="AH577" s="57"/>
      <c r="AI577" s="57">
        <v>2</v>
      </c>
      <c r="AJ577" s="57">
        <v>0</v>
      </c>
      <c r="AK577" s="57">
        <v>0</v>
      </c>
      <c r="AL577" s="57">
        <v>0</v>
      </c>
      <c r="AM577" s="57"/>
      <c r="AN577" s="57">
        <v>1</v>
      </c>
      <c r="AO577" s="57">
        <v>4</v>
      </c>
      <c r="AP577" s="57">
        <v>0</v>
      </c>
      <c r="AQ577" s="57">
        <v>4</v>
      </c>
      <c r="AR577" s="57">
        <v>1</v>
      </c>
      <c r="AS577" s="57">
        <v>0</v>
      </c>
      <c r="AT577" s="57"/>
      <c r="AU577" s="57">
        <v>2</v>
      </c>
      <c r="AV577" s="57">
        <v>1</v>
      </c>
      <c r="AW577" s="57">
        <v>1</v>
      </c>
      <c r="AX577" s="57">
        <v>0</v>
      </c>
      <c r="AY577" s="57">
        <v>1</v>
      </c>
      <c r="AZ577" s="57">
        <v>2</v>
      </c>
      <c r="BA577" s="57"/>
      <c r="BB577" s="57">
        <v>1</v>
      </c>
      <c r="BC577" s="57">
        <v>1</v>
      </c>
      <c r="BD577" s="57">
        <v>3</v>
      </c>
      <c r="BE577" s="57">
        <v>4</v>
      </c>
      <c r="BF577" s="57">
        <v>0</v>
      </c>
      <c r="BG577" s="57">
        <v>0</v>
      </c>
      <c r="BH577" s="57"/>
      <c r="BI577" s="57">
        <v>0</v>
      </c>
      <c r="BJ577" s="57">
        <v>0</v>
      </c>
      <c r="BK577" s="57">
        <v>0</v>
      </c>
      <c r="BL577" s="57">
        <v>0</v>
      </c>
      <c r="BM577" s="57"/>
      <c r="BN577" s="57">
        <v>3</v>
      </c>
      <c r="BO577" s="57">
        <v>1</v>
      </c>
      <c r="BP577" s="81">
        <v>4</v>
      </c>
      <c r="BQ577" s="81">
        <v>8</v>
      </c>
      <c r="BR577" s="81">
        <v>194</v>
      </c>
    </row>
    <row r="578" spans="1:70" x14ac:dyDescent="0.25">
      <c r="A578" s="57">
        <v>1</v>
      </c>
      <c r="B578" s="81" t="s">
        <v>793</v>
      </c>
      <c r="C578" s="81">
        <v>14</v>
      </c>
      <c r="D578" s="81" t="s">
        <v>1026</v>
      </c>
      <c r="E578" s="81">
        <v>503</v>
      </c>
      <c r="F578" s="81" t="s">
        <v>1045</v>
      </c>
      <c r="G578" s="81">
        <v>2</v>
      </c>
      <c r="H578" s="81" t="s">
        <v>706</v>
      </c>
      <c r="I578" s="81">
        <v>14</v>
      </c>
      <c r="J578" s="81" t="s">
        <v>1045</v>
      </c>
      <c r="K578" s="81" t="s">
        <v>111</v>
      </c>
      <c r="L578" s="81">
        <v>9</v>
      </c>
      <c r="M578" s="81" t="s">
        <v>1066</v>
      </c>
      <c r="N578" s="81" t="s">
        <v>1328</v>
      </c>
      <c r="O578" s="81" t="s">
        <v>1329</v>
      </c>
      <c r="P578" s="57"/>
      <c r="Q578" s="57">
        <v>6</v>
      </c>
      <c r="R578" s="57">
        <v>2</v>
      </c>
      <c r="S578" s="57">
        <v>3</v>
      </c>
      <c r="T578" s="57">
        <v>1</v>
      </c>
      <c r="U578" s="57">
        <v>3</v>
      </c>
      <c r="V578" s="57"/>
      <c r="W578" s="57">
        <v>2</v>
      </c>
      <c r="X578" s="57">
        <v>4</v>
      </c>
      <c r="Y578" s="57">
        <v>1</v>
      </c>
      <c r="Z578" s="57">
        <v>0</v>
      </c>
      <c r="AA578" s="57">
        <v>2</v>
      </c>
      <c r="AB578" s="57">
        <v>2</v>
      </c>
      <c r="AC578" s="57"/>
      <c r="AD578" s="57">
        <v>1</v>
      </c>
      <c r="AE578" s="57">
        <v>2</v>
      </c>
      <c r="AF578" s="57">
        <v>3</v>
      </c>
      <c r="AG578" s="57">
        <v>3</v>
      </c>
      <c r="AH578" s="57"/>
      <c r="AI578" s="57">
        <v>0</v>
      </c>
      <c r="AJ578" s="57">
        <v>0</v>
      </c>
      <c r="AK578" s="57">
        <v>1</v>
      </c>
      <c r="AL578" s="57">
        <v>2</v>
      </c>
      <c r="AM578" s="57"/>
      <c r="AN578" s="57">
        <v>0</v>
      </c>
      <c r="AO578" s="57">
        <v>3</v>
      </c>
      <c r="AP578" s="57">
        <v>0</v>
      </c>
      <c r="AQ578" s="57">
        <v>3</v>
      </c>
      <c r="AR578" s="57">
        <v>0</v>
      </c>
      <c r="AS578" s="57">
        <v>0</v>
      </c>
      <c r="AT578" s="57"/>
      <c r="AU578" s="57">
        <v>0</v>
      </c>
      <c r="AV578" s="57">
        <v>0</v>
      </c>
      <c r="AW578" s="57">
        <v>0</v>
      </c>
      <c r="AX578" s="57">
        <v>1</v>
      </c>
      <c r="AY578" s="57">
        <v>0</v>
      </c>
      <c r="AZ578" s="57">
        <v>0</v>
      </c>
      <c r="BA578" s="57"/>
      <c r="BB578" s="57">
        <v>2</v>
      </c>
      <c r="BC578" s="57">
        <v>0</v>
      </c>
      <c r="BD578" s="57">
        <v>5</v>
      </c>
      <c r="BE578" s="57">
        <v>1</v>
      </c>
      <c r="BF578" s="57">
        <v>1</v>
      </c>
      <c r="BG578" s="57">
        <v>1</v>
      </c>
      <c r="BH578" s="57"/>
      <c r="BI578" s="57">
        <v>0</v>
      </c>
      <c r="BJ578" s="57">
        <v>0</v>
      </c>
      <c r="BK578" s="57">
        <v>0</v>
      </c>
      <c r="BL578" s="57">
        <v>0</v>
      </c>
      <c r="BM578" s="57"/>
      <c r="BN578" s="57">
        <v>4</v>
      </c>
      <c r="BO578" s="57">
        <v>5</v>
      </c>
      <c r="BP578" s="81">
        <v>7</v>
      </c>
      <c r="BQ578" s="81">
        <v>10</v>
      </c>
      <c r="BR578" s="81">
        <v>236</v>
      </c>
    </row>
    <row r="579" spans="1:70" x14ac:dyDescent="0.25">
      <c r="A579" s="57">
        <v>1</v>
      </c>
      <c r="B579" s="81" t="s">
        <v>793</v>
      </c>
      <c r="C579" s="81">
        <v>14</v>
      </c>
      <c r="D579" s="81" t="s">
        <v>1026</v>
      </c>
      <c r="E579" s="81">
        <v>503</v>
      </c>
      <c r="F579" s="81" t="s">
        <v>1045</v>
      </c>
      <c r="G579" s="81">
        <v>2</v>
      </c>
      <c r="H579" s="81" t="s">
        <v>706</v>
      </c>
      <c r="I579" s="81">
        <v>14</v>
      </c>
      <c r="J579" s="81" t="s">
        <v>1045</v>
      </c>
      <c r="K579" s="81" t="s">
        <v>111</v>
      </c>
      <c r="L579" s="81">
        <v>10</v>
      </c>
      <c r="M579" s="81" t="s">
        <v>1067</v>
      </c>
      <c r="N579" s="81" t="s">
        <v>1328</v>
      </c>
      <c r="O579" s="81" t="s">
        <v>1329</v>
      </c>
      <c r="P579" s="57"/>
      <c r="Q579" s="57">
        <v>3</v>
      </c>
      <c r="R579" s="57">
        <v>0</v>
      </c>
      <c r="S579" s="57">
        <v>3</v>
      </c>
      <c r="T579" s="57">
        <v>0</v>
      </c>
      <c r="U579" s="57">
        <v>5</v>
      </c>
      <c r="V579" s="57"/>
      <c r="W579" s="57">
        <v>1</v>
      </c>
      <c r="X579" s="57">
        <v>3</v>
      </c>
      <c r="Y579" s="57">
        <v>0</v>
      </c>
      <c r="Z579" s="57">
        <v>3</v>
      </c>
      <c r="AA579" s="57">
        <v>1</v>
      </c>
      <c r="AB579" s="57">
        <v>0</v>
      </c>
      <c r="AC579" s="57"/>
      <c r="AD579" s="57">
        <v>1</v>
      </c>
      <c r="AE579" s="57">
        <v>1</v>
      </c>
      <c r="AF579" s="57">
        <v>1</v>
      </c>
      <c r="AG579" s="57">
        <v>1</v>
      </c>
      <c r="AH579" s="57"/>
      <c r="AI579" s="57">
        <v>1</v>
      </c>
      <c r="AJ579" s="57">
        <v>1</v>
      </c>
      <c r="AK579" s="57">
        <v>0</v>
      </c>
      <c r="AL579" s="57">
        <v>0</v>
      </c>
      <c r="AM579" s="57"/>
      <c r="AN579" s="57">
        <v>1</v>
      </c>
      <c r="AO579" s="57">
        <v>1</v>
      </c>
      <c r="AP579" s="57">
        <v>0</v>
      </c>
      <c r="AQ579" s="57">
        <v>3</v>
      </c>
      <c r="AR579" s="57">
        <v>0</v>
      </c>
      <c r="AS579" s="57">
        <v>2</v>
      </c>
      <c r="AT579" s="57"/>
      <c r="AU579" s="57">
        <v>0</v>
      </c>
      <c r="AV579" s="57">
        <v>0</v>
      </c>
      <c r="AW579" s="57">
        <v>1</v>
      </c>
      <c r="AX579" s="57">
        <v>0</v>
      </c>
      <c r="AY579" s="57">
        <v>0</v>
      </c>
      <c r="AZ579" s="57">
        <v>1</v>
      </c>
      <c r="BA579" s="57"/>
      <c r="BB579" s="57">
        <v>0</v>
      </c>
      <c r="BC579" s="57">
        <v>1</v>
      </c>
      <c r="BD579" s="57">
        <v>5</v>
      </c>
      <c r="BE579" s="57">
        <v>3</v>
      </c>
      <c r="BF579" s="57">
        <v>3</v>
      </c>
      <c r="BG579" s="57">
        <v>0</v>
      </c>
      <c r="BH579" s="57"/>
      <c r="BI579" s="57">
        <v>2</v>
      </c>
      <c r="BJ579" s="57">
        <v>0</v>
      </c>
      <c r="BK579" s="57">
        <v>0</v>
      </c>
      <c r="BL579" s="57">
        <v>1</v>
      </c>
      <c r="BM579" s="57"/>
      <c r="BN579" s="57">
        <v>1</v>
      </c>
      <c r="BO579" s="57">
        <v>3</v>
      </c>
      <c r="BP579" s="81">
        <v>1</v>
      </c>
      <c r="BQ579" s="81">
        <v>13</v>
      </c>
      <c r="BR579" s="81">
        <v>194</v>
      </c>
    </row>
    <row r="580" spans="1:70" x14ac:dyDescent="0.25">
      <c r="A580" s="57">
        <v>1</v>
      </c>
      <c r="B580" s="81" t="s">
        <v>793</v>
      </c>
      <c r="C580" s="81">
        <v>14</v>
      </c>
      <c r="D580" s="81" t="s">
        <v>1026</v>
      </c>
      <c r="E580" s="81">
        <v>503</v>
      </c>
      <c r="F580" s="81" t="s">
        <v>1045</v>
      </c>
      <c r="G580" s="81">
        <v>2</v>
      </c>
      <c r="H580" s="81" t="s">
        <v>706</v>
      </c>
      <c r="I580" s="81">
        <v>14</v>
      </c>
      <c r="J580" s="81" t="s">
        <v>1045</v>
      </c>
      <c r="K580" s="81" t="s">
        <v>111</v>
      </c>
      <c r="L580" s="81">
        <v>11</v>
      </c>
      <c r="M580" s="81" t="s">
        <v>1068</v>
      </c>
      <c r="N580" s="81" t="s">
        <v>1328</v>
      </c>
      <c r="O580" s="81" t="s">
        <v>1329</v>
      </c>
      <c r="P580" s="57"/>
      <c r="Q580" s="57">
        <v>3</v>
      </c>
      <c r="R580" s="57">
        <v>1</v>
      </c>
      <c r="S580" s="57">
        <v>0</v>
      </c>
      <c r="T580" s="57">
        <v>0</v>
      </c>
      <c r="U580" s="57">
        <v>3</v>
      </c>
      <c r="V580" s="57"/>
      <c r="W580" s="57">
        <v>2</v>
      </c>
      <c r="X580" s="57">
        <v>1</v>
      </c>
      <c r="Y580" s="57">
        <v>0</v>
      </c>
      <c r="Z580" s="57">
        <v>1</v>
      </c>
      <c r="AA580" s="57">
        <v>0</v>
      </c>
      <c r="AB580" s="57">
        <v>1</v>
      </c>
      <c r="AC580" s="57"/>
      <c r="AD580" s="57">
        <v>1</v>
      </c>
      <c r="AE580" s="57">
        <v>0</v>
      </c>
      <c r="AF580" s="57">
        <v>2</v>
      </c>
      <c r="AG580" s="57">
        <v>2</v>
      </c>
      <c r="AH580" s="57"/>
      <c r="AI580" s="57">
        <v>2</v>
      </c>
      <c r="AJ580" s="57">
        <v>2</v>
      </c>
      <c r="AK580" s="57">
        <v>0</v>
      </c>
      <c r="AL580" s="57">
        <v>1</v>
      </c>
      <c r="AM580" s="57"/>
      <c r="AN580" s="57">
        <v>2</v>
      </c>
      <c r="AO580" s="57">
        <v>1</v>
      </c>
      <c r="AP580" s="57">
        <v>0</v>
      </c>
      <c r="AQ580" s="57">
        <v>4</v>
      </c>
      <c r="AR580" s="57">
        <v>2</v>
      </c>
      <c r="AS580" s="57">
        <v>0</v>
      </c>
      <c r="AT580" s="57"/>
      <c r="AU580" s="57">
        <v>0</v>
      </c>
      <c r="AV580" s="57">
        <v>0</v>
      </c>
      <c r="AW580" s="57">
        <v>1</v>
      </c>
      <c r="AX580" s="57"/>
      <c r="AY580" s="57">
        <v>0</v>
      </c>
      <c r="AZ580" s="57">
        <v>1</v>
      </c>
      <c r="BA580" s="57"/>
      <c r="BB580" s="57">
        <v>1</v>
      </c>
      <c r="BC580" s="57">
        <v>0</v>
      </c>
      <c r="BD580" s="57">
        <v>3</v>
      </c>
      <c r="BE580" s="57">
        <v>6</v>
      </c>
      <c r="BF580" s="57">
        <v>1</v>
      </c>
      <c r="BG580" s="57">
        <v>2</v>
      </c>
      <c r="BH580" s="57"/>
      <c r="BI580" s="57">
        <v>0</v>
      </c>
      <c r="BJ580" s="57">
        <v>0</v>
      </c>
      <c r="BK580" s="57">
        <v>1</v>
      </c>
      <c r="BL580" s="57"/>
      <c r="BM580" s="57"/>
      <c r="BN580" s="57">
        <v>6</v>
      </c>
      <c r="BO580" s="57">
        <v>6</v>
      </c>
      <c r="BP580" s="81">
        <v>1</v>
      </c>
      <c r="BQ580" s="81">
        <v>16</v>
      </c>
      <c r="BR580" s="81">
        <v>216</v>
      </c>
    </row>
    <row r="581" spans="1:70" x14ac:dyDescent="0.25">
      <c r="A581" s="57">
        <v>1</v>
      </c>
      <c r="B581" s="81" t="s">
        <v>793</v>
      </c>
      <c r="C581" s="81">
        <v>14</v>
      </c>
      <c r="D581" s="81" t="s">
        <v>1026</v>
      </c>
      <c r="E581" s="81">
        <v>503</v>
      </c>
      <c r="F581" s="81" t="s">
        <v>1045</v>
      </c>
      <c r="G581" s="81">
        <v>2</v>
      </c>
      <c r="H581" s="81" t="s">
        <v>706</v>
      </c>
      <c r="I581" s="81">
        <v>14</v>
      </c>
      <c r="J581" s="81" t="s">
        <v>1045</v>
      </c>
      <c r="K581" s="81" t="s">
        <v>111</v>
      </c>
      <c r="L581" s="81">
        <v>12</v>
      </c>
      <c r="M581" s="81" t="s">
        <v>1069</v>
      </c>
      <c r="N581" s="81" t="s">
        <v>1328</v>
      </c>
      <c r="O581" s="81" t="s">
        <v>1329</v>
      </c>
      <c r="P581" s="57"/>
      <c r="Q581" s="57">
        <v>1</v>
      </c>
      <c r="R581" s="57"/>
      <c r="S581" s="57"/>
      <c r="T581" s="57"/>
      <c r="U581" s="57">
        <v>2</v>
      </c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>
        <v>1</v>
      </c>
      <c r="AG581" s="57">
        <v>1</v>
      </c>
      <c r="AH581" s="57"/>
      <c r="AI581" s="57">
        <v>2</v>
      </c>
      <c r="AJ581" s="57">
        <v>1</v>
      </c>
      <c r="AK581" s="57"/>
      <c r="AL581" s="57"/>
      <c r="AM581" s="57"/>
      <c r="AN581" s="57">
        <v>3</v>
      </c>
      <c r="AO581" s="57">
        <v>1</v>
      </c>
      <c r="AP581" s="57"/>
      <c r="AQ581" s="57">
        <v>2</v>
      </c>
      <c r="AR581" s="57">
        <v>1</v>
      </c>
      <c r="AS581" s="57"/>
      <c r="AT581" s="57"/>
      <c r="AU581" s="57">
        <v>2</v>
      </c>
      <c r="AV581" s="57"/>
      <c r="AW581" s="57">
        <v>1</v>
      </c>
      <c r="AX581" s="57"/>
      <c r="AY581" s="57"/>
      <c r="AZ581" s="57">
        <v>1</v>
      </c>
      <c r="BA581" s="57"/>
      <c r="BB581" s="57">
        <v>2</v>
      </c>
      <c r="BC581" s="57">
        <v>1</v>
      </c>
      <c r="BD581" s="57">
        <v>3</v>
      </c>
      <c r="BE581" s="57">
        <v>2</v>
      </c>
      <c r="BF581" s="57">
        <v>1</v>
      </c>
      <c r="BG581" s="57">
        <v>1</v>
      </c>
      <c r="BH581" s="57"/>
      <c r="BI581" s="57"/>
      <c r="BJ581" s="57">
        <v>1</v>
      </c>
      <c r="BK581" s="57"/>
      <c r="BL581" s="57"/>
      <c r="BM581" s="57"/>
      <c r="BN581" s="57">
        <v>3</v>
      </c>
      <c r="BO581" s="57">
        <v>2</v>
      </c>
      <c r="BP581" s="81">
        <v>5</v>
      </c>
      <c r="BQ581" s="81">
        <v>6</v>
      </c>
      <c r="BR581" s="81">
        <v>192</v>
      </c>
    </row>
    <row r="582" spans="1:70" x14ac:dyDescent="0.25">
      <c r="A582" s="57">
        <v>1</v>
      </c>
      <c r="B582" s="81" t="s">
        <v>793</v>
      </c>
      <c r="C582" s="81">
        <v>14</v>
      </c>
      <c r="D582" s="81" t="s">
        <v>1026</v>
      </c>
      <c r="E582" s="81">
        <v>503</v>
      </c>
      <c r="F582" s="81" t="s">
        <v>1045</v>
      </c>
      <c r="G582" s="81">
        <v>2</v>
      </c>
      <c r="H582" s="81" t="s">
        <v>706</v>
      </c>
      <c r="I582" s="81">
        <v>14</v>
      </c>
      <c r="J582" s="81" t="s">
        <v>1045</v>
      </c>
      <c r="K582" s="81" t="s">
        <v>111</v>
      </c>
      <c r="L582" s="81">
        <v>13</v>
      </c>
      <c r="M582" s="81" t="s">
        <v>1072</v>
      </c>
      <c r="N582" s="81" t="s">
        <v>1328</v>
      </c>
      <c r="O582" s="81" t="s">
        <v>1329</v>
      </c>
      <c r="P582" s="57"/>
      <c r="Q582" s="57">
        <v>2</v>
      </c>
      <c r="R582" s="57">
        <v>0</v>
      </c>
      <c r="S582" s="57">
        <v>3</v>
      </c>
      <c r="T582" s="57">
        <v>3</v>
      </c>
      <c r="U582" s="57">
        <v>2</v>
      </c>
      <c r="V582" s="57"/>
      <c r="W582" s="57">
        <v>2</v>
      </c>
      <c r="X582" s="57">
        <v>3</v>
      </c>
      <c r="Y582" s="57">
        <v>1</v>
      </c>
      <c r="Z582" s="57">
        <v>0</v>
      </c>
      <c r="AA582" s="57">
        <v>0</v>
      </c>
      <c r="AB582" s="57">
        <v>1</v>
      </c>
      <c r="AC582" s="57"/>
      <c r="AD582" s="57">
        <v>1</v>
      </c>
      <c r="AE582" s="57">
        <v>2</v>
      </c>
      <c r="AF582" s="57">
        <v>1</v>
      </c>
      <c r="AG582" s="57">
        <v>0</v>
      </c>
      <c r="AH582" s="57"/>
      <c r="AI582" s="57">
        <v>1</v>
      </c>
      <c r="AJ582" s="57">
        <v>1</v>
      </c>
      <c r="AK582" s="57">
        <v>0</v>
      </c>
      <c r="AL582" s="57">
        <v>0</v>
      </c>
      <c r="AM582" s="57"/>
      <c r="AN582" s="57">
        <v>0</v>
      </c>
      <c r="AO582" s="57">
        <v>3</v>
      </c>
      <c r="AP582" s="57">
        <v>0</v>
      </c>
      <c r="AQ582" s="57">
        <v>1</v>
      </c>
      <c r="AR582" s="57">
        <v>1</v>
      </c>
      <c r="AS582" s="57">
        <v>2</v>
      </c>
      <c r="AT582" s="57"/>
      <c r="AU582" s="57">
        <v>2</v>
      </c>
      <c r="AV582" s="57">
        <v>0</v>
      </c>
      <c r="AW582" s="57">
        <v>0</v>
      </c>
      <c r="AX582" s="57">
        <v>0</v>
      </c>
      <c r="AY582" s="57">
        <v>1</v>
      </c>
      <c r="AZ582" s="57">
        <v>1</v>
      </c>
      <c r="BA582" s="57"/>
      <c r="BB582" s="57">
        <v>1</v>
      </c>
      <c r="BC582" s="57">
        <v>0</v>
      </c>
      <c r="BD582" s="57">
        <v>4</v>
      </c>
      <c r="BE582" s="57">
        <v>6</v>
      </c>
      <c r="BF582" s="57">
        <v>1</v>
      </c>
      <c r="BG582" s="57">
        <v>1</v>
      </c>
      <c r="BH582" s="57"/>
      <c r="BI582" s="57">
        <v>0</v>
      </c>
      <c r="BJ582" s="57">
        <v>0</v>
      </c>
      <c r="BK582" s="57">
        <v>0</v>
      </c>
      <c r="BL582" s="57">
        <v>0</v>
      </c>
      <c r="BM582" s="57"/>
      <c r="BN582" s="57">
        <v>2</v>
      </c>
      <c r="BO582" s="57">
        <v>7</v>
      </c>
      <c r="BP582" s="81">
        <v>4</v>
      </c>
      <c r="BQ582" s="81">
        <v>10</v>
      </c>
      <c r="BR582" s="81">
        <v>213</v>
      </c>
    </row>
    <row r="583" spans="1:70" x14ac:dyDescent="0.25">
      <c r="A583" s="57">
        <v>1</v>
      </c>
      <c r="B583" s="81" t="s">
        <v>793</v>
      </c>
      <c r="C583" s="81">
        <v>14</v>
      </c>
      <c r="D583" s="81" t="s">
        <v>1026</v>
      </c>
      <c r="E583" s="81">
        <v>503</v>
      </c>
      <c r="F583" s="81" t="s">
        <v>1045</v>
      </c>
      <c r="G583" s="81">
        <v>2</v>
      </c>
      <c r="H583" s="81" t="s">
        <v>706</v>
      </c>
      <c r="I583" s="81">
        <v>14</v>
      </c>
      <c r="J583" s="81" t="s">
        <v>1045</v>
      </c>
      <c r="K583" s="81" t="s">
        <v>111</v>
      </c>
      <c r="L583" s="81">
        <v>14</v>
      </c>
      <c r="M583" s="81" t="s">
        <v>1073</v>
      </c>
      <c r="N583" s="81" t="s">
        <v>1330</v>
      </c>
      <c r="O583" s="81" t="s">
        <v>1331</v>
      </c>
      <c r="P583" s="57"/>
      <c r="Q583" s="57">
        <v>2</v>
      </c>
      <c r="R583" s="57">
        <v>1</v>
      </c>
      <c r="S583" s="57">
        <v>1</v>
      </c>
      <c r="T583" s="57">
        <v>2</v>
      </c>
      <c r="U583" s="57">
        <v>2</v>
      </c>
      <c r="V583" s="57"/>
      <c r="W583" s="57">
        <v>0</v>
      </c>
      <c r="X583" s="57">
        <v>2</v>
      </c>
      <c r="Y583" s="57">
        <v>0</v>
      </c>
      <c r="Z583" s="57">
        <v>0</v>
      </c>
      <c r="AA583" s="57">
        <v>1</v>
      </c>
      <c r="AB583" s="57">
        <v>2</v>
      </c>
      <c r="AC583" s="57"/>
      <c r="AD583" s="57">
        <v>1</v>
      </c>
      <c r="AE583" s="57">
        <v>1</v>
      </c>
      <c r="AF583" s="57">
        <v>0</v>
      </c>
      <c r="AG583" s="57">
        <v>3</v>
      </c>
      <c r="AH583" s="57"/>
      <c r="AI583" s="57">
        <v>0</v>
      </c>
      <c r="AJ583" s="57">
        <v>1</v>
      </c>
      <c r="AK583" s="57">
        <v>1</v>
      </c>
      <c r="AL583" s="57">
        <v>0</v>
      </c>
      <c r="AM583" s="57"/>
      <c r="AN583" s="57">
        <v>3</v>
      </c>
      <c r="AO583" s="57">
        <v>1</v>
      </c>
      <c r="AP583" s="57">
        <v>0</v>
      </c>
      <c r="AQ583" s="57">
        <v>1</v>
      </c>
      <c r="AR583" s="57">
        <v>0</v>
      </c>
      <c r="AS583" s="57">
        <v>1</v>
      </c>
      <c r="AT583" s="57"/>
      <c r="AU583" s="57">
        <v>2</v>
      </c>
      <c r="AV583" s="57">
        <v>0</v>
      </c>
      <c r="AW583" s="57">
        <v>2</v>
      </c>
      <c r="AX583" s="57">
        <v>1</v>
      </c>
      <c r="AY583" s="57">
        <v>1</v>
      </c>
      <c r="AZ583" s="57">
        <v>2</v>
      </c>
      <c r="BA583" s="57"/>
      <c r="BB583" s="57">
        <v>2</v>
      </c>
      <c r="BC583" s="57">
        <v>1</v>
      </c>
      <c r="BD583" s="57">
        <v>6</v>
      </c>
      <c r="BE583" s="57">
        <v>8</v>
      </c>
      <c r="BF583" s="57">
        <v>1</v>
      </c>
      <c r="BG583" s="57">
        <v>0</v>
      </c>
      <c r="BH583" s="57"/>
      <c r="BI583" s="57">
        <v>1</v>
      </c>
      <c r="BJ583" s="57">
        <v>0</v>
      </c>
      <c r="BK583" s="57">
        <v>0</v>
      </c>
      <c r="BL583" s="57">
        <v>0</v>
      </c>
      <c r="BM583" s="57"/>
      <c r="BN583" s="57">
        <v>1</v>
      </c>
      <c r="BO583" s="57">
        <v>2</v>
      </c>
      <c r="BP583" s="81">
        <v>8</v>
      </c>
      <c r="BQ583" s="81">
        <v>9</v>
      </c>
      <c r="BR583" s="81">
        <v>212</v>
      </c>
    </row>
    <row r="584" spans="1:70" x14ac:dyDescent="0.25">
      <c r="A584" s="57">
        <v>1</v>
      </c>
      <c r="B584" s="81" t="s">
        <v>793</v>
      </c>
      <c r="C584" s="81">
        <v>14</v>
      </c>
      <c r="D584" s="81" t="s">
        <v>1026</v>
      </c>
      <c r="E584" s="81">
        <v>503</v>
      </c>
      <c r="F584" s="81" t="s">
        <v>1045</v>
      </c>
      <c r="G584" s="81">
        <v>2</v>
      </c>
      <c r="H584" s="81" t="s">
        <v>706</v>
      </c>
      <c r="I584" s="81">
        <v>14</v>
      </c>
      <c r="J584" s="81" t="s">
        <v>1045</v>
      </c>
      <c r="K584" s="81" t="s">
        <v>111</v>
      </c>
      <c r="L584" s="81">
        <v>15</v>
      </c>
      <c r="M584" s="81" t="s">
        <v>1074</v>
      </c>
      <c r="N584" s="81" t="s">
        <v>1330</v>
      </c>
      <c r="O584" s="81" t="s">
        <v>1331</v>
      </c>
      <c r="P584" s="57"/>
      <c r="Q584" s="57">
        <v>4</v>
      </c>
      <c r="R584" s="57">
        <v>2</v>
      </c>
      <c r="S584" s="57">
        <v>0</v>
      </c>
      <c r="T584" s="57">
        <v>0</v>
      </c>
      <c r="U584" s="57">
        <v>3</v>
      </c>
      <c r="V584" s="57"/>
      <c r="W584" s="57">
        <v>0</v>
      </c>
      <c r="X584" s="57">
        <v>3</v>
      </c>
      <c r="Y584" s="57">
        <v>2</v>
      </c>
      <c r="Z584" s="57">
        <v>2</v>
      </c>
      <c r="AA584" s="57">
        <v>0</v>
      </c>
      <c r="AB584" s="57">
        <v>0</v>
      </c>
      <c r="AC584" s="57"/>
      <c r="AD584" s="57">
        <v>1</v>
      </c>
      <c r="AE584" s="57">
        <v>0</v>
      </c>
      <c r="AF584" s="57">
        <v>1</v>
      </c>
      <c r="AG584" s="57">
        <v>4</v>
      </c>
      <c r="AH584" s="57"/>
      <c r="AI584" s="57">
        <v>0</v>
      </c>
      <c r="AJ584" s="57">
        <v>0</v>
      </c>
      <c r="AK584" s="57">
        <v>2</v>
      </c>
      <c r="AL584" s="57">
        <v>1</v>
      </c>
      <c r="AM584" s="57"/>
      <c r="AN584" s="57">
        <v>3</v>
      </c>
      <c r="AO584" s="57">
        <v>3</v>
      </c>
      <c r="AP584" s="57">
        <v>1</v>
      </c>
      <c r="AQ584" s="57">
        <v>1</v>
      </c>
      <c r="AR584" s="57">
        <v>1</v>
      </c>
      <c r="AS584" s="57">
        <v>1</v>
      </c>
      <c r="AT584" s="57"/>
      <c r="AU584" s="57">
        <v>3</v>
      </c>
      <c r="AV584" s="57">
        <v>0</v>
      </c>
      <c r="AW584" s="57">
        <v>0</v>
      </c>
      <c r="AX584" s="57">
        <v>0</v>
      </c>
      <c r="AY584" s="57">
        <v>0</v>
      </c>
      <c r="AZ584" s="57">
        <v>0</v>
      </c>
      <c r="BA584" s="57"/>
      <c r="BB584" s="57">
        <v>4</v>
      </c>
      <c r="BC584" s="57">
        <v>1</v>
      </c>
      <c r="BD584" s="57">
        <v>5</v>
      </c>
      <c r="BE584" s="57">
        <v>2</v>
      </c>
      <c r="BF584" s="57">
        <v>0</v>
      </c>
      <c r="BG584" s="57">
        <v>0</v>
      </c>
      <c r="BH584" s="57"/>
      <c r="BI584" s="57">
        <v>1</v>
      </c>
      <c r="BJ584" s="57">
        <v>0</v>
      </c>
      <c r="BK584" s="57">
        <v>0</v>
      </c>
      <c r="BL584" s="57">
        <v>0</v>
      </c>
      <c r="BM584" s="57"/>
      <c r="BN584" s="57">
        <v>3</v>
      </c>
      <c r="BO584" s="57">
        <v>1</v>
      </c>
      <c r="BP584" s="81">
        <v>1</v>
      </c>
      <c r="BQ584" s="81">
        <v>5</v>
      </c>
      <c r="BR584" s="81">
        <v>224</v>
      </c>
    </row>
    <row r="585" spans="1:70" x14ac:dyDescent="0.25">
      <c r="A585" s="57">
        <v>1</v>
      </c>
      <c r="B585" s="81" t="s">
        <v>793</v>
      </c>
      <c r="C585" s="81">
        <v>14</v>
      </c>
      <c r="D585" s="81" t="s">
        <v>1026</v>
      </c>
      <c r="E585" s="81">
        <v>503</v>
      </c>
      <c r="F585" s="81" t="s">
        <v>1045</v>
      </c>
      <c r="G585" s="81">
        <v>2</v>
      </c>
      <c r="H585" s="81" t="s">
        <v>706</v>
      </c>
      <c r="I585" s="81">
        <v>14</v>
      </c>
      <c r="J585" s="81" t="s">
        <v>1045</v>
      </c>
      <c r="K585" s="81" t="s">
        <v>111</v>
      </c>
      <c r="L585" s="81">
        <v>16</v>
      </c>
      <c r="M585" s="81" t="s">
        <v>1075</v>
      </c>
      <c r="N585" s="81" t="s">
        <v>1330</v>
      </c>
      <c r="O585" s="81" t="s">
        <v>1331</v>
      </c>
      <c r="P585" s="57"/>
      <c r="Q585" s="57">
        <v>4</v>
      </c>
      <c r="R585" s="57">
        <v>2</v>
      </c>
      <c r="S585" s="57">
        <v>1</v>
      </c>
      <c r="T585" s="57">
        <v>1</v>
      </c>
      <c r="U585" s="57">
        <v>2</v>
      </c>
      <c r="V585" s="57"/>
      <c r="W585" s="57">
        <v>1</v>
      </c>
      <c r="X585" s="57">
        <v>1</v>
      </c>
      <c r="Y585" s="57"/>
      <c r="Z585" s="57">
        <v>1</v>
      </c>
      <c r="AA585" s="57"/>
      <c r="AB585" s="57">
        <v>2</v>
      </c>
      <c r="AC585" s="57"/>
      <c r="AD585" s="57">
        <v>1</v>
      </c>
      <c r="AE585" s="57">
        <v>1</v>
      </c>
      <c r="AF585" s="57">
        <v>1</v>
      </c>
      <c r="AG585" s="57"/>
      <c r="AH585" s="57"/>
      <c r="AI585" s="57"/>
      <c r="AJ585" s="57">
        <v>2</v>
      </c>
      <c r="AK585" s="57">
        <v>1</v>
      </c>
      <c r="AL585" s="57"/>
      <c r="AM585" s="57"/>
      <c r="AN585" s="57">
        <v>5</v>
      </c>
      <c r="AO585" s="57">
        <v>8</v>
      </c>
      <c r="AP585" s="57"/>
      <c r="AQ585" s="57">
        <v>3</v>
      </c>
      <c r="AR585" s="57">
        <v>1</v>
      </c>
      <c r="AS585" s="57"/>
      <c r="AT585" s="57"/>
      <c r="AU585" s="57">
        <v>1</v>
      </c>
      <c r="AV585" s="57">
        <v>1</v>
      </c>
      <c r="AW585" s="57">
        <v>3</v>
      </c>
      <c r="AX585" s="57">
        <v>1</v>
      </c>
      <c r="AY585" s="57"/>
      <c r="AZ585" s="57">
        <v>1</v>
      </c>
      <c r="BA585" s="57"/>
      <c r="BB585" s="57"/>
      <c r="BC585" s="57">
        <v>1</v>
      </c>
      <c r="BD585" s="57">
        <v>1</v>
      </c>
      <c r="BE585" s="57">
        <v>3</v>
      </c>
      <c r="BF585" s="57">
        <v>2</v>
      </c>
      <c r="BG585" s="57"/>
      <c r="BH585" s="57"/>
      <c r="BI585" s="57"/>
      <c r="BJ585" s="57"/>
      <c r="BK585" s="57"/>
      <c r="BL585" s="57"/>
      <c r="BM585" s="57"/>
      <c r="BN585" s="57">
        <v>5</v>
      </c>
      <c r="BO585" s="57">
        <v>1</v>
      </c>
      <c r="BP585" s="81">
        <v>1</v>
      </c>
      <c r="BQ585" s="81">
        <v>6</v>
      </c>
      <c r="BR585" s="81">
        <v>209</v>
      </c>
    </row>
    <row r="586" spans="1:70" x14ac:dyDescent="0.25">
      <c r="A586" s="57">
        <v>1</v>
      </c>
      <c r="B586" s="81" t="s">
        <v>793</v>
      </c>
      <c r="C586" s="81">
        <v>14</v>
      </c>
      <c r="D586" s="81" t="s">
        <v>1026</v>
      </c>
      <c r="E586" s="81">
        <v>503</v>
      </c>
      <c r="F586" s="81" t="s">
        <v>1045</v>
      </c>
      <c r="G586" s="81">
        <v>2</v>
      </c>
      <c r="H586" s="81" t="s">
        <v>706</v>
      </c>
      <c r="I586" s="81">
        <v>14</v>
      </c>
      <c r="J586" s="81" t="s">
        <v>1045</v>
      </c>
      <c r="K586" s="81" t="s">
        <v>111</v>
      </c>
      <c r="L586" s="81">
        <v>17</v>
      </c>
      <c r="M586" s="81" t="s">
        <v>1076</v>
      </c>
      <c r="N586" s="81" t="s">
        <v>1330</v>
      </c>
      <c r="O586" s="81" t="s">
        <v>1331</v>
      </c>
      <c r="P586" s="57"/>
      <c r="Q586" s="57">
        <v>4</v>
      </c>
      <c r="R586" s="57">
        <v>1</v>
      </c>
      <c r="S586" s="57">
        <v>0</v>
      </c>
      <c r="T586" s="57">
        <v>2</v>
      </c>
      <c r="U586" s="57">
        <v>9</v>
      </c>
      <c r="V586" s="57"/>
      <c r="W586" s="57">
        <v>4</v>
      </c>
      <c r="X586" s="57">
        <v>3</v>
      </c>
      <c r="Y586" s="57"/>
      <c r="Z586" s="57">
        <v>1</v>
      </c>
      <c r="AA586" s="57"/>
      <c r="AB586" s="57"/>
      <c r="AC586" s="57"/>
      <c r="AD586" s="57">
        <v>2</v>
      </c>
      <c r="AE586" s="57"/>
      <c r="AF586" s="57">
        <v>3</v>
      </c>
      <c r="AG586" s="57">
        <v>3</v>
      </c>
      <c r="AH586" s="57"/>
      <c r="AI586" s="57"/>
      <c r="AJ586" s="57">
        <v>1</v>
      </c>
      <c r="AK586" s="57">
        <v>3</v>
      </c>
      <c r="AL586" s="57">
        <v>1</v>
      </c>
      <c r="AM586" s="57"/>
      <c r="AN586" s="57">
        <v>4</v>
      </c>
      <c r="AO586" s="57">
        <v>6</v>
      </c>
      <c r="AP586" s="57"/>
      <c r="AQ586" s="57">
        <v>3</v>
      </c>
      <c r="AR586" s="57"/>
      <c r="AS586" s="57">
        <v>1</v>
      </c>
      <c r="AT586" s="57"/>
      <c r="AU586" s="57"/>
      <c r="AV586" s="57">
        <v>1</v>
      </c>
      <c r="AW586" s="57">
        <v>3</v>
      </c>
      <c r="AX586" s="57">
        <v>4</v>
      </c>
      <c r="AY586" s="57">
        <v>7</v>
      </c>
      <c r="AZ586" s="57">
        <v>2</v>
      </c>
      <c r="BA586" s="57"/>
      <c r="BB586" s="57">
        <v>2</v>
      </c>
      <c r="BC586" s="57"/>
      <c r="BD586" s="57">
        <v>21</v>
      </c>
      <c r="BE586" s="57">
        <v>10</v>
      </c>
      <c r="BF586" s="57">
        <v>2</v>
      </c>
      <c r="BG586" s="57"/>
      <c r="BH586" s="57"/>
      <c r="BI586" s="57">
        <v>2</v>
      </c>
      <c r="BJ586" s="57"/>
      <c r="BK586" s="57">
        <v>1</v>
      </c>
      <c r="BL586" s="57"/>
      <c r="BM586" s="57"/>
      <c r="BN586" s="57">
        <v>6</v>
      </c>
      <c r="BO586" s="57">
        <v>3</v>
      </c>
      <c r="BP586" s="81">
        <v>7</v>
      </c>
      <c r="BQ586" s="81">
        <v>15</v>
      </c>
      <c r="BR586" s="81">
        <v>326</v>
      </c>
    </row>
    <row r="587" spans="1:70" x14ac:dyDescent="0.25">
      <c r="A587" s="57">
        <v>1</v>
      </c>
      <c r="B587" s="81" t="s">
        <v>793</v>
      </c>
      <c r="C587" s="81">
        <v>14</v>
      </c>
      <c r="D587" s="81" t="s">
        <v>1026</v>
      </c>
      <c r="E587" s="81">
        <v>503</v>
      </c>
      <c r="F587" s="81" t="s">
        <v>1045</v>
      </c>
      <c r="G587" s="81">
        <v>2</v>
      </c>
      <c r="H587" s="81" t="s">
        <v>706</v>
      </c>
      <c r="I587" s="81">
        <v>14</v>
      </c>
      <c r="J587" s="81" t="s">
        <v>1045</v>
      </c>
      <c r="K587" s="81" t="s">
        <v>111</v>
      </c>
      <c r="L587" s="81">
        <v>18</v>
      </c>
      <c r="M587" s="81" t="s">
        <v>1077</v>
      </c>
      <c r="N587" s="81" t="s">
        <v>1330</v>
      </c>
      <c r="O587" s="81" t="s">
        <v>1331</v>
      </c>
      <c r="P587" s="57"/>
      <c r="Q587" s="57">
        <v>2</v>
      </c>
      <c r="R587" s="57">
        <v>2</v>
      </c>
      <c r="S587" s="57">
        <v>3</v>
      </c>
      <c r="T587" s="57">
        <v>0</v>
      </c>
      <c r="U587" s="57">
        <v>2</v>
      </c>
      <c r="V587" s="57"/>
      <c r="W587" s="57">
        <v>1</v>
      </c>
      <c r="X587" s="57">
        <v>0</v>
      </c>
      <c r="Y587" s="57">
        <v>0</v>
      </c>
      <c r="Z587" s="57">
        <v>0</v>
      </c>
      <c r="AA587" s="57">
        <v>0</v>
      </c>
      <c r="AB587" s="57">
        <v>1</v>
      </c>
      <c r="AC587" s="57"/>
      <c r="AD587" s="57">
        <v>2</v>
      </c>
      <c r="AE587" s="57">
        <v>2</v>
      </c>
      <c r="AF587" s="57">
        <v>0</v>
      </c>
      <c r="AG587" s="57">
        <v>0</v>
      </c>
      <c r="AH587" s="57"/>
      <c r="AI587" s="57">
        <v>2</v>
      </c>
      <c r="AJ587" s="57">
        <v>0</v>
      </c>
      <c r="AK587" s="57">
        <v>0</v>
      </c>
      <c r="AL587" s="57">
        <v>1</v>
      </c>
      <c r="AM587" s="57"/>
      <c r="AN587" s="57">
        <v>0</v>
      </c>
      <c r="AO587" s="57">
        <v>1</v>
      </c>
      <c r="AP587" s="57">
        <v>0</v>
      </c>
      <c r="AQ587" s="57">
        <v>0</v>
      </c>
      <c r="AR587" s="57">
        <v>0</v>
      </c>
      <c r="AS587" s="57">
        <v>2</v>
      </c>
      <c r="AT587" s="57"/>
      <c r="AU587" s="57">
        <v>0</v>
      </c>
      <c r="AV587" s="57">
        <v>2</v>
      </c>
      <c r="AW587" s="57">
        <v>0</v>
      </c>
      <c r="AX587" s="57">
        <v>0</v>
      </c>
      <c r="AY587" s="57">
        <v>0</v>
      </c>
      <c r="AZ587" s="57">
        <v>0</v>
      </c>
      <c r="BA587" s="57"/>
      <c r="BB587" s="57">
        <v>1</v>
      </c>
      <c r="BC587" s="57">
        <v>0</v>
      </c>
      <c r="BD587" s="57">
        <v>5</v>
      </c>
      <c r="BE587" s="57">
        <v>1</v>
      </c>
      <c r="BF587" s="57">
        <v>1</v>
      </c>
      <c r="BG587" s="57">
        <v>0</v>
      </c>
      <c r="BH587" s="57"/>
      <c r="BI587" s="57">
        <v>0</v>
      </c>
      <c r="BJ587" s="57">
        <v>0</v>
      </c>
      <c r="BK587" s="57">
        <v>0</v>
      </c>
      <c r="BL587" s="57">
        <v>0</v>
      </c>
      <c r="BM587" s="57"/>
      <c r="BN587" s="57">
        <v>3</v>
      </c>
      <c r="BO587" s="57">
        <v>1</v>
      </c>
      <c r="BP587" s="81">
        <v>2</v>
      </c>
      <c r="BQ587" s="81">
        <v>3</v>
      </c>
      <c r="BR587" s="81">
        <v>224</v>
      </c>
    </row>
    <row r="588" spans="1:70" x14ac:dyDescent="0.25">
      <c r="A588" s="57">
        <v>1</v>
      </c>
      <c r="B588" s="81" t="s">
        <v>793</v>
      </c>
      <c r="C588" s="81">
        <v>14</v>
      </c>
      <c r="D588" s="81" t="s">
        <v>1026</v>
      </c>
      <c r="E588" s="81">
        <v>503</v>
      </c>
      <c r="F588" s="81" t="s">
        <v>1045</v>
      </c>
      <c r="G588" s="81">
        <v>2</v>
      </c>
      <c r="H588" s="81" t="s">
        <v>706</v>
      </c>
      <c r="I588" s="81">
        <v>14</v>
      </c>
      <c r="J588" s="81" t="s">
        <v>1045</v>
      </c>
      <c r="K588" s="81" t="s">
        <v>111</v>
      </c>
      <c r="L588" s="81">
        <v>19</v>
      </c>
      <c r="M588" s="81" t="s">
        <v>1078</v>
      </c>
      <c r="N588" s="81" t="s">
        <v>1330</v>
      </c>
      <c r="O588" s="81" t="s">
        <v>1331</v>
      </c>
      <c r="P588" s="57"/>
      <c r="Q588" s="57">
        <v>2</v>
      </c>
      <c r="R588" s="57">
        <v>3</v>
      </c>
      <c r="S588" s="57">
        <v>1</v>
      </c>
      <c r="T588" s="57">
        <v>0</v>
      </c>
      <c r="U588" s="57">
        <v>3</v>
      </c>
      <c r="V588" s="57"/>
      <c r="W588" s="57">
        <v>0</v>
      </c>
      <c r="X588" s="57">
        <v>1</v>
      </c>
      <c r="Y588" s="57">
        <v>2</v>
      </c>
      <c r="Z588" s="57">
        <v>0</v>
      </c>
      <c r="AA588" s="57">
        <v>0</v>
      </c>
      <c r="AB588" s="57">
        <v>1</v>
      </c>
      <c r="AC588" s="57"/>
      <c r="AD588" s="57">
        <v>2</v>
      </c>
      <c r="AE588" s="57">
        <v>0</v>
      </c>
      <c r="AF588" s="57">
        <v>1</v>
      </c>
      <c r="AG588" s="57">
        <v>0</v>
      </c>
      <c r="AH588" s="57"/>
      <c r="AI588" s="57">
        <v>0</v>
      </c>
      <c r="AJ588" s="57">
        <v>2</v>
      </c>
      <c r="AK588" s="57">
        <v>0</v>
      </c>
      <c r="AL588" s="57">
        <v>0</v>
      </c>
      <c r="AM588" s="57"/>
      <c r="AN588" s="57">
        <v>0</v>
      </c>
      <c r="AO588" s="57">
        <v>4</v>
      </c>
      <c r="AP588" s="57">
        <v>0</v>
      </c>
      <c r="AQ588" s="57">
        <v>1</v>
      </c>
      <c r="AR588" s="57">
        <v>1</v>
      </c>
      <c r="AS588" s="57">
        <v>0</v>
      </c>
      <c r="AT588" s="57"/>
      <c r="AU588" s="57">
        <v>1</v>
      </c>
      <c r="AV588" s="57">
        <v>0</v>
      </c>
      <c r="AW588" s="57">
        <v>4</v>
      </c>
      <c r="AX588" s="57">
        <v>0</v>
      </c>
      <c r="AY588" s="57">
        <v>0</v>
      </c>
      <c r="AZ588" s="57">
        <v>1</v>
      </c>
      <c r="BA588" s="57"/>
      <c r="BB588" s="57">
        <v>2</v>
      </c>
      <c r="BC588" s="57">
        <v>0</v>
      </c>
      <c r="BD588" s="57">
        <v>9</v>
      </c>
      <c r="BE588" s="57">
        <v>1</v>
      </c>
      <c r="BF588" s="57">
        <v>0</v>
      </c>
      <c r="BG588" s="57">
        <v>0</v>
      </c>
      <c r="BH588" s="57"/>
      <c r="BI588" s="57">
        <v>1</v>
      </c>
      <c r="BJ588" s="57">
        <v>0</v>
      </c>
      <c r="BK588" s="57">
        <v>0</v>
      </c>
      <c r="BL588" s="57">
        <v>0</v>
      </c>
      <c r="BM588" s="57"/>
      <c r="BN588" s="57">
        <v>2</v>
      </c>
      <c r="BO588" s="57">
        <v>2</v>
      </c>
      <c r="BP588" s="81">
        <v>1</v>
      </c>
      <c r="BQ588" s="81">
        <v>6</v>
      </c>
      <c r="BR588" s="81">
        <v>229</v>
      </c>
    </row>
    <row r="589" spans="1:70" x14ac:dyDescent="0.25">
      <c r="A589" s="57">
        <v>1</v>
      </c>
      <c r="B589" s="81" t="s">
        <v>793</v>
      </c>
      <c r="C589" s="81">
        <v>14</v>
      </c>
      <c r="D589" s="81" t="s">
        <v>1026</v>
      </c>
      <c r="E589" s="81">
        <v>503</v>
      </c>
      <c r="F589" s="81" t="s">
        <v>1045</v>
      </c>
      <c r="G589" s="81">
        <v>2</v>
      </c>
      <c r="H589" s="81" t="s">
        <v>706</v>
      </c>
      <c r="I589" s="81">
        <v>14</v>
      </c>
      <c r="J589" s="81" t="s">
        <v>1045</v>
      </c>
      <c r="K589" s="81" t="s">
        <v>111</v>
      </c>
      <c r="L589" s="81">
        <v>20</v>
      </c>
      <c r="M589" s="81" t="s">
        <v>1079</v>
      </c>
      <c r="N589" s="81" t="s">
        <v>1330</v>
      </c>
      <c r="O589" s="81" t="s">
        <v>1331</v>
      </c>
      <c r="P589" s="57"/>
      <c r="Q589" s="57">
        <v>4</v>
      </c>
      <c r="R589" s="57">
        <v>2</v>
      </c>
      <c r="S589" s="57">
        <v>0</v>
      </c>
      <c r="T589" s="57">
        <v>1</v>
      </c>
      <c r="U589" s="57">
        <v>1</v>
      </c>
      <c r="V589" s="57"/>
      <c r="W589" s="57">
        <v>1</v>
      </c>
      <c r="X589" s="57">
        <v>0</v>
      </c>
      <c r="Y589" s="57">
        <v>0</v>
      </c>
      <c r="Z589" s="57">
        <v>0</v>
      </c>
      <c r="AA589" s="57">
        <v>1</v>
      </c>
      <c r="AB589" s="57">
        <v>1</v>
      </c>
      <c r="AC589" s="57"/>
      <c r="AD589" s="57">
        <v>1</v>
      </c>
      <c r="AE589" s="57">
        <v>1</v>
      </c>
      <c r="AF589" s="57">
        <v>0</v>
      </c>
      <c r="AG589" s="57">
        <v>2</v>
      </c>
      <c r="AH589" s="57"/>
      <c r="AI589" s="57">
        <v>0</v>
      </c>
      <c r="AJ589" s="57">
        <v>0</v>
      </c>
      <c r="AK589" s="57">
        <v>0</v>
      </c>
      <c r="AL589" s="57">
        <v>1</v>
      </c>
      <c r="AM589" s="57"/>
      <c r="AN589" s="57">
        <v>2</v>
      </c>
      <c r="AO589" s="57">
        <v>2</v>
      </c>
      <c r="AP589" s="57">
        <v>2</v>
      </c>
      <c r="AQ589" s="57">
        <v>3</v>
      </c>
      <c r="AR589" s="57">
        <v>3</v>
      </c>
      <c r="AS589" s="57">
        <v>2</v>
      </c>
      <c r="AT589" s="57"/>
      <c r="AU589" s="57">
        <v>0</v>
      </c>
      <c r="AV589" s="57">
        <v>0</v>
      </c>
      <c r="AW589" s="57">
        <v>0</v>
      </c>
      <c r="AX589" s="57">
        <v>0</v>
      </c>
      <c r="AY589" s="57">
        <v>1</v>
      </c>
      <c r="AZ589" s="57">
        <v>1</v>
      </c>
      <c r="BA589" s="57"/>
      <c r="BB589" s="57">
        <v>0</v>
      </c>
      <c r="BC589" s="57">
        <v>0</v>
      </c>
      <c r="BD589" s="57">
        <v>3</v>
      </c>
      <c r="BE589" s="57">
        <v>4</v>
      </c>
      <c r="BF589" s="57">
        <v>1</v>
      </c>
      <c r="BG589" s="57">
        <v>0</v>
      </c>
      <c r="BH589" s="57"/>
      <c r="BI589" s="57">
        <v>0</v>
      </c>
      <c r="BJ589" s="57">
        <v>0</v>
      </c>
      <c r="BK589" s="57">
        <v>0</v>
      </c>
      <c r="BL589" s="57">
        <v>0</v>
      </c>
      <c r="BM589" s="57"/>
      <c r="BN589" s="57">
        <v>2</v>
      </c>
      <c r="BO589" s="57">
        <v>3</v>
      </c>
      <c r="BP589" s="81">
        <v>3</v>
      </c>
      <c r="BQ589" s="81">
        <v>4</v>
      </c>
      <c r="BR589" s="81">
        <v>219</v>
      </c>
    </row>
    <row r="590" spans="1:70" x14ac:dyDescent="0.25">
      <c r="A590" s="57">
        <v>1</v>
      </c>
      <c r="B590" s="81" t="s">
        <v>793</v>
      </c>
      <c r="C590" s="81">
        <v>14</v>
      </c>
      <c r="D590" s="81" t="s">
        <v>1026</v>
      </c>
      <c r="E590" s="81">
        <v>503</v>
      </c>
      <c r="F590" s="81" t="s">
        <v>1045</v>
      </c>
      <c r="G590" s="81">
        <v>2</v>
      </c>
      <c r="H590" s="81" t="s">
        <v>706</v>
      </c>
      <c r="I590" s="81">
        <v>14</v>
      </c>
      <c r="J590" s="81" t="s">
        <v>1045</v>
      </c>
      <c r="K590" s="81" t="s">
        <v>111</v>
      </c>
      <c r="L590" s="81">
        <v>21</v>
      </c>
      <c r="M590" s="81" t="s">
        <v>1080</v>
      </c>
      <c r="N590" s="81" t="s">
        <v>1330</v>
      </c>
      <c r="O590" s="81" t="s">
        <v>1331</v>
      </c>
      <c r="P590" s="57"/>
      <c r="Q590" s="57">
        <v>4</v>
      </c>
      <c r="R590" s="57"/>
      <c r="S590" s="57">
        <v>1</v>
      </c>
      <c r="T590" s="57">
        <v>2</v>
      </c>
      <c r="U590" s="57">
        <v>5</v>
      </c>
      <c r="V590" s="57"/>
      <c r="W590" s="57">
        <v>1</v>
      </c>
      <c r="X590" s="57">
        <v>1</v>
      </c>
      <c r="Y590" s="57"/>
      <c r="Z590" s="57"/>
      <c r="AA590" s="57">
        <v>1</v>
      </c>
      <c r="AB590" s="57">
        <v>1</v>
      </c>
      <c r="AC590" s="57"/>
      <c r="AD590" s="57"/>
      <c r="AE590" s="57"/>
      <c r="AF590" s="57">
        <v>1</v>
      </c>
      <c r="AG590" s="57">
        <v>3</v>
      </c>
      <c r="AH590" s="57"/>
      <c r="AI590" s="57"/>
      <c r="AJ590" s="57">
        <v>1</v>
      </c>
      <c r="AK590" s="57"/>
      <c r="AL590" s="57"/>
      <c r="AM590" s="57"/>
      <c r="AN590" s="57">
        <v>2</v>
      </c>
      <c r="AO590" s="57">
        <v>4</v>
      </c>
      <c r="AP590" s="57">
        <v>1</v>
      </c>
      <c r="AQ590" s="57">
        <v>1</v>
      </c>
      <c r="AR590" s="57">
        <v>1</v>
      </c>
      <c r="AS590" s="57">
        <v>1</v>
      </c>
      <c r="AT590" s="57"/>
      <c r="AU590" s="57"/>
      <c r="AV590" s="57"/>
      <c r="AW590" s="57">
        <v>2</v>
      </c>
      <c r="AX590" s="57">
        <v>4</v>
      </c>
      <c r="AY590" s="57"/>
      <c r="AZ590" s="57">
        <v>2</v>
      </c>
      <c r="BA590" s="57"/>
      <c r="BB590" s="57">
        <v>3</v>
      </c>
      <c r="BC590" s="57"/>
      <c r="BD590" s="57">
        <v>9</v>
      </c>
      <c r="BE590" s="57">
        <v>3</v>
      </c>
      <c r="BF590" s="57">
        <v>4</v>
      </c>
      <c r="BG590" s="57">
        <v>2</v>
      </c>
      <c r="BH590" s="57"/>
      <c r="BI590" s="57">
        <v>2</v>
      </c>
      <c r="BJ590" s="57"/>
      <c r="BK590" s="57"/>
      <c r="BL590" s="57"/>
      <c r="BM590" s="57"/>
      <c r="BN590" s="57">
        <v>4</v>
      </c>
      <c r="BO590" s="57">
        <v>4</v>
      </c>
      <c r="BP590" s="81">
        <v>3</v>
      </c>
      <c r="BQ590" s="81">
        <v>6</v>
      </c>
      <c r="BR590" s="81">
        <v>194</v>
      </c>
    </row>
    <row r="591" spans="1:70" x14ac:dyDescent="0.25">
      <c r="A591" s="57">
        <v>1</v>
      </c>
      <c r="B591" s="81" t="s">
        <v>793</v>
      </c>
      <c r="C591" s="81">
        <v>14</v>
      </c>
      <c r="D591" s="81" t="s">
        <v>1026</v>
      </c>
      <c r="E591" s="81">
        <v>503</v>
      </c>
      <c r="F591" s="81" t="s">
        <v>1045</v>
      </c>
      <c r="G591" s="81">
        <v>2</v>
      </c>
      <c r="H591" s="81" t="s">
        <v>706</v>
      </c>
      <c r="I591" s="81">
        <v>14</v>
      </c>
      <c r="J591" s="81" t="s">
        <v>1045</v>
      </c>
      <c r="K591" s="81" t="s">
        <v>111</v>
      </c>
      <c r="L591" s="81">
        <v>22</v>
      </c>
      <c r="M591" s="81" t="s">
        <v>1081</v>
      </c>
      <c r="N591" s="81" t="s">
        <v>1330</v>
      </c>
      <c r="O591" s="81" t="s">
        <v>1331</v>
      </c>
      <c r="P591" s="57"/>
      <c r="Q591" s="57">
        <v>3</v>
      </c>
      <c r="R591" s="57">
        <v>2</v>
      </c>
      <c r="S591" s="57">
        <v>2</v>
      </c>
      <c r="T591" s="57">
        <v>0</v>
      </c>
      <c r="U591" s="57">
        <v>5</v>
      </c>
      <c r="V591" s="57"/>
      <c r="W591" s="57">
        <v>0</v>
      </c>
      <c r="X591" s="57">
        <v>4</v>
      </c>
      <c r="Y591" s="57">
        <v>0</v>
      </c>
      <c r="Z591" s="57">
        <v>0</v>
      </c>
      <c r="AA591" s="57">
        <v>0</v>
      </c>
      <c r="AB591" s="57">
        <v>0</v>
      </c>
      <c r="AC591" s="57"/>
      <c r="AD591" s="57"/>
      <c r="AE591" s="57">
        <v>1</v>
      </c>
      <c r="AF591" s="57">
        <v>1</v>
      </c>
      <c r="AG591" s="57">
        <v>2</v>
      </c>
      <c r="AH591" s="57"/>
      <c r="AI591" s="57">
        <v>1</v>
      </c>
      <c r="AJ591" s="57">
        <v>1</v>
      </c>
      <c r="AK591" s="57">
        <v>0</v>
      </c>
      <c r="AL591" s="57">
        <v>1</v>
      </c>
      <c r="AM591" s="57"/>
      <c r="AN591" s="57">
        <v>1</v>
      </c>
      <c r="AO591" s="57">
        <v>5</v>
      </c>
      <c r="AP591" s="57">
        <v>1</v>
      </c>
      <c r="AQ591" s="57">
        <v>3</v>
      </c>
      <c r="AR591" s="57">
        <v>1</v>
      </c>
      <c r="AS591" s="57"/>
      <c r="AT591" s="57"/>
      <c r="AU591" s="57">
        <v>0</v>
      </c>
      <c r="AV591" s="57">
        <v>2</v>
      </c>
      <c r="AW591" s="57">
        <v>4</v>
      </c>
      <c r="AX591" s="57">
        <v>1</v>
      </c>
      <c r="AY591" s="57">
        <v>1</v>
      </c>
      <c r="AZ591" s="57">
        <v>0</v>
      </c>
      <c r="BA591" s="57"/>
      <c r="BB591" s="57">
        <v>3</v>
      </c>
      <c r="BC591" s="57">
        <v>0</v>
      </c>
      <c r="BD591" s="57">
        <v>4</v>
      </c>
      <c r="BE591" s="57">
        <v>4</v>
      </c>
      <c r="BF591" s="57">
        <v>0</v>
      </c>
      <c r="BG591" s="57">
        <v>0</v>
      </c>
      <c r="BH591" s="57"/>
      <c r="BI591" s="57">
        <v>1</v>
      </c>
      <c r="BJ591" s="57">
        <v>1</v>
      </c>
      <c r="BK591" s="57">
        <v>0</v>
      </c>
      <c r="BL591" s="57">
        <v>0</v>
      </c>
      <c r="BM591" s="57"/>
      <c r="BN591" s="57">
        <v>4</v>
      </c>
      <c r="BO591" s="57">
        <v>1</v>
      </c>
      <c r="BP591" s="81">
        <v>4</v>
      </c>
      <c r="BQ591" s="81">
        <v>6</v>
      </c>
      <c r="BR591" s="81">
        <v>181</v>
      </c>
    </row>
    <row r="592" spans="1:70" x14ac:dyDescent="0.25">
      <c r="A592" s="57">
        <v>1</v>
      </c>
      <c r="B592" s="81" t="s">
        <v>793</v>
      </c>
      <c r="C592" s="81">
        <v>14</v>
      </c>
      <c r="D592" s="81" t="s">
        <v>1026</v>
      </c>
      <c r="E592" s="81">
        <v>503</v>
      </c>
      <c r="F592" s="81" t="s">
        <v>1045</v>
      </c>
      <c r="G592" s="81">
        <v>2</v>
      </c>
      <c r="H592" s="81" t="s">
        <v>706</v>
      </c>
      <c r="I592" s="81">
        <v>14</v>
      </c>
      <c r="J592" s="81" t="s">
        <v>1045</v>
      </c>
      <c r="K592" s="81" t="s">
        <v>111</v>
      </c>
      <c r="L592" s="81">
        <v>23</v>
      </c>
      <c r="M592" s="81" t="s">
        <v>1082</v>
      </c>
      <c r="N592" s="81" t="s">
        <v>1330</v>
      </c>
      <c r="O592" s="81" t="s">
        <v>1331</v>
      </c>
      <c r="P592" s="57"/>
      <c r="Q592" s="57"/>
      <c r="R592" s="57">
        <v>2</v>
      </c>
      <c r="S592" s="57">
        <v>1</v>
      </c>
      <c r="T592" s="57">
        <v>1</v>
      </c>
      <c r="U592" s="57">
        <v>4</v>
      </c>
      <c r="V592" s="57"/>
      <c r="W592" s="57">
        <v>1</v>
      </c>
      <c r="X592" s="57">
        <v>4</v>
      </c>
      <c r="Y592" s="57">
        <v>1</v>
      </c>
      <c r="Z592" s="57">
        <v>1</v>
      </c>
      <c r="AA592" s="57">
        <v>2</v>
      </c>
      <c r="AB592" s="57"/>
      <c r="AC592" s="57"/>
      <c r="AD592" s="57">
        <v>1</v>
      </c>
      <c r="AE592" s="57">
        <v>1</v>
      </c>
      <c r="AF592" s="57">
        <v>1</v>
      </c>
      <c r="AG592" s="57">
        <v>1</v>
      </c>
      <c r="AH592" s="57"/>
      <c r="AI592" s="57"/>
      <c r="AJ592" s="57">
        <v>1</v>
      </c>
      <c r="AK592" s="57"/>
      <c r="AL592" s="57"/>
      <c r="AM592" s="57"/>
      <c r="AN592" s="57">
        <v>1</v>
      </c>
      <c r="AO592" s="57">
        <v>2</v>
      </c>
      <c r="AP592" s="57"/>
      <c r="AQ592" s="57">
        <v>2</v>
      </c>
      <c r="AR592" s="57"/>
      <c r="AS592" s="57">
        <v>1</v>
      </c>
      <c r="AT592" s="57"/>
      <c r="AU592" s="57">
        <v>1</v>
      </c>
      <c r="AV592" s="57">
        <v>2</v>
      </c>
      <c r="AW592" s="57">
        <v>1</v>
      </c>
      <c r="AX592" s="57">
        <v>2</v>
      </c>
      <c r="AY592" s="57"/>
      <c r="AZ592" s="57"/>
      <c r="BA592" s="57"/>
      <c r="BB592" s="57">
        <v>6</v>
      </c>
      <c r="BC592" s="57">
        <v>2</v>
      </c>
      <c r="BD592" s="57">
        <v>4</v>
      </c>
      <c r="BE592" s="57">
        <v>1</v>
      </c>
      <c r="BF592" s="57">
        <v>1</v>
      </c>
      <c r="BG592" s="57"/>
      <c r="BH592" s="57"/>
      <c r="BI592" s="57"/>
      <c r="BJ592" s="57">
        <v>1</v>
      </c>
      <c r="BK592" s="57"/>
      <c r="BL592" s="57"/>
      <c r="BM592" s="57"/>
      <c r="BN592" s="57">
        <v>2</v>
      </c>
      <c r="BO592" s="57">
        <v>7</v>
      </c>
      <c r="BP592" s="81">
        <v>4</v>
      </c>
      <c r="BQ592" s="81">
        <v>9</v>
      </c>
      <c r="BR592" s="81">
        <v>203</v>
      </c>
    </row>
    <row r="593" spans="1:70" x14ac:dyDescent="0.25">
      <c r="A593" s="57">
        <v>1</v>
      </c>
      <c r="B593" s="81" t="s">
        <v>793</v>
      </c>
      <c r="C593" s="81">
        <v>14</v>
      </c>
      <c r="D593" s="81" t="s">
        <v>1026</v>
      </c>
      <c r="E593" s="81">
        <v>503</v>
      </c>
      <c r="F593" s="81" t="s">
        <v>1045</v>
      </c>
      <c r="G593" s="81">
        <v>2</v>
      </c>
      <c r="H593" s="81" t="s">
        <v>706</v>
      </c>
      <c r="I593" s="81">
        <v>14</v>
      </c>
      <c r="J593" s="81" t="s">
        <v>1045</v>
      </c>
      <c r="K593" s="81" t="s">
        <v>111</v>
      </c>
      <c r="L593" s="81">
        <v>24</v>
      </c>
      <c r="M593" s="81" t="s">
        <v>1083</v>
      </c>
      <c r="N593" s="81" t="s">
        <v>1330</v>
      </c>
      <c r="O593" s="81" t="s">
        <v>1331</v>
      </c>
      <c r="P593" s="57"/>
      <c r="Q593" s="57">
        <v>5</v>
      </c>
      <c r="R593" s="57">
        <v>2</v>
      </c>
      <c r="S593" s="57">
        <v>2</v>
      </c>
      <c r="T593" s="57">
        <v>1</v>
      </c>
      <c r="U593" s="57">
        <v>4</v>
      </c>
      <c r="V593" s="57"/>
      <c r="W593" s="57">
        <v>3</v>
      </c>
      <c r="X593" s="57">
        <v>6</v>
      </c>
      <c r="Y593" s="57">
        <v>0</v>
      </c>
      <c r="Z593" s="57">
        <v>0</v>
      </c>
      <c r="AA593" s="57">
        <v>1</v>
      </c>
      <c r="AB593" s="57">
        <v>0</v>
      </c>
      <c r="AC593" s="57"/>
      <c r="AD593" s="57">
        <v>1</v>
      </c>
      <c r="AE593" s="57">
        <v>1</v>
      </c>
      <c r="AF593" s="57">
        <v>6</v>
      </c>
      <c r="AG593" s="57">
        <v>4</v>
      </c>
      <c r="AH593" s="57"/>
      <c r="AI593" s="57">
        <v>3</v>
      </c>
      <c r="AJ593" s="57">
        <v>5</v>
      </c>
      <c r="AK593" s="57">
        <v>2</v>
      </c>
      <c r="AL593" s="57">
        <v>1</v>
      </c>
      <c r="AM593" s="57"/>
      <c r="AN593" s="57">
        <v>4</v>
      </c>
      <c r="AO593" s="57">
        <v>8</v>
      </c>
      <c r="AP593" s="57">
        <v>1</v>
      </c>
      <c r="AQ593" s="57">
        <v>8</v>
      </c>
      <c r="AR593" s="57">
        <v>0</v>
      </c>
      <c r="AS593" s="57">
        <v>1</v>
      </c>
      <c r="AT593" s="57"/>
      <c r="AU593" s="57">
        <v>3</v>
      </c>
      <c r="AV593" s="57">
        <v>0</v>
      </c>
      <c r="AW593" s="57">
        <v>2</v>
      </c>
      <c r="AX593" s="57">
        <v>1</v>
      </c>
      <c r="AY593" s="57">
        <v>0</v>
      </c>
      <c r="AZ593" s="57">
        <v>1</v>
      </c>
      <c r="BA593" s="57"/>
      <c r="BB593" s="57">
        <v>6</v>
      </c>
      <c r="BC593" s="57">
        <v>1</v>
      </c>
      <c r="BD593" s="57">
        <v>7</v>
      </c>
      <c r="BE593" s="57">
        <v>7</v>
      </c>
      <c r="BF593" s="57">
        <v>0</v>
      </c>
      <c r="BG593" s="57">
        <v>0</v>
      </c>
      <c r="BH593" s="57"/>
      <c r="BI593" s="57">
        <v>1</v>
      </c>
      <c r="BJ593" s="57">
        <v>0</v>
      </c>
      <c r="BK593" s="57">
        <v>0</v>
      </c>
      <c r="BL593" s="57">
        <v>0</v>
      </c>
      <c r="BM593" s="57"/>
      <c r="BN593" s="57">
        <v>10</v>
      </c>
      <c r="BO593" s="57">
        <v>3</v>
      </c>
      <c r="BP593" s="81">
        <v>7</v>
      </c>
      <c r="BQ593" s="81">
        <v>14</v>
      </c>
      <c r="BR593" s="81">
        <v>302</v>
      </c>
    </row>
    <row r="594" spans="1:70" x14ac:dyDescent="0.25">
      <c r="A594" s="57">
        <v>1</v>
      </c>
      <c r="B594" s="81" t="s">
        <v>793</v>
      </c>
      <c r="C594" s="81">
        <v>14</v>
      </c>
      <c r="D594" s="81" t="s">
        <v>1026</v>
      </c>
      <c r="E594" s="81">
        <v>503</v>
      </c>
      <c r="F594" s="81" t="s">
        <v>1045</v>
      </c>
      <c r="G594" s="81">
        <v>2</v>
      </c>
      <c r="H594" s="81" t="s">
        <v>706</v>
      </c>
      <c r="I594" s="81">
        <v>14</v>
      </c>
      <c r="J594" s="81" t="s">
        <v>1045</v>
      </c>
      <c r="K594" s="81" t="s">
        <v>111</v>
      </c>
      <c r="L594" s="81">
        <v>25</v>
      </c>
      <c r="M594" s="81" t="s">
        <v>1084</v>
      </c>
      <c r="N594" s="81" t="s">
        <v>1330</v>
      </c>
      <c r="O594" s="81" t="s">
        <v>1331</v>
      </c>
      <c r="P594" s="57"/>
      <c r="Q594" s="57">
        <v>2</v>
      </c>
      <c r="R594" s="57">
        <v>0</v>
      </c>
      <c r="S594" s="57">
        <v>3</v>
      </c>
      <c r="T594" s="57">
        <v>0</v>
      </c>
      <c r="U594" s="57">
        <v>5</v>
      </c>
      <c r="V594" s="57"/>
      <c r="W594" s="57">
        <v>2</v>
      </c>
      <c r="X594" s="57">
        <v>7</v>
      </c>
      <c r="Y594" s="57">
        <v>0</v>
      </c>
      <c r="Z594" s="57">
        <v>0</v>
      </c>
      <c r="AA594" s="57">
        <v>0</v>
      </c>
      <c r="AB594" s="57">
        <v>0</v>
      </c>
      <c r="AC594" s="57"/>
      <c r="AD594" s="57">
        <v>1</v>
      </c>
      <c r="AE594" s="57"/>
      <c r="AF594" s="57">
        <v>2</v>
      </c>
      <c r="AG594" s="57">
        <v>2</v>
      </c>
      <c r="AH594" s="57"/>
      <c r="AI594" s="57">
        <v>4</v>
      </c>
      <c r="AJ594" s="57">
        <v>3</v>
      </c>
      <c r="AK594" s="57"/>
      <c r="AL594" s="57"/>
      <c r="AM594" s="57"/>
      <c r="AN594" s="57">
        <v>3</v>
      </c>
      <c r="AO594" s="57">
        <v>7</v>
      </c>
      <c r="AP594" s="57">
        <v>1</v>
      </c>
      <c r="AQ594" s="57">
        <v>3</v>
      </c>
      <c r="AR594" s="57">
        <v>0</v>
      </c>
      <c r="AS594" s="57">
        <v>2</v>
      </c>
      <c r="AT594" s="57"/>
      <c r="AU594" s="57">
        <v>1</v>
      </c>
      <c r="AV594" s="57">
        <v>2</v>
      </c>
      <c r="AW594" s="57">
        <v>3</v>
      </c>
      <c r="AX594" s="57">
        <v>0</v>
      </c>
      <c r="AY594" s="57">
        <v>0</v>
      </c>
      <c r="AZ594" s="57">
        <v>2</v>
      </c>
      <c r="BA594" s="57"/>
      <c r="BB594" s="57">
        <v>2</v>
      </c>
      <c r="BC594" s="57">
        <v>0</v>
      </c>
      <c r="BD594" s="57">
        <v>5</v>
      </c>
      <c r="BE594" s="57">
        <v>5</v>
      </c>
      <c r="BF594" s="57">
        <v>2</v>
      </c>
      <c r="BG594" s="57">
        <v>0</v>
      </c>
      <c r="BH594" s="57"/>
      <c r="BI594" s="57">
        <v>4</v>
      </c>
      <c r="BJ594" s="57">
        <v>0</v>
      </c>
      <c r="BK594" s="57">
        <v>1</v>
      </c>
      <c r="BL594" s="57">
        <v>0</v>
      </c>
      <c r="BM594" s="57"/>
      <c r="BN594" s="57">
        <v>8</v>
      </c>
      <c r="BO594" s="57">
        <v>3</v>
      </c>
      <c r="BP594" s="81">
        <v>3</v>
      </c>
      <c r="BQ594" s="81">
        <v>13</v>
      </c>
      <c r="BR594" s="81">
        <v>250</v>
      </c>
    </row>
    <row r="595" spans="1:70" x14ac:dyDescent="0.25">
      <c r="A595" s="57">
        <v>1</v>
      </c>
      <c r="B595" s="81" t="s">
        <v>793</v>
      </c>
      <c r="C595" s="81">
        <v>14</v>
      </c>
      <c r="D595" s="81" t="s">
        <v>1026</v>
      </c>
      <c r="E595" s="81">
        <v>503</v>
      </c>
      <c r="F595" s="81" t="s">
        <v>1045</v>
      </c>
      <c r="G595" s="81">
        <v>2</v>
      </c>
      <c r="H595" s="81" t="s">
        <v>706</v>
      </c>
      <c r="I595" s="81">
        <v>14</v>
      </c>
      <c r="J595" s="81" t="s">
        <v>1045</v>
      </c>
      <c r="K595" s="81" t="s">
        <v>111</v>
      </c>
      <c r="L595" s="81">
        <v>26</v>
      </c>
      <c r="M595" s="81" t="s">
        <v>1085</v>
      </c>
      <c r="N595" s="81" t="s">
        <v>1330</v>
      </c>
      <c r="O595" s="81" t="s">
        <v>1331</v>
      </c>
      <c r="P595" s="57"/>
      <c r="Q595" s="57">
        <v>3</v>
      </c>
      <c r="R595" s="57">
        <v>2</v>
      </c>
      <c r="S595" s="57">
        <v>2</v>
      </c>
      <c r="T595" s="57">
        <v>1</v>
      </c>
      <c r="U595" s="57">
        <v>3</v>
      </c>
      <c r="V595" s="57"/>
      <c r="W595" s="57">
        <v>0</v>
      </c>
      <c r="X595" s="57">
        <v>2</v>
      </c>
      <c r="Y595" s="57">
        <v>0</v>
      </c>
      <c r="Z595" s="57">
        <v>0</v>
      </c>
      <c r="AA595" s="57">
        <v>1</v>
      </c>
      <c r="AB595" s="57">
        <v>1</v>
      </c>
      <c r="AC595" s="57"/>
      <c r="AD595" s="57">
        <v>0</v>
      </c>
      <c r="AE595" s="57">
        <v>0</v>
      </c>
      <c r="AF595" s="57">
        <v>1</v>
      </c>
      <c r="AG595" s="57">
        <v>0</v>
      </c>
      <c r="AH595" s="57"/>
      <c r="AI595" s="57">
        <v>0</v>
      </c>
      <c r="AJ595" s="57">
        <v>0</v>
      </c>
      <c r="AK595" s="57">
        <v>1</v>
      </c>
      <c r="AL595" s="57">
        <v>0</v>
      </c>
      <c r="AM595" s="57"/>
      <c r="AN595" s="57">
        <v>2</v>
      </c>
      <c r="AO595" s="57">
        <v>0</v>
      </c>
      <c r="AP595" s="57">
        <v>0</v>
      </c>
      <c r="AQ595" s="57">
        <v>1</v>
      </c>
      <c r="AR595" s="57">
        <v>1</v>
      </c>
      <c r="AS595" s="57">
        <v>0</v>
      </c>
      <c r="AT595" s="57"/>
      <c r="AU595" s="57">
        <v>0</v>
      </c>
      <c r="AV595" s="57">
        <v>0</v>
      </c>
      <c r="AW595" s="57">
        <v>1</v>
      </c>
      <c r="AX595" s="57">
        <v>0</v>
      </c>
      <c r="AY595" s="57">
        <v>0</v>
      </c>
      <c r="AZ595" s="57">
        <v>0</v>
      </c>
      <c r="BA595" s="57"/>
      <c r="BB595" s="57">
        <v>1</v>
      </c>
      <c r="BC595" s="57">
        <v>1</v>
      </c>
      <c r="BD595" s="57">
        <v>7</v>
      </c>
      <c r="BE595" s="57">
        <v>4</v>
      </c>
      <c r="BF595" s="57">
        <v>0</v>
      </c>
      <c r="BG595" s="57">
        <v>0</v>
      </c>
      <c r="BH595" s="57"/>
      <c r="BI595" s="57">
        <v>1</v>
      </c>
      <c r="BJ595" s="57">
        <v>0</v>
      </c>
      <c r="BK595" s="57">
        <v>0</v>
      </c>
      <c r="BL595" s="57">
        <v>0</v>
      </c>
      <c r="BM595" s="57"/>
      <c r="BN595" s="57">
        <v>3</v>
      </c>
      <c r="BO595" s="57">
        <v>1</v>
      </c>
      <c r="BP595" s="81">
        <v>4</v>
      </c>
      <c r="BQ595" s="81">
        <v>5</v>
      </c>
      <c r="BR595" s="81">
        <v>172</v>
      </c>
    </row>
    <row r="596" spans="1:70" x14ac:dyDescent="0.25">
      <c r="A596" s="57">
        <v>1</v>
      </c>
      <c r="B596" s="81" t="s">
        <v>793</v>
      </c>
      <c r="C596" s="81">
        <v>11</v>
      </c>
      <c r="D596" s="81" t="s">
        <v>794</v>
      </c>
      <c r="E596" s="81">
        <v>502</v>
      </c>
      <c r="F596" s="81" t="s">
        <v>1052</v>
      </c>
      <c r="G596" s="81">
        <v>2</v>
      </c>
      <c r="H596" s="81" t="s">
        <v>706</v>
      </c>
      <c r="I596" s="81">
        <v>589</v>
      </c>
      <c r="J596" s="81" t="s">
        <v>1052</v>
      </c>
      <c r="K596" s="81" t="s">
        <v>111</v>
      </c>
      <c r="L596" s="81">
        <v>1</v>
      </c>
      <c r="M596" s="81" t="s">
        <v>1059</v>
      </c>
      <c r="N596" s="81" t="s">
        <v>1057</v>
      </c>
      <c r="O596" s="81" t="s">
        <v>1058</v>
      </c>
      <c r="P596" s="57"/>
      <c r="Q596" s="57">
        <v>8</v>
      </c>
      <c r="R596" s="57"/>
      <c r="S596" s="57">
        <v>1</v>
      </c>
      <c r="T596" s="57">
        <v>1</v>
      </c>
      <c r="U596" s="57">
        <v>4</v>
      </c>
      <c r="V596" s="57"/>
      <c r="W596" s="57">
        <v>1</v>
      </c>
      <c r="X596" s="57">
        <v>3</v>
      </c>
      <c r="Y596" s="57"/>
      <c r="Z596" s="57"/>
      <c r="AA596" s="57"/>
      <c r="AB596" s="57"/>
      <c r="AC596" s="57"/>
      <c r="AD596" s="57">
        <v>1</v>
      </c>
      <c r="AE596" s="57"/>
      <c r="AF596" s="57">
        <v>1</v>
      </c>
      <c r="AG596" s="57"/>
      <c r="AH596" s="57"/>
      <c r="AI596" s="57">
        <v>1</v>
      </c>
      <c r="AJ596" s="57">
        <v>1</v>
      </c>
      <c r="AK596" s="57">
        <v>1</v>
      </c>
      <c r="AL596" s="57">
        <v>1</v>
      </c>
      <c r="AM596" s="57"/>
      <c r="AN596" s="57">
        <v>1</v>
      </c>
      <c r="AO596" s="57">
        <v>5</v>
      </c>
      <c r="AP596" s="57">
        <v>2</v>
      </c>
      <c r="AQ596" s="57">
        <v>2</v>
      </c>
      <c r="AR596" s="57">
        <v>1</v>
      </c>
      <c r="AS596" s="57">
        <v>3</v>
      </c>
      <c r="AT596" s="57"/>
      <c r="AU596" s="57">
        <v>1</v>
      </c>
      <c r="AV596" s="57"/>
      <c r="AW596" s="57">
        <v>7</v>
      </c>
      <c r="AX596" s="57">
        <v>3</v>
      </c>
      <c r="AY596" s="57">
        <v>2</v>
      </c>
      <c r="AZ596" s="57">
        <v>3</v>
      </c>
      <c r="BA596" s="57"/>
      <c r="BB596" s="57">
        <v>2</v>
      </c>
      <c r="BC596" s="57">
        <v>1</v>
      </c>
      <c r="BD596" s="57">
        <v>4</v>
      </c>
      <c r="BE596" s="57">
        <v>7</v>
      </c>
      <c r="BF596" s="57"/>
      <c r="BG596" s="57">
        <v>1</v>
      </c>
      <c r="BH596" s="57"/>
      <c r="BI596" s="57">
        <v>1</v>
      </c>
      <c r="BJ596" s="57"/>
      <c r="BK596" s="57"/>
      <c r="BL596" s="57">
        <v>2</v>
      </c>
      <c r="BM596" s="57"/>
      <c r="BN596" s="57">
        <v>5</v>
      </c>
      <c r="BO596" s="57">
        <v>7</v>
      </c>
      <c r="BP596" s="81">
        <v>3</v>
      </c>
      <c r="BQ596" s="81">
        <v>7</v>
      </c>
      <c r="BR596" s="81">
        <v>337</v>
      </c>
    </row>
    <row r="597" spans="1:70" x14ac:dyDescent="0.25">
      <c r="A597" s="57">
        <v>1</v>
      </c>
      <c r="B597" s="81" t="s">
        <v>793</v>
      </c>
      <c r="C597" s="81">
        <v>11</v>
      </c>
      <c r="D597" s="81" t="s">
        <v>794</v>
      </c>
      <c r="E597" s="81">
        <v>502</v>
      </c>
      <c r="F597" s="81" t="s">
        <v>1052</v>
      </c>
      <c r="G597" s="81">
        <v>2</v>
      </c>
      <c r="H597" s="81" t="s">
        <v>706</v>
      </c>
      <c r="I597" s="81">
        <v>589</v>
      </c>
      <c r="J597" s="81" t="s">
        <v>1052</v>
      </c>
      <c r="K597" s="81" t="s">
        <v>111</v>
      </c>
      <c r="L597" s="81">
        <v>2</v>
      </c>
      <c r="M597" s="81" t="s">
        <v>1060</v>
      </c>
      <c r="N597" s="81" t="s">
        <v>1057</v>
      </c>
      <c r="O597" s="81" t="s">
        <v>1058</v>
      </c>
      <c r="P597" s="57"/>
      <c r="Q597" s="57">
        <v>3</v>
      </c>
      <c r="R597" s="57">
        <v>2</v>
      </c>
      <c r="S597" s="57">
        <v>1</v>
      </c>
      <c r="T597" s="57">
        <v>2</v>
      </c>
      <c r="U597" s="57">
        <v>7</v>
      </c>
      <c r="V597" s="57"/>
      <c r="W597" s="57">
        <v>6</v>
      </c>
      <c r="X597" s="57">
        <v>2</v>
      </c>
      <c r="Y597" s="57">
        <v>0</v>
      </c>
      <c r="Z597" s="57">
        <v>1</v>
      </c>
      <c r="AA597" s="57">
        <v>1</v>
      </c>
      <c r="AB597" s="57">
        <v>0</v>
      </c>
      <c r="AC597" s="57"/>
      <c r="AD597" s="57">
        <v>1</v>
      </c>
      <c r="AE597" s="57">
        <v>0</v>
      </c>
      <c r="AF597" s="57">
        <v>3</v>
      </c>
      <c r="AG597" s="57">
        <v>1</v>
      </c>
      <c r="AH597" s="57"/>
      <c r="AI597" s="57">
        <v>0</v>
      </c>
      <c r="AJ597" s="57">
        <v>0</v>
      </c>
      <c r="AK597" s="57">
        <v>0</v>
      </c>
      <c r="AL597" s="57">
        <v>2</v>
      </c>
      <c r="AM597" s="57"/>
      <c r="AN597" s="57">
        <v>2</v>
      </c>
      <c r="AO597" s="57">
        <v>3</v>
      </c>
      <c r="AP597" s="57">
        <v>1</v>
      </c>
      <c r="AQ597" s="57">
        <v>1</v>
      </c>
      <c r="AR597" s="57">
        <v>1</v>
      </c>
      <c r="AS597" s="57">
        <v>3</v>
      </c>
      <c r="AT597" s="57"/>
      <c r="AU597" s="57">
        <v>2</v>
      </c>
      <c r="AV597" s="57">
        <v>0</v>
      </c>
      <c r="AW597" s="57">
        <v>3</v>
      </c>
      <c r="AX597" s="57">
        <v>4</v>
      </c>
      <c r="AY597" s="57">
        <v>5</v>
      </c>
      <c r="AZ597" s="57">
        <v>2</v>
      </c>
      <c r="BA597" s="57"/>
      <c r="BB597" s="57">
        <v>4</v>
      </c>
      <c r="BC597" s="57">
        <v>1</v>
      </c>
      <c r="BD597" s="57">
        <v>1</v>
      </c>
      <c r="BE597" s="57">
        <v>14</v>
      </c>
      <c r="BF597" s="57">
        <v>2</v>
      </c>
      <c r="BG597" s="57">
        <v>0</v>
      </c>
      <c r="BH597" s="57"/>
      <c r="BI597" s="57">
        <v>0</v>
      </c>
      <c r="BJ597" s="57">
        <v>1</v>
      </c>
      <c r="BK597" s="57">
        <v>1</v>
      </c>
      <c r="BL597" s="57">
        <v>0</v>
      </c>
      <c r="BM597" s="57"/>
      <c r="BN597" s="57">
        <v>8</v>
      </c>
      <c r="BO597" s="57">
        <v>6</v>
      </c>
      <c r="BP597" s="81">
        <v>3</v>
      </c>
      <c r="BQ597" s="81">
        <v>3</v>
      </c>
      <c r="BR597" s="81">
        <v>341</v>
      </c>
    </row>
    <row r="598" spans="1:70" x14ac:dyDescent="0.25">
      <c r="A598" s="57">
        <v>1</v>
      </c>
      <c r="B598" s="81" t="s">
        <v>793</v>
      </c>
      <c r="C598" s="81">
        <v>11</v>
      </c>
      <c r="D598" s="81" t="s">
        <v>794</v>
      </c>
      <c r="E598" s="81">
        <v>502</v>
      </c>
      <c r="F598" s="81" t="s">
        <v>1052</v>
      </c>
      <c r="G598" s="81">
        <v>2</v>
      </c>
      <c r="H598" s="81" t="s">
        <v>706</v>
      </c>
      <c r="I598" s="81">
        <v>589</v>
      </c>
      <c r="J598" s="81" t="s">
        <v>1052</v>
      </c>
      <c r="K598" s="81" t="s">
        <v>111</v>
      </c>
      <c r="L598" s="81">
        <v>3</v>
      </c>
      <c r="M598" s="81" t="s">
        <v>1061</v>
      </c>
      <c r="N598" s="81" t="s">
        <v>1057</v>
      </c>
      <c r="O598" s="81" t="s">
        <v>1058</v>
      </c>
      <c r="P598" s="57"/>
      <c r="Q598" s="57">
        <v>3</v>
      </c>
      <c r="R598" s="57">
        <v>3</v>
      </c>
      <c r="S598" s="57">
        <v>1</v>
      </c>
      <c r="T598" s="57">
        <v>2</v>
      </c>
      <c r="U598" s="57">
        <v>0</v>
      </c>
      <c r="V598" s="57"/>
      <c r="W598" s="57">
        <v>3</v>
      </c>
      <c r="X598" s="57">
        <v>2</v>
      </c>
      <c r="Y598" s="57">
        <v>0</v>
      </c>
      <c r="Z598" s="57">
        <v>1</v>
      </c>
      <c r="AA598" s="57">
        <v>1</v>
      </c>
      <c r="AB598" s="57">
        <v>1</v>
      </c>
      <c r="AC598" s="57"/>
      <c r="AD598" s="57">
        <v>0</v>
      </c>
      <c r="AE598" s="57">
        <v>3</v>
      </c>
      <c r="AF598" s="57">
        <v>2</v>
      </c>
      <c r="AG598" s="57">
        <v>0</v>
      </c>
      <c r="AH598" s="57"/>
      <c r="AI598" s="57">
        <v>2</v>
      </c>
      <c r="AJ598" s="57">
        <v>1</v>
      </c>
      <c r="AK598" s="57">
        <v>2</v>
      </c>
      <c r="AL598" s="57">
        <v>2</v>
      </c>
      <c r="AM598" s="57"/>
      <c r="AN598" s="57">
        <v>1</v>
      </c>
      <c r="AO598" s="57">
        <v>8</v>
      </c>
      <c r="AP598" s="57">
        <v>0</v>
      </c>
      <c r="AQ598" s="57">
        <v>4</v>
      </c>
      <c r="AR598" s="57">
        <v>1</v>
      </c>
      <c r="AS598" s="57">
        <v>0</v>
      </c>
      <c r="AT598" s="57"/>
      <c r="AU598" s="57">
        <v>3</v>
      </c>
      <c r="AV598" s="57">
        <v>1</v>
      </c>
      <c r="AW598" s="57">
        <v>4</v>
      </c>
      <c r="AX598" s="57">
        <v>1</v>
      </c>
      <c r="AY598" s="57">
        <v>2</v>
      </c>
      <c r="AZ598" s="57">
        <v>3</v>
      </c>
      <c r="BA598" s="57"/>
      <c r="BB598" s="57">
        <v>1</v>
      </c>
      <c r="BC598" s="57">
        <v>0</v>
      </c>
      <c r="BD598" s="57">
        <v>4</v>
      </c>
      <c r="BE598" s="57">
        <v>7</v>
      </c>
      <c r="BF598" s="57">
        <v>1</v>
      </c>
      <c r="BG598" s="57">
        <v>0</v>
      </c>
      <c r="BH598" s="57"/>
      <c r="BI598" s="57">
        <v>2</v>
      </c>
      <c r="BJ598" s="57">
        <v>0</v>
      </c>
      <c r="BK598" s="57">
        <v>0</v>
      </c>
      <c r="BL598" s="57">
        <v>0</v>
      </c>
      <c r="BM598" s="57"/>
      <c r="BN598" s="57">
        <v>11</v>
      </c>
      <c r="BO598" s="57">
        <v>5</v>
      </c>
      <c r="BP598" s="81">
        <v>8</v>
      </c>
      <c r="BQ598" s="81">
        <v>11</v>
      </c>
      <c r="BR598" s="81">
        <v>338</v>
      </c>
    </row>
    <row r="599" spans="1:70" x14ac:dyDescent="0.25">
      <c r="A599" s="57">
        <v>1</v>
      </c>
      <c r="B599" s="81" t="s">
        <v>793</v>
      </c>
      <c r="C599" s="81">
        <v>11</v>
      </c>
      <c r="D599" s="81" t="s">
        <v>794</v>
      </c>
      <c r="E599" s="81">
        <v>502</v>
      </c>
      <c r="F599" s="81" t="s">
        <v>1052</v>
      </c>
      <c r="G599" s="81">
        <v>2</v>
      </c>
      <c r="H599" s="81" t="s">
        <v>706</v>
      </c>
      <c r="I599" s="81">
        <v>589</v>
      </c>
      <c r="J599" s="81" t="s">
        <v>1052</v>
      </c>
      <c r="K599" s="81" t="s">
        <v>111</v>
      </c>
      <c r="L599" s="81">
        <v>4</v>
      </c>
      <c r="M599" s="81" t="s">
        <v>1062</v>
      </c>
      <c r="N599" s="81" t="s">
        <v>1332</v>
      </c>
      <c r="O599" s="81" t="s">
        <v>1333</v>
      </c>
      <c r="P599" s="57"/>
      <c r="Q599" s="57">
        <v>7</v>
      </c>
      <c r="R599" s="57">
        <v>2</v>
      </c>
      <c r="S599" s="57">
        <v>2</v>
      </c>
      <c r="T599" s="57">
        <v>7</v>
      </c>
      <c r="U599" s="57">
        <v>6</v>
      </c>
      <c r="V599" s="57"/>
      <c r="W599" s="57">
        <v>2</v>
      </c>
      <c r="X599" s="57">
        <v>2</v>
      </c>
      <c r="Y599" s="57">
        <v>1</v>
      </c>
      <c r="Z599" s="57">
        <v>3</v>
      </c>
      <c r="AA599" s="57"/>
      <c r="AB599" s="57">
        <v>2</v>
      </c>
      <c r="AC599" s="57"/>
      <c r="AD599" s="57">
        <v>5</v>
      </c>
      <c r="AE599" s="57">
        <v>1</v>
      </c>
      <c r="AF599" s="57">
        <v>4</v>
      </c>
      <c r="AG599" s="57">
        <v>1</v>
      </c>
      <c r="AH599" s="57"/>
      <c r="AI599" s="57">
        <v>3</v>
      </c>
      <c r="AJ599" s="57">
        <v>1</v>
      </c>
      <c r="AK599" s="57">
        <v>1</v>
      </c>
      <c r="AL599" s="57">
        <v>3</v>
      </c>
      <c r="AM599" s="57"/>
      <c r="AN599" s="57">
        <v>2</v>
      </c>
      <c r="AO599" s="57">
        <v>2</v>
      </c>
      <c r="AP599" s="57"/>
      <c r="AQ599" s="57">
        <v>5</v>
      </c>
      <c r="AR599" s="57">
        <v>1</v>
      </c>
      <c r="AS599" s="57">
        <v>1</v>
      </c>
      <c r="AT599" s="57"/>
      <c r="AU599" s="57">
        <v>1</v>
      </c>
      <c r="AV599" s="57"/>
      <c r="AW599" s="57">
        <v>2</v>
      </c>
      <c r="AX599" s="57"/>
      <c r="AY599" s="57">
        <v>7</v>
      </c>
      <c r="AZ599" s="57">
        <v>8</v>
      </c>
      <c r="BA599" s="57"/>
      <c r="BB599" s="57">
        <v>6</v>
      </c>
      <c r="BC599" s="57"/>
      <c r="BD599" s="57">
        <v>2</v>
      </c>
      <c r="BE599" s="57">
        <v>12</v>
      </c>
      <c r="BF599" s="57">
        <v>1</v>
      </c>
      <c r="BG599" s="57">
        <v>1</v>
      </c>
      <c r="BH599" s="57"/>
      <c r="BI599" s="57">
        <v>1</v>
      </c>
      <c r="BJ599" s="57"/>
      <c r="BK599" s="57"/>
      <c r="BL599" s="57"/>
      <c r="BM599" s="57"/>
      <c r="BN599" s="57">
        <v>3</v>
      </c>
      <c r="BO599" s="57">
        <v>1</v>
      </c>
      <c r="BP599" s="81">
        <v>3</v>
      </c>
      <c r="BQ599" s="81">
        <v>5</v>
      </c>
      <c r="BR599" s="81">
        <v>343</v>
      </c>
    </row>
    <row r="600" spans="1:70" x14ac:dyDescent="0.25">
      <c r="A600" s="57">
        <v>1</v>
      </c>
      <c r="B600" s="81" t="s">
        <v>793</v>
      </c>
      <c r="C600" s="81">
        <v>11</v>
      </c>
      <c r="D600" s="81" t="s">
        <v>794</v>
      </c>
      <c r="E600" s="81">
        <v>502</v>
      </c>
      <c r="F600" s="81" t="s">
        <v>1052</v>
      </c>
      <c r="G600" s="81">
        <v>2</v>
      </c>
      <c r="H600" s="81" t="s">
        <v>706</v>
      </c>
      <c r="I600" s="81">
        <v>589</v>
      </c>
      <c r="J600" s="81" t="s">
        <v>1052</v>
      </c>
      <c r="K600" s="81" t="s">
        <v>111</v>
      </c>
      <c r="L600" s="81">
        <v>5</v>
      </c>
      <c r="M600" s="81" t="s">
        <v>1063</v>
      </c>
      <c r="N600" s="81" t="s">
        <v>1332</v>
      </c>
      <c r="O600" s="81" t="s">
        <v>1333</v>
      </c>
      <c r="P600" s="57"/>
      <c r="Q600" s="57">
        <v>5</v>
      </c>
      <c r="R600" s="57">
        <v>3</v>
      </c>
      <c r="S600" s="57">
        <v>3</v>
      </c>
      <c r="T600" s="57">
        <v>2</v>
      </c>
      <c r="U600" s="57">
        <v>1</v>
      </c>
      <c r="V600" s="57"/>
      <c r="W600" s="57">
        <v>0</v>
      </c>
      <c r="X600" s="57">
        <v>4</v>
      </c>
      <c r="Y600" s="57">
        <v>2</v>
      </c>
      <c r="Z600" s="57">
        <v>1</v>
      </c>
      <c r="AA600" s="57">
        <v>0</v>
      </c>
      <c r="AB600" s="57">
        <v>0</v>
      </c>
      <c r="AC600" s="57"/>
      <c r="AD600" s="57">
        <v>1</v>
      </c>
      <c r="AE600" s="57">
        <v>0</v>
      </c>
      <c r="AF600" s="57">
        <v>1</v>
      </c>
      <c r="AG600" s="57">
        <v>1</v>
      </c>
      <c r="AH600" s="57"/>
      <c r="AI600" s="57">
        <v>0</v>
      </c>
      <c r="AJ600" s="57">
        <v>2</v>
      </c>
      <c r="AK600" s="57">
        <v>1</v>
      </c>
      <c r="AL600" s="57">
        <v>3</v>
      </c>
      <c r="AM600" s="57"/>
      <c r="AN600" s="57">
        <v>1</v>
      </c>
      <c r="AO600" s="57">
        <v>5</v>
      </c>
      <c r="AP600" s="57">
        <v>0</v>
      </c>
      <c r="AQ600" s="57">
        <v>1</v>
      </c>
      <c r="AR600" s="57">
        <v>1</v>
      </c>
      <c r="AS600" s="57">
        <v>1</v>
      </c>
      <c r="AT600" s="57"/>
      <c r="AU600" s="57">
        <v>2</v>
      </c>
      <c r="AV600" s="57">
        <v>1</v>
      </c>
      <c r="AW600" s="57">
        <v>5</v>
      </c>
      <c r="AX600" s="57">
        <v>2</v>
      </c>
      <c r="AY600" s="57">
        <v>2</v>
      </c>
      <c r="AZ600" s="57">
        <v>2</v>
      </c>
      <c r="BA600" s="57"/>
      <c r="BB600" s="57">
        <v>0</v>
      </c>
      <c r="BC600" s="57">
        <v>2</v>
      </c>
      <c r="BD600" s="57">
        <v>6</v>
      </c>
      <c r="BE600" s="57">
        <v>15</v>
      </c>
      <c r="BF600" s="57">
        <v>0</v>
      </c>
      <c r="BG600" s="57">
        <v>0</v>
      </c>
      <c r="BH600" s="57"/>
      <c r="BI600" s="57">
        <v>2</v>
      </c>
      <c r="BJ600" s="57">
        <v>1</v>
      </c>
      <c r="BK600" s="57">
        <v>0</v>
      </c>
      <c r="BL600" s="57">
        <v>0</v>
      </c>
      <c r="BM600" s="57"/>
      <c r="BN600" s="57">
        <v>11</v>
      </c>
      <c r="BO600" s="57">
        <v>5</v>
      </c>
      <c r="BP600" s="81">
        <v>10</v>
      </c>
      <c r="BQ600" s="81">
        <v>5</v>
      </c>
      <c r="BR600" s="81">
        <v>346</v>
      </c>
    </row>
    <row r="601" spans="1:70" x14ac:dyDescent="0.25">
      <c r="A601" s="57">
        <v>1</v>
      </c>
      <c r="B601" s="81" t="s">
        <v>793</v>
      </c>
      <c r="C601" s="81">
        <v>11</v>
      </c>
      <c r="D601" s="81" t="s">
        <v>794</v>
      </c>
      <c r="E601" s="81">
        <v>502</v>
      </c>
      <c r="F601" s="81" t="s">
        <v>1052</v>
      </c>
      <c r="G601" s="81">
        <v>2</v>
      </c>
      <c r="H601" s="81" t="s">
        <v>706</v>
      </c>
      <c r="I601" s="81">
        <v>589</v>
      </c>
      <c r="J601" s="81" t="s">
        <v>1052</v>
      </c>
      <c r="K601" s="81" t="s">
        <v>111</v>
      </c>
      <c r="L601" s="81">
        <v>6</v>
      </c>
      <c r="M601" s="81" t="s">
        <v>1064</v>
      </c>
      <c r="N601" s="81" t="s">
        <v>1332</v>
      </c>
      <c r="O601" s="81" t="s">
        <v>1333</v>
      </c>
      <c r="P601" s="57"/>
      <c r="Q601" s="57">
        <v>4</v>
      </c>
      <c r="R601" s="57">
        <v>3</v>
      </c>
      <c r="S601" s="57">
        <v>2</v>
      </c>
      <c r="T601" s="57">
        <v>2</v>
      </c>
      <c r="U601" s="57">
        <v>3</v>
      </c>
      <c r="V601" s="57"/>
      <c r="W601" s="57">
        <v>1</v>
      </c>
      <c r="X601" s="57">
        <v>1</v>
      </c>
      <c r="Y601" s="57">
        <v>0</v>
      </c>
      <c r="Z601" s="57">
        <v>1</v>
      </c>
      <c r="AA601" s="57">
        <v>0</v>
      </c>
      <c r="AB601" s="57">
        <v>0</v>
      </c>
      <c r="AC601" s="57"/>
      <c r="AD601" s="57">
        <v>3</v>
      </c>
      <c r="AE601" s="57">
        <v>0</v>
      </c>
      <c r="AF601" s="57">
        <v>1</v>
      </c>
      <c r="AG601" s="57">
        <v>1</v>
      </c>
      <c r="AH601" s="57"/>
      <c r="AI601" s="57">
        <v>1</v>
      </c>
      <c r="AJ601" s="57">
        <v>2</v>
      </c>
      <c r="AK601" s="57">
        <v>1</v>
      </c>
      <c r="AL601" s="57">
        <v>1</v>
      </c>
      <c r="AM601" s="57"/>
      <c r="AN601" s="57">
        <v>0</v>
      </c>
      <c r="AO601" s="57">
        <v>0</v>
      </c>
      <c r="AP601" s="57">
        <v>2</v>
      </c>
      <c r="AQ601" s="57">
        <v>5</v>
      </c>
      <c r="AR601" s="57">
        <v>2</v>
      </c>
      <c r="AS601" s="57">
        <v>2</v>
      </c>
      <c r="AT601" s="57"/>
      <c r="AU601" s="57">
        <v>0</v>
      </c>
      <c r="AV601" s="57">
        <v>2</v>
      </c>
      <c r="AW601" s="57">
        <v>0</v>
      </c>
      <c r="AX601" s="57">
        <v>3</v>
      </c>
      <c r="AY601" s="57">
        <v>2</v>
      </c>
      <c r="AZ601" s="57">
        <v>4</v>
      </c>
      <c r="BA601" s="57"/>
      <c r="BB601" s="57">
        <v>3</v>
      </c>
      <c r="BC601" s="57">
        <v>1</v>
      </c>
      <c r="BD601" s="57">
        <v>1</v>
      </c>
      <c r="BE601" s="57">
        <v>10</v>
      </c>
      <c r="BF601" s="57">
        <v>1</v>
      </c>
      <c r="BG601" s="57">
        <v>0</v>
      </c>
      <c r="BH601" s="57"/>
      <c r="BI601" s="57">
        <v>0</v>
      </c>
      <c r="BJ601" s="57">
        <v>1</v>
      </c>
      <c r="BK601" s="57">
        <v>0</v>
      </c>
      <c r="BL601" s="57">
        <v>0</v>
      </c>
      <c r="BM601" s="57"/>
      <c r="BN601" s="57">
        <v>11</v>
      </c>
      <c r="BO601" s="57">
        <v>2</v>
      </c>
      <c r="BP601" s="81">
        <v>4</v>
      </c>
      <c r="BQ601" s="81">
        <v>1</v>
      </c>
      <c r="BR601" s="81">
        <v>340</v>
      </c>
    </row>
    <row r="602" spans="1:70" x14ac:dyDescent="0.25">
      <c r="A602" s="57">
        <v>1</v>
      </c>
      <c r="B602" s="81" t="s">
        <v>793</v>
      </c>
      <c r="C602" s="81">
        <v>11</v>
      </c>
      <c r="D602" s="81" t="s">
        <v>794</v>
      </c>
      <c r="E602" s="81">
        <v>502</v>
      </c>
      <c r="F602" s="81" t="s">
        <v>1052</v>
      </c>
      <c r="G602" s="81">
        <v>2</v>
      </c>
      <c r="H602" s="81" t="s">
        <v>706</v>
      </c>
      <c r="I602" s="81">
        <v>589</v>
      </c>
      <c r="J602" s="81" t="s">
        <v>1052</v>
      </c>
      <c r="K602" s="81" t="s">
        <v>111</v>
      </c>
      <c r="L602" s="81">
        <v>7</v>
      </c>
      <c r="M602" s="81" t="s">
        <v>298</v>
      </c>
      <c r="N602" s="81" t="s">
        <v>1332</v>
      </c>
      <c r="O602" s="81" t="s">
        <v>1333</v>
      </c>
      <c r="P602" s="57"/>
      <c r="Q602" s="57">
        <v>4</v>
      </c>
      <c r="R602" s="57">
        <v>4</v>
      </c>
      <c r="S602" s="57">
        <v>1</v>
      </c>
      <c r="T602" s="57">
        <v>0</v>
      </c>
      <c r="U602" s="57">
        <v>2</v>
      </c>
      <c r="V602" s="57"/>
      <c r="W602" s="57">
        <v>2</v>
      </c>
      <c r="X602" s="57">
        <v>1</v>
      </c>
      <c r="Y602" s="57">
        <v>2</v>
      </c>
      <c r="Z602" s="57">
        <v>0</v>
      </c>
      <c r="AA602" s="57">
        <v>0</v>
      </c>
      <c r="AB602" s="57">
        <v>0</v>
      </c>
      <c r="AC602" s="57"/>
      <c r="AD602" s="57">
        <v>4</v>
      </c>
      <c r="AE602" s="57">
        <v>0</v>
      </c>
      <c r="AF602" s="57">
        <v>3</v>
      </c>
      <c r="AG602" s="57">
        <v>0</v>
      </c>
      <c r="AH602" s="57"/>
      <c r="AI602" s="57">
        <v>0</v>
      </c>
      <c r="AJ602" s="57">
        <v>6</v>
      </c>
      <c r="AK602" s="57">
        <v>3</v>
      </c>
      <c r="AL602" s="57">
        <v>2</v>
      </c>
      <c r="AM602" s="57"/>
      <c r="AN602" s="57">
        <v>0</v>
      </c>
      <c r="AO602" s="57">
        <v>8</v>
      </c>
      <c r="AP602" s="57">
        <v>1</v>
      </c>
      <c r="AQ602" s="57">
        <v>4</v>
      </c>
      <c r="AR602" s="57">
        <v>2</v>
      </c>
      <c r="AS602" s="57">
        <v>2</v>
      </c>
      <c r="AT602" s="57"/>
      <c r="AU602" s="57">
        <v>5</v>
      </c>
      <c r="AV602" s="57">
        <v>1</v>
      </c>
      <c r="AW602" s="57">
        <v>5</v>
      </c>
      <c r="AX602" s="57">
        <v>0</v>
      </c>
      <c r="AY602" s="57">
        <v>1</v>
      </c>
      <c r="AZ602" s="57">
        <v>0</v>
      </c>
      <c r="BA602" s="57"/>
      <c r="BB602" s="57">
        <v>3</v>
      </c>
      <c r="BC602" s="57">
        <v>1</v>
      </c>
      <c r="BD602" s="57">
        <v>3</v>
      </c>
      <c r="BE602" s="57">
        <v>7</v>
      </c>
      <c r="BF602" s="57">
        <v>2</v>
      </c>
      <c r="BG602" s="57">
        <v>0</v>
      </c>
      <c r="BH602" s="57"/>
      <c r="BI602" s="57">
        <v>1</v>
      </c>
      <c r="BJ602" s="57">
        <v>0</v>
      </c>
      <c r="BK602" s="57">
        <v>2</v>
      </c>
      <c r="BL602" s="57">
        <v>0</v>
      </c>
      <c r="BM602" s="57"/>
      <c r="BN602" s="57">
        <v>7</v>
      </c>
      <c r="BO602" s="57">
        <v>8</v>
      </c>
      <c r="BP602" s="81">
        <v>7</v>
      </c>
      <c r="BQ602" s="81">
        <v>4</v>
      </c>
      <c r="BR602" s="81">
        <v>333</v>
      </c>
    </row>
    <row r="603" spans="1:70" x14ac:dyDescent="0.25">
      <c r="A603" s="57">
        <v>1</v>
      </c>
      <c r="B603" s="81" t="s">
        <v>793</v>
      </c>
      <c r="C603" s="81">
        <v>11</v>
      </c>
      <c r="D603" s="81" t="s">
        <v>794</v>
      </c>
      <c r="E603" s="81">
        <v>502</v>
      </c>
      <c r="F603" s="81" t="s">
        <v>1052</v>
      </c>
      <c r="G603" s="81">
        <v>2</v>
      </c>
      <c r="H603" s="81" t="s">
        <v>706</v>
      </c>
      <c r="I603" s="81">
        <v>589</v>
      </c>
      <c r="J603" s="81" t="s">
        <v>1052</v>
      </c>
      <c r="K603" s="81" t="s">
        <v>111</v>
      </c>
      <c r="L603" s="81">
        <v>8</v>
      </c>
      <c r="M603" s="81" t="s">
        <v>1065</v>
      </c>
      <c r="N603" s="81" t="s">
        <v>1332</v>
      </c>
      <c r="O603" s="81" t="s">
        <v>1333</v>
      </c>
      <c r="P603" s="57"/>
      <c r="Q603" s="57">
        <v>8</v>
      </c>
      <c r="R603" s="57">
        <v>2</v>
      </c>
      <c r="S603" s="57">
        <v>4</v>
      </c>
      <c r="T603" s="57">
        <v>3</v>
      </c>
      <c r="U603" s="57">
        <v>3</v>
      </c>
      <c r="V603" s="57"/>
      <c r="W603" s="57">
        <v>2</v>
      </c>
      <c r="X603" s="57">
        <v>3</v>
      </c>
      <c r="Y603" s="57">
        <v>1</v>
      </c>
      <c r="Z603" s="57">
        <v>0</v>
      </c>
      <c r="AA603" s="57">
        <v>1</v>
      </c>
      <c r="AB603" s="57">
        <v>0</v>
      </c>
      <c r="AC603" s="57"/>
      <c r="AD603" s="57">
        <v>1</v>
      </c>
      <c r="AE603" s="57">
        <v>0</v>
      </c>
      <c r="AF603" s="57">
        <v>1</v>
      </c>
      <c r="AG603" s="57">
        <v>1</v>
      </c>
      <c r="AH603" s="57"/>
      <c r="AI603" s="57">
        <v>1</v>
      </c>
      <c r="AJ603" s="57">
        <v>3</v>
      </c>
      <c r="AK603" s="57">
        <v>1</v>
      </c>
      <c r="AL603" s="57">
        <v>2</v>
      </c>
      <c r="AM603" s="57"/>
      <c r="AN603" s="57">
        <v>3</v>
      </c>
      <c r="AO603" s="57">
        <v>7</v>
      </c>
      <c r="AP603" s="57">
        <v>2</v>
      </c>
      <c r="AQ603" s="57">
        <v>3</v>
      </c>
      <c r="AR603" s="57">
        <v>0</v>
      </c>
      <c r="AS603" s="57">
        <v>1</v>
      </c>
      <c r="AT603" s="57"/>
      <c r="AU603" s="57">
        <v>2</v>
      </c>
      <c r="AV603" s="57">
        <v>1</v>
      </c>
      <c r="AW603" s="57">
        <v>2</v>
      </c>
      <c r="AX603" s="57">
        <v>1</v>
      </c>
      <c r="AY603" s="57">
        <v>1</v>
      </c>
      <c r="AZ603" s="57">
        <v>3</v>
      </c>
      <c r="BA603" s="57"/>
      <c r="BB603" s="57">
        <v>3</v>
      </c>
      <c r="BC603" s="57">
        <v>3</v>
      </c>
      <c r="BD603" s="57">
        <v>6</v>
      </c>
      <c r="BE603" s="57">
        <v>7</v>
      </c>
      <c r="BF603" s="57">
        <v>0</v>
      </c>
      <c r="BG603" s="57">
        <v>0</v>
      </c>
      <c r="BH603" s="57"/>
      <c r="BI603" s="57">
        <v>0</v>
      </c>
      <c r="BJ603" s="57">
        <v>1</v>
      </c>
      <c r="BK603" s="57">
        <v>2</v>
      </c>
      <c r="BL603" s="57">
        <v>1</v>
      </c>
      <c r="BM603" s="57"/>
      <c r="BN603" s="57">
        <v>7</v>
      </c>
      <c r="BO603" s="57">
        <v>9</v>
      </c>
      <c r="BP603" s="81">
        <v>5</v>
      </c>
      <c r="BQ603" s="81">
        <v>6</v>
      </c>
      <c r="BR603" s="81">
        <v>338</v>
      </c>
    </row>
    <row r="604" spans="1:70" x14ac:dyDescent="0.25">
      <c r="A604" s="57">
        <v>1</v>
      </c>
      <c r="B604" s="81" t="s">
        <v>793</v>
      </c>
      <c r="C604" s="81">
        <v>11</v>
      </c>
      <c r="D604" s="81" t="s">
        <v>794</v>
      </c>
      <c r="E604" s="81">
        <v>502</v>
      </c>
      <c r="F604" s="81" t="s">
        <v>1052</v>
      </c>
      <c r="G604" s="81">
        <v>2</v>
      </c>
      <c r="H604" s="81" t="s">
        <v>706</v>
      </c>
      <c r="I604" s="81">
        <v>589</v>
      </c>
      <c r="J604" s="81" t="s">
        <v>1052</v>
      </c>
      <c r="K604" s="81" t="s">
        <v>111</v>
      </c>
      <c r="L604" s="81">
        <v>9</v>
      </c>
      <c r="M604" s="81" t="s">
        <v>1066</v>
      </c>
      <c r="N604" s="81" t="s">
        <v>1332</v>
      </c>
      <c r="O604" s="81" t="s">
        <v>1333</v>
      </c>
      <c r="P604" s="57"/>
      <c r="Q604" s="57">
        <v>7</v>
      </c>
      <c r="R604" s="57">
        <v>4</v>
      </c>
      <c r="S604" s="57">
        <v>1</v>
      </c>
      <c r="T604" s="57">
        <v>2</v>
      </c>
      <c r="U604" s="57">
        <v>1</v>
      </c>
      <c r="V604" s="57"/>
      <c r="W604" s="57">
        <v>0</v>
      </c>
      <c r="X604" s="57">
        <v>4</v>
      </c>
      <c r="Y604" s="57">
        <v>2</v>
      </c>
      <c r="Z604" s="57">
        <v>1</v>
      </c>
      <c r="AA604" s="57">
        <v>1</v>
      </c>
      <c r="AB604" s="57">
        <v>2</v>
      </c>
      <c r="AC604" s="57"/>
      <c r="AD604" s="57">
        <v>0</v>
      </c>
      <c r="AE604" s="57">
        <v>0</v>
      </c>
      <c r="AF604" s="57">
        <v>0</v>
      </c>
      <c r="AG604" s="57">
        <v>2</v>
      </c>
      <c r="AH604" s="57"/>
      <c r="AI604" s="57">
        <v>0</v>
      </c>
      <c r="AJ604" s="57">
        <v>2</v>
      </c>
      <c r="AK604" s="57">
        <v>1</v>
      </c>
      <c r="AL604" s="57">
        <v>4</v>
      </c>
      <c r="AM604" s="57"/>
      <c r="AN604" s="57">
        <v>1</v>
      </c>
      <c r="AO604" s="57">
        <v>6</v>
      </c>
      <c r="AP604" s="57">
        <v>0</v>
      </c>
      <c r="AQ604" s="57">
        <v>7</v>
      </c>
      <c r="AR604" s="57">
        <v>1</v>
      </c>
      <c r="AS604" s="57">
        <v>2</v>
      </c>
      <c r="AT604" s="57"/>
      <c r="AU604" s="57">
        <v>4</v>
      </c>
      <c r="AV604" s="57">
        <v>1</v>
      </c>
      <c r="AW604" s="57">
        <v>1</v>
      </c>
      <c r="AX604" s="57">
        <v>2</v>
      </c>
      <c r="AY604" s="57">
        <v>1</v>
      </c>
      <c r="AZ604" s="57">
        <v>2</v>
      </c>
      <c r="BA604" s="57"/>
      <c r="BB604" s="57">
        <v>7</v>
      </c>
      <c r="BC604" s="57">
        <v>1</v>
      </c>
      <c r="BD604" s="57">
        <v>3</v>
      </c>
      <c r="BE604" s="57">
        <v>12</v>
      </c>
      <c r="BF604" s="57">
        <v>0</v>
      </c>
      <c r="BG604" s="57">
        <v>0</v>
      </c>
      <c r="BH604" s="57"/>
      <c r="BI604" s="57">
        <v>0</v>
      </c>
      <c r="BJ604" s="57">
        <v>0</v>
      </c>
      <c r="BK604" s="57">
        <v>0</v>
      </c>
      <c r="BL604" s="57">
        <v>0</v>
      </c>
      <c r="BM604" s="57"/>
      <c r="BN604" s="57">
        <v>14</v>
      </c>
      <c r="BO604" s="57">
        <v>2</v>
      </c>
      <c r="BP604" s="81">
        <v>10</v>
      </c>
      <c r="BQ604" s="81">
        <v>3</v>
      </c>
      <c r="BR604" s="81">
        <v>343</v>
      </c>
    </row>
    <row r="605" spans="1:70" x14ac:dyDescent="0.25">
      <c r="A605" s="57">
        <v>1</v>
      </c>
      <c r="B605" s="81" t="s">
        <v>793</v>
      </c>
      <c r="C605" s="81">
        <v>11</v>
      </c>
      <c r="D605" s="81" t="s">
        <v>794</v>
      </c>
      <c r="E605" s="81">
        <v>502</v>
      </c>
      <c r="F605" s="81" t="s">
        <v>1052</v>
      </c>
      <c r="G605" s="81">
        <v>2</v>
      </c>
      <c r="H605" s="81" t="s">
        <v>706</v>
      </c>
      <c r="I605" s="81">
        <v>589</v>
      </c>
      <c r="J605" s="81" t="s">
        <v>1052</v>
      </c>
      <c r="K605" s="81" t="s">
        <v>111</v>
      </c>
      <c r="L605" s="81">
        <v>10</v>
      </c>
      <c r="M605" s="81" t="s">
        <v>1067</v>
      </c>
      <c r="N605" s="81" t="s">
        <v>1332</v>
      </c>
      <c r="O605" s="81" t="s">
        <v>1333</v>
      </c>
      <c r="P605" s="57"/>
      <c r="Q605" s="57">
        <v>8</v>
      </c>
      <c r="R605" s="57">
        <v>1</v>
      </c>
      <c r="S605" s="57">
        <v>1</v>
      </c>
      <c r="T605" s="57">
        <v>1</v>
      </c>
      <c r="U605" s="57">
        <v>6</v>
      </c>
      <c r="V605" s="57"/>
      <c r="W605" s="57">
        <v>3</v>
      </c>
      <c r="X605" s="57">
        <v>1</v>
      </c>
      <c r="Y605" s="57">
        <v>1</v>
      </c>
      <c r="Z605" s="57">
        <v>0</v>
      </c>
      <c r="AA605" s="57">
        <v>1</v>
      </c>
      <c r="AB605" s="57">
        <v>1</v>
      </c>
      <c r="AC605" s="57"/>
      <c r="AD605" s="57">
        <v>3</v>
      </c>
      <c r="AE605" s="57">
        <v>1</v>
      </c>
      <c r="AF605" s="57">
        <v>4</v>
      </c>
      <c r="AG605" s="57">
        <v>0</v>
      </c>
      <c r="AH605" s="57"/>
      <c r="AI605" s="57">
        <v>1</v>
      </c>
      <c r="AJ605" s="57">
        <v>1</v>
      </c>
      <c r="AK605" s="57">
        <v>1</v>
      </c>
      <c r="AL605" s="57">
        <v>3</v>
      </c>
      <c r="AM605" s="57"/>
      <c r="AN605" s="57">
        <v>2</v>
      </c>
      <c r="AO605" s="57">
        <v>6</v>
      </c>
      <c r="AP605" s="57">
        <v>2</v>
      </c>
      <c r="AQ605" s="57">
        <v>3</v>
      </c>
      <c r="AR605" s="57">
        <v>1</v>
      </c>
      <c r="AS605" s="57">
        <v>2</v>
      </c>
      <c r="AT605" s="57"/>
      <c r="AU605" s="57">
        <v>1</v>
      </c>
      <c r="AV605" s="57">
        <v>5</v>
      </c>
      <c r="AW605" s="57">
        <v>9</v>
      </c>
      <c r="AX605" s="57">
        <v>3</v>
      </c>
      <c r="AY605" s="57">
        <v>4</v>
      </c>
      <c r="AZ605" s="57">
        <v>2</v>
      </c>
      <c r="BA605" s="57"/>
      <c r="BB605" s="57">
        <v>12</v>
      </c>
      <c r="BC605" s="57"/>
      <c r="BD605" s="57">
        <v>6</v>
      </c>
      <c r="BE605" s="57">
        <v>13</v>
      </c>
      <c r="BF605" s="57">
        <v>4</v>
      </c>
      <c r="BG605" s="57">
        <v>1</v>
      </c>
      <c r="BH605" s="57"/>
      <c r="BI605" s="57">
        <v>3</v>
      </c>
      <c r="BJ605" s="57">
        <v>4</v>
      </c>
      <c r="BK605" s="57">
        <v>0</v>
      </c>
      <c r="BL605" s="57">
        <v>0</v>
      </c>
      <c r="BM605" s="57"/>
      <c r="BN605" s="57">
        <v>11</v>
      </c>
      <c r="BO605" s="57">
        <v>6</v>
      </c>
      <c r="BP605" s="81">
        <v>8</v>
      </c>
      <c r="BQ605" s="81">
        <v>4</v>
      </c>
      <c r="BR605" s="81">
        <v>347</v>
      </c>
    </row>
    <row r="606" spans="1:70" x14ac:dyDescent="0.25">
      <c r="A606" s="57">
        <v>1</v>
      </c>
      <c r="B606" s="81" t="s">
        <v>793</v>
      </c>
      <c r="C606" s="81">
        <v>11</v>
      </c>
      <c r="D606" s="81" t="s">
        <v>794</v>
      </c>
      <c r="E606" s="81">
        <v>502</v>
      </c>
      <c r="F606" s="81" t="s">
        <v>1052</v>
      </c>
      <c r="G606" s="81">
        <v>2</v>
      </c>
      <c r="H606" s="81" t="s">
        <v>706</v>
      </c>
      <c r="I606" s="81">
        <v>589</v>
      </c>
      <c r="J606" s="81" t="s">
        <v>1052</v>
      </c>
      <c r="K606" s="81" t="s">
        <v>111</v>
      </c>
      <c r="L606" s="81">
        <v>11</v>
      </c>
      <c r="M606" s="81" t="s">
        <v>1068</v>
      </c>
      <c r="N606" s="81" t="s">
        <v>1332</v>
      </c>
      <c r="O606" s="81" t="s">
        <v>1333</v>
      </c>
      <c r="P606" s="57"/>
      <c r="Q606" s="57">
        <v>6</v>
      </c>
      <c r="R606" s="57">
        <v>3</v>
      </c>
      <c r="S606" s="57">
        <v>3</v>
      </c>
      <c r="T606" s="57">
        <v>3</v>
      </c>
      <c r="U606" s="57">
        <v>7</v>
      </c>
      <c r="V606" s="57"/>
      <c r="W606" s="57">
        <v>2</v>
      </c>
      <c r="X606" s="57">
        <v>3</v>
      </c>
      <c r="Y606" s="57">
        <v>1</v>
      </c>
      <c r="Z606" s="57">
        <v>3</v>
      </c>
      <c r="AA606" s="57">
        <v>3</v>
      </c>
      <c r="AB606" s="57">
        <v>0</v>
      </c>
      <c r="AC606" s="57"/>
      <c r="AD606" s="57">
        <v>2</v>
      </c>
      <c r="AE606" s="57">
        <v>1</v>
      </c>
      <c r="AF606" s="57">
        <v>1</v>
      </c>
      <c r="AG606" s="57"/>
      <c r="AH606" s="57"/>
      <c r="AI606" s="57">
        <v>1</v>
      </c>
      <c r="AJ606" s="57">
        <v>1</v>
      </c>
      <c r="AK606" s="57">
        <v>1</v>
      </c>
      <c r="AL606" s="57">
        <v>2</v>
      </c>
      <c r="AM606" s="57"/>
      <c r="AN606" s="57">
        <v>3</v>
      </c>
      <c r="AO606" s="57">
        <v>8</v>
      </c>
      <c r="AP606" s="57">
        <v>4</v>
      </c>
      <c r="AQ606" s="57">
        <v>6</v>
      </c>
      <c r="AR606" s="57">
        <v>2</v>
      </c>
      <c r="AS606" s="57">
        <v>3</v>
      </c>
      <c r="AT606" s="57"/>
      <c r="AU606" s="57"/>
      <c r="AV606" s="57"/>
      <c r="AW606" s="57">
        <v>5</v>
      </c>
      <c r="AX606" s="57">
        <v>4</v>
      </c>
      <c r="AY606" s="57">
        <v>6</v>
      </c>
      <c r="AZ606" s="57">
        <v>9</v>
      </c>
      <c r="BA606" s="57"/>
      <c r="BB606" s="57">
        <v>5</v>
      </c>
      <c r="BC606" s="57">
        <v>1</v>
      </c>
      <c r="BD606" s="57">
        <v>3</v>
      </c>
      <c r="BE606" s="57">
        <v>7</v>
      </c>
      <c r="BF606" s="57"/>
      <c r="BG606" s="57">
        <v>2</v>
      </c>
      <c r="BH606" s="57"/>
      <c r="BI606" s="57">
        <v>4</v>
      </c>
      <c r="BJ606" s="57"/>
      <c r="BK606" s="57">
        <v>1</v>
      </c>
      <c r="BL606" s="57">
        <v>1</v>
      </c>
      <c r="BM606" s="57"/>
      <c r="BN606" s="57">
        <v>12</v>
      </c>
      <c r="BO606" s="57">
        <v>6</v>
      </c>
      <c r="BP606" s="81">
        <v>4</v>
      </c>
      <c r="BQ606" s="81">
        <v>7</v>
      </c>
      <c r="BR606" s="81">
        <v>342</v>
      </c>
    </row>
    <row r="607" spans="1:70" x14ac:dyDescent="0.25">
      <c r="A607" s="57">
        <v>1</v>
      </c>
      <c r="B607" s="81" t="s">
        <v>793</v>
      </c>
      <c r="C607" s="81">
        <v>11</v>
      </c>
      <c r="D607" s="81" t="s">
        <v>794</v>
      </c>
      <c r="E607" s="81">
        <v>502</v>
      </c>
      <c r="F607" s="81" t="s">
        <v>1052</v>
      </c>
      <c r="G607" s="81">
        <v>2</v>
      </c>
      <c r="H607" s="81" t="s">
        <v>706</v>
      </c>
      <c r="I607" s="81">
        <v>589</v>
      </c>
      <c r="J607" s="81" t="s">
        <v>1052</v>
      </c>
      <c r="K607" s="81" t="s">
        <v>111</v>
      </c>
      <c r="L607" s="81">
        <v>12</v>
      </c>
      <c r="M607" s="81" t="s">
        <v>1069</v>
      </c>
      <c r="N607" s="81" t="s">
        <v>1332</v>
      </c>
      <c r="O607" s="81" t="s">
        <v>1333</v>
      </c>
      <c r="P607" s="57"/>
      <c r="Q607" s="57">
        <v>3</v>
      </c>
      <c r="R607" s="57">
        <v>2</v>
      </c>
      <c r="S607" s="57">
        <v>3</v>
      </c>
      <c r="T607" s="57">
        <v>6</v>
      </c>
      <c r="U607" s="57">
        <v>4</v>
      </c>
      <c r="V607" s="57"/>
      <c r="W607" s="57">
        <v>1</v>
      </c>
      <c r="X607" s="57">
        <v>1</v>
      </c>
      <c r="Y607" s="57">
        <v>0</v>
      </c>
      <c r="Z607" s="57">
        <v>0</v>
      </c>
      <c r="AA607" s="57">
        <v>1</v>
      </c>
      <c r="AB607" s="57">
        <v>5</v>
      </c>
      <c r="AC607" s="57"/>
      <c r="AD607" s="57">
        <v>1</v>
      </c>
      <c r="AE607" s="57">
        <v>0</v>
      </c>
      <c r="AF607" s="57">
        <v>0</v>
      </c>
      <c r="AG607" s="57">
        <v>0</v>
      </c>
      <c r="AH607" s="57"/>
      <c r="AI607" s="57">
        <v>1</v>
      </c>
      <c r="AJ607" s="57">
        <v>2</v>
      </c>
      <c r="AK607" s="57">
        <v>2</v>
      </c>
      <c r="AL607" s="57">
        <v>1</v>
      </c>
      <c r="AM607" s="57"/>
      <c r="AN607" s="57">
        <v>0</v>
      </c>
      <c r="AO607" s="57">
        <v>6</v>
      </c>
      <c r="AP607" s="57">
        <v>0</v>
      </c>
      <c r="AQ607" s="57">
        <v>3</v>
      </c>
      <c r="AR607" s="57">
        <v>2</v>
      </c>
      <c r="AS607" s="57">
        <v>0</v>
      </c>
      <c r="AT607" s="57"/>
      <c r="AU607" s="57">
        <v>3</v>
      </c>
      <c r="AV607" s="57">
        <v>0</v>
      </c>
      <c r="AW607" s="57">
        <v>7</v>
      </c>
      <c r="AX607" s="57">
        <v>2</v>
      </c>
      <c r="AY607" s="57">
        <v>1</v>
      </c>
      <c r="AZ607" s="57">
        <v>4</v>
      </c>
      <c r="BA607" s="57"/>
      <c r="BB607" s="57">
        <v>4</v>
      </c>
      <c r="BC607" s="57">
        <v>0</v>
      </c>
      <c r="BD607" s="57">
        <v>3</v>
      </c>
      <c r="BE607" s="57">
        <v>17</v>
      </c>
      <c r="BF607" s="57">
        <v>0</v>
      </c>
      <c r="BG607" s="57">
        <v>1</v>
      </c>
      <c r="BH607" s="57"/>
      <c r="BI607" s="57">
        <v>2</v>
      </c>
      <c r="BJ607" s="57">
        <v>0</v>
      </c>
      <c r="BK607" s="57">
        <v>0</v>
      </c>
      <c r="BL607" s="57">
        <v>1</v>
      </c>
      <c r="BM607" s="57"/>
      <c r="BN607" s="57">
        <v>8</v>
      </c>
      <c r="BO607" s="57">
        <v>5</v>
      </c>
      <c r="BP607" s="81">
        <v>7</v>
      </c>
      <c r="BQ607" s="81">
        <v>10</v>
      </c>
      <c r="BR607" s="81">
        <v>344</v>
      </c>
    </row>
    <row r="608" spans="1:70" x14ac:dyDescent="0.25">
      <c r="A608" s="57">
        <v>1</v>
      </c>
      <c r="B608" s="81" t="s">
        <v>793</v>
      </c>
      <c r="C608" s="81">
        <v>11</v>
      </c>
      <c r="D608" s="81" t="s">
        <v>794</v>
      </c>
      <c r="E608" s="81">
        <v>502</v>
      </c>
      <c r="F608" s="81" t="s">
        <v>1052</v>
      </c>
      <c r="G608" s="81">
        <v>2</v>
      </c>
      <c r="H608" s="81" t="s">
        <v>706</v>
      </c>
      <c r="I608" s="81">
        <v>589</v>
      </c>
      <c r="J608" s="81" t="s">
        <v>1052</v>
      </c>
      <c r="K608" s="81" t="s">
        <v>111</v>
      </c>
      <c r="L608" s="81">
        <v>13</v>
      </c>
      <c r="M608" s="81" t="s">
        <v>1072</v>
      </c>
      <c r="N608" s="81" t="s">
        <v>1332</v>
      </c>
      <c r="O608" s="81" t="s">
        <v>1333</v>
      </c>
      <c r="P608" s="57"/>
      <c r="Q608" s="57">
        <v>4</v>
      </c>
      <c r="R608" s="57">
        <v>2</v>
      </c>
      <c r="S608" s="57">
        <v>2</v>
      </c>
      <c r="T608" s="57">
        <v>3</v>
      </c>
      <c r="U608" s="57">
        <v>1</v>
      </c>
      <c r="V608" s="57"/>
      <c r="W608" s="57">
        <v>4</v>
      </c>
      <c r="X608" s="57">
        <v>2</v>
      </c>
      <c r="Y608" s="57">
        <v>0</v>
      </c>
      <c r="Z608" s="57">
        <v>0</v>
      </c>
      <c r="AA608" s="57">
        <v>0</v>
      </c>
      <c r="AB608" s="57">
        <v>1</v>
      </c>
      <c r="AC608" s="57"/>
      <c r="AD608" s="57">
        <v>2</v>
      </c>
      <c r="AE608" s="57">
        <v>0</v>
      </c>
      <c r="AF608" s="57">
        <v>3</v>
      </c>
      <c r="AG608" s="57">
        <v>2</v>
      </c>
      <c r="AH608" s="57"/>
      <c r="AI608" s="57">
        <v>1</v>
      </c>
      <c r="AJ608" s="57">
        <v>2</v>
      </c>
      <c r="AK608" s="57">
        <v>0</v>
      </c>
      <c r="AL608" s="57">
        <v>0</v>
      </c>
      <c r="AM608" s="57"/>
      <c r="AN608" s="57">
        <v>2</v>
      </c>
      <c r="AO608" s="57">
        <v>4</v>
      </c>
      <c r="AP608" s="57">
        <v>0</v>
      </c>
      <c r="AQ608" s="57">
        <v>2</v>
      </c>
      <c r="AR608" s="57">
        <v>1</v>
      </c>
      <c r="AS608" s="57">
        <v>4</v>
      </c>
      <c r="AT608" s="57"/>
      <c r="AU608" s="57">
        <v>1</v>
      </c>
      <c r="AV608" s="57">
        <v>2</v>
      </c>
      <c r="AW608" s="57">
        <v>3</v>
      </c>
      <c r="AX608" s="57">
        <v>2</v>
      </c>
      <c r="AY608" s="57">
        <v>7</v>
      </c>
      <c r="AZ608" s="57">
        <v>6</v>
      </c>
      <c r="BA608" s="57"/>
      <c r="BB608" s="57">
        <v>6</v>
      </c>
      <c r="BC608" s="57">
        <v>0</v>
      </c>
      <c r="BD608" s="57">
        <v>3</v>
      </c>
      <c r="BE608" s="57">
        <v>12</v>
      </c>
      <c r="BF608" s="57">
        <v>4</v>
      </c>
      <c r="BG608" s="57">
        <v>0</v>
      </c>
      <c r="BH608" s="57"/>
      <c r="BI608" s="57">
        <v>2</v>
      </c>
      <c r="BJ608" s="57">
        <v>0</v>
      </c>
      <c r="BK608" s="57">
        <v>1</v>
      </c>
      <c r="BL608" s="57">
        <v>0</v>
      </c>
      <c r="BM608" s="57"/>
      <c r="BN608" s="57">
        <v>8</v>
      </c>
      <c r="BO608" s="57">
        <v>8</v>
      </c>
      <c r="BP608" s="81">
        <v>3</v>
      </c>
      <c r="BQ608" s="81">
        <v>7</v>
      </c>
      <c r="BR608" s="81">
        <v>342</v>
      </c>
    </row>
    <row r="609" spans="1:70" x14ac:dyDescent="0.25">
      <c r="A609" s="57">
        <v>1</v>
      </c>
      <c r="B609" s="81" t="s">
        <v>793</v>
      </c>
      <c r="C609" s="81">
        <v>11</v>
      </c>
      <c r="D609" s="81" t="s">
        <v>794</v>
      </c>
      <c r="E609" s="81">
        <v>502</v>
      </c>
      <c r="F609" s="81" t="s">
        <v>1052</v>
      </c>
      <c r="G609" s="81">
        <v>2</v>
      </c>
      <c r="H609" s="81" t="s">
        <v>706</v>
      </c>
      <c r="I609" s="81">
        <v>589</v>
      </c>
      <c r="J609" s="81" t="s">
        <v>1052</v>
      </c>
      <c r="K609" s="81" t="s">
        <v>111</v>
      </c>
      <c r="L609" s="81">
        <v>14</v>
      </c>
      <c r="M609" s="81" t="s">
        <v>1073</v>
      </c>
      <c r="N609" s="81" t="s">
        <v>1332</v>
      </c>
      <c r="O609" s="81" t="s">
        <v>1333</v>
      </c>
      <c r="P609" s="57"/>
      <c r="Q609" s="57">
        <v>5</v>
      </c>
      <c r="R609" s="57">
        <v>3</v>
      </c>
      <c r="S609" s="57">
        <v>3</v>
      </c>
      <c r="T609" s="57">
        <v>3</v>
      </c>
      <c r="U609" s="57">
        <v>3</v>
      </c>
      <c r="V609" s="57"/>
      <c r="W609" s="57">
        <v>4</v>
      </c>
      <c r="X609" s="57">
        <v>4</v>
      </c>
      <c r="Y609" s="57">
        <v>0</v>
      </c>
      <c r="Z609" s="57">
        <v>0</v>
      </c>
      <c r="AA609" s="57">
        <v>2</v>
      </c>
      <c r="AB609" s="57">
        <v>0</v>
      </c>
      <c r="AC609" s="57"/>
      <c r="AD609" s="57">
        <v>3</v>
      </c>
      <c r="AE609" s="57">
        <v>1</v>
      </c>
      <c r="AF609" s="57">
        <v>2</v>
      </c>
      <c r="AG609" s="57">
        <v>2</v>
      </c>
      <c r="AH609" s="57"/>
      <c r="AI609" s="57">
        <v>2</v>
      </c>
      <c r="AJ609" s="57">
        <v>3</v>
      </c>
      <c r="AK609" s="57">
        <v>1</v>
      </c>
      <c r="AL609" s="57">
        <v>0</v>
      </c>
      <c r="AM609" s="57"/>
      <c r="AN609" s="57">
        <v>0</v>
      </c>
      <c r="AO609" s="57">
        <v>6</v>
      </c>
      <c r="AP609" s="57">
        <v>2</v>
      </c>
      <c r="AQ609" s="57">
        <v>3</v>
      </c>
      <c r="AR609" s="57">
        <v>2</v>
      </c>
      <c r="AS609" s="57">
        <v>1</v>
      </c>
      <c r="AT609" s="57"/>
      <c r="AU609" s="57">
        <v>2</v>
      </c>
      <c r="AV609" s="57">
        <v>1</v>
      </c>
      <c r="AW609" s="57">
        <v>3</v>
      </c>
      <c r="AX609" s="57">
        <v>1</v>
      </c>
      <c r="AY609" s="57">
        <v>3</v>
      </c>
      <c r="AZ609" s="57">
        <v>8</v>
      </c>
      <c r="BA609" s="57"/>
      <c r="BB609" s="57">
        <v>3</v>
      </c>
      <c r="BC609" s="57">
        <v>0</v>
      </c>
      <c r="BD609" s="57">
        <v>1</v>
      </c>
      <c r="BE609" s="57">
        <v>13</v>
      </c>
      <c r="BF609" s="57">
        <v>2</v>
      </c>
      <c r="BG609" s="57">
        <v>3</v>
      </c>
      <c r="BH609" s="57"/>
      <c r="BI609" s="57">
        <v>1</v>
      </c>
      <c r="BJ609" s="57">
        <v>2</v>
      </c>
      <c r="BK609" s="57">
        <v>1</v>
      </c>
      <c r="BL609" s="57">
        <v>0</v>
      </c>
      <c r="BM609" s="57"/>
      <c r="BN609" s="57">
        <v>8</v>
      </c>
      <c r="BO609" s="57">
        <v>5</v>
      </c>
      <c r="BP609" s="81">
        <v>7</v>
      </c>
      <c r="BQ609" s="81">
        <v>3</v>
      </c>
      <c r="BR609" s="81">
        <v>344</v>
      </c>
    </row>
    <row r="610" spans="1:70" x14ac:dyDescent="0.25">
      <c r="A610" s="57">
        <v>1</v>
      </c>
      <c r="B610" s="81" t="s">
        <v>793</v>
      </c>
      <c r="C610" s="81">
        <v>11</v>
      </c>
      <c r="D610" s="81" t="s">
        <v>794</v>
      </c>
      <c r="E610" s="81">
        <v>502</v>
      </c>
      <c r="F610" s="81" t="s">
        <v>1052</v>
      </c>
      <c r="G610" s="81">
        <v>2</v>
      </c>
      <c r="H610" s="81" t="s">
        <v>706</v>
      </c>
      <c r="I610" s="81">
        <v>589</v>
      </c>
      <c r="J610" s="81" t="s">
        <v>1052</v>
      </c>
      <c r="K610" s="81" t="s">
        <v>111</v>
      </c>
      <c r="L610" s="81">
        <v>15</v>
      </c>
      <c r="M610" s="81" t="s">
        <v>1074</v>
      </c>
      <c r="N610" s="81" t="s">
        <v>1332</v>
      </c>
      <c r="O610" s="81" t="s">
        <v>1333</v>
      </c>
      <c r="P610" s="57"/>
      <c r="Q610" s="57">
        <v>4</v>
      </c>
      <c r="R610" s="57">
        <v>5</v>
      </c>
      <c r="S610" s="57">
        <v>2</v>
      </c>
      <c r="T610" s="57"/>
      <c r="U610" s="57">
        <v>6</v>
      </c>
      <c r="V610" s="57"/>
      <c r="W610" s="57">
        <v>3</v>
      </c>
      <c r="X610" s="57">
        <v>1</v>
      </c>
      <c r="Y610" s="57">
        <v>3</v>
      </c>
      <c r="Z610" s="57">
        <v>2</v>
      </c>
      <c r="AA610" s="57">
        <v>1</v>
      </c>
      <c r="AB610" s="57"/>
      <c r="AC610" s="57"/>
      <c r="AD610" s="57">
        <v>1</v>
      </c>
      <c r="AE610" s="57"/>
      <c r="AF610" s="57"/>
      <c r="AG610" s="57">
        <v>1</v>
      </c>
      <c r="AH610" s="57"/>
      <c r="AI610" s="57">
        <v>2</v>
      </c>
      <c r="AJ610" s="57">
        <v>3</v>
      </c>
      <c r="AK610" s="57">
        <v>1</v>
      </c>
      <c r="AL610" s="57">
        <v>1</v>
      </c>
      <c r="AM610" s="57"/>
      <c r="AN610" s="57">
        <v>2</v>
      </c>
      <c r="AO610" s="57">
        <v>8</v>
      </c>
      <c r="AP610" s="57"/>
      <c r="AQ610" s="57">
        <v>4</v>
      </c>
      <c r="AR610" s="57"/>
      <c r="AS610" s="57">
        <v>1</v>
      </c>
      <c r="AT610" s="57"/>
      <c r="AU610" s="57">
        <v>2</v>
      </c>
      <c r="AV610" s="57"/>
      <c r="AW610" s="57">
        <v>3</v>
      </c>
      <c r="AX610" s="57">
        <v>3</v>
      </c>
      <c r="AY610" s="57">
        <v>6</v>
      </c>
      <c r="AZ610" s="57">
        <v>3</v>
      </c>
      <c r="BA610" s="57"/>
      <c r="BB610" s="57">
        <v>7</v>
      </c>
      <c r="BC610" s="57"/>
      <c r="BD610" s="57">
        <v>6</v>
      </c>
      <c r="BE610" s="57">
        <v>9</v>
      </c>
      <c r="BF610" s="57">
        <v>1</v>
      </c>
      <c r="BG610" s="57">
        <v>2</v>
      </c>
      <c r="BH610" s="57"/>
      <c r="BI610" s="57">
        <v>1</v>
      </c>
      <c r="BJ610" s="57">
        <v>3</v>
      </c>
      <c r="BK610" s="57"/>
      <c r="BL610" s="57"/>
      <c r="BM610" s="57"/>
      <c r="BN610" s="57">
        <v>5</v>
      </c>
      <c r="BO610" s="57">
        <v>10</v>
      </c>
      <c r="BP610" s="81">
        <v>2</v>
      </c>
      <c r="BQ610" s="81">
        <v>5</v>
      </c>
      <c r="BR610" s="81">
        <v>340</v>
      </c>
    </row>
    <row r="611" spans="1:70" x14ac:dyDescent="0.25">
      <c r="A611" s="57">
        <v>1</v>
      </c>
      <c r="B611" s="81" t="s">
        <v>793</v>
      </c>
      <c r="C611" s="81">
        <v>11</v>
      </c>
      <c r="D611" s="81" t="s">
        <v>794</v>
      </c>
      <c r="E611" s="81">
        <v>502</v>
      </c>
      <c r="F611" s="81" t="s">
        <v>1052</v>
      </c>
      <c r="G611" s="81">
        <v>2</v>
      </c>
      <c r="H611" s="81" t="s">
        <v>706</v>
      </c>
      <c r="I611" s="81">
        <v>589</v>
      </c>
      <c r="J611" s="81" t="s">
        <v>1052</v>
      </c>
      <c r="K611" s="81" t="s">
        <v>111</v>
      </c>
      <c r="L611" s="81">
        <v>16</v>
      </c>
      <c r="M611" s="81" t="s">
        <v>1075</v>
      </c>
      <c r="N611" s="81" t="s">
        <v>1332</v>
      </c>
      <c r="O611" s="81" t="s">
        <v>1333</v>
      </c>
      <c r="P611" s="57"/>
      <c r="Q611" s="57">
        <v>4</v>
      </c>
      <c r="R611" s="57">
        <v>1</v>
      </c>
      <c r="S611" s="57">
        <v>2</v>
      </c>
      <c r="T611" s="57">
        <v>2</v>
      </c>
      <c r="U611" s="57">
        <v>2</v>
      </c>
      <c r="V611" s="57"/>
      <c r="W611" s="57">
        <v>2</v>
      </c>
      <c r="X611" s="57">
        <v>5</v>
      </c>
      <c r="Y611" s="57">
        <v>1</v>
      </c>
      <c r="Z611" s="57">
        <v>1</v>
      </c>
      <c r="AA611" s="57">
        <v>1</v>
      </c>
      <c r="AB611" s="57"/>
      <c r="AC611" s="57"/>
      <c r="AD611" s="57">
        <v>1</v>
      </c>
      <c r="AE611" s="57">
        <v>2</v>
      </c>
      <c r="AF611" s="57"/>
      <c r="AG611" s="57">
        <v>2</v>
      </c>
      <c r="AH611" s="57"/>
      <c r="AI611" s="57"/>
      <c r="AJ611" s="57">
        <v>1</v>
      </c>
      <c r="AK611" s="57">
        <v>1</v>
      </c>
      <c r="AL611" s="57">
        <v>2</v>
      </c>
      <c r="AM611" s="57"/>
      <c r="AN611" s="57"/>
      <c r="AO611" s="57">
        <v>7</v>
      </c>
      <c r="AP611" s="57"/>
      <c r="AQ611" s="57">
        <v>6</v>
      </c>
      <c r="AR611" s="57">
        <v>2</v>
      </c>
      <c r="AS611" s="57">
        <v>1</v>
      </c>
      <c r="AT611" s="57"/>
      <c r="AU611" s="57">
        <v>3</v>
      </c>
      <c r="AV611" s="57">
        <v>1</v>
      </c>
      <c r="AW611" s="57">
        <v>3</v>
      </c>
      <c r="AX611" s="57"/>
      <c r="AY611" s="57">
        <v>4</v>
      </c>
      <c r="AZ611" s="57">
        <v>6</v>
      </c>
      <c r="BA611" s="57"/>
      <c r="BB611" s="57">
        <v>1</v>
      </c>
      <c r="BC611" s="57">
        <v>1</v>
      </c>
      <c r="BD611" s="57">
        <v>4</v>
      </c>
      <c r="BE611" s="57">
        <v>16</v>
      </c>
      <c r="BF611" s="57">
        <v>2</v>
      </c>
      <c r="BG611" s="57">
        <v>1</v>
      </c>
      <c r="BH611" s="57"/>
      <c r="BI611" s="57">
        <v>1</v>
      </c>
      <c r="BJ611" s="57">
        <v>1</v>
      </c>
      <c r="BK611" s="57"/>
      <c r="BL611" s="57"/>
      <c r="BM611" s="57"/>
      <c r="BN611" s="57">
        <v>3</v>
      </c>
      <c r="BO611" s="57">
        <v>5</v>
      </c>
      <c r="BP611" s="81">
        <v>8</v>
      </c>
      <c r="BQ611" s="81">
        <v>5</v>
      </c>
      <c r="BR611" s="81">
        <v>343</v>
      </c>
    </row>
    <row r="612" spans="1:70" x14ac:dyDescent="0.25">
      <c r="A612" s="57">
        <v>1</v>
      </c>
      <c r="B612" s="81" t="s">
        <v>793</v>
      </c>
      <c r="C612" s="81">
        <v>11</v>
      </c>
      <c r="D612" s="81" t="s">
        <v>794</v>
      </c>
      <c r="E612" s="81">
        <v>502</v>
      </c>
      <c r="F612" s="81" t="s">
        <v>1052</v>
      </c>
      <c r="G612" s="81">
        <v>2</v>
      </c>
      <c r="H612" s="81" t="s">
        <v>706</v>
      </c>
      <c r="I612" s="81">
        <v>589</v>
      </c>
      <c r="J612" s="81" t="s">
        <v>1052</v>
      </c>
      <c r="K612" s="81" t="s">
        <v>111</v>
      </c>
      <c r="L612" s="81">
        <v>17</v>
      </c>
      <c r="M612" s="81" t="s">
        <v>1076</v>
      </c>
      <c r="N612" s="81" t="s">
        <v>1332</v>
      </c>
      <c r="O612" s="81" t="s">
        <v>1333</v>
      </c>
      <c r="P612" s="57"/>
      <c r="Q612" s="57">
        <v>4</v>
      </c>
      <c r="R612" s="57">
        <v>3</v>
      </c>
      <c r="S612" s="57">
        <v>4</v>
      </c>
      <c r="T612" s="57">
        <v>6</v>
      </c>
      <c r="U612" s="57">
        <v>0</v>
      </c>
      <c r="V612" s="57"/>
      <c r="W612" s="57">
        <v>2</v>
      </c>
      <c r="X612" s="57">
        <v>5</v>
      </c>
      <c r="Y612" s="57">
        <v>1</v>
      </c>
      <c r="Z612" s="57">
        <v>1</v>
      </c>
      <c r="AA612" s="57">
        <v>4</v>
      </c>
      <c r="AB612" s="57">
        <v>0</v>
      </c>
      <c r="AC612" s="57"/>
      <c r="AD612" s="57">
        <v>1</v>
      </c>
      <c r="AE612" s="57">
        <v>0</v>
      </c>
      <c r="AF612" s="57">
        <v>0</v>
      </c>
      <c r="AG612" s="57">
        <v>2</v>
      </c>
      <c r="AH612" s="57"/>
      <c r="AI612" s="57">
        <v>1</v>
      </c>
      <c r="AJ612" s="57">
        <v>1</v>
      </c>
      <c r="AK612" s="57">
        <v>0</v>
      </c>
      <c r="AL612" s="57">
        <v>0</v>
      </c>
      <c r="AM612" s="57"/>
      <c r="AN612" s="57">
        <v>0</v>
      </c>
      <c r="AO612" s="57">
        <v>5</v>
      </c>
      <c r="AP612" s="57">
        <v>0</v>
      </c>
      <c r="AQ612" s="57">
        <v>6</v>
      </c>
      <c r="AR612" s="57">
        <v>0</v>
      </c>
      <c r="AS612" s="57">
        <v>2</v>
      </c>
      <c r="AT612" s="57"/>
      <c r="AU612" s="57">
        <v>3</v>
      </c>
      <c r="AV612" s="57">
        <v>1</v>
      </c>
      <c r="AW612" s="57">
        <v>1</v>
      </c>
      <c r="AX612" s="57">
        <v>2</v>
      </c>
      <c r="AY612" s="57">
        <v>2</v>
      </c>
      <c r="AZ612" s="57">
        <v>8</v>
      </c>
      <c r="BA612" s="57"/>
      <c r="BB612" s="57">
        <v>6</v>
      </c>
      <c r="BC612" s="57">
        <v>3</v>
      </c>
      <c r="BD612" s="57">
        <v>6</v>
      </c>
      <c r="BE612" s="57">
        <v>14</v>
      </c>
      <c r="BF612" s="57">
        <v>2</v>
      </c>
      <c r="BG612" s="57">
        <v>0</v>
      </c>
      <c r="BH612" s="57"/>
      <c r="BI612" s="57">
        <v>3</v>
      </c>
      <c r="BJ612" s="57">
        <v>0</v>
      </c>
      <c r="BK612" s="57">
        <v>3</v>
      </c>
      <c r="BL612" s="57">
        <v>0</v>
      </c>
      <c r="BM612" s="57"/>
      <c r="BN612" s="57">
        <v>8</v>
      </c>
      <c r="BO612" s="57">
        <v>4</v>
      </c>
      <c r="BP612" s="81">
        <v>7</v>
      </c>
      <c r="BQ612" s="81">
        <v>6</v>
      </c>
      <c r="BR612" s="81">
        <v>343</v>
      </c>
    </row>
    <row r="613" spans="1:70" x14ac:dyDescent="0.25">
      <c r="A613" s="57">
        <v>1</v>
      </c>
      <c r="B613" s="81" t="s">
        <v>793</v>
      </c>
      <c r="C613" s="81">
        <v>11</v>
      </c>
      <c r="D613" s="81" t="s">
        <v>794</v>
      </c>
      <c r="E613" s="81">
        <v>502</v>
      </c>
      <c r="F613" s="81" t="s">
        <v>1052</v>
      </c>
      <c r="G613" s="81">
        <v>2</v>
      </c>
      <c r="H613" s="81" t="s">
        <v>706</v>
      </c>
      <c r="I613" s="81">
        <v>589</v>
      </c>
      <c r="J613" s="81" t="s">
        <v>1052</v>
      </c>
      <c r="K613" s="81" t="s">
        <v>111</v>
      </c>
      <c r="L613" s="81">
        <v>18</v>
      </c>
      <c r="M613" s="81" t="s">
        <v>1077</v>
      </c>
      <c r="N613" s="81" t="s">
        <v>1332</v>
      </c>
      <c r="O613" s="81" t="s">
        <v>1333</v>
      </c>
      <c r="P613" s="57"/>
      <c r="Q613" s="57">
        <v>7</v>
      </c>
      <c r="R613" s="57">
        <v>3</v>
      </c>
      <c r="S613" s="57">
        <v>0</v>
      </c>
      <c r="T613" s="57">
        <v>1</v>
      </c>
      <c r="U613" s="57">
        <v>4</v>
      </c>
      <c r="V613" s="57"/>
      <c r="W613" s="57">
        <v>4</v>
      </c>
      <c r="X613" s="57">
        <v>4</v>
      </c>
      <c r="Y613" s="57">
        <v>0</v>
      </c>
      <c r="Z613" s="57">
        <v>0</v>
      </c>
      <c r="AA613" s="57">
        <v>1</v>
      </c>
      <c r="AB613" s="57">
        <v>0</v>
      </c>
      <c r="AC613" s="57"/>
      <c r="AD613" s="57">
        <v>2</v>
      </c>
      <c r="AE613" s="57">
        <v>1</v>
      </c>
      <c r="AF613" s="57">
        <v>3</v>
      </c>
      <c r="AG613" s="57">
        <v>2</v>
      </c>
      <c r="AH613" s="57"/>
      <c r="AI613" s="57">
        <v>0</v>
      </c>
      <c r="AJ613" s="57">
        <v>2</v>
      </c>
      <c r="AK613" s="57">
        <v>1</v>
      </c>
      <c r="AL613" s="57">
        <v>0</v>
      </c>
      <c r="AM613" s="57"/>
      <c r="AN613" s="57">
        <v>1</v>
      </c>
      <c r="AO613" s="57">
        <v>5</v>
      </c>
      <c r="AP613" s="57">
        <v>1</v>
      </c>
      <c r="AQ613" s="57">
        <v>1</v>
      </c>
      <c r="AR613" s="57">
        <v>1</v>
      </c>
      <c r="AS613" s="57">
        <v>0</v>
      </c>
      <c r="AT613" s="57"/>
      <c r="AU613" s="57">
        <v>3</v>
      </c>
      <c r="AV613" s="57">
        <v>2</v>
      </c>
      <c r="AW613" s="57">
        <v>4</v>
      </c>
      <c r="AX613" s="57">
        <v>4</v>
      </c>
      <c r="AY613" s="57">
        <v>2</v>
      </c>
      <c r="AZ613" s="57">
        <v>3</v>
      </c>
      <c r="BA613" s="57"/>
      <c r="BB613" s="57">
        <v>4</v>
      </c>
      <c r="BC613" s="57">
        <v>0</v>
      </c>
      <c r="BD613" s="57">
        <v>3</v>
      </c>
      <c r="BE613" s="57">
        <v>12</v>
      </c>
      <c r="BF613" s="57">
        <v>1</v>
      </c>
      <c r="BG613" s="57">
        <v>0</v>
      </c>
      <c r="BH613" s="57"/>
      <c r="BI613" s="57">
        <v>1</v>
      </c>
      <c r="BJ613" s="57">
        <v>0</v>
      </c>
      <c r="BK613" s="57">
        <v>0</v>
      </c>
      <c r="BL613" s="57">
        <v>0</v>
      </c>
      <c r="BM613" s="57"/>
      <c r="BN613" s="57">
        <v>12</v>
      </c>
      <c r="BO613" s="57">
        <v>5</v>
      </c>
      <c r="BP613" s="81">
        <v>4</v>
      </c>
      <c r="BQ613" s="81">
        <v>5</v>
      </c>
      <c r="BR613" s="81">
        <v>337</v>
      </c>
    </row>
    <row r="614" spans="1:70" x14ac:dyDescent="0.25">
      <c r="A614" s="57">
        <v>1</v>
      </c>
      <c r="B614" s="81" t="s">
        <v>793</v>
      </c>
      <c r="C614" s="81">
        <v>11</v>
      </c>
      <c r="D614" s="81" t="s">
        <v>794</v>
      </c>
      <c r="E614" s="81">
        <v>502</v>
      </c>
      <c r="F614" s="81" t="s">
        <v>1052</v>
      </c>
      <c r="G614" s="81">
        <v>2</v>
      </c>
      <c r="H614" s="81" t="s">
        <v>706</v>
      </c>
      <c r="I614" s="81">
        <v>589</v>
      </c>
      <c r="J614" s="81" t="s">
        <v>1052</v>
      </c>
      <c r="K614" s="81" t="s">
        <v>111</v>
      </c>
      <c r="L614" s="81">
        <v>19</v>
      </c>
      <c r="M614" s="81" t="s">
        <v>1078</v>
      </c>
      <c r="N614" s="81" t="s">
        <v>1332</v>
      </c>
      <c r="O614" s="81" t="s">
        <v>1333</v>
      </c>
      <c r="P614" s="57"/>
      <c r="Q614" s="57">
        <v>7</v>
      </c>
      <c r="R614" s="57">
        <v>5</v>
      </c>
      <c r="S614" s="57">
        <v>2</v>
      </c>
      <c r="T614" s="57">
        <v>0</v>
      </c>
      <c r="U614" s="57">
        <v>12</v>
      </c>
      <c r="V614" s="57"/>
      <c r="W614" s="57">
        <v>1</v>
      </c>
      <c r="X614" s="57">
        <v>2</v>
      </c>
      <c r="Y614" s="57">
        <v>3</v>
      </c>
      <c r="Z614" s="57">
        <v>2</v>
      </c>
      <c r="AA614" s="57">
        <v>0</v>
      </c>
      <c r="AB614" s="57">
        <v>0</v>
      </c>
      <c r="AC614" s="57"/>
      <c r="AD614" s="57">
        <v>3</v>
      </c>
      <c r="AE614" s="57">
        <v>0</v>
      </c>
      <c r="AF614" s="57">
        <v>3</v>
      </c>
      <c r="AG614" s="57">
        <v>4</v>
      </c>
      <c r="AH614" s="57"/>
      <c r="AI614" s="57">
        <v>1</v>
      </c>
      <c r="AJ614" s="57">
        <v>3</v>
      </c>
      <c r="AK614" s="57">
        <v>2</v>
      </c>
      <c r="AL614" s="57">
        <v>1</v>
      </c>
      <c r="AM614" s="57"/>
      <c r="AN614" s="57">
        <v>0</v>
      </c>
      <c r="AO614" s="57">
        <v>6</v>
      </c>
      <c r="AP614" s="57">
        <v>0</v>
      </c>
      <c r="AQ614" s="57">
        <v>0</v>
      </c>
      <c r="AR614" s="57">
        <v>2</v>
      </c>
      <c r="AS614" s="57">
        <v>2</v>
      </c>
      <c r="AT614" s="57"/>
      <c r="AU614" s="57">
        <v>1</v>
      </c>
      <c r="AV614" s="57">
        <v>0</v>
      </c>
      <c r="AW614" s="57">
        <v>6</v>
      </c>
      <c r="AX614" s="57">
        <v>4</v>
      </c>
      <c r="AY614" s="57">
        <v>5</v>
      </c>
      <c r="AZ614" s="57">
        <v>6</v>
      </c>
      <c r="BA614" s="57"/>
      <c r="BB614" s="57">
        <v>6</v>
      </c>
      <c r="BC614" s="57">
        <v>2</v>
      </c>
      <c r="BD614" s="57">
        <v>1</v>
      </c>
      <c r="BE614" s="57">
        <v>9</v>
      </c>
      <c r="BF614" s="57">
        <v>4</v>
      </c>
      <c r="BG614" s="57">
        <v>2</v>
      </c>
      <c r="BH614" s="57"/>
      <c r="BI614" s="57">
        <v>1</v>
      </c>
      <c r="BJ614" s="57">
        <v>0</v>
      </c>
      <c r="BK614" s="57">
        <v>0</v>
      </c>
      <c r="BL614" s="57">
        <v>0</v>
      </c>
      <c r="BM614" s="57"/>
      <c r="BN614" s="57">
        <v>10</v>
      </c>
      <c r="BO614" s="57">
        <v>9</v>
      </c>
      <c r="BP614" s="81">
        <v>3</v>
      </c>
      <c r="BQ614" s="81">
        <v>5</v>
      </c>
      <c r="BR614" s="81">
        <v>344</v>
      </c>
    </row>
    <row r="615" spans="1:70" x14ac:dyDescent="0.25">
      <c r="A615" s="57">
        <v>1</v>
      </c>
      <c r="B615" s="81" t="s">
        <v>793</v>
      </c>
      <c r="C615" s="81">
        <v>11</v>
      </c>
      <c r="D615" s="81" t="s">
        <v>794</v>
      </c>
      <c r="E615" s="81">
        <v>502</v>
      </c>
      <c r="F615" s="81" t="s">
        <v>1052</v>
      </c>
      <c r="G615" s="81">
        <v>2</v>
      </c>
      <c r="H615" s="81" t="s">
        <v>706</v>
      </c>
      <c r="I615" s="81">
        <v>589</v>
      </c>
      <c r="J615" s="81" t="s">
        <v>1052</v>
      </c>
      <c r="K615" s="81" t="s">
        <v>111</v>
      </c>
      <c r="L615" s="81">
        <v>20</v>
      </c>
      <c r="M615" s="81" t="s">
        <v>1079</v>
      </c>
      <c r="N615" s="81" t="s">
        <v>1332</v>
      </c>
      <c r="O615" s="81" t="s">
        <v>1333</v>
      </c>
      <c r="P615" s="57"/>
      <c r="Q615" s="57">
        <v>5</v>
      </c>
      <c r="R615" s="57">
        <v>1</v>
      </c>
      <c r="S615" s="57">
        <v>2</v>
      </c>
      <c r="T615" s="57">
        <v>2</v>
      </c>
      <c r="U615" s="57">
        <v>1</v>
      </c>
      <c r="V615" s="57"/>
      <c r="W615" s="57">
        <v>2</v>
      </c>
      <c r="X615" s="57">
        <v>5</v>
      </c>
      <c r="Y615" s="57">
        <v>1</v>
      </c>
      <c r="Z615" s="57">
        <v>2</v>
      </c>
      <c r="AA615" s="57">
        <v>0</v>
      </c>
      <c r="AB615" s="57">
        <v>2</v>
      </c>
      <c r="AC615" s="57"/>
      <c r="AD615" s="57">
        <v>1</v>
      </c>
      <c r="AE615" s="57">
        <v>2</v>
      </c>
      <c r="AF615" s="57">
        <v>1</v>
      </c>
      <c r="AG615" s="57">
        <v>1</v>
      </c>
      <c r="AH615" s="57"/>
      <c r="AI615" s="57">
        <v>1</v>
      </c>
      <c r="AJ615" s="57">
        <v>2</v>
      </c>
      <c r="AK615" s="57">
        <v>0</v>
      </c>
      <c r="AL615" s="57">
        <v>0</v>
      </c>
      <c r="AM615" s="57"/>
      <c r="AN615" s="57">
        <v>6</v>
      </c>
      <c r="AO615" s="57">
        <v>8</v>
      </c>
      <c r="AP615" s="57">
        <v>1</v>
      </c>
      <c r="AQ615" s="57">
        <v>6</v>
      </c>
      <c r="AR615" s="57">
        <v>0</v>
      </c>
      <c r="AS615" s="57">
        <v>1</v>
      </c>
      <c r="AT615" s="57"/>
      <c r="AU615" s="57">
        <v>1</v>
      </c>
      <c r="AV615" s="57">
        <v>1</v>
      </c>
      <c r="AW615" s="57">
        <v>4</v>
      </c>
      <c r="AX615" s="57">
        <v>0</v>
      </c>
      <c r="AY615" s="57">
        <v>4</v>
      </c>
      <c r="AZ615" s="57">
        <v>1</v>
      </c>
      <c r="BA615" s="57"/>
      <c r="BB615" s="57">
        <v>4</v>
      </c>
      <c r="BC615" s="57">
        <v>1</v>
      </c>
      <c r="BD615" s="57">
        <v>2</v>
      </c>
      <c r="BE615" s="57">
        <v>9</v>
      </c>
      <c r="BF615" s="57">
        <v>0</v>
      </c>
      <c r="BG615" s="57">
        <v>3</v>
      </c>
      <c r="BH615" s="57"/>
      <c r="BI615" s="57">
        <v>0</v>
      </c>
      <c r="BJ615" s="57">
        <v>1</v>
      </c>
      <c r="BK615" s="57">
        <v>0</v>
      </c>
      <c r="BL615" s="57">
        <v>0</v>
      </c>
      <c r="BM615" s="57"/>
      <c r="BN615" s="57">
        <v>6</v>
      </c>
      <c r="BO615" s="57">
        <v>4</v>
      </c>
      <c r="BP615" s="81">
        <v>6</v>
      </c>
      <c r="BQ615" s="81">
        <v>6</v>
      </c>
      <c r="BR615" s="81">
        <v>342</v>
      </c>
    </row>
    <row r="616" spans="1:70" x14ac:dyDescent="0.25">
      <c r="A616" s="57">
        <v>1</v>
      </c>
      <c r="B616" s="81" t="s">
        <v>793</v>
      </c>
      <c r="C616" s="81">
        <v>11</v>
      </c>
      <c r="D616" s="81" t="s">
        <v>794</v>
      </c>
      <c r="E616" s="81">
        <v>502</v>
      </c>
      <c r="F616" s="81" t="s">
        <v>1052</v>
      </c>
      <c r="G616" s="81">
        <v>2</v>
      </c>
      <c r="H616" s="81" t="s">
        <v>706</v>
      </c>
      <c r="I616" s="81">
        <v>589</v>
      </c>
      <c r="J616" s="81" t="s">
        <v>1052</v>
      </c>
      <c r="K616" s="81" t="s">
        <v>111</v>
      </c>
      <c r="L616" s="81">
        <v>21</v>
      </c>
      <c r="M616" s="81" t="s">
        <v>1080</v>
      </c>
      <c r="N616" s="81" t="s">
        <v>1332</v>
      </c>
      <c r="O616" s="81" t="s">
        <v>1333</v>
      </c>
      <c r="P616" s="57"/>
      <c r="Q616" s="57">
        <v>7</v>
      </c>
      <c r="R616" s="57">
        <v>1</v>
      </c>
      <c r="S616" s="57">
        <v>1</v>
      </c>
      <c r="T616" s="57"/>
      <c r="U616" s="57"/>
      <c r="V616" s="57"/>
      <c r="W616" s="57"/>
      <c r="X616" s="57">
        <v>4</v>
      </c>
      <c r="Y616" s="57"/>
      <c r="Z616" s="57">
        <v>1</v>
      </c>
      <c r="AA616" s="57"/>
      <c r="AB616" s="57">
        <v>1</v>
      </c>
      <c r="AC616" s="57"/>
      <c r="AD616" s="57"/>
      <c r="AE616" s="57"/>
      <c r="AF616" s="57">
        <v>2</v>
      </c>
      <c r="AG616" s="57">
        <v>4</v>
      </c>
      <c r="AH616" s="57"/>
      <c r="AI616" s="57"/>
      <c r="AJ616" s="57">
        <v>2</v>
      </c>
      <c r="AK616" s="57"/>
      <c r="AL616" s="57">
        <v>1</v>
      </c>
      <c r="AM616" s="57"/>
      <c r="AN616" s="57">
        <v>1</v>
      </c>
      <c r="AO616" s="57">
        <v>1</v>
      </c>
      <c r="AP616" s="57"/>
      <c r="AQ616" s="57">
        <v>2</v>
      </c>
      <c r="AR616" s="57"/>
      <c r="AS616" s="57">
        <v>3</v>
      </c>
      <c r="AT616" s="57"/>
      <c r="AU616" s="57">
        <v>3</v>
      </c>
      <c r="AV616" s="57">
        <v>1</v>
      </c>
      <c r="AW616" s="57">
        <v>2</v>
      </c>
      <c r="AX616" s="57">
        <v>3</v>
      </c>
      <c r="AY616" s="57">
        <v>4</v>
      </c>
      <c r="AZ616" s="57">
        <v>5</v>
      </c>
      <c r="BA616" s="57"/>
      <c r="BB616" s="57">
        <v>6</v>
      </c>
      <c r="BC616" s="57"/>
      <c r="BD616" s="57">
        <v>3</v>
      </c>
      <c r="BE616" s="57">
        <v>7</v>
      </c>
      <c r="BF616" s="57">
        <v>1</v>
      </c>
      <c r="BG616" s="57">
        <v>1</v>
      </c>
      <c r="BH616" s="57"/>
      <c r="BI616" s="57">
        <v>3</v>
      </c>
      <c r="BJ616" s="57">
        <v>1</v>
      </c>
      <c r="BK616" s="57"/>
      <c r="BL616" s="57">
        <v>1</v>
      </c>
      <c r="BM616" s="57"/>
      <c r="BN616" s="57">
        <v>10</v>
      </c>
      <c r="BO616" s="57">
        <v>6</v>
      </c>
      <c r="BP616" s="81">
        <v>6</v>
      </c>
      <c r="BQ616" s="81">
        <v>2</v>
      </c>
      <c r="BR616" s="81">
        <v>344</v>
      </c>
    </row>
    <row r="617" spans="1:70" x14ac:dyDescent="0.25">
      <c r="A617" s="57">
        <v>1</v>
      </c>
      <c r="B617" s="81" t="s">
        <v>793</v>
      </c>
      <c r="C617" s="81">
        <v>11</v>
      </c>
      <c r="D617" s="81" t="s">
        <v>794</v>
      </c>
      <c r="E617" s="81">
        <v>502</v>
      </c>
      <c r="F617" s="81" t="s">
        <v>1052</v>
      </c>
      <c r="G617" s="81">
        <v>2</v>
      </c>
      <c r="H617" s="81" t="s">
        <v>706</v>
      </c>
      <c r="I617" s="81">
        <v>589</v>
      </c>
      <c r="J617" s="81" t="s">
        <v>1052</v>
      </c>
      <c r="K617" s="81" t="s">
        <v>111</v>
      </c>
      <c r="L617" s="81">
        <v>22</v>
      </c>
      <c r="M617" s="81" t="s">
        <v>1081</v>
      </c>
      <c r="N617" s="81" t="s">
        <v>1332</v>
      </c>
      <c r="O617" s="81" t="s">
        <v>1333</v>
      </c>
      <c r="P617" s="57"/>
      <c r="Q617" s="57">
        <v>5</v>
      </c>
      <c r="R617" s="57">
        <v>2</v>
      </c>
      <c r="S617" s="57">
        <v>4</v>
      </c>
      <c r="T617" s="57">
        <v>3</v>
      </c>
      <c r="U617" s="57">
        <v>6</v>
      </c>
      <c r="V617" s="57"/>
      <c r="W617" s="57">
        <v>1</v>
      </c>
      <c r="X617" s="57">
        <v>4</v>
      </c>
      <c r="Y617" s="57">
        <v>2</v>
      </c>
      <c r="Z617" s="57">
        <v>0</v>
      </c>
      <c r="AA617" s="57">
        <v>1</v>
      </c>
      <c r="AB617" s="57">
        <v>1</v>
      </c>
      <c r="AC617" s="57"/>
      <c r="AD617" s="57"/>
      <c r="AE617" s="57">
        <v>1</v>
      </c>
      <c r="AF617" s="57">
        <v>1</v>
      </c>
      <c r="AG617" s="57"/>
      <c r="AH617" s="57"/>
      <c r="AI617" s="57">
        <v>1</v>
      </c>
      <c r="AJ617" s="57">
        <v>1</v>
      </c>
      <c r="AK617" s="57"/>
      <c r="AL617" s="57">
        <v>2</v>
      </c>
      <c r="AM617" s="57"/>
      <c r="AN617" s="57">
        <v>1</v>
      </c>
      <c r="AO617" s="57">
        <v>4</v>
      </c>
      <c r="AP617" s="57"/>
      <c r="AQ617" s="57">
        <v>8</v>
      </c>
      <c r="AR617" s="57"/>
      <c r="AS617" s="57">
        <v>2</v>
      </c>
      <c r="AT617" s="57"/>
      <c r="AU617" s="57">
        <v>1</v>
      </c>
      <c r="AV617" s="57"/>
      <c r="AW617" s="57">
        <v>8</v>
      </c>
      <c r="AX617" s="57">
        <v>2</v>
      </c>
      <c r="AY617" s="57">
        <v>4</v>
      </c>
      <c r="AZ617" s="57">
        <v>8</v>
      </c>
      <c r="BA617" s="57"/>
      <c r="BB617" s="57">
        <v>7</v>
      </c>
      <c r="BC617" s="57">
        <v>1</v>
      </c>
      <c r="BD617" s="57">
        <v>1</v>
      </c>
      <c r="BE617" s="57">
        <v>11</v>
      </c>
      <c r="BF617" s="57">
        <v>2</v>
      </c>
      <c r="BG617" s="57">
        <v>2</v>
      </c>
      <c r="BH617" s="57"/>
      <c r="BI617" s="57">
        <v>1</v>
      </c>
      <c r="BJ617" s="57"/>
      <c r="BK617" s="57">
        <v>1</v>
      </c>
      <c r="BL617" s="57"/>
      <c r="BM617" s="57"/>
      <c r="BN617" s="57">
        <v>6</v>
      </c>
      <c r="BO617" s="57">
        <v>3</v>
      </c>
      <c r="BP617" s="81">
        <v>6</v>
      </c>
      <c r="BQ617" s="81">
        <v>2</v>
      </c>
      <c r="BR617" s="81">
        <v>336</v>
      </c>
    </row>
    <row r="618" spans="1:70" x14ac:dyDescent="0.25">
      <c r="A618" s="57">
        <v>1</v>
      </c>
      <c r="B618" s="81" t="s">
        <v>793</v>
      </c>
      <c r="C618" s="81">
        <v>11</v>
      </c>
      <c r="D618" s="81" t="s">
        <v>794</v>
      </c>
      <c r="E618" s="81">
        <v>502</v>
      </c>
      <c r="F618" s="81" t="s">
        <v>1052</v>
      </c>
      <c r="G618" s="81">
        <v>2</v>
      </c>
      <c r="H618" s="81" t="s">
        <v>706</v>
      </c>
      <c r="I618" s="81">
        <v>589</v>
      </c>
      <c r="J618" s="81" t="s">
        <v>1052</v>
      </c>
      <c r="K618" s="81" t="s">
        <v>111</v>
      </c>
      <c r="L618" s="81">
        <v>23</v>
      </c>
      <c r="M618" s="81" t="s">
        <v>1082</v>
      </c>
      <c r="N618" s="81" t="s">
        <v>1334</v>
      </c>
      <c r="O618" s="81" t="s">
        <v>1335</v>
      </c>
      <c r="P618" s="57"/>
      <c r="Q618" s="57">
        <v>5</v>
      </c>
      <c r="R618" s="57">
        <v>3</v>
      </c>
      <c r="S618" s="57">
        <v>2</v>
      </c>
      <c r="T618" s="57">
        <v>0</v>
      </c>
      <c r="U618" s="57">
        <v>5</v>
      </c>
      <c r="V618" s="57"/>
      <c r="W618" s="57">
        <v>2</v>
      </c>
      <c r="X618" s="57">
        <v>2</v>
      </c>
      <c r="Y618" s="57">
        <v>1</v>
      </c>
      <c r="Z618" s="57">
        <v>2</v>
      </c>
      <c r="AA618" s="57">
        <v>4</v>
      </c>
      <c r="AB618" s="57">
        <v>0</v>
      </c>
      <c r="AC618" s="57"/>
      <c r="AD618" s="57">
        <v>4</v>
      </c>
      <c r="AE618" s="57">
        <v>0</v>
      </c>
      <c r="AF618" s="57">
        <v>0</v>
      </c>
      <c r="AG618" s="57">
        <v>1</v>
      </c>
      <c r="AH618" s="57"/>
      <c r="AI618" s="57">
        <v>0</v>
      </c>
      <c r="AJ618" s="57">
        <v>3</v>
      </c>
      <c r="AK618" s="57">
        <v>0</v>
      </c>
      <c r="AL618" s="57">
        <v>0</v>
      </c>
      <c r="AM618" s="57"/>
      <c r="AN618" s="57">
        <v>1</v>
      </c>
      <c r="AO618" s="57">
        <v>6</v>
      </c>
      <c r="AP618" s="57">
        <v>4</v>
      </c>
      <c r="AQ618" s="57">
        <v>3</v>
      </c>
      <c r="AR618" s="57">
        <v>1</v>
      </c>
      <c r="AS618" s="57">
        <v>1</v>
      </c>
      <c r="AT618" s="57"/>
      <c r="AU618" s="57">
        <v>1</v>
      </c>
      <c r="AV618" s="57">
        <v>0</v>
      </c>
      <c r="AW618" s="57">
        <v>2</v>
      </c>
      <c r="AX618" s="57">
        <v>2</v>
      </c>
      <c r="AY618" s="57">
        <v>2</v>
      </c>
      <c r="AZ618" s="57">
        <v>7</v>
      </c>
      <c r="BA618" s="57"/>
      <c r="BB618" s="57">
        <v>4</v>
      </c>
      <c r="BC618" s="57">
        <v>0</v>
      </c>
      <c r="BD618" s="57">
        <v>2</v>
      </c>
      <c r="BE618" s="57">
        <v>16</v>
      </c>
      <c r="BF618" s="57">
        <v>2</v>
      </c>
      <c r="BG618" s="57">
        <v>1</v>
      </c>
      <c r="BH618" s="57"/>
      <c r="BI618" s="57">
        <v>2</v>
      </c>
      <c r="BJ618" s="57">
        <v>0</v>
      </c>
      <c r="BK618" s="57">
        <v>0</v>
      </c>
      <c r="BL618" s="57">
        <v>0</v>
      </c>
      <c r="BM618" s="57"/>
      <c r="BN618" s="57">
        <v>8</v>
      </c>
      <c r="BO618" s="57">
        <v>3</v>
      </c>
      <c r="BP618" s="81">
        <v>7</v>
      </c>
      <c r="BQ618" s="81">
        <v>2</v>
      </c>
      <c r="BR618" s="81">
        <v>342</v>
      </c>
    </row>
    <row r="619" spans="1:70" x14ac:dyDescent="0.25">
      <c r="A619" s="57">
        <v>1</v>
      </c>
      <c r="B619" s="81" t="s">
        <v>793</v>
      </c>
      <c r="C619" s="81">
        <v>11</v>
      </c>
      <c r="D619" s="81" t="s">
        <v>794</v>
      </c>
      <c r="E619" s="81">
        <v>502</v>
      </c>
      <c r="F619" s="81" t="s">
        <v>1052</v>
      </c>
      <c r="G619" s="81">
        <v>2</v>
      </c>
      <c r="H619" s="81" t="s">
        <v>706</v>
      </c>
      <c r="I619" s="81">
        <v>589</v>
      </c>
      <c r="J619" s="81" t="s">
        <v>1052</v>
      </c>
      <c r="K619" s="81" t="s">
        <v>111</v>
      </c>
      <c r="L619" s="81">
        <v>24</v>
      </c>
      <c r="M619" s="81" t="s">
        <v>1083</v>
      </c>
      <c r="N619" s="81" t="s">
        <v>1334</v>
      </c>
      <c r="O619" s="81" t="s">
        <v>1335</v>
      </c>
      <c r="P619" s="57"/>
      <c r="Q619" s="57">
        <v>3</v>
      </c>
      <c r="R619" s="57">
        <v>4</v>
      </c>
      <c r="S619" s="57">
        <v>2</v>
      </c>
      <c r="T619" s="57">
        <v>3</v>
      </c>
      <c r="U619" s="57">
        <v>2</v>
      </c>
      <c r="V619" s="57"/>
      <c r="W619" s="57">
        <v>1</v>
      </c>
      <c r="X619" s="57">
        <v>0</v>
      </c>
      <c r="Y619" s="57">
        <v>0</v>
      </c>
      <c r="Z619" s="57">
        <v>0</v>
      </c>
      <c r="AA619" s="57">
        <v>3</v>
      </c>
      <c r="AB619" s="57">
        <v>1</v>
      </c>
      <c r="AC619" s="57"/>
      <c r="AD619" s="57">
        <v>1</v>
      </c>
      <c r="AE619" s="57">
        <v>2</v>
      </c>
      <c r="AF619" s="57">
        <v>1</v>
      </c>
      <c r="AG619" s="57">
        <v>2</v>
      </c>
      <c r="AH619" s="57"/>
      <c r="AI619" s="57">
        <v>2</v>
      </c>
      <c r="AJ619" s="57">
        <v>1</v>
      </c>
      <c r="AK619" s="57">
        <v>0</v>
      </c>
      <c r="AL619" s="57">
        <v>2</v>
      </c>
      <c r="AM619" s="57"/>
      <c r="AN619" s="57">
        <v>1</v>
      </c>
      <c r="AO619" s="57">
        <v>12</v>
      </c>
      <c r="AP619" s="57">
        <v>0</v>
      </c>
      <c r="AQ619" s="57">
        <v>4</v>
      </c>
      <c r="AR619" s="57">
        <v>0</v>
      </c>
      <c r="AS619" s="57">
        <v>1</v>
      </c>
      <c r="AT619" s="57"/>
      <c r="AU619" s="57">
        <v>2</v>
      </c>
      <c r="AV619" s="57">
        <v>1</v>
      </c>
      <c r="AW619" s="57">
        <v>4</v>
      </c>
      <c r="AX619" s="57">
        <v>1</v>
      </c>
      <c r="AY619" s="57">
        <v>6</v>
      </c>
      <c r="AZ619" s="57">
        <v>4</v>
      </c>
      <c r="BA619" s="57"/>
      <c r="BB619" s="57">
        <v>3</v>
      </c>
      <c r="BC619" s="57">
        <v>2</v>
      </c>
      <c r="BD619" s="57">
        <v>3</v>
      </c>
      <c r="BE619" s="57">
        <v>8</v>
      </c>
      <c r="BF619" s="57">
        <v>0</v>
      </c>
      <c r="BG619" s="57">
        <v>2</v>
      </c>
      <c r="BH619" s="57"/>
      <c r="BI619" s="57">
        <v>1</v>
      </c>
      <c r="BJ619" s="57">
        <v>2</v>
      </c>
      <c r="BK619" s="57">
        <v>0</v>
      </c>
      <c r="BL619" s="57">
        <v>2</v>
      </c>
      <c r="BM619" s="57"/>
      <c r="BN619" s="57">
        <v>11</v>
      </c>
      <c r="BO619" s="57">
        <v>11</v>
      </c>
      <c r="BP619" s="81">
        <v>3</v>
      </c>
      <c r="BQ619" s="81">
        <v>8</v>
      </c>
      <c r="BR619" s="81">
        <v>344</v>
      </c>
    </row>
    <row r="620" spans="1:70" x14ac:dyDescent="0.25">
      <c r="A620" s="57">
        <v>1</v>
      </c>
      <c r="B620" s="81" t="s">
        <v>793</v>
      </c>
      <c r="C620" s="81">
        <v>11</v>
      </c>
      <c r="D620" s="81" t="s">
        <v>794</v>
      </c>
      <c r="E620" s="81">
        <v>502</v>
      </c>
      <c r="F620" s="81" t="s">
        <v>1052</v>
      </c>
      <c r="G620" s="81">
        <v>2</v>
      </c>
      <c r="H620" s="81" t="s">
        <v>706</v>
      </c>
      <c r="I620" s="81">
        <v>589</v>
      </c>
      <c r="J620" s="81" t="s">
        <v>1052</v>
      </c>
      <c r="K620" s="81" t="s">
        <v>111</v>
      </c>
      <c r="L620" s="81">
        <v>25</v>
      </c>
      <c r="M620" s="81" t="s">
        <v>1084</v>
      </c>
      <c r="N620" s="81" t="s">
        <v>1334</v>
      </c>
      <c r="O620" s="81" t="s">
        <v>1335</v>
      </c>
      <c r="P620" s="57"/>
      <c r="Q620" s="57">
        <v>6</v>
      </c>
      <c r="R620" s="57">
        <v>1</v>
      </c>
      <c r="S620" s="57">
        <v>2</v>
      </c>
      <c r="T620" s="57">
        <v>1</v>
      </c>
      <c r="U620" s="57">
        <v>2</v>
      </c>
      <c r="V620" s="57"/>
      <c r="W620" s="57">
        <v>2</v>
      </c>
      <c r="X620" s="57">
        <v>3</v>
      </c>
      <c r="Y620" s="57">
        <v>1</v>
      </c>
      <c r="Z620" s="57">
        <v>0</v>
      </c>
      <c r="AA620" s="57">
        <v>2</v>
      </c>
      <c r="AB620" s="57">
        <v>1</v>
      </c>
      <c r="AC620" s="57"/>
      <c r="AD620" s="57">
        <v>0</v>
      </c>
      <c r="AE620" s="57">
        <v>1</v>
      </c>
      <c r="AF620" s="57">
        <v>2</v>
      </c>
      <c r="AG620" s="57">
        <v>2</v>
      </c>
      <c r="AH620" s="57"/>
      <c r="AI620" s="57">
        <v>1</v>
      </c>
      <c r="AJ620" s="57">
        <v>4</v>
      </c>
      <c r="AK620" s="57">
        <v>1</v>
      </c>
      <c r="AL620" s="57">
        <v>2</v>
      </c>
      <c r="AM620" s="57"/>
      <c r="AN620" s="57">
        <v>3</v>
      </c>
      <c r="AO620" s="57">
        <v>3</v>
      </c>
      <c r="AP620" s="57">
        <v>3</v>
      </c>
      <c r="AQ620" s="57">
        <v>5</v>
      </c>
      <c r="AR620" s="57">
        <v>1</v>
      </c>
      <c r="AS620" s="57">
        <v>4</v>
      </c>
      <c r="AT620" s="57"/>
      <c r="AU620" s="57">
        <v>2</v>
      </c>
      <c r="AV620" s="57">
        <v>2</v>
      </c>
      <c r="AW620" s="57">
        <v>3</v>
      </c>
      <c r="AX620" s="57">
        <v>1</v>
      </c>
      <c r="AY620" s="57">
        <v>5</v>
      </c>
      <c r="AZ620" s="57">
        <v>3</v>
      </c>
      <c r="BA620" s="57"/>
      <c r="BB620" s="57">
        <v>6</v>
      </c>
      <c r="BC620" s="57">
        <v>0</v>
      </c>
      <c r="BD620" s="57">
        <v>1</v>
      </c>
      <c r="BE620" s="57">
        <v>8</v>
      </c>
      <c r="BF620" s="57">
        <v>1</v>
      </c>
      <c r="BG620" s="57">
        <v>1</v>
      </c>
      <c r="BH620" s="57"/>
      <c r="BI620" s="57">
        <v>0</v>
      </c>
      <c r="BJ620" s="57">
        <v>3</v>
      </c>
      <c r="BK620" s="57">
        <v>0</v>
      </c>
      <c r="BL620" s="57">
        <v>0</v>
      </c>
      <c r="BM620" s="57"/>
      <c r="BN620" s="57">
        <v>10</v>
      </c>
      <c r="BO620" s="57">
        <v>7</v>
      </c>
      <c r="BP620" s="81">
        <v>1</v>
      </c>
      <c r="BQ620" s="81">
        <v>4</v>
      </c>
      <c r="BR620" s="81">
        <v>340</v>
      </c>
    </row>
    <row r="621" spans="1:70" x14ac:dyDescent="0.25">
      <c r="A621" s="57">
        <v>1</v>
      </c>
      <c r="B621" s="81" t="s">
        <v>793</v>
      </c>
      <c r="C621" s="81">
        <v>11</v>
      </c>
      <c r="D621" s="81" t="s">
        <v>794</v>
      </c>
      <c r="E621" s="81">
        <v>502</v>
      </c>
      <c r="F621" s="81" t="s">
        <v>1052</v>
      </c>
      <c r="G621" s="81">
        <v>2</v>
      </c>
      <c r="H621" s="81" t="s">
        <v>706</v>
      </c>
      <c r="I621" s="81">
        <v>589</v>
      </c>
      <c r="J621" s="81" t="s">
        <v>1052</v>
      </c>
      <c r="K621" s="81" t="s">
        <v>111</v>
      </c>
      <c r="L621" s="81">
        <v>26</v>
      </c>
      <c r="M621" s="81" t="s">
        <v>1085</v>
      </c>
      <c r="N621" s="81" t="s">
        <v>1334</v>
      </c>
      <c r="O621" s="81" t="s">
        <v>1335</v>
      </c>
      <c r="P621" s="57"/>
      <c r="Q621" s="57">
        <v>3</v>
      </c>
      <c r="R621" s="57">
        <v>4</v>
      </c>
      <c r="S621" s="57">
        <v>3</v>
      </c>
      <c r="T621" s="57">
        <v>1</v>
      </c>
      <c r="U621" s="57">
        <v>3</v>
      </c>
      <c r="V621" s="57"/>
      <c r="W621" s="57">
        <v>1</v>
      </c>
      <c r="X621" s="57">
        <v>2</v>
      </c>
      <c r="Y621" s="57">
        <v>2</v>
      </c>
      <c r="Z621" s="57">
        <v>0</v>
      </c>
      <c r="AA621" s="57">
        <v>1</v>
      </c>
      <c r="AB621" s="57">
        <v>1</v>
      </c>
      <c r="AC621" s="57"/>
      <c r="AD621" s="57">
        <v>0</v>
      </c>
      <c r="AE621" s="57">
        <v>0</v>
      </c>
      <c r="AF621" s="57">
        <v>2</v>
      </c>
      <c r="AG621" s="57">
        <v>1</v>
      </c>
      <c r="AH621" s="57"/>
      <c r="AI621" s="57">
        <v>3</v>
      </c>
      <c r="AJ621" s="57">
        <v>1</v>
      </c>
      <c r="AK621" s="57">
        <v>1</v>
      </c>
      <c r="AL621" s="57">
        <v>1</v>
      </c>
      <c r="AM621" s="57"/>
      <c r="AN621" s="57">
        <v>0</v>
      </c>
      <c r="AO621" s="57">
        <v>3</v>
      </c>
      <c r="AP621" s="57">
        <v>1</v>
      </c>
      <c r="AQ621" s="57">
        <v>4</v>
      </c>
      <c r="AR621" s="57">
        <v>1</v>
      </c>
      <c r="AS621" s="57">
        <v>1</v>
      </c>
      <c r="AT621" s="57"/>
      <c r="AU621" s="57">
        <v>4</v>
      </c>
      <c r="AV621" s="57">
        <v>1</v>
      </c>
      <c r="AW621" s="57">
        <v>2</v>
      </c>
      <c r="AX621" s="57">
        <v>0</v>
      </c>
      <c r="AY621" s="57">
        <v>4</v>
      </c>
      <c r="AZ621" s="57">
        <v>1</v>
      </c>
      <c r="BA621" s="57"/>
      <c r="BB621" s="57">
        <v>3</v>
      </c>
      <c r="BC621" s="57">
        <v>1</v>
      </c>
      <c r="BD621" s="57">
        <v>3</v>
      </c>
      <c r="BE621" s="57">
        <v>10</v>
      </c>
      <c r="BF621" s="57">
        <v>1</v>
      </c>
      <c r="BG621" s="57">
        <v>0</v>
      </c>
      <c r="BH621" s="57"/>
      <c r="BI621" s="57">
        <v>2</v>
      </c>
      <c r="BJ621" s="57">
        <v>0</v>
      </c>
      <c r="BK621" s="57">
        <v>0</v>
      </c>
      <c r="BL621" s="57">
        <v>1</v>
      </c>
      <c r="BM621" s="57"/>
      <c r="BN621" s="57">
        <v>11</v>
      </c>
      <c r="BO621" s="57">
        <v>5</v>
      </c>
      <c r="BP621" s="81">
        <v>3</v>
      </c>
      <c r="BQ621" s="81">
        <v>2</v>
      </c>
      <c r="BR621" s="81">
        <v>346</v>
      </c>
    </row>
    <row r="622" spans="1:70" x14ac:dyDescent="0.25">
      <c r="A622" s="57">
        <v>1</v>
      </c>
      <c r="B622" s="81" t="s">
        <v>793</v>
      </c>
      <c r="C622" s="81">
        <v>11</v>
      </c>
      <c r="D622" s="81" t="s">
        <v>794</v>
      </c>
      <c r="E622" s="81">
        <v>502</v>
      </c>
      <c r="F622" s="81" t="s">
        <v>1052</v>
      </c>
      <c r="G622" s="81">
        <v>2</v>
      </c>
      <c r="H622" s="81" t="s">
        <v>706</v>
      </c>
      <c r="I622" s="81">
        <v>589</v>
      </c>
      <c r="J622" s="81" t="s">
        <v>1052</v>
      </c>
      <c r="K622" s="81" t="s">
        <v>111</v>
      </c>
      <c r="L622" s="81">
        <v>27</v>
      </c>
      <c r="M622" s="81" t="s">
        <v>1086</v>
      </c>
      <c r="N622" s="81" t="s">
        <v>1334</v>
      </c>
      <c r="O622" s="81" t="s">
        <v>1335</v>
      </c>
      <c r="P622" s="57"/>
      <c r="Q622" s="57">
        <v>5</v>
      </c>
      <c r="R622" s="57">
        <v>2</v>
      </c>
      <c r="S622" s="57">
        <v>3</v>
      </c>
      <c r="T622" s="57">
        <v>2</v>
      </c>
      <c r="U622" s="57">
        <v>3</v>
      </c>
      <c r="V622" s="57"/>
      <c r="W622" s="57">
        <v>3</v>
      </c>
      <c r="X622" s="57">
        <v>1</v>
      </c>
      <c r="Y622" s="57">
        <v>0</v>
      </c>
      <c r="Z622" s="57">
        <v>0</v>
      </c>
      <c r="AA622" s="57">
        <v>1</v>
      </c>
      <c r="AB622" s="57">
        <v>2</v>
      </c>
      <c r="AC622" s="57"/>
      <c r="AD622" s="57">
        <v>0</v>
      </c>
      <c r="AE622" s="57">
        <v>1</v>
      </c>
      <c r="AF622" s="57">
        <v>2</v>
      </c>
      <c r="AG622" s="57">
        <v>2</v>
      </c>
      <c r="AH622" s="57"/>
      <c r="AI622" s="57">
        <v>1</v>
      </c>
      <c r="AJ622" s="57">
        <v>2</v>
      </c>
      <c r="AK622" s="57">
        <v>0</v>
      </c>
      <c r="AL622" s="57">
        <v>0</v>
      </c>
      <c r="AM622" s="57"/>
      <c r="AN622" s="57">
        <v>0</v>
      </c>
      <c r="AO622" s="57">
        <v>9</v>
      </c>
      <c r="AP622" s="57">
        <v>0</v>
      </c>
      <c r="AQ622" s="57">
        <v>7</v>
      </c>
      <c r="AR622" s="57">
        <v>2</v>
      </c>
      <c r="AS622" s="57">
        <v>0</v>
      </c>
      <c r="AT622" s="57"/>
      <c r="AU622" s="57">
        <v>0</v>
      </c>
      <c r="AV622" s="57">
        <v>1</v>
      </c>
      <c r="AW622" s="57">
        <v>0</v>
      </c>
      <c r="AX622" s="57">
        <v>6</v>
      </c>
      <c r="AY622" s="57">
        <v>3</v>
      </c>
      <c r="AZ622" s="57">
        <v>7</v>
      </c>
      <c r="BA622" s="57"/>
      <c r="BB622" s="57">
        <v>6</v>
      </c>
      <c r="BC622" s="57">
        <v>0</v>
      </c>
      <c r="BD622" s="57">
        <v>6</v>
      </c>
      <c r="BE622" s="57">
        <v>9</v>
      </c>
      <c r="BF622" s="57">
        <v>3</v>
      </c>
      <c r="BG622" s="57">
        <v>2</v>
      </c>
      <c r="BH622" s="57"/>
      <c r="BI622" s="57">
        <v>0</v>
      </c>
      <c r="BJ622" s="57">
        <v>2</v>
      </c>
      <c r="BK622" s="57">
        <v>0</v>
      </c>
      <c r="BL622" s="57">
        <v>0</v>
      </c>
      <c r="BM622" s="57"/>
      <c r="BN622" s="57">
        <v>6</v>
      </c>
      <c r="BO622" s="57">
        <v>7</v>
      </c>
      <c r="BP622" s="81">
        <v>6</v>
      </c>
      <c r="BQ622" s="81">
        <v>4</v>
      </c>
      <c r="BR622" s="81">
        <v>341</v>
      </c>
    </row>
    <row r="623" spans="1:70" x14ac:dyDescent="0.25">
      <c r="A623" s="57">
        <v>1</v>
      </c>
      <c r="B623" s="81" t="s">
        <v>793</v>
      </c>
      <c r="C623" s="81">
        <v>11</v>
      </c>
      <c r="D623" s="81" t="s">
        <v>794</v>
      </c>
      <c r="E623" s="81">
        <v>502</v>
      </c>
      <c r="F623" s="81" t="s">
        <v>1052</v>
      </c>
      <c r="G623" s="81">
        <v>2</v>
      </c>
      <c r="H623" s="81" t="s">
        <v>706</v>
      </c>
      <c r="I623" s="81">
        <v>589</v>
      </c>
      <c r="J623" s="81" t="s">
        <v>1052</v>
      </c>
      <c r="K623" s="81" t="s">
        <v>111</v>
      </c>
      <c r="L623" s="81">
        <v>28</v>
      </c>
      <c r="M623" s="81" t="s">
        <v>1087</v>
      </c>
      <c r="N623" s="81" t="s">
        <v>1334</v>
      </c>
      <c r="O623" s="81" t="s">
        <v>1335</v>
      </c>
      <c r="P623" s="57"/>
      <c r="Q623" s="57">
        <v>5</v>
      </c>
      <c r="R623" s="57">
        <v>5</v>
      </c>
      <c r="S623" s="57">
        <v>0</v>
      </c>
      <c r="T623" s="57">
        <v>4</v>
      </c>
      <c r="U623" s="57">
        <v>1</v>
      </c>
      <c r="V623" s="57"/>
      <c r="W623" s="57">
        <v>4</v>
      </c>
      <c r="X623" s="57">
        <v>0</v>
      </c>
      <c r="Y623" s="57">
        <v>0</v>
      </c>
      <c r="Z623" s="57">
        <v>1</v>
      </c>
      <c r="AA623" s="57">
        <v>1</v>
      </c>
      <c r="AB623" s="57">
        <v>0</v>
      </c>
      <c r="AC623" s="57"/>
      <c r="AD623" s="57">
        <v>3</v>
      </c>
      <c r="AE623" s="57">
        <v>3</v>
      </c>
      <c r="AF623" s="57">
        <v>0</v>
      </c>
      <c r="AG623" s="57">
        <v>1</v>
      </c>
      <c r="AH623" s="57"/>
      <c r="AI623" s="57">
        <v>1</v>
      </c>
      <c r="AJ623" s="57">
        <v>2</v>
      </c>
      <c r="AK623" s="57">
        <v>1</v>
      </c>
      <c r="AL623" s="57">
        <v>3</v>
      </c>
      <c r="AM623" s="57"/>
      <c r="AN623" s="57">
        <v>1</v>
      </c>
      <c r="AO623" s="57">
        <v>12</v>
      </c>
      <c r="AP623" s="57">
        <v>2</v>
      </c>
      <c r="AQ623" s="57">
        <v>4</v>
      </c>
      <c r="AR623" s="57">
        <v>0</v>
      </c>
      <c r="AS623" s="57">
        <v>3</v>
      </c>
      <c r="AT623" s="57"/>
      <c r="AU623" s="57">
        <v>1</v>
      </c>
      <c r="AV623" s="57">
        <v>0</v>
      </c>
      <c r="AW623" s="57">
        <v>4</v>
      </c>
      <c r="AX623" s="57">
        <v>4</v>
      </c>
      <c r="AY623" s="57">
        <v>5</v>
      </c>
      <c r="AZ623" s="57">
        <v>5</v>
      </c>
      <c r="BA623" s="57"/>
      <c r="BB623" s="57">
        <v>0</v>
      </c>
      <c r="BC623" s="57">
        <v>2</v>
      </c>
      <c r="BD623" s="57">
        <v>2</v>
      </c>
      <c r="BE623" s="57">
        <v>6</v>
      </c>
      <c r="BF623" s="57">
        <v>1</v>
      </c>
      <c r="BG623" s="57">
        <v>0</v>
      </c>
      <c r="BH623" s="57"/>
      <c r="BI623" s="57">
        <v>1</v>
      </c>
      <c r="BJ623" s="57">
        <v>1</v>
      </c>
      <c r="BK623" s="57">
        <v>0</v>
      </c>
      <c r="BL623" s="57">
        <v>0</v>
      </c>
      <c r="BM623" s="57"/>
      <c r="BN623" s="57">
        <v>9</v>
      </c>
      <c r="BO623" s="57">
        <v>6</v>
      </c>
      <c r="BP623" s="81">
        <v>8</v>
      </c>
      <c r="BQ623" s="81">
        <v>3</v>
      </c>
      <c r="BR623" s="81">
        <v>347</v>
      </c>
    </row>
    <row r="624" spans="1:70" x14ac:dyDescent="0.25">
      <c r="A624" s="57">
        <v>1</v>
      </c>
      <c r="B624" s="81" t="s">
        <v>793</v>
      </c>
      <c r="C624" s="81">
        <v>11</v>
      </c>
      <c r="D624" s="81" t="s">
        <v>794</v>
      </c>
      <c r="E624" s="81">
        <v>502</v>
      </c>
      <c r="F624" s="81" t="s">
        <v>1052</v>
      </c>
      <c r="G624" s="81">
        <v>2</v>
      </c>
      <c r="H624" s="81" t="s">
        <v>706</v>
      </c>
      <c r="I624" s="81">
        <v>589</v>
      </c>
      <c r="J624" s="81" t="s">
        <v>1052</v>
      </c>
      <c r="K624" s="81" t="s">
        <v>111</v>
      </c>
      <c r="L624" s="81">
        <v>29</v>
      </c>
      <c r="M624" s="81" t="s">
        <v>1088</v>
      </c>
      <c r="N624" s="81" t="s">
        <v>1334</v>
      </c>
      <c r="O624" s="81" t="s">
        <v>1335</v>
      </c>
      <c r="P624" s="57"/>
      <c r="Q624" s="57">
        <v>6</v>
      </c>
      <c r="R624" s="57">
        <v>1</v>
      </c>
      <c r="S624" s="57">
        <v>5</v>
      </c>
      <c r="T624" s="57">
        <v>1</v>
      </c>
      <c r="U624" s="57">
        <v>8</v>
      </c>
      <c r="V624" s="57"/>
      <c r="W624" s="57">
        <v>4</v>
      </c>
      <c r="X624" s="57">
        <v>0</v>
      </c>
      <c r="Y624" s="57">
        <v>0</v>
      </c>
      <c r="Z624" s="57">
        <v>0</v>
      </c>
      <c r="AA624" s="57">
        <v>1</v>
      </c>
      <c r="AB624" s="57">
        <v>4</v>
      </c>
      <c r="AC624" s="57"/>
      <c r="AD624" s="57">
        <v>3</v>
      </c>
      <c r="AE624" s="57">
        <v>1</v>
      </c>
      <c r="AF624" s="57">
        <v>1</v>
      </c>
      <c r="AG624" s="57">
        <v>1</v>
      </c>
      <c r="AH624" s="57"/>
      <c r="AI624" s="57">
        <v>1</v>
      </c>
      <c r="AJ624" s="57">
        <v>2</v>
      </c>
      <c r="AK624" s="57">
        <v>1</v>
      </c>
      <c r="AL624" s="57">
        <v>3</v>
      </c>
      <c r="AM624" s="57"/>
      <c r="AN624" s="57">
        <v>2</v>
      </c>
      <c r="AO624" s="57">
        <v>2</v>
      </c>
      <c r="AP624" s="57">
        <v>3</v>
      </c>
      <c r="AQ624" s="57">
        <v>4</v>
      </c>
      <c r="AR624" s="57">
        <v>1</v>
      </c>
      <c r="AS624" s="57">
        <v>3</v>
      </c>
      <c r="AT624" s="57"/>
      <c r="AU624" s="57">
        <v>5</v>
      </c>
      <c r="AV624" s="57">
        <v>0</v>
      </c>
      <c r="AW624" s="57">
        <v>4</v>
      </c>
      <c r="AX624" s="57">
        <v>1</v>
      </c>
      <c r="AY624" s="57">
        <v>2</v>
      </c>
      <c r="AZ624" s="57">
        <v>4</v>
      </c>
      <c r="BA624" s="57"/>
      <c r="BB624" s="57">
        <v>4</v>
      </c>
      <c r="BC624" s="57">
        <v>0</v>
      </c>
      <c r="BD624" s="57">
        <v>0</v>
      </c>
      <c r="BE624" s="57">
        <v>14</v>
      </c>
      <c r="BF624" s="57">
        <v>0</v>
      </c>
      <c r="BG624" s="57">
        <v>1</v>
      </c>
      <c r="BH624" s="57"/>
      <c r="BI624" s="57">
        <v>1</v>
      </c>
      <c r="BJ624" s="57">
        <v>0</v>
      </c>
      <c r="BK624" s="57">
        <v>0</v>
      </c>
      <c r="BL624" s="57">
        <v>1</v>
      </c>
      <c r="BM624" s="57"/>
      <c r="BN624" s="57">
        <v>10</v>
      </c>
      <c r="BO624" s="57">
        <v>8</v>
      </c>
      <c r="BP624" s="81">
        <v>4</v>
      </c>
      <c r="BQ624" s="81">
        <v>5</v>
      </c>
      <c r="BR624" s="81">
        <v>340</v>
      </c>
    </row>
    <row r="625" spans="1:70" x14ac:dyDescent="0.25">
      <c r="A625" s="57">
        <v>1</v>
      </c>
      <c r="B625" s="81" t="s">
        <v>793</v>
      </c>
      <c r="C625" s="81">
        <v>11</v>
      </c>
      <c r="D625" s="81" t="s">
        <v>794</v>
      </c>
      <c r="E625" s="81">
        <v>502</v>
      </c>
      <c r="F625" s="81" t="s">
        <v>1052</v>
      </c>
      <c r="G625" s="81">
        <v>2</v>
      </c>
      <c r="H625" s="81" t="s">
        <v>706</v>
      </c>
      <c r="I625" s="81">
        <v>589</v>
      </c>
      <c r="J625" s="81" t="s">
        <v>1052</v>
      </c>
      <c r="K625" s="81" t="s">
        <v>111</v>
      </c>
      <c r="L625" s="81">
        <v>30</v>
      </c>
      <c r="M625" s="81" t="s">
        <v>1089</v>
      </c>
      <c r="N625" s="81" t="s">
        <v>1334</v>
      </c>
      <c r="O625" s="81" t="s">
        <v>1335</v>
      </c>
      <c r="P625" s="57"/>
      <c r="Q625" s="57">
        <v>7</v>
      </c>
      <c r="R625" s="57">
        <v>4</v>
      </c>
      <c r="S625" s="57">
        <v>0</v>
      </c>
      <c r="T625" s="57">
        <v>3</v>
      </c>
      <c r="U625" s="57">
        <v>5</v>
      </c>
      <c r="V625" s="57"/>
      <c r="W625" s="57">
        <v>2</v>
      </c>
      <c r="X625" s="57">
        <v>3</v>
      </c>
      <c r="Y625" s="57">
        <v>1</v>
      </c>
      <c r="Z625" s="57">
        <v>1</v>
      </c>
      <c r="AA625" s="57">
        <v>0</v>
      </c>
      <c r="AB625" s="57">
        <v>1</v>
      </c>
      <c r="AC625" s="57"/>
      <c r="AD625" s="57">
        <v>1</v>
      </c>
      <c r="AE625" s="57">
        <v>2</v>
      </c>
      <c r="AF625" s="57">
        <v>0</v>
      </c>
      <c r="AG625" s="57">
        <v>2</v>
      </c>
      <c r="AH625" s="57"/>
      <c r="AI625" s="57">
        <v>1</v>
      </c>
      <c r="AJ625" s="57">
        <v>3</v>
      </c>
      <c r="AK625" s="57">
        <v>1</v>
      </c>
      <c r="AL625" s="57">
        <v>1</v>
      </c>
      <c r="AM625" s="57"/>
      <c r="AN625" s="57">
        <v>4</v>
      </c>
      <c r="AO625" s="57">
        <v>11</v>
      </c>
      <c r="AP625" s="57">
        <v>2</v>
      </c>
      <c r="AQ625" s="57">
        <v>7</v>
      </c>
      <c r="AR625" s="57">
        <v>0</v>
      </c>
      <c r="AS625" s="57">
        <v>1</v>
      </c>
      <c r="AT625" s="57"/>
      <c r="AU625" s="57">
        <v>2</v>
      </c>
      <c r="AV625" s="57">
        <v>1</v>
      </c>
      <c r="AW625" s="57">
        <v>4</v>
      </c>
      <c r="AX625" s="57">
        <v>1</v>
      </c>
      <c r="AY625" s="57">
        <v>3</v>
      </c>
      <c r="AZ625" s="57">
        <v>9</v>
      </c>
      <c r="BA625" s="57"/>
      <c r="BB625" s="57">
        <v>4</v>
      </c>
      <c r="BC625" s="57">
        <v>0</v>
      </c>
      <c r="BD625" s="57">
        <v>1</v>
      </c>
      <c r="BE625" s="57">
        <v>12</v>
      </c>
      <c r="BF625" s="57">
        <v>2</v>
      </c>
      <c r="BG625" s="57">
        <v>1</v>
      </c>
      <c r="BH625" s="57"/>
      <c r="BI625" s="57">
        <v>2</v>
      </c>
      <c r="BJ625" s="57">
        <v>0</v>
      </c>
      <c r="BK625" s="57">
        <v>1</v>
      </c>
      <c r="BL625" s="57">
        <v>0</v>
      </c>
      <c r="BM625" s="57"/>
      <c r="BN625" s="57">
        <v>7</v>
      </c>
      <c r="BO625" s="57">
        <v>4</v>
      </c>
      <c r="BP625" s="81">
        <v>1</v>
      </c>
      <c r="BQ625" s="81">
        <v>3</v>
      </c>
      <c r="BR625" s="81">
        <v>333</v>
      </c>
    </row>
    <row r="626" spans="1:70" x14ac:dyDescent="0.25">
      <c r="A626" s="57">
        <v>1</v>
      </c>
      <c r="B626" s="81" t="s">
        <v>793</v>
      </c>
      <c r="C626" s="81">
        <v>11</v>
      </c>
      <c r="D626" s="81" t="s">
        <v>794</v>
      </c>
      <c r="E626" s="81">
        <v>502</v>
      </c>
      <c r="F626" s="81" t="s">
        <v>1052</v>
      </c>
      <c r="G626" s="81">
        <v>2</v>
      </c>
      <c r="H626" s="81" t="s">
        <v>706</v>
      </c>
      <c r="I626" s="81">
        <v>589</v>
      </c>
      <c r="J626" s="81" t="s">
        <v>1052</v>
      </c>
      <c r="K626" s="81" t="s">
        <v>111</v>
      </c>
      <c r="L626" s="81">
        <v>31</v>
      </c>
      <c r="M626" s="81" t="s">
        <v>1090</v>
      </c>
      <c r="N626" s="81" t="s">
        <v>1334</v>
      </c>
      <c r="O626" s="81" t="s">
        <v>1335</v>
      </c>
      <c r="P626" s="57"/>
      <c r="Q626" s="57">
        <v>10</v>
      </c>
      <c r="R626" s="57">
        <v>1</v>
      </c>
      <c r="S626" s="57">
        <v>2</v>
      </c>
      <c r="T626" s="57">
        <v>3</v>
      </c>
      <c r="U626" s="57">
        <v>4</v>
      </c>
      <c r="V626" s="57"/>
      <c r="W626" s="57">
        <v>0</v>
      </c>
      <c r="X626" s="57">
        <v>0</v>
      </c>
      <c r="Y626" s="57">
        <v>0</v>
      </c>
      <c r="Z626" s="57">
        <v>0</v>
      </c>
      <c r="AA626" s="57">
        <v>0</v>
      </c>
      <c r="AB626" s="57">
        <v>2</v>
      </c>
      <c r="AC626" s="57"/>
      <c r="AD626" s="57">
        <v>0</v>
      </c>
      <c r="AE626" s="57">
        <v>2</v>
      </c>
      <c r="AF626" s="57">
        <v>0</v>
      </c>
      <c r="AG626" s="57">
        <v>3</v>
      </c>
      <c r="AH626" s="57"/>
      <c r="AI626" s="57">
        <v>2</v>
      </c>
      <c r="AJ626" s="57">
        <v>4</v>
      </c>
      <c r="AK626" s="57">
        <v>4</v>
      </c>
      <c r="AL626" s="57">
        <v>1</v>
      </c>
      <c r="AM626" s="57"/>
      <c r="AN626" s="57">
        <v>2</v>
      </c>
      <c r="AO626" s="57">
        <v>13</v>
      </c>
      <c r="AP626" s="57">
        <v>1</v>
      </c>
      <c r="AQ626" s="57">
        <v>1</v>
      </c>
      <c r="AR626" s="57">
        <v>0</v>
      </c>
      <c r="AS626" s="57">
        <v>2</v>
      </c>
      <c r="AT626" s="57"/>
      <c r="AU626" s="57">
        <v>2</v>
      </c>
      <c r="AV626" s="57">
        <v>2</v>
      </c>
      <c r="AW626" s="57">
        <v>2</v>
      </c>
      <c r="AX626" s="57">
        <v>0</v>
      </c>
      <c r="AY626" s="57">
        <v>3</v>
      </c>
      <c r="AZ626" s="57">
        <v>3</v>
      </c>
      <c r="BA626" s="57"/>
      <c r="BB626" s="57">
        <v>2</v>
      </c>
      <c r="BC626" s="57">
        <v>1</v>
      </c>
      <c r="BD626" s="57">
        <v>2</v>
      </c>
      <c r="BE626" s="57">
        <v>8</v>
      </c>
      <c r="BF626" s="57">
        <v>1</v>
      </c>
      <c r="BG626" s="57">
        <v>0</v>
      </c>
      <c r="BH626" s="57"/>
      <c r="BI626" s="57">
        <v>1</v>
      </c>
      <c r="BJ626" s="57">
        <v>1</v>
      </c>
      <c r="BK626" s="57">
        <v>1</v>
      </c>
      <c r="BL626" s="57">
        <v>0</v>
      </c>
      <c r="BM626" s="57"/>
      <c r="BN626" s="57">
        <v>3</v>
      </c>
      <c r="BO626" s="57">
        <v>6</v>
      </c>
      <c r="BP626" s="81">
        <v>5</v>
      </c>
      <c r="BQ626" s="81">
        <v>6</v>
      </c>
      <c r="BR626" s="81">
        <v>339</v>
      </c>
    </row>
    <row r="627" spans="1:70" x14ac:dyDescent="0.25">
      <c r="A627" s="57">
        <v>1</v>
      </c>
      <c r="B627" s="81" t="s">
        <v>793</v>
      </c>
      <c r="C627" s="81">
        <v>11</v>
      </c>
      <c r="D627" s="81" t="s">
        <v>794</v>
      </c>
      <c r="E627" s="81">
        <v>502</v>
      </c>
      <c r="F627" s="81" t="s">
        <v>1052</v>
      </c>
      <c r="G627" s="81">
        <v>2</v>
      </c>
      <c r="H627" s="81" t="s">
        <v>706</v>
      </c>
      <c r="I627" s="81">
        <v>589</v>
      </c>
      <c r="J627" s="81" t="s">
        <v>1052</v>
      </c>
      <c r="K627" s="81" t="s">
        <v>111</v>
      </c>
      <c r="L627" s="81">
        <v>32</v>
      </c>
      <c r="M627" s="81" t="s">
        <v>1091</v>
      </c>
      <c r="N627" s="81" t="s">
        <v>1334</v>
      </c>
      <c r="O627" s="81" t="s">
        <v>1335</v>
      </c>
      <c r="P627" s="57"/>
      <c r="Q627" s="57">
        <v>5</v>
      </c>
      <c r="R627" s="57">
        <v>3</v>
      </c>
      <c r="S627" s="57">
        <v>0</v>
      </c>
      <c r="T627" s="57">
        <v>4</v>
      </c>
      <c r="U627" s="57">
        <v>6</v>
      </c>
      <c r="V627" s="57"/>
      <c r="W627" s="57">
        <v>1</v>
      </c>
      <c r="X627" s="57">
        <v>1</v>
      </c>
      <c r="Y627" s="57">
        <v>0</v>
      </c>
      <c r="Z627" s="57">
        <v>0</v>
      </c>
      <c r="AA627" s="57">
        <v>0</v>
      </c>
      <c r="AB627" s="57">
        <v>2</v>
      </c>
      <c r="AC627" s="57"/>
      <c r="AD627" s="57">
        <v>1</v>
      </c>
      <c r="AE627" s="57">
        <v>0</v>
      </c>
      <c r="AF627" s="57">
        <v>1</v>
      </c>
      <c r="AG627" s="57">
        <v>1</v>
      </c>
      <c r="AH627" s="57"/>
      <c r="AI627" s="57">
        <v>0</v>
      </c>
      <c r="AJ627" s="57">
        <v>2</v>
      </c>
      <c r="AK627" s="57">
        <v>2</v>
      </c>
      <c r="AL627" s="57">
        <v>1</v>
      </c>
      <c r="AM627" s="57"/>
      <c r="AN627" s="57">
        <v>1</v>
      </c>
      <c r="AO627" s="57">
        <v>2</v>
      </c>
      <c r="AP627" s="57">
        <v>1</v>
      </c>
      <c r="AQ627" s="57">
        <v>7</v>
      </c>
      <c r="AR627" s="57">
        <v>0</v>
      </c>
      <c r="AS627" s="57">
        <v>1</v>
      </c>
      <c r="AT627" s="57"/>
      <c r="AU627" s="57">
        <v>0</v>
      </c>
      <c r="AV627" s="57">
        <v>2</v>
      </c>
      <c r="AW627" s="57">
        <v>2</v>
      </c>
      <c r="AX627" s="57">
        <v>1</v>
      </c>
      <c r="AY627" s="57">
        <v>5</v>
      </c>
      <c r="AZ627" s="57">
        <v>5</v>
      </c>
      <c r="BA627" s="57"/>
      <c r="BB627" s="57">
        <v>8</v>
      </c>
      <c r="BC627" s="57">
        <v>0</v>
      </c>
      <c r="BD627" s="57">
        <v>2</v>
      </c>
      <c r="BE627" s="57">
        <v>3</v>
      </c>
      <c r="BF627" s="57">
        <v>1</v>
      </c>
      <c r="BG627" s="57">
        <v>1</v>
      </c>
      <c r="BH627" s="57"/>
      <c r="BI627" s="57">
        <v>0</v>
      </c>
      <c r="BJ627" s="57">
        <v>0</v>
      </c>
      <c r="BK627" s="57">
        <v>0</v>
      </c>
      <c r="BL627" s="57">
        <v>0</v>
      </c>
      <c r="BM627" s="57"/>
      <c r="BN627" s="57">
        <v>9</v>
      </c>
      <c r="BO627" s="57">
        <v>4</v>
      </c>
      <c r="BP627" s="81">
        <v>7</v>
      </c>
      <c r="BQ627" s="81">
        <v>5</v>
      </c>
      <c r="BR627" s="81">
        <v>341</v>
      </c>
    </row>
    <row r="628" spans="1:70" x14ac:dyDescent="0.25">
      <c r="A628" s="57">
        <v>1</v>
      </c>
      <c r="B628" s="81" t="s">
        <v>793</v>
      </c>
      <c r="C628" s="81">
        <v>11</v>
      </c>
      <c r="D628" s="81" t="s">
        <v>794</v>
      </c>
      <c r="E628" s="81">
        <v>501</v>
      </c>
      <c r="F628" s="81" t="s">
        <v>794</v>
      </c>
      <c r="G628" s="81">
        <v>2</v>
      </c>
      <c r="H628" s="81" t="s">
        <v>706</v>
      </c>
      <c r="I628" s="81">
        <v>7</v>
      </c>
      <c r="J628" s="81" t="s">
        <v>794</v>
      </c>
      <c r="L628" s="81">
        <v>239</v>
      </c>
      <c r="M628" s="81">
        <v>239</v>
      </c>
      <c r="N628" s="81" t="s">
        <v>1310</v>
      </c>
      <c r="O628" s="81" t="s">
        <v>1311</v>
      </c>
      <c r="P628" s="57"/>
      <c r="Q628" s="57">
        <v>4</v>
      </c>
      <c r="R628" s="57">
        <v>4</v>
      </c>
      <c r="S628" s="57">
        <v>4</v>
      </c>
      <c r="T628" s="57">
        <v>0</v>
      </c>
      <c r="U628" s="57">
        <v>2</v>
      </c>
      <c r="V628" s="57"/>
      <c r="W628" s="57">
        <v>2</v>
      </c>
      <c r="X628" s="57">
        <v>2</v>
      </c>
      <c r="Y628" s="57">
        <v>0</v>
      </c>
      <c r="Z628" s="57">
        <v>0</v>
      </c>
      <c r="AA628" s="57">
        <v>0</v>
      </c>
      <c r="AB628" s="57">
        <v>0</v>
      </c>
      <c r="AC628" s="57"/>
      <c r="AD628" s="57">
        <v>1</v>
      </c>
      <c r="AE628" s="57">
        <v>2</v>
      </c>
      <c r="AF628" s="57">
        <v>1</v>
      </c>
      <c r="AG628" s="57">
        <v>0</v>
      </c>
      <c r="AH628" s="57"/>
      <c r="AI628" s="57">
        <v>1</v>
      </c>
      <c r="AJ628" s="57">
        <v>1</v>
      </c>
      <c r="AK628" s="57">
        <v>1</v>
      </c>
      <c r="AL628" s="57">
        <v>1</v>
      </c>
      <c r="AM628" s="57"/>
      <c r="AN628" s="57">
        <v>2</v>
      </c>
      <c r="AO628" s="57">
        <v>7</v>
      </c>
      <c r="AP628" s="57">
        <v>0</v>
      </c>
      <c r="AQ628" s="57">
        <v>6</v>
      </c>
      <c r="AR628" s="57">
        <v>2</v>
      </c>
      <c r="AS628" s="57">
        <v>3</v>
      </c>
      <c r="AT628" s="57"/>
      <c r="AU628" s="57">
        <v>2</v>
      </c>
      <c r="AV628" s="57">
        <v>0</v>
      </c>
      <c r="AW628" s="57">
        <v>2</v>
      </c>
      <c r="AX628" s="57">
        <v>0</v>
      </c>
      <c r="AY628" s="57">
        <v>0</v>
      </c>
      <c r="AZ628" s="57">
        <v>1</v>
      </c>
      <c r="BA628" s="57"/>
      <c r="BB628" s="57">
        <v>2</v>
      </c>
      <c r="BC628" s="57">
        <v>1</v>
      </c>
      <c r="BD628" s="57">
        <v>0</v>
      </c>
      <c r="BE628" s="57">
        <v>3</v>
      </c>
      <c r="BF628" s="57">
        <v>4</v>
      </c>
      <c r="BG628" s="57">
        <v>3</v>
      </c>
      <c r="BH628" s="57"/>
      <c r="BI628" s="57">
        <v>0</v>
      </c>
      <c r="BJ628" s="57">
        <v>1</v>
      </c>
      <c r="BK628" s="57">
        <v>0</v>
      </c>
      <c r="BL628" s="57">
        <v>0</v>
      </c>
      <c r="BM628" s="57"/>
      <c r="BN628" s="57">
        <v>3</v>
      </c>
      <c r="BO628" s="57">
        <v>6</v>
      </c>
      <c r="BP628" s="81">
        <v>2</v>
      </c>
      <c r="BQ628" s="81">
        <v>0</v>
      </c>
      <c r="BR628" s="81">
        <v>216</v>
      </c>
    </row>
    <row r="629" spans="1:70" x14ac:dyDescent="0.25">
      <c r="A629" s="57">
        <v>1</v>
      </c>
      <c r="B629" s="81" t="s">
        <v>793</v>
      </c>
      <c r="C629" s="81">
        <v>11</v>
      </c>
      <c r="D629" s="81" t="s">
        <v>794</v>
      </c>
      <c r="E629" s="81">
        <v>501</v>
      </c>
      <c r="F629" s="81" t="s">
        <v>794</v>
      </c>
      <c r="G629" s="81">
        <v>2</v>
      </c>
      <c r="H629" s="81" t="s">
        <v>706</v>
      </c>
      <c r="I629" s="81">
        <v>7</v>
      </c>
      <c r="J629" s="81" t="s">
        <v>794</v>
      </c>
      <c r="L629" s="81">
        <v>240</v>
      </c>
      <c r="M629" s="81">
        <v>240</v>
      </c>
      <c r="N629" s="81" t="s">
        <v>1310</v>
      </c>
      <c r="O629" s="81" t="s">
        <v>1311</v>
      </c>
      <c r="P629" s="57"/>
      <c r="Q629" s="57">
        <v>2</v>
      </c>
      <c r="R629" s="57">
        <v>0</v>
      </c>
      <c r="S629" s="57">
        <v>4</v>
      </c>
      <c r="T629" s="57">
        <v>1</v>
      </c>
      <c r="U629" s="57">
        <v>4</v>
      </c>
      <c r="V629" s="57"/>
      <c r="W629" s="57">
        <v>0</v>
      </c>
      <c r="X629" s="57">
        <v>8</v>
      </c>
      <c r="Y629" s="57">
        <v>1</v>
      </c>
      <c r="Z629" s="57">
        <v>1</v>
      </c>
      <c r="AA629" s="57">
        <v>1</v>
      </c>
      <c r="AB629" s="57">
        <v>0</v>
      </c>
      <c r="AC629" s="57"/>
      <c r="AD629" s="57">
        <v>1</v>
      </c>
      <c r="AE629" s="57">
        <v>0</v>
      </c>
      <c r="AF629" s="57">
        <v>2</v>
      </c>
      <c r="AG629" s="57">
        <v>1</v>
      </c>
      <c r="AH629" s="57"/>
      <c r="AI629" s="57">
        <v>0</v>
      </c>
      <c r="AJ629" s="57">
        <v>0</v>
      </c>
      <c r="AK629" s="57">
        <v>0</v>
      </c>
      <c r="AL629" s="57">
        <v>0</v>
      </c>
      <c r="AM629" s="57"/>
      <c r="AN629" s="57">
        <v>1</v>
      </c>
      <c r="AO629" s="57">
        <v>1</v>
      </c>
      <c r="AP629" s="57">
        <v>0</v>
      </c>
      <c r="AQ629" s="57">
        <v>3</v>
      </c>
      <c r="AR629" s="57">
        <v>0</v>
      </c>
      <c r="AS629" s="57">
        <v>0</v>
      </c>
      <c r="AT629" s="57"/>
      <c r="AU629" s="57">
        <v>2</v>
      </c>
      <c r="AV629" s="57">
        <v>0</v>
      </c>
      <c r="AW629" s="57">
        <v>0</v>
      </c>
      <c r="AX629" s="57">
        <v>2</v>
      </c>
      <c r="AY629" s="57">
        <v>1</v>
      </c>
      <c r="AZ629" s="57">
        <v>0</v>
      </c>
      <c r="BA629" s="57"/>
      <c r="BB629" s="57">
        <v>5</v>
      </c>
      <c r="BC629" s="57">
        <v>0</v>
      </c>
      <c r="BD629" s="57">
        <v>4</v>
      </c>
      <c r="BE629" s="57">
        <v>5</v>
      </c>
      <c r="BF629" s="57">
        <v>2</v>
      </c>
      <c r="BG629" s="57">
        <v>2</v>
      </c>
      <c r="BH629" s="57"/>
      <c r="BI629" s="57">
        <v>1</v>
      </c>
      <c r="BJ629" s="57">
        <v>0</v>
      </c>
      <c r="BK629" s="57">
        <v>0</v>
      </c>
      <c r="BL629" s="57">
        <v>0</v>
      </c>
      <c r="BM629" s="57"/>
      <c r="BN629" s="57">
        <v>2</v>
      </c>
      <c r="BO629" s="57">
        <v>4</v>
      </c>
      <c r="BP629" s="81">
        <v>3</v>
      </c>
      <c r="BQ629" s="81">
        <v>1</v>
      </c>
      <c r="BR629" s="81">
        <v>231</v>
      </c>
    </row>
    <row r="630" spans="1:70" x14ac:dyDescent="0.25">
      <c r="A630" s="57">
        <v>1</v>
      </c>
      <c r="B630" s="81" t="s">
        <v>793</v>
      </c>
      <c r="C630" s="81">
        <v>11</v>
      </c>
      <c r="D630" s="81" t="s">
        <v>794</v>
      </c>
      <c r="E630" s="81">
        <v>501</v>
      </c>
      <c r="F630" s="81" t="s">
        <v>794</v>
      </c>
      <c r="G630" s="81">
        <v>2</v>
      </c>
      <c r="H630" s="81" t="s">
        <v>706</v>
      </c>
      <c r="I630" s="81">
        <v>7</v>
      </c>
      <c r="J630" s="81" t="s">
        <v>794</v>
      </c>
      <c r="L630" s="81">
        <v>241</v>
      </c>
      <c r="M630" s="81">
        <v>241</v>
      </c>
      <c r="N630" s="81" t="s">
        <v>1310</v>
      </c>
      <c r="O630" s="81" t="s">
        <v>1311</v>
      </c>
      <c r="P630" s="57"/>
      <c r="Q630" s="57">
        <v>2</v>
      </c>
      <c r="R630" s="57">
        <v>1</v>
      </c>
      <c r="S630" s="57">
        <v>6</v>
      </c>
      <c r="T630" s="57">
        <v>1</v>
      </c>
      <c r="U630" s="57">
        <v>0</v>
      </c>
      <c r="V630" s="57"/>
      <c r="W630" s="57">
        <v>0</v>
      </c>
      <c r="X630" s="57">
        <v>3</v>
      </c>
      <c r="Y630" s="57">
        <v>0</v>
      </c>
      <c r="Z630" s="57">
        <v>1</v>
      </c>
      <c r="AA630" s="57">
        <v>1</v>
      </c>
      <c r="AB630" s="57">
        <v>1</v>
      </c>
      <c r="AC630" s="57"/>
      <c r="AD630" s="57">
        <v>1</v>
      </c>
      <c r="AE630" s="57">
        <v>1</v>
      </c>
      <c r="AF630" s="57">
        <v>3</v>
      </c>
      <c r="AG630" s="57">
        <v>2</v>
      </c>
      <c r="AH630" s="57"/>
      <c r="AI630" s="57">
        <v>0</v>
      </c>
      <c r="AJ630" s="57">
        <v>1</v>
      </c>
      <c r="AK630" s="57">
        <v>0</v>
      </c>
      <c r="AL630" s="57">
        <v>1</v>
      </c>
      <c r="AM630" s="57"/>
      <c r="AN630" s="57">
        <v>1</v>
      </c>
      <c r="AO630" s="57">
        <v>3</v>
      </c>
      <c r="AP630" s="57">
        <v>0</v>
      </c>
      <c r="AQ630" s="57">
        <v>4</v>
      </c>
      <c r="AR630" s="57">
        <v>0</v>
      </c>
      <c r="AS630" s="57">
        <v>1</v>
      </c>
      <c r="AT630" s="57"/>
      <c r="AU630" s="57">
        <v>1</v>
      </c>
      <c r="AV630" s="57">
        <v>0</v>
      </c>
      <c r="AW630" s="57">
        <v>0</v>
      </c>
      <c r="AX630" s="57">
        <v>4</v>
      </c>
      <c r="AY630" s="57">
        <v>0</v>
      </c>
      <c r="AZ630" s="57">
        <v>1</v>
      </c>
      <c r="BA630" s="57"/>
      <c r="BB630" s="57">
        <v>4</v>
      </c>
      <c r="BC630" s="57">
        <v>1</v>
      </c>
      <c r="BD630" s="57">
        <v>1</v>
      </c>
      <c r="BE630" s="57">
        <v>2</v>
      </c>
      <c r="BF630" s="57">
        <v>1</v>
      </c>
      <c r="BG630" s="57">
        <v>1</v>
      </c>
      <c r="BH630" s="57"/>
      <c r="BI630" s="57">
        <v>0</v>
      </c>
      <c r="BJ630" s="57">
        <v>1</v>
      </c>
      <c r="BK630" s="57">
        <v>0</v>
      </c>
      <c r="BL630" s="57">
        <v>0</v>
      </c>
      <c r="BM630" s="57"/>
      <c r="BN630" s="57">
        <v>5</v>
      </c>
      <c r="BO630" s="57">
        <v>3</v>
      </c>
      <c r="BP630" s="81">
        <v>1</v>
      </c>
      <c r="BQ630" s="81">
        <v>0</v>
      </c>
      <c r="BR630" s="81">
        <v>224</v>
      </c>
    </row>
    <row r="631" spans="1:70" x14ac:dyDescent="0.25">
      <c r="A631" s="57">
        <v>1</v>
      </c>
      <c r="B631" s="81" t="s">
        <v>793</v>
      </c>
      <c r="C631" s="81">
        <v>11</v>
      </c>
      <c r="D631" s="81" t="s">
        <v>794</v>
      </c>
      <c r="E631" s="81">
        <v>501</v>
      </c>
      <c r="F631" s="81" t="s">
        <v>794</v>
      </c>
      <c r="G631" s="81">
        <v>2</v>
      </c>
      <c r="H631" s="81" t="s">
        <v>706</v>
      </c>
      <c r="I631" s="81">
        <v>7</v>
      </c>
      <c r="J631" s="81" t="s">
        <v>794</v>
      </c>
      <c r="L631" s="81">
        <v>242</v>
      </c>
      <c r="M631" s="81">
        <v>242</v>
      </c>
      <c r="N631" s="81" t="s">
        <v>1310</v>
      </c>
      <c r="O631" s="81" t="s">
        <v>1311</v>
      </c>
      <c r="P631" s="57"/>
      <c r="Q631" s="57">
        <v>7</v>
      </c>
      <c r="R631" s="57">
        <v>1</v>
      </c>
      <c r="S631" s="57">
        <v>5</v>
      </c>
      <c r="T631" s="57"/>
      <c r="U631" s="57"/>
      <c r="V631" s="57"/>
      <c r="W631" s="57">
        <v>1</v>
      </c>
      <c r="X631" s="57">
        <v>5</v>
      </c>
      <c r="Y631" s="57">
        <v>1</v>
      </c>
      <c r="Z631" s="57"/>
      <c r="AA631" s="57"/>
      <c r="AB631" s="57"/>
      <c r="AC631" s="57"/>
      <c r="AD631" s="57">
        <v>1</v>
      </c>
      <c r="AE631" s="57">
        <v>1</v>
      </c>
      <c r="AF631" s="57">
        <v>2</v>
      </c>
      <c r="AG631" s="57"/>
      <c r="AH631" s="57"/>
      <c r="AI631" s="57"/>
      <c r="AJ631" s="57"/>
      <c r="AK631" s="57">
        <v>1</v>
      </c>
      <c r="AL631" s="57"/>
      <c r="AM631" s="57"/>
      <c r="AN631" s="57">
        <v>3</v>
      </c>
      <c r="AO631" s="57">
        <v>2</v>
      </c>
      <c r="AP631" s="57">
        <v>1</v>
      </c>
      <c r="AQ631" s="57">
        <v>5</v>
      </c>
      <c r="AR631" s="57"/>
      <c r="AS631" s="57"/>
      <c r="AT631" s="57"/>
      <c r="AU631" s="57"/>
      <c r="AV631" s="57"/>
      <c r="AW631" s="57"/>
      <c r="AX631" s="57">
        <v>2</v>
      </c>
      <c r="AY631" s="57">
        <v>1</v>
      </c>
      <c r="AZ631" s="57">
        <v>1</v>
      </c>
      <c r="BA631" s="57"/>
      <c r="BB631" s="57">
        <v>4</v>
      </c>
      <c r="BC631" s="57"/>
      <c r="BD631" s="57">
        <v>10</v>
      </c>
      <c r="BE631" s="57">
        <v>5</v>
      </c>
      <c r="BF631" s="57">
        <v>3</v>
      </c>
      <c r="BG631" s="57">
        <v>1</v>
      </c>
      <c r="BH631" s="57"/>
      <c r="BI631" s="57"/>
      <c r="BJ631" s="57"/>
      <c r="BK631" s="57"/>
      <c r="BL631" s="57"/>
      <c r="BM631" s="57"/>
      <c r="BN631" s="57">
        <v>2</v>
      </c>
      <c r="BO631" s="57">
        <v>4</v>
      </c>
      <c r="BP631" s="81">
        <v>2</v>
      </c>
      <c r="BQ631" s="81">
        <v>2</v>
      </c>
      <c r="BR631" s="81">
        <v>219</v>
      </c>
    </row>
    <row r="632" spans="1:70" x14ac:dyDescent="0.25">
      <c r="A632" s="57">
        <v>1</v>
      </c>
      <c r="B632" s="81" t="s">
        <v>793</v>
      </c>
      <c r="C632" s="81">
        <v>11</v>
      </c>
      <c r="D632" s="81" t="s">
        <v>794</v>
      </c>
      <c r="E632" s="81">
        <v>501</v>
      </c>
      <c r="F632" s="81" t="s">
        <v>794</v>
      </c>
      <c r="G632" s="81">
        <v>2</v>
      </c>
      <c r="H632" s="81" t="s">
        <v>706</v>
      </c>
      <c r="I632" s="81">
        <v>7</v>
      </c>
      <c r="J632" s="81" t="s">
        <v>794</v>
      </c>
      <c r="L632" s="81">
        <v>243</v>
      </c>
      <c r="M632" s="81">
        <v>243</v>
      </c>
      <c r="N632" s="81" t="s">
        <v>1310</v>
      </c>
      <c r="O632" s="81" t="s">
        <v>1311</v>
      </c>
      <c r="P632" s="57"/>
      <c r="Q632" s="57">
        <v>1</v>
      </c>
      <c r="R632" s="57"/>
      <c r="S632" s="57">
        <v>1</v>
      </c>
      <c r="T632" s="57"/>
      <c r="U632" s="57">
        <v>1</v>
      </c>
      <c r="V632" s="57"/>
      <c r="W632" s="57">
        <v>2</v>
      </c>
      <c r="X632" s="57">
        <v>4</v>
      </c>
      <c r="Y632" s="57">
        <v>1</v>
      </c>
      <c r="Z632" s="57">
        <v>1</v>
      </c>
      <c r="AA632" s="57"/>
      <c r="AB632" s="57"/>
      <c r="AC632" s="57"/>
      <c r="AD632" s="57">
        <v>1</v>
      </c>
      <c r="AE632" s="57"/>
      <c r="AF632" s="57"/>
      <c r="AG632" s="57"/>
      <c r="AH632" s="57"/>
      <c r="AI632" s="57"/>
      <c r="AJ632" s="57"/>
      <c r="AK632" s="57">
        <v>1</v>
      </c>
      <c r="AL632" s="57">
        <v>2</v>
      </c>
      <c r="AM632" s="57"/>
      <c r="AN632" s="57"/>
      <c r="AO632" s="57">
        <v>1</v>
      </c>
      <c r="AP632" s="57"/>
      <c r="AQ632" s="57">
        <v>3</v>
      </c>
      <c r="AR632" s="57">
        <v>2</v>
      </c>
      <c r="AS632" s="57"/>
      <c r="AT632" s="57"/>
      <c r="AU632" s="57"/>
      <c r="AV632" s="57"/>
      <c r="AW632" s="57">
        <v>1</v>
      </c>
      <c r="AX632" s="57">
        <v>1</v>
      </c>
      <c r="AY632" s="57"/>
      <c r="AZ632" s="57">
        <v>1</v>
      </c>
      <c r="BA632" s="57"/>
      <c r="BB632" s="57">
        <v>3</v>
      </c>
      <c r="BC632" s="57">
        <v>2</v>
      </c>
      <c r="BD632" s="57">
        <v>1</v>
      </c>
      <c r="BE632" s="57">
        <v>4</v>
      </c>
      <c r="BF632" s="57">
        <v>1</v>
      </c>
      <c r="BG632" s="57">
        <v>2</v>
      </c>
      <c r="BH632" s="57"/>
      <c r="BI632" s="57">
        <v>2</v>
      </c>
      <c r="BJ632" s="57"/>
      <c r="BK632" s="57"/>
      <c r="BL632" s="57"/>
      <c r="BM632" s="57"/>
      <c r="BN632" s="57">
        <v>6</v>
      </c>
      <c r="BO632" s="57">
        <v>2</v>
      </c>
      <c r="BP632" s="81">
        <v>4</v>
      </c>
      <c r="BQ632" s="81">
        <v>0</v>
      </c>
      <c r="BR632" s="81">
        <v>262</v>
      </c>
    </row>
    <row r="633" spans="1:70" x14ac:dyDescent="0.25">
      <c r="A633" s="57">
        <v>1</v>
      </c>
      <c r="B633" s="81" t="s">
        <v>793</v>
      </c>
      <c r="C633" s="81">
        <v>11</v>
      </c>
      <c r="D633" s="81" t="s">
        <v>794</v>
      </c>
      <c r="E633" s="81">
        <v>501</v>
      </c>
      <c r="F633" s="81" t="s">
        <v>794</v>
      </c>
      <c r="G633" s="81">
        <v>2</v>
      </c>
      <c r="H633" s="81" t="s">
        <v>706</v>
      </c>
      <c r="I633" s="81">
        <v>7</v>
      </c>
      <c r="J633" s="81" t="s">
        <v>794</v>
      </c>
      <c r="L633" s="81">
        <v>244</v>
      </c>
      <c r="M633" s="81">
        <v>244</v>
      </c>
      <c r="N633" s="81" t="s">
        <v>1310</v>
      </c>
      <c r="O633" s="81" t="s">
        <v>1311</v>
      </c>
      <c r="P633" s="57"/>
      <c r="Q633" s="57">
        <v>5</v>
      </c>
      <c r="R633" s="57">
        <v>2</v>
      </c>
      <c r="S633" s="57">
        <v>1</v>
      </c>
      <c r="T633" s="57">
        <v>1</v>
      </c>
      <c r="U633" s="57">
        <v>2</v>
      </c>
      <c r="V633" s="57"/>
      <c r="W633" s="57"/>
      <c r="X633" s="57">
        <v>6</v>
      </c>
      <c r="Y633" s="57"/>
      <c r="Z633" s="57"/>
      <c r="AA633" s="57"/>
      <c r="AB633" s="57">
        <v>1</v>
      </c>
      <c r="AC633" s="57"/>
      <c r="AD633" s="57">
        <v>2</v>
      </c>
      <c r="AE633" s="57">
        <v>1</v>
      </c>
      <c r="AF633" s="57"/>
      <c r="AG633" s="57"/>
      <c r="AH633" s="57"/>
      <c r="AI633" s="57"/>
      <c r="AJ633" s="57"/>
      <c r="AK633" s="57">
        <v>1</v>
      </c>
      <c r="AL633" s="57">
        <v>1</v>
      </c>
      <c r="AM633" s="57"/>
      <c r="AN633" s="57"/>
      <c r="AO633" s="57">
        <v>2</v>
      </c>
      <c r="AP633" s="57"/>
      <c r="AQ633" s="57">
        <v>5</v>
      </c>
      <c r="AR633" s="57">
        <v>1</v>
      </c>
      <c r="AS633" s="57">
        <v>1</v>
      </c>
      <c r="AT633" s="57"/>
      <c r="AU633" s="57">
        <v>1</v>
      </c>
      <c r="AV633" s="57"/>
      <c r="AW633" s="57">
        <v>1</v>
      </c>
      <c r="AX633" s="57"/>
      <c r="AY633" s="57"/>
      <c r="AZ633" s="57">
        <v>1</v>
      </c>
      <c r="BA633" s="57"/>
      <c r="BB633" s="57">
        <v>6</v>
      </c>
      <c r="BC633" s="57">
        <v>1</v>
      </c>
      <c r="BD633" s="57">
        <v>5</v>
      </c>
      <c r="BE633" s="57"/>
      <c r="BF633" s="57">
        <v>1</v>
      </c>
      <c r="BG633" s="57">
        <v>1</v>
      </c>
      <c r="BH633" s="57"/>
      <c r="BI633" s="57"/>
      <c r="BJ633" s="57"/>
      <c r="BK633" s="57"/>
      <c r="BL633" s="57">
        <v>1</v>
      </c>
      <c r="BM633" s="57"/>
      <c r="BN633" s="57">
        <v>4</v>
      </c>
      <c r="BO633" s="57">
        <v>1</v>
      </c>
      <c r="BP633" s="81">
        <v>5</v>
      </c>
      <c r="BQ633" s="81">
        <v>1</v>
      </c>
      <c r="BR633" s="81">
        <v>282</v>
      </c>
    </row>
    <row r="634" spans="1:70" x14ac:dyDescent="0.25">
      <c r="A634" s="57">
        <v>1</v>
      </c>
      <c r="B634" s="81" t="s">
        <v>793</v>
      </c>
      <c r="C634" s="81">
        <v>11</v>
      </c>
      <c r="D634" s="81" t="s">
        <v>794</v>
      </c>
      <c r="E634" s="81">
        <v>501</v>
      </c>
      <c r="F634" s="81" t="s">
        <v>794</v>
      </c>
      <c r="G634" s="81">
        <v>2</v>
      </c>
      <c r="H634" s="81" t="s">
        <v>706</v>
      </c>
      <c r="I634" s="81">
        <v>7</v>
      </c>
      <c r="J634" s="81" t="s">
        <v>794</v>
      </c>
      <c r="L634" s="81">
        <v>245</v>
      </c>
      <c r="M634" s="81">
        <v>245</v>
      </c>
      <c r="N634" s="81" t="s">
        <v>1336</v>
      </c>
      <c r="O634" s="81" t="s">
        <v>1337</v>
      </c>
      <c r="P634" s="57"/>
      <c r="Q634" s="57">
        <v>4</v>
      </c>
      <c r="R634" s="57">
        <v>1</v>
      </c>
      <c r="S634" s="57">
        <v>2</v>
      </c>
      <c r="T634" s="57">
        <v>3</v>
      </c>
      <c r="U634" s="57">
        <v>2</v>
      </c>
      <c r="V634" s="57"/>
      <c r="W634" s="57">
        <v>0</v>
      </c>
      <c r="X634" s="57">
        <v>4</v>
      </c>
      <c r="Y634" s="57">
        <v>0</v>
      </c>
      <c r="Z634" s="57">
        <v>0</v>
      </c>
      <c r="AA634" s="57">
        <v>0</v>
      </c>
      <c r="AB634" s="57">
        <v>0</v>
      </c>
      <c r="AC634" s="57"/>
      <c r="AD634" s="57">
        <v>1</v>
      </c>
      <c r="AE634" s="57">
        <v>1</v>
      </c>
      <c r="AF634" s="57">
        <v>1</v>
      </c>
      <c r="AG634" s="57">
        <v>0</v>
      </c>
      <c r="AH634" s="57"/>
      <c r="AI634" s="57">
        <v>1</v>
      </c>
      <c r="AJ634" s="57">
        <v>0</v>
      </c>
      <c r="AK634" s="57">
        <v>1</v>
      </c>
      <c r="AL634" s="57">
        <v>1</v>
      </c>
      <c r="AM634" s="57"/>
      <c r="AN634" s="57">
        <v>0</v>
      </c>
      <c r="AO634" s="57">
        <v>0</v>
      </c>
      <c r="AP634" s="57">
        <v>0</v>
      </c>
      <c r="AQ634" s="57">
        <v>2</v>
      </c>
      <c r="AR634" s="57">
        <v>0</v>
      </c>
      <c r="AS634" s="57">
        <v>2</v>
      </c>
      <c r="AT634" s="57"/>
      <c r="AU634" s="57">
        <v>0</v>
      </c>
      <c r="AV634" s="57">
        <v>0</v>
      </c>
      <c r="AW634" s="57">
        <v>1</v>
      </c>
      <c r="AX634" s="57">
        <v>3</v>
      </c>
      <c r="AY634" s="57">
        <v>0</v>
      </c>
      <c r="AZ634" s="57">
        <v>0</v>
      </c>
      <c r="BA634" s="57"/>
      <c r="BB634" s="57">
        <v>4</v>
      </c>
      <c r="BC634" s="57">
        <v>0</v>
      </c>
      <c r="BD634" s="57">
        <v>4</v>
      </c>
      <c r="BE634" s="57">
        <v>1</v>
      </c>
      <c r="BF634" s="57">
        <v>3</v>
      </c>
      <c r="BG634" s="57">
        <v>4</v>
      </c>
      <c r="BH634" s="57"/>
      <c r="BI634" s="57">
        <v>0</v>
      </c>
      <c r="BJ634" s="57">
        <v>1</v>
      </c>
      <c r="BK634" s="57">
        <v>1</v>
      </c>
      <c r="BL634" s="57">
        <v>0</v>
      </c>
      <c r="BM634" s="57"/>
      <c r="BN634" s="57">
        <v>0</v>
      </c>
      <c r="BO634" s="57">
        <v>1</v>
      </c>
      <c r="BP634" s="81">
        <v>2</v>
      </c>
      <c r="BQ634" s="81">
        <v>3</v>
      </c>
      <c r="BR634" s="81">
        <v>244</v>
      </c>
    </row>
    <row r="635" spans="1:70" x14ac:dyDescent="0.25">
      <c r="A635" s="57">
        <v>1</v>
      </c>
      <c r="B635" s="81" t="s">
        <v>793</v>
      </c>
      <c r="C635" s="81">
        <v>11</v>
      </c>
      <c r="D635" s="81" t="s">
        <v>794</v>
      </c>
      <c r="E635" s="81">
        <v>501</v>
      </c>
      <c r="F635" s="81" t="s">
        <v>794</v>
      </c>
      <c r="G635" s="81">
        <v>2</v>
      </c>
      <c r="H635" s="81" t="s">
        <v>706</v>
      </c>
      <c r="I635" s="81">
        <v>7</v>
      </c>
      <c r="J635" s="81" t="s">
        <v>794</v>
      </c>
      <c r="L635" s="81">
        <v>246</v>
      </c>
      <c r="M635" s="81">
        <v>246</v>
      </c>
      <c r="N635" s="81" t="s">
        <v>1336</v>
      </c>
      <c r="O635" s="81" t="s">
        <v>1337</v>
      </c>
      <c r="P635" s="57"/>
      <c r="Q635" s="57">
        <v>1</v>
      </c>
      <c r="R635" s="57">
        <v>2</v>
      </c>
      <c r="S635" s="57">
        <v>2</v>
      </c>
      <c r="T635" s="57">
        <v>1</v>
      </c>
      <c r="U635" s="57">
        <v>1</v>
      </c>
      <c r="V635" s="57"/>
      <c r="W635" s="57">
        <v>0</v>
      </c>
      <c r="X635" s="57">
        <v>2</v>
      </c>
      <c r="Y635" s="57">
        <v>0</v>
      </c>
      <c r="Z635" s="57">
        <v>1</v>
      </c>
      <c r="AA635" s="57">
        <v>1</v>
      </c>
      <c r="AB635" s="57">
        <v>0</v>
      </c>
      <c r="AC635" s="57"/>
      <c r="AD635" s="57">
        <v>0</v>
      </c>
      <c r="AE635" s="57">
        <v>0</v>
      </c>
      <c r="AF635" s="57">
        <v>0</v>
      </c>
      <c r="AG635" s="57">
        <v>0</v>
      </c>
      <c r="AH635" s="57"/>
      <c r="AI635" s="57">
        <v>1</v>
      </c>
      <c r="AJ635" s="57">
        <v>1</v>
      </c>
      <c r="AK635" s="57">
        <v>1</v>
      </c>
      <c r="AL635" s="57">
        <v>0</v>
      </c>
      <c r="AM635" s="57"/>
      <c r="AN635" s="57">
        <v>0</v>
      </c>
      <c r="AO635" s="57">
        <v>3</v>
      </c>
      <c r="AP635" s="57">
        <v>0</v>
      </c>
      <c r="AQ635" s="57">
        <v>6</v>
      </c>
      <c r="AR635" s="57">
        <v>1</v>
      </c>
      <c r="AS635" s="57">
        <v>1</v>
      </c>
      <c r="AT635" s="57"/>
      <c r="AU635" s="57">
        <v>0</v>
      </c>
      <c r="AV635" s="57">
        <v>1</v>
      </c>
      <c r="AW635" s="57">
        <v>0</v>
      </c>
      <c r="AX635" s="57">
        <v>2</v>
      </c>
      <c r="AY635" s="57">
        <v>0</v>
      </c>
      <c r="AZ635" s="57">
        <v>1</v>
      </c>
      <c r="BA635" s="57"/>
      <c r="BB635" s="57">
        <v>4</v>
      </c>
      <c r="BC635" s="57">
        <v>0</v>
      </c>
      <c r="BD635" s="57">
        <v>2</v>
      </c>
      <c r="BE635" s="57">
        <v>2</v>
      </c>
      <c r="BF635" s="57">
        <v>2</v>
      </c>
      <c r="BG635" s="57">
        <v>0</v>
      </c>
      <c r="BH635" s="57"/>
      <c r="BI635" s="57">
        <v>0</v>
      </c>
      <c r="BJ635" s="57">
        <v>0</v>
      </c>
      <c r="BK635" s="57">
        <v>0</v>
      </c>
      <c r="BL635" s="57">
        <v>0</v>
      </c>
      <c r="BM635" s="57"/>
      <c r="BN635" s="57">
        <v>5</v>
      </c>
      <c r="BO635" s="57">
        <v>2</v>
      </c>
      <c r="BP635" s="81">
        <v>4</v>
      </c>
      <c r="BQ635" s="81">
        <v>3</v>
      </c>
      <c r="BR635" s="81">
        <v>304</v>
      </c>
    </row>
    <row r="636" spans="1:70" x14ac:dyDescent="0.25">
      <c r="A636" s="57">
        <v>1</v>
      </c>
      <c r="B636" s="81" t="s">
        <v>793</v>
      </c>
      <c r="C636" s="81">
        <v>11</v>
      </c>
      <c r="D636" s="81" t="s">
        <v>794</v>
      </c>
      <c r="E636" s="81">
        <v>501</v>
      </c>
      <c r="F636" s="81" t="s">
        <v>794</v>
      </c>
      <c r="G636" s="81">
        <v>2</v>
      </c>
      <c r="H636" s="81" t="s">
        <v>706</v>
      </c>
      <c r="I636" s="81">
        <v>7</v>
      </c>
      <c r="J636" s="81" t="s">
        <v>794</v>
      </c>
      <c r="L636" s="81">
        <v>247</v>
      </c>
      <c r="M636" s="81">
        <v>247</v>
      </c>
      <c r="N636" s="81" t="s">
        <v>1336</v>
      </c>
      <c r="O636" s="81" t="s">
        <v>1337</v>
      </c>
      <c r="P636" s="57"/>
      <c r="Q636" s="57">
        <v>1</v>
      </c>
      <c r="R636" s="57">
        <v>3</v>
      </c>
      <c r="S636" s="57">
        <v>1</v>
      </c>
      <c r="T636" s="57">
        <v>0</v>
      </c>
      <c r="U636" s="57">
        <v>2</v>
      </c>
      <c r="V636" s="57"/>
      <c r="W636" s="57">
        <v>0</v>
      </c>
      <c r="X636" s="57">
        <v>0</v>
      </c>
      <c r="Y636" s="57">
        <v>1</v>
      </c>
      <c r="Z636" s="57">
        <v>0</v>
      </c>
      <c r="AA636" s="57">
        <v>0</v>
      </c>
      <c r="AB636" s="57">
        <v>0</v>
      </c>
      <c r="AC636" s="57"/>
      <c r="AD636" s="57">
        <v>1</v>
      </c>
      <c r="AE636" s="57">
        <v>1</v>
      </c>
      <c r="AF636" s="57">
        <v>1</v>
      </c>
      <c r="AG636" s="57">
        <v>1</v>
      </c>
      <c r="AH636" s="57"/>
      <c r="AI636" s="57">
        <v>0</v>
      </c>
      <c r="AJ636" s="57">
        <v>3</v>
      </c>
      <c r="AK636" s="57">
        <v>1</v>
      </c>
      <c r="AL636" s="57">
        <v>1</v>
      </c>
      <c r="AM636" s="57"/>
      <c r="AN636" s="57">
        <v>0</v>
      </c>
      <c r="AO636" s="57">
        <v>0</v>
      </c>
      <c r="AP636" s="57">
        <v>0</v>
      </c>
      <c r="AQ636" s="57">
        <v>8</v>
      </c>
      <c r="AR636" s="57">
        <v>0</v>
      </c>
      <c r="AS636" s="57">
        <v>0</v>
      </c>
      <c r="AT636" s="57"/>
      <c r="AU636" s="57">
        <v>0</v>
      </c>
      <c r="AV636" s="57">
        <v>0</v>
      </c>
      <c r="AW636" s="57">
        <v>0</v>
      </c>
      <c r="AX636" s="57">
        <v>1</v>
      </c>
      <c r="AY636" s="57">
        <v>0</v>
      </c>
      <c r="AZ636" s="57">
        <v>0</v>
      </c>
      <c r="BA636" s="57"/>
      <c r="BB636" s="57">
        <v>3</v>
      </c>
      <c r="BC636" s="57">
        <v>0</v>
      </c>
      <c r="BD636" s="57">
        <v>6</v>
      </c>
      <c r="BE636" s="57">
        <v>1</v>
      </c>
      <c r="BF636" s="57">
        <v>0</v>
      </c>
      <c r="BG636" s="57">
        <v>2</v>
      </c>
      <c r="BH636" s="57"/>
      <c r="BI636" s="57">
        <v>1</v>
      </c>
      <c r="BJ636" s="57">
        <v>0</v>
      </c>
      <c r="BK636" s="57">
        <v>0</v>
      </c>
      <c r="BL636" s="57">
        <v>1</v>
      </c>
      <c r="BM636" s="57"/>
      <c r="BN636" s="57">
        <v>4</v>
      </c>
      <c r="BO636" s="57">
        <v>2</v>
      </c>
      <c r="BP636" s="81">
        <v>6</v>
      </c>
      <c r="BQ636" s="81">
        <v>0</v>
      </c>
      <c r="BR636" s="81">
        <v>281</v>
      </c>
    </row>
    <row r="637" spans="1:70" x14ac:dyDescent="0.25">
      <c r="A637" s="57">
        <v>1</v>
      </c>
      <c r="B637" s="81" t="s">
        <v>793</v>
      </c>
      <c r="C637" s="81">
        <v>11</v>
      </c>
      <c r="D637" s="81" t="s">
        <v>794</v>
      </c>
      <c r="E637" s="81">
        <v>501</v>
      </c>
      <c r="F637" s="81" t="s">
        <v>794</v>
      </c>
      <c r="G637" s="81">
        <v>2</v>
      </c>
      <c r="H637" s="81" t="s">
        <v>706</v>
      </c>
      <c r="I637" s="81">
        <v>7</v>
      </c>
      <c r="J637" s="81" t="s">
        <v>794</v>
      </c>
      <c r="L637" s="81">
        <v>248</v>
      </c>
      <c r="M637" s="81">
        <v>248</v>
      </c>
      <c r="N637" s="81" t="s">
        <v>1336</v>
      </c>
      <c r="O637" s="81" t="s">
        <v>1337</v>
      </c>
      <c r="P637" s="57"/>
      <c r="Q637" s="57">
        <v>6</v>
      </c>
      <c r="R637" s="57">
        <v>4</v>
      </c>
      <c r="S637" s="57">
        <v>2</v>
      </c>
      <c r="T637" s="57">
        <v>0</v>
      </c>
      <c r="U637" s="57">
        <v>2</v>
      </c>
      <c r="V637" s="57"/>
      <c r="W637" s="57">
        <v>1</v>
      </c>
      <c r="X637" s="57">
        <v>2</v>
      </c>
      <c r="Y637" s="57">
        <v>0</v>
      </c>
      <c r="Z637" s="57">
        <v>0</v>
      </c>
      <c r="AA637" s="57">
        <v>0</v>
      </c>
      <c r="AB637" s="57">
        <v>1</v>
      </c>
      <c r="AC637" s="57"/>
      <c r="AD637" s="57">
        <v>1</v>
      </c>
      <c r="AE637" s="57">
        <v>0</v>
      </c>
      <c r="AF637" s="57">
        <v>1</v>
      </c>
      <c r="AG637" s="57">
        <v>1</v>
      </c>
      <c r="AH637" s="57"/>
      <c r="AI637" s="57">
        <v>0</v>
      </c>
      <c r="AJ637" s="57">
        <v>1</v>
      </c>
      <c r="AK637" s="57">
        <v>0</v>
      </c>
      <c r="AL637" s="57">
        <v>1</v>
      </c>
      <c r="AM637" s="57"/>
      <c r="AN637" s="57">
        <v>0</v>
      </c>
      <c r="AO637" s="57">
        <v>2</v>
      </c>
      <c r="AP637" s="57">
        <v>1</v>
      </c>
      <c r="AQ637" s="57">
        <v>1</v>
      </c>
      <c r="AR637" s="57">
        <v>0</v>
      </c>
      <c r="AS637" s="57">
        <v>0</v>
      </c>
      <c r="AT637" s="57"/>
      <c r="AU637" s="57">
        <v>1</v>
      </c>
      <c r="AV637" s="57">
        <v>1</v>
      </c>
      <c r="AW637" s="57">
        <v>0</v>
      </c>
      <c r="AX637" s="57">
        <v>1</v>
      </c>
      <c r="AY637" s="57">
        <v>0</v>
      </c>
      <c r="AZ637" s="57">
        <v>0</v>
      </c>
      <c r="BA637" s="57"/>
      <c r="BB637" s="57">
        <v>1</v>
      </c>
      <c r="BC637" s="57">
        <v>0</v>
      </c>
      <c r="BD637" s="57">
        <v>4</v>
      </c>
      <c r="BE637" s="57">
        <v>3</v>
      </c>
      <c r="BF637" s="57">
        <v>3</v>
      </c>
      <c r="BG637" s="57">
        <v>0</v>
      </c>
      <c r="BH637" s="57"/>
      <c r="BI637" s="57">
        <v>0</v>
      </c>
      <c r="BJ637" s="57">
        <v>1</v>
      </c>
      <c r="BK637" s="57"/>
      <c r="BL637" s="57">
        <v>0</v>
      </c>
      <c r="BM637" s="57"/>
      <c r="BN637" s="57">
        <v>4</v>
      </c>
      <c r="BO637" s="57">
        <v>3</v>
      </c>
      <c r="BP637" s="81">
        <v>3</v>
      </c>
      <c r="BQ637" s="81">
        <v>5</v>
      </c>
      <c r="BR637" s="81">
        <v>290</v>
      </c>
    </row>
    <row r="638" spans="1:70" x14ac:dyDescent="0.25">
      <c r="A638" s="57">
        <v>1</v>
      </c>
      <c r="B638" s="81" t="s">
        <v>793</v>
      </c>
      <c r="C638" s="81">
        <v>11</v>
      </c>
      <c r="D638" s="81" t="s">
        <v>794</v>
      </c>
      <c r="E638" s="81">
        <v>501</v>
      </c>
      <c r="F638" s="81" t="s">
        <v>794</v>
      </c>
      <c r="G638" s="81">
        <v>2</v>
      </c>
      <c r="H638" s="81" t="s">
        <v>706</v>
      </c>
      <c r="I638" s="81">
        <v>7</v>
      </c>
      <c r="J638" s="81" t="s">
        <v>794</v>
      </c>
      <c r="L638" s="81">
        <v>249</v>
      </c>
      <c r="M638" s="81">
        <v>249</v>
      </c>
      <c r="N638" s="81" t="s">
        <v>1336</v>
      </c>
      <c r="O638" s="81" t="s">
        <v>1337</v>
      </c>
      <c r="P638" s="57"/>
      <c r="Q638" s="57">
        <v>1</v>
      </c>
      <c r="R638" s="57">
        <v>0</v>
      </c>
      <c r="S638" s="57">
        <v>0</v>
      </c>
      <c r="T638" s="57">
        <v>1</v>
      </c>
      <c r="U638" s="57">
        <v>3</v>
      </c>
      <c r="V638" s="57"/>
      <c r="W638" s="57">
        <v>1</v>
      </c>
      <c r="X638" s="57">
        <v>0</v>
      </c>
      <c r="Y638" s="57">
        <v>0</v>
      </c>
      <c r="Z638" s="57">
        <v>1</v>
      </c>
      <c r="AA638" s="57">
        <v>1</v>
      </c>
      <c r="AB638" s="57">
        <v>0</v>
      </c>
      <c r="AC638" s="57"/>
      <c r="AD638" s="57">
        <v>0</v>
      </c>
      <c r="AE638" s="57">
        <v>0</v>
      </c>
      <c r="AF638" s="57">
        <v>1</v>
      </c>
      <c r="AG638" s="57">
        <v>0</v>
      </c>
      <c r="AH638" s="57"/>
      <c r="AI638" s="57">
        <v>1</v>
      </c>
      <c r="AJ638" s="57">
        <v>1</v>
      </c>
      <c r="AK638" s="57">
        <v>0</v>
      </c>
      <c r="AL638" s="57">
        <v>0</v>
      </c>
      <c r="AM638" s="57"/>
      <c r="AN638" s="57">
        <v>0</v>
      </c>
      <c r="AO638" s="57">
        <v>3</v>
      </c>
      <c r="AP638" s="57">
        <v>2</v>
      </c>
      <c r="AQ638" s="57">
        <v>2</v>
      </c>
      <c r="AR638" s="57">
        <v>1</v>
      </c>
      <c r="AS638" s="57">
        <v>1</v>
      </c>
      <c r="AT638" s="57"/>
      <c r="AU638" s="57">
        <v>0</v>
      </c>
      <c r="AV638" s="57">
        <v>0</v>
      </c>
      <c r="AW638" s="57">
        <v>0</v>
      </c>
      <c r="AX638" s="57">
        <v>1</v>
      </c>
      <c r="AY638" s="57">
        <v>0</v>
      </c>
      <c r="AZ638" s="57">
        <v>0</v>
      </c>
      <c r="BA638" s="57"/>
      <c r="BB638" s="57">
        <v>1</v>
      </c>
      <c r="BC638" s="57">
        <v>0</v>
      </c>
      <c r="BD638" s="57">
        <v>1</v>
      </c>
      <c r="BE638" s="57">
        <v>4</v>
      </c>
      <c r="BF638" s="57">
        <v>1</v>
      </c>
      <c r="BG638" s="57">
        <v>0</v>
      </c>
      <c r="BH638" s="57"/>
      <c r="BI638" s="57">
        <v>0</v>
      </c>
      <c r="BJ638" s="57">
        <v>1</v>
      </c>
      <c r="BK638" s="57">
        <v>0</v>
      </c>
      <c r="BL638" s="57">
        <v>0</v>
      </c>
      <c r="BM638" s="57"/>
      <c r="BN638" s="57">
        <v>6</v>
      </c>
      <c r="BO638" s="57">
        <v>5</v>
      </c>
      <c r="BP638" s="81">
        <v>10</v>
      </c>
      <c r="BQ638" s="81">
        <v>6</v>
      </c>
      <c r="BR638" s="81">
        <v>313</v>
      </c>
    </row>
    <row r="639" spans="1:70" x14ac:dyDescent="0.25">
      <c r="A639" s="57">
        <v>1</v>
      </c>
      <c r="B639" s="81" t="s">
        <v>793</v>
      </c>
      <c r="C639" s="81">
        <v>11</v>
      </c>
      <c r="D639" s="81" t="s">
        <v>794</v>
      </c>
      <c r="E639" s="81">
        <v>501</v>
      </c>
      <c r="F639" s="81" t="s">
        <v>794</v>
      </c>
      <c r="G639" s="81">
        <v>2</v>
      </c>
      <c r="H639" s="81" t="s">
        <v>706</v>
      </c>
      <c r="I639" s="81">
        <v>7</v>
      </c>
      <c r="J639" s="81" t="s">
        <v>794</v>
      </c>
      <c r="L639" s="81">
        <v>250</v>
      </c>
      <c r="M639" s="81">
        <v>250</v>
      </c>
      <c r="N639" s="81" t="s">
        <v>1336</v>
      </c>
      <c r="O639" s="81" t="s">
        <v>1337</v>
      </c>
      <c r="P639" s="57"/>
      <c r="Q639" s="57">
        <v>2</v>
      </c>
      <c r="R639" s="57">
        <v>0</v>
      </c>
      <c r="S639" s="57">
        <v>1</v>
      </c>
      <c r="T639" s="57">
        <v>0</v>
      </c>
      <c r="U639" s="57">
        <v>1</v>
      </c>
      <c r="V639" s="57"/>
      <c r="W639" s="57">
        <v>0</v>
      </c>
      <c r="X639" s="57">
        <v>2</v>
      </c>
      <c r="Y639" s="57">
        <v>3</v>
      </c>
      <c r="Z639" s="57">
        <v>0</v>
      </c>
      <c r="AA639" s="57">
        <v>1</v>
      </c>
      <c r="AB639" s="57">
        <v>1</v>
      </c>
      <c r="AC639" s="57"/>
      <c r="AD639" s="57">
        <v>1</v>
      </c>
      <c r="AE639" s="57">
        <v>2</v>
      </c>
      <c r="AF639" s="57">
        <v>0</v>
      </c>
      <c r="AG639" s="57">
        <v>0</v>
      </c>
      <c r="AH639" s="57"/>
      <c r="AI639" s="57">
        <v>0</v>
      </c>
      <c r="AJ639" s="57">
        <v>0</v>
      </c>
      <c r="AK639" s="57">
        <v>1</v>
      </c>
      <c r="AL639" s="57">
        <v>0</v>
      </c>
      <c r="AM639" s="57"/>
      <c r="AN639" s="57">
        <v>0</v>
      </c>
      <c r="AO639" s="57">
        <v>1</v>
      </c>
      <c r="AP639" s="57">
        <v>0</v>
      </c>
      <c r="AQ639" s="57">
        <v>0</v>
      </c>
      <c r="AR639" s="57">
        <v>0</v>
      </c>
      <c r="AS639" s="57">
        <v>0</v>
      </c>
      <c r="AT639" s="57"/>
      <c r="AU639" s="57">
        <v>1</v>
      </c>
      <c r="AV639" s="57">
        <v>2</v>
      </c>
      <c r="AW639" s="57">
        <v>0</v>
      </c>
      <c r="AX639" s="57">
        <v>1</v>
      </c>
      <c r="AY639" s="57">
        <v>0</v>
      </c>
      <c r="AZ639" s="57">
        <v>1</v>
      </c>
      <c r="BA639" s="57"/>
      <c r="BB639" s="57">
        <v>0</v>
      </c>
      <c r="BC639" s="57">
        <v>1</v>
      </c>
      <c r="BD639" s="57">
        <v>3</v>
      </c>
      <c r="BE639" s="57">
        <v>1</v>
      </c>
      <c r="BF639" s="57">
        <v>1</v>
      </c>
      <c r="BG639" s="57">
        <v>1</v>
      </c>
      <c r="BH639" s="57"/>
      <c r="BI639" s="57">
        <v>1</v>
      </c>
      <c r="BJ639" s="57">
        <v>0</v>
      </c>
      <c r="BK639" s="57">
        <v>0</v>
      </c>
      <c r="BL639" s="57">
        <v>0</v>
      </c>
      <c r="BM639" s="57"/>
      <c r="BN639" s="57">
        <v>7</v>
      </c>
      <c r="BO639" s="57">
        <v>2</v>
      </c>
      <c r="BP639" s="81">
        <v>4</v>
      </c>
      <c r="BQ639" s="81">
        <v>5</v>
      </c>
      <c r="BR639" s="81">
        <v>285</v>
      </c>
    </row>
    <row r="640" spans="1:70" x14ac:dyDescent="0.25">
      <c r="A640" s="57">
        <v>1</v>
      </c>
      <c r="B640" s="81" t="s">
        <v>793</v>
      </c>
      <c r="C640" s="81">
        <v>11</v>
      </c>
      <c r="D640" s="81" t="s">
        <v>794</v>
      </c>
      <c r="E640" s="81">
        <v>501</v>
      </c>
      <c r="F640" s="81" t="s">
        <v>794</v>
      </c>
      <c r="G640" s="81">
        <v>2</v>
      </c>
      <c r="H640" s="81" t="s">
        <v>706</v>
      </c>
      <c r="I640" s="81">
        <v>7</v>
      </c>
      <c r="J640" s="81" t="s">
        <v>794</v>
      </c>
      <c r="L640" s="81">
        <v>251</v>
      </c>
      <c r="M640" s="81">
        <v>251</v>
      </c>
      <c r="N640" s="81" t="s">
        <v>1336</v>
      </c>
      <c r="O640" s="81" t="s">
        <v>1337</v>
      </c>
      <c r="P640" s="57"/>
      <c r="Q640" s="57">
        <v>3</v>
      </c>
      <c r="R640" s="57">
        <v>1</v>
      </c>
      <c r="S640" s="57">
        <v>3</v>
      </c>
      <c r="T640" s="57">
        <v>2</v>
      </c>
      <c r="U640" s="57">
        <v>3</v>
      </c>
      <c r="V640" s="57"/>
      <c r="W640" s="57">
        <v>0</v>
      </c>
      <c r="X640" s="57">
        <v>5</v>
      </c>
      <c r="Y640" s="57">
        <v>1</v>
      </c>
      <c r="Z640" s="57">
        <v>1</v>
      </c>
      <c r="AA640" s="57">
        <v>0</v>
      </c>
      <c r="AB640" s="57">
        <v>1</v>
      </c>
      <c r="AC640" s="57"/>
      <c r="AD640" s="57">
        <v>1</v>
      </c>
      <c r="AE640" s="57">
        <v>0</v>
      </c>
      <c r="AF640" s="57">
        <v>1</v>
      </c>
      <c r="AG640" s="57">
        <v>3</v>
      </c>
      <c r="AH640" s="57"/>
      <c r="AI640" s="57">
        <v>0</v>
      </c>
      <c r="AJ640" s="57">
        <v>0</v>
      </c>
      <c r="AK640" s="57">
        <v>0</v>
      </c>
      <c r="AL640" s="57">
        <v>0</v>
      </c>
      <c r="AM640" s="57"/>
      <c r="AN640" s="57">
        <v>1</v>
      </c>
      <c r="AO640" s="57">
        <v>5</v>
      </c>
      <c r="AP640" s="57">
        <v>0</v>
      </c>
      <c r="AQ640" s="57">
        <v>5</v>
      </c>
      <c r="AR640" s="57">
        <v>1</v>
      </c>
      <c r="AS640" s="57">
        <v>0</v>
      </c>
      <c r="AT640" s="57"/>
      <c r="AU640" s="57">
        <v>0</v>
      </c>
      <c r="AV640" s="57">
        <v>0</v>
      </c>
      <c r="AW640" s="57">
        <v>0</v>
      </c>
      <c r="AX640" s="57">
        <v>0</v>
      </c>
      <c r="AY640" s="57">
        <v>2</v>
      </c>
      <c r="AZ640" s="57">
        <v>2</v>
      </c>
      <c r="BA640" s="57"/>
      <c r="BB640" s="57">
        <v>5</v>
      </c>
      <c r="BC640" s="57">
        <v>1</v>
      </c>
      <c r="BD640" s="57">
        <v>4</v>
      </c>
      <c r="BE640" s="57">
        <v>4</v>
      </c>
      <c r="BF640" s="57">
        <v>2</v>
      </c>
      <c r="BG640" s="57">
        <v>0</v>
      </c>
      <c r="BH640" s="57"/>
      <c r="BI640" s="57">
        <v>1</v>
      </c>
      <c r="BJ640" s="57">
        <v>0</v>
      </c>
      <c r="BK640" s="57">
        <v>0</v>
      </c>
      <c r="BL640" s="57">
        <v>1</v>
      </c>
      <c r="BM640" s="57"/>
      <c r="BN640" s="57">
        <v>5</v>
      </c>
      <c r="BO640" s="57">
        <v>1</v>
      </c>
      <c r="BP640" s="81">
        <v>3</v>
      </c>
      <c r="BQ640" s="81">
        <v>3</v>
      </c>
      <c r="BR640" s="81">
        <v>226</v>
      </c>
    </row>
    <row r="641" spans="1:70" x14ac:dyDescent="0.25">
      <c r="A641" s="57">
        <v>1</v>
      </c>
      <c r="B641" s="81" t="s">
        <v>793</v>
      </c>
      <c r="C641" s="81">
        <v>11</v>
      </c>
      <c r="D641" s="81" t="s">
        <v>794</v>
      </c>
      <c r="E641" s="81">
        <v>501</v>
      </c>
      <c r="F641" s="81" t="s">
        <v>794</v>
      </c>
      <c r="G641" s="81">
        <v>2</v>
      </c>
      <c r="H641" s="81" t="s">
        <v>706</v>
      </c>
      <c r="I641" s="81">
        <v>7</v>
      </c>
      <c r="J641" s="81" t="s">
        <v>794</v>
      </c>
      <c r="L641" s="81">
        <v>252</v>
      </c>
      <c r="M641" s="81">
        <v>252</v>
      </c>
      <c r="N641" s="81" t="s">
        <v>1336</v>
      </c>
      <c r="O641" s="81" t="s">
        <v>1337</v>
      </c>
      <c r="P641" s="57"/>
      <c r="Q641" s="57">
        <v>1</v>
      </c>
      <c r="R641" s="57">
        <v>2</v>
      </c>
      <c r="S641" s="57">
        <v>1</v>
      </c>
      <c r="T641" s="57">
        <v>1</v>
      </c>
      <c r="U641" s="57">
        <v>0</v>
      </c>
      <c r="V641" s="57"/>
      <c r="W641" s="57">
        <v>0</v>
      </c>
      <c r="X641" s="57">
        <v>4</v>
      </c>
      <c r="Y641" s="57">
        <v>0</v>
      </c>
      <c r="Z641" s="57">
        <v>1</v>
      </c>
      <c r="AA641" s="57">
        <v>1</v>
      </c>
      <c r="AB641" s="57">
        <v>0</v>
      </c>
      <c r="AC641" s="57"/>
      <c r="AD641" s="57">
        <v>3</v>
      </c>
      <c r="AE641" s="57">
        <v>1</v>
      </c>
      <c r="AF641" s="57">
        <v>2</v>
      </c>
      <c r="AG641" s="57">
        <v>0</v>
      </c>
      <c r="AH641" s="57"/>
      <c r="AI641" s="57">
        <v>0</v>
      </c>
      <c r="AJ641" s="57">
        <v>1</v>
      </c>
      <c r="AK641" s="57">
        <v>1</v>
      </c>
      <c r="AL641" s="57">
        <v>0</v>
      </c>
      <c r="AM641" s="57"/>
      <c r="AN641" s="57">
        <v>0</v>
      </c>
      <c r="AO641" s="57">
        <v>3</v>
      </c>
      <c r="AP641" s="57">
        <v>0</v>
      </c>
      <c r="AQ641" s="57">
        <v>2</v>
      </c>
      <c r="AR641" s="57">
        <v>1</v>
      </c>
      <c r="AS641" s="57">
        <v>1</v>
      </c>
      <c r="AT641" s="57"/>
      <c r="AU641" s="57">
        <v>0</v>
      </c>
      <c r="AV641" s="57">
        <v>0</v>
      </c>
      <c r="AW641" s="57">
        <v>2</v>
      </c>
      <c r="AX641" s="57">
        <v>1</v>
      </c>
      <c r="AY641" s="57">
        <v>1</v>
      </c>
      <c r="AZ641" s="57">
        <v>1</v>
      </c>
      <c r="BA641" s="57"/>
      <c r="BB641" s="57">
        <v>2</v>
      </c>
      <c r="BC641" s="57">
        <v>0</v>
      </c>
      <c r="BD641" s="57">
        <v>10</v>
      </c>
      <c r="BE641" s="57">
        <v>3</v>
      </c>
      <c r="BF641" s="57">
        <v>4</v>
      </c>
      <c r="BG641" s="57">
        <v>1</v>
      </c>
      <c r="BH641" s="57"/>
      <c r="BI641" s="57">
        <v>1</v>
      </c>
      <c r="BJ641" s="57">
        <v>0</v>
      </c>
      <c r="BK641" s="57">
        <v>0</v>
      </c>
      <c r="BL641" s="57">
        <v>0</v>
      </c>
      <c r="BM641" s="57"/>
      <c r="BN641" s="57">
        <v>6</v>
      </c>
      <c r="BO641" s="57">
        <v>2</v>
      </c>
      <c r="BP641" s="81">
        <v>2</v>
      </c>
      <c r="BQ641" s="81">
        <v>1</v>
      </c>
      <c r="BR641" s="81">
        <v>236</v>
      </c>
    </row>
    <row r="642" spans="1:70" x14ac:dyDescent="0.25">
      <c r="A642" s="57">
        <v>1</v>
      </c>
      <c r="B642" s="81" t="s">
        <v>793</v>
      </c>
      <c r="C642" s="81">
        <v>11</v>
      </c>
      <c r="D642" s="81" t="s">
        <v>794</v>
      </c>
      <c r="E642" s="81">
        <v>501</v>
      </c>
      <c r="F642" s="81" t="s">
        <v>794</v>
      </c>
      <c r="G642" s="81">
        <v>2</v>
      </c>
      <c r="H642" s="81" t="s">
        <v>706</v>
      </c>
      <c r="I642" s="81">
        <v>7</v>
      </c>
      <c r="J642" s="81" t="s">
        <v>794</v>
      </c>
      <c r="L642" s="81">
        <v>253</v>
      </c>
      <c r="M642" s="81">
        <v>253</v>
      </c>
      <c r="N642" s="81" t="s">
        <v>1336</v>
      </c>
      <c r="O642" s="81" t="s">
        <v>1337</v>
      </c>
      <c r="P642" s="57"/>
      <c r="Q642" s="57">
        <v>4</v>
      </c>
      <c r="R642" s="57">
        <v>2</v>
      </c>
      <c r="S642" s="57">
        <v>1</v>
      </c>
      <c r="T642" s="57">
        <v>1</v>
      </c>
      <c r="U642" s="57">
        <v>6</v>
      </c>
      <c r="V642" s="57"/>
      <c r="W642" s="57">
        <v>2</v>
      </c>
      <c r="X642" s="57"/>
      <c r="Y642" s="57">
        <v>1</v>
      </c>
      <c r="Z642" s="57"/>
      <c r="AA642" s="57">
        <v>1</v>
      </c>
      <c r="AB642" s="57">
        <v>2</v>
      </c>
      <c r="AC642" s="57"/>
      <c r="AD642" s="57">
        <v>1</v>
      </c>
      <c r="AE642" s="57"/>
      <c r="AF642" s="57"/>
      <c r="AG642" s="57"/>
      <c r="AH642" s="57"/>
      <c r="AI642" s="57"/>
      <c r="AJ642" s="57">
        <v>3</v>
      </c>
      <c r="AK642" s="57"/>
      <c r="AL642" s="57">
        <v>2</v>
      </c>
      <c r="AM642" s="57"/>
      <c r="AN642" s="57"/>
      <c r="AO642" s="57">
        <v>4</v>
      </c>
      <c r="AP642" s="57"/>
      <c r="AQ642" s="57">
        <v>3</v>
      </c>
      <c r="AR642" s="57"/>
      <c r="AS642" s="57">
        <v>1</v>
      </c>
      <c r="AT642" s="57"/>
      <c r="AU642" s="57"/>
      <c r="AV642" s="57"/>
      <c r="AW642" s="57">
        <v>2</v>
      </c>
      <c r="AX642" s="57">
        <v>2</v>
      </c>
      <c r="AY642" s="57"/>
      <c r="AZ642" s="57"/>
      <c r="BA642" s="57"/>
      <c r="BB642" s="57">
        <v>3</v>
      </c>
      <c r="BC642" s="57"/>
      <c r="BD642" s="57">
        <v>3</v>
      </c>
      <c r="BE642" s="57">
        <v>5</v>
      </c>
      <c r="BF642" s="57">
        <v>2</v>
      </c>
      <c r="BG642" s="57">
        <v>2</v>
      </c>
      <c r="BH642" s="57"/>
      <c r="BI642" s="57"/>
      <c r="BJ642" s="57"/>
      <c r="BK642" s="57"/>
      <c r="BL642" s="57"/>
      <c r="BM642" s="57"/>
      <c r="BN642" s="57">
        <v>3</v>
      </c>
      <c r="BO642" s="57">
        <v>3</v>
      </c>
      <c r="BP642" s="81">
        <v>0</v>
      </c>
      <c r="BQ642" s="81">
        <v>1</v>
      </c>
      <c r="BR642" s="81">
        <v>231</v>
      </c>
    </row>
    <row r="643" spans="1:70" x14ac:dyDescent="0.25">
      <c r="A643" s="57">
        <v>1</v>
      </c>
      <c r="B643" s="81" t="s">
        <v>793</v>
      </c>
      <c r="C643" s="81">
        <v>11</v>
      </c>
      <c r="D643" s="81" t="s">
        <v>794</v>
      </c>
      <c r="E643" s="81">
        <v>501</v>
      </c>
      <c r="F643" s="81" t="s">
        <v>794</v>
      </c>
      <c r="G643" s="81">
        <v>2</v>
      </c>
      <c r="H643" s="81" t="s">
        <v>706</v>
      </c>
      <c r="I643" s="81">
        <v>7</v>
      </c>
      <c r="J643" s="81" t="s">
        <v>794</v>
      </c>
      <c r="L643" s="81">
        <v>254</v>
      </c>
      <c r="M643" s="81">
        <v>254</v>
      </c>
      <c r="N643" s="81" t="s">
        <v>1336</v>
      </c>
      <c r="O643" s="81" t="s">
        <v>1337</v>
      </c>
      <c r="P643" s="57"/>
      <c r="Q643" s="57"/>
      <c r="R643" s="57">
        <v>3</v>
      </c>
      <c r="S643" s="57">
        <v>2</v>
      </c>
      <c r="T643" s="57">
        <v>1</v>
      </c>
      <c r="U643" s="57">
        <v>3</v>
      </c>
      <c r="V643" s="57"/>
      <c r="W643" s="57"/>
      <c r="X643" s="57">
        <v>3</v>
      </c>
      <c r="Y643" s="57">
        <v>1</v>
      </c>
      <c r="Z643" s="57">
        <v>1</v>
      </c>
      <c r="AA643" s="57"/>
      <c r="AB643" s="57">
        <v>1</v>
      </c>
      <c r="AC643" s="57"/>
      <c r="AD643" s="57">
        <v>2</v>
      </c>
      <c r="AE643" s="57"/>
      <c r="AF643" s="57"/>
      <c r="AG643" s="57">
        <v>1</v>
      </c>
      <c r="AH643" s="57"/>
      <c r="AI643" s="57"/>
      <c r="AJ643" s="57"/>
      <c r="AK643" s="57"/>
      <c r="AL643" s="57"/>
      <c r="AM643" s="57"/>
      <c r="AN643" s="57">
        <v>3</v>
      </c>
      <c r="AO643" s="57">
        <v>4</v>
      </c>
      <c r="AP643" s="57"/>
      <c r="AQ643" s="57">
        <v>1</v>
      </c>
      <c r="AR643" s="57"/>
      <c r="AS643" s="57">
        <v>2</v>
      </c>
      <c r="AT643" s="57"/>
      <c r="AU643" s="57"/>
      <c r="AV643" s="57"/>
      <c r="AW643" s="57"/>
      <c r="AX643" s="57">
        <v>2</v>
      </c>
      <c r="AY643" s="57">
        <v>1</v>
      </c>
      <c r="AZ643" s="57">
        <v>1</v>
      </c>
      <c r="BA643" s="57"/>
      <c r="BB643" s="57">
        <v>6</v>
      </c>
      <c r="BC643" s="57"/>
      <c r="BD643" s="57">
        <v>2</v>
      </c>
      <c r="BE643" s="57">
        <v>9</v>
      </c>
      <c r="BF643" s="57">
        <v>1</v>
      </c>
      <c r="BG643" s="57">
        <v>1</v>
      </c>
      <c r="BH643" s="57"/>
      <c r="BI643" s="57"/>
      <c r="BJ643" s="57">
        <v>2</v>
      </c>
      <c r="BK643" s="57"/>
      <c r="BL643" s="57"/>
      <c r="BM643" s="57"/>
      <c r="BN643" s="57">
        <v>4</v>
      </c>
      <c r="BO643" s="57">
        <v>4</v>
      </c>
      <c r="BP643" s="81">
        <v>1</v>
      </c>
      <c r="BQ643" s="81">
        <v>1</v>
      </c>
      <c r="BR643" s="81">
        <v>226</v>
      </c>
    </row>
    <row r="644" spans="1:70" x14ac:dyDescent="0.25">
      <c r="A644" s="57">
        <v>1</v>
      </c>
      <c r="B644" s="81" t="s">
        <v>793</v>
      </c>
      <c r="C644" s="81">
        <v>11</v>
      </c>
      <c r="D644" s="81" t="s">
        <v>794</v>
      </c>
      <c r="E644" s="81">
        <v>501</v>
      </c>
      <c r="F644" s="81" t="s">
        <v>794</v>
      </c>
      <c r="G644" s="81">
        <v>2</v>
      </c>
      <c r="H644" s="81" t="s">
        <v>706</v>
      </c>
      <c r="I644" s="81">
        <v>7</v>
      </c>
      <c r="J644" s="81" t="s">
        <v>794</v>
      </c>
      <c r="L644" s="81">
        <v>255</v>
      </c>
      <c r="M644" s="81">
        <v>255</v>
      </c>
      <c r="N644" s="81" t="s">
        <v>1336</v>
      </c>
      <c r="O644" s="81" t="s">
        <v>1337</v>
      </c>
      <c r="P644" s="57"/>
      <c r="Q644" s="57">
        <v>4</v>
      </c>
      <c r="R644" s="57">
        <v>1</v>
      </c>
      <c r="S644" s="57">
        <v>1</v>
      </c>
      <c r="T644" s="57">
        <v>2</v>
      </c>
      <c r="U644" s="57">
        <v>1</v>
      </c>
      <c r="V644" s="57"/>
      <c r="W644" s="57"/>
      <c r="X644" s="57"/>
      <c r="Y644" s="57"/>
      <c r="Z644" s="57">
        <v>1</v>
      </c>
      <c r="AA644" s="57"/>
      <c r="AB644" s="57">
        <v>2</v>
      </c>
      <c r="AC644" s="57"/>
      <c r="AD644" s="57">
        <v>1</v>
      </c>
      <c r="AE644" s="57"/>
      <c r="AF644" s="57">
        <v>1</v>
      </c>
      <c r="AG644" s="57"/>
      <c r="AH644" s="57"/>
      <c r="AI644" s="57"/>
      <c r="AJ644" s="57">
        <v>1</v>
      </c>
      <c r="AK644" s="57"/>
      <c r="AL644" s="57">
        <v>1</v>
      </c>
      <c r="AM644" s="57"/>
      <c r="AN644" s="57"/>
      <c r="AO644" s="57">
        <v>6</v>
      </c>
      <c r="AP644" s="57"/>
      <c r="AQ644" s="57">
        <v>3</v>
      </c>
      <c r="AR644" s="57"/>
      <c r="AS644" s="57">
        <v>3</v>
      </c>
      <c r="AT644" s="57"/>
      <c r="AU644" s="57"/>
      <c r="AV644" s="57"/>
      <c r="AW644" s="57"/>
      <c r="AX644" s="57">
        <v>1</v>
      </c>
      <c r="AY644" s="57">
        <v>1</v>
      </c>
      <c r="AZ644" s="57">
        <v>1</v>
      </c>
      <c r="BA644" s="57"/>
      <c r="BB644" s="57">
        <v>4</v>
      </c>
      <c r="BC644" s="57"/>
      <c r="BD644" s="57">
        <v>2</v>
      </c>
      <c r="BE644" s="57">
        <v>6</v>
      </c>
      <c r="BF644" s="57">
        <v>2</v>
      </c>
      <c r="BG644" s="57">
        <v>1</v>
      </c>
      <c r="BH644" s="57"/>
      <c r="BI644" s="57">
        <v>1</v>
      </c>
      <c r="BJ644" s="57">
        <v>1</v>
      </c>
      <c r="BK644" s="57"/>
      <c r="BL644" s="57">
        <v>1</v>
      </c>
      <c r="BM644" s="57"/>
      <c r="BN644" s="57">
        <v>3</v>
      </c>
      <c r="BO644" s="57">
        <v>2</v>
      </c>
      <c r="BP644" s="81">
        <v>0</v>
      </c>
      <c r="BQ644" s="81">
        <v>3</v>
      </c>
      <c r="BR644" s="81">
        <v>226</v>
      </c>
    </row>
    <row r="645" spans="1:70" x14ac:dyDescent="0.25">
      <c r="A645" s="57">
        <v>1</v>
      </c>
      <c r="B645" s="81" t="s">
        <v>793</v>
      </c>
      <c r="C645" s="81">
        <v>11</v>
      </c>
      <c r="D645" s="81" t="s">
        <v>794</v>
      </c>
      <c r="E645" s="81">
        <v>501</v>
      </c>
      <c r="F645" s="81" t="s">
        <v>794</v>
      </c>
      <c r="G645" s="81">
        <v>2</v>
      </c>
      <c r="H645" s="81" t="s">
        <v>706</v>
      </c>
      <c r="I645" s="81">
        <v>7</v>
      </c>
      <c r="J645" s="81" t="s">
        <v>794</v>
      </c>
      <c r="L645" s="81">
        <v>256</v>
      </c>
      <c r="M645" s="81">
        <v>256</v>
      </c>
      <c r="N645" s="81" t="s">
        <v>1336</v>
      </c>
      <c r="O645" s="81" t="s">
        <v>1337</v>
      </c>
      <c r="P645" s="57"/>
      <c r="Q645" s="57">
        <v>2</v>
      </c>
      <c r="R645" s="57">
        <v>2</v>
      </c>
      <c r="S645" s="57">
        <v>0</v>
      </c>
      <c r="T645" s="57">
        <v>0</v>
      </c>
      <c r="U645" s="57">
        <v>2</v>
      </c>
      <c r="V645" s="57"/>
      <c r="W645" s="57">
        <v>1</v>
      </c>
      <c r="X645" s="57">
        <v>1</v>
      </c>
      <c r="Y645" s="57">
        <v>2</v>
      </c>
      <c r="Z645" s="57">
        <v>1</v>
      </c>
      <c r="AA645" s="57">
        <v>0</v>
      </c>
      <c r="AB645" s="57">
        <v>0</v>
      </c>
      <c r="AC645" s="57"/>
      <c r="AD645" s="57">
        <v>1</v>
      </c>
      <c r="AE645" s="57">
        <v>0</v>
      </c>
      <c r="AF645" s="57">
        <v>0</v>
      </c>
      <c r="AG645" s="57">
        <v>2</v>
      </c>
      <c r="AH645" s="57"/>
      <c r="AI645" s="57">
        <v>0</v>
      </c>
      <c r="AJ645" s="57">
        <v>0</v>
      </c>
      <c r="AK645" s="57">
        <v>0</v>
      </c>
      <c r="AL645" s="57">
        <v>0</v>
      </c>
      <c r="AM645" s="57"/>
      <c r="AN645" s="57">
        <v>0</v>
      </c>
      <c r="AO645" s="57">
        <v>9</v>
      </c>
      <c r="AP645" s="57">
        <v>0</v>
      </c>
      <c r="AQ645" s="57">
        <v>4</v>
      </c>
      <c r="AR645" s="57">
        <v>1</v>
      </c>
      <c r="AS645" s="57">
        <v>0</v>
      </c>
      <c r="AT645" s="57"/>
      <c r="AU645" s="57">
        <v>0</v>
      </c>
      <c r="AV645" s="57">
        <v>1</v>
      </c>
      <c r="AW645" s="57">
        <v>2</v>
      </c>
      <c r="AX645" s="57">
        <v>0</v>
      </c>
      <c r="AY645" s="57">
        <v>0</v>
      </c>
      <c r="AZ645" s="57">
        <v>2</v>
      </c>
      <c r="BA645" s="57"/>
      <c r="BB645" s="57">
        <v>2</v>
      </c>
      <c r="BC645" s="57">
        <v>0</v>
      </c>
      <c r="BD645" s="57">
        <v>4</v>
      </c>
      <c r="BE645" s="57">
        <v>1</v>
      </c>
      <c r="BF645" s="57">
        <v>3</v>
      </c>
      <c r="BG645" s="57">
        <v>0</v>
      </c>
      <c r="BH645" s="57"/>
      <c r="BI645" s="57">
        <v>1</v>
      </c>
      <c r="BJ645" s="57">
        <v>0</v>
      </c>
      <c r="BK645" s="57">
        <v>0</v>
      </c>
      <c r="BL645" s="57">
        <v>0</v>
      </c>
      <c r="BM645" s="57"/>
      <c r="BN645" s="57">
        <v>6</v>
      </c>
      <c r="BO645" s="57">
        <v>1</v>
      </c>
      <c r="BP645" s="81">
        <v>1</v>
      </c>
      <c r="BQ645" s="81">
        <v>3</v>
      </c>
      <c r="BR645" s="81">
        <v>223</v>
      </c>
    </row>
    <row r="646" spans="1:70" x14ac:dyDescent="0.25">
      <c r="A646" s="57">
        <v>1</v>
      </c>
      <c r="B646" s="81" t="s">
        <v>793</v>
      </c>
      <c r="C646" s="81">
        <v>11</v>
      </c>
      <c r="D646" s="81" t="s">
        <v>794</v>
      </c>
      <c r="E646" s="81">
        <v>501</v>
      </c>
      <c r="F646" s="81" t="s">
        <v>794</v>
      </c>
      <c r="G646" s="81">
        <v>2</v>
      </c>
      <c r="H646" s="81" t="s">
        <v>706</v>
      </c>
      <c r="I646" s="81">
        <v>7</v>
      </c>
      <c r="J646" s="81" t="s">
        <v>794</v>
      </c>
      <c r="L646" s="81">
        <v>257</v>
      </c>
      <c r="M646" s="81">
        <v>257</v>
      </c>
      <c r="N646" s="81" t="s">
        <v>1336</v>
      </c>
      <c r="O646" s="81" t="s">
        <v>1337</v>
      </c>
      <c r="P646" s="57"/>
      <c r="Q646" s="57">
        <v>1</v>
      </c>
      <c r="R646" s="57">
        <v>2</v>
      </c>
      <c r="S646" s="57">
        <v>0</v>
      </c>
      <c r="T646" s="57">
        <v>0</v>
      </c>
      <c r="U646" s="57">
        <v>0</v>
      </c>
      <c r="V646" s="57"/>
      <c r="W646" s="57">
        <v>1</v>
      </c>
      <c r="X646" s="57">
        <v>3</v>
      </c>
      <c r="Y646" s="57">
        <v>1</v>
      </c>
      <c r="Z646" s="57">
        <v>0</v>
      </c>
      <c r="AA646" s="57">
        <v>0</v>
      </c>
      <c r="AB646" s="57">
        <v>0</v>
      </c>
      <c r="AC646" s="57"/>
      <c r="AD646" s="57">
        <v>1</v>
      </c>
      <c r="AE646" s="57">
        <v>0</v>
      </c>
      <c r="AF646" s="57">
        <v>0</v>
      </c>
      <c r="AG646" s="57">
        <v>3</v>
      </c>
      <c r="AH646" s="57"/>
      <c r="AI646" s="57">
        <v>0</v>
      </c>
      <c r="AJ646" s="57">
        <v>0</v>
      </c>
      <c r="AK646" s="57">
        <v>0</v>
      </c>
      <c r="AL646" s="57">
        <v>3</v>
      </c>
      <c r="AM646" s="57"/>
      <c r="AN646" s="57">
        <v>2</v>
      </c>
      <c r="AO646" s="57">
        <v>1</v>
      </c>
      <c r="AP646" s="57">
        <v>0</v>
      </c>
      <c r="AQ646" s="57">
        <v>7</v>
      </c>
      <c r="AR646" s="57">
        <v>0</v>
      </c>
      <c r="AS646" s="57">
        <v>2</v>
      </c>
      <c r="AT646" s="57"/>
      <c r="AU646" s="57">
        <v>0</v>
      </c>
      <c r="AV646" s="57">
        <v>0</v>
      </c>
      <c r="AW646" s="57">
        <v>0</v>
      </c>
      <c r="AX646" s="57">
        <v>3</v>
      </c>
      <c r="AY646" s="57">
        <v>0</v>
      </c>
      <c r="AZ646" s="57">
        <v>1</v>
      </c>
      <c r="BA646" s="57"/>
      <c r="BB646" s="57">
        <v>2</v>
      </c>
      <c r="BC646" s="57">
        <v>0</v>
      </c>
      <c r="BD646" s="57">
        <v>4</v>
      </c>
      <c r="BE646" s="57">
        <v>4</v>
      </c>
      <c r="BF646" s="57">
        <v>2</v>
      </c>
      <c r="BG646" s="57">
        <v>0</v>
      </c>
      <c r="BH646" s="57"/>
      <c r="BI646" s="57">
        <v>4</v>
      </c>
      <c r="BJ646" s="57">
        <v>3</v>
      </c>
      <c r="BK646" s="57">
        <v>0</v>
      </c>
      <c r="BL646" s="57">
        <v>1</v>
      </c>
      <c r="BM646" s="57"/>
      <c r="BN646" s="57">
        <v>3</v>
      </c>
      <c r="BO646" s="57">
        <v>6</v>
      </c>
      <c r="BP646" s="81">
        <v>4</v>
      </c>
      <c r="BQ646" s="81">
        <v>1</v>
      </c>
      <c r="BR646" s="81">
        <v>253</v>
      </c>
    </row>
    <row r="647" spans="1:70" x14ac:dyDescent="0.25">
      <c r="A647" s="57">
        <v>1</v>
      </c>
      <c r="B647" s="81" t="s">
        <v>793</v>
      </c>
      <c r="C647" s="81">
        <v>11</v>
      </c>
      <c r="D647" s="81" t="s">
        <v>794</v>
      </c>
      <c r="E647" s="81">
        <v>501</v>
      </c>
      <c r="F647" s="81" t="s">
        <v>794</v>
      </c>
      <c r="G647" s="81">
        <v>2</v>
      </c>
      <c r="H647" s="81" t="s">
        <v>706</v>
      </c>
      <c r="I647" s="81">
        <v>7</v>
      </c>
      <c r="J647" s="81" t="s">
        <v>794</v>
      </c>
      <c r="L647" s="81">
        <v>258</v>
      </c>
      <c r="M647" s="81">
        <v>258</v>
      </c>
      <c r="N647" s="81" t="s">
        <v>1336</v>
      </c>
      <c r="O647" s="81" t="s">
        <v>1337</v>
      </c>
      <c r="P647" s="57"/>
      <c r="Q647" s="57">
        <v>8</v>
      </c>
      <c r="R647" s="57">
        <v>1</v>
      </c>
      <c r="S647" s="57">
        <v>3</v>
      </c>
      <c r="T647" s="57">
        <v>1</v>
      </c>
      <c r="U647" s="57">
        <v>3</v>
      </c>
      <c r="V647" s="57"/>
      <c r="W647" s="57">
        <v>0</v>
      </c>
      <c r="X647" s="57">
        <v>2</v>
      </c>
      <c r="Y647" s="57">
        <v>0</v>
      </c>
      <c r="Z647" s="57">
        <v>0</v>
      </c>
      <c r="AA647" s="57">
        <v>1</v>
      </c>
      <c r="AB647" s="57">
        <v>0</v>
      </c>
      <c r="AC647" s="57"/>
      <c r="AD647" s="57">
        <v>2</v>
      </c>
      <c r="AE647" s="57">
        <v>0</v>
      </c>
      <c r="AF647" s="57">
        <v>0</v>
      </c>
      <c r="AG647" s="57">
        <v>1</v>
      </c>
      <c r="AH647" s="57"/>
      <c r="AI647" s="57">
        <v>0</v>
      </c>
      <c r="AJ647" s="57">
        <v>0</v>
      </c>
      <c r="AK647" s="57">
        <v>1</v>
      </c>
      <c r="AL647" s="57">
        <v>1</v>
      </c>
      <c r="AM647" s="57"/>
      <c r="AN647" s="57">
        <v>1</v>
      </c>
      <c r="AO647" s="57">
        <v>3</v>
      </c>
      <c r="AP647" s="57">
        <v>0</v>
      </c>
      <c r="AQ647" s="57">
        <v>2</v>
      </c>
      <c r="AR647" s="57">
        <v>3</v>
      </c>
      <c r="AS647" s="57">
        <v>0</v>
      </c>
      <c r="AT647" s="57"/>
      <c r="AU647" s="57">
        <v>0</v>
      </c>
      <c r="AV647" s="57">
        <v>0</v>
      </c>
      <c r="AW647" s="57">
        <v>2</v>
      </c>
      <c r="AX647" s="57">
        <v>2</v>
      </c>
      <c r="AY647" s="57">
        <v>1</v>
      </c>
      <c r="AZ647" s="57">
        <v>1</v>
      </c>
      <c r="BA647" s="57"/>
      <c r="BB647" s="57">
        <v>3</v>
      </c>
      <c r="BC647" s="57">
        <v>2</v>
      </c>
      <c r="BD647" s="57">
        <v>5</v>
      </c>
      <c r="BE647" s="57">
        <v>6</v>
      </c>
      <c r="BF647" s="57">
        <v>2</v>
      </c>
      <c r="BG647" s="57">
        <v>1</v>
      </c>
      <c r="BH647" s="57"/>
      <c r="BI647" s="57">
        <v>0</v>
      </c>
      <c r="BJ647" s="57">
        <v>0</v>
      </c>
      <c r="BK647" s="57">
        <v>0</v>
      </c>
      <c r="BL647" s="57">
        <v>0</v>
      </c>
      <c r="BM647" s="57"/>
      <c r="BN647" s="57">
        <v>3</v>
      </c>
      <c r="BO647" s="57">
        <v>4</v>
      </c>
      <c r="BP647" s="81">
        <v>0</v>
      </c>
      <c r="BQ647" s="81">
        <v>0</v>
      </c>
      <c r="BR647" s="81">
        <v>211</v>
      </c>
    </row>
    <row r="648" spans="1:70" x14ac:dyDescent="0.25">
      <c r="A648" s="57">
        <v>1</v>
      </c>
      <c r="B648" s="81" t="s">
        <v>793</v>
      </c>
      <c r="C648" s="81">
        <v>11</v>
      </c>
      <c r="D648" s="81" t="s">
        <v>794</v>
      </c>
      <c r="E648" s="81">
        <v>501</v>
      </c>
      <c r="F648" s="81" t="s">
        <v>794</v>
      </c>
      <c r="G648" s="81">
        <v>2</v>
      </c>
      <c r="H648" s="81" t="s">
        <v>706</v>
      </c>
      <c r="I648" s="81">
        <v>7</v>
      </c>
      <c r="J648" s="81" t="s">
        <v>794</v>
      </c>
      <c r="L648" s="81">
        <v>259</v>
      </c>
      <c r="M648" s="81">
        <v>259</v>
      </c>
      <c r="N648" s="81" t="s">
        <v>1336</v>
      </c>
      <c r="O648" s="81" t="s">
        <v>1337</v>
      </c>
      <c r="P648" s="57"/>
      <c r="Q648" s="57">
        <v>2</v>
      </c>
      <c r="R648" s="57">
        <v>1</v>
      </c>
      <c r="S648" s="57">
        <v>0</v>
      </c>
      <c r="T648" s="57">
        <v>0</v>
      </c>
      <c r="U648" s="57">
        <v>0</v>
      </c>
      <c r="V648" s="57"/>
      <c r="W648" s="57">
        <v>1</v>
      </c>
      <c r="X648" s="57">
        <v>4</v>
      </c>
      <c r="Y648" s="57">
        <v>1</v>
      </c>
      <c r="Z648" s="57">
        <v>1</v>
      </c>
      <c r="AA648" s="57">
        <v>1</v>
      </c>
      <c r="AB648" s="57">
        <v>0</v>
      </c>
      <c r="AC648" s="57"/>
      <c r="AD648" s="57">
        <v>2</v>
      </c>
      <c r="AE648" s="57">
        <v>0</v>
      </c>
      <c r="AF648" s="57">
        <v>0</v>
      </c>
      <c r="AG648" s="57">
        <v>1</v>
      </c>
      <c r="AH648" s="57"/>
      <c r="AI648" s="57">
        <v>0</v>
      </c>
      <c r="AJ648" s="57">
        <v>2</v>
      </c>
      <c r="AK648" s="57">
        <v>0</v>
      </c>
      <c r="AL648" s="57">
        <v>3</v>
      </c>
      <c r="AM648" s="57"/>
      <c r="AN648" s="57">
        <v>3</v>
      </c>
      <c r="AO648" s="57">
        <v>2</v>
      </c>
      <c r="AP648" s="57">
        <v>0</v>
      </c>
      <c r="AQ648" s="57">
        <v>5</v>
      </c>
      <c r="AR648" s="57">
        <v>0</v>
      </c>
      <c r="AS648" s="57">
        <v>2</v>
      </c>
      <c r="AT648" s="57"/>
      <c r="AU648" s="57">
        <v>0</v>
      </c>
      <c r="AV648" s="57">
        <v>0</v>
      </c>
      <c r="AW648" s="57">
        <v>2</v>
      </c>
      <c r="AX648" s="57">
        <v>1</v>
      </c>
      <c r="AY648" s="57">
        <v>1</v>
      </c>
      <c r="AZ648" s="57">
        <v>2</v>
      </c>
      <c r="BA648" s="57"/>
      <c r="BB648" s="57">
        <v>3</v>
      </c>
      <c r="BC648" s="57">
        <v>0</v>
      </c>
      <c r="BD648" s="57">
        <v>4</v>
      </c>
      <c r="BE648" s="57">
        <v>8</v>
      </c>
      <c r="BF648" s="57">
        <v>4</v>
      </c>
      <c r="BG648" s="57">
        <v>0</v>
      </c>
      <c r="BH648" s="57"/>
      <c r="BI648" s="57">
        <v>1</v>
      </c>
      <c r="BJ648" s="57">
        <v>0</v>
      </c>
      <c r="BK648" s="57">
        <v>0</v>
      </c>
      <c r="BL648" s="57">
        <v>0</v>
      </c>
      <c r="BM648" s="57"/>
      <c r="BN648" s="57">
        <v>3</v>
      </c>
      <c r="BO648" s="57">
        <v>3</v>
      </c>
      <c r="BP648" s="81">
        <v>2</v>
      </c>
      <c r="BQ648" s="81">
        <v>0</v>
      </c>
      <c r="BR648" s="81">
        <v>226</v>
      </c>
    </row>
    <row r="649" spans="1:70" x14ac:dyDescent="0.25">
      <c r="A649" s="57">
        <v>1</v>
      </c>
      <c r="B649" s="81" t="s">
        <v>793</v>
      </c>
      <c r="C649" s="81">
        <v>11</v>
      </c>
      <c r="D649" s="81" t="s">
        <v>794</v>
      </c>
      <c r="E649" s="81">
        <v>501</v>
      </c>
      <c r="F649" s="81" t="s">
        <v>794</v>
      </c>
      <c r="G649" s="81">
        <v>2</v>
      </c>
      <c r="H649" s="81" t="s">
        <v>706</v>
      </c>
      <c r="I649" s="81">
        <v>7</v>
      </c>
      <c r="J649" s="81" t="s">
        <v>794</v>
      </c>
      <c r="L649" s="81">
        <v>260</v>
      </c>
      <c r="M649" s="81">
        <v>260</v>
      </c>
      <c r="N649" s="81" t="s">
        <v>1336</v>
      </c>
      <c r="O649" s="81" t="s">
        <v>1337</v>
      </c>
      <c r="P649" s="57"/>
      <c r="Q649" s="57">
        <v>1</v>
      </c>
      <c r="R649" s="57">
        <v>1</v>
      </c>
      <c r="S649" s="57">
        <v>1</v>
      </c>
      <c r="T649" s="57">
        <v>0</v>
      </c>
      <c r="U649" s="57">
        <v>1</v>
      </c>
      <c r="V649" s="57"/>
      <c r="W649" s="57">
        <v>0</v>
      </c>
      <c r="X649" s="57">
        <v>3</v>
      </c>
      <c r="Y649" s="57">
        <v>0</v>
      </c>
      <c r="Z649" s="57">
        <v>1</v>
      </c>
      <c r="AA649" s="57">
        <v>0</v>
      </c>
      <c r="AB649" s="57">
        <v>2</v>
      </c>
      <c r="AC649" s="57"/>
      <c r="AD649" s="57">
        <v>1</v>
      </c>
      <c r="AE649" s="57">
        <v>0</v>
      </c>
      <c r="AF649" s="57">
        <v>0</v>
      </c>
      <c r="AG649" s="57">
        <v>1</v>
      </c>
      <c r="AH649" s="57"/>
      <c r="AI649" s="57">
        <v>1</v>
      </c>
      <c r="AJ649" s="57">
        <v>0</v>
      </c>
      <c r="AK649" s="57">
        <v>0</v>
      </c>
      <c r="AL649" s="57">
        <v>0</v>
      </c>
      <c r="AM649" s="57"/>
      <c r="AN649" s="57">
        <v>0</v>
      </c>
      <c r="AO649" s="57">
        <v>4</v>
      </c>
      <c r="AP649" s="57">
        <v>0</v>
      </c>
      <c r="AQ649" s="57">
        <v>4</v>
      </c>
      <c r="AR649" s="57">
        <v>1</v>
      </c>
      <c r="AS649" s="57">
        <v>0</v>
      </c>
      <c r="AT649" s="57"/>
      <c r="AU649" s="57">
        <v>1</v>
      </c>
      <c r="AV649" s="57">
        <v>0</v>
      </c>
      <c r="AW649" s="57">
        <v>0</v>
      </c>
      <c r="AX649" s="57">
        <v>2</v>
      </c>
      <c r="AY649" s="57">
        <v>0</v>
      </c>
      <c r="AZ649" s="57">
        <v>0</v>
      </c>
      <c r="BA649" s="57"/>
      <c r="BB649" s="57">
        <v>4</v>
      </c>
      <c r="BC649" s="57">
        <v>0</v>
      </c>
      <c r="BD649" s="57">
        <v>2</v>
      </c>
      <c r="BE649" s="57">
        <v>10</v>
      </c>
      <c r="BF649" s="57">
        <v>1</v>
      </c>
      <c r="BG649" s="57">
        <v>2</v>
      </c>
      <c r="BH649" s="57"/>
      <c r="BI649" s="57">
        <v>0</v>
      </c>
      <c r="BJ649" s="57">
        <v>0</v>
      </c>
      <c r="BK649" s="57">
        <v>0</v>
      </c>
      <c r="BL649" s="57">
        <v>0</v>
      </c>
      <c r="BM649" s="57"/>
      <c r="BN649" s="57">
        <v>1</v>
      </c>
      <c r="BO649" s="57">
        <v>8</v>
      </c>
      <c r="BP649" s="81">
        <v>0</v>
      </c>
      <c r="BQ649" s="81">
        <v>0</v>
      </c>
      <c r="BR649" s="81">
        <v>233</v>
      </c>
    </row>
    <row r="650" spans="1:70" x14ac:dyDescent="0.25">
      <c r="A650" s="57">
        <v>1</v>
      </c>
      <c r="B650" s="81" t="s">
        <v>793</v>
      </c>
      <c r="C650" s="81">
        <v>11</v>
      </c>
      <c r="D650" s="81" t="s">
        <v>794</v>
      </c>
      <c r="E650" s="81">
        <v>501</v>
      </c>
      <c r="F650" s="81" t="s">
        <v>794</v>
      </c>
      <c r="G650" s="81">
        <v>2</v>
      </c>
      <c r="H650" s="81" t="s">
        <v>706</v>
      </c>
      <c r="I650" s="81">
        <v>7</v>
      </c>
      <c r="J650" s="81" t="s">
        <v>794</v>
      </c>
      <c r="L650" s="81">
        <v>261</v>
      </c>
      <c r="M650" s="81">
        <v>261</v>
      </c>
      <c r="N650" s="81" t="s">
        <v>1336</v>
      </c>
      <c r="O650" s="81" t="s">
        <v>1337</v>
      </c>
      <c r="P650" s="57"/>
      <c r="Q650" s="57">
        <v>1</v>
      </c>
      <c r="R650" s="57">
        <v>1</v>
      </c>
      <c r="S650" s="57">
        <v>0</v>
      </c>
      <c r="T650" s="57">
        <v>0</v>
      </c>
      <c r="U650" s="57">
        <v>0</v>
      </c>
      <c r="V650" s="57"/>
      <c r="W650" s="57">
        <v>0</v>
      </c>
      <c r="X650" s="57">
        <v>5</v>
      </c>
      <c r="Y650" s="57">
        <v>0</v>
      </c>
      <c r="Z650" s="57">
        <v>0</v>
      </c>
      <c r="AA650" s="57">
        <v>0</v>
      </c>
      <c r="AB650" s="57">
        <v>0</v>
      </c>
      <c r="AC650" s="57"/>
      <c r="AD650" s="57">
        <v>0</v>
      </c>
      <c r="AE650" s="57">
        <v>0</v>
      </c>
      <c r="AF650" s="57">
        <v>0</v>
      </c>
      <c r="AG650" s="57">
        <v>2</v>
      </c>
      <c r="AH650" s="57"/>
      <c r="AI650" s="57">
        <v>0</v>
      </c>
      <c r="AJ650" s="57">
        <v>1</v>
      </c>
      <c r="AK650" s="57">
        <v>0</v>
      </c>
      <c r="AL650" s="57">
        <v>3</v>
      </c>
      <c r="AM650" s="57"/>
      <c r="AN650" s="57">
        <v>1</v>
      </c>
      <c r="AO650" s="57">
        <v>3</v>
      </c>
      <c r="AP650" s="57">
        <v>1</v>
      </c>
      <c r="AQ650" s="57">
        <v>2</v>
      </c>
      <c r="AR650" s="57">
        <v>1</v>
      </c>
      <c r="AS650" s="57">
        <v>0</v>
      </c>
      <c r="AT650" s="57"/>
      <c r="AU650" s="57">
        <v>1</v>
      </c>
      <c r="AV650" s="57">
        <v>2</v>
      </c>
      <c r="AW650" s="57">
        <v>0</v>
      </c>
      <c r="AX650" s="57">
        <v>1</v>
      </c>
      <c r="AY650" s="57">
        <v>1</v>
      </c>
      <c r="AZ650" s="57">
        <v>4</v>
      </c>
      <c r="BA650" s="57"/>
      <c r="BB650" s="57">
        <v>4</v>
      </c>
      <c r="BC650" s="57">
        <v>0</v>
      </c>
      <c r="BD650" s="57">
        <v>4</v>
      </c>
      <c r="BE650" s="57">
        <v>3</v>
      </c>
      <c r="BF650" s="57">
        <v>0</v>
      </c>
      <c r="BG650" s="57">
        <v>0</v>
      </c>
      <c r="BH650" s="57"/>
      <c r="BI650" s="57">
        <v>0</v>
      </c>
      <c r="BJ650" s="57">
        <v>1</v>
      </c>
      <c r="BK650" s="57">
        <v>0</v>
      </c>
      <c r="BL650" s="57">
        <v>1</v>
      </c>
      <c r="BM650" s="57"/>
      <c r="BN650" s="57">
        <v>6</v>
      </c>
      <c r="BO650" s="57">
        <v>3</v>
      </c>
      <c r="BP650" s="81">
        <v>4</v>
      </c>
      <c r="BQ650" s="81">
        <v>0</v>
      </c>
      <c r="BR650" s="81">
        <v>223</v>
      </c>
    </row>
    <row r="651" spans="1:70" x14ac:dyDescent="0.25">
      <c r="A651" s="57">
        <v>1</v>
      </c>
      <c r="B651" s="81" t="s">
        <v>793</v>
      </c>
      <c r="C651" s="81">
        <v>11</v>
      </c>
      <c r="D651" s="81" t="s">
        <v>794</v>
      </c>
      <c r="E651" s="81">
        <v>501</v>
      </c>
      <c r="F651" s="81" t="s">
        <v>794</v>
      </c>
      <c r="G651" s="81">
        <v>2</v>
      </c>
      <c r="H651" s="81" t="s">
        <v>706</v>
      </c>
      <c r="I651" s="81">
        <v>7</v>
      </c>
      <c r="J651" s="81" t="s">
        <v>794</v>
      </c>
      <c r="L651" s="81">
        <v>262</v>
      </c>
      <c r="M651" s="81">
        <v>262</v>
      </c>
      <c r="N651" s="81" t="s">
        <v>1336</v>
      </c>
      <c r="O651" s="81" t="s">
        <v>1337</v>
      </c>
      <c r="P651" s="57"/>
      <c r="Q651" s="57">
        <v>2</v>
      </c>
      <c r="R651" s="57">
        <v>0</v>
      </c>
      <c r="S651" s="57">
        <v>1</v>
      </c>
      <c r="T651" s="57">
        <v>0</v>
      </c>
      <c r="U651" s="57">
        <v>2</v>
      </c>
      <c r="V651" s="57"/>
      <c r="W651" s="57">
        <v>0</v>
      </c>
      <c r="X651" s="57">
        <v>4</v>
      </c>
      <c r="Y651" s="57">
        <v>0</v>
      </c>
      <c r="Z651" s="57">
        <v>0</v>
      </c>
      <c r="AA651" s="57">
        <v>0</v>
      </c>
      <c r="AB651" s="57">
        <v>0</v>
      </c>
      <c r="AC651" s="57"/>
      <c r="AD651" s="57">
        <v>4</v>
      </c>
      <c r="AE651" s="57">
        <v>0</v>
      </c>
      <c r="AF651" s="57">
        <v>0</v>
      </c>
      <c r="AG651" s="57">
        <v>0</v>
      </c>
      <c r="AH651" s="57"/>
      <c r="AI651" s="57">
        <v>1</v>
      </c>
      <c r="AJ651" s="57">
        <v>0</v>
      </c>
      <c r="AK651" s="57">
        <v>0</v>
      </c>
      <c r="AL651" s="57">
        <v>0</v>
      </c>
      <c r="AM651" s="57"/>
      <c r="AN651" s="57">
        <v>1</v>
      </c>
      <c r="AO651" s="57">
        <v>2</v>
      </c>
      <c r="AP651" s="57">
        <v>0</v>
      </c>
      <c r="AQ651" s="57">
        <v>6</v>
      </c>
      <c r="AR651" s="57">
        <v>0</v>
      </c>
      <c r="AS651" s="57">
        <v>1</v>
      </c>
      <c r="AT651" s="57"/>
      <c r="AU651" s="57">
        <v>1</v>
      </c>
      <c r="AV651" s="57">
        <v>0</v>
      </c>
      <c r="AW651" s="57">
        <v>0</v>
      </c>
      <c r="AX651" s="57">
        <v>1</v>
      </c>
      <c r="AY651" s="57">
        <v>0</v>
      </c>
      <c r="AZ651" s="57">
        <v>1</v>
      </c>
      <c r="BA651" s="57"/>
      <c r="BB651" s="57">
        <v>2</v>
      </c>
      <c r="BC651" s="57">
        <v>0</v>
      </c>
      <c r="BD651" s="57">
        <v>2</v>
      </c>
      <c r="BE651" s="57">
        <v>6</v>
      </c>
      <c r="BF651" s="57">
        <v>1</v>
      </c>
      <c r="BG651" s="57">
        <v>0</v>
      </c>
      <c r="BH651" s="57"/>
      <c r="BI651" s="57">
        <v>0</v>
      </c>
      <c r="BJ651" s="57">
        <v>0</v>
      </c>
      <c r="BK651" s="57">
        <v>0</v>
      </c>
      <c r="BL651" s="57">
        <v>0</v>
      </c>
      <c r="BM651" s="57"/>
      <c r="BN651" s="57">
        <v>2</v>
      </c>
      <c r="BO651" s="57">
        <v>2</v>
      </c>
      <c r="BP651" s="81">
        <v>4</v>
      </c>
      <c r="BQ651" s="81">
        <v>1</v>
      </c>
      <c r="BR651" s="81">
        <v>214</v>
      </c>
    </row>
    <row r="652" spans="1:70" x14ac:dyDescent="0.25">
      <c r="A652" s="57">
        <v>1</v>
      </c>
      <c r="B652" s="81" t="s">
        <v>793</v>
      </c>
      <c r="C652" s="81">
        <v>11</v>
      </c>
      <c r="D652" s="81" t="s">
        <v>794</v>
      </c>
      <c r="E652" s="81">
        <v>501</v>
      </c>
      <c r="F652" s="81" t="s">
        <v>794</v>
      </c>
      <c r="G652" s="81">
        <v>2</v>
      </c>
      <c r="H652" s="81" t="s">
        <v>706</v>
      </c>
      <c r="I652" s="81">
        <v>7</v>
      </c>
      <c r="J652" s="81" t="s">
        <v>794</v>
      </c>
      <c r="L652" s="81">
        <v>263</v>
      </c>
      <c r="M652" s="81">
        <v>263</v>
      </c>
      <c r="N652" s="81" t="s">
        <v>1336</v>
      </c>
      <c r="O652" s="81" t="s">
        <v>1337</v>
      </c>
      <c r="P652" s="57"/>
      <c r="Q652" s="57">
        <v>4</v>
      </c>
      <c r="R652" s="57">
        <v>1</v>
      </c>
      <c r="S652" s="57">
        <v>1</v>
      </c>
      <c r="T652" s="57">
        <v>3</v>
      </c>
      <c r="U652" s="57">
        <v>1</v>
      </c>
      <c r="V652" s="57"/>
      <c r="W652" s="57">
        <v>0</v>
      </c>
      <c r="X652" s="57">
        <v>1</v>
      </c>
      <c r="Y652" s="57">
        <v>0</v>
      </c>
      <c r="Z652" s="57">
        <v>0</v>
      </c>
      <c r="AA652" s="57">
        <v>0</v>
      </c>
      <c r="AB652" s="57">
        <v>0</v>
      </c>
      <c r="AC652" s="57"/>
      <c r="AD652" s="57">
        <v>2</v>
      </c>
      <c r="AE652" s="57">
        <v>0</v>
      </c>
      <c r="AF652" s="57">
        <v>1</v>
      </c>
      <c r="AG652" s="57">
        <v>2</v>
      </c>
      <c r="AH652" s="57"/>
      <c r="AI652" s="57">
        <v>0</v>
      </c>
      <c r="AJ652" s="57">
        <v>0</v>
      </c>
      <c r="AK652" s="57">
        <v>0</v>
      </c>
      <c r="AL652" s="57">
        <v>2</v>
      </c>
      <c r="AM652" s="57"/>
      <c r="AN652" s="57">
        <v>2</v>
      </c>
      <c r="AO652" s="57">
        <v>4</v>
      </c>
      <c r="AP652" s="57">
        <v>0</v>
      </c>
      <c r="AQ652" s="57">
        <v>0</v>
      </c>
      <c r="AR652" s="57">
        <v>1</v>
      </c>
      <c r="AS652" s="57">
        <v>1</v>
      </c>
      <c r="AT652" s="57"/>
      <c r="AU652" s="57">
        <v>0</v>
      </c>
      <c r="AV652" s="57">
        <v>0</v>
      </c>
      <c r="AW652" s="57">
        <v>2</v>
      </c>
      <c r="AX652" s="57">
        <v>1</v>
      </c>
      <c r="AY652" s="57">
        <v>0</v>
      </c>
      <c r="AZ652" s="57">
        <v>1</v>
      </c>
      <c r="BA652" s="57"/>
      <c r="BB652" s="57">
        <v>3</v>
      </c>
      <c r="BC652" s="57">
        <v>0</v>
      </c>
      <c r="BD652" s="57">
        <v>4</v>
      </c>
      <c r="BE652" s="57">
        <v>3</v>
      </c>
      <c r="BF652" s="57">
        <v>3</v>
      </c>
      <c r="BG652" s="57">
        <v>1</v>
      </c>
      <c r="BH652" s="57"/>
      <c r="BI652" s="57">
        <v>1</v>
      </c>
      <c r="BJ652" s="57">
        <v>0</v>
      </c>
      <c r="BK652" s="57">
        <v>0</v>
      </c>
      <c r="BL652" s="57">
        <v>2</v>
      </c>
      <c r="BM652" s="57"/>
      <c r="BN652" s="57">
        <v>4</v>
      </c>
      <c r="BO652" s="57">
        <v>3</v>
      </c>
      <c r="BP652" s="81">
        <v>1</v>
      </c>
      <c r="BQ652" s="81">
        <v>1</v>
      </c>
      <c r="BR652" s="81">
        <v>234</v>
      </c>
    </row>
    <row r="653" spans="1:70" x14ac:dyDescent="0.25">
      <c r="A653" s="57">
        <v>1</v>
      </c>
      <c r="B653" s="81" t="s">
        <v>793</v>
      </c>
      <c r="C653" s="81">
        <v>11</v>
      </c>
      <c r="D653" s="81" t="s">
        <v>794</v>
      </c>
      <c r="E653" s="81">
        <v>501</v>
      </c>
      <c r="F653" s="81" t="s">
        <v>794</v>
      </c>
      <c r="G653" s="81">
        <v>2</v>
      </c>
      <c r="H653" s="81" t="s">
        <v>706</v>
      </c>
      <c r="I653" s="81">
        <v>7</v>
      </c>
      <c r="J653" s="81" t="s">
        <v>794</v>
      </c>
      <c r="L653" s="81">
        <v>264</v>
      </c>
      <c r="M653" s="81">
        <v>264</v>
      </c>
      <c r="N653" s="81" t="s">
        <v>1336</v>
      </c>
      <c r="O653" s="81" t="s">
        <v>1337</v>
      </c>
      <c r="P653" s="57"/>
      <c r="Q653" s="57">
        <v>3</v>
      </c>
      <c r="R653" s="57">
        <v>2</v>
      </c>
      <c r="S653" s="57">
        <v>7</v>
      </c>
      <c r="T653" s="57">
        <v>0</v>
      </c>
      <c r="U653" s="57">
        <v>0</v>
      </c>
      <c r="V653" s="57"/>
      <c r="W653" s="57">
        <v>0</v>
      </c>
      <c r="X653" s="57">
        <v>2</v>
      </c>
      <c r="Y653" s="57">
        <v>0</v>
      </c>
      <c r="Z653" s="57">
        <v>1</v>
      </c>
      <c r="AA653" s="57">
        <v>1</v>
      </c>
      <c r="AB653" s="57">
        <v>0</v>
      </c>
      <c r="AC653" s="57"/>
      <c r="AD653" s="57">
        <v>1</v>
      </c>
      <c r="AE653" s="57">
        <v>2</v>
      </c>
      <c r="AF653" s="57">
        <v>4</v>
      </c>
      <c r="AG653" s="57">
        <v>2</v>
      </c>
      <c r="AH653" s="57"/>
      <c r="AI653" s="57">
        <v>0</v>
      </c>
      <c r="AJ653" s="57">
        <v>0</v>
      </c>
      <c r="AK653" s="57">
        <v>0</v>
      </c>
      <c r="AL653" s="57">
        <v>1</v>
      </c>
      <c r="AM653" s="57"/>
      <c r="AN653" s="57">
        <v>0</v>
      </c>
      <c r="AO653" s="57">
        <v>6</v>
      </c>
      <c r="AP653" s="57">
        <v>0</v>
      </c>
      <c r="AQ653" s="57">
        <v>6</v>
      </c>
      <c r="AR653" s="57">
        <v>1</v>
      </c>
      <c r="AS653" s="57">
        <v>3</v>
      </c>
      <c r="AT653" s="57"/>
      <c r="AU653" s="57">
        <v>1</v>
      </c>
      <c r="AV653" s="57">
        <v>1</v>
      </c>
      <c r="AW653" s="57">
        <v>1</v>
      </c>
      <c r="AX653" s="57">
        <v>1</v>
      </c>
      <c r="AY653" s="57">
        <v>1</v>
      </c>
      <c r="AZ653" s="57">
        <v>2</v>
      </c>
      <c r="BA653" s="57"/>
      <c r="BB653" s="57">
        <v>5</v>
      </c>
      <c r="BC653" s="57">
        <v>3</v>
      </c>
      <c r="BD653" s="57">
        <v>11</v>
      </c>
      <c r="BE653" s="57">
        <v>9</v>
      </c>
      <c r="BF653" s="57">
        <v>7</v>
      </c>
      <c r="BG653" s="57">
        <v>1</v>
      </c>
      <c r="BH653" s="57"/>
      <c r="BI653" s="57">
        <v>1</v>
      </c>
      <c r="BJ653" s="57">
        <v>0</v>
      </c>
      <c r="BK653" s="57">
        <v>0</v>
      </c>
      <c r="BL653" s="57">
        <v>0</v>
      </c>
      <c r="BM653" s="57"/>
      <c r="BN653" s="57">
        <v>4</v>
      </c>
      <c r="BO653" s="57">
        <v>4</v>
      </c>
      <c r="BP653" s="81">
        <v>3</v>
      </c>
      <c r="BQ653" s="81">
        <v>1</v>
      </c>
      <c r="BR653" s="81">
        <v>230</v>
      </c>
    </row>
    <row r="654" spans="1:70" x14ac:dyDescent="0.25">
      <c r="A654" s="57">
        <v>1</v>
      </c>
      <c r="B654" s="81" t="s">
        <v>793</v>
      </c>
      <c r="C654" s="81">
        <v>14</v>
      </c>
      <c r="D654" s="81" t="s">
        <v>1026</v>
      </c>
      <c r="E654" s="81">
        <v>506</v>
      </c>
      <c r="F654" s="81" t="s">
        <v>1027</v>
      </c>
      <c r="G654" s="81">
        <v>2</v>
      </c>
      <c r="H654" s="81" t="s">
        <v>706</v>
      </c>
      <c r="I654" s="81">
        <v>9</v>
      </c>
      <c r="J654" s="81" t="s">
        <v>1027</v>
      </c>
      <c r="L654" s="81">
        <v>14</v>
      </c>
      <c r="M654" s="81">
        <v>14</v>
      </c>
      <c r="N654" s="81" t="s">
        <v>1322</v>
      </c>
      <c r="O654" s="81" t="s">
        <v>1323</v>
      </c>
      <c r="P654" s="57"/>
      <c r="Q654" s="57">
        <v>0</v>
      </c>
      <c r="R654" s="57">
        <v>0</v>
      </c>
      <c r="S654" s="57">
        <v>0</v>
      </c>
      <c r="T654" s="57">
        <v>0</v>
      </c>
      <c r="U654" s="57">
        <v>0</v>
      </c>
      <c r="V654" s="57"/>
      <c r="W654" s="57">
        <v>0</v>
      </c>
      <c r="X654" s="57">
        <v>0</v>
      </c>
      <c r="Y654" s="57">
        <v>0</v>
      </c>
      <c r="Z654" s="57">
        <v>0</v>
      </c>
      <c r="AA654" s="57">
        <v>0</v>
      </c>
      <c r="AB654" s="57">
        <v>0</v>
      </c>
      <c r="AC654" s="57"/>
      <c r="AD654" s="57">
        <v>0</v>
      </c>
      <c r="AE654" s="57">
        <v>0</v>
      </c>
      <c r="AF654" s="57">
        <v>0</v>
      </c>
      <c r="AG654" s="57">
        <v>0</v>
      </c>
      <c r="AH654" s="57"/>
      <c r="AI654" s="57">
        <v>0</v>
      </c>
      <c r="AJ654" s="57">
        <v>0</v>
      </c>
      <c r="AK654" s="57">
        <v>0</v>
      </c>
      <c r="AL654" s="57">
        <v>0</v>
      </c>
      <c r="AM654" s="57"/>
      <c r="AN654" s="57">
        <v>0</v>
      </c>
      <c r="AO654" s="57">
        <v>0</v>
      </c>
      <c r="AP654" s="57">
        <v>0</v>
      </c>
      <c r="AQ654" s="57">
        <v>0</v>
      </c>
      <c r="AR654" s="57">
        <v>0</v>
      </c>
      <c r="AS654" s="57">
        <v>0</v>
      </c>
      <c r="AT654" s="57"/>
      <c r="AU654" s="57">
        <v>0</v>
      </c>
      <c r="AV654" s="57">
        <v>0</v>
      </c>
      <c r="AW654" s="57">
        <v>0</v>
      </c>
      <c r="AX654" s="57">
        <v>0</v>
      </c>
      <c r="AY654" s="57">
        <v>0</v>
      </c>
      <c r="AZ654" s="57">
        <v>0</v>
      </c>
      <c r="BA654" s="57"/>
      <c r="BB654" s="57">
        <v>0</v>
      </c>
      <c r="BC654" s="57">
        <v>0</v>
      </c>
      <c r="BD654" s="57">
        <v>0</v>
      </c>
      <c r="BE654" s="57">
        <v>1</v>
      </c>
      <c r="BF654" s="57">
        <v>0</v>
      </c>
      <c r="BG654" s="57">
        <v>0</v>
      </c>
      <c r="BH654" s="57"/>
      <c r="BI654" s="57">
        <v>0</v>
      </c>
      <c r="BJ654" s="57">
        <v>0</v>
      </c>
      <c r="BK654" s="57">
        <v>0</v>
      </c>
      <c r="BL654" s="57">
        <v>0</v>
      </c>
      <c r="BM654" s="57"/>
      <c r="BN654" s="57">
        <v>0</v>
      </c>
      <c r="BO654" s="57">
        <v>0</v>
      </c>
      <c r="BP654" s="81">
        <v>0</v>
      </c>
      <c r="BQ654" s="81">
        <v>0</v>
      </c>
      <c r="BR654" s="81">
        <v>322</v>
      </c>
    </row>
    <row r="655" spans="1:70" x14ac:dyDescent="0.25">
      <c r="A655" s="57">
        <v>1</v>
      </c>
      <c r="B655" s="81" t="s">
        <v>793</v>
      </c>
      <c r="C655" s="81">
        <v>14</v>
      </c>
      <c r="D655" s="81" t="s">
        <v>1026</v>
      </c>
      <c r="E655" s="81">
        <v>506</v>
      </c>
      <c r="F655" s="81" t="s">
        <v>1027</v>
      </c>
      <c r="G655" s="81">
        <v>2</v>
      </c>
      <c r="H655" s="81" t="s">
        <v>706</v>
      </c>
      <c r="I655" s="81">
        <v>9</v>
      </c>
      <c r="J655" s="81" t="s">
        <v>1027</v>
      </c>
      <c r="L655" s="81">
        <v>15</v>
      </c>
      <c r="M655" s="81">
        <v>15</v>
      </c>
      <c r="N655" s="81" t="s">
        <v>1322</v>
      </c>
      <c r="O655" s="81" t="s">
        <v>1323</v>
      </c>
      <c r="P655" s="57"/>
      <c r="Q655" s="57">
        <v>1</v>
      </c>
      <c r="R655" s="57">
        <v>0</v>
      </c>
      <c r="S655" s="57">
        <v>0</v>
      </c>
      <c r="T655" s="57">
        <v>0</v>
      </c>
      <c r="U655" s="57">
        <v>2</v>
      </c>
      <c r="V655" s="57"/>
      <c r="W655" s="57">
        <v>0</v>
      </c>
      <c r="X655" s="57">
        <v>0</v>
      </c>
      <c r="Y655" s="57">
        <v>0</v>
      </c>
      <c r="Z655" s="57">
        <v>0</v>
      </c>
      <c r="AA655" s="57">
        <v>0</v>
      </c>
      <c r="AB655" s="57">
        <v>1</v>
      </c>
      <c r="AC655" s="57"/>
      <c r="AD655" s="57">
        <v>0</v>
      </c>
      <c r="AE655" s="57">
        <v>0</v>
      </c>
      <c r="AF655" s="57">
        <v>1</v>
      </c>
      <c r="AG655" s="57">
        <v>1</v>
      </c>
      <c r="AH655" s="57"/>
      <c r="AI655" s="57">
        <v>0</v>
      </c>
      <c r="AJ655" s="57">
        <v>0</v>
      </c>
      <c r="AK655" s="57">
        <v>1</v>
      </c>
      <c r="AL655" s="57">
        <v>0</v>
      </c>
      <c r="AM655" s="57"/>
      <c r="AN655" s="57">
        <v>0</v>
      </c>
      <c r="AO655" s="57">
        <v>0</v>
      </c>
      <c r="AP655" s="57">
        <v>0</v>
      </c>
      <c r="AQ655" s="57">
        <v>4</v>
      </c>
      <c r="AR655" s="57">
        <v>0</v>
      </c>
      <c r="AS655" s="57">
        <v>0</v>
      </c>
      <c r="AT655" s="57"/>
      <c r="AU655" s="57">
        <v>0</v>
      </c>
      <c r="AV655" s="57">
        <v>1</v>
      </c>
      <c r="AW655" s="57">
        <v>0</v>
      </c>
      <c r="AX655" s="57">
        <v>0</v>
      </c>
      <c r="AY655" s="57">
        <v>0</v>
      </c>
      <c r="AZ655" s="57">
        <v>0</v>
      </c>
      <c r="BA655" s="57"/>
      <c r="BB655" s="57">
        <v>0</v>
      </c>
      <c r="BC655" s="57">
        <v>1</v>
      </c>
      <c r="BD655" s="57">
        <v>0</v>
      </c>
      <c r="BE655" s="57">
        <v>3</v>
      </c>
      <c r="BF655" s="57">
        <v>0</v>
      </c>
      <c r="BG655" s="57">
        <v>0</v>
      </c>
      <c r="BH655" s="57"/>
      <c r="BI655" s="57">
        <v>0</v>
      </c>
      <c r="BJ655" s="57">
        <v>0</v>
      </c>
      <c r="BK655" s="57">
        <v>0</v>
      </c>
      <c r="BL655" s="57">
        <v>0</v>
      </c>
      <c r="BM655" s="57"/>
      <c r="BN655" s="57">
        <v>2</v>
      </c>
      <c r="BO655" s="57">
        <v>1</v>
      </c>
      <c r="BP655" s="81">
        <v>0</v>
      </c>
      <c r="BQ655" s="81">
        <v>2</v>
      </c>
      <c r="BR655" s="81">
        <v>222</v>
      </c>
    </row>
    <row r="656" spans="1:70" x14ac:dyDescent="0.25">
      <c r="A656" s="57">
        <v>1</v>
      </c>
      <c r="B656" s="81" t="s">
        <v>793</v>
      </c>
      <c r="C656" s="81">
        <v>14</v>
      </c>
      <c r="D656" s="81" t="s">
        <v>1026</v>
      </c>
      <c r="E656" s="81">
        <v>506</v>
      </c>
      <c r="F656" s="81" t="s">
        <v>1027</v>
      </c>
      <c r="G656" s="81">
        <v>2</v>
      </c>
      <c r="H656" s="81" t="s">
        <v>706</v>
      </c>
      <c r="I656" s="81">
        <v>9</v>
      </c>
      <c r="J656" s="81" t="s">
        <v>1027</v>
      </c>
      <c r="L656" s="81">
        <v>16</v>
      </c>
      <c r="M656" s="81">
        <v>16</v>
      </c>
      <c r="N656" s="81" t="s">
        <v>1322</v>
      </c>
      <c r="O656" s="81" t="s">
        <v>1323</v>
      </c>
      <c r="P656" s="57"/>
      <c r="Q656" s="57">
        <v>3</v>
      </c>
      <c r="R656" s="57">
        <v>0</v>
      </c>
      <c r="S656" s="57">
        <v>0</v>
      </c>
      <c r="T656" s="57">
        <v>1</v>
      </c>
      <c r="U656" s="57">
        <v>8</v>
      </c>
      <c r="V656" s="57"/>
      <c r="W656" s="57">
        <v>1</v>
      </c>
      <c r="X656" s="57">
        <v>5</v>
      </c>
      <c r="Y656" s="57">
        <v>3</v>
      </c>
      <c r="Z656" s="57">
        <v>3</v>
      </c>
      <c r="AA656" s="57">
        <v>1</v>
      </c>
      <c r="AB656" s="57">
        <v>2</v>
      </c>
      <c r="AC656" s="57"/>
      <c r="AD656" s="57">
        <v>3</v>
      </c>
      <c r="AE656" s="57">
        <v>1</v>
      </c>
      <c r="AF656" s="57">
        <v>0</v>
      </c>
      <c r="AG656" s="57">
        <v>2</v>
      </c>
      <c r="AH656" s="57"/>
      <c r="AI656" s="57">
        <v>0</v>
      </c>
      <c r="AJ656" s="57">
        <v>2</v>
      </c>
      <c r="AK656" s="57">
        <v>0</v>
      </c>
      <c r="AL656" s="57">
        <v>2</v>
      </c>
      <c r="AM656" s="57"/>
      <c r="AN656" s="57">
        <v>1</v>
      </c>
      <c r="AO656" s="57">
        <v>6</v>
      </c>
      <c r="AP656" s="57">
        <v>0</v>
      </c>
      <c r="AQ656" s="57">
        <v>4</v>
      </c>
      <c r="AR656" s="57">
        <v>0</v>
      </c>
      <c r="AS656" s="57">
        <v>1</v>
      </c>
      <c r="AT656" s="57"/>
      <c r="AU656" s="57">
        <v>0</v>
      </c>
      <c r="AV656" s="57">
        <v>1</v>
      </c>
      <c r="AW656" s="57">
        <v>1</v>
      </c>
      <c r="AX656" s="57">
        <v>1</v>
      </c>
      <c r="AY656" s="57">
        <v>1</v>
      </c>
      <c r="AZ656" s="57">
        <v>2</v>
      </c>
      <c r="BA656" s="57"/>
      <c r="BB656" s="57">
        <v>4</v>
      </c>
      <c r="BC656" s="57">
        <v>0</v>
      </c>
      <c r="BD656" s="57">
        <v>3</v>
      </c>
      <c r="BE656" s="57">
        <v>17</v>
      </c>
      <c r="BF656" s="57">
        <v>2</v>
      </c>
      <c r="BG656" s="57">
        <v>2</v>
      </c>
      <c r="BH656" s="57"/>
      <c r="BI656" s="57">
        <v>1</v>
      </c>
      <c r="BJ656" s="57">
        <v>1</v>
      </c>
      <c r="BK656" s="57">
        <v>0</v>
      </c>
      <c r="BL656" s="57">
        <v>0</v>
      </c>
      <c r="BM656" s="57"/>
      <c r="BN656" s="57">
        <v>6</v>
      </c>
      <c r="BO656" s="57">
        <v>3</v>
      </c>
      <c r="BP656" s="81">
        <v>2</v>
      </c>
      <c r="BQ656" s="81">
        <v>15</v>
      </c>
      <c r="BR656" s="81">
        <v>290</v>
      </c>
    </row>
    <row r="657" spans="1:70" x14ac:dyDescent="0.25">
      <c r="A657" s="57">
        <v>1</v>
      </c>
      <c r="B657" s="81" t="s">
        <v>793</v>
      </c>
      <c r="C657" s="81">
        <v>14</v>
      </c>
      <c r="D657" s="81" t="s">
        <v>1026</v>
      </c>
      <c r="E657" s="81">
        <v>506</v>
      </c>
      <c r="F657" s="81" t="s">
        <v>1027</v>
      </c>
      <c r="G657" s="81">
        <v>2</v>
      </c>
      <c r="H657" s="81" t="s">
        <v>706</v>
      </c>
      <c r="I657" s="81">
        <v>9</v>
      </c>
      <c r="J657" s="81" t="s">
        <v>1027</v>
      </c>
      <c r="L657" s="81">
        <v>17</v>
      </c>
      <c r="M657" s="81">
        <v>17</v>
      </c>
      <c r="N657" s="81" t="s">
        <v>1322</v>
      </c>
      <c r="O657" s="81" t="s">
        <v>1323</v>
      </c>
      <c r="P657" s="57"/>
      <c r="Q657" s="57">
        <v>2</v>
      </c>
      <c r="R657" s="57">
        <v>2</v>
      </c>
      <c r="S657" s="57">
        <v>0</v>
      </c>
      <c r="T657" s="57">
        <v>0</v>
      </c>
      <c r="U657" s="57">
        <v>0</v>
      </c>
      <c r="V657" s="57"/>
      <c r="W657" s="57">
        <v>1</v>
      </c>
      <c r="X657" s="57">
        <v>2</v>
      </c>
      <c r="Y657" s="57">
        <v>0</v>
      </c>
      <c r="Z657" s="57">
        <v>0</v>
      </c>
      <c r="AA657" s="57">
        <v>0</v>
      </c>
      <c r="AB657" s="57">
        <v>0</v>
      </c>
      <c r="AC657" s="57"/>
      <c r="AD657" s="57">
        <v>2</v>
      </c>
      <c r="AE657" s="57">
        <v>0</v>
      </c>
      <c r="AF657" s="57">
        <v>1</v>
      </c>
      <c r="AG657" s="57">
        <v>0</v>
      </c>
      <c r="AH657" s="57"/>
      <c r="AI657" s="57">
        <v>1</v>
      </c>
      <c r="AJ657" s="57">
        <v>0</v>
      </c>
      <c r="AK657" s="57">
        <v>0</v>
      </c>
      <c r="AL657" s="57">
        <v>0</v>
      </c>
      <c r="AM657" s="57"/>
      <c r="AN657" s="57">
        <v>1</v>
      </c>
      <c r="AO657" s="57">
        <v>2</v>
      </c>
      <c r="AP657" s="57">
        <v>0</v>
      </c>
      <c r="AQ657" s="57">
        <v>2</v>
      </c>
      <c r="AR657" s="57">
        <v>0</v>
      </c>
      <c r="AS657" s="57">
        <v>1</v>
      </c>
      <c r="AT657" s="57"/>
      <c r="AU657" s="57">
        <v>0</v>
      </c>
      <c r="AV657" s="57">
        <v>0</v>
      </c>
      <c r="AW657" s="57">
        <v>0</v>
      </c>
      <c r="AX657" s="57">
        <v>2</v>
      </c>
      <c r="AY657" s="57">
        <v>0</v>
      </c>
      <c r="AZ657" s="57">
        <v>2</v>
      </c>
      <c r="BA657" s="57"/>
      <c r="BB657" s="57">
        <v>1</v>
      </c>
      <c r="BC657" s="57">
        <v>0</v>
      </c>
      <c r="BD657" s="57">
        <v>1</v>
      </c>
      <c r="BE657" s="57">
        <v>5</v>
      </c>
      <c r="BF657" s="57">
        <v>2</v>
      </c>
      <c r="BG657" s="57">
        <v>0</v>
      </c>
      <c r="BH657" s="57"/>
      <c r="BI657" s="57">
        <v>2</v>
      </c>
      <c r="BJ657" s="57">
        <v>0</v>
      </c>
      <c r="BK657" s="57">
        <v>0</v>
      </c>
      <c r="BL657" s="57">
        <v>1</v>
      </c>
      <c r="BM657" s="57"/>
      <c r="BN657" s="57">
        <v>1</v>
      </c>
      <c r="BO657" s="57">
        <v>1</v>
      </c>
      <c r="BP657" s="81">
        <v>2</v>
      </c>
      <c r="BQ657" s="81">
        <v>5</v>
      </c>
      <c r="BR657" s="81">
        <v>197</v>
      </c>
    </row>
    <row r="658" spans="1:70" x14ac:dyDescent="0.25">
      <c r="A658" s="57">
        <v>1</v>
      </c>
      <c r="B658" s="81" t="s">
        <v>793</v>
      </c>
      <c r="C658" s="81">
        <v>14</v>
      </c>
      <c r="D658" s="81" t="s">
        <v>1026</v>
      </c>
      <c r="E658" s="81">
        <v>506</v>
      </c>
      <c r="F658" s="81" t="s">
        <v>1027</v>
      </c>
      <c r="G658" s="81">
        <v>2</v>
      </c>
      <c r="H658" s="81" t="s">
        <v>706</v>
      </c>
      <c r="I658" s="81">
        <v>9</v>
      </c>
      <c r="J658" s="81" t="s">
        <v>1027</v>
      </c>
      <c r="L658" s="81">
        <v>18</v>
      </c>
      <c r="M658" s="81">
        <v>18</v>
      </c>
      <c r="N658" s="81" t="s">
        <v>1322</v>
      </c>
      <c r="O658" s="81" t="s">
        <v>1323</v>
      </c>
      <c r="P658" s="57"/>
      <c r="Q658" s="57">
        <v>6</v>
      </c>
      <c r="R658" s="57">
        <v>0</v>
      </c>
      <c r="S658" s="57">
        <v>0</v>
      </c>
      <c r="T658" s="57">
        <v>2</v>
      </c>
      <c r="U658" s="57">
        <v>7</v>
      </c>
      <c r="V658" s="57"/>
      <c r="W658" s="57">
        <v>2</v>
      </c>
      <c r="X658" s="57">
        <v>2</v>
      </c>
      <c r="Y658" s="57">
        <v>0</v>
      </c>
      <c r="Z658" s="57">
        <v>0</v>
      </c>
      <c r="AA658" s="57">
        <v>0</v>
      </c>
      <c r="AB658" s="57">
        <v>0</v>
      </c>
      <c r="AC658" s="57"/>
      <c r="AD658" s="57">
        <v>1</v>
      </c>
      <c r="AE658" s="57">
        <v>0</v>
      </c>
      <c r="AF658" s="57">
        <v>1</v>
      </c>
      <c r="AG658" s="57">
        <v>0</v>
      </c>
      <c r="AH658" s="57"/>
      <c r="AI658" s="57">
        <v>2</v>
      </c>
      <c r="AJ658" s="57">
        <v>0</v>
      </c>
      <c r="AK658" s="57">
        <v>1</v>
      </c>
      <c r="AL658" s="57">
        <v>0</v>
      </c>
      <c r="AM658" s="57"/>
      <c r="AN658" s="57">
        <v>4</v>
      </c>
      <c r="AO658" s="57">
        <v>4</v>
      </c>
      <c r="AP658" s="57">
        <v>0</v>
      </c>
      <c r="AQ658" s="57">
        <v>4</v>
      </c>
      <c r="AR658" s="57">
        <v>0</v>
      </c>
      <c r="AS658" s="57">
        <v>5</v>
      </c>
      <c r="AT658" s="57"/>
      <c r="AU658" s="57">
        <v>0</v>
      </c>
      <c r="AV658" s="57">
        <v>0</v>
      </c>
      <c r="AW658" s="57">
        <v>2</v>
      </c>
      <c r="AX658" s="57">
        <v>1</v>
      </c>
      <c r="AY658" s="57">
        <v>0</v>
      </c>
      <c r="AZ658" s="57">
        <v>1</v>
      </c>
      <c r="BA658" s="57"/>
      <c r="BB658" s="57">
        <v>0</v>
      </c>
      <c r="BC658" s="57">
        <v>0</v>
      </c>
      <c r="BD658" s="57">
        <v>3</v>
      </c>
      <c r="BE658" s="57">
        <v>18</v>
      </c>
      <c r="BF658" s="57">
        <v>1</v>
      </c>
      <c r="BG658" s="57">
        <v>0</v>
      </c>
      <c r="BH658" s="57"/>
      <c r="BI658" s="57">
        <v>3</v>
      </c>
      <c r="BJ658" s="57">
        <v>0</v>
      </c>
      <c r="BK658" s="57">
        <v>0</v>
      </c>
      <c r="BL658" s="57">
        <v>2</v>
      </c>
      <c r="BM658" s="57"/>
      <c r="BN658" s="57">
        <v>1</v>
      </c>
      <c r="BO658" s="57">
        <v>1</v>
      </c>
      <c r="BP658" s="81">
        <v>4</v>
      </c>
      <c r="BQ658" s="81">
        <v>7</v>
      </c>
      <c r="BR658" s="81">
        <v>270</v>
      </c>
    </row>
    <row r="659" spans="1:70" x14ac:dyDescent="0.25">
      <c r="A659" s="57">
        <v>1</v>
      </c>
      <c r="B659" s="81" t="s">
        <v>793</v>
      </c>
      <c r="C659" s="81">
        <v>14</v>
      </c>
      <c r="D659" s="81" t="s">
        <v>1026</v>
      </c>
      <c r="E659" s="81">
        <v>506</v>
      </c>
      <c r="F659" s="81" t="s">
        <v>1027</v>
      </c>
      <c r="G659" s="81">
        <v>2</v>
      </c>
      <c r="H659" s="81" t="s">
        <v>706</v>
      </c>
      <c r="I659" s="81">
        <v>9</v>
      </c>
      <c r="J659" s="81" t="s">
        <v>1027</v>
      </c>
      <c r="L659" s="81">
        <v>19</v>
      </c>
      <c r="M659" s="81">
        <v>19</v>
      </c>
      <c r="N659" s="81" t="s">
        <v>1322</v>
      </c>
      <c r="O659" s="81" t="s">
        <v>1323</v>
      </c>
      <c r="P659" s="57"/>
      <c r="Q659" s="57">
        <v>3</v>
      </c>
      <c r="R659" s="57">
        <v>4</v>
      </c>
      <c r="S659" s="57">
        <v>0</v>
      </c>
      <c r="T659" s="57">
        <v>1</v>
      </c>
      <c r="U659" s="57">
        <v>4</v>
      </c>
      <c r="V659" s="57"/>
      <c r="W659" s="57">
        <v>0</v>
      </c>
      <c r="X659" s="57">
        <v>2</v>
      </c>
      <c r="Y659" s="57">
        <v>0</v>
      </c>
      <c r="Z659" s="57"/>
      <c r="AA659" s="57">
        <v>0</v>
      </c>
      <c r="AB659" s="57">
        <v>0</v>
      </c>
      <c r="AC659" s="57"/>
      <c r="AD659" s="57">
        <v>0</v>
      </c>
      <c r="AE659" s="57">
        <v>0</v>
      </c>
      <c r="AF659" s="57"/>
      <c r="AG659" s="57">
        <v>1</v>
      </c>
      <c r="AH659" s="57"/>
      <c r="AI659" s="57">
        <v>0</v>
      </c>
      <c r="AJ659" s="57">
        <v>1</v>
      </c>
      <c r="AK659" s="57">
        <v>0</v>
      </c>
      <c r="AL659" s="57">
        <v>1</v>
      </c>
      <c r="AM659" s="57"/>
      <c r="AN659" s="57">
        <v>2</v>
      </c>
      <c r="AO659" s="57">
        <v>6</v>
      </c>
      <c r="AP659" s="57">
        <v>2</v>
      </c>
      <c r="AQ659" s="57">
        <v>2</v>
      </c>
      <c r="AR659" s="57">
        <v>1</v>
      </c>
      <c r="AS659" s="57">
        <v>1</v>
      </c>
      <c r="AT659" s="57"/>
      <c r="AU659" s="57">
        <v>0</v>
      </c>
      <c r="AV659" s="57">
        <v>0</v>
      </c>
      <c r="AW659" s="57"/>
      <c r="AX659" s="57">
        <v>1</v>
      </c>
      <c r="AY659" s="57">
        <v>0</v>
      </c>
      <c r="AZ659" s="57">
        <v>2</v>
      </c>
      <c r="BA659" s="57"/>
      <c r="BB659" s="57">
        <v>1</v>
      </c>
      <c r="BC659" s="57">
        <v>0</v>
      </c>
      <c r="BD659" s="57">
        <v>2</v>
      </c>
      <c r="BE659" s="57">
        <v>4</v>
      </c>
      <c r="BF659" s="57">
        <v>2</v>
      </c>
      <c r="BG659" s="57">
        <v>0</v>
      </c>
      <c r="BH659" s="57"/>
      <c r="BI659" s="57">
        <v>2</v>
      </c>
      <c r="BJ659" s="57">
        <v>0</v>
      </c>
      <c r="BK659" s="57">
        <v>0</v>
      </c>
      <c r="BL659" s="57">
        <v>1</v>
      </c>
      <c r="BM659" s="57"/>
      <c r="BN659" s="57">
        <v>9</v>
      </c>
      <c r="BO659" s="57">
        <v>5</v>
      </c>
      <c r="BP659" s="81">
        <v>3</v>
      </c>
      <c r="BQ659" s="81">
        <v>5</v>
      </c>
      <c r="BR659" s="81">
        <v>239</v>
      </c>
    </row>
    <row r="660" spans="1:70" x14ac:dyDescent="0.25">
      <c r="A660" s="57">
        <v>1</v>
      </c>
      <c r="B660" s="81" t="s">
        <v>793</v>
      </c>
      <c r="C660" s="81">
        <v>14</v>
      </c>
      <c r="D660" s="81" t="s">
        <v>1026</v>
      </c>
      <c r="E660" s="81">
        <v>507</v>
      </c>
      <c r="F660" s="81" t="s">
        <v>1042</v>
      </c>
      <c r="G660" s="81">
        <v>2</v>
      </c>
      <c r="H660" s="81" t="s">
        <v>706</v>
      </c>
      <c r="I660" s="81">
        <v>13</v>
      </c>
      <c r="J660" s="81" t="s">
        <v>1042</v>
      </c>
      <c r="L660" s="81">
        <v>12</v>
      </c>
      <c r="M660" s="81">
        <v>12</v>
      </c>
      <c r="N660" s="81" t="s">
        <v>1326</v>
      </c>
      <c r="O660" s="81" t="s">
        <v>1327</v>
      </c>
      <c r="P660" s="57"/>
      <c r="Q660" s="57">
        <v>7</v>
      </c>
      <c r="R660" s="57">
        <v>2</v>
      </c>
      <c r="S660" s="57">
        <v>2</v>
      </c>
      <c r="T660" s="57">
        <v>0</v>
      </c>
      <c r="U660" s="57">
        <v>3</v>
      </c>
      <c r="V660" s="57"/>
      <c r="W660" s="57">
        <v>1</v>
      </c>
      <c r="X660" s="57">
        <v>2</v>
      </c>
      <c r="Y660" s="57">
        <v>2</v>
      </c>
      <c r="Z660" s="57">
        <v>0</v>
      </c>
      <c r="AA660" s="57">
        <v>0</v>
      </c>
      <c r="AB660" s="57">
        <v>1</v>
      </c>
      <c r="AC660" s="57"/>
      <c r="AD660" s="57">
        <v>4</v>
      </c>
      <c r="AE660" s="57">
        <v>2</v>
      </c>
      <c r="AF660" s="57">
        <v>2</v>
      </c>
      <c r="AG660" s="57">
        <v>0</v>
      </c>
      <c r="AH660" s="57"/>
      <c r="AI660" s="57">
        <v>0</v>
      </c>
      <c r="AJ660" s="57">
        <v>1</v>
      </c>
      <c r="AK660" s="57">
        <v>1</v>
      </c>
      <c r="AL660" s="57">
        <v>0</v>
      </c>
      <c r="AM660" s="57"/>
      <c r="AN660" s="57">
        <v>5</v>
      </c>
      <c r="AO660" s="57">
        <v>5</v>
      </c>
      <c r="AP660" s="57">
        <v>0</v>
      </c>
      <c r="AQ660" s="57">
        <v>7</v>
      </c>
      <c r="AR660" s="57">
        <v>3</v>
      </c>
      <c r="AS660" s="57">
        <v>3</v>
      </c>
      <c r="AT660" s="57"/>
      <c r="AU660" s="57">
        <v>1</v>
      </c>
      <c r="AV660" s="57">
        <v>2</v>
      </c>
      <c r="AW660" s="57">
        <v>1</v>
      </c>
      <c r="AX660" s="57">
        <v>0</v>
      </c>
      <c r="AY660" s="57">
        <v>1</v>
      </c>
      <c r="AZ660" s="57">
        <v>0</v>
      </c>
      <c r="BA660" s="57"/>
      <c r="BB660" s="57">
        <v>4</v>
      </c>
      <c r="BC660" s="57">
        <v>0</v>
      </c>
      <c r="BD660" s="57">
        <v>3</v>
      </c>
      <c r="BE660" s="57">
        <v>6</v>
      </c>
      <c r="BF660" s="57">
        <v>2</v>
      </c>
      <c r="BG660" s="57">
        <v>0</v>
      </c>
      <c r="BH660" s="57"/>
      <c r="BI660" s="57">
        <v>0</v>
      </c>
      <c r="BJ660" s="57">
        <v>0</v>
      </c>
      <c r="BK660" s="57">
        <v>0</v>
      </c>
      <c r="BL660" s="57">
        <v>0</v>
      </c>
      <c r="BM660" s="57"/>
      <c r="BN660" s="57">
        <v>4</v>
      </c>
      <c r="BO660" s="57">
        <v>1</v>
      </c>
      <c r="BP660" s="81">
        <v>3</v>
      </c>
      <c r="BQ660" s="81">
        <v>9</v>
      </c>
      <c r="BR660" s="81">
        <v>197</v>
      </c>
    </row>
    <row r="661" spans="1:70" x14ac:dyDescent="0.25">
      <c r="A661" s="57">
        <v>1</v>
      </c>
      <c r="B661" s="81" t="s">
        <v>793</v>
      </c>
      <c r="C661" s="81">
        <v>11</v>
      </c>
      <c r="D661" s="81" t="s">
        <v>794</v>
      </c>
      <c r="E661" s="81">
        <v>502</v>
      </c>
      <c r="F661" s="81" t="s">
        <v>1052</v>
      </c>
      <c r="G661" s="81">
        <v>2</v>
      </c>
      <c r="H661" s="81" t="s">
        <v>706</v>
      </c>
      <c r="I661" s="81">
        <v>589</v>
      </c>
      <c r="J661" s="81" t="s">
        <v>1052</v>
      </c>
      <c r="L661" s="81">
        <v>38</v>
      </c>
      <c r="M661" s="81">
        <v>38</v>
      </c>
      <c r="N661" s="81" t="s">
        <v>1334</v>
      </c>
      <c r="O661" s="81" t="s">
        <v>1335</v>
      </c>
      <c r="P661" s="57"/>
      <c r="Q661" s="57">
        <v>4</v>
      </c>
      <c r="R661" s="57">
        <v>1</v>
      </c>
      <c r="S661" s="57">
        <v>1</v>
      </c>
      <c r="T661" s="57">
        <v>2</v>
      </c>
      <c r="U661" s="57">
        <v>4</v>
      </c>
      <c r="V661" s="57"/>
      <c r="W661" s="57">
        <v>2</v>
      </c>
      <c r="X661" s="57">
        <v>5</v>
      </c>
      <c r="Y661" s="57">
        <v>0</v>
      </c>
      <c r="Z661" s="57">
        <v>0</v>
      </c>
      <c r="AA661" s="57">
        <v>1</v>
      </c>
      <c r="AB661" s="57">
        <v>1</v>
      </c>
      <c r="AC661" s="57"/>
      <c r="AD661" s="57">
        <v>0</v>
      </c>
      <c r="AE661" s="57">
        <v>0</v>
      </c>
      <c r="AF661" s="57">
        <v>1</v>
      </c>
      <c r="AG661" s="57">
        <v>1</v>
      </c>
      <c r="AH661" s="57"/>
      <c r="AI661" s="57">
        <v>1</v>
      </c>
      <c r="AJ661" s="57">
        <v>1</v>
      </c>
      <c r="AK661" s="57">
        <v>0</v>
      </c>
      <c r="AL661" s="57">
        <v>2</v>
      </c>
      <c r="AM661" s="57"/>
      <c r="AN661" s="57">
        <v>3</v>
      </c>
      <c r="AO661" s="57">
        <v>2</v>
      </c>
      <c r="AP661" s="57">
        <v>1</v>
      </c>
      <c r="AQ661" s="57">
        <v>1</v>
      </c>
      <c r="AR661" s="57">
        <v>2</v>
      </c>
      <c r="AS661" s="57">
        <v>0</v>
      </c>
      <c r="AT661" s="57"/>
      <c r="AU661" s="57">
        <v>0</v>
      </c>
      <c r="AV661" s="57">
        <v>1</v>
      </c>
      <c r="AW661" s="57">
        <v>5</v>
      </c>
      <c r="AX661" s="57">
        <v>3</v>
      </c>
      <c r="AY661" s="57">
        <v>2</v>
      </c>
      <c r="AZ661" s="57">
        <v>2</v>
      </c>
      <c r="BA661" s="57"/>
      <c r="BB661" s="57">
        <v>3</v>
      </c>
      <c r="BC661" s="57">
        <v>0</v>
      </c>
      <c r="BD661" s="57">
        <v>0</v>
      </c>
      <c r="BE661" s="57">
        <v>1</v>
      </c>
      <c r="BF661" s="57">
        <v>1</v>
      </c>
      <c r="BG661" s="57">
        <v>1</v>
      </c>
      <c r="BH661" s="57"/>
      <c r="BI661" s="57">
        <v>0</v>
      </c>
      <c r="BJ661" s="57">
        <v>0</v>
      </c>
      <c r="BK661" s="57">
        <v>0</v>
      </c>
      <c r="BL661" s="57">
        <v>0</v>
      </c>
      <c r="BM661" s="57"/>
      <c r="BN661" s="57">
        <v>3</v>
      </c>
      <c r="BO661" s="57">
        <v>3</v>
      </c>
      <c r="BP661" s="81">
        <v>1</v>
      </c>
      <c r="BQ661" s="81">
        <v>3</v>
      </c>
      <c r="BR661" s="81">
        <v>320</v>
      </c>
    </row>
    <row r="662" spans="1:70" x14ac:dyDescent="0.25">
      <c r="A662" s="57">
        <v>1</v>
      </c>
      <c r="B662" s="81" t="s">
        <v>793</v>
      </c>
      <c r="C662" s="81">
        <v>11</v>
      </c>
      <c r="D662" s="81" t="s">
        <v>794</v>
      </c>
      <c r="E662" s="81">
        <v>502</v>
      </c>
      <c r="F662" s="81" t="s">
        <v>1052</v>
      </c>
      <c r="G662" s="81">
        <v>2</v>
      </c>
      <c r="H662" s="81" t="s">
        <v>706</v>
      </c>
      <c r="I662" s="81">
        <v>589</v>
      </c>
      <c r="J662" s="81" t="s">
        <v>1052</v>
      </c>
      <c r="L662" s="81">
        <v>39</v>
      </c>
      <c r="M662" s="81">
        <v>39</v>
      </c>
      <c r="N662" s="81" t="s">
        <v>1334</v>
      </c>
      <c r="O662" s="81" t="s">
        <v>1335</v>
      </c>
      <c r="P662" s="57"/>
      <c r="Q662" s="57">
        <v>3</v>
      </c>
      <c r="R662" s="57">
        <v>1</v>
      </c>
      <c r="S662" s="57"/>
      <c r="T662" s="57">
        <v>1</v>
      </c>
      <c r="U662" s="57">
        <v>4</v>
      </c>
      <c r="V662" s="57"/>
      <c r="W662" s="57">
        <v>1</v>
      </c>
      <c r="X662" s="57">
        <v>1</v>
      </c>
      <c r="Y662" s="57">
        <v>1</v>
      </c>
      <c r="Z662" s="57"/>
      <c r="AA662" s="57"/>
      <c r="AB662" s="57">
        <v>1</v>
      </c>
      <c r="AC662" s="57"/>
      <c r="AD662" s="57"/>
      <c r="AE662" s="57"/>
      <c r="AF662" s="57">
        <v>1</v>
      </c>
      <c r="AG662" s="57">
        <v>2</v>
      </c>
      <c r="AH662" s="57"/>
      <c r="AI662" s="57">
        <v>2</v>
      </c>
      <c r="AJ662" s="57">
        <v>4</v>
      </c>
      <c r="AK662" s="57"/>
      <c r="AL662" s="57"/>
      <c r="AM662" s="57"/>
      <c r="AN662" s="57"/>
      <c r="AO662" s="57">
        <v>3</v>
      </c>
      <c r="AP662" s="57"/>
      <c r="AQ662" s="57">
        <v>1</v>
      </c>
      <c r="AR662" s="57"/>
      <c r="AS662" s="57">
        <v>1</v>
      </c>
      <c r="AT662" s="57"/>
      <c r="AU662" s="57"/>
      <c r="AV662" s="57">
        <v>1</v>
      </c>
      <c r="AW662" s="57">
        <v>1</v>
      </c>
      <c r="AX662" s="57"/>
      <c r="AY662" s="57"/>
      <c r="AZ662" s="57">
        <v>5</v>
      </c>
      <c r="BA662" s="57"/>
      <c r="BB662" s="57">
        <v>2</v>
      </c>
      <c r="BC662" s="57">
        <v>1</v>
      </c>
      <c r="BD662" s="57"/>
      <c r="BE662" s="57">
        <v>6</v>
      </c>
      <c r="BF662" s="57"/>
      <c r="BG662" s="57">
        <v>1</v>
      </c>
      <c r="BH662" s="57"/>
      <c r="BI662" s="57"/>
      <c r="BJ662" s="57"/>
      <c r="BK662" s="57"/>
      <c r="BL662" s="57"/>
      <c r="BM662" s="57"/>
      <c r="BN662" s="57">
        <v>3</v>
      </c>
      <c r="BO662" s="57">
        <v>4</v>
      </c>
      <c r="BP662" s="81">
        <v>1</v>
      </c>
      <c r="BQ662" s="81">
        <v>5</v>
      </c>
      <c r="BR662" s="81">
        <v>318</v>
      </c>
    </row>
    <row r="663" spans="1:70" x14ac:dyDescent="0.25">
      <c r="A663" s="57">
        <v>1</v>
      </c>
      <c r="B663" s="81" t="s">
        <v>793</v>
      </c>
      <c r="C663" s="81">
        <v>11</v>
      </c>
      <c r="D663" s="81" t="s">
        <v>794</v>
      </c>
      <c r="E663" s="81">
        <v>502</v>
      </c>
      <c r="F663" s="81" t="s">
        <v>1052</v>
      </c>
      <c r="G663" s="81">
        <v>2</v>
      </c>
      <c r="H663" s="81" t="s">
        <v>706</v>
      </c>
      <c r="I663" s="81">
        <v>589</v>
      </c>
      <c r="J663" s="81" t="s">
        <v>1052</v>
      </c>
      <c r="L663" s="81">
        <v>40</v>
      </c>
      <c r="M663" s="81">
        <v>40</v>
      </c>
      <c r="N663" s="81" t="s">
        <v>1334</v>
      </c>
      <c r="O663" s="81" t="s">
        <v>1335</v>
      </c>
      <c r="P663" s="57"/>
      <c r="Q663" s="57">
        <v>3</v>
      </c>
      <c r="R663" s="57">
        <v>2</v>
      </c>
      <c r="S663" s="57">
        <v>1</v>
      </c>
      <c r="T663" s="57">
        <v>0</v>
      </c>
      <c r="U663" s="57">
        <v>2</v>
      </c>
      <c r="V663" s="57"/>
      <c r="W663" s="57">
        <v>0</v>
      </c>
      <c r="X663" s="57">
        <v>2</v>
      </c>
      <c r="Y663" s="57">
        <v>1</v>
      </c>
      <c r="Z663" s="57">
        <v>0</v>
      </c>
      <c r="AA663" s="57">
        <v>1</v>
      </c>
      <c r="AB663" s="57">
        <v>1</v>
      </c>
      <c r="AC663" s="57"/>
      <c r="AD663" s="57">
        <v>2</v>
      </c>
      <c r="AE663" s="57">
        <v>1</v>
      </c>
      <c r="AF663" s="57">
        <v>1</v>
      </c>
      <c r="AG663" s="57">
        <v>2</v>
      </c>
      <c r="AH663" s="57"/>
      <c r="AI663" s="57">
        <v>0</v>
      </c>
      <c r="AJ663" s="57">
        <v>1</v>
      </c>
      <c r="AK663" s="57">
        <v>0</v>
      </c>
      <c r="AL663" s="57">
        <v>1</v>
      </c>
      <c r="AM663" s="57"/>
      <c r="AN663" s="57">
        <v>0</v>
      </c>
      <c r="AO663" s="57">
        <v>1</v>
      </c>
      <c r="AP663" s="57">
        <v>0</v>
      </c>
      <c r="AQ663" s="57">
        <v>2</v>
      </c>
      <c r="AR663" s="57">
        <v>0</v>
      </c>
      <c r="AS663" s="57">
        <v>0</v>
      </c>
      <c r="AT663" s="57"/>
      <c r="AU663" s="57">
        <v>2</v>
      </c>
      <c r="AV663" s="57">
        <v>2</v>
      </c>
      <c r="AW663" s="57">
        <v>0</v>
      </c>
      <c r="AX663" s="57">
        <v>2</v>
      </c>
      <c r="AY663" s="57">
        <v>2</v>
      </c>
      <c r="AZ663" s="57">
        <v>5</v>
      </c>
      <c r="BA663" s="57"/>
      <c r="BB663" s="57">
        <v>3</v>
      </c>
      <c r="BC663" s="57">
        <v>1</v>
      </c>
      <c r="BD663" s="57">
        <v>1</v>
      </c>
      <c r="BE663" s="57">
        <v>5</v>
      </c>
      <c r="BF663" s="57">
        <v>1</v>
      </c>
      <c r="BG663" s="57">
        <v>3</v>
      </c>
      <c r="BH663" s="57"/>
      <c r="BI663" s="57">
        <v>0</v>
      </c>
      <c r="BJ663" s="57">
        <v>0</v>
      </c>
      <c r="BK663" s="57">
        <v>0</v>
      </c>
      <c r="BL663" s="57">
        <v>0</v>
      </c>
      <c r="BM663" s="57"/>
      <c r="BN663" s="57">
        <v>6</v>
      </c>
      <c r="BO663" s="57">
        <v>7</v>
      </c>
      <c r="BP663" s="81">
        <v>0</v>
      </c>
      <c r="BQ663" s="81">
        <v>1</v>
      </c>
      <c r="BR663" s="81">
        <v>328</v>
      </c>
    </row>
    <row r="664" spans="1:70" x14ac:dyDescent="0.25">
      <c r="A664" s="57">
        <v>1</v>
      </c>
      <c r="B664" s="81" t="s">
        <v>793</v>
      </c>
      <c r="C664" s="81">
        <v>11</v>
      </c>
      <c r="D664" s="81" t="s">
        <v>794</v>
      </c>
      <c r="E664" s="81">
        <v>502</v>
      </c>
      <c r="F664" s="81" t="s">
        <v>1052</v>
      </c>
      <c r="G664" s="81">
        <v>2</v>
      </c>
      <c r="H664" s="81" t="s">
        <v>706</v>
      </c>
      <c r="I664" s="81">
        <v>589</v>
      </c>
      <c r="J664" s="81" t="s">
        <v>1052</v>
      </c>
      <c r="L664" s="81">
        <v>41</v>
      </c>
      <c r="M664" s="81">
        <v>41</v>
      </c>
      <c r="N664" s="81" t="s">
        <v>1334</v>
      </c>
      <c r="O664" s="81" t="s">
        <v>1335</v>
      </c>
      <c r="P664" s="57"/>
      <c r="Q664" s="57">
        <v>4</v>
      </c>
      <c r="R664" s="57">
        <v>1</v>
      </c>
      <c r="S664" s="57">
        <v>4</v>
      </c>
      <c r="T664" s="57">
        <v>2</v>
      </c>
      <c r="U664" s="57">
        <v>6</v>
      </c>
      <c r="V664" s="57"/>
      <c r="W664" s="57">
        <v>0</v>
      </c>
      <c r="X664" s="57">
        <v>1</v>
      </c>
      <c r="Y664" s="57">
        <v>1</v>
      </c>
      <c r="Z664" s="57">
        <v>1</v>
      </c>
      <c r="AA664" s="57">
        <v>0</v>
      </c>
      <c r="AB664" s="57">
        <v>1</v>
      </c>
      <c r="AC664" s="57"/>
      <c r="AD664" s="57">
        <v>1</v>
      </c>
      <c r="AE664" s="57">
        <v>0</v>
      </c>
      <c r="AF664" s="57">
        <v>0</v>
      </c>
      <c r="AG664" s="57">
        <v>1</v>
      </c>
      <c r="AH664" s="57"/>
      <c r="AI664" s="57">
        <v>0</v>
      </c>
      <c r="AJ664" s="57">
        <v>4</v>
      </c>
      <c r="AK664" s="57">
        <v>0</v>
      </c>
      <c r="AL664" s="57">
        <v>0</v>
      </c>
      <c r="AM664" s="57"/>
      <c r="AN664" s="57">
        <v>4</v>
      </c>
      <c r="AO664" s="57">
        <v>5</v>
      </c>
      <c r="AP664" s="57">
        <v>1</v>
      </c>
      <c r="AQ664" s="57">
        <v>1</v>
      </c>
      <c r="AR664" s="57">
        <v>0</v>
      </c>
      <c r="AS664" s="57">
        <v>0</v>
      </c>
      <c r="AT664" s="57"/>
      <c r="AU664" s="57">
        <v>0</v>
      </c>
      <c r="AV664" s="57">
        <v>0</v>
      </c>
      <c r="AW664" s="57">
        <v>2</v>
      </c>
      <c r="AX664" s="57">
        <v>0</v>
      </c>
      <c r="AY664" s="57">
        <v>1</v>
      </c>
      <c r="AZ664" s="57">
        <v>4</v>
      </c>
      <c r="BA664" s="57"/>
      <c r="BB664" s="57">
        <v>4</v>
      </c>
      <c r="BC664" s="57">
        <v>1</v>
      </c>
      <c r="BD664" s="57">
        <v>4</v>
      </c>
      <c r="BE664" s="57">
        <v>0</v>
      </c>
      <c r="BF664" s="57">
        <v>1</v>
      </c>
      <c r="BG664" s="57">
        <v>1</v>
      </c>
      <c r="BH664" s="57"/>
      <c r="BI664" s="57">
        <v>1</v>
      </c>
      <c r="BJ664" s="57">
        <v>1</v>
      </c>
      <c r="BK664" s="57">
        <v>1</v>
      </c>
      <c r="BL664" s="57">
        <v>0</v>
      </c>
      <c r="BM664" s="57"/>
      <c r="BN664" s="57">
        <v>5</v>
      </c>
      <c r="BO664" s="57">
        <v>10</v>
      </c>
      <c r="BP664" s="81">
        <v>0</v>
      </c>
      <c r="BQ664" s="81">
        <v>4</v>
      </c>
      <c r="BR664" s="81">
        <v>330</v>
      </c>
    </row>
    <row r="665" spans="1:70" x14ac:dyDescent="0.25">
      <c r="A665" s="57">
        <v>1</v>
      </c>
      <c r="B665" s="81" t="s">
        <v>793</v>
      </c>
      <c r="C665" s="81">
        <v>11</v>
      </c>
      <c r="D665" s="81" t="s">
        <v>794</v>
      </c>
      <c r="E665" s="81">
        <v>502</v>
      </c>
      <c r="F665" s="81" t="s">
        <v>1052</v>
      </c>
      <c r="G665" s="81">
        <v>2</v>
      </c>
      <c r="H665" s="81" t="s">
        <v>706</v>
      </c>
      <c r="I665" s="81">
        <v>589</v>
      </c>
      <c r="J665" s="81" t="s">
        <v>1052</v>
      </c>
      <c r="L665" s="81">
        <v>42</v>
      </c>
      <c r="M665" s="81">
        <v>42</v>
      </c>
      <c r="N665" s="81" t="s">
        <v>1334</v>
      </c>
      <c r="O665" s="81" t="s">
        <v>1335</v>
      </c>
      <c r="P665" s="57"/>
      <c r="Q665" s="57">
        <v>1</v>
      </c>
      <c r="R665" s="57">
        <v>2</v>
      </c>
      <c r="S665" s="57">
        <v>1</v>
      </c>
      <c r="T665" s="57">
        <v>1</v>
      </c>
      <c r="U665" s="57">
        <v>4</v>
      </c>
      <c r="V665" s="57"/>
      <c r="W665" s="57">
        <v>0</v>
      </c>
      <c r="X665" s="57">
        <v>0</v>
      </c>
      <c r="Y665" s="57">
        <v>1</v>
      </c>
      <c r="Z665" s="57">
        <v>0</v>
      </c>
      <c r="AA665" s="57">
        <v>1</v>
      </c>
      <c r="AB665" s="57">
        <v>2</v>
      </c>
      <c r="AC665" s="57"/>
      <c r="AD665" s="57">
        <v>4</v>
      </c>
      <c r="AE665" s="57">
        <v>1</v>
      </c>
      <c r="AF665" s="57">
        <v>2</v>
      </c>
      <c r="AG665" s="57">
        <v>2</v>
      </c>
      <c r="AH665" s="57"/>
      <c r="AI665" s="57">
        <v>0</v>
      </c>
      <c r="AJ665" s="57">
        <v>1</v>
      </c>
      <c r="AK665" s="57">
        <v>0</v>
      </c>
      <c r="AL665" s="57">
        <v>0</v>
      </c>
      <c r="AM665" s="57"/>
      <c r="AN665" s="57">
        <v>2</v>
      </c>
      <c r="AO665" s="57">
        <v>3</v>
      </c>
      <c r="AP665" s="57">
        <v>1</v>
      </c>
      <c r="AQ665" s="57">
        <v>5</v>
      </c>
      <c r="AR665" s="57">
        <v>0</v>
      </c>
      <c r="AS665" s="57">
        <v>1</v>
      </c>
      <c r="AT665" s="57"/>
      <c r="AU665" s="57">
        <v>0</v>
      </c>
      <c r="AV665" s="57">
        <v>0</v>
      </c>
      <c r="AW665" s="57">
        <v>1</v>
      </c>
      <c r="AX665" s="57">
        <v>4</v>
      </c>
      <c r="AY665" s="57">
        <v>3</v>
      </c>
      <c r="AZ665" s="57">
        <v>5</v>
      </c>
      <c r="BA665" s="57"/>
      <c r="BB665" s="57">
        <v>2</v>
      </c>
      <c r="BC665" s="57">
        <v>0</v>
      </c>
      <c r="BD665" s="57">
        <v>3</v>
      </c>
      <c r="BE665" s="57">
        <v>6</v>
      </c>
      <c r="BF665" s="57">
        <v>0</v>
      </c>
      <c r="BG665" s="57">
        <v>2</v>
      </c>
      <c r="BH665" s="57"/>
      <c r="BI665" s="57">
        <v>1</v>
      </c>
      <c r="BJ665" s="57">
        <v>1</v>
      </c>
      <c r="BK665" s="57">
        <v>0</v>
      </c>
      <c r="BL665" s="57">
        <v>0</v>
      </c>
      <c r="BM665" s="57"/>
      <c r="BN665" s="57">
        <v>7</v>
      </c>
      <c r="BO665" s="57">
        <v>3</v>
      </c>
      <c r="BP665" s="81">
        <v>0</v>
      </c>
      <c r="BQ665" s="81">
        <v>3</v>
      </c>
      <c r="BR665" s="81">
        <v>339</v>
      </c>
    </row>
    <row r="666" spans="1:70" x14ac:dyDescent="0.25">
      <c r="A666" s="57">
        <v>1</v>
      </c>
      <c r="B666" s="81" t="s">
        <v>793</v>
      </c>
      <c r="C666" s="81">
        <v>11</v>
      </c>
      <c r="D666" s="81" t="s">
        <v>794</v>
      </c>
      <c r="E666" s="81">
        <v>502</v>
      </c>
      <c r="F666" s="81" t="s">
        <v>1052</v>
      </c>
      <c r="G666" s="81">
        <v>2</v>
      </c>
      <c r="H666" s="81" t="s">
        <v>706</v>
      </c>
      <c r="I666" s="81">
        <v>589</v>
      </c>
      <c r="J666" s="81" t="s">
        <v>1052</v>
      </c>
      <c r="L666" s="81">
        <v>43</v>
      </c>
      <c r="M666" s="81">
        <v>43</v>
      </c>
      <c r="N666" s="81" t="s">
        <v>1334</v>
      </c>
      <c r="O666" s="81" t="s">
        <v>1335</v>
      </c>
      <c r="P666" s="57"/>
      <c r="Q666" s="57">
        <v>7</v>
      </c>
      <c r="R666" s="57"/>
      <c r="S666" s="57">
        <v>2</v>
      </c>
      <c r="T666" s="57"/>
      <c r="U666" s="57">
        <v>2</v>
      </c>
      <c r="V666" s="57"/>
      <c r="W666" s="57"/>
      <c r="X666" s="57">
        <v>4</v>
      </c>
      <c r="Y666" s="57">
        <v>0</v>
      </c>
      <c r="Z666" s="57"/>
      <c r="AA666" s="57"/>
      <c r="AB666" s="57"/>
      <c r="AC666" s="57"/>
      <c r="AD666" s="57">
        <v>1</v>
      </c>
      <c r="AE666" s="57">
        <v>1</v>
      </c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>
        <v>2</v>
      </c>
      <c r="AR666" s="57">
        <v>0</v>
      </c>
      <c r="AS666" s="57">
        <v>1</v>
      </c>
      <c r="AT666" s="57"/>
      <c r="AU666" s="57">
        <v>1</v>
      </c>
      <c r="AV666" s="57">
        <v>3</v>
      </c>
      <c r="AW666" s="57">
        <v>1</v>
      </c>
      <c r="AX666" s="57">
        <v>1</v>
      </c>
      <c r="AY666" s="57">
        <v>2</v>
      </c>
      <c r="AZ666" s="57">
        <v>1</v>
      </c>
      <c r="BA666" s="57"/>
      <c r="BB666" s="57">
        <v>3</v>
      </c>
      <c r="BC666" s="57">
        <v>0</v>
      </c>
      <c r="BD666" s="57">
        <v>2</v>
      </c>
      <c r="BE666" s="57">
        <v>4</v>
      </c>
      <c r="BF666" s="57">
        <v>2</v>
      </c>
      <c r="BG666" s="57"/>
      <c r="BH666" s="57"/>
      <c r="BI666" s="57">
        <v>1</v>
      </c>
      <c r="BJ666" s="57">
        <v>0</v>
      </c>
      <c r="BK666" s="57">
        <v>1</v>
      </c>
      <c r="BL666" s="57"/>
      <c r="BM666" s="57"/>
      <c r="BN666" s="57">
        <v>10</v>
      </c>
      <c r="BO666" s="57">
        <v>3</v>
      </c>
      <c r="BP666" s="81">
        <v>2</v>
      </c>
      <c r="BQ666" s="81">
        <v>3</v>
      </c>
      <c r="BR666" s="81">
        <v>333</v>
      </c>
    </row>
    <row r="667" spans="1:70" x14ac:dyDescent="0.25">
      <c r="A667" s="57">
        <v>1</v>
      </c>
      <c r="B667" s="81" t="s">
        <v>793</v>
      </c>
      <c r="C667" s="81">
        <v>11</v>
      </c>
      <c r="D667" s="81" t="s">
        <v>794</v>
      </c>
      <c r="E667" s="81">
        <v>502</v>
      </c>
      <c r="F667" s="81" t="s">
        <v>1052</v>
      </c>
      <c r="G667" s="81">
        <v>2</v>
      </c>
      <c r="H667" s="81" t="s">
        <v>706</v>
      </c>
      <c r="I667" s="81">
        <v>589</v>
      </c>
      <c r="J667" s="81" t="s">
        <v>1052</v>
      </c>
      <c r="L667" s="81">
        <v>44</v>
      </c>
      <c r="M667" s="81">
        <v>44</v>
      </c>
      <c r="N667" s="81" t="s">
        <v>1334</v>
      </c>
      <c r="O667" s="81" t="s">
        <v>1335</v>
      </c>
      <c r="P667" s="57"/>
      <c r="Q667" s="57">
        <v>6</v>
      </c>
      <c r="R667" s="57">
        <v>4</v>
      </c>
      <c r="S667" s="57">
        <v>2</v>
      </c>
      <c r="T667" s="57">
        <v>0</v>
      </c>
      <c r="U667" s="57">
        <v>2</v>
      </c>
      <c r="V667" s="57"/>
      <c r="W667" s="57">
        <v>1</v>
      </c>
      <c r="X667" s="57">
        <v>1</v>
      </c>
      <c r="Y667" s="57">
        <v>0</v>
      </c>
      <c r="Z667" s="57">
        <v>0</v>
      </c>
      <c r="AA667" s="57">
        <v>1</v>
      </c>
      <c r="AB667" s="57">
        <v>1</v>
      </c>
      <c r="AC667" s="57"/>
      <c r="AD667" s="57">
        <v>1</v>
      </c>
      <c r="AE667" s="57">
        <v>0</v>
      </c>
      <c r="AF667" s="57">
        <v>3</v>
      </c>
      <c r="AG667" s="57">
        <v>0</v>
      </c>
      <c r="AH667" s="57"/>
      <c r="AI667" s="57">
        <v>1</v>
      </c>
      <c r="AJ667" s="57">
        <v>6</v>
      </c>
      <c r="AK667" s="57">
        <v>0</v>
      </c>
      <c r="AL667" s="57">
        <v>2</v>
      </c>
      <c r="AM667" s="57"/>
      <c r="AN667" s="57">
        <v>1</v>
      </c>
      <c r="AO667" s="57">
        <v>4</v>
      </c>
      <c r="AP667" s="57">
        <v>0</v>
      </c>
      <c r="AQ667" s="57">
        <v>3</v>
      </c>
      <c r="AR667" s="57">
        <v>3</v>
      </c>
      <c r="AS667" s="57">
        <v>1</v>
      </c>
      <c r="AT667" s="57"/>
      <c r="AU667" s="57">
        <v>3</v>
      </c>
      <c r="AV667" s="57">
        <v>0</v>
      </c>
      <c r="AW667" s="57">
        <v>2</v>
      </c>
      <c r="AX667" s="57">
        <v>3</v>
      </c>
      <c r="AY667" s="57">
        <v>2</v>
      </c>
      <c r="AZ667" s="57">
        <v>1</v>
      </c>
      <c r="BA667" s="57"/>
      <c r="BB667" s="57">
        <v>1</v>
      </c>
      <c r="BC667" s="57">
        <v>1</v>
      </c>
      <c r="BD667" s="57">
        <v>5</v>
      </c>
      <c r="BE667" s="57">
        <v>4</v>
      </c>
      <c r="BF667" s="57">
        <v>2</v>
      </c>
      <c r="BG667" s="57">
        <v>1</v>
      </c>
      <c r="BH667" s="57"/>
      <c r="BI667" s="57">
        <v>1</v>
      </c>
      <c r="BJ667" s="57">
        <v>1</v>
      </c>
      <c r="BK667" s="57">
        <v>2</v>
      </c>
      <c r="BL667" s="57">
        <v>0</v>
      </c>
      <c r="BM667" s="57"/>
      <c r="BN667" s="57">
        <v>11</v>
      </c>
      <c r="BO667" s="57">
        <v>2</v>
      </c>
      <c r="BP667" s="81">
        <v>1</v>
      </c>
      <c r="BQ667" s="81">
        <v>2</v>
      </c>
      <c r="BR667" s="81">
        <v>330</v>
      </c>
    </row>
    <row r="668" spans="1:70" x14ac:dyDescent="0.25">
      <c r="A668" s="57">
        <v>1</v>
      </c>
      <c r="B668" s="81" t="s">
        <v>793</v>
      </c>
      <c r="C668" s="81">
        <v>11</v>
      </c>
      <c r="D668" s="81" t="s">
        <v>794</v>
      </c>
      <c r="E668" s="81">
        <v>502</v>
      </c>
      <c r="F668" s="81" t="s">
        <v>1052</v>
      </c>
      <c r="G668" s="81">
        <v>2</v>
      </c>
      <c r="H668" s="81" t="s">
        <v>706</v>
      </c>
      <c r="I668" s="81">
        <v>589</v>
      </c>
      <c r="J668" s="81" t="s">
        <v>1052</v>
      </c>
      <c r="L668" s="81">
        <v>45</v>
      </c>
      <c r="M668" s="81">
        <v>45</v>
      </c>
      <c r="N668" s="81" t="s">
        <v>1334</v>
      </c>
      <c r="O668" s="81" t="s">
        <v>1335</v>
      </c>
      <c r="P668" s="57"/>
      <c r="Q668" s="57">
        <v>5</v>
      </c>
      <c r="R668" s="57">
        <v>3</v>
      </c>
      <c r="S668" s="57">
        <v>2</v>
      </c>
      <c r="T668" s="57">
        <v>1</v>
      </c>
      <c r="U668" s="57">
        <v>3</v>
      </c>
      <c r="V668" s="57"/>
      <c r="W668" s="57">
        <v>2</v>
      </c>
      <c r="X668" s="57">
        <v>1</v>
      </c>
      <c r="Y668" s="57">
        <v>0</v>
      </c>
      <c r="Z668" s="57">
        <v>1</v>
      </c>
      <c r="AA668" s="57">
        <v>0</v>
      </c>
      <c r="AB668" s="57">
        <v>1</v>
      </c>
      <c r="AC668" s="57"/>
      <c r="AD668" s="57">
        <v>0</v>
      </c>
      <c r="AE668" s="57">
        <v>0</v>
      </c>
      <c r="AF668" s="57">
        <v>1</v>
      </c>
      <c r="AG668" s="57">
        <v>0</v>
      </c>
      <c r="AH668" s="57"/>
      <c r="AI668" s="57">
        <v>2</v>
      </c>
      <c r="AJ668" s="57">
        <v>3</v>
      </c>
      <c r="AK668" s="57">
        <v>2</v>
      </c>
      <c r="AL668" s="57">
        <v>2</v>
      </c>
      <c r="AM668" s="57"/>
      <c r="AN668" s="57">
        <v>0</v>
      </c>
      <c r="AO668" s="57">
        <v>0</v>
      </c>
      <c r="AP668" s="57">
        <v>0</v>
      </c>
      <c r="AQ668" s="57">
        <v>2</v>
      </c>
      <c r="AR668" s="57">
        <v>1</v>
      </c>
      <c r="AS668" s="57">
        <v>1</v>
      </c>
      <c r="AT668" s="57"/>
      <c r="AU668" s="57">
        <v>2</v>
      </c>
      <c r="AV668" s="57">
        <v>0</v>
      </c>
      <c r="AW668" s="57">
        <v>3</v>
      </c>
      <c r="AX668" s="57">
        <v>1</v>
      </c>
      <c r="AY668" s="57">
        <v>1</v>
      </c>
      <c r="AZ668" s="57">
        <v>2</v>
      </c>
      <c r="BA668" s="57"/>
      <c r="BB668" s="57">
        <v>3</v>
      </c>
      <c r="BC668" s="57">
        <v>1</v>
      </c>
      <c r="BD668" s="57">
        <v>2</v>
      </c>
      <c r="BE668" s="57">
        <v>6</v>
      </c>
      <c r="BF668" s="57">
        <v>1</v>
      </c>
      <c r="BG668" s="57">
        <v>1</v>
      </c>
      <c r="BH668" s="57"/>
      <c r="BI668" s="57">
        <v>0</v>
      </c>
      <c r="BJ668" s="57">
        <v>0</v>
      </c>
      <c r="BK668" s="57">
        <v>0</v>
      </c>
      <c r="BL668" s="57">
        <v>0</v>
      </c>
      <c r="BM668" s="57"/>
      <c r="BN668" s="57">
        <v>7</v>
      </c>
      <c r="BO668" s="57">
        <v>4</v>
      </c>
      <c r="BP668" s="81">
        <v>0</v>
      </c>
      <c r="BQ668" s="81">
        <v>3</v>
      </c>
      <c r="BR668" s="81">
        <v>339</v>
      </c>
    </row>
    <row r="669" spans="1:70" x14ac:dyDescent="0.25">
      <c r="A669" s="57">
        <v>1</v>
      </c>
      <c r="B669" s="81" t="s">
        <v>793</v>
      </c>
      <c r="C669" s="81">
        <v>11</v>
      </c>
      <c r="D669" s="81" t="s">
        <v>794</v>
      </c>
      <c r="E669" s="81">
        <v>502</v>
      </c>
      <c r="F669" s="81" t="s">
        <v>1052</v>
      </c>
      <c r="G669" s="81">
        <v>2</v>
      </c>
      <c r="H669" s="81" t="s">
        <v>706</v>
      </c>
      <c r="I669" s="81">
        <v>589</v>
      </c>
      <c r="J669" s="81" t="s">
        <v>1052</v>
      </c>
      <c r="L669" s="81">
        <v>46</v>
      </c>
      <c r="M669" s="81">
        <v>46</v>
      </c>
      <c r="N669" s="81" t="s">
        <v>1334</v>
      </c>
      <c r="O669" s="81" t="s">
        <v>1335</v>
      </c>
      <c r="P669" s="57"/>
      <c r="Q669" s="57">
        <v>4</v>
      </c>
      <c r="R669" s="57"/>
      <c r="S669" s="57">
        <v>1</v>
      </c>
      <c r="T669" s="57">
        <v>2</v>
      </c>
      <c r="U669" s="57">
        <v>3</v>
      </c>
      <c r="V669" s="57"/>
      <c r="W669" s="57"/>
      <c r="X669" s="57"/>
      <c r="Y669" s="57">
        <v>1</v>
      </c>
      <c r="Z669" s="57"/>
      <c r="AA669" s="57"/>
      <c r="AB669" s="57"/>
      <c r="AC669" s="57"/>
      <c r="AD669" s="57"/>
      <c r="AE669" s="57">
        <v>1</v>
      </c>
      <c r="AF669" s="57">
        <v>1</v>
      </c>
      <c r="AG669" s="57">
        <v>2</v>
      </c>
      <c r="AH669" s="57"/>
      <c r="AI669" s="57"/>
      <c r="AJ669" s="57">
        <v>2</v>
      </c>
      <c r="AK669" s="57">
        <v>1</v>
      </c>
      <c r="AL669" s="57">
        <v>1</v>
      </c>
      <c r="AM669" s="57"/>
      <c r="AN669" s="57">
        <v>6</v>
      </c>
      <c r="AO669" s="57">
        <v>4</v>
      </c>
      <c r="AP669" s="57">
        <v>1</v>
      </c>
      <c r="AQ669" s="57">
        <v>3</v>
      </c>
      <c r="AR669" s="57"/>
      <c r="AS669" s="57">
        <v>2</v>
      </c>
      <c r="AT669" s="57"/>
      <c r="AU669" s="57">
        <v>1</v>
      </c>
      <c r="AV669" s="57"/>
      <c r="AW669" s="57">
        <v>2</v>
      </c>
      <c r="AX669" s="57">
        <v>2</v>
      </c>
      <c r="AY669" s="57">
        <v>3</v>
      </c>
      <c r="AZ669" s="57">
        <v>3</v>
      </c>
      <c r="BA669" s="57"/>
      <c r="BB669" s="57">
        <v>3</v>
      </c>
      <c r="BC669" s="57">
        <v>1</v>
      </c>
      <c r="BD669" s="57">
        <v>5</v>
      </c>
      <c r="BE669" s="57">
        <v>3</v>
      </c>
      <c r="BF669" s="57">
        <v>2</v>
      </c>
      <c r="BG669" s="57"/>
      <c r="BH669" s="57"/>
      <c r="BI669" s="57">
        <v>1</v>
      </c>
      <c r="BJ669" s="57"/>
      <c r="BK669" s="57">
        <v>1</v>
      </c>
      <c r="BL669" s="57"/>
      <c r="BM669" s="57"/>
      <c r="BN669" s="57">
        <v>4</v>
      </c>
      <c r="BO669" s="57">
        <v>8</v>
      </c>
      <c r="BP669" s="81">
        <v>3</v>
      </c>
      <c r="BQ669" s="81">
        <v>2</v>
      </c>
      <c r="BR669" s="81">
        <v>336</v>
      </c>
    </row>
    <row r="670" spans="1:70" x14ac:dyDescent="0.25">
      <c r="A670" s="57">
        <v>1</v>
      </c>
      <c r="B670" s="81" t="s">
        <v>793</v>
      </c>
      <c r="C670" s="81">
        <v>11</v>
      </c>
      <c r="D670" s="81" t="s">
        <v>794</v>
      </c>
      <c r="E670" s="81">
        <v>502</v>
      </c>
      <c r="F670" s="81" t="s">
        <v>1052</v>
      </c>
      <c r="G670" s="81">
        <v>2</v>
      </c>
      <c r="H670" s="81" t="s">
        <v>706</v>
      </c>
      <c r="I670" s="81">
        <v>589</v>
      </c>
      <c r="J670" s="81" t="s">
        <v>1052</v>
      </c>
      <c r="L670" s="81">
        <v>47</v>
      </c>
      <c r="M670" s="81">
        <v>47</v>
      </c>
      <c r="N670" s="81" t="s">
        <v>1338</v>
      </c>
      <c r="O670" s="81" t="s">
        <v>1339</v>
      </c>
      <c r="P670" s="57"/>
      <c r="Q670" s="57">
        <v>4</v>
      </c>
      <c r="R670" s="57">
        <v>1</v>
      </c>
      <c r="S670" s="57">
        <v>1</v>
      </c>
      <c r="T670" s="57">
        <v>0</v>
      </c>
      <c r="U670" s="57">
        <v>1</v>
      </c>
      <c r="V670" s="57"/>
      <c r="W670" s="57">
        <v>2</v>
      </c>
      <c r="X670" s="57">
        <v>2</v>
      </c>
      <c r="Y670" s="57">
        <v>1</v>
      </c>
      <c r="Z670" s="57">
        <v>1</v>
      </c>
      <c r="AA670" s="57"/>
      <c r="AB670" s="57">
        <v>1</v>
      </c>
      <c r="AC670" s="57"/>
      <c r="AD670" s="57">
        <v>2</v>
      </c>
      <c r="AE670" s="57"/>
      <c r="AF670" s="57"/>
      <c r="AG670" s="57">
        <v>2</v>
      </c>
      <c r="AH670" s="57"/>
      <c r="AI670" s="57">
        <v>1</v>
      </c>
      <c r="AJ670" s="57">
        <v>2</v>
      </c>
      <c r="AK670" s="57">
        <v>1</v>
      </c>
      <c r="AL670" s="57">
        <v>3</v>
      </c>
      <c r="AM670" s="57"/>
      <c r="AN670" s="57"/>
      <c r="AO670" s="57">
        <v>1</v>
      </c>
      <c r="AP670" s="57"/>
      <c r="AQ670" s="57">
        <v>1</v>
      </c>
      <c r="AR670" s="57"/>
      <c r="AS670" s="57">
        <v>2</v>
      </c>
      <c r="AT670" s="57"/>
      <c r="AU670" s="57">
        <v>1</v>
      </c>
      <c r="AV670" s="57">
        <v>1</v>
      </c>
      <c r="AW670" s="57">
        <v>1</v>
      </c>
      <c r="AX670" s="57">
        <v>0</v>
      </c>
      <c r="AY670" s="57">
        <v>2</v>
      </c>
      <c r="AZ670" s="57">
        <v>4</v>
      </c>
      <c r="BA670" s="57"/>
      <c r="BB670" s="57">
        <v>3</v>
      </c>
      <c r="BC670" s="57">
        <v>1</v>
      </c>
      <c r="BD670" s="57">
        <v>1</v>
      </c>
      <c r="BE670" s="57">
        <v>4</v>
      </c>
      <c r="BF670" s="57">
        <v>1</v>
      </c>
      <c r="BG670" s="57">
        <v>1</v>
      </c>
      <c r="BH670" s="57"/>
      <c r="BI670" s="57"/>
      <c r="BJ670" s="57">
        <v>1</v>
      </c>
      <c r="BK670" s="57"/>
      <c r="BL670" s="57"/>
      <c r="BM670" s="57"/>
      <c r="BN670" s="57">
        <v>3</v>
      </c>
      <c r="BO670" s="57">
        <v>4</v>
      </c>
      <c r="BP670" s="81">
        <v>1</v>
      </c>
      <c r="BQ670" s="81">
        <v>3</v>
      </c>
      <c r="BR670" s="81">
        <v>326</v>
      </c>
    </row>
    <row r="671" spans="1:70" x14ac:dyDescent="0.25">
      <c r="A671" s="57">
        <v>1</v>
      </c>
      <c r="B671" s="81" t="s">
        <v>793</v>
      </c>
      <c r="C671" s="81">
        <v>11</v>
      </c>
      <c r="D671" s="81" t="s">
        <v>794</v>
      </c>
      <c r="E671" s="81">
        <v>502</v>
      </c>
      <c r="F671" s="81" t="s">
        <v>1052</v>
      </c>
      <c r="G671" s="81">
        <v>2</v>
      </c>
      <c r="H671" s="81" t="s">
        <v>706</v>
      </c>
      <c r="I671" s="81">
        <v>589</v>
      </c>
      <c r="J671" s="81" t="s">
        <v>1052</v>
      </c>
      <c r="L671" s="81">
        <v>48</v>
      </c>
      <c r="M671" s="81">
        <v>48</v>
      </c>
      <c r="N671" s="81" t="s">
        <v>1338</v>
      </c>
      <c r="O671" s="81" t="s">
        <v>1339</v>
      </c>
      <c r="P671" s="57"/>
      <c r="Q671" s="57">
        <v>5</v>
      </c>
      <c r="R671" s="57">
        <v>1</v>
      </c>
      <c r="S671" s="57">
        <v>2</v>
      </c>
      <c r="T671" s="57">
        <v>4</v>
      </c>
      <c r="U671" s="57">
        <v>1</v>
      </c>
      <c r="V671" s="57"/>
      <c r="W671" s="57">
        <v>0</v>
      </c>
      <c r="X671" s="57">
        <v>3</v>
      </c>
      <c r="Y671" s="57">
        <v>0</v>
      </c>
      <c r="Z671" s="57">
        <v>0</v>
      </c>
      <c r="AA671" s="57">
        <v>0</v>
      </c>
      <c r="AB671" s="57">
        <v>0</v>
      </c>
      <c r="AC671" s="57"/>
      <c r="AD671" s="57">
        <v>0</v>
      </c>
      <c r="AE671" s="57">
        <v>1</v>
      </c>
      <c r="AF671" s="57">
        <v>1</v>
      </c>
      <c r="AG671" s="57">
        <v>2</v>
      </c>
      <c r="AH671" s="57"/>
      <c r="AI671" s="57">
        <v>3</v>
      </c>
      <c r="AJ671" s="57">
        <v>0</v>
      </c>
      <c r="AK671" s="57">
        <v>1</v>
      </c>
      <c r="AL671" s="57">
        <v>4</v>
      </c>
      <c r="AM671" s="57"/>
      <c r="AN671" s="57">
        <v>2</v>
      </c>
      <c r="AO671" s="57">
        <v>1</v>
      </c>
      <c r="AP671" s="57">
        <v>0</v>
      </c>
      <c r="AQ671" s="57">
        <v>0</v>
      </c>
      <c r="AR671" s="57">
        <v>0</v>
      </c>
      <c r="AS671" s="57">
        <v>2</v>
      </c>
      <c r="AT671" s="57"/>
      <c r="AU671" s="57">
        <v>1</v>
      </c>
      <c r="AV671" s="57">
        <v>0</v>
      </c>
      <c r="AW671" s="57">
        <v>0</v>
      </c>
      <c r="AX671" s="57">
        <v>2</v>
      </c>
      <c r="AY671" s="57">
        <v>5</v>
      </c>
      <c r="AZ671" s="57">
        <v>4</v>
      </c>
      <c r="BA671" s="57"/>
      <c r="BB671" s="57">
        <v>2</v>
      </c>
      <c r="BC671" s="57">
        <v>2</v>
      </c>
      <c r="BD671" s="57">
        <v>2</v>
      </c>
      <c r="BE671" s="57">
        <v>4</v>
      </c>
      <c r="BF671" s="57">
        <v>2</v>
      </c>
      <c r="BG671" s="57">
        <v>1</v>
      </c>
      <c r="BH671" s="57"/>
      <c r="BI671" s="57">
        <v>1</v>
      </c>
      <c r="BJ671" s="57">
        <v>0</v>
      </c>
      <c r="BK671" s="57">
        <v>0</v>
      </c>
      <c r="BL671" s="57">
        <v>0</v>
      </c>
      <c r="BM671" s="57"/>
      <c r="BN671" s="57">
        <v>7</v>
      </c>
      <c r="BO671" s="57">
        <v>1</v>
      </c>
      <c r="BP671" s="81">
        <v>2</v>
      </c>
      <c r="BQ671" s="81">
        <v>4</v>
      </c>
      <c r="BR671" s="81">
        <v>327</v>
      </c>
    </row>
    <row r="672" spans="1:70" x14ac:dyDescent="0.25">
      <c r="A672" s="57">
        <v>1</v>
      </c>
      <c r="B672" s="81" t="s">
        <v>793</v>
      </c>
      <c r="C672" s="81">
        <v>11</v>
      </c>
      <c r="D672" s="81" t="s">
        <v>794</v>
      </c>
      <c r="E672" s="81">
        <v>502</v>
      </c>
      <c r="F672" s="81" t="s">
        <v>1052</v>
      </c>
      <c r="G672" s="81">
        <v>2</v>
      </c>
      <c r="H672" s="81" t="s">
        <v>706</v>
      </c>
      <c r="I672" s="81">
        <v>589</v>
      </c>
      <c r="J672" s="81" t="s">
        <v>1052</v>
      </c>
      <c r="L672" s="81">
        <v>49</v>
      </c>
      <c r="M672" s="81">
        <v>49</v>
      </c>
      <c r="N672" s="81" t="s">
        <v>1338</v>
      </c>
      <c r="O672" s="81" t="s">
        <v>1339</v>
      </c>
      <c r="P672" s="57"/>
      <c r="Q672" s="57">
        <v>4</v>
      </c>
      <c r="R672" s="57">
        <v>2</v>
      </c>
      <c r="S672" s="57">
        <v>2</v>
      </c>
      <c r="T672" s="57">
        <v>1</v>
      </c>
      <c r="U672" s="57">
        <v>4</v>
      </c>
      <c r="V672" s="57"/>
      <c r="W672" s="57">
        <v>3</v>
      </c>
      <c r="X672" s="57">
        <v>1</v>
      </c>
      <c r="Y672" s="57">
        <v>1</v>
      </c>
      <c r="Z672" s="57">
        <v>0</v>
      </c>
      <c r="AA672" s="57">
        <v>2</v>
      </c>
      <c r="AB672" s="57">
        <v>1</v>
      </c>
      <c r="AC672" s="57"/>
      <c r="AD672" s="57">
        <v>1</v>
      </c>
      <c r="AE672" s="57">
        <v>1</v>
      </c>
      <c r="AF672" s="57">
        <v>1</v>
      </c>
      <c r="AG672" s="57">
        <v>1</v>
      </c>
      <c r="AH672" s="57"/>
      <c r="AI672" s="57"/>
      <c r="AJ672" s="57">
        <v>1</v>
      </c>
      <c r="AK672" s="57">
        <v>1</v>
      </c>
      <c r="AL672" s="57">
        <v>1</v>
      </c>
      <c r="AM672" s="57"/>
      <c r="AN672" s="57">
        <v>0</v>
      </c>
      <c r="AO672" s="57">
        <v>3</v>
      </c>
      <c r="AP672" s="57">
        <v>0</v>
      </c>
      <c r="AQ672" s="57">
        <v>0</v>
      </c>
      <c r="AR672" s="57">
        <v>0</v>
      </c>
      <c r="AS672" s="57">
        <v>0</v>
      </c>
      <c r="AT672" s="57"/>
      <c r="AU672" s="57">
        <v>0</v>
      </c>
      <c r="AV672" s="57">
        <v>1</v>
      </c>
      <c r="AW672" s="57">
        <v>2</v>
      </c>
      <c r="AX672" s="57">
        <v>1</v>
      </c>
      <c r="AY672" s="57">
        <v>2</v>
      </c>
      <c r="AZ672" s="57">
        <v>2</v>
      </c>
      <c r="BA672" s="57"/>
      <c r="BB672" s="57">
        <v>1</v>
      </c>
      <c r="BC672" s="57">
        <v>1</v>
      </c>
      <c r="BD672" s="57">
        <v>3</v>
      </c>
      <c r="BE672" s="57">
        <v>3</v>
      </c>
      <c r="BF672" s="57">
        <v>2</v>
      </c>
      <c r="BG672" s="57">
        <v>0</v>
      </c>
      <c r="BH672" s="57"/>
      <c r="BI672" s="57">
        <v>2</v>
      </c>
      <c r="BJ672" s="57">
        <v>1</v>
      </c>
      <c r="BK672" s="57">
        <v>0</v>
      </c>
      <c r="BL672" s="57">
        <v>0</v>
      </c>
      <c r="BM672" s="57"/>
      <c r="BN672" s="57">
        <v>8</v>
      </c>
      <c r="BO672" s="57">
        <v>0</v>
      </c>
      <c r="BP672" s="81">
        <v>2</v>
      </c>
      <c r="BQ672" s="81">
        <v>2</v>
      </c>
      <c r="BR672" s="81">
        <v>335</v>
      </c>
    </row>
    <row r="673" spans="1:70" x14ac:dyDescent="0.25">
      <c r="A673" s="57">
        <v>1</v>
      </c>
      <c r="B673" s="81" t="s">
        <v>793</v>
      </c>
      <c r="C673" s="81">
        <v>11</v>
      </c>
      <c r="D673" s="81" t="s">
        <v>794</v>
      </c>
      <c r="E673" s="81">
        <v>502</v>
      </c>
      <c r="F673" s="81" t="s">
        <v>1052</v>
      </c>
      <c r="G673" s="81">
        <v>2</v>
      </c>
      <c r="H673" s="81" t="s">
        <v>706</v>
      </c>
      <c r="I673" s="81">
        <v>589</v>
      </c>
      <c r="J673" s="81" t="s">
        <v>1052</v>
      </c>
      <c r="L673" s="81">
        <v>50</v>
      </c>
      <c r="M673" s="81">
        <v>50</v>
      </c>
      <c r="N673" s="81" t="s">
        <v>1338</v>
      </c>
      <c r="O673" s="81" t="s">
        <v>1339</v>
      </c>
      <c r="P673" s="57"/>
      <c r="Q673" s="57">
        <v>5</v>
      </c>
      <c r="R673" s="57">
        <v>4</v>
      </c>
      <c r="S673" s="57">
        <v>1</v>
      </c>
      <c r="T673" s="57">
        <v>1</v>
      </c>
      <c r="U673" s="57">
        <v>4</v>
      </c>
      <c r="V673" s="57"/>
      <c r="W673" s="57">
        <v>2</v>
      </c>
      <c r="X673" s="57">
        <v>2</v>
      </c>
      <c r="Y673" s="57">
        <v>0</v>
      </c>
      <c r="Z673" s="57">
        <v>0</v>
      </c>
      <c r="AA673" s="57">
        <v>0</v>
      </c>
      <c r="AB673" s="57">
        <v>1</v>
      </c>
      <c r="AC673" s="57"/>
      <c r="AD673" s="57">
        <v>0</v>
      </c>
      <c r="AE673" s="57">
        <v>0</v>
      </c>
      <c r="AF673" s="57">
        <v>0</v>
      </c>
      <c r="AG673" s="57">
        <v>0</v>
      </c>
      <c r="AH673" s="57"/>
      <c r="AI673" s="57">
        <v>0</v>
      </c>
      <c r="AJ673" s="57">
        <v>2</v>
      </c>
      <c r="AK673" s="57">
        <v>0</v>
      </c>
      <c r="AL673" s="57">
        <v>3</v>
      </c>
      <c r="AM673" s="57"/>
      <c r="AN673" s="57">
        <v>0</v>
      </c>
      <c r="AO673" s="57">
        <v>1</v>
      </c>
      <c r="AP673" s="57">
        <v>0</v>
      </c>
      <c r="AQ673" s="57">
        <v>3</v>
      </c>
      <c r="AR673" s="57">
        <v>0</v>
      </c>
      <c r="AS673" s="57">
        <v>1</v>
      </c>
      <c r="AT673" s="57"/>
      <c r="AU673" s="57">
        <v>2</v>
      </c>
      <c r="AV673" s="57">
        <v>3</v>
      </c>
      <c r="AW673" s="57">
        <v>2</v>
      </c>
      <c r="AX673" s="57">
        <v>0</v>
      </c>
      <c r="AY673" s="57">
        <v>1</v>
      </c>
      <c r="AZ673" s="57">
        <v>4</v>
      </c>
      <c r="BA673" s="57"/>
      <c r="BB673" s="57">
        <v>2</v>
      </c>
      <c r="BC673" s="57">
        <v>0</v>
      </c>
      <c r="BD673" s="57">
        <v>1</v>
      </c>
      <c r="BE673" s="57">
        <v>1</v>
      </c>
      <c r="BF673" s="57">
        <v>1</v>
      </c>
      <c r="BG673" s="57">
        <v>2</v>
      </c>
      <c r="BH673" s="57"/>
      <c r="BI673" s="57">
        <v>0</v>
      </c>
      <c r="BJ673" s="57">
        <v>1</v>
      </c>
      <c r="BK673" s="57">
        <v>0</v>
      </c>
      <c r="BL673" s="57">
        <v>1</v>
      </c>
      <c r="BM673" s="57"/>
      <c r="BN673" s="57">
        <v>6</v>
      </c>
      <c r="BO673" s="57">
        <v>1</v>
      </c>
      <c r="BP673" s="81">
        <v>0</v>
      </c>
      <c r="BQ673" s="81">
        <v>4</v>
      </c>
      <c r="BR673" s="81">
        <v>329</v>
      </c>
    </row>
    <row r="674" spans="1:70" x14ac:dyDescent="0.25">
      <c r="A674" s="57">
        <v>1</v>
      </c>
      <c r="B674" s="81" t="s">
        <v>793</v>
      </c>
      <c r="C674" s="81">
        <v>11</v>
      </c>
      <c r="D674" s="81" t="s">
        <v>794</v>
      </c>
      <c r="E674" s="81">
        <v>502</v>
      </c>
      <c r="F674" s="81" t="s">
        <v>1052</v>
      </c>
      <c r="G674" s="81">
        <v>2</v>
      </c>
      <c r="H674" s="81" t="s">
        <v>706</v>
      </c>
      <c r="I674" s="81">
        <v>589</v>
      </c>
      <c r="J674" s="81" t="s">
        <v>1052</v>
      </c>
      <c r="L674" s="81">
        <v>51</v>
      </c>
      <c r="M674" s="81">
        <v>51</v>
      </c>
      <c r="N674" s="81" t="s">
        <v>1338</v>
      </c>
      <c r="O674" s="81" t="s">
        <v>1339</v>
      </c>
      <c r="P674" s="57"/>
      <c r="Q674" s="57">
        <v>3</v>
      </c>
      <c r="R674" s="57">
        <v>1</v>
      </c>
      <c r="S674" s="57">
        <v>1</v>
      </c>
      <c r="T674" s="57">
        <v>0</v>
      </c>
      <c r="U674" s="57">
        <v>5</v>
      </c>
      <c r="V674" s="57"/>
      <c r="W674" s="57">
        <v>4</v>
      </c>
      <c r="X674" s="57">
        <v>1</v>
      </c>
      <c r="Y674" s="57">
        <v>0</v>
      </c>
      <c r="Z674" s="57">
        <v>1</v>
      </c>
      <c r="AA674" s="57">
        <v>2</v>
      </c>
      <c r="AB674" s="57">
        <v>1</v>
      </c>
      <c r="AC674" s="57"/>
      <c r="AD674" s="57">
        <v>1</v>
      </c>
      <c r="AE674" s="57">
        <v>3</v>
      </c>
      <c r="AF674" s="57">
        <v>1</v>
      </c>
      <c r="AG674" s="57">
        <v>2</v>
      </c>
      <c r="AH674" s="57"/>
      <c r="AI674" s="57">
        <v>0</v>
      </c>
      <c r="AJ674" s="57">
        <v>2</v>
      </c>
      <c r="AK674" s="57">
        <v>1</v>
      </c>
      <c r="AL674" s="57">
        <v>3</v>
      </c>
      <c r="AM674" s="57"/>
      <c r="AN674" s="57">
        <v>1</v>
      </c>
      <c r="AO674" s="57">
        <v>4</v>
      </c>
      <c r="AP674" s="57">
        <v>0</v>
      </c>
      <c r="AQ674" s="57">
        <v>2</v>
      </c>
      <c r="AR674" s="57">
        <v>0</v>
      </c>
      <c r="AS674" s="57">
        <v>2</v>
      </c>
      <c r="AT674" s="57"/>
      <c r="AU674" s="57">
        <v>1</v>
      </c>
      <c r="AV674" s="57">
        <v>1</v>
      </c>
      <c r="AW674" s="57">
        <v>2</v>
      </c>
      <c r="AX674" s="57">
        <v>2</v>
      </c>
      <c r="AY674" s="57">
        <v>2</v>
      </c>
      <c r="AZ674" s="57">
        <v>5</v>
      </c>
      <c r="BA674" s="57"/>
      <c r="BB674" s="57">
        <v>4</v>
      </c>
      <c r="BC674" s="57">
        <v>0</v>
      </c>
      <c r="BD674" s="57">
        <v>1</v>
      </c>
      <c r="BE674" s="57">
        <v>2</v>
      </c>
      <c r="BF674" s="57">
        <v>2</v>
      </c>
      <c r="BG674" s="57">
        <v>3</v>
      </c>
      <c r="BH674" s="57"/>
      <c r="BI674" s="57">
        <v>1</v>
      </c>
      <c r="BJ674" s="57">
        <v>0</v>
      </c>
      <c r="BK674" s="57">
        <v>1</v>
      </c>
      <c r="BL674" s="57">
        <v>0</v>
      </c>
      <c r="BM674" s="57"/>
      <c r="BN674" s="57">
        <v>3</v>
      </c>
      <c r="BO674" s="57">
        <v>3</v>
      </c>
      <c r="BP674" s="81">
        <v>6</v>
      </c>
      <c r="BQ674" s="81">
        <v>3</v>
      </c>
      <c r="BR674" s="81">
        <v>333</v>
      </c>
    </row>
    <row r="675" spans="1:70" x14ac:dyDescent="0.25">
      <c r="A675" s="57">
        <v>1</v>
      </c>
      <c r="B675" s="81" t="s">
        <v>793</v>
      </c>
      <c r="C675" s="81">
        <v>11</v>
      </c>
      <c r="D675" s="81" t="s">
        <v>794</v>
      </c>
      <c r="E675" s="81">
        <v>502</v>
      </c>
      <c r="F675" s="81" t="s">
        <v>1052</v>
      </c>
      <c r="G675" s="81">
        <v>2</v>
      </c>
      <c r="H675" s="81" t="s">
        <v>706</v>
      </c>
      <c r="I675" s="81">
        <v>589</v>
      </c>
      <c r="J675" s="81" t="s">
        <v>1052</v>
      </c>
      <c r="L675" s="81">
        <v>52</v>
      </c>
      <c r="M675" s="81">
        <v>52</v>
      </c>
      <c r="N675" s="81" t="s">
        <v>1338</v>
      </c>
      <c r="O675" s="81" t="s">
        <v>1339</v>
      </c>
      <c r="P675" s="57"/>
      <c r="Q675" s="57">
        <v>1</v>
      </c>
      <c r="R675" s="57">
        <v>2</v>
      </c>
      <c r="S675" s="57">
        <v>1</v>
      </c>
      <c r="T675" s="57">
        <v>2</v>
      </c>
      <c r="U675" s="57">
        <v>1</v>
      </c>
      <c r="V675" s="57"/>
      <c r="W675" s="57">
        <v>5</v>
      </c>
      <c r="X675" s="57">
        <v>2</v>
      </c>
      <c r="Y675" s="57">
        <v>1</v>
      </c>
      <c r="Z675" s="57">
        <v>1</v>
      </c>
      <c r="AA675" s="57">
        <v>0</v>
      </c>
      <c r="AB675" s="57">
        <v>2</v>
      </c>
      <c r="AC675" s="57"/>
      <c r="AD675" s="57"/>
      <c r="AE675" s="57">
        <v>0</v>
      </c>
      <c r="AF675" s="57">
        <v>3</v>
      </c>
      <c r="AG675" s="57">
        <v>0</v>
      </c>
      <c r="AH675" s="57"/>
      <c r="AI675" s="57">
        <v>0</v>
      </c>
      <c r="AJ675" s="57">
        <v>2</v>
      </c>
      <c r="AK675" s="57">
        <v>1</v>
      </c>
      <c r="AL675" s="57"/>
      <c r="AM675" s="57"/>
      <c r="AN675" s="57">
        <v>0</v>
      </c>
      <c r="AO675" s="57">
        <v>2</v>
      </c>
      <c r="AP675" s="57">
        <v>0</v>
      </c>
      <c r="AQ675" s="57">
        <v>5</v>
      </c>
      <c r="AR675" s="57">
        <v>0</v>
      </c>
      <c r="AS675" s="57">
        <v>0</v>
      </c>
      <c r="AT675" s="57"/>
      <c r="AU675" s="57">
        <v>3</v>
      </c>
      <c r="AV675" s="57">
        <v>1</v>
      </c>
      <c r="AW675" s="57">
        <v>5</v>
      </c>
      <c r="AX675" s="57">
        <v>2</v>
      </c>
      <c r="AY675" s="57">
        <v>5</v>
      </c>
      <c r="AZ675" s="57">
        <v>3</v>
      </c>
      <c r="BA675" s="57"/>
      <c r="BB675" s="57">
        <v>3</v>
      </c>
      <c r="BC675" s="57">
        <v>0</v>
      </c>
      <c r="BD675" s="57">
        <v>1</v>
      </c>
      <c r="BE675" s="57">
        <v>2</v>
      </c>
      <c r="BF675" s="57">
        <v>0</v>
      </c>
      <c r="BG675" s="57">
        <v>0</v>
      </c>
      <c r="BH675" s="57"/>
      <c r="BI675" s="57">
        <v>0</v>
      </c>
      <c r="BJ675" s="57">
        <v>1</v>
      </c>
      <c r="BK675" s="57">
        <v>0</v>
      </c>
      <c r="BL675" s="57">
        <v>0</v>
      </c>
      <c r="BM675" s="57"/>
      <c r="BN675" s="57">
        <v>5</v>
      </c>
      <c r="BO675" s="57">
        <v>5</v>
      </c>
      <c r="BP675" s="81">
        <v>3</v>
      </c>
      <c r="BQ675" s="81">
        <v>3</v>
      </c>
      <c r="BR675" s="81">
        <v>328</v>
      </c>
    </row>
    <row r="676" spans="1:70" x14ac:dyDescent="0.25">
      <c r="A676" s="57">
        <v>1</v>
      </c>
      <c r="B676" s="81" t="s">
        <v>793</v>
      </c>
      <c r="C676" s="81">
        <v>11</v>
      </c>
      <c r="D676" s="81" t="s">
        <v>794</v>
      </c>
      <c r="E676" s="81">
        <v>502</v>
      </c>
      <c r="F676" s="81" t="s">
        <v>1052</v>
      </c>
      <c r="G676" s="81">
        <v>2</v>
      </c>
      <c r="H676" s="81" t="s">
        <v>706</v>
      </c>
      <c r="I676" s="81">
        <v>589</v>
      </c>
      <c r="J676" s="81" t="s">
        <v>1052</v>
      </c>
      <c r="L676" s="81">
        <v>53</v>
      </c>
      <c r="M676" s="81">
        <v>53</v>
      </c>
      <c r="N676" s="81" t="s">
        <v>1338</v>
      </c>
      <c r="O676" s="81" t="s">
        <v>1339</v>
      </c>
      <c r="P676" s="57"/>
      <c r="Q676" s="57">
        <v>5</v>
      </c>
      <c r="R676" s="57"/>
      <c r="S676" s="57">
        <v>1</v>
      </c>
      <c r="T676" s="57">
        <v>2</v>
      </c>
      <c r="U676" s="57">
        <v>2</v>
      </c>
      <c r="V676" s="57"/>
      <c r="W676" s="57">
        <v>3</v>
      </c>
      <c r="X676" s="57">
        <v>2</v>
      </c>
      <c r="Y676" s="57"/>
      <c r="Z676" s="57"/>
      <c r="AA676" s="57"/>
      <c r="AB676" s="57">
        <v>1</v>
      </c>
      <c r="AC676" s="57"/>
      <c r="AD676" s="57">
        <v>3</v>
      </c>
      <c r="AE676" s="57">
        <v>1</v>
      </c>
      <c r="AF676" s="57">
        <v>1</v>
      </c>
      <c r="AG676" s="57"/>
      <c r="AH676" s="57"/>
      <c r="AI676" s="57"/>
      <c r="AJ676" s="57">
        <v>1</v>
      </c>
      <c r="AK676" s="57">
        <v>1</v>
      </c>
      <c r="AL676" s="57">
        <v>4</v>
      </c>
      <c r="AM676" s="57"/>
      <c r="AN676" s="57">
        <v>1</v>
      </c>
      <c r="AO676" s="57">
        <v>6</v>
      </c>
      <c r="AP676" s="57">
        <v>1</v>
      </c>
      <c r="AQ676" s="57">
        <v>1</v>
      </c>
      <c r="AR676" s="57">
        <v>1</v>
      </c>
      <c r="AS676" s="57"/>
      <c r="AT676" s="57"/>
      <c r="AU676" s="57">
        <v>3</v>
      </c>
      <c r="AV676" s="57">
        <v>1</v>
      </c>
      <c r="AW676" s="57">
        <v>1</v>
      </c>
      <c r="AX676" s="57">
        <v>1</v>
      </c>
      <c r="AY676" s="57">
        <v>3</v>
      </c>
      <c r="AZ676" s="57">
        <v>4</v>
      </c>
      <c r="BA676" s="57"/>
      <c r="BB676" s="57">
        <v>3</v>
      </c>
      <c r="BC676" s="57">
        <v>1</v>
      </c>
      <c r="BD676" s="57">
        <v>5</v>
      </c>
      <c r="BE676" s="57">
        <v>3</v>
      </c>
      <c r="BF676" s="57">
        <v>3</v>
      </c>
      <c r="BG676" s="57">
        <v>1</v>
      </c>
      <c r="BH676" s="57"/>
      <c r="BI676" s="57">
        <v>2</v>
      </c>
      <c r="BJ676" s="57"/>
      <c r="BK676" s="57"/>
      <c r="BL676" s="57"/>
      <c r="BM676" s="57"/>
      <c r="BN676" s="57">
        <v>10</v>
      </c>
      <c r="BO676" s="57">
        <v>6</v>
      </c>
      <c r="BP676" s="81">
        <v>3</v>
      </c>
      <c r="BQ676" s="81">
        <v>4</v>
      </c>
      <c r="BR676" s="81">
        <v>337</v>
      </c>
    </row>
    <row r="677" spans="1:70" x14ac:dyDescent="0.25">
      <c r="A677" s="57">
        <v>1</v>
      </c>
      <c r="B677" s="81" t="s">
        <v>793</v>
      </c>
      <c r="C677" s="81">
        <v>11</v>
      </c>
      <c r="D677" s="81" t="s">
        <v>794</v>
      </c>
      <c r="E677" s="81">
        <v>502</v>
      </c>
      <c r="F677" s="81" t="s">
        <v>1052</v>
      </c>
      <c r="G677" s="81">
        <v>2</v>
      </c>
      <c r="H677" s="81" t="s">
        <v>706</v>
      </c>
      <c r="I677" s="81">
        <v>589</v>
      </c>
      <c r="J677" s="81" t="s">
        <v>1052</v>
      </c>
      <c r="L677" s="81">
        <v>54</v>
      </c>
      <c r="M677" s="81">
        <v>54</v>
      </c>
      <c r="N677" s="81" t="s">
        <v>1338</v>
      </c>
      <c r="O677" s="81" t="s">
        <v>1339</v>
      </c>
      <c r="P677" s="57"/>
      <c r="Q677" s="57">
        <v>8</v>
      </c>
      <c r="R677" s="57">
        <v>0</v>
      </c>
      <c r="S677" s="57">
        <v>1</v>
      </c>
      <c r="T677" s="57">
        <v>4</v>
      </c>
      <c r="U677" s="57">
        <v>2</v>
      </c>
      <c r="V677" s="57"/>
      <c r="W677" s="57">
        <v>3</v>
      </c>
      <c r="X677" s="57">
        <v>3</v>
      </c>
      <c r="Y677" s="57">
        <v>0</v>
      </c>
      <c r="Z677" s="57">
        <v>1</v>
      </c>
      <c r="AA677" s="57">
        <v>2</v>
      </c>
      <c r="AB677" s="57">
        <v>0</v>
      </c>
      <c r="AC677" s="57"/>
      <c r="AD677" s="57">
        <v>2</v>
      </c>
      <c r="AE677" s="57">
        <v>0</v>
      </c>
      <c r="AF677" s="57">
        <v>1</v>
      </c>
      <c r="AG677" s="57">
        <v>2</v>
      </c>
      <c r="AH677" s="57"/>
      <c r="AI677" s="57">
        <v>0</v>
      </c>
      <c r="AJ677" s="57">
        <v>0</v>
      </c>
      <c r="AK677" s="57">
        <v>1</v>
      </c>
      <c r="AL677" s="57">
        <v>1</v>
      </c>
      <c r="AM677" s="57"/>
      <c r="AN677" s="57">
        <v>1</v>
      </c>
      <c r="AO677" s="57">
        <v>3</v>
      </c>
      <c r="AP677" s="57">
        <v>0</v>
      </c>
      <c r="AQ677" s="57">
        <v>3</v>
      </c>
      <c r="AR677" s="57">
        <v>1</v>
      </c>
      <c r="AS677" s="57">
        <v>0</v>
      </c>
      <c r="AT677" s="57"/>
      <c r="AU677" s="57">
        <v>1</v>
      </c>
      <c r="AV677" s="57">
        <v>1</v>
      </c>
      <c r="AW677" s="57">
        <v>0</v>
      </c>
      <c r="AX677" s="57">
        <v>0</v>
      </c>
      <c r="AY677" s="57">
        <v>4</v>
      </c>
      <c r="AZ677" s="57">
        <v>3</v>
      </c>
      <c r="BA677" s="57"/>
      <c r="BB677" s="57">
        <v>5</v>
      </c>
      <c r="BC677" s="57">
        <v>0</v>
      </c>
      <c r="BD677" s="57">
        <v>5</v>
      </c>
      <c r="BE677" s="57">
        <v>3</v>
      </c>
      <c r="BF677" s="57">
        <v>1</v>
      </c>
      <c r="BG677" s="57">
        <v>1</v>
      </c>
      <c r="BH677" s="57"/>
      <c r="BI677" s="57">
        <v>0</v>
      </c>
      <c r="BJ677" s="57">
        <v>1</v>
      </c>
      <c r="BK677" s="57">
        <v>1</v>
      </c>
      <c r="BL677" s="57">
        <v>0</v>
      </c>
      <c r="BM677" s="57"/>
      <c r="BN677" s="57">
        <v>8</v>
      </c>
      <c r="BO677" s="57">
        <v>5</v>
      </c>
      <c r="BP677" s="81">
        <v>3</v>
      </c>
      <c r="BQ677" s="81">
        <v>3</v>
      </c>
      <c r="BR677" s="81">
        <v>335</v>
      </c>
    </row>
    <row r="678" spans="1:70" x14ac:dyDescent="0.25">
      <c r="A678" s="57">
        <v>1</v>
      </c>
      <c r="B678" s="81" t="s">
        <v>793</v>
      </c>
      <c r="C678" s="81">
        <v>11</v>
      </c>
      <c r="D678" s="81" t="s">
        <v>794</v>
      </c>
      <c r="E678" s="81">
        <v>502</v>
      </c>
      <c r="F678" s="81" t="s">
        <v>1052</v>
      </c>
      <c r="G678" s="81">
        <v>2</v>
      </c>
      <c r="H678" s="81" t="s">
        <v>706</v>
      </c>
      <c r="I678" s="81">
        <v>589</v>
      </c>
      <c r="J678" s="81" t="s">
        <v>1052</v>
      </c>
      <c r="L678" s="81">
        <v>55</v>
      </c>
      <c r="M678" s="81">
        <v>55</v>
      </c>
      <c r="N678" s="81" t="s">
        <v>1338</v>
      </c>
      <c r="O678" s="81" t="s">
        <v>1339</v>
      </c>
      <c r="P678" s="57"/>
      <c r="Q678" s="57">
        <v>1</v>
      </c>
      <c r="R678" s="57">
        <v>1</v>
      </c>
      <c r="S678" s="57">
        <v>2</v>
      </c>
      <c r="T678" s="57">
        <v>0</v>
      </c>
      <c r="U678" s="57">
        <v>4</v>
      </c>
      <c r="V678" s="57"/>
      <c r="W678" s="57">
        <v>3</v>
      </c>
      <c r="X678" s="57">
        <v>1</v>
      </c>
      <c r="Y678" s="57">
        <v>0</v>
      </c>
      <c r="Z678" s="57">
        <v>0</v>
      </c>
      <c r="AA678" s="57">
        <v>1</v>
      </c>
      <c r="AB678" s="57">
        <v>0</v>
      </c>
      <c r="AC678" s="57"/>
      <c r="AD678" s="57">
        <v>0</v>
      </c>
      <c r="AE678" s="57">
        <v>0</v>
      </c>
      <c r="AF678" s="57">
        <v>0</v>
      </c>
      <c r="AG678" s="57">
        <v>4</v>
      </c>
      <c r="AH678" s="57"/>
      <c r="AI678" s="57">
        <v>0</v>
      </c>
      <c r="AJ678" s="57">
        <v>2</v>
      </c>
      <c r="AK678" s="57">
        <v>0</v>
      </c>
      <c r="AL678" s="57">
        <v>2</v>
      </c>
      <c r="AM678" s="57"/>
      <c r="AN678" s="57">
        <v>1</v>
      </c>
      <c r="AO678" s="57">
        <v>2</v>
      </c>
      <c r="AP678" s="57">
        <v>0</v>
      </c>
      <c r="AQ678" s="57">
        <v>1</v>
      </c>
      <c r="AR678" s="57">
        <v>0</v>
      </c>
      <c r="AS678" s="57">
        <v>0</v>
      </c>
      <c r="AT678" s="57"/>
      <c r="AU678" s="57">
        <v>0</v>
      </c>
      <c r="AV678" s="57">
        <v>0</v>
      </c>
      <c r="AW678" s="57">
        <v>2</v>
      </c>
      <c r="AX678" s="57">
        <v>4</v>
      </c>
      <c r="AY678" s="57">
        <v>2</v>
      </c>
      <c r="AZ678" s="57">
        <v>1</v>
      </c>
      <c r="BA678" s="57"/>
      <c r="BB678" s="57">
        <v>4</v>
      </c>
      <c r="BC678" s="57">
        <v>0</v>
      </c>
      <c r="BD678" s="57">
        <v>9</v>
      </c>
      <c r="BE678" s="57">
        <v>6</v>
      </c>
      <c r="BF678" s="57">
        <v>1</v>
      </c>
      <c r="BG678" s="57">
        <v>0</v>
      </c>
      <c r="BH678" s="57"/>
      <c r="BI678" s="57">
        <v>1</v>
      </c>
      <c r="BJ678" s="57">
        <v>1</v>
      </c>
      <c r="BK678" s="57">
        <v>1</v>
      </c>
      <c r="BL678" s="57">
        <v>1</v>
      </c>
      <c r="BM678" s="57"/>
      <c r="BN678" s="57">
        <v>9</v>
      </c>
      <c r="BO678" s="57">
        <v>5</v>
      </c>
      <c r="BP678" s="81">
        <v>5</v>
      </c>
      <c r="BQ678" s="81">
        <v>2</v>
      </c>
      <c r="BR678" s="81">
        <v>328</v>
      </c>
    </row>
    <row r="679" spans="1:70" x14ac:dyDescent="0.25">
      <c r="A679" s="57">
        <v>1</v>
      </c>
      <c r="B679" s="81" t="s">
        <v>793</v>
      </c>
      <c r="C679" s="81">
        <v>11</v>
      </c>
      <c r="D679" s="81" t="s">
        <v>794</v>
      </c>
      <c r="E679" s="81">
        <v>502</v>
      </c>
      <c r="F679" s="81" t="s">
        <v>1052</v>
      </c>
      <c r="G679" s="81">
        <v>2</v>
      </c>
      <c r="H679" s="81" t="s">
        <v>706</v>
      </c>
      <c r="I679" s="81">
        <v>589</v>
      </c>
      <c r="J679" s="81" t="s">
        <v>1052</v>
      </c>
      <c r="L679" s="81">
        <v>56</v>
      </c>
      <c r="M679" s="81">
        <v>56</v>
      </c>
      <c r="N679" s="81" t="s">
        <v>1338</v>
      </c>
      <c r="O679" s="81" t="s">
        <v>1339</v>
      </c>
      <c r="P679" s="57"/>
      <c r="Q679" s="57">
        <v>3</v>
      </c>
      <c r="R679" s="57">
        <v>1</v>
      </c>
      <c r="S679" s="57">
        <v>1</v>
      </c>
      <c r="T679" s="57">
        <v>0</v>
      </c>
      <c r="U679" s="57">
        <v>3</v>
      </c>
      <c r="V679" s="57"/>
      <c r="W679" s="57">
        <v>2</v>
      </c>
      <c r="X679" s="57">
        <v>4</v>
      </c>
      <c r="Y679" s="57">
        <v>1</v>
      </c>
      <c r="Z679" s="57">
        <v>0</v>
      </c>
      <c r="AA679" s="57">
        <v>1</v>
      </c>
      <c r="AB679" s="57">
        <v>1</v>
      </c>
      <c r="AC679" s="57"/>
      <c r="AD679" s="57">
        <v>0</v>
      </c>
      <c r="AE679" s="57">
        <v>0</v>
      </c>
      <c r="AF679" s="57">
        <v>2</v>
      </c>
      <c r="AG679" s="57">
        <v>0</v>
      </c>
      <c r="AH679" s="57"/>
      <c r="AI679" s="57">
        <v>0</v>
      </c>
      <c r="AJ679" s="57">
        <v>1</v>
      </c>
      <c r="AK679" s="57">
        <v>0</v>
      </c>
      <c r="AL679" s="57">
        <v>1</v>
      </c>
      <c r="AM679" s="57"/>
      <c r="AN679" s="57">
        <v>2</v>
      </c>
      <c r="AO679" s="57">
        <v>2</v>
      </c>
      <c r="AP679" s="57">
        <v>0</v>
      </c>
      <c r="AQ679" s="57">
        <v>3</v>
      </c>
      <c r="AR679" s="57">
        <v>1</v>
      </c>
      <c r="AS679" s="57">
        <v>0</v>
      </c>
      <c r="AT679" s="57"/>
      <c r="AU679" s="57">
        <v>0</v>
      </c>
      <c r="AV679" s="57">
        <v>0</v>
      </c>
      <c r="AW679" s="57">
        <v>2</v>
      </c>
      <c r="AX679" s="57">
        <v>1</v>
      </c>
      <c r="AY679" s="57">
        <v>3</v>
      </c>
      <c r="AZ679" s="57">
        <v>5</v>
      </c>
      <c r="BA679" s="57"/>
      <c r="BB679" s="57">
        <v>3</v>
      </c>
      <c r="BC679" s="57">
        <v>0</v>
      </c>
      <c r="BD679" s="57">
        <v>2</v>
      </c>
      <c r="BE679" s="57">
        <v>6</v>
      </c>
      <c r="BF679" s="57">
        <v>1</v>
      </c>
      <c r="BG679" s="57">
        <v>1</v>
      </c>
      <c r="BH679" s="57"/>
      <c r="BI679" s="57">
        <v>1</v>
      </c>
      <c r="BJ679" s="57">
        <v>0</v>
      </c>
      <c r="BK679" s="57">
        <v>0</v>
      </c>
      <c r="BL679" s="57">
        <v>0</v>
      </c>
      <c r="BM679" s="57"/>
      <c r="BN679" s="57">
        <v>5</v>
      </c>
      <c r="BO679" s="57">
        <v>8</v>
      </c>
      <c r="BP679" s="81">
        <v>2</v>
      </c>
      <c r="BQ679" s="81">
        <v>4</v>
      </c>
      <c r="BR679" s="81">
        <v>334</v>
      </c>
    </row>
    <row r="680" spans="1:70" x14ac:dyDescent="0.25">
      <c r="A680" s="57">
        <v>1</v>
      </c>
      <c r="B680" s="81" t="s">
        <v>793</v>
      </c>
      <c r="C680" s="81">
        <v>11</v>
      </c>
      <c r="D680" s="81" t="s">
        <v>794</v>
      </c>
      <c r="E680" s="81">
        <v>502</v>
      </c>
      <c r="F680" s="81" t="s">
        <v>1052</v>
      </c>
      <c r="G680" s="81">
        <v>2</v>
      </c>
      <c r="H680" s="81" t="s">
        <v>706</v>
      </c>
      <c r="I680" s="81">
        <v>589</v>
      </c>
      <c r="J680" s="81" t="s">
        <v>1052</v>
      </c>
      <c r="L680" s="81">
        <v>57</v>
      </c>
      <c r="M680" s="81">
        <v>57</v>
      </c>
      <c r="N680" s="81" t="s">
        <v>1338</v>
      </c>
      <c r="O680" s="81" t="s">
        <v>1339</v>
      </c>
      <c r="P680" s="57"/>
      <c r="Q680" s="57">
        <v>4</v>
      </c>
      <c r="R680" s="57">
        <v>1</v>
      </c>
      <c r="S680" s="57">
        <v>2</v>
      </c>
      <c r="T680" s="57">
        <v>1</v>
      </c>
      <c r="U680" s="57">
        <v>1</v>
      </c>
      <c r="V680" s="57"/>
      <c r="W680" s="57">
        <v>2</v>
      </c>
      <c r="X680" s="57">
        <v>1</v>
      </c>
      <c r="Y680" s="57">
        <v>0</v>
      </c>
      <c r="Z680" s="57">
        <v>0</v>
      </c>
      <c r="AA680" s="57">
        <v>1</v>
      </c>
      <c r="AB680" s="57">
        <v>1</v>
      </c>
      <c r="AC680" s="57"/>
      <c r="AD680" s="57">
        <v>2</v>
      </c>
      <c r="AE680" s="57">
        <v>0</v>
      </c>
      <c r="AF680" s="57">
        <v>0</v>
      </c>
      <c r="AG680" s="57">
        <v>5</v>
      </c>
      <c r="AH680" s="57"/>
      <c r="AI680" s="57">
        <v>1</v>
      </c>
      <c r="AJ680" s="57">
        <v>1</v>
      </c>
      <c r="AK680" s="57">
        <v>0</v>
      </c>
      <c r="AL680" s="57">
        <v>0</v>
      </c>
      <c r="AM680" s="57"/>
      <c r="AN680" s="57">
        <v>0</v>
      </c>
      <c r="AO680" s="57">
        <v>4</v>
      </c>
      <c r="AP680" s="57">
        <v>0</v>
      </c>
      <c r="AQ680" s="57">
        <v>2</v>
      </c>
      <c r="AR680" s="57">
        <v>0</v>
      </c>
      <c r="AS680" s="57">
        <v>1</v>
      </c>
      <c r="AT680" s="57"/>
      <c r="AU680" s="57">
        <v>0</v>
      </c>
      <c r="AV680" s="57">
        <v>0</v>
      </c>
      <c r="AW680" s="57">
        <v>2</v>
      </c>
      <c r="AX680" s="57">
        <v>1</v>
      </c>
      <c r="AY680" s="57">
        <v>1</v>
      </c>
      <c r="AZ680" s="57">
        <v>4</v>
      </c>
      <c r="BA680" s="57"/>
      <c r="BB680" s="57">
        <v>3</v>
      </c>
      <c r="BC680" s="57">
        <v>0</v>
      </c>
      <c r="BD680" s="57">
        <v>4</v>
      </c>
      <c r="BE680" s="57">
        <v>4</v>
      </c>
      <c r="BF680" s="57"/>
      <c r="BG680" s="57">
        <v>2</v>
      </c>
      <c r="BH680" s="57"/>
      <c r="BI680" s="57">
        <v>4</v>
      </c>
      <c r="BJ680" s="57">
        <v>1</v>
      </c>
      <c r="BK680" s="57">
        <v>0</v>
      </c>
      <c r="BL680" s="57">
        <v>0</v>
      </c>
      <c r="BM680" s="57"/>
      <c r="BN680" s="57">
        <v>11</v>
      </c>
      <c r="BO680" s="57">
        <v>6</v>
      </c>
      <c r="BP680" s="81">
        <v>2</v>
      </c>
      <c r="BQ680" s="81">
        <v>2</v>
      </c>
      <c r="BR680" s="81">
        <v>342</v>
      </c>
    </row>
    <row r="681" spans="1:70" x14ac:dyDescent="0.25">
      <c r="A681" s="57">
        <v>1</v>
      </c>
      <c r="B681" s="81" t="s">
        <v>793</v>
      </c>
      <c r="C681" s="81">
        <v>11</v>
      </c>
      <c r="D681" s="81" t="s">
        <v>794</v>
      </c>
      <c r="E681" s="81">
        <v>502</v>
      </c>
      <c r="F681" s="81" t="s">
        <v>1052</v>
      </c>
      <c r="G681" s="81">
        <v>2</v>
      </c>
      <c r="H681" s="81" t="s">
        <v>706</v>
      </c>
      <c r="I681" s="81">
        <v>589</v>
      </c>
      <c r="J681" s="81" t="s">
        <v>1052</v>
      </c>
      <c r="L681" s="81">
        <v>58</v>
      </c>
      <c r="M681" s="81">
        <v>58</v>
      </c>
      <c r="N681" s="81" t="s">
        <v>1338</v>
      </c>
      <c r="O681" s="81" t="s">
        <v>1339</v>
      </c>
      <c r="P681" s="57"/>
      <c r="Q681" s="57">
        <v>8</v>
      </c>
      <c r="R681" s="57">
        <v>4</v>
      </c>
      <c r="S681" s="57">
        <v>1</v>
      </c>
      <c r="T681" s="57">
        <v>2</v>
      </c>
      <c r="U681" s="57">
        <v>3</v>
      </c>
      <c r="V681" s="57"/>
      <c r="W681" s="57">
        <v>1</v>
      </c>
      <c r="X681" s="57">
        <v>3</v>
      </c>
      <c r="Y681" s="57">
        <v>0</v>
      </c>
      <c r="Z681" s="57">
        <v>1</v>
      </c>
      <c r="AA681" s="57">
        <v>0</v>
      </c>
      <c r="AB681" s="57">
        <v>3</v>
      </c>
      <c r="AC681" s="57"/>
      <c r="AD681" s="57">
        <v>0</v>
      </c>
      <c r="AE681" s="57">
        <v>2</v>
      </c>
      <c r="AF681" s="57">
        <v>0</v>
      </c>
      <c r="AG681" s="57">
        <v>3</v>
      </c>
      <c r="AH681" s="57"/>
      <c r="AI681" s="57">
        <v>0</v>
      </c>
      <c r="AJ681" s="57">
        <v>0</v>
      </c>
      <c r="AK681" s="57">
        <v>1</v>
      </c>
      <c r="AL681" s="57">
        <v>0</v>
      </c>
      <c r="AM681" s="57"/>
      <c r="AN681" s="57">
        <v>0</v>
      </c>
      <c r="AO681" s="57">
        <v>2</v>
      </c>
      <c r="AP681" s="57">
        <v>0</v>
      </c>
      <c r="AQ681" s="57">
        <v>2</v>
      </c>
      <c r="AR681" s="57">
        <v>1</v>
      </c>
      <c r="AS681" s="57">
        <v>0</v>
      </c>
      <c r="AT681" s="57"/>
      <c r="AU681" s="57">
        <v>1</v>
      </c>
      <c r="AV681" s="57">
        <v>1</v>
      </c>
      <c r="AW681" s="57">
        <v>1</v>
      </c>
      <c r="AX681" s="57">
        <v>4</v>
      </c>
      <c r="AY681" s="57">
        <v>2</v>
      </c>
      <c r="AZ681" s="57">
        <v>2</v>
      </c>
      <c r="BA681" s="57"/>
      <c r="BB681" s="57">
        <v>6</v>
      </c>
      <c r="BC681" s="57">
        <v>2</v>
      </c>
      <c r="BD681" s="57">
        <v>2</v>
      </c>
      <c r="BE681" s="57">
        <v>4</v>
      </c>
      <c r="BF681" s="57">
        <v>2</v>
      </c>
      <c r="BG681" s="57">
        <v>0</v>
      </c>
      <c r="BH681" s="57"/>
      <c r="BI681" s="57">
        <v>6</v>
      </c>
      <c r="BJ681" s="57">
        <v>0</v>
      </c>
      <c r="BK681" s="57">
        <v>1</v>
      </c>
      <c r="BL681" s="57">
        <v>0</v>
      </c>
      <c r="BM681" s="57"/>
      <c r="BN681" s="57">
        <v>7</v>
      </c>
      <c r="BO681" s="57">
        <v>2</v>
      </c>
      <c r="BP681" s="81">
        <v>2</v>
      </c>
      <c r="BQ681" s="81">
        <v>2</v>
      </c>
      <c r="BR681" s="81">
        <v>331</v>
      </c>
    </row>
    <row r="682" spans="1:70" x14ac:dyDescent="0.25">
      <c r="A682" s="57">
        <v>1</v>
      </c>
      <c r="B682" s="81" t="s">
        <v>793</v>
      </c>
      <c r="C682" s="81">
        <v>11</v>
      </c>
      <c r="D682" s="81" t="s">
        <v>794</v>
      </c>
      <c r="E682" s="81">
        <v>502</v>
      </c>
      <c r="F682" s="81" t="s">
        <v>1052</v>
      </c>
      <c r="G682" s="81">
        <v>2</v>
      </c>
      <c r="H682" s="81" t="s">
        <v>706</v>
      </c>
      <c r="I682" s="81">
        <v>589</v>
      </c>
      <c r="J682" s="81" t="s">
        <v>1052</v>
      </c>
      <c r="L682" s="81">
        <v>59</v>
      </c>
      <c r="M682" s="81">
        <v>59</v>
      </c>
      <c r="N682" s="81" t="s">
        <v>1338</v>
      </c>
      <c r="O682" s="81" t="s">
        <v>1339</v>
      </c>
      <c r="P682" s="57"/>
      <c r="Q682" s="57">
        <v>8</v>
      </c>
      <c r="R682" s="57">
        <v>4</v>
      </c>
      <c r="S682" s="57">
        <v>5</v>
      </c>
      <c r="T682" s="57">
        <v>0</v>
      </c>
      <c r="U682" s="57">
        <v>3</v>
      </c>
      <c r="V682" s="57"/>
      <c r="W682" s="57">
        <v>6</v>
      </c>
      <c r="X682" s="57">
        <v>3</v>
      </c>
      <c r="Y682" s="57">
        <v>0</v>
      </c>
      <c r="Z682" s="57">
        <v>1</v>
      </c>
      <c r="AA682" s="57">
        <v>0</v>
      </c>
      <c r="AB682" s="57">
        <v>0</v>
      </c>
      <c r="AC682" s="57"/>
      <c r="AD682" s="57">
        <v>2</v>
      </c>
      <c r="AE682" s="57">
        <v>1</v>
      </c>
      <c r="AF682" s="57">
        <v>0</v>
      </c>
      <c r="AG682" s="57">
        <v>3</v>
      </c>
      <c r="AH682" s="57"/>
      <c r="AI682" s="57">
        <v>0</v>
      </c>
      <c r="AJ682" s="57">
        <v>1</v>
      </c>
      <c r="AK682" s="57">
        <v>0</v>
      </c>
      <c r="AL682" s="57">
        <v>1</v>
      </c>
      <c r="AM682" s="57"/>
      <c r="AN682" s="57">
        <v>1</v>
      </c>
      <c r="AO682" s="57">
        <v>3</v>
      </c>
      <c r="AP682" s="57">
        <v>0</v>
      </c>
      <c r="AQ682" s="57">
        <v>2</v>
      </c>
      <c r="AR682" s="57">
        <v>1</v>
      </c>
      <c r="AS682" s="57">
        <v>1</v>
      </c>
      <c r="AT682" s="57"/>
      <c r="AU682" s="57">
        <v>0</v>
      </c>
      <c r="AV682" s="57">
        <v>2</v>
      </c>
      <c r="AW682" s="57">
        <v>5</v>
      </c>
      <c r="AX682" s="57">
        <v>2</v>
      </c>
      <c r="AY682" s="57">
        <v>2</v>
      </c>
      <c r="AZ682" s="57">
        <v>4</v>
      </c>
      <c r="BA682" s="57"/>
      <c r="BB682" s="57">
        <v>5</v>
      </c>
      <c r="BC682" s="57">
        <v>1</v>
      </c>
      <c r="BD682" s="57">
        <v>3</v>
      </c>
      <c r="BE682" s="57">
        <v>2</v>
      </c>
      <c r="BF682" s="57">
        <v>3</v>
      </c>
      <c r="BG682" s="57">
        <v>1</v>
      </c>
      <c r="BH682" s="57"/>
      <c r="BI682" s="57">
        <v>3</v>
      </c>
      <c r="BJ682" s="57">
        <v>0</v>
      </c>
      <c r="BK682" s="57">
        <v>0</v>
      </c>
      <c r="BL682" s="57">
        <v>0</v>
      </c>
      <c r="BM682" s="57"/>
      <c r="BN682" s="57">
        <v>11</v>
      </c>
      <c r="BO682" s="57">
        <v>7</v>
      </c>
      <c r="BP682" s="81">
        <v>0</v>
      </c>
      <c r="BQ682" s="81">
        <v>2</v>
      </c>
      <c r="BR682" s="81">
        <v>341</v>
      </c>
    </row>
    <row r="683" spans="1:70" x14ac:dyDescent="0.25">
      <c r="A683" s="57">
        <v>1</v>
      </c>
      <c r="B683" s="81" t="s">
        <v>793</v>
      </c>
      <c r="C683" s="81">
        <v>11</v>
      </c>
      <c r="D683" s="81" t="s">
        <v>794</v>
      </c>
      <c r="E683" s="81">
        <v>502</v>
      </c>
      <c r="F683" s="81" t="s">
        <v>1052</v>
      </c>
      <c r="G683" s="81">
        <v>2</v>
      </c>
      <c r="H683" s="81" t="s">
        <v>706</v>
      </c>
      <c r="I683" s="81">
        <v>589</v>
      </c>
      <c r="J683" s="81" t="s">
        <v>1052</v>
      </c>
      <c r="L683" s="81">
        <v>60</v>
      </c>
      <c r="M683" s="81">
        <v>60</v>
      </c>
      <c r="N683" s="81" t="s">
        <v>1338</v>
      </c>
      <c r="O683" s="81" t="s">
        <v>1339</v>
      </c>
      <c r="P683" s="57"/>
      <c r="Q683" s="57">
        <v>3</v>
      </c>
      <c r="R683" s="57">
        <v>1</v>
      </c>
      <c r="S683" s="57">
        <v>2</v>
      </c>
      <c r="T683" s="57">
        <v>2</v>
      </c>
      <c r="U683" s="57">
        <v>4</v>
      </c>
      <c r="V683" s="57"/>
      <c r="W683" s="57">
        <v>1</v>
      </c>
      <c r="X683" s="57">
        <v>4</v>
      </c>
      <c r="Y683" s="57">
        <v>2</v>
      </c>
      <c r="Z683" s="57">
        <v>0</v>
      </c>
      <c r="AA683" s="57">
        <v>0</v>
      </c>
      <c r="AB683" s="57">
        <v>2</v>
      </c>
      <c r="AC683" s="57"/>
      <c r="AD683" s="57">
        <v>0</v>
      </c>
      <c r="AE683" s="57">
        <v>1</v>
      </c>
      <c r="AF683" s="57">
        <v>2</v>
      </c>
      <c r="AG683" s="57">
        <v>2</v>
      </c>
      <c r="AH683" s="57"/>
      <c r="AI683" s="57">
        <v>1</v>
      </c>
      <c r="AJ683" s="57">
        <v>2</v>
      </c>
      <c r="AK683" s="57">
        <v>0</v>
      </c>
      <c r="AL683" s="57">
        <v>0</v>
      </c>
      <c r="AM683" s="57"/>
      <c r="AN683" s="57">
        <v>0</v>
      </c>
      <c r="AO683" s="57">
        <v>0</v>
      </c>
      <c r="AP683" s="57">
        <v>0</v>
      </c>
      <c r="AQ683" s="57">
        <v>2</v>
      </c>
      <c r="AR683" s="57">
        <v>0</v>
      </c>
      <c r="AS683" s="57">
        <v>1</v>
      </c>
      <c r="AT683" s="57"/>
      <c r="AU683" s="57">
        <v>0</v>
      </c>
      <c r="AV683" s="57">
        <v>0</v>
      </c>
      <c r="AW683" s="57">
        <v>1</v>
      </c>
      <c r="AX683" s="57">
        <v>0</v>
      </c>
      <c r="AY683" s="57">
        <v>3</v>
      </c>
      <c r="AZ683" s="57">
        <v>1</v>
      </c>
      <c r="BA683" s="57"/>
      <c r="BB683" s="57">
        <v>4</v>
      </c>
      <c r="BC683" s="57">
        <v>0</v>
      </c>
      <c r="BD683" s="57">
        <v>6</v>
      </c>
      <c r="BE683" s="57">
        <v>5</v>
      </c>
      <c r="BF683" s="57">
        <v>1</v>
      </c>
      <c r="BG683" s="57">
        <v>1</v>
      </c>
      <c r="BH683" s="57"/>
      <c r="BI683" s="57">
        <v>3</v>
      </c>
      <c r="BJ683" s="57">
        <v>1</v>
      </c>
      <c r="BK683" s="57">
        <v>0</v>
      </c>
      <c r="BL683" s="57">
        <v>0</v>
      </c>
      <c r="BM683" s="57"/>
      <c r="BN683" s="57">
        <v>14</v>
      </c>
      <c r="BO683" s="57">
        <v>5</v>
      </c>
      <c r="BP683" s="81">
        <v>3</v>
      </c>
      <c r="BQ683" s="81">
        <v>3</v>
      </c>
      <c r="BR683" s="81">
        <v>334</v>
      </c>
    </row>
    <row r="684" spans="1:70" x14ac:dyDescent="0.25">
      <c r="A684" s="57">
        <v>1</v>
      </c>
      <c r="B684" s="81" t="s">
        <v>793</v>
      </c>
      <c r="C684" s="81">
        <v>11</v>
      </c>
      <c r="D684" s="81" t="s">
        <v>794</v>
      </c>
      <c r="E684" s="81">
        <v>502</v>
      </c>
      <c r="F684" s="81" t="s">
        <v>1052</v>
      </c>
      <c r="G684" s="81">
        <v>2</v>
      </c>
      <c r="H684" s="81" t="s">
        <v>706</v>
      </c>
      <c r="I684" s="81">
        <v>589</v>
      </c>
      <c r="J684" s="81" t="s">
        <v>1052</v>
      </c>
      <c r="L684" s="81">
        <v>61</v>
      </c>
      <c r="M684" s="81">
        <v>61</v>
      </c>
      <c r="N684" s="81" t="s">
        <v>1338</v>
      </c>
      <c r="O684" s="81" t="s">
        <v>1339</v>
      </c>
      <c r="P684" s="57"/>
      <c r="Q684" s="57">
        <v>3</v>
      </c>
      <c r="R684" s="57">
        <v>5</v>
      </c>
      <c r="S684" s="57">
        <v>2</v>
      </c>
      <c r="T684" s="57">
        <v>1</v>
      </c>
      <c r="U684" s="57">
        <v>6</v>
      </c>
      <c r="V684" s="57"/>
      <c r="W684" s="57">
        <v>2</v>
      </c>
      <c r="X684" s="57">
        <v>4</v>
      </c>
      <c r="Y684" s="57">
        <v>1</v>
      </c>
      <c r="Z684" s="57">
        <v>0</v>
      </c>
      <c r="AA684" s="57">
        <v>0</v>
      </c>
      <c r="AB684" s="57">
        <v>0</v>
      </c>
      <c r="AC684" s="57"/>
      <c r="AD684" s="57">
        <v>1</v>
      </c>
      <c r="AE684" s="57">
        <v>1</v>
      </c>
      <c r="AF684" s="57">
        <v>0</v>
      </c>
      <c r="AG684" s="57">
        <v>0</v>
      </c>
      <c r="AH684" s="57"/>
      <c r="AI684" s="57">
        <v>0</v>
      </c>
      <c r="AJ684" s="57">
        <v>2</v>
      </c>
      <c r="AK684" s="57">
        <v>1</v>
      </c>
      <c r="AL684" s="57">
        <v>1</v>
      </c>
      <c r="AM684" s="57"/>
      <c r="AN684" s="57">
        <v>1</v>
      </c>
      <c r="AO684" s="57">
        <v>4</v>
      </c>
      <c r="AP684" s="57">
        <v>1</v>
      </c>
      <c r="AQ684" s="57">
        <v>0</v>
      </c>
      <c r="AR684" s="57">
        <v>0</v>
      </c>
      <c r="AS684" s="57">
        <v>1</v>
      </c>
      <c r="AT684" s="57"/>
      <c r="AU684" s="57">
        <v>1</v>
      </c>
      <c r="AV684" s="57">
        <v>0</v>
      </c>
      <c r="AW684" s="57">
        <v>1</v>
      </c>
      <c r="AX684" s="57">
        <v>1</v>
      </c>
      <c r="AY684" s="57">
        <v>5</v>
      </c>
      <c r="AZ684" s="57">
        <v>2</v>
      </c>
      <c r="BA684" s="57"/>
      <c r="BB684" s="57">
        <v>3</v>
      </c>
      <c r="BC684" s="57">
        <v>0</v>
      </c>
      <c r="BD684" s="57">
        <v>3</v>
      </c>
      <c r="BE684" s="57">
        <v>6</v>
      </c>
      <c r="BF684" s="57">
        <v>2</v>
      </c>
      <c r="BG684" s="57">
        <v>2</v>
      </c>
      <c r="BH684" s="57"/>
      <c r="BI684" s="57">
        <v>1</v>
      </c>
      <c r="BJ684" s="57">
        <v>0</v>
      </c>
      <c r="BK684" s="57">
        <v>0</v>
      </c>
      <c r="BL684" s="57">
        <v>0</v>
      </c>
      <c r="BM684" s="57"/>
      <c r="BN684" s="57">
        <v>12</v>
      </c>
      <c r="BO684" s="57">
        <v>5</v>
      </c>
      <c r="BP684" s="81">
        <v>1</v>
      </c>
      <c r="BQ684" s="81">
        <v>2</v>
      </c>
      <c r="BR684" s="81">
        <v>326</v>
      </c>
    </row>
    <row r="685" spans="1:70" x14ac:dyDescent="0.25">
      <c r="A685" s="57">
        <v>1</v>
      </c>
      <c r="B685" s="81" t="s">
        <v>793</v>
      </c>
      <c r="C685" s="81">
        <v>11</v>
      </c>
      <c r="D685" s="81" t="s">
        <v>794</v>
      </c>
      <c r="E685" s="81">
        <v>502</v>
      </c>
      <c r="F685" s="81" t="s">
        <v>1052</v>
      </c>
      <c r="G685" s="81">
        <v>2</v>
      </c>
      <c r="H685" s="81" t="s">
        <v>706</v>
      </c>
      <c r="I685" s="81">
        <v>589</v>
      </c>
      <c r="J685" s="81" t="s">
        <v>1052</v>
      </c>
      <c r="L685" s="81">
        <v>62</v>
      </c>
      <c r="M685" s="81">
        <v>62</v>
      </c>
      <c r="N685" s="81" t="s">
        <v>1338</v>
      </c>
      <c r="O685" s="81" t="s">
        <v>1339</v>
      </c>
      <c r="P685" s="57"/>
      <c r="Q685" s="57">
        <v>6</v>
      </c>
      <c r="R685" s="57">
        <v>0</v>
      </c>
      <c r="S685" s="57">
        <v>1</v>
      </c>
      <c r="T685" s="57">
        <v>1</v>
      </c>
      <c r="U685" s="57">
        <v>6</v>
      </c>
      <c r="V685" s="57"/>
      <c r="W685" s="57">
        <v>3</v>
      </c>
      <c r="X685" s="57">
        <v>4</v>
      </c>
      <c r="Y685" s="57">
        <v>2</v>
      </c>
      <c r="Z685" s="57">
        <v>0</v>
      </c>
      <c r="AA685" s="57">
        <v>2</v>
      </c>
      <c r="AB685" s="57">
        <v>1</v>
      </c>
      <c r="AC685" s="57"/>
      <c r="AD685" s="57">
        <v>0</v>
      </c>
      <c r="AE685" s="57">
        <v>1</v>
      </c>
      <c r="AF685" s="57">
        <v>1</v>
      </c>
      <c r="AG685" s="57">
        <v>1</v>
      </c>
      <c r="AH685" s="57"/>
      <c r="AI685" s="57">
        <v>1</v>
      </c>
      <c r="AJ685" s="57">
        <v>1</v>
      </c>
      <c r="AK685" s="57">
        <v>0</v>
      </c>
      <c r="AL685" s="57">
        <v>1</v>
      </c>
      <c r="AM685" s="57"/>
      <c r="AN685" s="57">
        <v>0</v>
      </c>
      <c r="AO685" s="57">
        <v>4</v>
      </c>
      <c r="AP685" s="57">
        <v>0</v>
      </c>
      <c r="AQ685" s="57">
        <v>3</v>
      </c>
      <c r="AR685" s="57">
        <v>0</v>
      </c>
      <c r="AS685" s="57">
        <v>0</v>
      </c>
      <c r="AT685" s="57"/>
      <c r="AU685" s="57">
        <v>0</v>
      </c>
      <c r="AV685" s="57">
        <v>0</v>
      </c>
      <c r="AW685" s="57">
        <v>1</v>
      </c>
      <c r="AX685" s="57">
        <v>0</v>
      </c>
      <c r="AY685" s="57">
        <v>1</v>
      </c>
      <c r="AZ685" s="57">
        <v>2</v>
      </c>
      <c r="BA685" s="57"/>
      <c r="BB685" s="57">
        <v>5</v>
      </c>
      <c r="BC685" s="57">
        <v>1</v>
      </c>
      <c r="BD685" s="57">
        <v>6</v>
      </c>
      <c r="BE685" s="57">
        <v>2</v>
      </c>
      <c r="BF685" s="57">
        <v>1</v>
      </c>
      <c r="BG685" s="57">
        <v>1</v>
      </c>
      <c r="BH685" s="57"/>
      <c r="BI685" s="57">
        <v>1</v>
      </c>
      <c r="BJ685" s="57">
        <v>2</v>
      </c>
      <c r="BK685" s="57">
        <v>1</v>
      </c>
      <c r="BL685" s="57">
        <v>2</v>
      </c>
      <c r="BM685" s="57"/>
      <c r="BN685" s="57">
        <v>5</v>
      </c>
      <c r="BO685" s="57">
        <v>5</v>
      </c>
      <c r="BP685" s="81">
        <v>3</v>
      </c>
      <c r="BQ685" s="81">
        <v>8</v>
      </c>
      <c r="BR685" s="81">
        <v>345</v>
      </c>
    </row>
    <row r="686" spans="1:70" x14ac:dyDescent="0.25">
      <c r="A686" s="57">
        <v>1</v>
      </c>
      <c r="B686" s="81" t="s">
        <v>793</v>
      </c>
      <c r="C686" s="81">
        <v>11</v>
      </c>
      <c r="D686" s="81" t="s">
        <v>794</v>
      </c>
      <c r="E686" s="81">
        <v>502</v>
      </c>
      <c r="F686" s="81" t="s">
        <v>1052</v>
      </c>
      <c r="G686" s="81">
        <v>2</v>
      </c>
      <c r="H686" s="81" t="s">
        <v>706</v>
      </c>
      <c r="I686" s="81">
        <v>589</v>
      </c>
      <c r="J686" s="81" t="s">
        <v>1052</v>
      </c>
      <c r="L686" s="81">
        <v>63</v>
      </c>
      <c r="M686" s="81">
        <v>63</v>
      </c>
      <c r="N686" s="81" t="s">
        <v>1338</v>
      </c>
      <c r="O686" s="81" t="s">
        <v>1339</v>
      </c>
      <c r="P686" s="57"/>
      <c r="Q686" s="57">
        <v>10</v>
      </c>
      <c r="R686" s="57">
        <v>2</v>
      </c>
      <c r="S686" s="57">
        <v>3</v>
      </c>
      <c r="T686" s="57">
        <v>2</v>
      </c>
      <c r="U686" s="57">
        <v>3</v>
      </c>
      <c r="V686" s="57"/>
      <c r="W686" s="57">
        <v>1</v>
      </c>
      <c r="X686" s="57">
        <v>4</v>
      </c>
      <c r="Y686" s="57"/>
      <c r="Z686" s="57">
        <v>1</v>
      </c>
      <c r="AA686" s="57"/>
      <c r="AB686" s="57">
        <v>2</v>
      </c>
      <c r="AC686" s="57"/>
      <c r="AD686" s="57"/>
      <c r="AE686" s="57"/>
      <c r="AF686" s="57"/>
      <c r="AG686" s="57"/>
      <c r="AH686" s="57"/>
      <c r="AI686" s="57">
        <v>1</v>
      </c>
      <c r="AJ686" s="57"/>
      <c r="AK686" s="57">
        <v>1</v>
      </c>
      <c r="AL686" s="57">
        <v>2</v>
      </c>
      <c r="AM686" s="57"/>
      <c r="AN686" s="57"/>
      <c r="AO686" s="57">
        <v>5</v>
      </c>
      <c r="AP686" s="57"/>
      <c r="AQ686" s="57">
        <v>4</v>
      </c>
      <c r="AR686" s="57">
        <v>1</v>
      </c>
      <c r="AS686" s="57">
        <v>2</v>
      </c>
      <c r="AT686" s="57"/>
      <c r="AU686" s="57"/>
      <c r="AV686" s="57">
        <v>0</v>
      </c>
      <c r="AW686" s="57">
        <v>2</v>
      </c>
      <c r="AX686" s="57">
        <v>1</v>
      </c>
      <c r="AY686" s="57">
        <v>6</v>
      </c>
      <c r="AZ686" s="57">
        <v>4</v>
      </c>
      <c r="BA686" s="57"/>
      <c r="BB686" s="57">
        <v>6</v>
      </c>
      <c r="BC686" s="57"/>
      <c r="BD686" s="57">
        <v>4</v>
      </c>
      <c r="BE686" s="57">
        <v>5</v>
      </c>
      <c r="BF686" s="57">
        <v>2</v>
      </c>
      <c r="BG686" s="57">
        <v>3</v>
      </c>
      <c r="BH686" s="57"/>
      <c r="BI686" s="57">
        <v>2</v>
      </c>
      <c r="BJ686" s="57"/>
      <c r="BK686" s="57">
        <v>1</v>
      </c>
      <c r="BL686" s="57"/>
      <c r="BM686" s="57"/>
      <c r="BN686" s="57">
        <v>6</v>
      </c>
      <c r="BO686" s="57">
        <v>3</v>
      </c>
      <c r="BP686" s="81">
        <v>4</v>
      </c>
      <c r="BQ686" s="81">
        <v>6</v>
      </c>
      <c r="BR686" s="81">
        <v>337</v>
      </c>
    </row>
    <row r="687" spans="1:70" x14ac:dyDescent="0.25">
      <c r="A687" s="57">
        <v>1</v>
      </c>
      <c r="B687" s="81" t="s">
        <v>793</v>
      </c>
      <c r="C687" s="81">
        <v>11</v>
      </c>
      <c r="D687" s="81" t="s">
        <v>794</v>
      </c>
      <c r="E687" s="81">
        <v>502</v>
      </c>
      <c r="F687" s="81" t="s">
        <v>1052</v>
      </c>
      <c r="G687" s="81">
        <v>2</v>
      </c>
      <c r="H687" s="81" t="s">
        <v>706</v>
      </c>
      <c r="I687" s="81">
        <v>589</v>
      </c>
      <c r="J687" s="81" t="s">
        <v>1052</v>
      </c>
      <c r="L687" s="81">
        <v>64</v>
      </c>
      <c r="M687" s="81">
        <v>64</v>
      </c>
      <c r="N687" s="81" t="s">
        <v>1338</v>
      </c>
      <c r="O687" s="81" t="s">
        <v>1339</v>
      </c>
      <c r="P687" s="57"/>
      <c r="Q687" s="57">
        <v>2</v>
      </c>
      <c r="R687" s="57">
        <v>0</v>
      </c>
      <c r="S687" s="57">
        <v>4</v>
      </c>
      <c r="T687" s="57">
        <v>0</v>
      </c>
      <c r="U687" s="57">
        <v>2</v>
      </c>
      <c r="V687" s="57"/>
      <c r="W687" s="57">
        <v>1</v>
      </c>
      <c r="X687" s="57">
        <v>5</v>
      </c>
      <c r="Y687" s="57">
        <v>1</v>
      </c>
      <c r="Z687" s="57">
        <v>0</v>
      </c>
      <c r="AA687" s="57">
        <v>1</v>
      </c>
      <c r="AB687" s="57">
        <v>1</v>
      </c>
      <c r="AC687" s="57"/>
      <c r="AD687" s="57">
        <v>1</v>
      </c>
      <c r="AE687" s="57">
        <v>0</v>
      </c>
      <c r="AF687" s="57">
        <v>1</v>
      </c>
      <c r="AG687" s="57">
        <v>0</v>
      </c>
      <c r="AH687" s="57"/>
      <c r="AI687" s="57">
        <v>0</v>
      </c>
      <c r="AJ687" s="57">
        <v>0</v>
      </c>
      <c r="AK687" s="57">
        <v>0</v>
      </c>
      <c r="AL687" s="57">
        <v>0</v>
      </c>
      <c r="AM687" s="57"/>
      <c r="AN687" s="57">
        <v>0</v>
      </c>
      <c r="AO687" s="57">
        <v>1</v>
      </c>
      <c r="AP687" s="57">
        <v>0</v>
      </c>
      <c r="AQ687" s="57">
        <v>1</v>
      </c>
      <c r="AR687" s="57">
        <v>0</v>
      </c>
      <c r="AS687" s="57">
        <v>0</v>
      </c>
      <c r="AT687" s="57"/>
      <c r="AU687" s="57">
        <v>1</v>
      </c>
      <c r="AV687" s="57">
        <v>0</v>
      </c>
      <c r="AW687" s="57">
        <v>0</v>
      </c>
      <c r="AX687" s="57">
        <v>4</v>
      </c>
      <c r="AY687" s="57">
        <v>4</v>
      </c>
      <c r="AZ687" s="57">
        <v>4</v>
      </c>
      <c r="BA687" s="57"/>
      <c r="BB687" s="57">
        <v>4</v>
      </c>
      <c r="BC687" s="57">
        <v>1</v>
      </c>
      <c r="BD687" s="57">
        <v>3</v>
      </c>
      <c r="BE687" s="57">
        <v>1</v>
      </c>
      <c r="BF687" s="57">
        <v>0</v>
      </c>
      <c r="BG687" s="57">
        <v>3</v>
      </c>
      <c r="BH687" s="57"/>
      <c r="BI687" s="57">
        <v>0</v>
      </c>
      <c r="BJ687" s="57">
        <v>0</v>
      </c>
      <c r="BK687" s="57">
        <v>0</v>
      </c>
      <c r="BL687" s="57">
        <v>0</v>
      </c>
      <c r="BM687" s="57"/>
      <c r="BN687" s="57">
        <v>11</v>
      </c>
      <c r="BO687" s="57">
        <v>4</v>
      </c>
      <c r="BP687" s="81">
        <v>9</v>
      </c>
      <c r="BQ687" s="81">
        <v>3</v>
      </c>
      <c r="BR687" s="81">
        <v>337</v>
      </c>
    </row>
    <row r="688" spans="1:70" x14ac:dyDescent="0.25">
      <c r="A688" s="57">
        <v>1</v>
      </c>
      <c r="B688" s="81" t="s">
        <v>793</v>
      </c>
      <c r="C688" s="81">
        <v>11</v>
      </c>
      <c r="D688" s="81" t="s">
        <v>794</v>
      </c>
      <c r="E688" s="81">
        <v>502</v>
      </c>
      <c r="F688" s="81" t="s">
        <v>1052</v>
      </c>
      <c r="G688" s="81">
        <v>2</v>
      </c>
      <c r="H688" s="81" t="s">
        <v>706</v>
      </c>
      <c r="I688" s="81">
        <v>589</v>
      </c>
      <c r="J688" s="81" t="s">
        <v>1052</v>
      </c>
      <c r="L688" s="81">
        <v>65</v>
      </c>
      <c r="M688" s="81">
        <v>65</v>
      </c>
      <c r="N688" s="81" t="s">
        <v>1338</v>
      </c>
      <c r="O688" s="81" t="s">
        <v>1339</v>
      </c>
      <c r="P688" s="57"/>
      <c r="Q688" s="57">
        <v>5</v>
      </c>
      <c r="R688" s="57">
        <v>3</v>
      </c>
      <c r="S688" s="57"/>
      <c r="T688" s="57">
        <v>2</v>
      </c>
      <c r="U688" s="57">
        <v>2</v>
      </c>
      <c r="V688" s="57"/>
      <c r="W688" s="57">
        <v>2</v>
      </c>
      <c r="X688" s="57">
        <v>2</v>
      </c>
      <c r="Y688" s="57">
        <v>1</v>
      </c>
      <c r="Z688" s="57"/>
      <c r="AA688" s="57"/>
      <c r="AB688" s="57">
        <v>1</v>
      </c>
      <c r="AC688" s="57"/>
      <c r="AD688" s="57">
        <v>1</v>
      </c>
      <c r="AE688" s="57">
        <v>1</v>
      </c>
      <c r="AF688" s="57"/>
      <c r="AG688" s="57">
        <v>1</v>
      </c>
      <c r="AH688" s="57"/>
      <c r="AI688" s="57"/>
      <c r="AJ688" s="57">
        <v>3</v>
      </c>
      <c r="AK688" s="57">
        <v>1</v>
      </c>
      <c r="AL688" s="57">
        <v>1</v>
      </c>
      <c r="AM688" s="57"/>
      <c r="AN688" s="57">
        <v>1</v>
      </c>
      <c r="AO688" s="57"/>
      <c r="AP688" s="57"/>
      <c r="AQ688" s="57">
        <v>2</v>
      </c>
      <c r="AR688" s="57"/>
      <c r="AS688" s="57">
        <v>2</v>
      </c>
      <c r="AT688" s="57"/>
      <c r="AU688" s="57">
        <v>1</v>
      </c>
      <c r="AV688" s="57">
        <v>1</v>
      </c>
      <c r="AW688" s="57">
        <v>2</v>
      </c>
      <c r="AX688" s="57"/>
      <c r="AY688" s="57"/>
      <c r="AZ688" s="57">
        <v>1</v>
      </c>
      <c r="BA688" s="57"/>
      <c r="BB688" s="57">
        <v>2</v>
      </c>
      <c r="BC688" s="57">
        <v>2</v>
      </c>
      <c r="BD688" s="57">
        <v>3</v>
      </c>
      <c r="BE688" s="57">
        <v>3</v>
      </c>
      <c r="BF688" s="57">
        <v>1</v>
      </c>
      <c r="BG688" s="57">
        <v>1</v>
      </c>
      <c r="BH688" s="57"/>
      <c r="BI688" s="57"/>
      <c r="BJ688" s="57"/>
      <c r="BK688" s="57"/>
      <c r="BL688" s="57"/>
      <c r="BM688" s="57"/>
      <c r="BN688" s="57">
        <v>13</v>
      </c>
      <c r="BO688" s="57">
        <v>1</v>
      </c>
      <c r="BP688" s="81">
        <v>7</v>
      </c>
      <c r="BQ688" s="81">
        <v>3</v>
      </c>
      <c r="BR688" s="81">
        <v>331</v>
      </c>
    </row>
    <row r="689" spans="1:70" x14ac:dyDescent="0.25">
      <c r="A689" s="57">
        <v>1</v>
      </c>
      <c r="B689" s="81" t="s">
        <v>793</v>
      </c>
      <c r="C689" s="81">
        <v>11</v>
      </c>
      <c r="D689" s="81" t="s">
        <v>794</v>
      </c>
      <c r="E689" s="81">
        <v>502</v>
      </c>
      <c r="F689" s="81" t="s">
        <v>1052</v>
      </c>
      <c r="G689" s="81">
        <v>2</v>
      </c>
      <c r="H689" s="81" t="s">
        <v>706</v>
      </c>
      <c r="I689" s="81">
        <v>589</v>
      </c>
      <c r="J689" s="81" t="s">
        <v>1052</v>
      </c>
      <c r="L689" s="81">
        <v>66</v>
      </c>
      <c r="M689" s="81">
        <v>66</v>
      </c>
      <c r="N689" s="81" t="s">
        <v>1338</v>
      </c>
      <c r="O689" s="81" t="s">
        <v>1339</v>
      </c>
      <c r="P689" s="57"/>
      <c r="Q689" s="57">
        <v>3</v>
      </c>
      <c r="R689" s="57">
        <v>3</v>
      </c>
      <c r="S689" s="57">
        <v>4</v>
      </c>
      <c r="T689" s="57">
        <v>2</v>
      </c>
      <c r="U689" s="57">
        <v>1</v>
      </c>
      <c r="V689" s="57"/>
      <c r="W689" s="57">
        <v>1</v>
      </c>
      <c r="X689" s="57">
        <v>2</v>
      </c>
      <c r="Y689" s="57">
        <v>0</v>
      </c>
      <c r="Z689" s="57">
        <v>1</v>
      </c>
      <c r="AA689" s="57">
        <v>1</v>
      </c>
      <c r="AB689" s="57">
        <v>1</v>
      </c>
      <c r="AC689" s="57"/>
      <c r="AD689" s="57">
        <v>0</v>
      </c>
      <c r="AE689" s="57">
        <v>2</v>
      </c>
      <c r="AF689" s="57">
        <v>2</v>
      </c>
      <c r="AG689" s="57">
        <v>0</v>
      </c>
      <c r="AH689" s="57"/>
      <c r="AI689" s="57">
        <v>1</v>
      </c>
      <c r="AJ689" s="57">
        <v>1</v>
      </c>
      <c r="AK689" s="57">
        <v>0</v>
      </c>
      <c r="AL689" s="57">
        <v>2</v>
      </c>
      <c r="AM689" s="57"/>
      <c r="AN689" s="57">
        <v>1</v>
      </c>
      <c r="AO689" s="57">
        <v>3</v>
      </c>
      <c r="AP689" s="57">
        <v>2</v>
      </c>
      <c r="AQ689" s="57">
        <v>4</v>
      </c>
      <c r="AR689" s="57">
        <v>0</v>
      </c>
      <c r="AS689" s="57">
        <v>2</v>
      </c>
      <c r="AT689" s="57"/>
      <c r="AU689" s="57">
        <v>0</v>
      </c>
      <c r="AV689" s="57">
        <v>1</v>
      </c>
      <c r="AW689" s="57">
        <v>2</v>
      </c>
      <c r="AX689" s="57">
        <v>1</v>
      </c>
      <c r="AY689" s="57">
        <v>1</v>
      </c>
      <c r="AZ689" s="57">
        <v>3</v>
      </c>
      <c r="BA689" s="57"/>
      <c r="BB689" s="57">
        <v>4</v>
      </c>
      <c r="BC689" s="57">
        <v>0</v>
      </c>
      <c r="BD689" s="57">
        <v>2</v>
      </c>
      <c r="BE689" s="57">
        <v>4</v>
      </c>
      <c r="BF689" s="57">
        <v>1</v>
      </c>
      <c r="BG689" s="57">
        <v>1</v>
      </c>
      <c r="BH689" s="57"/>
      <c r="BI689" s="57">
        <v>0</v>
      </c>
      <c r="BJ689" s="57">
        <v>0</v>
      </c>
      <c r="BK689" s="57">
        <v>0</v>
      </c>
      <c r="BL689" s="57">
        <v>0</v>
      </c>
      <c r="BM689" s="57"/>
      <c r="BN689" s="57">
        <v>9</v>
      </c>
      <c r="BO689" s="57">
        <v>4</v>
      </c>
      <c r="BP689" s="81">
        <v>7</v>
      </c>
      <c r="BQ689" s="81">
        <v>6</v>
      </c>
      <c r="BR689" s="81">
        <v>338</v>
      </c>
    </row>
    <row r="690" spans="1:70" x14ac:dyDescent="0.25">
      <c r="A690" s="57">
        <v>1</v>
      </c>
      <c r="B690" s="81" t="s">
        <v>793</v>
      </c>
      <c r="C690" s="81">
        <v>11</v>
      </c>
      <c r="D690" s="81" t="s">
        <v>794</v>
      </c>
      <c r="E690" s="81">
        <v>502</v>
      </c>
      <c r="F690" s="81" t="s">
        <v>1052</v>
      </c>
      <c r="G690" s="81">
        <v>2</v>
      </c>
      <c r="H690" s="81" t="s">
        <v>706</v>
      </c>
      <c r="I690" s="81">
        <v>589</v>
      </c>
      <c r="J690" s="81" t="s">
        <v>1052</v>
      </c>
      <c r="L690" s="81">
        <v>67</v>
      </c>
      <c r="M690" s="81">
        <v>67</v>
      </c>
      <c r="N690" s="81" t="s">
        <v>1340</v>
      </c>
      <c r="O690" s="81" t="s">
        <v>1341</v>
      </c>
      <c r="P690" s="57"/>
      <c r="Q690" s="57">
        <v>6</v>
      </c>
      <c r="R690" s="57">
        <v>2</v>
      </c>
      <c r="S690" s="57"/>
      <c r="T690" s="57">
        <v>6</v>
      </c>
      <c r="U690" s="57">
        <v>3</v>
      </c>
      <c r="V690" s="57"/>
      <c r="W690" s="57"/>
      <c r="X690" s="57">
        <v>5</v>
      </c>
      <c r="Y690" s="57"/>
      <c r="Z690" s="57"/>
      <c r="AA690" s="57">
        <v>1</v>
      </c>
      <c r="AB690" s="57"/>
      <c r="AC690" s="57"/>
      <c r="AD690" s="57">
        <v>1</v>
      </c>
      <c r="AE690" s="57">
        <v>2</v>
      </c>
      <c r="AF690" s="57">
        <v>1</v>
      </c>
      <c r="AG690" s="57">
        <v>1</v>
      </c>
      <c r="AH690" s="57"/>
      <c r="AI690" s="57"/>
      <c r="AJ690" s="57">
        <v>2</v>
      </c>
      <c r="AK690" s="57">
        <v>1</v>
      </c>
      <c r="AL690" s="57">
        <v>1</v>
      </c>
      <c r="AM690" s="57"/>
      <c r="AN690" s="57"/>
      <c r="AO690" s="57">
        <v>5</v>
      </c>
      <c r="AP690" s="57"/>
      <c r="AQ690" s="57">
        <v>4</v>
      </c>
      <c r="AR690" s="57">
        <v>1</v>
      </c>
      <c r="AS690" s="57">
        <v>1</v>
      </c>
      <c r="AT690" s="57"/>
      <c r="AU690" s="57"/>
      <c r="AV690" s="57">
        <v>1</v>
      </c>
      <c r="AW690" s="57">
        <v>3</v>
      </c>
      <c r="AX690" s="57">
        <v>2</v>
      </c>
      <c r="AY690" s="57">
        <v>5</v>
      </c>
      <c r="AZ690" s="57">
        <v>1</v>
      </c>
      <c r="BA690" s="57"/>
      <c r="BB690" s="57">
        <v>7</v>
      </c>
      <c r="BC690" s="57"/>
      <c r="BD690" s="57">
        <v>2</v>
      </c>
      <c r="BE690" s="57">
        <v>5</v>
      </c>
      <c r="BF690" s="57">
        <v>1</v>
      </c>
      <c r="BG690" s="57"/>
      <c r="BH690" s="57"/>
      <c r="BI690" s="57">
        <v>1</v>
      </c>
      <c r="BJ690" s="57">
        <v>1</v>
      </c>
      <c r="BK690" s="57">
        <v>1</v>
      </c>
      <c r="BL690" s="57"/>
      <c r="BM690" s="57"/>
      <c r="BN690" s="57">
        <v>6</v>
      </c>
      <c r="BO690" s="57">
        <v>2</v>
      </c>
      <c r="BP690" s="81">
        <v>5</v>
      </c>
      <c r="BQ690" s="81">
        <v>3</v>
      </c>
      <c r="BR690" s="81">
        <v>334</v>
      </c>
    </row>
    <row r="691" spans="1:70" x14ac:dyDescent="0.25">
      <c r="A691" s="57">
        <v>1</v>
      </c>
      <c r="B691" s="81" t="s">
        <v>793</v>
      </c>
      <c r="C691" s="81">
        <v>11</v>
      </c>
      <c r="D691" s="81" t="s">
        <v>794</v>
      </c>
      <c r="E691" s="81">
        <v>502</v>
      </c>
      <c r="F691" s="81" t="s">
        <v>1052</v>
      </c>
      <c r="G691" s="81">
        <v>2</v>
      </c>
      <c r="H691" s="81" t="s">
        <v>706</v>
      </c>
      <c r="I691" s="81">
        <v>589</v>
      </c>
      <c r="J691" s="81" t="s">
        <v>1052</v>
      </c>
      <c r="L691" s="81">
        <v>68</v>
      </c>
      <c r="M691" s="81">
        <v>68</v>
      </c>
      <c r="N691" s="81" t="s">
        <v>1340</v>
      </c>
      <c r="O691" s="81" t="s">
        <v>1341</v>
      </c>
      <c r="P691" s="57"/>
      <c r="Q691" s="57">
        <v>3</v>
      </c>
      <c r="R691" s="57">
        <v>1</v>
      </c>
      <c r="S691" s="57">
        <v>1</v>
      </c>
      <c r="T691" s="57">
        <v>1</v>
      </c>
      <c r="U691" s="57">
        <v>2</v>
      </c>
      <c r="V691" s="57"/>
      <c r="W691" s="57">
        <v>0</v>
      </c>
      <c r="X691" s="57">
        <v>2</v>
      </c>
      <c r="Y691" s="57">
        <v>1</v>
      </c>
      <c r="Z691" s="57">
        <v>0</v>
      </c>
      <c r="AA691" s="57">
        <v>1</v>
      </c>
      <c r="AB691" s="57">
        <v>0</v>
      </c>
      <c r="AC691" s="57"/>
      <c r="AD691" s="57">
        <v>1</v>
      </c>
      <c r="AE691" s="57">
        <v>0</v>
      </c>
      <c r="AF691" s="57">
        <v>1</v>
      </c>
      <c r="AG691" s="57">
        <v>1</v>
      </c>
      <c r="AH691" s="57"/>
      <c r="AI691" s="57">
        <v>2</v>
      </c>
      <c r="AJ691" s="57">
        <v>2</v>
      </c>
      <c r="AK691" s="57">
        <v>0</v>
      </c>
      <c r="AL691" s="57">
        <v>1</v>
      </c>
      <c r="AM691" s="57"/>
      <c r="AN691" s="57">
        <v>2</v>
      </c>
      <c r="AO691" s="57">
        <v>0</v>
      </c>
      <c r="AP691" s="57">
        <v>0</v>
      </c>
      <c r="AQ691" s="57">
        <v>3</v>
      </c>
      <c r="AR691" s="57">
        <v>1</v>
      </c>
      <c r="AS691" s="57">
        <v>5</v>
      </c>
      <c r="AT691" s="57"/>
      <c r="AU691" s="57">
        <v>0</v>
      </c>
      <c r="AV691" s="57">
        <v>0</v>
      </c>
      <c r="AW691" s="57">
        <v>3</v>
      </c>
      <c r="AX691" s="57">
        <v>1</v>
      </c>
      <c r="AY691" s="57">
        <v>2</v>
      </c>
      <c r="AZ691" s="57">
        <v>5</v>
      </c>
      <c r="BA691" s="57"/>
      <c r="BB691" s="57">
        <v>5</v>
      </c>
      <c r="BC691" s="57">
        <v>0</v>
      </c>
      <c r="BD691" s="57">
        <v>7</v>
      </c>
      <c r="BE691" s="57">
        <v>4</v>
      </c>
      <c r="BF691" s="57">
        <v>2</v>
      </c>
      <c r="BG691" s="57">
        <v>1</v>
      </c>
      <c r="BH691" s="57"/>
      <c r="BI691" s="57">
        <v>0</v>
      </c>
      <c r="BJ691" s="57">
        <v>0</v>
      </c>
      <c r="BK691" s="57">
        <v>0</v>
      </c>
      <c r="BL691" s="57">
        <v>1</v>
      </c>
      <c r="BM691" s="57"/>
      <c r="BN691" s="57">
        <v>6</v>
      </c>
      <c r="BO691" s="57">
        <v>4</v>
      </c>
      <c r="BP691" s="81">
        <v>5</v>
      </c>
      <c r="BQ691" s="81">
        <v>4</v>
      </c>
      <c r="BR691" s="81">
        <v>336</v>
      </c>
    </row>
    <row r="692" spans="1:70" x14ac:dyDescent="0.25">
      <c r="A692" s="57">
        <v>1</v>
      </c>
      <c r="B692" s="81" t="s">
        <v>793</v>
      </c>
      <c r="C692" s="81">
        <v>11</v>
      </c>
      <c r="D692" s="81" t="s">
        <v>794</v>
      </c>
      <c r="E692" s="81">
        <v>502</v>
      </c>
      <c r="F692" s="81" t="s">
        <v>1052</v>
      </c>
      <c r="G692" s="81">
        <v>2</v>
      </c>
      <c r="H692" s="81" t="s">
        <v>706</v>
      </c>
      <c r="I692" s="81">
        <v>589</v>
      </c>
      <c r="J692" s="81" t="s">
        <v>1052</v>
      </c>
      <c r="L692" s="81">
        <v>69</v>
      </c>
      <c r="M692" s="81">
        <v>69</v>
      </c>
      <c r="N692" s="81" t="s">
        <v>1340</v>
      </c>
      <c r="O692" s="81" t="s">
        <v>1341</v>
      </c>
      <c r="P692" s="57"/>
      <c r="Q692" s="57">
        <v>1</v>
      </c>
      <c r="R692" s="57">
        <v>4</v>
      </c>
      <c r="S692" s="57">
        <v>2</v>
      </c>
      <c r="T692" s="57">
        <v>1</v>
      </c>
      <c r="U692" s="57">
        <v>4</v>
      </c>
      <c r="V692" s="57"/>
      <c r="W692" s="57">
        <v>1</v>
      </c>
      <c r="X692" s="57">
        <v>3</v>
      </c>
      <c r="Y692" s="57">
        <v>0</v>
      </c>
      <c r="Z692" s="57">
        <v>0</v>
      </c>
      <c r="AA692" s="57">
        <v>0</v>
      </c>
      <c r="AB692" s="57">
        <v>1</v>
      </c>
      <c r="AC692" s="57"/>
      <c r="AD692" s="57">
        <v>1</v>
      </c>
      <c r="AE692" s="57">
        <v>1</v>
      </c>
      <c r="AF692" s="57">
        <v>3</v>
      </c>
      <c r="AG692" s="57">
        <v>1</v>
      </c>
      <c r="AH692" s="57"/>
      <c r="AI692" s="57">
        <v>0</v>
      </c>
      <c r="AJ692" s="57">
        <v>1</v>
      </c>
      <c r="AK692" s="57">
        <v>0</v>
      </c>
      <c r="AL692" s="57">
        <v>0</v>
      </c>
      <c r="AM692" s="57"/>
      <c r="AN692" s="57">
        <v>0</v>
      </c>
      <c r="AO692" s="57">
        <v>1</v>
      </c>
      <c r="AP692" s="57">
        <v>0</v>
      </c>
      <c r="AQ692" s="57">
        <v>3</v>
      </c>
      <c r="AR692" s="57">
        <v>2</v>
      </c>
      <c r="AS692" s="57">
        <v>0</v>
      </c>
      <c r="AT692" s="57"/>
      <c r="AU692" s="57">
        <v>1</v>
      </c>
      <c r="AV692" s="57">
        <v>1</v>
      </c>
      <c r="AW692" s="57">
        <v>3</v>
      </c>
      <c r="AX692" s="57">
        <v>1</v>
      </c>
      <c r="AY692" s="57">
        <v>3</v>
      </c>
      <c r="AZ692" s="57">
        <v>2</v>
      </c>
      <c r="BA692" s="57"/>
      <c r="BB692" s="57">
        <v>1</v>
      </c>
      <c r="BC692" s="57">
        <v>0</v>
      </c>
      <c r="BD692" s="57">
        <v>5</v>
      </c>
      <c r="BE692" s="57">
        <v>4</v>
      </c>
      <c r="BF692" s="57">
        <v>0</v>
      </c>
      <c r="BG692" s="57">
        <v>1</v>
      </c>
      <c r="BH692" s="57"/>
      <c r="BI692" s="57">
        <v>0</v>
      </c>
      <c r="BJ692" s="57">
        <v>0</v>
      </c>
      <c r="BK692" s="57">
        <v>1</v>
      </c>
      <c r="BL692" s="57">
        <v>0</v>
      </c>
      <c r="BM692" s="57"/>
      <c r="BN692" s="57">
        <v>13</v>
      </c>
      <c r="BO692" s="57">
        <v>2</v>
      </c>
      <c r="BP692" s="81">
        <v>3</v>
      </c>
      <c r="BQ692" s="81">
        <v>2</v>
      </c>
      <c r="BR692" s="81">
        <v>340</v>
      </c>
    </row>
    <row r="693" spans="1:70" x14ac:dyDescent="0.25">
      <c r="A693" s="57">
        <v>1</v>
      </c>
      <c r="B693" s="81" t="s">
        <v>793</v>
      </c>
      <c r="C693" s="81">
        <v>11</v>
      </c>
      <c r="D693" s="81" t="s">
        <v>794</v>
      </c>
      <c r="E693" s="81">
        <v>502</v>
      </c>
      <c r="F693" s="81" t="s">
        <v>1052</v>
      </c>
      <c r="G693" s="81">
        <v>2</v>
      </c>
      <c r="H693" s="81" t="s">
        <v>706</v>
      </c>
      <c r="I693" s="81">
        <v>589</v>
      </c>
      <c r="J693" s="81" t="s">
        <v>1052</v>
      </c>
      <c r="L693" s="81">
        <v>70</v>
      </c>
      <c r="M693" s="81">
        <v>70</v>
      </c>
      <c r="N693" s="81" t="s">
        <v>1340</v>
      </c>
      <c r="O693" s="81" t="s">
        <v>1341</v>
      </c>
      <c r="P693" s="57"/>
      <c r="Q693" s="57">
        <v>6</v>
      </c>
      <c r="R693" s="57">
        <v>3</v>
      </c>
      <c r="S693" s="57">
        <v>2</v>
      </c>
      <c r="T693" s="57"/>
      <c r="U693" s="57">
        <v>3</v>
      </c>
      <c r="V693" s="57"/>
      <c r="W693" s="57"/>
      <c r="X693" s="57">
        <v>3</v>
      </c>
      <c r="Y693" s="57"/>
      <c r="Z693" s="57">
        <v>1</v>
      </c>
      <c r="AA693" s="57"/>
      <c r="AB693" s="57"/>
      <c r="AC693" s="57"/>
      <c r="AD693" s="57"/>
      <c r="AE693" s="57"/>
      <c r="AF693" s="57">
        <v>2</v>
      </c>
      <c r="AG693" s="57">
        <v>2</v>
      </c>
      <c r="AH693" s="57"/>
      <c r="AI693" s="57">
        <v>1</v>
      </c>
      <c r="AJ693" s="57">
        <v>1</v>
      </c>
      <c r="AK693" s="57">
        <v>1</v>
      </c>
      <c r="AL693" s="57"/>
      <c r="AM693" s="57"/>
      <c r="AN693" s="57">
        <v>2</v>
      </c>
      <c r="AO693" s="57">
        <v>3</v>
      </c>
      <c r="AP693" s="57"/>
      <c r="AQ693" s="57">
        <v>1</v>
      </c>
      <c r="AR693" s="57">
        <v>2</v>
      </c>
      <c r="AS693" s="57"/>
      <c r="AT693" s="57"/>
      <c r="AU693" s="57">
        <v>1</v>
      </c>
      <c r="AV693" s="57">
        <v>2</v>
      </c>
      <c r="AW693" s="57">
        <v>1</v>
      </c>
      <c r="AX693" s="57">
        <v>3</v>
      </c>
      <c r="AY693" s="57">
        <v>1</v>
      </c>
      <c r="AZ693" s="57"/>
      <c r="BA693" s="57"/>
      <c r="BB693" s="57">
        <v>2</v>
      </c>
      <c r="BC693" s="57"/>
      <c r="BD693" s="57">
        <v>4</v>
      </c>
      <c r="BE693" s="57">
        <v>6</v>
      </c>
      <c r="BF693" s="57">
        <v>0</v>
      </c>
      <c r="BG693" s="57">
        <v>3</v>
      </c>
      <c r="BH693" s="57"/>
      <c r="BI693" s="57"/>
      <c r="BJ693" s="57">
        <v>1</v>
      </c>
      <c r="BK693" s="57"/>
      <c r="BL693" s="57">
        <v>1</v>
      </c>
      <c r="BM693" s="57"/>
      <c r="BN693" s="57">
        <v>8</v>
      </c>
      <c r="BO693" s="57">
        <v>3</v>
      </c>
      <c r="BP693" s="81">
        <v>1</v>
      </c>
      <c r="BQ693" s="81">
        <v>3</v>
      </c>
      <c r="BR693" s="81">
        <v>339</v>
      </c>
    </row>
    <row r="694" spans="1:70" x14ac:dyDescent="0.25">
      <c r="A694" s="57">
        <v>1</v>
      </c>
      <c r="B694" s="81" t="s">
        <v>793</v>
      </c>
      <c r="C694" s="81">
        <v>11</v>
      </c>
      <c r="D694" s="81" t="s">
        <v>794</v>
      </c>
      <c r="E694" s="81">
        <v>502</v>
      </c>
      <c r="F694" s="81" t="s">
        <v>1052</v>
      </c>
      <c r="G694" s="81">
        <v>2</v>
      </c>
      <c r="H694" s="81" t="s">
        <v>706</v>
      </c>
      <c r="I694" s="81">
        <v>589</v>
      </c>
      <c r="J694" s="81" t="s">
        <v>1052</v>
      </c>
      <c r="L694" s="81">
        <v>71</v>
      </c>
      <c r="M694" s="81">
        <v>71</v>
      </c>
      <c r="N694" s="81" t="s">
        <v>1340</v>
      </c>
      <c r="O694" s="81" t="s">
        <v>1341</v>
      </c>
      <c r="P694" s="57"/>
      <c r="Q694" s="57">
        <v>6</v>
      </c>
      <c r="R694" s="57">
        <v>2</v>
      </c>
      <c r="S694" s="57">
        <v>2</v>
      </c>
      <c r="T694" s="57">
        <v>2</v>
      </c>
      <c r="U694" s="57">
        <v>1</v>
      </c>
      <c r="V694" s="57"/>
      <c r="W694" s="57">
        <v>3</v>
      </c>
      <c r="X694" s="57">
        <v>2</v>
      </c>
      <c r="Y694" s="57">
        <v>0</v>
      </c>
      <c r="Z694" s="57">
        <v>0</v>
      </c>
      <c r="AA694" s="57">
        <v>1</v>
      </c>
      <c r="AB694" s="57">
        <v>1</v>
      </c>
      <c r="AC694" s="57"/>
      <c r="AD694" s="57">
        <v>0</v>
      </c>
      <c r="AE694" s="57">
        <v>1</v>
      </c>
      <c r="AF694" s="57">
        <v>1</v>
      </c>
      <c r="AG694" s="57">
        <v>1</v>
      </c>
      <c r="AH694" s="57"/>
      <c r="AI694" s="57">
        <v>0</v>
      </c>
      <c r="AJ694" s="57">
        <v>0</v>
      </c>
      <c r="AK694" s="57">
        <v>1</v>
      </c>
      <c r="AL694" s="57">
        <v>3</v>
      </c>
      <c r="AM694" s="57"/>
      <c r="AN694" s="57">
        <v>2</v>
      </c>
      <c r="AO694" s="57">
        <v>3</v>
      </c>
      <c r="AP694" s="57">
        <v>0</v>
      </c>
      <c r="AQ694" s="57">
        <v>2</v>
      </c>
      <c r="AR694" s="57">
        <v>0</v>
      </c>
      <c r="AS694" s="57">
        <v>0</v>
      </c>
      <c r="AT694" s="57"/>
      <c r="AU694" s="57">
        <v>0</v>
      </c>
      <c r="AV694" s="57">
        <v>1</v>
      </c>
      <c r="AW694" s="57">
        <v>0</v>
      </c>
      <c r="AX694" s="57">
        <v>1</v>
      </c>
      <c r="AY694" s="57">
        <v>3</v>
      </c>
      <c r="AZ694" s="57">
        <v>2</v>
      </c>
      <c r="BA694" s="57"/>
      <c r="BB694" s="57">
        <v>7</v>
      </c>
      <c r="BC694" s="57">
        <v>0</v>
      </c>
      <c r="BD694" s="57">
        <v>5</v>
      </c>
      <c r="BE694" s="57">
        <v>6</v>
      </c>
      <c r="BF694" s="57">
        <v>3</v>
      </c>
      <c r="BG694" s="57">
        <v>0</v>
      </c>
      <c r="BH694" s="57"/>
      <c r="BI694" s="57">
        <v>2</v>
      </c>
      <c r="BJ694" s="57">
        <v>0</v>
      </c>
      <c r="BK694" s="57">
        <v>0</v>
      </c>
      <c r="BL694" s="57">
        <v>2</v>
      </c>
      <c r="BM694" s="57"/>
      <c r="BN694" s="57">
        <v>6</v>
      </c>
      <c r="BO694" s="57">
        <v>5</v>
      </c>
      <c r="BP694" s="81">
        <v>4</v>
      </c>
      <c r="BQ694" s="81">
        <v>2</v>
      </c>
      <c r="BR694" s="81">
        <v>331</v>
      </c>
    </row>
    <row r="695" spans="1:70" x14ac:dyDescent="0.25">
      <c r="A695" s="57">
        <v>1</v>
      </c>
      <c r="B695" s="81" t="s">
        <v>793</v>
      </c>
      <c r="C695" s="81">
        <v>11</v>
      </c>
      <c r="D695" s="81" t="s">
        <v>794</v>
      </c>
      <c r="E695" s="81">
        <v>502</v>
      </c>
      <c r="F695" s="81" t="s">
        <v>1052</v>
      </c>
      <c r="G695" s="81">
        <v>2</v>
      </c>
      <c r="H695" s="81" t="s">
        <v>706</v>
      </c>
      <c r="I695" s="81">
        <v>589</v>
      </c>
      <c r="J695" s="81" t="s">
        <v>1052</v>
      </c>
      <c r="L695" s="81">
        <v>72</v>
      </c>
      <c r="M695" s="81">
        <v>72</v>
      </c>
      <c r="N695" s="81" t="s">
        <v>1340</v>
      </c>
      <c r="O695" s="81" t="s">
        <v>1341</v>
      </c>
      <c r="P695" s="57"/>
      <c r="Q695" s="57">
        <v>3</v>
      </c>
      <c r="R695" s="57">
        <v>2</v>
      </c>
      <c r="S695" s="57">
        <v>2</v>
      </c>
      <c r="T695" s="57">
        <v>2</v>
      </c>
      <c r="U695" s="57">
        <v>3</v>
      </c>
      <c r="V695" s="57"/>
      <c r="W695" s="57">
        <v>1</v>
      </c>
      <c r="X695" s="57">
        <v>2</v>
      </c>
      <c r="Y695" s="57">
        <v>0</v>
      </c>
      <c r="Z695" s="57">
        <v>1</v>
      </c>
      <c r="AA695" s="57">
        <v>0</v>
      </c>
      <c r="AB695" s="57">
        <v>3</v>
      </c>
      <c r="AC695" s="57"/>
      <c r="AD695" s="57">
        <v>1</v>
      </c>
      <c r="AE695" s="57">
        <v>2</v>
      </c>
      <c r="AF695" s="57">
        <v>0</v>
      </c>
      <c r="AG695" s="57">
        <v>2</v>
      </c>
      <c r="AH695" s="57"/>
      <c r="AI695" s="57">
        <v>0</v>
      </c>
      <c r="AJ695" s="57">
        <v>2</v>
      </c>
      <c r="AK695" s="57">
        <v>0</v>
      </c>
      <c r="AL695" s="57">
        <v>0</v>
      </c>
      <c r="AM695" s="57"/>
      <c r="AN695" s="57">
        <v>1</v>
      </c>
      <c r="AO695" s="57">
        <v>1</v>
      </c>
      <c r="AP695" s="57">
        <v>1</v>
      </c>
      <c r="AQ695" s="57">
        <v>5</v>
      </c>
      <c r="AR695" s="57">
        <v>0</v>
      </c>
      <c r="AS695" s="57">
        <v>0</v>
      </c>
      <c r="AT695" s="57"/>
      <c r="AU695" s="57">
        <v>2</v>
      </c>
      <c r="AV695" s="57">
        <v>0</v>
      </c>
      <c r="AW695" s="57">
        <v>0</v>
      </c>
      <c r="AX695" s="57">
        <v>1</v>
      </c>
      <c r="AY695" s="57">
        <v>1</v>
      </c>
      <c r="AZ695" s="57">
        <v>3</v>
      </c>
      <c r="BA695" s="57"/>
      <c r="BB695" s="57">
        <v>5</v>
      </c>
      <c r="BC695" s="57">
        <v>1</v>
      </c>
      <c r="BD695" s="57">
        <v>4</v>
      </c>
      <c r="BE695" s="57">
        <v>7</v>
      </c>
      <c r="BF695" s="57">
        <v>1</v>
      </c>
      <c r="BG695" s="57">
        <v>1</v>
      </c>
      <c r="BH695" s="57"/>
      <c r="BI695" s="57">
        <v>2</v>
      </c>
      <c r="BJ695" s="57">
        <v>0</v>
      </c>
      <c r="BK695" s="57">
        <v>1</v>
      </c>
      <c r="BL695" s="57">
        <v>0</v>
      </c>
      <c r="BM695" s="57"/>
      <c r="BN695" s="57">
        <v>5</v>
      </c>
      <c r="BO695" s="57">
        <v>6</v>
      </c>
      <c r="BP695" s="81">
        <v>4</v>
      </c>
      <c r="BQ695" s="81">
        <v>6</v>
      </c>
      <c r="BR695" s="81">
        <v>335</v>
      </c>
    </row>
    <row r="696" spans="1:70" x14ac:dyDescent="0.25">
      <c r="A696" s="57">
        <v>1</v>
      </c>
      <c r="B696" s="81" t="s">
        <v>793</v>
      </c>
      <c r="C696" s="81">
        <v>11</v>
      </c>
      <c r="D696" s="81" t="s">
        <v>794</v>
      </c>
      <c r="E696" s="81">
        <v>502</v>
      </c>
      <c r="F696" s="81" t="s">
        <v>1052</v>
      </c>
      <c r="G696" s="81">
        <v>2</v>
      </c>
      <c r="H696" s="81" t="s">
        <v>706</v>
      </c>
      <c r="I696" s="81">
        <v>589</v>
      </c>
      <c r="J696" s="81" t="s">
        <v>1052</v>
      </c>
      <c r="L696" s="81">
        <v>73</v>
      </c>
      <c r="M696" s="81">
        <v>73</v>
      </c>
      <c r="N696" s="81" t="s">
        <v>1340</v>
      </c>
      <c r="O696" s="81" t="s">
        <v>1341</v>
      </c>
      <c r="P696" s="57"/>
      <c r="Q696" s="57">
        <v>6</v>
      </c>
      <c r="R696" s="57">
        <v>2</v>
      </c>
      <c r="S696" s="57">
        <v>2</v>
      </c>
      <c r="T696" s="57"/>
      <c r="U696" s="57">
        <v>1</v>
      </c>
      <c r="V696" s="57"/>
      <c r="W696" s="57">
        <v>1</v>
      </c>
      <c r="X696" s="57">
        <v>4</v>
      </c>
      <c r="Y696" s="57"/>
      <c r="Z696" s="57"/>
      <c r="AA696" s="57">
        <v>1</v>
      </c>
      <c r="AB696" s="57">
        <v>1</v>
      </c>
      <c r="AC696" s="57"/>
      <c r="AD696" s="57">
        <v>2</v>
      </c>
      <c r="AE696" s="57">
        <v>4</v>
      </c>
      <c r="AF696" s="57">
        <v>1</v>
      </c>
      <c r="AG696" s="57"/>
      <c r="AH696" s="57"/>
      <c r="AI696" s="57">
        <v>1</v>
      </c>
      <c r="AJ696" s="57"/>
      <c r="AK696" s="57"/>
      <c r="AL696" s="57"/>
      <c r="AM696" s="57"/>
      <c r="AN696" s="57">
        <v>1</v>
      </c>
      <c r="AO696" s="57">
        <v>2</v>
      </c>
      <c r="AP696" s="57">
        <v>1</v>
      </c>
      <c r="AQ696" s="57">
        <v>1</v>
      </c>
      <c r="AR696" s="57"/>
      <c r="AS696" s="57">
        <v>1</v>
      </c>
      <c r="AT696" s="57"/>
      <c r="AU696" s="57">
        <v>3</v>
      </c>
      <c r="AV696" s="57">
        <v>1</v>
      </c>
      <c r="AW696" s="57">
        <v>3</v>
      </c>
      <c r="AX696" s="57">
        <v>1</v>
      </c>
      <c r="AY696" s="57">
        <v>2</v>
      </c>
      <c r="AZ696" s="57">
        <v>4</v>
      </c>
      <c r="BA696" s="57"/>
      <c r="BB696" s="57">
        <v>3</v>
      </c>
      <c r="BC696" s="57">
        <v>1</v>
      </c>
      <c r="BD696" s="57"/>
      <c r="BE696" s="57">
        <v>3</v>
      </c>
      <c r="BF696" s="57">
        <v>2</v>
      </c>
      <c r="BG696" s="57">
        <v>1</v>
      </c>
      <c r="BH696" s="57"/>
      <c r="BI696" s="57"/>
      <c r="BJ696" s="57">
        <v>1</v>
      </c>
      <c r="BK696" s="57"/>
      <c r="BL696" s="57"/>
      <c r="BM696" s="57"/>
      <c r="BN696" s="57">
        <v>11</v>
      </c>
      <c r="BO696" s="57">
        <v>5</v>
      </c>
      <c r="BP696" s="81">
        <v>2</v>
      </c>
      <c r="BQ696" s="81">
        <v>2</v>
      </c>
      <c r="BR696" s="81">
        <v>333</v>
      </c>
    </row>
    <row r="697" spans="1:70" x14ac:dyDescent="0.25">
      <c r="A697" s="57">
        <v>1</v>
      </c>
      <c r="B697" s="81" t="s">
        <v>793</v>
      </c>
      <c r="C697" s="81">
        <v>11</v>
      </c>
      <c r="D697" s="81" t="s">
        <v>794</v>
      </c>
      <c r="E697" s="81">
        <v>502</v>
      </c>
      <c r="F697" s="81" t="s">
        <v>1052</v>
      </c>
      <c r="G697" s="81">
        <v>2</v>
      </c>
      <c r="H697" s="81" t="s">
        <v>706</v>
      </c>
      <c r="I697" s="81">
        <v>589</v>
      </c>
      <c r="J697" s="81" t="s">
        <v>1052</v>
      </c>
      <c r="L697" s="81">
        <v>74</v>
      </c>
      <c r="M697" s="81">
        <v>74</v>
      </c>
      <c r="N697" s="81" t="s">
        <v>1340</v>
      </c>
      <c r="O697" s="81" t="s">
        <v>1341</v>
      </c>
      <c r="P697" s="57"/>
      <c r="Q697" s="57">
        <v>2</v>
      </c>
      <c r="R697" s="57">
        <v>1</v>
      </c>
      <c r="S697" s="57">
        <v>6</v>
      </c>
      <c r="T697" s="57">
        <v>2</v>
      </c>
      <c r="U697" s="57">
        <v>4</v>
      </c>
      <c r="V697" s="57"/>
      <c r="W697" s="57">
        <v>0</v>
      </c>
      <c r="X697" s="57">
        <v>0</v>
      </c>
      <c r="Y697" s="57">
        <v>0</v>
      </c>
      <c r="Z697" s="57">
        <v>0</v>
      </c>
      <c r="AA697" s="57">
        <v>0</v>
      </c>
      <c r="AB697" s="57">
        <v>1</v>
      </c>
      <c r="AC697" s="57"/>
      <c r="AD697" s="57">
        <v>3</v>
      </c>
      <c r="AE697" s="57">
        <v>1</v>
      </c>
      <c r="AF697" s="57">
        <v>0</v>
      </c>
      <c r="AG697" s="57">
        <v>2</v>
      </c>
      <c r="AH697" s="57"/>
      <c r="AI697" s="57">
        <v>0</v>
      </c>
      <c r="AJ697" s="57">
        <v>1</v>
      </c>
      <c r="AK697" s="57">
        <v>1</v>
      </c>
      <c r="AL697" s="57">
        <v>0</v>
      </c>
      <c r="AM697" s="57"/>
      <c r="AN697" s="57">
        <v>0</v>
      </c>
      <c r="AO697" s="57">
        <v>1</v>
      </c>
      <c r="AP697" s="57">
        <v>0</v>
      </c>
      <c r="AQ697" s="57">
        <v>2</v>
      </c>
      <c r="AR697" s="57">
        <v>0</v>
      </c>
      <c r="AS697" s="57">
        <v>0</v>
      </c>
      <c r="AT697" s="57"/>
      <c r="AU697" s="57">
        <v>1</v>
      </c>
      <c r="AV697" s="57">
        <v>1</v>
      </c>
      <c r="AW697" s="57">
        <v>1</v>
      </c>
      <c r="AX697" s="57">
        <v>0</v>
      </c>
      <c r="AY697" s="57">
        <v>1</v>
      </c>
      <c r="AZ697" s="57">
        <v>4</v>
      </c>
      <c r="BA697" s="57"/>
      <c r="BB697" s="57">
        <v>6</v>
      </c>
      <c r="BC697" s="57">
        <v>3</v>
      </c>
      <c r="BD697" s="57">
        <v>5</v>
      </c>
      <c r="BE697" s="57">
        <v>8</v>
      </c>
      <c r="BF697" s="57">
        <v>4</v>
      </c>
      <c r="BG697" s="57">
        <v>1</v>
      </c>
      <c r="BH697" s="57"/>
      <c r="BI697" s="57">
        <v>2</v>
      </c>
      <c r="BJ697" s="57">
        <v>0</v>
      </c>
      <c r="BK697" s="57">
        <v>0</v>
      </c>
      <c r="BL697" s="57">
        <v>0</v>
      </c>
      <c r="BM697" s="57"/>
      <c r="BN697" s="57">
        <v>8</v>
      </c>
      <c r="BO697" s="57">
        <v>4</v>
      </c>
      <c r="BP697" s="81">
        <v>5</v>
      </c>
      <c r="BQ697" s="81">
        <v>2</v>
      </c>
      <c r="BR697" s="81">
        <v>337</v>
      </c>
    </row>
    <row r="698" spans="1:70" x14ac:dyDescent="0.25">
      <c r="A698" s="57">
        <v>1</v>
      </c>
      <c r="B698" s="81" t="s">
        <v>793</v>
      </c>
      <c r="C698" s="81">
        <v>11</v>
      </c>
      <c r="D698" s="81" t="s">
        <v>794</v>
      </c>
      <c r="E698" s="81">
        <v>502</v>
      </c>
      <c r="F698" s="81" t="s">
        <v>1052</v>
      </c>
      <c r="G698" s="81">
        <v>2</v>
      </c>
      <c r="H698" s="81" t="s">
        <v>706</v>
      </c>
      <c r="I698" s="81">
        <v>589</v>
      </c>
      <c r="J698" s="81" t="s">
        <v>1052</v>
      </c>
      <c r="L698" s="81">
        <v>75</v>
      </c>
      <c r="M698" s="81">
        <v>75</v>
      </c>
      <c r="N698" s="81" t="s">
        <v>1340</v>
      </c>
      <c r="O698" s="81" t="s">
        <v>1341</v>
      </c>
      <c r="P698" s="57"/>
      <c r="Q698" s="57">
        <v>8</v>
      </c>
      <c r="R698" s="57">
        <v>1</v>
      </c>
      <c r="S698" s="57">
        <v>3</v>
      </c>
      <c r="T698" s="57">
        <v>2</v>
      </c>
      <c r="U698" s="57">
        <v>3</v>
      </c>
      <c r="V698" s="57"/>
      <c r="W698" s="57">
        <v>2</v>
      </c>
      <c r="X698" s="57">
        <v>3</v>
      </c>
      <c r="Y698" s="57"/>
      <c r="Z698" s="57"/>
      <c r="AA698" s="57">
        <v>1</v>
      </c>
      <c r="AB698" s="57"/>
      <c r="AC698" s="57"/>
      <c r="AD698" s="57">
        <v>2</v>
      </c>
      <c r="AE698" s="57"/>
      <c r="AF698" s="57">
        <v>1</v>
      </c>
      <c r="AG698" s="57">
        <v>2</v>
      </c>
      <c r="AH698" s="57"/>
      <c r="AI698" s="57">
        <v>1</v>
      </c>
      <c r="AJ698" s="57"/>
      <c r="AK698" s="57"/>
      <c r="AL698" s="57">
        <v>1</v>
      </c>
      <c r="AM698" s="57"/>
      <c r="AN698" s="57"/>
      <c r="AO698" s="57">
        <v>3</v>
      </c>
      <c r="AP698" s="57">
        <v>1</v>
      </c>
      <c r="AQ698" s="57">
        <v>2</v>
      </c>
      <c r="AR698" s="57"/>
      <c r="AS698" s="57">
        <v>1</v>
      </c>
      <c r="AT698" s="57"/>
      <c r="AU698" s="57">
        <v>2</v>
      </c>
      <c r="AV698" s="57"/>
      <c r="AW698" s="57">
        <v>4</v>
      </c>
      <c r="AX698" s="57">
        <v>3</v>
      </c>
      <c r="AY698" s="57"/>
      <c r="AZ698" s="57"/>
      <c r="BA698" s="57"/>
      <c r="BB698" s="57">
        <v>2</v>
      </c>
      <c r="BC698" s="57"/>
      <c r="BD698" s="57">
        <v>5</v>
      </c>
      <c r="BE698" s="57">
        <v>7</v>
      </c>
      <c r="BF698" s="57">
        <v>1</v>
      </c>
      <c r="BG698" s="57">
        <v>1</v>
      </c>
      <c r="BH698" s="57"/>
      <c r="BI698" s="57"/>
      <c r="BJ698" s="57"/>
      <c r="BK698" s="57"/>
      <c r="BL698" s="57">
        <v>1</v>
      </c>
      <c r="BM698" s="57"/>
      <c r="BN698" s="57">
        <v>9</v>
      </c>
      <c r="BO698" s="57">
        <v>4</v>
      </c>
      <c r="BP698" s="81">
        <v>1</v>
      </c>
      <c r="BQ698" s="81">
        <v>1</v>
      </c>
      <c r="BR698" s="81">
        <v>330</v>
      </c>
    </row>
    <row r="699" spans="1:70" x14ac:dyDescent="0.25">
      <c r="A699" s="57">
        <v>1</v>
      </c>
      <c r="B699" s="81" t="s">
        <v>793</v>
      </c>
      <c r="C699" s="81">
        <v>11</v>
      </c>
      <c r="D699" s="81" t="s">
        <v>794</v>
      </c>
      <c r="E699" s="81">
        <v>502</v>
      </c>
      <c r="F699" s="81" t="s">
        <v>1052</v>
      </c>
      <c r="G699" s="81">
        <v>2</v>
      </c>
      <c r="H699" s="81" t="s">
        <v>706</v>
      </c>
      <c r="I699" s="81">
        <v>589</v>
      </c>
      <c r="J699" s="81" t="s">
        <v>1052</v>
      </c>
      <c r="L699" s="81">
        <v>76</v>
      </c>
      <c r="M699" s="81">
        <v>76</v>
      </c>
      <c r="N699" s="81" t="s">
        <v>1340</v>
      </c>
      <c r="O699" s="81" t="s">
        <v>1341</v>
      </c>
      <c r="P699" s="57"/>
      <c r="Q699" s="57">
        <v>6</v>
      </c>
      <c r="R699" s="57">
        <v>1</v>
      </c>
      <c r="S699" s="57">
        <v>0</v>
      </c>
      <c r="T699" s="57">
        <v>1</v>
      </c>
      <c r="U699" s="57">
        <v>4</v>
      </c>
      <c r="V699" s="57"/>
      <c r="W699" s="57">
        <v>3</v>
      </c>
      <c r="X699" s="57">
        <v>4</v>
      </c>
      <c r="Y699" s="57">
        <v>0</v>
      </c>
      <c r="Z699" s="57">
        <v>0</v>
      </c>
      <c r="AA699" s="57">
        <v>0</v>
      </c>
      <c r="AB699" s="57">
        <v>1</v>
      </c>
      <c r="AC699" s="57"/>
      <c r="AD699" s="57">
        <v>3</v>
      </c>
      <c r="AE699" s="57">
        <v>1</v>
      </c>
      <c r="AF699" s="57">
        <v>2</v>
      </c>
      <c r="AG699" s="57">
        <v>0</v>
      </c>
      <c r="AH699" s="57"/>
      <c r="AI699" s="57">
        <v>0</v>
      </c>
      <c r="AJ699" s="57">
        <v>0</v>
      </c>
      <c r="AK699" s="57">
        <v>0</v>
      </c>
      <c r="AL699" s="57">
        <v>1</v>
      </c>
      <c r="AM699" s="57"/>
      <c r="AN699" s="57">
        <v>2</v>
      </c>
      <c r="AO699" s="57">
        <v>4</v>
      </c>
      <c r="AP699" s="57">
        <v>0</v>
      </c>
      <c r="AQ699" s="57">
        <v>4</v>
      </c>
      <c r="AR699" s="57">
        <v>0</v>
      </c>
      <c r="AS699" s="57">
        <v>1</v>
      </c>
      <c r="AT699" s="57"/>
      <c r="AU699" s="57">
        <v>1</v>
      </c>
      <c r="AV699" s="57">
        <v>0</v>
      </c>
      <c r="AW699" s="57">
        <v>2</v>
      </c>
      <c r="AX699" s="57">
        <v>1</v>
      </c>
      <c r="AY699" s="57">
        <v>1</v>
      </c>
      <c r="AZ699" s="57">
        <v>6</v>
      </c>
      <c r="BA699" s="57"/>
      <c r="BB699" s="57">
        <v>4</v>
      </c>
      <c r="BC699" s="57">
        <v>0</v>
      </c>
      <c r="BD699" s="57">
        <v>9</v>
      </c>
      <c r="BE699" s="57">
        <v>6</v>
      </c>
      <c r="BF699" s="57">
        <v>0</v>
      </c>
      <c r="BG699" s="57">
        <v>1</v>
      </c>
      <c r="BH699" s="57"/>
      <c r="BI699" s="57">
        <v>2</v>
      </c>
      <c r="BJ699" s="57">
        <v>0</v>
      </c>
      <c r="BK699" s="57">
        <v>0</v>
      </c>
      <c r="BL699" s="57">
        <v>0</v>
      </c>
      <c r="BM699" s="57"/>
      <c r="BN699" s="57">
        <v>7</v>
      </c>
      <c r="BO699" s="57">
        <v>0</v>
      </c>
      <c r="BP699" s="81">
        <v>7</v>
      </c>
      <c r="BQ699" s="81">
        <v>4</v>
      </c>
      <c r="BR699" s="81">
        <v>336</v>
      </c>
    </row>
    <row r="700" spans="1:70" x14ac:dyDescent="0.25">
      <c r="A700" s="57">
        <v>1</v>
      </c>
      <c r="B700" s="81" t="s">
        <v>793</v>
      </c>
      <c r="C700" s="81">
        <v>11</v>
      </c>
      <c r="D700" s="81" t="s">
        <v>794</v>
      </c>
      <c r="E700" s="81">
        <v>502</v>
      </c>
      <c r="F700" s="81" t="s">
        <v>1052</v>
      </c>
      <c r="G700" s="81">
        <v>2</v>
      </c>
      <c r="H700" s="81" t="s">
        <v>706</v>
      </c>
      <c r="I700" s="81">
        <v>589</v>
      </c>
      <c r="J700" s="81" t="s">
        <v>1052</v>
      </c>
      <c r="L700" s="81">
        <v>77</v>
      </c>
      <c r="M700" s="81">
        <v>77</v>
      </c>
      <c r="N700" s="81" t="s">
        <v>1340</v>
      </c>
      <c r="O700" s="81" t="s">
        <v>1341</v>
      </c>
      <c r="P700" s="57"/>
      <c r="Q700" s="57">
        <v>6</v>
      </c>
      <c r="R700" s="57">
        <v>3</v>
      </c>
      <c r="S700" s="57">
        <v>2</v>
      </c>
      <c r="T700" s="57">
        <v>0</v>
      </c>
      <c r="U700" s="57">
        <v>6</v>
      </c>
      <c r="V700" s="57"/>
      <c r="W700" s="57">
        <v>3</v>
      </c>
      <c r="X700" s="57">
        <v>4</v>
      </c>
      <c r="Y700" s="57">
        <v>1</v>
      </c>
      <c r="Z700" s="57">
        <v>0</v>
      </c>
      <c r="AA700" s="57">
        <v>1</v>
      </c>
      <c r="AB700" s="57">
        <v>2</v>
      </c>
      <c r="AC700" s="57"/>
      <c r="AD700" s="57">
        <v>1</v>
      </c>
      <c r="AE700" s="57">
        <v>2</v>
      </c>
      <c r="AF700" s="57">
        <v>4</v>
      </c>
      <c r="AG700" s="57">
        <v>2</v>
      </c>
      <c r="AH700" s="57"/>
      <c r="AI700" s="57">
        <v>1</v>
      </c>
      <c r="AJ700" s="57">
        <v>1</v>
      </c>
      <c r="AK700" s="57">
        <v>0</v>
      </c>
      <c r="AL700" s="57">
        <v>1</v>
      </c>
      <c r="AM700" s="57"/>
      <c r="AN700" s="57">
        <v>0</v>
      </c>
      <c r="AO700" s="57">
        <v>1</v>
      </c>
      <c r="AP700" s="57">
        <v>1</v>
      </c>
      <c r="AQ700" s="57">
        <v>8</v>
      </c>
      <c r="AR700" s="57">
        <v>0</v>
      </c>
      <c r="AS700" s="57">
        <v>1</v>
      </c>
      <c r="AT700" s="57"/>
      <c r="AU700" s="57">
        <v>1</v>
      </c>
      <c r="AV700" s="57">
        <v>0</v>
      </c>
      <c r="AW700" s="57">
        <v>3</v>
      </c>
      <c r="AX700" s="57">
        <v>3</v>
      </c>
      <c r="AY700" s="57">
        <v>2</v>
      </c>
      <c r="AZ700" s="57">
        <v>5</v>
      </c>
      <c r="BA700" s="57"/>
      <c r="BB700" s="57">
        <v>4</v>
      </c>
      <c r="BC700" s="57">
        <v>2</v>
      </c>
      <c r="BD700" s="57">
        <v>6</v>
      </c>
      <c r="BE700" s="57">
        <v>2</v>
      </c>
      <c r="BF700" s="57">
        <v>4</v>
      </c>
      <c r="BG700" s="57">
        <v>2</v>
      </c>
      <c r="BH700" s="57"/>
      <c r="BI700" s="57">
        <v>0</v>
      </c>
      <c r="BJ700" s="57">
        <v>0</v>
      </c>
      <c r="BK700" s="57">
        <v>0</v>
      </c>
      <c r="BL700" s="57">
        <v>0</v>
      </c>
      <c r="BM700" s="57"/>
      <c r="BN700" s="57">
        <v>12</v>
      </c>
      <c r="BO700" s="57">
        <v>3</v>
      </c>
      <c r="BP700" s="81">
        <v>5</v>
      </c>
      <c r="BQ700" s="81">
        <v>2</v>
      </c>
      <c r="BR700" s="81">
        <v>340</v>
      </c>
    </row>
    <row r="701" spans="1:70" x14ac:dyDescent="0.25">
      <c r="A701" s="57">
        <v>1</v>
      </c>
      <c r="B701" s="81" t="s">
        <v>793</v>
      </c>
      <c r="C701" s="81">
        <v>11</v>
      </c>
      <c r="D701" s="81" t="s">
        <v>794</v>
      </c>
      <c r="E701" s="81">
        <v>502</v>
      </c>
      <c r="F701" s="81" t="s">
        <v>1052</v>
      </c>
      <c r="G701" s="81">
        <v>2</v>
      </c>
      <c r="H701" s="81" t="s">
        <v>706</v>
      </c>
      <c r="I701" s="81">
        <v>589</v>
      </c>
      <c r="J701" s="81" t="s">
        <v>1052</v>
      </c>
      <c r="L701" s="81">
        <v>78</v>
      </c>
      <c r="M701" s="81">
        <v>78</v>
      </c>
      <c r="N701" s="81" t="s">
        <v>1340</v>
      </c>
      <c r="O701" s="81" t="s">
        <v>1341</v>
      </c>
      <c r="P701" s="57"/>
      <c r="Q701" s="57">
        <v>3</v>
      </c>
      <c r="R701" s="57">
        <v>4</v>
      </c>
      <c r="S701" s="57">
        <v>6</v>
      </c>
      <c r="T701" s="57">
        <v>3</v>
      </c>
      <c r="U701" s="57">
        <v>5</v>
      </c>
      <c r="V701" s="57"/>
      <c r="W701" s="57"/>
      <c r="X701" s="57">
        <v>2</v>
      </c>
      <c r="Y701" s="57">
        <v>1</v>
      </c>
      <c r="Z701" s="57"/>
      <c r="AA701" s="57">
        <v>3</v>
      </c>
      <c r="AB701" s="57"/>
      <c r="AC701" s="57"/>
      <c r="AD701" s="57">
        <v>1</v>
      </c>
      <c r="AE701" s="57"/>
      <c r="AF701" s="57"/>
      <c r="AG701" s="57"/>
      <c r="AH701" s="57"/>
      <c r="AI701" s="57">
        <v>1</v>
      </c>
      <c r="AJ701" s="57">
        <v>3</v>
      </c>
      <c r="AK701" s="57"/>
      <c r="AL701" s="57"/>
      <c r="AM701" s="57"/>
      <c r="AN701" s="57">
        <v>1</v>
      </c>
      <c r="AO701" s="57">
        <v>2</v>
      </c>
      <c r="AP701" s="57"/>
      <c r="AQ701" s="57">
        <v>4</v>
      </c>
      <c r="AR701" s="57"/>
      <c r="AS701" s="57">
        <v>1</v>
      </c>
      <c r="AT701" s="57"/>
      <c r="AU701" s="57"/>
      <c r="AV701" s="57"/>
      <c r="AW701" s="57">
        <v>3</v>
      </c>
      <c r="AX701" s="57">
        <v>2</v>
      </c>
      <c r="AY701" s="57">
        <v>5</v>
      </c>
      <c r="AZ701" s="57">
        <v>3</v>
      </c>
      <c r="BA701" s="57"/>
      <c r="BB701" s="57">
        <v>4</v>
      </c>
      <c r="BC701" s="57"/>
      <c r="BD701" s="57">
        <v>5</v>
      </c>
      <c r="BE701" s="57">
        <v>6</v>
      </c>
      <c r="BF701" s="57">
        <v>2</v>
      </c>
      <c r="BG701" s="57">
        <v>5</v>
      </c>
      <c r="BH701" s="57"/>
      <c r="BI701" s="57">
        <v>1</v>
      </c>
      <c r="BJ701" s="57">
        <v>1</v>
      </c>
      <c r="BK701" s="57"/>
      <c r="BL701" s="57"/>
      <c r="BM701" s="57"/>
      <c r="BN701" s="57">
        <v>4</v>
      </c>
      <c r="BO701" s="57">
        <v>3</v>
      </c>
      <c r="BP701" s="81">
        <v>5</v>
      </c>
      <c r="BQ701" s="81">
        <v>5</v>
      </c>
      <c r="BR701" s="81">
        <v>341</v>
      </c>
    </row>
    <row r="702" spans="1:70" x14ac:dyDescent="0.25">
      <c r="A702" s="57">
        <v>1</v>
      </c>
      <c r="B702" s="81" t="s">
        <v>793</v>
      </c>
      <c r="C702" s="81">
        <v>11</v>
      </c>
      <c r="D702" s="81" t="s">
        <v>794</v>
      </c>
      <c r="E702" s="81">
        <v>502</v>
      </c>
      <c r="F702" s="81" t="s">
        <v>1052</v>
      </c>
      <c r="G702" s="81">
        <v>2</v>
      </c>
      <c r="H702" s="81" t="s">
        <v>706</v>
      </c>
      <c r="I702" s="81">
        <v>589</v>
      </c>
      <c r="J702" s="81" t="s">
        <v>1052</v>
      </c>
      <c r="L702" s="81">
        <v>79</v>
      </c>
      <c r="M702" s="81">
        <v>79</v>
      </c>
      <c r="N702" s="81" t="s">
        <v>1340</v>
      </c>
      <c r="O702" s="81" t="s">
        <v>1341</v>
      </c>
      <c r="P702" s="57"/>
      <c r="Q702" s="57">
        <v>5</v>
      </c>
      <c r="R702" s="57">
        <v>3</v>
      </c>
      <c r="S702" s="57">
        <v>0</v>
      </c>
      <c r="T702" s="57">
        <v>0</v>
      </c>
      <c r="U702" s="57">
        <v>2</v>
      </c>
      <c r="V702" s="57"/>
      <c r="W702" s="57">
        <v>1</v>
      </c>
      <c r="X702" s="57">
        <v>7</v>
      </c>
      <c r="Y702" s="57">
        <v>0</v>
      </c>
      <c r="Z702" s="57">
        <v>0</v>
      </c>
      <c r="AA702" s="57">
        <v>0</v>
      </c>
      <c r="AB702" s="57">
        <v>11</v>
      </c>
      <c r="AC702" s="57"/>
      <c r="AD702" s="57">
        <v>1</v>
      </c>
      <c r="AE702" s="57">
        <v>3</v>
      </c>
      <c r="AF702" s="57">
        <v>1</v>
      </c>
      <c r="AG702" s="57">
        <v>2</v>
      </c>
      <c r="AH702" s="57"/>
      <c r="AI702" s="57">
        <v>0</v>
      </c>
      <c r="AJ702" s="57">
        <v>0</v>
      </c>
      <c r="AK702" s="57">
        <v>0</v>
      </c>
      <c r="AL702" s="57">
        <v>0</v>
      </c>
      <c r="AM702" s="57"/>
      <c r="AN702" s="57"/>
      <c r="AO702" s="57">
        <v>2</v>
      </c>
      <c r="AP702" s="57">
        <v>1</v>
      </c>
      <c r="AQ702" s="57">
        <v>2</v>
      </c>
      <c r="AR702" s="57">
        <v>1</v>
      </c>
      <c r="AS702" s="57">
        <v>4</v>
      </c>
      <c r="AT702" s="57"/>
      <c r="AU702" s="57">
        <v>1</v>
      </c>
      <c r="AV702" s="57"/>
      <c r="AW702" s="57"/>
      <c r="AX702" s="57"/>
      <c r="AY702" s="57">
        <v>3</v>
      </c>
      <c r="AZ702" s="57"/>
      <c r="BA702" s="57"/>
      <c r="BB702" s="57">
        <v>4</v>
      </c>
      <c r="BC702" s="57"/>
      <c r="BD702" s="57">
        <v>4</v>
      </c>
      <c r="BE702" s="57">
        <v>4</v>
      </c>
      <c r="BF702" s="57">
        <v>4</v>
      </c>
      <c r="BG702" s="57">
        <v>1</v>
      </c>
      <c r="BH702" s="57"/>
      <c r="BI702" s="57"/>
      <c r="BJ702" s="57">
        <v>1</v>
      </c>
      <c r="BK702" s="57"/>
      <c r="BL702" s="57"/>
      <c r="BM702" s="57"/>
      <c r="BN702" s="57">
        <v>7</v>
      </c>
      <c r="BO702" s="57">
        <v>5</v>
      </c>
      <c r="BP702" s="81">
        <v>3</v>
      </c>
      <c r="BQ702" s="81">
        <v>4</v>
      </c>
      <c r="BR702" s="81">
        <v>336</v>
      </c>
    </row>
    <row r="703" spans="1:70" x14ac:dyDescent="0.25">
      <c r="A703" s="57">
        <v>1</v>
      </c>
      <c r="B703" s="81" t="s">
        <v>793</v>
      </c>
      <c r="C703" s="81">
        <v>11</v>
      </c>
      <c r="D703" s="81" t="s">
        <v>794</v>
      </c>
      <c r="E703" s="81">
        <v>502</v>
      </c>
      <c r="F703" s="81" t="s">
        <v>1052</v>
      </c>
      <c r="G703" s="81">
        <v>2</v>
      </c>
      <c r="H703" s="81" t="s">
        <v>706</v>
      </c>
      <c r="I703" s="81">
        <v>589</v>
      </c>
      <c r="J703" s="81" t="s">
        <v>1052</v>
      </c>
      <c r="L703" s="81">
        <v>80</v>
      </c>
      <c r="M703" s="81">
        <v>80</v>
      </c>
      <c r="N703" s="81" t="s">
        <v>1340</v>
      </c>
      <c r="O703" s="81" t="s">
        <v>1341</v>
      </c>
      <c r="P703" s="57"/>
      <c r="Q703" s="57">
        <v>3</v>
      </c>
      <c r="R703" s="57">
        <v>0</v>
      </c>
      <c r="S703" s="57">
        <v>4</v>
      </c>
      <c r="T703" s="57">
        <v>1</v>
      </c>
      <c r="U703" s="57">
        <v>3</v>
      </c>
      <c r="V703" s="57"/>
      <c r="W703" s="57">
        <v>0</v>
      </c>
      <c r="X703" s="57">
        <v>1</v>
      </c>
      <c r="Y703" s="57">
        <v>0</v>
      </c>
      <c r="Z703" s="57">
        <v>1</v>
      </c>
      <c r="AA703" s="57">
        <v>0</v>
      </c>
      <c r="AB703" s="57">
        <v>0</v>
      </c>
      <c r="AC703" s="57"/>
      <c r="AD703" s="57">
        <v>2</v>
      </c>
      <c r="AE703" s="57">
        <v>1</v>
      </c>
      <c r="AF703" s="57">
        <v>0</v>
      </c>
      <c r="AG703" s="57">
        <v>0</v>
      </c>
      <c r="AH703" s="57"/>
      <c r="AI703" s="57">
        <v>0</v>
      </c>
      <c r="AJ703" s="57">
        <v>0</v>
      </c>
      <c r="AK703" s="57">
        <v>1</v>
      </c>
      <c r="AL703" s="57">
        <v>1</v>
      </c>
      <c r="AM703" s="57"/>
      <c r="AN703" s="57">
        <v>0</v>
      </c>
      <c r="AO703" s="57">
        <v>2</v>
      </c>
      <c r="AP703" s="57">
        <v>1</v>
      </c>
      <c r="AQ703" s="57">
        <v>1</v>
      </c>
      <c r="AR703" s="57">
        <v>0</v>
      </c>
      <c r="AS703" s="57">
        <v>0</v>
      </c>
      <c r="AT703" s="57"/>
      <c r="AU703" s="57">
        <v>3</v>
      </c>
      <c r="AV703" s="57">
        <v>0</v>
      </c>
      <c r="AW703" s="57">
        <v>3</v>
      </c>
      <c r="AX703" s="57">
        <v>3</v>
      </c>
      <c r="AY703" s="57">
        <v>1</v>
      </c>
      <c r="AZ703" s="57">
        <v>2</v>
      </c>
      <c r="BA703" s="57"/>
      <c r="BB703" s="57">
        <v>3</v>
      </c>
      <c r="BC703" s="57">
        <v>0</v>
      </c>
      <c r="BD703" s="57">
        <v>6</v>
      </c>
      <c r="BE703" s="57">
        <v>2</v>
      </c>
      <c r="BF703" s="57">
        <v>2</v>
      </c>
      <c r="BG703" s="57">
        <v>2</v>
      </c>
      <c r="BH703" s="57"/>
      <c r="BI703" s="57">
        <v>1</v>
      </c>
      <c r="BJ703" s="57">
        <v>1</v>
      </c>
      <c r="BK703" s="57">
        <v>0</v>
      </c>
      <c r="BL703" s="57">
        <v>0</v>
      </c>
      <c r="BM703" s="57"/>
      <c r="BN703" s="57">
        <v>2</v>
      </c>
      <c r="BO703" s="57">
        <v>6</v>
      </c>
      <c r="BP703" s="81">
        <v>5</v>
      </c>
      <c r="BQ703" s="81">
        <v>2</v>
      </c>
      <c r="BR703" s="81">
        <v>333</v>
      </c>
    </row>
    <row r="704" spans="1:70" x14ac:dyDescent="0.25">
      <c r="A704" s="57">
        <v>1</v>
      </c>
      <c r="B704" s="81" t="s">
        <v>793</v>
      </c>
      <c r="C704" s="81">
        <v>11</v>
      </c>
      <c r="D704" s="81" t="s">
        <v>794</v>
      </c>
      <c r="E704" s="81">
        <v>502</v>
      </c>
      <c r="F704" s="81" t="s">
        <v>1052</v>
      </c>
      <c r="G704" s="81">
        <v>2</v>
      </c>
      <c r="H704" s="81" t="s">
        <v>706</v>
      </c>
      <c r="I704" s="81">
        <v>589</v>
      </c>
      <c r="J704" s="81" t="s">
        <v>1052</v>
      </c>
      <c r="L704" s="81">
        <v>81</v>
      </c>
      <c r="M704" s="81">
        <v>81</v>
      </c>
      <c r="N704" s="81" t="s">
        <v>1340</v>
      </c>
      <c r="O704" s="81" t="s">
        <v>1341</v>
      </c>
      <c r="P704" s="57"/>
      <c r="Q704" s="57">
        <v>6</v>
      </c>
      <c r="R704" s="57"/>
      <c r="S704" s="57">
        <v>1</v>
      </c>
      <c r="T704" s="57">
        <v>1</v>
      </c>
      <c r="U704" s="57">
        <v>1</v>
      </c>
      <c r="V704" s="57"/>
      <c r="W704" s="57"/>
      <c r="X704" s="57">
        <v>2</v>
      </c>
      <c r="Y704" s="57"/>
      <c r="Z704" s="57">
        <v>1</v>
      </c>
      <c r="AA704" s="57">
        <v>1</v>
      </c>
      <c r="AB704" s="57"/>
      <c r="AC704" s="57"/>
      <c r="AD704" s="57"/>
      <c r="AE704" s="57"/>
      <c r="AF704" s="57">
        <v>1</v>
      </c>
      <c r="AG704" s="57">
        <v>3</v>
      </c>
      <c r="AH704" s="57"/>
      <c r="AI704" s="57"/>
      <c r="AJ704" s="57"/>
      <c r="AK704" s="57"/>
      <c r="AL704" s="57"/>
      <c r="AM704" s="57"/>
      <c r="AN704" s="57"/>
      <c r="AO704" s="57">
        <v>4</v>
      </c>
      <c r="AP704" s="57">
        <v>1</v>
      </c>
      <c r="AQ704" s="57"/>
      <c r="AR704" s="57"/>
      <c r="AS704" s="57">
        <v>1</v>
      </c>
      <c r="AT704" s="57"/>
      <c r="AU704" s="57">
        <v>2</v>
      </c>
      <c r="AV704" s="57">
        <v>1</v>
      </c>
      <c r="AW704" s="57">
        <v>1</v>
      </c>
      <c r="AX704" s="57">
        <v>1</v>
      </c>
      <c r="AY704" s="57">
        <v>2</v>
      </c>
      <c r="AZ704" s="57">
        <v>3</v>
      </c>
      <c r="BA704" s="57"/>
      <c r="BB704" s="57">
        <v>6</v>
      </c>
      <c r="BC704" s="57"/>
      <c r="BD704" s="57">
        <v>6</v>
      </c>
      <c r="BE704" s="57"/>
      <c r="BF704" s="57"/>
      <c r="BG704" s="57">
        <v>6</v>
      </c>
      <c r="BH704" s="57"/>
      <c r="BI704" s="57">
        <v>2</v>
      </c>
      <c r="BJ704" s="57"/>
      <c r="BK704" s="57">
        <v>2</v>
      </c>
      <c r="BL704" s="57"/>
      <c r="BM704" s="57"/>
      <c r="BN704" s="57">
        <v>6</v>
      </c>
      <c r="BO704" s="57">
        <v>5</v>
      </c>
      <c r="BP704" s="81">
        <v>2</v>
      </c>
      <c r="BQ704" s="81">
        <v>3</v>
      </c>
      <c r="BR704" s="81">
        <v>336</v>
      </c>
    </row>
    <row r="705" spans="1:70" x14ac:dyDescent="0.25">
      <c r="A705" s="57">
        <v>1</v>
      </c>
      <c r="B705" s="81" t="s">
        <v>793</v>
      </c>
      <c r="C705" s="81">
        <v>11</v>
      </c>
      <c r="D705" s="81" t="s">
        <v>794</v>
      </c>
      <c r="E705" s="81">
        <v>502</v>
      </c>
      <c r="F705" s="81" t="s">
        <v>1052</v>
      </c>
      <c r="G705" s="81">
        <v>2</v>
      </c>
      <c r="H705" s="81" t="s">
        <v>706</v>
      </c>
      <c r="I705" s="81">
        <v>589</v>
      </c>
      <c r="J705" s="81" t="s">
        <v>1052</v>
      </c>
      <c r="L705" s="81">
        <v>82</v>
      </c>
      <c r="M705" s="81">
        <v>82</v>
      </c>
      <c r="N705" s="81" t="s">
        <v>1340</v>
      </c>
      <c r="O705" s="81" t="s">
        <v>1341</v>
      </c>
      <c r="P705" s="57"/>
      <c r="Q705" s="57">
        <v>1</v>
      </c>
      <c r="R705" s="57">
        <v>1</v>
      </c>
      <c r="S705" s="57">
        <v>4</v>
      </c>
      <c r="T705" s="57">
        <v>0</v>
      </c>
      <c r="U705" s="57">
        <v>4</v>
      </c>
      <c r="V705" s="57"/>
      <c r="W705" s="57">
        <v>1</v>
      </c>
      <c r="X705" s="57">
        <v>3</v>
      </c>
      <c r="Y705" s="57">
        <v>0</v>
      </c>
      <c r="Z705" s="57">
        <v>0</v>
      </c>
      <c r="AA705" s="57">
        <v>0</v>
      </c>
      <c r="AB705" s="57">
        <v>1</v>
      </c>
      <c r="AC705" s="57"/>
      <c r="AD705" s="57">
        <v>1</v>
      </c>
      <c r="AE705" s="57">
        <v>0</v>
      </c>
      <c r="AF705" s="57">
        <v>0</v>
      </c>
      <c r="AG705" s="57">
        <v>0</v>
      </c>
      <c r="AH705" s="57"/>
      <c r="AI705" s="57">
        <v>0</v>
      </c>
      <c r="AJ705" s="57">
        <v>1</v>
      </c>
      <c r="AK705" s="57">
        <v>1</v>
      </c>
      <c r="AL705" s="57">
        <v>2</v>
      </c>
      <c r="AM705" s="57"/>
      <c r="AN705" s="57">
        <v>0</v>
      </c>
      <c r="AO705" s="57">
        <v>2</v>
      </c>
      <c r="AP705" s="57">
        <v>1</v>
      </c>
      <c r="AQ705" s="57">
        <v>2</v>
      </c>
      <c r="AR705" s="57">
        <v>0</v>
      </c>
      <c r="AS705" s="57">
        <v>0</v>
      </c>
      <c r="AT705" s="57"/>
      <c r="AU705" s="57">
        <v>1</v>
      </c>
      <c r="AV705" s="57">
        <v>1</v>
      </c>
      <c r="AW705" s="57">
        <v>5</v>
      </c>
      <c r="AX705" s="57">
        <v>0</v>
      </c>
      <c r="AY705" s="57">
        <v>2</v>
      </c>
      <c r="AZ705" s="57">
        <v>4</v>
      </c>
      <c r="BA705" s="57"/>
      <c r="BB705" s="57">
        <v>3</v>
      </c>
      <c r="BC705" s="57">
        <v>0</v>
      </c>
      <c r="BD705" s="57">
        <v>6</v>
      </c>
      <c r="BE705" s="57">
        <v>3</v>
      </c>
      <c r="BF705" s="57">
        <v>1</v>
      </c>
      <c r="BG705" s="57">
        <v>3</v>
      </c>
      <c r="BH705" s="57"/>
      <c r="BI705" s="57">
        <v>2</v>
      </c>
      <c r="BJ705" s="57">
        <v>0</v>
      </c>
      <c r="BK705" s="57">
        <v>0</v>
      </c>
      <c r="BL705" s="57">
        <v>0</v>
      </c>
      <c r="BM705" s="57"/>
      <c r="BN705" s="57">
        <v>5</v>
      </c>
      <c r="BO705" s="57">
        <v>3</v>
      </c>
      <c r="BP705" s="81">
        <v>2</v>
      </c>
      <c r="BQ705" s="81">
        <v>4</v>
      </c>
      <c r="BR705" s="81">
        <v>332</v>
      </c>
    </row>
    <row r="706" spans="1:70" x14ac:dyDescent="0.25">
      <c r="A706" s="57">
        <v>1</v>
      </c>
      <c r="B706" s="81" t="s">
        <v>793</v>
      </c>
      <c r="C706" s="81">
        <v>11</v>
      </c>
      <c r="D706" s="81" t="s">
        <v>794</v>
      </c>
      <c r="E706" s="81">
        <v>502</v>
      </c>
      <c r="F706" s="81" t="s">
        <v>1052</v>
      </c>
      <c r="G706" s="81">
        <v>2</v>
      </c>
      <c r="H706" s="81" t="s">
        <v>706</v>
      </c>
      <c r="I706" s="81">
        <v>589</v>
      </c>
      <c r="J706" s="81" t="s">
        <v>1052</v>
      </c>
      <c r="L706" s="81">
        <v>83</v>
      </c>
      <c r="M706" s="81">
        <v>83</v>
      </c>
      <c r="N706" s="81" t="s">
        <v>1340</v>
      </c>
      <c r="O706" s="81" t="s">
        <v>1341</v>
      </c>
      <c r="P706" s="57"/>
      <c r="Q706" s="57">
        <v>7</v>
      </c>
      <c r="R706" s="57">
        <v>2</v>
      </c>
      <c r="S706" s="57">
        <v>1</v>
      </c>
      <c r="T706" s="57"/>
      <c r="U706" s="57">
        <v>4</v>
      </c>
      <c r="V706" s="57"/>
      <c r="W706" s="57">
        <v>5</v>
      </c>
      <c r="X706" s="57">
        <v>3</v>
      </c>
      <c r="Y706" s="57"/>
      <c r="Z706" s="57">
        <v>1</v>
      </c>
      <c r="AA706" s="57"/>
      <c r="AB706" s="57"/>
      <c r="AC706" s="57"/>
      <c r="AD706" s="57">
        <v>3</v>
      </c>
      <c r="AE706" s="57">
        <v>2</v>
      </c>
      <c r="AF706" s="57">
        <v>2</v>
      </c>
      <c r="AG706" s="57">
        <v>3</v>
      </c>
      <c r="AH706" s="57"/>
      <c r="AI706" s="57"/>
      <c r="AJ706" s="57">
        <v>2</v>
      </c>
      <c r="AK706" s="57"/>
      <c r="AL706" s="57"/>
      <c r="AM706" s="57"/>
      <c r="AN706" s="57"/>
      <c r="AO706" s="57">
        <v>5</v>
      </c>
      <c r="AP706" s="57"/>
      <c r="AQ706" s="57">
        <v>1</v>
      </c>
      <c r="AR706" s="57"/>
      <c r="AS706" s="57">
        <v>3</v>
      </c>
      <c r="AT706" s="57"/>
      <c r="AU706" s="57">
        <v>3</v>
      </c>
      <c r="AV706" s="57">
        <v>2</v>
      </c>
      <c r="AW706" s="57">
        <v>3</v>
      </c>
      <c r="AX706" s="57">
        <v>3</v>
      </c>
      <c r="AY706" s="57">
        <v>3</v>
      </c>
      <c r="AZ706" s="57">
        <v>5</v>
      </c>
      <c r="BA706" s="57"/>
      <c r="BB706" s="57">
        <v>2</v>
      </c>
      <c r="BC706" s="57"/>
      <c r="BD706" s="57">
        <v>4</v>
      </c>
      <c r="BE706" s="57">
        <v>6</v>
      </c>
      <c r="BF706" s="57">
        <v>1</v>
      </c>
      <c r="BG706" s="57">
        <v>1</v>
      </c>
      <c r="BH706" s="57"/>
      <c r="BI706" s="57">
        <v>1</v>
      </c>
      <c r="BJ706" s="57"/>
      <c r="BK706" s="57">
        <v>1</v>
      </c>
      <c r="BL706" s="57"/>
      <c r="BM706" s="57"/>
      <c r="BN706" s="57">
        <v>7</v>
      </c>
      <c r="BO706" s="57">
        <v>7</v>
      </c>
      <c r="BP706" s="81">
        <v>1</v>
      </c>
      <c r="BQ706" s="81">
        <v>11</v>
      </c>
      <c r="BR706" s="81">
        <v>333</v>
      </c>
    </row>
    <row r="707" spans="1:70" x14ac:dyDescent="0.25">
      <c r="A707" s="57">
        <v>1</v>
      </c>
      <c r="B707" s="81" t="s">
        <v>793</v>
      </c>
      <c r="C707" s="81">
        <v>11</v>
      </c>
      <c r="D707" s="81" t="s">
        <v>794</v>
      </c>
      <c r="E707" s="81">
        <v>502</v>
      </c>
      <c r="F707" s="81" t="s">
        <v>1052</v>
      </c>
      <c r="G707" s="81">
        <v>2</v>
      </c>
      <c r="H707" s="81" t="s">
        <v>706</v>
      </c>
      <c r="I707" s="81">
        <v>589</v>
      </c>
      <c r="J707" s="81" t="s">
        <v>1052</v>
      </c>
      <c r="L707" s="81">
        <v>84</v>
      </c>
      <c r="M707" s="81">
        <v>84</v>
      </c>
      <c r="N707" s="81" t="s">
        <v>1340</v>
      </c>
      <c r="O707" s="81" t="s">
        <v>1341</v>
      </c>
      <c r="P707" s="57"/>
      <c r="Q707" s="57">
        <v>7</v>
      </c>
      <c r="R707" s="57">
        <v>4</v>
      </c>
      <c r="S707" s="57">
        <v>2</v>
      </c>
      <c r="T707" s="57">
        <v>3</v>
      </c>
      <c r="U707" s="57">
        <v>1</v>
      </c>
      <c r="V707" s="57"/>
      <c r="W707" s="57">
        <v>1</v>
      </c>
      <c r="X707" s="57"/>
      <c r="Y707" s="57"/>
      <c r="Z707" s="57">
        <v>1</v>
      </c>
      <c r="AA707" s="57"/>
      <c r="AB707" s="57"/>
      <c r="AC707" s="57"/>
      <c r="AD707" s="57">
        <v>2</v>
      </c>
      <c r="AE707" s="57"/>
      <c r="AF707" s="57">
        <v>4</v>
      </c>
      <c r="AG707" s="57">
        <v>3</v>
      </c>
      <c r="AH707" s="57"/>
      <c r="AI707" s="57"/>
      <c r="AJ707" s="57">
        <v>2</v>
      </c>
      <c r="AK707" s="57"/>
      <c r="AL707" s="57">
        <v>1</v>
      </c>
      <c r="AM707" s="57"/>
      <c r="AN707" s="57">
        <v>3</v>
      </c>
      <c r="AO707" s="57">
        <v>1</v>
      </c>
      <c r="AP707" s="57"/>
      <c r="AQ707" s="57">
        <v>4</v>
      </c>
      <c r="AR707" s="57"/>
      <c r="AS707" s="57">
        <v>5</v>
      </c>
      <c r="AT707" s="57"/>
      <c r="AU707" s="57">
        <v>3</v>
      </c>
      <c r="AV707" s="57">
        <v>1</v>
      </c>
      <c r="AW707" s="57">
        <v>2</v>
      </c>
      <c r="AX707" s="57">
        <v>2</v>
      </c>
      <c r="AY707" s="57">
        <v>2</v>
      </c>
      <c r="AZ707" s="57">
        <v>4</v>
      </c>
      <c r="BA707" s="57"/>
      <c r="BB707" s="57">
        <v>3</v>
      </c>
      <c r="BC707" s="57"/>
      <c r="BD707" s="57">
        <v>6</v>
      </c>
      <c r="BE707" s="57">
        <v>12</v>
      </c>
      <c r="BF707" s="57">
        <v>1</v>
      </c>
      <c r="BG707" s="57">
        <v>2</v>
      </c>
      <c r="BH707" s="57"/>
      <c r="BI707" s="57">
        <v>2</v>
      </c>
      <c r="BJ707" s="57">
        <v>0</v>
      </c>
      <c r="BK707" s="57"/>
      <c r="BL707" s="57"/>
      <c r="BM707" s="57"/>
      <c r="BN707" s="57">
        <v>13</v>
      </c>
      <c r="BO707" s="57">
        <v>6</v>
      </c>
      <c r="BP707" s="81">
        <v>7</v>
      </c>
      <c r="BQ707" s="81">
        <v>3</v>
      </c>
      <c r="BR707" s="81">
        <v>336</v>
      </c>
    </row>
    <row r="708" spans="1:70" x14ac:dyDescent="0.25">
      <c r="A708" s="57">
        <v>1</v>
      </c>
      <c r="B708" s="81" t="s">
        <v>793</v>
      </c>
      <c r="C708" s="81">
        <v>11</v>
      </c>
      <c r="D708" s="81" t="s">
        <v>794</v>
      </c>
      <c r="E708" s="81">
        <v>502</v>
      </c>
      <c r="F708" s="81" t="s">
        <v>1052</v>
      </c>
      <c r="G708" s="81">
        <v>2</v>
      </c>
      <c r="H708" s="81" t="s">
        <v>706</v>
      </c>
      <c r="I708" s="81">
        <v>589</v>
      </c>
      <c r="J708" s="81" t="s">
        <v>1052</v>
      </c>
      <c r="L708" s="81">
        <v>85</v>
      </c>
      <c r="M708" s="81">
        <v>85</v>
      </c>
      <c r="N708" s="81" t="s">
        <v>1340</v>
      </c>
      <c r="O708" s="81" t="s">
        <v>1341</v>
      </c>
      <c r="P708" s="57"/>
      <c r="Q708" s="57">
        <v>5</v>
      </c>
      <c r="R708" s="57">
        <v>0</v>
      </c>
      <c r="S708" s="57">
        <v>3</v>
      </c>
      <c r="T708" s="57">
        <v>1</v>
      </c>
      <c r="U708" s="57">
        <v>3</v>
      </c>
      <c r="V708" s="57"/>
      <c r="W708" s="57">
        <v>2</v>
      </c>
      <c r="X708" s="57">
        <v>2</v>
      </c>
      <c r="Y708" s="57">
        <v>2</v>
      </c>
      <c r="Z708" s="57">
        <v>3</v>
      </c>
      <c r="AA708" s="57">
        <v>0</v>
      </c>
      <c r="AB708" s="57">
        <v>0</v>
      </c>
      <c r="AC708" s="57"/>
      <c r="AD708" s="57">
        <v>0</v>
      </c>
      <c r="AE708" s="57">
        <v>1</v>
      </c>
      <c r="AF708" s="57">
        <v>2</v>
      </c>
      <c r="AG708" s="57">
        <v>1</v>
      </c>
      <c r="AH708" s="57"/>
      <c r="AI708" s="57">
        <v>0</v>
      </c>
      <c r="AJ708" s="57">
        <v>0</v>
      </c>
      <c r="AK708" s="57">
        <v>0</v>
      </c>
      <c r="AL708" s="57">
        <v>1</v>
      </c>
      <c r="AM708" s="57"/>
      <c r="AN708" s="57">
        <v>1</v>
      </c>
      <c r="AO708" s="57">
        <v>3</v>
      </c>
      <c r="AP708" s="57">
        <v>0</v>
      </c>
      <c r="AQ708" s="57">
        <v>6</v>
      </c>
      <c r="AR708" s="57">
        <v>1</v>
      </c>
      <c r="AS708" s="57">
        <v>1</v>
      </c>
      <c r="AT708" s="57"/>
      <c r="AU708" s="57">
        <v>1</v>
      </c>
      <c r="AV708" s="57">
        <v>0</v>
      </c>
      <c r="AW708" s="57">
        <v>4</v>
      </c>
      <c r="AX708" s="57">
        <v>2</v>
      </c>
      <c r="AY708" s="57">
        <v>3</v>
      </c>
      <c r="AZ708" s="57">
        <v>3</v>
      </c>
      <c r="BA708" s="57"/>
      <c r="BB708" s="57">
        <v>3</v>
      </c>
      <c r="BC708" s="57">
        <v>1</v>
      </c>
      <c r="BD708" s="57">
        <v>2</v>
      </c>
      <c r="BE708" s="57">
        <v>7</v>
      </c>
      <c r="BF708" s="57">
        <v>0</v>
      </c>
      <c r="BG708" s="57">
        <v>1</v>
      </c>
      <c r="BH708" s="57"/>
      <c r="BI708" s="57">
        <v>0</v>
      </c>
      <c r="BJ708" s="57">
        <v>0</v>
      </c>
      <c r="BK708" s="57">
        <v>0</v>
      </c>
      <c r="BL708" s="57">
        <v>0</v>
      </c>
      <c r="BM708" s="57"/>
      <c r="BN708" s="57">
        <v>8</v>
      </c>
      <c r="BO708" s="57">
        <v>5</v>
      </c>
      <c r="BP708" s="81">
        <v>7</v>
      </c>
      <c r="BQ708" s="81">
        <v>5</v>
      </c>
      <c r="BR708" s="81">
        <v>340</v>
      </c>
    </row>
    <row r="709" spans="1:70" x14ac:dyDescent="0.25">
      <c r="A709" s="57">
        <v>1</v>
      </c>
      <c r="B709" s="81" t="s">
        <v>793</v>
      </c>
      <c r="C709" s="81">
        <v>11</v>
      </c>
      <c r="D709" s="81" t="s">
        <v>794</v>
      </c>
      <c r="E709" s="81">
        <v>502</v>
      </c>
      <c r="F709" s="81" t="s">
        <v>1052</v>
      </c>
      <c r="G709" s="81">
        <v>2</v>
      </c>
      <c r="H709" s="81" t="s">
        <v>706</v>
      </c>
      <c r="I709" s="81">
        <v>589</v>
      </c>
      <c r="J709" s="81" t="s">
        <v>1052</v>
      </c>
      <c r="L709" s="81">
        <v>86</v>
      </c>
      <c r="M709" s="81">
        <v>86</v>
      </c>
      <c r="N709" s="81" t="s">
        <v>1342</v>
      </c>
      <c r="O709" s="81" t="s">
        <v>1343</v>
      </c>
      <c r="P709" s="57"/>
      <c r="Q709" s="57">
        <v>7</v>
      </c>
      <c r="R709" s="57">
        <v>2</v>
      </c>
      <c r="S709" s="57">
        <v>2</v>
      </c>
      <c r="T709" s="57">
        <v>1</v>
      </c>
      <c r="U709" s="57">
        <v>5</v>
      </c>
      <c r="V709" s="57"/>
      <c r="W709" s="57">
        <v>3</v>
      </c>
      <c r="X709" s="57">
        <v>3</v>
      </c>
      <c r="Y709" s="57">
        <v>1</v>
      </c>
      <c r="Z709" s="57">
        <v>0</v>
      </c>
      <c r="AA709" s="57">
        <v>0</v>
      </c>
      <c r="AB709" s="57">
        <v>1</v>
      </c>
      <c r="AC709" s="57"/>
      <c r="AD709" s="57">
        <v>0</v>
      </c>
      <c r="AE709" s="57">
        <v>2</v>
      </c>
      <c r="AF709" s="57">
        <v>2</v>
      </c>
      <c r="AG709" s="57">
        <v>3</v>
      </c>
      <c r="AH709" s="57"/>
      <c r="AI709" s="57">
        <v>0</v>
      </c>
      <c r="AJ709" s="57">
        <v>3</v>
      </c>
      <c r="AK709" s="57">
        <v>3</v>
      </c>
      <c r="AL709" s="57">
        <v>5</v>
      </c>
      <c r="AM709" s="57"/>
      <c r="AN709" s="57">
        <v>1</v>
      </c>
      <c r="AO709" s="57">
        <v>4</v>
      </c>
      <c r="AP709" s="57">
        <v>0</v>
      </c>
      <c r="AQ709" s="57">
        <v>2</v>
      </c>
      <c r="AR709" s="57">
        <v>0</v>
      </c>
      <c r="AS709" s="57">
        <v>2</v>
      </c>
      <c r="AT709" s="57"/>
      <c r="AU709" s="57">
        <v>1</v>
      </c>
      <c r="AV709" s="57">
        <v>0</v>
      </c>
      <c r="AW709" s="57">
        <v>5</v>
      </c>
      <c r="AX709" s="57">
        <v>1</v>
      </c>
      <c r="AY709" s="57">
        <v>3</v>
      </c>
      <c r="AZ709" s="57">
        <v>8</v>
      </c>
      <c r="BA709" s="57"/>
      <c r="BB709" s="57">
        <v>7</v>
      </c>
      <c r="BC709" s="57">
        <v>0</v>
      </c>
      <c r="BD709" s="57">
        <v>1</v>
      </c>
      <c r="BE709" s="57">
        <v>9</v>
      </c>
      <c r="BF709" s="57">
        <v>1</v>
      </c>
      <c r="BG709" s="57">
        <v>2</v>
      </c>
      <c r="BH709" s="57"/>
      <c r="BI709" s="57">
        <v>1</v>
      </c>
      <c r="BJ709" s="57">
        <v>1</v>
      </c>
      <c r="BK709" s="57">
        <v>0</v>
      </c>
      <c r="BL709" s="57">
        <v>1</v>
      </c>
      <c r="BM709" s="57"/>
      <c r="BN709" s="57">
        <v>4</v>
      </c>
      <c r="BO709" s="57">
        <v>5</v>
      </c>
      <c r="BP709" s="81">
        <v>2</v>
      </c>
      <c r="BQ709" s="81">
        <v>5</v>
      </c>
      <c r="BR709" s="81">
        <v>343</v>
      </c>
    </row>
    <row r="710" spans="1:70" x14ac:dyDescent="0.25">
      <c r="A710" s="57">
        <v>1</v>
      </c>
      <c r="B710" s="81" t="s">
        <v>793</v>
      </c>
      <c r="C710" s="81">
        <v>11</v>
      </c>
      <c r="D710" s="81" t="s">
        <v>794</v>
      </c>
      <c r="E710" s="81">
        <v>502</v>
      </c>
      <c r="F710" s="81" t="s">
        <v>1052</v>
      </c>
      <c r="G710" s="81">
        <v>2</v>
      </c>
      <c r="H710" s="81" t="s">
        <v>706</v>
      </c>
      <c r="I710" s="81">
        <v>589</v>
      </c>
      <c r="J710" s="81" t="s">
        <v>1052</v>
      </c>
      <c r="L710" s="81">
        <v>87</v>
      </c>
      <c r="M710" s="81">
        <v>87</v>
      </c>
      <c r="N710" s="81" t="s">
        <v>1342</v>
      </c>
      <c r="O710" s="81" t="s">
        <v>1343</v>
      </c>
      <c r="P710" s="57"/>
      <c r="Q710" s="57">
        <v>3</v>
      </c>
      <c r="R710" s="57">
        <v>4</v>
      </c>
      <c r="S710" s="57">
        <v>3</v>
      </c>
      <c r="T710" s="57">
        <v>3</v>
      </c>
      <c r="U710" s="57">
        <v>2</v>
      </c>
      <c r="V710" s="57"/>
      <c r="W710" s="57">
        <v>2</v>
      </c>
      <c r="X710" s="57">
        <v>3</v>
      </c>
      <c r="Y710" s="57">
        <v>1</v>
      </c>
      <c r="Z710" s="57"/>
      <c r="AA710" s="57">
        <v>1</v>
      </c>
      <c r="AB710" s="57"/>
      <c r="AC710" s="57"/>
      <c r="AD710" s="57"/>
      <c r="AE710" s="57">
        <v>2</v>
      </c>
      <c r="AF710" s="57"/>
      <c r="AG710" s="57">
        <v>1</v>
      </c>
      <c r="AH710" s="57"/>
      <c r="AI710" s="57">
        <v>0</v>
      </c>
      <c r="AJ710" s="57">
        <v>1</v>
      </c>
      <c r="AK710" s="57"/>
      <c r="AL710" s="57">
        <v>2</v>
      </c>
      <c r="AM710" s="57"/>
      <c r="AN710" s="57">
        <v>1</v>
      </c>
      <c r="AO710" s="57"/>
      <c r="AP710" s="57"/>
      <c r="AQ710" s="57">
        <v>1</v>
      </c>
      <c r="AR710" s="57"/>
      <c r="AS710" s="57"/>
      <c r="AT710" s="57"/>
      <c r="AU710" s="57">
        <v>1</v>
      </c>
      <c r="AV710" s="57"/>
      <c r="AW710" s="57"/>
      <c r="AX710" s="57"/>
      <c r="AY710" s="57">
        <v>3</v>
      </c>
      <c r="AZ710" s="57">
        <v>3</v>
      </c>
      <c r="BA710" s="57"/>
      <c r="BB710" s="57">
        <v>4</v>
      </c>
      <c r="BC710" s="57"/>
      <c r="BD710" s="57">
        <v>4</v>
      </c>
      <c r="BE710" s="57">
        <v>4</v>
      </c>
      <c r="BF710" s="57"/>
      <c r="BG710" s="57"/>
      <c r="BH710" s="57"/>
      <c r="BI710" s="57"/>
      <c r="BJ710" s="57"/>
      <c r="BK710" s="57"/>
      <c r="BL710" s="57">
        <v>1</v>
      </c>
      <c r="BM710" s="57"/>
      <c r="BN710" s="57">
        <v>3</v>
      </c>
      <c r="BO710" s="57">
        <v>1</v>
      </c>
      <c r="BP710" s="81">
        <v>4</v>
      </c>
      <c r="BQ710" s="81">
        <v>2</v>
      </c>
      <c r="BR710" s="81">
        <v>336</v>
      </c>
    </row>
    <row r="711" spans="1:70" x14ac:dyDescent="0.25">
      <c r="A711" s="57">
        <v>1</v>
      </c>
      <c r="B711" s="81" t="s">
        <v>793</v>
      </c>
      <c r="C711" s="81">
        <v>11</v>
      </c>
      <c r="D711" s="81" t="s">
        <v>794</v>
      </c>
      <c r="E711" s="81">
        <v>502</v>
      </c>
      <c r="F711" s="81" t="s">
        <v>1052</v>
      </c>
      <c r="G711" s="81">
        <v>2</v>
      </c>
      <c r="H711" s="81" t="s">
        <v>706</v>
      </c>
      <c r="I711" s="81">
        <v>589</v>
      </c>
      <c r="J711" s="81" t="s">
        <v>1052</v>
      </c>
      <c r="L711" s="81">
        <v>88</v>
      </c>
      <c r="M711" s="81">
        <v>88</v>
      </c>
      <c r="N711" s="81" t="s">
        <v>1342</v>
      </c>
      <c r="O711" s="81" t="s">
        <v>1343</v>
      </c>
      <c r="P711" s="57"/>
      <c r="Q711" s="57">
        <v>3</v>
      </c>
      <c r="R711" s="57">
        <v>3</v>
      </c>
      <c r="S711" s="57">
        <v>1</v>
      </c>
      <c r="T711" s="57">
        <v>1</v>
      </c>
      <c r="U711" s="57">
        <v>1</v>
      </c>
      <c r="V711" s="57"/>
      <c r="W711" s="57"/>
      <c r="X711" s="57">
        <v>2</v>
      </c>
      <c r="Y711" s="57">
        <v>1</v>
      </c>
      <c r="Z711" s="57"/>
      <c r="AA711" s="57">
        <v>2</v>
      </c>
      <c r="AB711" s="57"/>
      <c r="AC711" s="57"/>
      <c r="AD711" s="57">
        <v>1</v>
      </c>
      <c r="AE711" s="57">
        <v>1</v>
      </c>
      <c r="AF711" s="57">
        <v>1</v>
      </c>
      <c r="AG711" s="57">
        <v>1</v>
      </c>
      <c r="AH711" s="57"/>
      <c r="AI711" s="57"/>
      <c r="AJ711" s="57">
        <v>2</v>
      </c>
      <c r="AK711" s="57">
        <v>1</v>
      </c>
      <c r="AL711" s="57">
        <v>1</v>
      </c>
      <c r="AM711" s="57"/>
      <c r="AN711" s="57">
        <v>4</v>
      </c>
      <c r="AO711" s="57">
        <v>3</v>
      </c>
      <c r="AP711" s="57"/>
      <c r="AQ711" s="57">
        <v>4</v>
      </c>
      <c r="AR711" s="57"/>
      <c r="AS711" s="57">
        <v>1</v>
      </c>
      <c r="AT711" s="57"/>
      <c r="AU711" s="57">
        <v>1</v>
      </c>
      <c r="AV711" s="57">
        <v>1</v>
      </c>
      <c r="AW711" s="57">
        <v>2</v>
      </c>
      <c r="AX711" s="57">
        <v>1</v>
      </c>
      <c r="AY711" s="57">
        <v>2</v>
      </c>
      <c r="AZ711" s="57">
        <v>4</v>
      </c>
      <c r="BA711" s="57"/>
      <c r="BB711" s="57">
        <v>6</v>
      </c>
      <c r="BC711" s="57"/>
      <c r="BD711" s="57">
        <v>2</v>
      </c>
      <c r="BE711" s="57">
        <v>8</v>
      </c>
      <c r="BF711" s="57">
        <v>1</v>
      </c>
      <c r="BG711" s="57">
        <v>3</v>
      </c>
      <c r="BH711" s="57"/>
      <c r="BI711" s="57"/>
      <c r="BJ711" s="57"/>
      <c r="BK711" s="57"/>
      <c r="BL711" s="57"/>
      <c r="BM711" s="57"/>
      <c r="BN711" s="57">
        <v>5</v>
      </c>
      <c r="BO711" s="57">
        <v>2</v>
      </c>
      <c r="BP711" s="81">
        <v>3</v>
      </c>
      <c r="BQ711" s="81">
        <v>4</v>
      </c>
      <c r="BR711" s="81">
        <v>334</v>
      </c>
    </row>
    <row r="712" spans="1:70" x14ac:dyDescent="0.25">
      <c r="A712" s="57">
        <v>1</v>
      </c>
      <c r="B712" s="81" t="s">
        <v>793</v>
      </c>
      <c r="C712" s="81">
        <v>11</v>
      </c>
      <c r="D712" s="81" t="s">
        <v>794</v>
      </c>
      <c r="E712" s="81">
        <v>502</v>
      </c>
      <c r="F712" s="81" t="s">
        <v>1052</v>
      </c>
      <c r="G712" s="81">
        <v>2</v>
      </c>
      <c r="H712" s="81" t="s">
        <v>706</v>
      </c>
      <c r="I712" s="81">
        <v>589</v>
      </c>
      <c r="J712" s="81" t="s">
        <v>1052</v>
      </c>
      <c r="L712" s="81">
        <v>89</v>
      </c>
      <c r="M712" s="81">
        <v>89</v>
      </c>
      <c r="N712" s="81" t="s">
        <v>1342</v>
      </c>
      <c r="O712" s="81" t="s">
        <v>1343</v>
      </c>
      <c r="P712" s="57"/>
      <c r="Q712" s="57">
        <v>3</v>
      </c>
      <c r="R712" s="57">
        <v>3</v>
      </c>
      <c r="S712" s="57">
        <v>2</v>
      </c>
      <c r="T712" s="57">
        <v>0</v>
      </c>
      <c r="U712" s="57">
        <v>2</v>
      </c>
      <c r="V712" s="57"/>
      <c r="W712" s="57">
        <v>1</v>
      </c>
      <c r="X712" s="57">
        <v>2</v>
      </c>
      <c r="Y712" s="57">
        <v>0</v>
      </c>
      <c r="Z712" s="57">
        <v>0</v>
      </c>
      <c r="AA712" s="57">
        <v>1</v>
      </c>
      <c r="AB712" s="57">
        <v>1</v>
      </c>
      <c r="AC712" s="57"/>
      <c r="AD712" s="57">
        <v>3</v>
      </c>
      <c r="AE712" s="57">
        <v>0</v>
      </c>
      <c r="AF712" s="57">
        <v>1</v>
      </c>
      <c r="AG712" s="57">
        <v>3</v>
      </c>
      <c r="AH712" s="57"/>
      <c r="AI712" s="57">
        <v>0</v>
      </c>
      <c r="AJ712" s="57">
        <v>2</v>
      </c>
      <c r="AK712" s="57">
        <v>0</v>
      </c>
      <c r="AL712" s="57">
        <v>0</v>
      </c>
      <c r="AM712" s="57"/>
      <c r="AN712" s="57">
        <v>2</v>
      </c>
      <c r="AO712" s="57">
        <v>3</v>
      </c>
      <c r="AP712" s="57">
        <v>0</v>
      </c>
      <c r="AQ712" s="57">
        <v>0</v>
      </c>
      <c r="AR712" s="57">
        <v>0</v>
      </c>
      <c r="AS712" s="57">
        <v>2</v>
      </c>
      <c r="AT712" s="57"/>
      <c r="AU712" s="57">
        <v>3</v>
      </c>
      <c r="AV712" s="57">
        <v>0</v>
      </c>
      <c r="AW712" s="57">
        <v>2</v>
      </c>
      <c r="AX712" s="57">
        <v>2</v>
      </c>
      <c r="AY712" s="57">
        <v>2</v>
      </c>
      <c r="AZ712" s="57">
        <v>4</v>
      </c>
      <c r="BA712" s="57"/>
      <c r="BB712" s="57">
        <v>4</v>
      </c>
      <c r="BC712" s="57">
        <v>0</v>
      </c>
      <c r="BD712" s="57">
        <v>5</v>
      </c>
      <c r="BE712" s="57">
        <v>5</v>
      </c>
      <c r="BF712" s="57">
        <v>0</v>
      </c>
      <c r="BG712" s="57">
        <v>1</v>
      </c>
      <c r="BH712" s="57"/>
      <c r="BI712" s="57">
        <v>2</v>
      </c>
      <c r="BJ712" s="57">
        <v>0</v>
      </c>
      <c r="BK712" s="57">
        <v>0</v>
      </c>
      <c r="BL712" s="57">
        <v>0</v>
      </c>
      <c r="BM712" s="57"/>
      <c r="BN712" s="57">
        <v>7</v>
      </c>
      <c r="BO712" s="57">
        <v>4</v>
      </c>
      <c r="BP712" s="81">
        <v>2</v>
      </c>
      <c r="BQ712" s="81">
        <v>1</v>
      </c>
      <c r="BR712" s="81">
        <v>331</v>
      </c>
    </row>
    <row r="713" spans="1:70" x14ac:dyDescent="0.25">
      <c r="A713" s="57">
        <v>1</v>
      </c>
      <c r="B713" s="81" t="s">
        <v>793</v>
      </c>
      <c r="C713" s="81">
        <v>11</v>
      </c>
      <c r="D713" s="81" t="s">
        <v>794</v>
      </c>
      <c r="E713" s="81">
        <v>502</v>
      </c>
      <c r="F713" s="81" t="s">
        <v>1052</v>
      </c>
      <c r="G713" s="81">
        <v>2</v>
      </c>
      <c r="H713" s="81" t="s">
        <v>706</v>
      </c>
      <c r="I713" s="81">
        <v>589</v>
      </c>
      <c r="J713" s="81" t="s">
        <v>1052</v>
      </c>
      <c r="L713" s="81">
        <v>90</v>
      </c>
      <c r="M713" s="81">
        <v>90</v>
      </c>
      <c r="N713" s="81" t="s">
        <v>1342</v>
      </c>
      <c r="O713" s="81" t="s">
        <v>1343</v>
      </c>
      <c r="P713" s="57"/>
      <c r="Q713" s="57">
        <v>5</v>
      </c>
      <c r="R713" s="57">
        <v>0</v>
      </c>
      <c r="S713" s="57">
        <v>2</v>
      </c>
      <c r="T713" s="57">
        <v>1</v>
      </c>
      <c r="U713" s="57">
        <v>4</v>
      </c>
      <c r="V713" s="57"/>
      <c r="W713" s="57">
        <v>0</v>
      </c>
      <c r="X713" s="57">
        <v>4</v>
      </c>
      <c r="Y713" s="57">
        <v>0</v>
      </c>
      <c r="Z713" s="57">
        <v>0</v>
      </c>
      <c r="AA713" s="57">
        <v>1</v>
      </c>
      <c r="AB713" s="57">
        <v>0</v>
      </c>
      <c r="AC713" s="57"/>
      <c r="AD713" s="57">
        <v>3</v>
      </c>
      <c r="AE713" s="57">
        <v>1</v>
      </c>
      <c r="AF713" s="57">
        <v>0</v>
      </c>
      <c r="AG713" s="57">
        <v>2</v>
      </c>
      <c r="AH713" s="57"/>
      <c r="AI713" s="57">
        <v>0</v>
      </c>
      <c r="AJ713" s="57">
        <v>0</v>
      </c>
      <c r="AK713" s="57">
        <v>0</v>
      </c>
      <c r="AL713" s="57">
        <v>1</v>
      </c>
      <c r="AM713" s="57"/>
      <c r="AN713" s="57">
        <v>1</v>
      </c>
      <c r="AO713" s="57">
        <v>0</v>
      </c>
      <c r="AP713" s="57">
        <v>0</v>
      </c>
      <c r="AQ713" s="57">
        <v>2</v>
      </c>
      <c r="AR713" s="57">
        <v>0</v>
      </c>
      <c r="AS713" s="57">
        <v>2</v>
      </c>
      <c r="AT713" s="57"/>
      <c r="AU713" s="57">
        <v>0</v>
      </c>
      <c r="AV713" s="57">
        <v>3</v>
      </c>
      <c r="AW713" s="57">
        <v>2</v>
      </c>
      <c r="AX713" s="57">
        <v>2</v>
      </c>
      <c r="AY713" s="57">
        <v>2</v>
      </c>
      <c r="AZ713" s="57">
        <v>1</v>
      </c>
      <c r="BA713" s="57"/>
      <c r="BB713" s="57">
        <v>5</v>
      </c>
      <c r="BC713" s="57">
        <v>0</v>
      </c>
      <c r="BD713" s="57">
        <v>2</v>
      </c>
      <c r="BE713" s="57">
        <v>3</v>
      </c>
      <c r="BF713" s="57">
        <v>2</v>
      </c>
      <c r="BG713" s="57">
        <v>0</v>
      </c>
      <c r="BH713" s="57"/>
      <c r="BI713" s="57">
        <v>0</v>
      </c>
      <c r="BJ713" s="57">
        <v>2</v>
      </c>
      <c r="BK713" s="57">
        <v>0</v>
      </c>
      <c r="BL713" s="57">
        <v>0</v>
      </c>
      <c r="BM713" s="57"/>
      <c r="BN713" s="57">
        <v>3</v>
      </c>
      <c r="BO713" s="57">
        <v>3</v>
      </c>
      <c r="BP713" s="81">
        <v>8</v>
      </c>
      <c r="BQ713" s="81">
        <v>6</v>
      </c>
      <c r="BR713" s="81">
        <v>339</v>
      </c>
    </row>
    <row r="714" spans="1:70" x14ac:dyDescent="0.25">
      <c r="A714" s="57">
        <v>1</v>
      </c>
      <c r="B714" s="81" t="s">
        <v>793</v>
      </c>
      <c r="C714" s="81">
        <v>11</v>
      </c>
      <c r="D714" s="81" t="s">
        <v>794</v>
      </c>
      <c r="E714" s="81">
        <v>502</v>
      </c>
      <c r="F714" s="81" t="s">
        <v>1052</v>
      </c>
      <c r="G714" s="81">
        <v>2</v>
      </c>
      <c r="H714" s="81" t="s">
        <v>706</v>
      </c>
      <c r="I714" s="81">
        <v>589</v>
      </c>
      <c r="J714" s="81" t="s">
        <v>1052</v>
      </c>
      <c r="L714" s="81">
        <v>91</v>
      </c>
      <c r="M714" s="81">
        <v>91</v>
      </c>
      <c r="N714" s="81" t="s">
        <v>1342</v>
      </c>
      <c r="O714" s="81" t="s">
        <v>1343</v>
      </c>
      <c r="P714" s="57"/>
      <c r="Q714" s="57">
        <v>5</v>
      </c>
      <c r="R714" s="57">
        <v>5</v>
      </c>
      <c r="S714" s="57">
        <v>5</v>
      </c>
      <c r="T714" s="57">
        <v>2</v>
      </c>
      <c r="U714" s="57">
        <v>3</v>
      </c>
      <c r="V714" s="57"/>
      <c r="W714" s="57">
        <v>1</v>
      </c>
      <c r="X714" s="57">
        <v>2</v>
      </c>
      <c r="Y714" s="57">
        <v>0</v>
      </c>
      <c r="Z714" s="57">
        <v>0</v>
      </c>
      <c r="AA714" s="57">
        <v>0</v>
      </c>
      <c r="AB714" s="57">
        <v>3</v>
      </c>
      <c r="AC714" s="57"/>
      <c r="AD714" s="57">
        <v>2</v>
      </c>
      <c r="AE714" s="57">
        <v>1</v>
      </c>
      <c r="AF714" s="57">
        <v>1</v>
      </c>
      <c r="AG714" s="57">
        <v>1</v>
      </c>
      <c r="AH714" s="57"/>
      <c r="AI714" s="57">
        <v>1</v>
      </c>
      <c r="AJ714" s="57">
        <v>1</v>
      </c>
      <c r="AK714" s="57">
        <v>3</v>
      </c>
      <c r="AL714" s="57">
        <v>0</v>
      </c>
      <c r="AM714" s="57"/>
      <c r="AN714" s="57">
        <v>1</v>
      </c>
      <c r="AO714" s="57">
        <v>1</v>
      </c>
      <c r="AP714" s="57">
        <v>0</v>
      </c>
      <c r="AQ714" s="57">
        <v>2</v>
      </c>
      <c r="AR714" s="57">
        <v>0</v>
      </c>
      <c r="AS714" s="57">
        <v>1</v>
      </c>
      <c r="AT714" s="57"/>
      <c r="AU714" s="57">
        <v>2</v>
      </c>
      <c r="AV714" s="57">
        <v>1</v>
      </c>
      <c r="AW714" s="57">
        <v>2</v>
      </c>
      <c r="AX714" s="57">
        <v>0</v>
      </c>
      <c r="AY714" s="57">
        <v>2</v>
      </c>
      <c r="AZ714" s="57">
        <v>7</v>
      </c>
      <c r="BA714" s="57"/>
      <c r="BB714" s="57">
        <v>8</v>
      </c>
      <c r="BC714" s="57">
        <v>1</v>
      </c>
      <c r="BD714" s="57">
        <v>3</v>
      </c>
      <c r="BE714" s="57">
        <v>2</v>
      </c>
      <c r="BF714" s="57">
        <v>0</v>
      </c>
      <c r="BG714" s="57">
        <v>1</v>
      </c>
      <c r="BH714" s="57"/>
      <c r="BI714" s="57">
        <v>0</v>
      </c>
      <c r="BJ714" s="57">
        <v>0</v>
      </c>
      <c r="BK714" s="57">
        <v>0</v>
      </c>
      <c r="BL714" s="57">
        <v>0</v>
      </c>
      <c r="BM714" s="57"/>
      <c r="BN714" s="57">
        <v>5</v>
      </c>
      <c r="BO714" s="57">
        <v>4</v>
      </c>
      <c r="BP714" s="81">
        <v>4</v>
      </c>
      <c r="BQ714" s="81">
        <v>3</v>
      </c>
      <c r="BR714" s="81">
        <v>338</v>
      </c>
    </row>
    <row r="715" spans="1:70" x14ac:dyDescent="0.25">
      <c r="A715" s="57">
        <v>1</v>
      </c>
      <c r="B715" s="81" t="s">
        <v>793</v>
      </c>
      <c r="C715" s="81">
        <v>11</v>
      </c>
      <c r="D715" s="81" t="s">
        <v>794</v>
      </c>
      <c r="E715" s="81">
        <v>502</v>
      </c>
      <c r="F715" s="81" t="s">
        <v>1052</v>
      </c>
      <c r="G715" s="81">
        <v>2</v>
      </c>
      <c r="H715" s="81" t="s">
        <v>706</v>
      </c>
      <c r="I715" s="81">
        <v>589</v>
      </c>
      <c r="J715" s="81" t="s">
        <v>1052</v>
      </c>
      <c r="L715" s="81">
        <v>92</v>
      </c>
      <c r="M715" s="81">
        <v>92</v>
      </c>
      <c r="N715" s="81" t="s">
        <v>1342</v>
      </c>
      <c r="O715" s="81" t="s">
        <v>1343</v>
      </c>
      <c r="P715" s="57"/>
      <c r="Q715" s="57">
        <v>2</v>
      </c>
      <c r="R715" s="57">
        <v>1</v>
      </c>
      <c r="S715" s="57">
        <v>3</v>
      </c>
      <c r="T715" s="57">
        <v>5</v>
      </c>
      <c r="U715" s="57">
        <v>3</v>
      </c>
      <c r="V715" s="57"/>
      <c r="W715" s="57">
        <v>4</v>
      </c>
      <c r="X715" s="57">
        <v>1</v>
      </c>
      <c r="Y715" s="57">
        <v>0</v>
      </c>
      <c r="Z715" s="57">
        <v>0</v>
      </c>
      <c r="AA715" s="57">
        <v>2</v>
      </c>
      <c r="AB715" s="57">
        <v>2</v>
      </c>
      <c r="AC715" s="57"/>
      <c r="AD715" s="57">
        <v>0</v>
      </c>
      <c r="AE715" s="57">
        <v>1</v>
      </c>
      <c r="AF715" s="57">
        <v>2</v>
      </c>
      <c r="AG715" s="57">
        <v>4</v>
      </c>
      <c r="AH715" s="57"/>
      <c r="AI715" s="57">
        <v>1</v>
      </c>
      <c r="AJ715" s="57">
        <v>2</v>
      </c>
      <c r="AK715" s="57">
        <v>0</v>
      </c>
      <c r="AL715" s="57">
        <v>1</v>
      </c>
      <c r="AM715" s="57"/>
      <c r="AN715" s="57">
        <v>1</v>
      </c>
      <c r="AO715" s="57">
        <v>5</v>
      </c>
      <c r="AP715" s="57">
        <v>2</v>
      </c>
      <c r="AQ715" s="57">
        <v>1</v>
      </c>
      <c r="AR715" s="57">
        <v>1</v>
      </c>
      <c r="AS715" s="57">
        <v>0</v>
      </c>
      <c r="AT715" s="57"/>
      <c r="AU715" s="57">
        <v>3</v>
      </c>
      <c r="AV715" s="57">
        <v>2</v>
      </c>
      <c r="AW715" s="57">
        <v>5</v>
      </c>
      <c r="AX715" s="57">
        <v>1</v>
      </c>
      <c r="AY715" s="57">
        <v>1</v>
      </c>
      <c r="AZ715" s="57">
        <v>1</v>
      </c>
      <c r="BA715" s="57"/>
      <c r="BB715" s="57">
        <v>6</v>
      </c>
      <c r="BC715" s="57">
        <v>0</v>
      </c>
      <c r="BD715" s="57">
        <v>5</v>
      </c>
      <c r="BE715" s="57">
        <v>2</v>
      </c>
      <c r="BF715" s="57">
        <v>0</v>
      </c>
      <c r="BG715" s="57">
        <v>0</v>
      </c>
      <c r="BH715" s="57"/>
      <c r="BI715" s="57">
        <v>1</v>
      </c>
      <c r="BJ715" s="57">
        <v>0</v>
      </c>
      <c r="BK715" s="57">
        <v>0</v>
      </c>
      <c r="BL715" s="57">
        <v>0</v>
      </c>
      <c r="BM715" s="57"/>
      <c r="BN715" s="57">
        <v>0</v>
      </c>
      <c r="BO715" s="57">
        <v>5</v>
      </c>
      <c r="BP715" s="81">
        <v>4</v>
      </c>
      <c r="BQ715" s="81">
        <v>9</v>
      </c>
      <c r="BR715" s="81">
        <v>342</v>
      </c>
    </row>
    <row r="716" spans="1:70" x14ac:dyDescent="0.25">
      <c r="A716" s="57">
        <v>1</v>
      </c>
      <c r="B716" s="81" t="s">
        <v>793</v>
      </c>
      <c r="C716" s="81">
        <v>11</v>
      </c>
      <c r="D716" s="81" t="s">
        <v>794</v>
      </c>
      <c r="E716" s="81">
        <v>502</v>
      </c>
      <c r="F716" s="81" t="s">
        <v>1052</v>
      </c>
      <c r="G716" s="81">
        <v>2</v>
      </c>
      <c r="H716" s="81" t="s">
        <v>706</v>
      </c>
      <c r="I716" s="81">
        <v>589</v>
      </c>
      <c r="J716" s="81" t="s">
        <v>1052</v>
      </c>
      <c r="L716" s="81">
        <v>93</v>
      </c>
      <c r="M716" s="81">
        <v>93</v>
      </c>
      <c r="N716" s="81" t="s">
        <v>1342</v>
      </c>
      <c r="O716" s="81" t="s">
        <v>1343</v>
      </c>
      <c r="P716" s="57"/>
      <c r="Q716" s="57">
        <v>5</v>
      </c>
      <c r="R716" s="57">
        <v>6</v>
      </c>
      <c r="S716" s="57">
        <v>3</v>
      </c>
      <c r="T716" s="57">
        <v>3</v>
      </c>
      <c r="U716" s="57">
        <v>2</v>
      </c>
      <c r="V716" s="57"/>
      <c r="W716" s="57">
        <v>3</v>
      </c>
      <c r="X716" s="57">
        <v>6</v>
      </c>
      <c r="Y716" s="57">
        <v>0</v>
      </c>
      <c r="Z716" s="57">
        <v>1</v>
      </c>
      <c r="AA716" s="57">
        <v>2</v>
      </c>
      <c r="AB716" s="57">
        <v>0</v>
      </c>
      <c r="AC716" s="57"/>
      <c r="AD716" s="57">
        <v>1</v>
      </c>
      <c r="AE716" s="57">
        <v>1</v>
      </c>
      <c r="AF716" s="57">
        <v>2</v>
      </c>
      <c r="AG716" s="57">
        <v>2</v>
      </c>
      <c r="AH716" s="57"/>
      <c r="AI716" s="57">
        <v>0</v>
      </c>
      <c r="AJ716" s="57">
        <v>2</v>
      </c>
      <c r="AK716" s="57">
        <v>0</v>
      </c>
      <c r="AL716" s="57">
        <v>2</v>
      </c>
      <c r="AM716" s="57"/>
      <c r="AN716" s="57">
        <v>3</v>
      </c>
      <c r="AO716" s="57">
        <v>6</v>
      </c>
      <c r="AP716" s="57">
        <v>1</v>
      </c>
      <c r="AQ716" s="57">
        <v>3</v>
      </c>
      <c r="AR716" s="57">
        <v>0</v>
      </c>
      <c r="AS716" s="57">
        <v>2</v>
      </c>
      <c r="AT716" s="57"/>
      <c r="AU716" s="57">
        <v>0</v>
      </c>
      <c r="AV716" s="57">
        <v>0</v>
      </c>
      <c r="AW716" s="57">
        <v>5</v>
      </c>
      <c r="AX716" s="57">
        <v>0</v>
      </c>
      <c r="AY716" s="57">
        <v>9</v>
      </c>
      <c r="AZ716" s="57">
        <v>1</v>
      </c>
      <c r="BA716" s="57"/>
      <c r="BB716" s="57">
        <v>2</v>
      </c>
      <c r="BC716" s="57">
        <v>0</v>
      </c>
      <c r="BD716" s="57">
        <v>4</v>
      </c>
      <c r="BE716" s="57">
        <v>6</v>
      </c>
      <c r="BF716" s="57">
        <v>2</v>
      </c>
      <c r="BG716" s="57">
        <v>1</v>
      </c>
      <c r="BH716" s="57"/>
      <c r="BI716" s="57">
        <v>0</v>
      </c>
      <c r="BJ716" s="57">
        <v>0</v>
      </c>
      <c r="BK716" s="57">
        <v>0</v>
      </c>
      <c r="BL716" s="57">
        <v>0</v>
      </c>
      <c r="BM716" s="57"/>
      <c r="BN716" s="57">
        <v>10</v>
      </c>
      <c r="BO716" s="57">
        <v>3</v>
      </c>
      <c r="BP716" s="81">
        <v>4</v>
      </c>
      <c r="BQ716" s="81">
        <v>4</v>
      </c>
      <c r="BR716" s="81">
        <v>336</v>
      </c>
    </row>
    <row r="717" spans="1:70" x14ac:dyDescent="0.25">
      <c r="A717" s="57">
        <v>1</v>
      </c>
      <c r="B717" s="81" t="s">
        <v>793</v>
      </c>
      <c r="C717" s="81">
        <v>11</v>
      </c>
      <c r="D717" s="81" t="s">
        <v>794</v>
      </c>
      <c r="E717" s="81">
        <v>502</v>
      </c>
      <c r="F717" s="81" t="s">
        <v>1052</v>
      </c>
      <c r="G717" s="81">
        <v>2</v>
      </c>
      <c r="H717" s="81" t="s">
        <v>706</v>
      </c>
      <c r="I717" s="81">
        <v>589</v>
      </c>
      <c r="J717" s="81" t="s">
        <v>1052</v>
      </c>
      <c r="L717" s="81">
        <v>94</v>
      </c>
      <c r="M717" s="81">
        <v>94</v>
      </c>
      <c r="N717" s="81" t="s">
        <v>1342</v>
      </c>
      <c r="O717" s="81" t="s">
        <v>1343</v>
      </c>
      <c r="P717" s="57"/>
      <c r="Q717" s="57">
        <v>10</v>
      </c>
      <c r="R717" s="57">
        <v>2</v>
      </c>
      <c r="S717" s="57">
        <v>3</v>
      </c>
      <c r="T717" s="57">
        <v>3</v>
      </c>
      <c r="U717" s="57">
        <v>2</v>
      </c>
      <c r="V717" s="57"/>
      <c r="W717" s="57">
        <v>1</v>
      </c>
      <c r="X717" s="57">
        <v>0</v>
      </c>
      <c r="Y717" s="57">
        <v>2</v>
      </c>
      <c r="Z717" s="57">
        <v>0</v>
      </c>
      <c r="AA717" s="57">
        <v>1</v>
      </c>
      <c r="AB717" s="57">
        <v>0</v>
      </c>
      <c r="AC717" s="57"/>
      <c r="AD717" s="57">
        <v>1</v>
      </c>
      <c r="AE717" s="57">
        <v>0</v>
      </c>
      <c r="AF717" s="57">
        <v>1</v>
      </c>
      <c r="AG717" s="57">
        <v>1</v>
      </c>
      <c r="AH717" s="57"/>
      <c r="AI717" s="57">
        <v>0</v>
      </c>
      <c r="AJ717" s="57">
        <v>1</v>
      </c>
      <c r="AK717" s="57">
        <v>1</v>
      </c>
      <c r="AL717" s="57">
        <v>0</v>
      </c>
      <c r="AM717" s="57"/>
      <c r="AN717" s="57">
        <v>1</v>
      </c>
      <c r="AO717" s="57">
        <v>7</v>
      </c>
      <c r="AP717" s="57">
        <v>1</v>
      </c>
      <c r="AQ717" s="57">
        <v>4</v>
      </c>
      <c r="AR717" s="57">
        <v>1</v>
      </c>
      <c r="AS717" s="57">
        <v>3</v>
      </c>
      <c r="AT717" s="57"/>
      <c r="AU717" s="57">
        <v>1</v>
      </c>
      <c r="AV717" s="57">
        <v>0</v>
      </c>
      <c r="AW717" s="57">
        <v>4</v>
      </c>
      <c r="AX717" s="57">
        <v>3</v>
      </c>
      <c r="AY717" s="57">
        <v>4</v>
      </c>
      <c r="AZ717" s="57">
        <v>8</v>
      </c>
      <c r="BA717" s="57"/>
      <c r="BB717" s="57">
        <v>6</v>
      </c>
      <c r="BC717" s="57">
        <v>1</v>
      </c>
      <c r="BD717" s="57">
        <v>6</v>
      </c>
      <c r="BE717" s="57">
        <v>15</v>
      </c>
      <c r="BF717" s="57">
        <v>0</v>
      </c>
      <c r="BG717" s="57">
        <v>1</v>
      </c>
      <c r="BH717" s="57"/>
      <c r="BI717" s="57">
        <v>2</v>
      </c>
      <c r="BJ717" s="57">
        <v>0</v>
      </c>
      <c r="BK717" s="57">
        <v>1</v>
      </c>
      <c r="BL717" s="57">
        <v>0</v>
      </c>
      <c r="BM717" s="57"/>
      <c r="BN717" s="57">
        <v>5</v>
      </c>
      <c r="BO717" s="57">
        <v>5</v>
      </c>
      <c r="BP717" s="81">
        <v>10</v>
      </c>
      <c r="BQ717" s="81">
        <v>2</v>
      </c>
      <c r="BR717" s="81">
        <v>340</v>
      </c>
    </row>
    <row r="718" spans="1:70" x14ac:dyDescent="0.25">
      <c r="A718" s="57">
        <v>1</v>
      </c>
      <c r="B718" s="81" t="s">
        <v>793</v>
      </c>
      <c r="C718" s="81">
        <v>11</v>
      </c>
      <c r="D718" s="81" t="s">
        <v>794</v>
      </c>
      <c r="E718" s="81">
        <v>502</v>
      </c>
      <c r="F718" s="81" t="s">
        <v>1052</v>
      </c>
      <c r="G718" s="81">
        <v>2</v>
      </c>
      <c r="H718" s="81" t="s">
        <v>706</v>
      </c>
      <c r="I718" s="81">
        <v>589</v>
      </c>
      <c r="J718" s="81" t="s">
        <v>1052</v>
      </c>
      <c r="L718" s="81">
        <v>95</v>
      </c>
      <c r="M718" s="81">
        <v>95</v>
      </c>
      <c r="N718" s="81" t="s">
        <v>1342</v>
      </c>
      <c r="O718" s="81" t="s">
        <v>1343</v>
      </c>
      <c r="P718" s="57"/>
      <c r="Q718" s="57">
        <v>6</v>
      </c>
      <c r="R718" s="57">
        <v>2</v>
      </c>
      <c r="S718" s="57">
        <v>2</v>
      </c>
      <c r="T718" s="57">
        <v>2</v>
      </c>
      <c r="U718" s="57">
        <v>4</v>
      </c>
      <c r="V718" s="57"/>
      <c r="W718" s="57">
        <v>0</v>
      </c>
      <c r="X718" s="57">
        <v>8</v>
      </c>
      <c r="Y718" s="57"/>
      <c r="Z718" s="57">
        <v>1</v>
      </c>
      <c r="AA718" s="57">
        <v>1</v>
      </c>
      <c r="AB718" s="57">
        <v>1</v>
      </c>
      <c r="AC718" s="57"/>
      <c r="AD718" s="57">
        <v>2</v>
      </c>
      <c r="AE718" s="57">
        <v>2</v>
      </c>
      <c r="AF718" s="57"/>
      <c r="AG718" s="57">
        <v>1</v>
      </c>
      <c r="AH718" s="57"/>
      <c r="AI718" s="57">
        <v>0</v>
      </c>
      <c r="AJ718" s="57">
        <v>2</v>
      </c>
      <c r="AK718" s="57">
        <v>0</v>
      </c>
      <c r="AL718" s="57">
        <v>0</v>
      </c>
      <c r="AM718" s="57"/>
      <c r="AN718" s="57">
        <v>1</v>
      </c>
      <c r="AO718" s="57">
        <v>6</v>
      </c>
      <c r="AP718" s="57">
        <v>1</v>
      </c>
      <c r="AQ718" s="57">
        <v>2</v>
      </c>
      <c r="AR718" s="57">
        <v>0</v>
      </c>
      <c r="AS718" s="57">
        <v>1</v>
      </c>
      <c r="AT718" s="57"/>
      <c r="AU718" s="57">
        <v>1</v>
      </c>
      <c r="AV718" s="57">
        <v>0</v>
      </c>
      <c r="AW718" s="57">
        <v>3</v>
      </c>
      <c r="AX718" s="57">
        <v>1</v>
      </c>
      <c r="AY718" s="57">
        <v>6</v>
      </c>
      <c r="AZ718" s="57">
        <v>2</v>
      </c>
      <c r="BA718" s="57"/>
      <c r="BB718" s="57">
        <v>2</v>
      </c>
      <c r="BC718" s="57">
        <v>0</v>
      </c>
      <c r="BD718" s="57">
        <v>5</v>
      </c>
      <c r="BE718" s="57">
        <v>8</v>
      </c>
      <c r="BF718" s="57">
        <v>1</v>
      </c>
      <c r="BG718" s="57">
        <v>0</v>
      </c>
      <c r="BH718" s="57"/>
      <c r="BI718" s="57">
        <v>0</v>
      </c>
      <c r="BJ718" s="57">
        <v>0</v>
      </c>
      <c r="BK718" s="57">
        <v>0</v>
      </c>
      <c r="BL718" s="57">
        <v>1</v>
      </c>
      <c r="BM718" s="57"/>
      <c r="BN718" s="57">
        <v>7</v>
      </c>
      <c r="BO718" s="57">
        <v>7</v>
      </c>
      <c r="BP718" s="81">
        <v>4</v>
      </c>
      <c r="BQ718" s="81">
        <v>2</v>
      </c>
      <c r="BR718" s="81">
        <v>337</v>
      </c>
    </row>
    <row r="719" spans="1:70" x14ac:dyDescent="0.25">
      <c r="A719" s="57">
        <v>1</v>
      </c>
      <c r="B719" s="81" t="s">
        <v>793</v>
      </c>
      <c r="C719" s="81">
        <v>11</v>
      </c>
      <c r="D719" s="81" t="s">
        <v>794</v>
      </c>
      <c r="E719" s="81">
        <v>502</v>
      </c>
      <c r="F719" s="81" t="s">
        <v>1052</v>
      </c>
      <c r="G719" s="81">
        <v>2</v>
      </c>
      <c r="H719" s="81" t="s">
        <v>706</v>
      </c>
      <c r="I719" s="81">
        <v>589</v>
      </c>
      <c r="J719" s="81" t="s">
        <v>1052</v>
      </c>
      <c r="L719" s="81">
        <v>96</v>
      </c>
      <c r="M719" s="81">
        <v>96</v>
      </c>
      <c r="N719" s="81" t="s">
        <v>1342</v>
      </c>
      <c r="O719" s="81" t="s">
        <v>1343</v>
      </c>
      <c r="P719" s="57"/>
      <c r="Q719" s="57">
        <v>7</v>
      </c>
      <c r="R719" s="57">
        <v>4</v>
      </c>
      <c r="S719" s="57">
        <v>2</v>
      </c>
      <c r="T719" s="57">
        <v>1</v>
      </c>
      <c r="U719" s="57">
        <v>3</v>
      </c>
      <c r="V719" s="57"/>
      <c r="W719" s="57">
        <v>2</v>
      </c>
      <c r="X719" s="57">
        <v>6</v>
      </c>
      <c r="Y719" s="57">
        <v>0</v>
      </c>
      <c r="Z719" s="57">
        <v>0</v>
      </c>
      <c r="AA719" s="57">
        <v>0</v>
      </c>
      <c r="AB719" s="57">
        <v>0</v>
      </c>
      <c r="AC719" s="57"/>
      <c r="AD719" s="57">
        <v>5</v>
      </c>
      <c r="AE719" s="57">
        <v>1</v>
      </c>
      <c r="AF719" s="57">
        <v>2</v>
      </c>
      <c r="AG719" s="57">
        <v>1</v>
      </c>
      <c r="AH719" s="57"/>
      <c r="AI719" s="57">
        <v>2</v>
      </c>
      <c r="AJ719" s="57">
        <v>1</v>
      </c>
      <c r="AK719" s="57">
        <v>0</v>
      </c>
      <c r="AL719" s="57">
        <v>1</v>
      </c>
      <c r="AM719" s="57"/>
      <c r="AN719" s="57">
        <v>0</v>
      </c>
      <c r="AO719" s="57">
        <v>0</v>
      </c>
      <c r="AP719" s="57">
        <v>1</v>
      </c>
      <c r="AQ719" s="57">
        <v>4</v>
      </c>
      <c r="AR719" s="57">
        <v>1</v>
      </c>
      <c r="AS719" s="57">
        <v>1</v>
      </c>
      <c r="AT719" s="57"/>
      <c r="AU719" s="57">
        <v>0</v>
      </c>
      <c r="AV719" s="57">
        <v>0</v>
      </c>
      <c r="AW719" s="57">
        <v>3</v>
      </c>
      <c r="AX719" s="57">
        <v>1</v>
      </c>
      <c r="AY719" s="57">
        <v>3</v>
      </c>
      <c r="AZ719" s="57">
        <v>4</v>
      </c>
      <c r="BA719" s="57"/>
      <c r="BB719" s="57">
        <v>3</v>
      </c>
      <c r="BC719" s="57">
        <v>2</v>
      </c>
      <c r="BD719" s="57">
        <v>4</v>
      </c>
      <c r="BE719" s="57">
        <v>7</v>
      </c>
      <c r="BF719" s="57">
        <v>3</v>
      </c>
      <c r="BG719" s="57">
        <v>0</v>
      </c>
      <c r="BH719" s="57"/>
      <c r="BI719" s="57">
        <v>0</v>
      </c>
      <c r="BJ719" s="57">
        <v>0</v>
      </c>
      <c r="BK719" s="57">
        <v>1</v>
      </c>
      <c r="BL719" s="57">
        <v>0</v>
      </c>
      <c r="BM719" s="57"/>
      <c r="BN719" s="57">
        <v>4</v>
      </c>
      <c r="BO719" s="57">
        <v>5</v>
      </c>
      <c r="BP719" s="81">
        <v>4</v>
      </c>
      <c r="BQ719" s="81">
        <v>3</v>
      </c>
      <c r="BR719" s="81">
        <v>338</v>
      </c>
    </row>
    <row r="720" spans="1:70" x14ac:dyDescent="0.25">
      <c r="A720" s="57">
        <v>1</v>
      </c>
      <c r="B720" s="81" t="s">
        <v>793</v>
      </c>
      <c r="C720" s="81">
        <v>11</v>
      </c>
      <c r="D720" s="81" t="s">
        <v>794</v>
      </c>
      <c r="E720" s="81">
        <v>502</v>
      </c>
      <c r="F720" s="81" t="s">
        <v>1052</v>
      </c>
      <c r="G720" s="81">
        <v>2</v>
      </c>
      <c r="H720" s="81" t="s">
        <v>706</v>
      </c>
      <c r="I720" s="81">
        <v>589</v>
      </c>
      <c r="J720" s="81" t="s">
        <v>1052</v>
      </c>
      <c r="L720" s="81">
        <v>97</v>
      </c>
      <c r="M720" s="81">
        <v>97</v>
      </c>
      <c r="N720" s="81" t="s">
        <v>1342</v>
      </c>
      <c r="O720" s="81" t="s">
        <v>1343</v>
      </c>
      <c r="P720" s="57"/>
      <c r="Q720" s="57">
        <v>5</v>
      </c>
      <c r="R720" s="57">
        <v>2</v>
      </c>
      <c r="S720" s="57">
        <v>5</v>
      </c>
      <c r="T720" s="57">
        <v>3</v>
      </c>
      <c r="U720" s="57">
        <v>1</v>
      </c>
      <c r="V720" s="57"/>
      <c r="W720" s="57">
        <v>3</v>
      </c>
      <c r="X720" s="57">
        <v>3</v>
      </c>
      <c r="Y720" s="57">
        <v>0</v>
      </c>
      <c r="Z720" s="57">
        <v>1</v>
      </c>
      <c r="AA720" s="57">
        <v>0</v>
      </c>
      <c r="AB720" s="57">
        <v>0</v>
      </c>
      <c r="AC720" s="57"/>
      <c r="AD720" s="57">
        <v>2</v>
      </c>
      <c r="AE720" s="57">
        <v>1</v>
      </c>
      <c r="AF720" s="57">
        <v>2</v>
      </c>
      <c r="AG720" s="57">
        <v>3</v>
      </c>
      <c r="AH720" s="57"/>
      <c r="AI720" s="57">
        <v>1</v>
      </c>
      <c r="AJ720" s="57">
        <v>2</v>
      </c>
      <c r="AK720" s="57">
        <v>0</v>
      </c>
      <c r="AL720" s="57">
        <v>1</v>
      </c>
      <c r="AM720" s="57"/>
      <c r="AN720" s="57">
        <v>0</v>
      </c>
      <c r="AO720" s="57">
        <v>2</v>
      </c>
      <c r="AP720" s="57">
        <v>0</v>
      </c>
      <c r="AQ720" s="57">
        <v>2</v>
      </c>
      <c r="AR720" s="57">
        <v>0</v>
      </c>
      <c r="AS720" s="57">
        <v>1</v>
      </c>
      <c r="AT720" s="57"/>
      <c r="AU720" s="57">
        <v>1</v>
      </c>
      <c r="AV720" s="57">
        <v>2</v>
      </c>
      <c r="AW720" s="57">
        <v>4</v>
      </c>
      <c r="AX720" s="57">
        <v>2</v>
      </c>
      <c r="AY720" s="57">
        <v>3</v>
      </c>
      <c r="AZ720" s="57">
        <v>3</v>
      </c>
      <c r="BA720" s="57"/>
      <c r="BB720" s="57">
        <v>3</v>
      </c>
      <c r="BC720" s="57">
        <v>0</v>
      </c>
      <c r="BD720" s="57">
        <v>8</v>
      </c>
      <c r="BE720" s="57">
        <v>3</v>
      </c>
      <c r="BF720" s="57">
        <v>2</v>
      </c>
      <c r="BG720" s="57">
        <v>1</v>
      </c>
      <c r="BH720" s="57"/>
      <c r="BI720" s="57">
        <v>0</v>
      </c>
      <c r="BJ720" s="57">
        <v>1</v>
      </c>
      <c r="BK720" s="57">
        <v>1</v>
      </c>
      <c r="BL720" s="57">
        <v>0</v>
      </c>
      <c r="BM720" s="57"/>
      <c r="BN720" s="57">
        <v>5</v>
      </c>
      <c r="BO720" s="57">
        <v>6</v>
      </c>
      <c r="BP720" s="81">
        <v>5</v>
      </c>
      <c r="BQ720" s="81">
        <v>1</v>
      </c>
      <c r="BR720" s="81">
        <v>339</v>
      </c>
    </row>
    <row r="721" spans="1:70" x14ac:dyDescent="0.25">
      <c r="A721" s="57">
        <v>1</v>
      </c>
      <c r="B721" s="81" t="s">
        <v>793</v>
      </c>
      <c r="C721" s="81">
        <v>11</v>
      </c>
      <c r="D721" s="81" t="s">
        <v>794</v>
      </c>
      <c r="E721" s="81">
        <v>502</v>
      </c>
      <c r="F721" s="81" t="s">
        <v>1052</v>
      </c>
      <c r="G721" s="81">
        <v>2</v>
      </c>
      <c r="H721" s="81" t="s">
        <v>706</v>
      </c>
      <c r="I721" s="81">
        <v>589</v>
      </c>
      <c r="J721" s="81" t="s">
        <v>1052</v>
      </c>
      <c r="L721" s="81">
        <v>98</v>
      </c>
      <c r="M721" s="81">
        <v>98</v>
      </c>
      <c r="N721" s="81" t="s">
        <v>1342</v>
      </c>
      <c r="O721" s="81" t="s">
        <v>1343</v>
      </c>
      <c r="P721" s="57"/>
      <c r="Q721" s="57">
        <v>4</v>
      </c>
      <c r="R721" s="57">
        <v>1</v>
      </c>
      <c r="S721" s="57">
        <v>2</v>
      </c>
      <c r="T721" s="57">
        <v>1</v>
      </c>
      <c r="U721" s="57">
        <v>3</v>
      </c>
      <c r="V721" s="57"/>
      <c r="W721" s="57">
        <v>0</v>
      </c>
      <c r="X721" s="57">
        <v>5</v>
      </c>
      <c r="Y721" s="57">
        <v>0</v>
      </c>
      <c r="Z721" s="57">
        <v>0</v>
      </c>
      <c r="AA721" s="57">
        <v>0</v>
      </c>
      <c r="AB721" s="57">
        <v>1</v>
      </c>
      <c r="AC721" s="57"/>
      <c r="AD721" s="57">
        <v>1</v>
      </c>
      <c r="AE721" s="57">
        <v>1</v>
      </c>
      <c r="AF721" s="57">
        <v>0</v>
      </c>
      <c r="AG721" s="57">
        <v>0</v>
      </c>
      <c r="AH721" s="57"/>
      <c r="AI721" s="57">
        <v>1</v>
      </c>
      <c r="AJ721" s="57">
        <v>0</v>
      </c>
      <c r="AK721" s="57">
        <v>1</v>
      </c>
      <c r="AL721" s="57">
        <v>4</v>
      </c>
      <c r="AM721" s="57"/>
      <c r="AN721" s="57">
        <v>0</v>
      </c>
      <c r="AO721" s="57">
        <v>0</v>
      </c>
      <c r="AP721" s="57">
        <v>2</v>
      </c>
      <c r="AQ721" s="57">
        <v>2</v>
      </c>
      <c r="AR721" s="57">
        <v>0</v>
      </c>
      <c r="AS721" s="57">
        <v>1</v>
      </c>
      <c r="AT721" s="57"/>
      <c r="AU721" s="57">
        <v>1</v>
      </c>
      <c r="AV721" s="57">
        <v>1</v>
      </c>
      <c r="AW721" s="57">
        <v>1</v>
      </c>
      <c r="AX721" s="57">
        <v>0</v>
      </c>
      <c r="AY721" s="57">
        <v>4</v>
      </c>
      <c r="AZ721" s="57">
        <v>1</v>
      </c>
      <c r="BA721" s="57"/>
      <c r="BB721" s="57">
        <v>5</v>
      </c>
      <c r="BC721" s="57">
        <v>2</v>
      </c>
      <c r="BD721" s="57">
        <v>5</v>
      </c>
      <c r="BE721" s="57">
        <v>5</v>
      </c>
      <c r="BF721" s="57">
        <v>1</v>
      </c>
      <c r="BG721" s="57">
        <v>1</v>
      </c>
      <c r="BH721" s="57"/>
      <c r="BI721" s="57">
        <v>0</v>
      </c>
      <c r="BJ721" s="57">
        <v>1</v>
      </c>
      <c r="BK721" s="57">
        <v>1</v>
      </c>
      <c r="BL721" s="57">
        <v>0</v>
      </c>
      <c r="BM721" s="57"/>
      <c r="BN721" s="57">
        <v>2</v>
      </c>
      <c r="BO721" s="57">
        <v>0</v>
      </c>
      <c r="BP721" s="81">
        <v>5</v>
      </c>
      <c r="BQ721" s="81">
        <v>3</v>
      </c>
      <c r="BR721" s="81">
        <v>341</v>
      </c>
    </row>
    <row r="722" spans="1:70" x14ac:dyDescent="0.25">
      <c r="A722" s="57">
        <v>1</v>
      </c>
      <c r="B722" s="81" t="s">
        <v>793</v>
      </c>
      <c r="C722" s="81">
        <v>11</v>
      </c>
      <c r="D722" s="81" t="s">
        <v>794</v>
      </c>
      <c r="E722" s="81">
        <v>502</v>
      </c>
      <c r="F722" s="81" t="s">
        <v>1052</v>
      </c>
      <c r="G722" s="81">
        <v>2</v>
      </c>
      <c r="H722" s="81" t="s">
        <v>706</v>
      </c>
      <c r="I722" s="81">
        <v>589</v>
      </c>
      <c r="J722" s="81" t="s">
        <v>1052</v>
      </c>
      <c r="L722" s="81">
        <v>99</v>
      </c>
      <c r="M722" s="81">
        <v>99</v>
      </c>
      <c r="N722" s="81" t="s">
        <v>1342</v>
      </c>
      <c r="O722" s="81" t="s">
        <v>1343</v>
      </c>
      <c r="P722" s="57"/>
      <c r="Q722" s="57">
        <v>3</v>
      </c>
      <c r="R722" s="57">
        <v>0</v>
      </c>
      <c r="S722" s="57">
        <v>5</v>
      </c>
      <c r="T722" s="57">
        <v>1</v>
      </c>
      <c r="U722" s="57">
        <v>1</v>
      </c>
      <c r="V722" s="57"/>
      <c r="W722" s="57">
        <v>1</v>
      </c>
      <c r="X722" s="57">
        <v>6</v>
      </c>
      <c r="Y722" s="57">
        <v>0</v>
      </c>
      <c r="Z722" s="57">
        <v>0</v>
      </c>
      <c r="AA722" s="57">
        <v>0</v>
      </c>
      <c r="AB722" s="57">
        <v>2</v>
      </c>
      <c r="AC722" s="57"/>
      <c r="AD722" s="57">
        <v>2</v>
      </c>
      <c r="AE722" s="57">
        <v>0</v>
      </c>
      <c r="AF722" s="57">
        <v>0</v>
      </c>
      <c r="AG722" s="57">
        <v>2</v>
      </c>
      <c r="AH722" s="57"/>
      <c r="AI722" s="57">
        <v>0</v>
      </c>
      <c r="AJ722" s="57">
        <v>0</v>
      </c>
      <c r="AK722" s="57">
        <v>0</v>
      </c>
      <c r="AL722" s="57">
        <v>1</v>
      </c>
      <c r="AM722" s="57"/>
      <c r="AN722" s="57">
        <v>2</v>
      </c>
      <c r="AO722" s="57">
        <v>5</v>
      </c>
      <c r="AP722" s="57">
        <v>1</v>
      </c>
      <c r="AQ722" s="57">
        <v>4</v>
      </c>
      <c r="AR722" s="57">
        <v>0</v>
      </c>
      <c r="AS722" s="57">
        <v>1</v>
      </c>
      <c r="AT722" s="57"/>
      <c r="AU722" s="57">
        <v>0</v>
      </c>
      <c r="AV722" s="57">
        <v>0</v>
      </c>
      <c r="AW722" s="57">
        <v>3</v>
      </c>
      <c r="AX722" s="57">
        <v>0</v>
      </c>
      <c r="AY722" s="57">
        <v>4</v>
      </c>
      <c r="AZ722" s="57">
        <v>1</v>
      </c>
      <c r="BA722" s="57"/>
      <c r="BB722" s="57">
        <v>2</v>
      </c>
      <c r="BC722" s="57">
        <v>0</v>
      </c>
      <c r="BD722" s="57">
        <v>4</v>
      </c>
      <c r="BE722" s="57">
        <v>4</v>
      </c>
      <c r="BF722" s="57">
        <v>3</v>
      </c>
      <c r="BG722" s="57">
        <v>1</v>
      </c>
      <c r="BH722" s="57"/>
      <c r="BI722" s="57">
        <v>1</v>
      </c>
      <c r="BJ722" s="57">
        <v>1</v>
      </c>
      <c r="BK722" s="57">
        <v>0</v>
      </c>
      <c r="BL722" s="57">
        <v>0</v>
      </c>
      <c r="BM722" s="57"/>
      <c r="BN722" s="57">
        <v>6</v>
      </c>
      <c r="BO722" s="57">
        <v>7</v>
      </c>
      <c r="BP722" s="81">
        <v>7</v>
      </c>
      <c r="BQ722" s="81">
        <v>4</v>
      </c>
      <c r="BR722" s="81">
        <v>334</v>
      </c>
    </row>
    <row r="723" spans="1:70" x14ac:dyDescent="0.25">
      <c r="A723" s="57">
        <v>1</v>
      </c>
      <c r="B723" s="81" t="s">
        <v>793</v>
      </c>
      <c r="C723" s="81">
        <v>11</v>
      </c>
      <c r="D723" s="81" t="s">
        <v>794</v>
      </c>
      <c r="E723" s="81">
        <v>502</v>
      </c>
      <c r="F723" s="81" t="s">
        <v>1052</v>
      </c>
      <c r="G723" s="81">
        <v>2</v>
      </c>
      <c r="H723" s="81" t="s">
        <v>706</v>
      </c>
      <c r="I723" s="81">
        <v>589</v>
      </c>
      <c r="J723" s="81" t="s">
        <v>1052</v>
      </c>
      <c r="L723" s="81">
        <v>100</v>
      </c>
      <c r="M723" s="81">
        <v>100</v>
      </c>
      <c r="N723" s="81" t="s">
        <v>1342</v>
      </c>
      <c r="O723" s="81" t="s">
        <v>1343</v>
      </c>
      <c r="P723" s="57"/>
      <c r="Q723" s="57">
        <v>8</v>
      </c>
      <c r="R723" s="57">
        <v>0</v>
      </c>
      <c r="S723" s="57">
        <v>2</v>
      </c>
      <c r="T723" s="57">
        <v>2</v>
      </c>
      <c r="U723" s="57">
        <v>5</v>
      </c>
      <c r="V723" s="57"/>
      <c r="W723" s="57">
        <v>0</v>
      </c>
      <c r="X723" s="57">
        <v>3</v>
      </c>
      <c r="Y723" s="57">
        <v>1</v>
      </c>
      <c r="Z723" s="57">
        <v>2</v>
      </c>
      <c r="AA723" s="57">
        <v>0</v>
      </c>
      <c r="AB723" s="57">
        <v>0</v>
      </c>
      <c r="AC723" s="57"/>
      <c r="AD723" s="57">
        <v>2</v>
      </c>
      <c r="AE723" s="57">
        <v>1</v>
      </c>
      <c r="AF723" s="57">
        <v>1</v>
      </c>
      <c r="AG723" s="57">
        <v>3</v>
      </c>
      <c r="AH723" s="57"/>
      <c r="AI723" s="57">
        <v>0</v>
      </c>
      <c r="AJ723" s="57">
        <v>2</v>
      </c>
      <c r="AK723" s="57">
        <v>0</v>
      </c>
      <c r="AL723" s="57">
        <v>0</v>
      </c>
      <c r="AM723" s="57"/>
      <c r="AN723" s="57">
        <v>2</v>
      </c>
      <c r="AO723" s="57">
        <v>1</v>
      </c>
      <c r="AP723" s="57">
        <v>1</v>
      </c>
      <c r="AQ723" s="57">
        <v>1</v>
      </c>
      <c r="AR723" s="57">
        <v>2</v>
      </c>
      <c r="AS723" s="57">
        <v>1</v>
      </c>
      <c r="AT723" s="57"/>
      <c r="AU723" s="57">
        <v>1</v>
      </c>
      <c r="AV723" s="57">
        <v>1</v>
      </c>
      <c r="AW723" s="57">
        <v>1</v>
      </c>
      <c r="AX723" s="57">
        <v>0</v>
      </c>
      <c r="AY723" s="57">
        <v>1</v>
      </c>
      <c r="AZ723" s="57">
        <v>4</v>
      </c>
      <c r="BA723" s="57"/>
      <c r="BB723" s="57">
        <v>5</v>
      </c>
      <c r="BC723" s="57">
        <v>1</v>
      </c>
      <c r="BD723" s="57">
        <v>6</v>
      </c>
      <c r="BE723" s="57">
        <v>2</v>
      </c>
      <c r="BF723" s="57">
        <v>1</v>
      </c>
      <c r="BG723" s="57">
        <v>0</v>
      </c>
      <c r="BH723" s="57"/>
      <c r="BI723" s="57">
        <v>1</v>
      </c>
      <c r="BJ723" s="57">
        <v>0</v>
      </c>
      <c r="BK723" s="57">
        <v>0</v>
      </c>
      <c r="BL723" s="57">
        <v>0</v>
      </c>
      <c r="BM723" s="57"/>
      <c r="BN723" s="57">
        <v>5</v>
      </c>
      <c r="BO723" s="57">
        <v>0</v>
      </c>
      <c r="BP723" s="81">
        <v>1</v>
      </c>
      <c r="BQ723" s="81">
        <v>3</v>
      </c>
      <c r="BR723" s="81">
        <v>330</v>
      </c>
    </row>
    <row r="724" spans="1:70" x14ac:dyDescent="0.25">
      <c r="A724" s="57">
        <v>1</v>
      </c>
      <c r="B724" s="81" t="s">
        <v>793</v>
      </c>
      <c r="C724" s="81">
        <v>11</v>
      </c>
      <c r="D724" s="81" t="s">
        <v>794</v>
      </c>
      <c r="E724" s="81">
        <v>502</v>
      </c>
      <c r="F724" s="81" t="s">
        <v>1052</v>
      </c>
      <c r="G724" s="81">
        <v>2</v>
      </c>
      <c r="H724" s="81" t="s">
        <v>706</v>
      </c>
      <c r="I724" s="81">
        <v>589</v>
      </c>
      <c r="J724" s="81" t="s">
        <v>1052</v>
      </c>
      <c r="L724" s="81">
        <v>101</v>
      </c>
      <c r="M724" s="81">
        <v>101</v>
      </c>
      <c r="N724" s="81" t="s">
        <v>1342</v>
      </c>
      <c r="O724" s="81" t="s">
        <v>1343</v>
      </c>
      <c r="P724" s="57"/>
      <c r="Q724" s="57">
        <v>3</v>
      </c>
      <c r="R724" s="57">
        <v>2</v>
      </c>
      <c r="S724" s="57">
        <v>0</v>
      </c>
      <c r="T724" s="57">
        <v>4</v>
      </c>
      <c r="U724" s="57">
        <v>1</v>
      </c>
      <c r="V724" s="57"/>
      <c r="W724" s="57">
        <v>1</v>
      </c>
      <c r="X724" s="57">
        <v>4</v>
      </c>
      <c r="Y724" s="57">
        <v>0</v>
      </c>
      <c r="Z724" s="57">
        <v>2</v>
      </c>
      <c r="AA724" s="57">
        <v>0</v>
      </c>
      <c r="AB724" s="57">
        <v>0</v>
      </c>
      <c r="AC724" s="57"/>
      <c r="AD724" s="57">
        <v>3</v>
      </c>
      <c r="AE724" s="57">
        <v>1</v>
      </c>
      <c r="AF724" s="57">
        <v>1</v>
      </c>
      <c r="AG724" s="57">
        <v>0</v>
      </c>
      <c r="AH724" s="57"/>
      <c r="AI724" s="57">
        <v>1</v>
      </c>
      <c r="AJ724" s="57">
        <v>1</v>
      </c>
      <c r="AK724" s="57">
        <v>1</v>
      </c>
      <c r="AL724" s="57">
        <v>0</v>
      </c>
      <c r="AM724" s="57"/>
      <c r="AN724" s="57">
        <v>0</v>
      </c>
      <c r="AO724" s="57">
        <v>3</v>
      </c>
      <c r="AP724" s="57">
        <v>0</v>
      </c>
      <c r="AQ724" s="57">
        <v>4</v>
      </c>
      <c r="AR724" s="57">
        <v>2</v>
      </c>
      <c r="AS724" s="57">
        <v>0</v>
      </c>
      <c r="AT724" s="57"/>
      <c r="AU724" s="57">
        <v>0</v>
      </c>
      <c r="AV724" s="57">
        <v>1</v>
      </c>
      <c r="AW724" s="57">
        <v>1</v>
      </c>
      <c r="AX724" s="57">
        <v>5</v>
      </c>
      <c r="AY724" s="57">
        <v>1</v>
      </c>
      <c r="AZ724" s="57">
        <v>1</v>
      </c>
      <c r="BA724" s="57"/>
      <c r="BB724" s="57">
        <v>2</v>
      </c>
      <c r="BC724" s="57">
        <v>2</v>
      </c>
      <c r="BD724" s="57">
        <v>5</v>
      </c>
      <c r="BE724" s="57">
        <v>2</v>
      </c>
      <c r="BF724" s="57">
        <v>2</v>
      </c>
      <c r="BG724" s="57">
        <v>0</v>
      </c>
      <c r="BH724" s="57"/>
      <c r="BI724" s="57">
        <v>1</v>
      </c>
      <c r="BJ724" s="57">
        <v>0</v>
      </c>
      <c r="BK724" s="57">
        <v>0</v>
      </c>
      <c r="BL724" s="57">
        <v>0</v>
      </c>
      <c r="BM724" s="57"/>
      <c r="BN724" s="57">
        <v>7</v>
      </c>
      <c r="BO724" s="57">
        <v>5</v>
      </c>
      <c r="BP724" s="81">
        <v>4</v>
      </c>
      <c r="BQ724" s="81">
        <v>0</v>
      </c>
      <c r="BR724" s="81">
        <v>331</v>
      </c>
    </row>
    <row r="725" spans="1:70" x14ac:dyDescent="0.25">
      <c r="A725" s="57">
        <v>1</v>
      </c>
      <c r="B725" s="81" t="s">
        <v>793</v>
      </c>
      <c r="C725" s="81">
        <v>11</v>
      </c>
      <c r="D725" s="81" t="s">
        <v>794</v>
      </c>
      <c r="E725" s="81">
        <v>502</v>
      </c>
      <c r="F725" s="81" t="s">
        <v>1052</v>
      </c>
      <c r="G725" s="81">
        <v>2</v>
      </c>
      <c r="H725" s="81" t="s">
        <v>706</v>
      </c>
      <c r="I725" s="81">
        <v>589</v>
      </c>
      <c r="J725" s="81" t="s">
        <v>1052</v>
      </c>
      <c r="L725" s="81">
        <v>102</v>
      </c>
      <c r="M725" s="81">
        <v>102</v>
      </c>
      <c r="N725" s="81" t="s">
        <v>1342</v>
      </c>
      <c r="O725" s="81" t="s">
        <v>1343</v>
      </c>
      <c r="P725" s="57"/>
      <c r="Q725" s="57">
        <v>8</v>
      </c>
      <c r="R725" s="57">
        <v>1</v>
      </c>
      <c r="S725" s="57">
        <v>6</v>
      </c>
      <c r="T725" s="57">
        <v>1</v>
      </c>
      <c r="U725" s="57">
        <v>1</v>
      </c>
      <c r="V725" s="57"/>
      <c r="W725" s="57">
        <v>0</v>
      </c>
      <c r="X725" s="57">
        <v>8</v>
      </c>
      <c r="Y725" s="57">
        <v>0</v>
      </c>
      <c r="Z725" s="57">
        <v>0</v>
      </c>
      <c r="AA725" s="57">
        <v>0</v>
      </c>
      <c r="AB725" s="57">
        <v>2</v>
      </c>
      <c r="AC725" s="57"/>
      <c r="AD725" s="57">
        <v>2</v>
      </c>
      <c r="AE725" s="57">
        <v>2</v>
      </c>
      <c r="AF725" s="57">
        <v>0</v>
      </c>
      <c r="AG725" s="57">
        <v>2</v>
      </c>
      <c r="AH725" s="57"/>
      <c r="AI725" s="57">
        <v>1</v>
      </c>
      <c r="AJ725" s="57">
        <v>1</v>
      </c>
      <c r="AK725" s="57">
        <v>0</v>
      </c>
      <c r="AL725" s="57">
        <v>1</v>
      </c>
      <c r="AM725" s="57"/>
      <c r="AN725" s="57">
        <v>0</v>
      </c>
      <c r="AO725" s="57">
        <v>1</v>
      </c>
      <c r="AP725" s="57">
        <v>0</v>
      </c>
      <c r="AQ725" s="57">
        <v>5</v>
      </c>
      <c r="AR725" s="57">
        <v>0</v>
      </c>
      <c r="AS725" s="57">
        <v>0</v>
      </c>
      <c r="AT725" s="57"/>
      <c r="AU725" s="57">
        <v>1</v>
      </c>
      <c r="AV725" s="57">
        <v>0</v>
      </c>
      <c r="AW725" s="57">
        <v>2</v>
      </c>
      <c r="AX725" s="57">
        <v>1</v>
      </c>
      <c r="AY725" s="57">
        <v>2</v>
      </c>
      <c r="AZ725" s="57">
        <v>3</v>
      </c>
      <c r="BA725" s="57"/>
      <c r="BB725" s="57">
        <v>5</v>
      </c>
      <c r="BC725" s="57">
        <v>0</v>
      </c>
      <c r="BD725" s="57">
        <v>4</v>
      </c>
      <c r="BE725" s="57">
        <v>2</v>
      </c>
      <c r="BF725" s="57">
        <v>3</v>
      </c>
      <c r="BG725" s="57">
        <v>0</v>
      </c>
      <c r="BH725" s="57"/>
      <c r="BI725" s="57">
        <v>3</v>
      </c>
      <c r="BJ725" s="57">
        <v>1</v>
      </c>
      <c r="BK725" s="57">
        <v>0</v>
      </c>
      <c r="BL725" s="57">
        <v>0</v>
      </c>
      <c r="BM725" s="57"/>
      <c r="BN725" s="57">
        <v>5</v>
      </c>
      <c r="BO725" s="57">
        <v>2</v>
      </c>
      <c r="BP725" s="81">
        <v>2</v>
      </c>
      <c r="BQ725" s="81">
        <v>0</v>
      </c>
      <c r="BR725" s="81">
        <v>339</v>
      </c>
    </row>
    <row r="726" spans="1:70" x14ac:dyDescent="0.25">
      <c r="A726" s="57">
        <v>1</v>
      </c>
      <c r="B726" s="81" t="s">
        <v>793</v>
      </c>
      <c r="C726" s="81">
        <v>11</v>
      </c>
      <c r="D726" s="81" t="s">
        <v>794</v>
      </c>
      <c r="E726" s="81">
        <v>502</v>
      </c>
      <c r="F726" s="81" t="s">
        <v>1052</v>
      </c>
      <c r="G726" s="81">
        <v>2</v>
      </c>
      <c r="H726" s="81" t="s">
        <v>706</v>
      </c>
      <c r="I726" s="81">
        <v>589</v>
      </c>
      <c r="J726" s="81" t="s">
        <v>1052</v>
      </c>
      <c r="L726" s="81">
        <v>103</v>
      </c>
      <c r="M726" s="81">
        <v>103</v>
      </c>
      <c r="N726" s="81" t="s">
        <v>1342</v>
      </c>
      <c r="O726" s="81" t="s">
        <v>1343</v>
      </c>
      <c r="P726" s="57"/>
      <c r="Q726" s="57">
        <v>10</v>
      </c>
      <c r="R726" s="57">
        <v>2</v>
      </c>
      <c r="S726" s="57">
        <v>3</v>
      </c>
      <c r="T726" s="57">
        <v>2</v>
      </c>
      <c r="U726" s="57">
        <v>4</v>
      </c>
      <c r="V726" s="57"/>
      <c r="W726" s="57">
        <v>2</v>
      </c>
      <c r="X726" s="57">
        <v>1</v>
      </c>
      <c r="Y726" s="57">
        <v>0</v>
      </c>
      <c r="Z726" s="57">
        <v>0</v>
      </c>
      <c r="AA726" s="57">
        <v>2</v>
      </c>
      <c r="AB726" s="57">
        <v>3</v>
      </c>
      <c r="AC726" s="57"/>
      <c r="AD726" s="57">
        <v>1</v>
      </c>
      <c r="AE726" s="57">
        <v>1</v>
      </c>
      <c r="AF726" s="57">
        <v>1</v>
      </c>
      <c r="AG726" s="57">
        <v>0</v>
      </c>
      <c r="AH726" s="57"/>
      <c r="AI726" s="57">
        <v>0</v>
      </c>
      <c r="AJ726" s="57">
        <v>2</v>
      </c>
      <c r="AK726" s="57">
        <v>0</v>
      </c>
      <c r="AL726" s="57">
        <v>0</v>
      </c>
      <c r="AM726" s="57"/>
      <c r="AN726" s="57">
        <v>1</v>
      </c>
      <c r="AO726" s="57">
        <v>1</v>
      </c>
      <c r="AP726" s="57">
        <v>0</v>
      </c>
      <c r="AQ726" s="57">
        <v>1</v>
      </c>
      <c r="AR726" s="57">
        <v>0</v>
      </c>
      <c r="AS726" s="57">
        <v>1</v>
      </c>
      <c r="AT726" s="57"/>
      <c r="AU726" s="57">
        <v>1</v>
      </c>
      <c r="AV726" s="57">
        <v>1</v>
      </c>
      <c r="AW726" s="57">
        <v>3</v>
      </c>
      <c r="AX726" s="57">
        <v>1</v>
      </c>
      <c r="AY726" s="57">
        <v>1</v>
      </c>
      <c r="AZ726" s="57">
        <v>2</v>
      </c>
      <c r="BA726" s="57"/>
      <c r="BB726" s="57">
        <v>0</v>
      </c>
      <c r="BC726" s="57">
        <v>1</v>
      </c>
      <c r="BD726" s="57">
        <v>6</v>
      </c>
      <c r="BE726" s="57">
        <v>4</v>
      </c>
      <c r="BF726" s="57">
        <v>1</v>
      </c>
      <c r="BG726" s="57">
        <v>0</v>
      </c>
      <c r="BH726" s="57"/>
      <c r="BI726" s="57">
        <v>0</v>
      </c>
      <c r="BJ726" s="57">
        <v>0</v>
      </c>
      <c r="BK726" s="57">
        <v>1</v>
      </c>
      <c r="BL726" s="57">
        <v>0</v>
      </c>
      <c r="BM726" s="57"/>
      <c r="BN726" s="57">
        <v>6</v>
      </c>
      <c r="BO726" s="57">
        <v>2</v>
      </c>
      <c r="BP726" s="81">
        <v>6</v>
      </c>
      <c r="BQ726" s="81">
        <v>5</v>
      </c>
      <c r="BR726" s="81">
        <v>334</v>
      </c>
    </row>
    <row r="727" spans="1:70" x14ac:dyDescent="0.25">
      <c r="A727" s="57">
        <v>1</v>
      </c>
      <c r="B727" s="81" t="s">
        <v>793</v>
      </c>
      <c r="C727" s="81">
        <v>11</v>
      </c>
      <c r="D727" s="81" t="s">
        <v>794</v>
      </c>
      <c r="E727" s="81">
        <v>502</v>
      </c>
      <c r="F727" s="81" t="s">
        <v>1052</v>
      </c>
      <c r="G727" s="81">
        <v>2</v>
      </c>
      <c r="H727" s="81" t="s">
        <v>706</v>
      </c>
      <c r="I727" s="81">
        <v>589</v>
      </c>
      <c r="J727" s="81" t="s">
        <v>1052</v>
      </c>
      <c r="L727" s="81">
        <v>104</v>
      </c>
      <c r="M727" s="81">
        <v>104</v>
      </c>
      <c r="N727" s="81" t="s">
        <v>1342</v>
      </c>
      <c r="O727" s="81" t="s">
        <v>1343</v>
      </c>
      <c r="P727" s="57"/>
      <c r="Q727" s="57">
        <v>5</v>
      </c>
      <c r="R727" s="57">
        <v>0</v>
      </c>
      <c r="S727" s="57">
        <v>2</v>
      </c>
      <c r="T727" s="57">
        <v>1</v>
      </c>
      <c r="U727" s="57">
        <v>3</v>
      </c>
      <c r="V727" s="57"/>
      <c r="W727" s="57">
        <v>2</v>
      </c>
      <c r="X727" s="57">
        <v>5</v>
      </c>
      <c r="Y727" s="57">
        <v>4</v>
      </c>
      <c r="Z727" s="57">
        <v>2</v>
      </c>
      <c r="AA727" s="57">
        <v>3</v>
      </c>
      <c r="AB727" s="57">
        <v>0</v>
      </c>
      <c r="AC727" s="57"/>
      <c r="AD727" s="57">
        <v>1</v>
      </c>
      <c r="AE727" s="57">
        <v>2</v>
      </c>
      <c r="AF727" s="57">
        <v>2</v>
      </c>
      <c r="AG727" s="57">
        <v>0</v>
      </c>
      <c r="AH727" s="57"/>
      <c r="AI727" s="57">
        <v>2</v>
      </c>
      <c r="AJ727" s="57">
        <v>1</v>
      </c>
      <c r="AK727" s="57">
        <v>0</v>
      </c>
      <c r="AL727" s="57">
        <v>3</v>
      </c>
      <c r="AM727" s="57"/>
      <c r="AN727" s="57">
        <v>4</v>
      </c>
      <c r="AO727" s="57">
        <v>3</v>
      </c>
      <c r="AP727" s="57">
        <v>0</v>
      </c>
      <c r="AQ727" s="57">
        <v>2</v>
      </c>
      <c r="AR727" s="57">
        <v>0</v>
      </c>
      <c r="AS727" s="57">
        <v>3</v>
      </c>
      <c r="AT727" s="57"/>
      <c r="AU727" s="57">
        <v>0</v>
      </c>
      <c r="AV727" s="57">
        <v>0</v>
      </c>
      <c r="AW727" s="57">
        <v>3</v>
      </c>
      <c r="AX727" s="57">
        <v>0</v>
      </c>
      <c r="AY727" s="57">
        <v>7</v>
      </c>
      <c r="AZ727" s="57">
        <v>1</v>
      </c>
      <c r="BA727" s="57"/>
      <c r="BB727" s="57">
        <v>6</v>
      </c>
      <c r="BC727" s="57">
        <v>0</v>
      </c>
      <c r="BD727" s="57">
        <v>1</v>
      </c>
      <c r="BE727" s="57">
        <v>7</v>
      </c>
      <c r="BF727" s="57">
        <v>5</v>
      </c>
      <c r="BG727" s="57">
        <v>1</v>
      </c>
      <c r="BH727" s="57"/>
      <c r="BI727" s="57">
        <v>2</v>
      </c>
      <c r="BJ727" s="57">
        <v>0</v>
      </c>
      <c r="BK727" s="57">
        <v>0</v>
      </c>
      <c r="BL727" s="57">
        <v>0</v>
      </c>
      <c r="BM727" s="57"/>
      <c r="BN727" s="57">
        <v>5</v>
      </c>
      <c r="BO727" s="57">
        <v>4</v>
      </c>
      <c r="BP727" s="81">
        <v>4</v>
      </c>
      <c r="BQ727" s="81">
        <v>5</v>
      </c>
      <c r="BR727" s="81">
        <v>341</v>
      </c>
    </row>
    <row r="728" spans="1:70" x14ac:dyDescent="0.25">
      <c r="A728" s="57">
        <v>1</v>
      </c>
      <c r="B728" s="81" t="s">
        <v>793</v>
      </c>
      <c r="C728" s="81">
        <v>11</v>
      </c>
      <c r="D728" s="81" t="s">
        <v>794</v>
      </c>
      <c r="E728" s="81">
        <v>502</v>
      </c>
      <c r="F728" s="81" t="s">
        <v>1052</v>
      </c>
      <c r="G728" s="81">
        <v>2</v>
      </c>
      <c r="H728" s="81" t="s">
        <v>706</v>
      </c>
      <c r="I728" s="81">
        <v>589</v>
      </c>
      <c r="J728" s="81" t="s">
        <v>1052</v>
      </c>
      <c r="L728" s="81">
        <v>105</v>
      </c>
      <c r="M728" s="81">
        <v>105</v>
      </c>
      <c r="N728" s="81" t="s">
        <v>1344</v>
      </c>
      <c r="O728" s="81" t="s">
        <v>1345</v>
      </c>
      <c r="P728" s="57"/>
      <c r="Q728" s="57">
        <v>0</v>
      </c>
      <c r="R728" s="57">
        <v>2</v>
      </c>
      <c r="S728" s="57">
        <v>4</v>
      </c>
      <c r="T728" s="57">
        <v>3</v>
      </c>
      <c r="U728" s="57">
        <v>6</v>
      </c>
      <c r="V728" s="57"/>
      <c r="W728" s="57">
        <v>0</v>
      </c>
      <c r="X728" s="57">
        <v>4</v>
      </c>
      <c r="Y728" s="57">
        <v>0</v>
      </c>
      <c r="Z728" s="57">
        <v>1</v>
      </c>
      <c r="AA728" s="57">
        <v>1</v>
      </c>
      <c r="AB728" s="57">
        <v>1</v>
      </c>
      <c r="AC728" s="57"/>
      <c r="AD728" s="57">
        <v>1</v>
      </c>
      <c r="AE728" s="57">
        <v>0</v>
      </c>
      <c r="AF728" s="57">
        <v>1</v>
      </c>
      <c r="AG728" s="57">
        <v>3</v>
      </c>
      <c r="AH728" s="57"/>
      <c r="AI728" s="57">
        <v>0</v>
      </c>
      <c r="AJ728" s="57">
        <v>2</v>
      </c>
      <c r="AK728" s="57">
        <v>1</v>
      </c>
      <c r="AL728" s="57">
        <v>1</v>
      </c>
      <c r="AM728" s="57"/>
      <c r="AN728" s="57">
        <v>2</v>
      </c>
      <c r="AO728" s="57">
        <v>1</v>
      </c>
      <c r="AP728" s="57">
        <v>1</v>
      </c>
      <c r="AQ728" s="57">
        <v>6</v>
      </c>
      <c r="AR728" s="57">
        <v>0</v>
      </c>
      <c r="AS728" s="57">
        <v>0</v>
      </c>
      <c r="AT728" s="57"/>
      <c r="AU728" s="57">
        <v>0</v>
      </c>
      <c r="AV728" s="57">
        <v>1</v>
      </c>
      <c r="AW728" s="57">
        <v>4</v>
      </c>
      <c r="AX728" s="57">
        <v>0</v>
      </c>
      <c r="AY728" s="57">
        <v>3</v>
      </c>
      <c r="AZ728" s="57">
        <v>5</v>
      </c>
      <c r="BA728" s="57"/>
      <c r="BB728" s="57">
        <v>5</v>
      </c>
      <c r="BC728" s="57">
        <v>1</v>
      </c>
      <c r="BD728" s="57">
        <v>6</v>
      </c>
      <c r="BE728" s="57">
        <v>5</v>
      </c>
      <c r="BF728" s="57">
        <v>2</v>
      </c>
      <c r="BG728" s="57">
        <v>1</v>
      </c>
      <c r="BH728" s="57"/>
      <c r="BI728" s="57">
        <v>1</v>
      </c>
      <c r="BJ728" s="57">
        <v>0</v>
      </c>
      <c r="BK728" s="57">
        <v>0</v>
      </c>
      <c r="BL728" s="57">
        <v>1</v>
      </c>
      <c r="BM728" s="57"/>
      <c r="BN728" s="57">
        <v>7</v>
      </c>
      <c r="BO728" s="57">
        <v>6</v>
      </c>
      <c r="BP728" s="81">
        <v>4</v>
      </c>
      <c r="BQ728" s="81">
        <v>3</v>
      </c>
      <c r="BR728" s="81">
        <v>334</v>
      </c>
    </row>
    <row r="729" spans="1:70" x14ac:dyDescent="0.25">
      <c r="A729" s="57">
        <v>1</v>
      </c>
      <c r="B729" s="81" t="s">
        <v>793</v>
      </c>
      <c r="C729" s="81">
        <v>11</v>
      </c>
      <c r="D729" s="81" t="s">
        <v>794</v>
      </c>
      <c r="E729" s="81">
        <v>502</v>
      </c>
      <c r="F729" s="81" t="s">
        <v>1052</v>
      </c>
      <c r="G729" s="81">
        <v>2</v>
      </c>
      <c r="H729" s="81" t="s">
        <v>706</v>
      </c>
      <c r="I729" s="81">
        <v>589</v>
      </c>
      <c r="J729" s="81" t="s">
        <v>1052</v>
      </c>
      <c r="L729" s="81">
        <v>106</v>
      </c>
      <c r="M729" s="81">
        <v>106</v>
      </c>
      <c r="N729" s="81" t="s">
        <v>1344</v>
      </c>
      <c r="O729" s="81" t="s">
        <v>1345</v>
      </c>
      <c r="P729" s="57"/>
      <c r="Q729" s="57">
        <v>8</v>
      </c>
      <c r="R729" s="57">
        <v>2</v>
      </c>
      <c r="S729" s="57">
        <v>1</v>
      </c>
      <c r="T729" s="57">
        <v>2</v>
      </c>
      <c r="U729" s="57">
        <v>3</v>
      </c>
      <c r="V729" s="57"/>
      <c r="W729" s="57">
        <v>1</v>
      </c>
      <c r="X729" s="57"/>
      <c r="Y729" s="57">
        <v>1</v>
      </c>
      <c r="Z729" s="57"/>
      <c r="AA729" s="57"/>
      <c r="AB729" s="57">
        <v>3</v>
      </c>
      <c r="AC729" s="57"/>
      <c r="AD729" s="57">
        <v>1</v>
      </c>
      <c r="AE729" s="57">
        <v>1</v>
      </c>
      <c r="AF729" s="57"/>
      <c r="AG729" s="57">
        <v>2</v>
      </c>
      <c r="AH729" s="57"/>
      <c r="AI729" s="57">
        <v>1</v>
      </c>
      <c r="AJ729" s="57">
        <v>3</v>
      </c>
      <c r="AK729" s="57">
        <v>2</v>
      </c>
      <c r="AL729" s="57">
        <v>1</v>
      </c>
      <c r="AM729" s="57"/>
      <c r="AN729" s="57">
        <v>4</v>
      </c>
      <c r="AO729" s="57">
        <v>4</v>
      </c>
      <c r="AP729" s="57"/>
      <c r="AQ729" s="57">
        <v>3</v>
      </c>
      <c r="AR729" s="57">
        <v>2</v>
      </c>
      <c r="AS729" s="57">
        <v>2</v>
      </c>
      <c r="AT729" s="57"/>
      <c r="AU729" s="57"/>
      <c r="AV729" s="57"/>
      <c r="AW729" s="57">
        <v>6</v>
      </c>
      <c r="AX729" s="57">
        <v>1</v>
      </c>
      <c r="AY729" s="57">
        <v>4</v>
      </c>
      <c r="AZ729" s="57">
        <v>4</v>
      </c>
      <c r="BA729" s="57"/>
      <c r="BB729" s="57">
        <v>2</v>
      </c>
      <c r="BC729" s="57">
        <v>2</v>
      </c>
      <c r="BD729" s="57">
        <v>4</v>
      </c>
      <c r="BE729" s="57">
        <v>6</v>
      </c>
      <c r="BF729" s="57">
        <v>2</v>
      </c>
      <c r="BG729" s="57">
        <v>1</v>
      </c>
      <c r="BH729" s="57"/>
      <c r="BI729" s="57"/>
      <c r="BJ729" s="57"/>
      <c r="BK729" s="57">
        <v>1</v>
      </c>
      <c r="BL729" s="57">
        <v>1</v>
      </c>
      <c r="BM729" s="57"/>
      <c r="BN729" s="57">
        <v>3</v>
      </c>
      <c r="BO729" s="57">
        <v>5</v>
      </c>
      <c r="BP729" s="81">
        <v>6</v>
      </c>
      <c r="BQ729" s="81">
        <v>7</v>
      </c>
      <c r="BR729" s="81">
        <v>344</v>
      </c>
    </row>
    <row r="730" spans="1:70" x14ac:dyDescent="0.25">
      <c r="A730" s="57">
        <v>1</v>
      </c>
      <c r="B730" s="81" t="s">
        <v>793</v>
      </c>
      <c r="C730" s="81">
        <v>11</v>
      </c>
      <c r="D730" s="81" t="s">
        <v>794</v>
      </c>
      <c r="E730" s="81">
        <v>502</v>
      </c>
      <c r="F730" s="81" t="s">
        <v>1052</v>
      </c>
      <c r="G730" s="81">
        <v>2</v>
      </c>
      <c r="H730" s="81" t="s">
        <v>706</v>
      </c>
      <c r="I730" s="81">
        <v>589</v>
      </c>
      <c r="J730" s="81" t="s">
        <v>1052</v>
      </c>
      <c r="L730" s="81">
        <v>107</v>
      </c>
      <c r="M730" s="81">
        <v>107</v>
      </c>
      <c r="N730" s="81" t="s">
        <v>1344</v>
      </c>
      <c r="O730" s="81" t="s">
        <v>1345</v>
      </c>
      <c r="P730" s="57"/>
      <c r="Q730" s="57">
        <v>5</v>
      </c>
      <c r="R730" s="57">
        <v>1</v>
      </c>
      <c r="S730" s="57">
        <v>2</v>
      </c>
      <c r="T730" s="57">
        <v>2</v>
      </c>
      <c r="U730" s="57">
        <v>4</v>
      </c>
      <c r="V730" s="57"/>
      <c r="W730" s="57">
        <v>1</v>
      </c>
      <c r="X730" s="57">
        <v>3</v>
      </c>
      <c r="Y730" s="57">
        <v>0</v>
      </c>
      <c r="Z730" s="57">
        <v>1</v>
      </c>
      <c r="AA730" s="57">
        <v>0</v>
      </c>
      <c r="AB730" s="57">
        <v>2</v>
      </c>
      <c r="AC730" s="57"/>
      <c r="AD730" s="57">
        <v>1</v>
      </c>
      <c r="AE730" s="57">
        <v>0</v>
      </c>
      <c r="AF730" s="57">
        <v>0</v>
      </c>
      <c r="AG730" s="57">
        <v>3</v>
      </c>
      <c r="AH730" s="57"/>
      <c r="AI730" s="57">
        <v>0</v>
      </c>
      <c r="AJ730" s="57">
        <v>1</v>
      </c>
      <c r="AK730" s="57">
        <v>1</v>
      </c>
      <c r="AL730" s="57">
        <v>1</v>
      </c>
      <c r="AM730" s="57"/>
      <c r="AN730" s="57">
        <v>0</v>
      </c>
      <c r="AO730" s="57">
        <v>3</v>
      </c>
      <c r="AP730" s="57">
        <v>1</v>
      </c>
      <c r="AQ730" s="57">
        <v>2</v>
      </c>
      <c r="AR730" s="57">
        <v>0</v>
      </c>
      <c r="AS730" s="57">
        <v>0</v>
      </c>
      <c r="AT730" s="57"/>
      <c r="AU730" s="57">
        <v>1</v>
      </c>
      <c r="AV730" s="57">
        <v>2</v>
      </c>
      <c r="AW730" s="57">
        <v>3</v>
      </c>
      <c r="AX730" s="57">
        <v>0</v>
      </c>
      <c r="AY730" s="57">
        <v>2</v>
      </c>
      <c r="AZ730" s="57">
        <v>2</v>
      </c>
      <c r="BA730" s="57"/>
      <c r="BB730" s="57">
        <v>2</v>
      </c>
      <c r="BC730" s="57">
        <v>2</v>
      </c>
      <c r="BD730" s="57">
        <v>6</v>
      </c>
      <c r="BE730" s="57">
        <v>10</v>
      </c>
      <c r="BF730" s="57">
        <v>0</v>
      </c>
      <c r="BG730" s="57">
        <v>0</v>
      </c>
      <c r="BH730" s="57"/>
      <c r="BI730" s="57">
        <v>0</v>
      </c>
      <c r="BJ730" s="57">
        <v>0</v>
      </c>
      <c r="BK730" s="57">
        <v>0</v>
      </c>
      <c r="BL730" s="57">
        <v>0</v>
      </c>
      <c r="BM730" s="57"/>
      <c r="BN730" s="57">
        <v>6</v>
      </c>
      <c r="BO730" s="57">
        <v>2</v>
      </c>
      <c r="BP730" s="81">
        <v>7</v>
      </c>
      <c r="BQ730" s="81">
        <v>6</v>
      </c>
      <c r="BR730" s="81">
        <v>339</v>
      </c>
    </row>
    <row r="731" spans="1:70" x14ac:dyDescent="0.25">
      <c r="A731" s="57">
        <v>1</v>
      </c>
      <c r="B731" s="81" t="s">
        <v>793</v>
      </c>
      <c r="C731" s="81">
        <v>11</v>
      </c>
      <c r="D731" s="81" t="s">
        <v>794</v>
      </c>
      <c r="E731" s="81">
        <v>502</v>
      </c>
      <c r="F731" s="81" t="s">
        <v>1052</v>
      </c>
      <c r="G731" s="81">
        <v>2</v>
      </c>
      <c r="H731" s="81" t="s">
        <v>706</v>
      </c>
      <c r="I731" s="81">
        <v>589</v>
      </c>
      <c r="J731" s="81" t="s">
        <v>1052</v>
      </c>
      <c r="L731" s="81">
        <v>108</v>
      </c>
      <c r="M731" s="81">
        <v>108</v>
      </c>
      <c r="N731" s="81" t="s">
        <v>1344</v>
      </c>
      <c r="O731" s="81" t="s">
        <v>1345</v>
      </c>
      <c r="P731" s="57"/>
      <c r="Q731" s="57">
        <v>4</v>
      </c>
      <c r="R731" s="57">
        <v>0</v>
      </c>
      <c r="S731" s="57">
        <v>3</v>
      </c>
      <c r="T731" s="57">
        <v>2</v>
      </c>
      <c r="U731" s="57">
        <v>5</v>
      </c>
      <c r="V731" s="57"/>
      <c r="W731" s="57">
        <v>3</v>
      </c>
      <c r="X731" s="57">
        <v>1</v>
      </c>
      <c r="Y731" s="57">
        <v>0</v>
      </c>
      <c r="Z731" s="57">
        <v>3</v>
      </c>
      <c r="AA731" s="57">
        <v>2</v>
      </c>
      <c r="AB731" s="57">
        <v>0</v>
      </c>
      <c r="AC731" s="57"/>
      <c r="AD731" s="57">
        <v>1</v>
      </c>
      <c r="AE731" s="57">
        <v>0</v>
      </c>
      <c r="AF731" s="57">
        <v>3</v>
      </c>
      <c r="AG731" s="57">
        <v>0</v>
      </c>
      <c r="AH731" s="57"/>
      <c r="AI731" s="57">
        <v>1</v>
      </c>
      <c r="AJ731" s="57">
        <v>0</v>
      </c>
      <c r="AK731" s="57">
        <v>0</v>
      </c>
      <c r="AL731" s="57">
        <v>1</v>
      </c>
      <c r="AM731" s="57"/>
      <c r="AN731" s="57">
        <v>1</v>
      </c>
      <c r="AO731" s="57">
        <v>3</v>
      </c>
      <c r="AP731" s="57">
        <v>0</v>
      </c>
      <c r="AQ731" s="57">
        <v>3</v>
      </c>
      <c r="AR731" s="57">
        <v>2</v>
      </c>
      <c r="AS731" s="57">
        <v>2</v>
      </c>
      <c r="AT731" s="57"/>
      <c r="AU731" s="57">
        <v>3</v>
      </c>
      <c r="AV731" s="57">
        <v>0</v>
      </c>
      <c r="AW731" s="57">
        <v>4</v>
      </c>
      <c r="AX731" s="57">
        <v>0</v>
      </c>
      <c r="AY731" s="57">
        <v>2</v>
      </c>
      <c r="AZ731" s="57">
        <v>6</v>
      </c>
      <c r="BA731" s="57"/>
      <c r="BB731" s="57">
        <v>1</v>
      </c>
      <c r="BC731" s="57">
        <v>0</v>
      </c>
      <c r="BD731" s="57">
        <v>4</v>
      </c>
      <c r="BE731" s="57">
        <v>4</v>
      </c>
      <c r="BF731" s="57">
        <v>0</v>
      </c>
      <c r="BG731" s="57">
        <v>1</v>
      </c>
      <c r="BH731" s="57"/>
      <c r="BI731" s="57">
        <v>0</v>
      </c>
      <c r="BJ731" s="57">
        <v>1</v>
      </c>
      <c r="BK731" s="57">
        <v>0</v>
      </c>
      <c r="BL731" s="57">
        <v>0</v>
      </c>
      <c r="BM731" s="57"/>
      <c r="BN731" s="57">
        <v>6</v>
      </c>
      <c r="BO731" s="57">
        <v>1</v>
      </c>
      <c r="BP731" s="81">
        <v>5</v>
      </c>
      <c r="BQ731" s="81">
        <v>2</v>
      </c>
      <c r="BR731" s="81">
        <v>342</v>
      </c>
    </row>
    <row r="732" spans="1:70" x14ac:dyDescent="0.25">
      <c r="A732" s="57">
        <v>1</v>
      </c>
      <c r="B732" s="81" t="s">
        <v>793</v>
      </c>
      <c r="C732" s="81">
        <v>11</v>
      </c>
      <c r="D732" s="81" t="s">
        <v>794</v>
      </c>
      <c r="E732" s="81">
        <v>502</v>
      </c>
      <c r="F732" s="81" t="s">
        <v>1052</v>
      </c>
      <c r="G732" s="81">
        <v>2</v>
      </c>
      <c r="H732" s="81" t="s">
        <v>706</v>
      </c>
      <c r="I732" s="81">
        <v>589</v>
      </c>
      <c r="J732" s="81" t="s">
        <v>1052</v>
      </c>
      <c r="L732" s="81">
        <v>109</v>
      </c>
      <c r="M732" s="81">
        <v>109</v>
      </c>
      <c r="N732" s="81" t="s">
        <v>1344</v>
      </c>
      <c r="O732" s="81" t="s">
        <v>1345</v>
      </c>
      <c r="P732" s="57"/>
      <c r="Q732" s="57">
        <v>0</v>
      </c>
      <c r="R732" s="57">
        <v>0</v>
      </c>
      <c r="S732" s="57">
        <v>0</v>
      </c>
      <c r="T732" s="57">
        <v>3</v>
      </c>
      <c r="U732" s="57">
        <v>3</v>
      </c>
      <c r="V732" s="57"/>
      <c r="W732" s="57">
        <v>1</v>
      </c>
      <c r="X732" s="57">
        <v>6</v>
      </c>
      <c r="Y732" s="57">
        <v>2</v>
      </c>
      <c r="Z732" s="57">
        <v>0</v>
      </c>
      <c r="AA732" s="57">
        <v>3</v>
      </c>
      <c r="AB732" s="57">
        <v>0</v>
      </c>
      <c r="AC732" s="57"/>
      <c r="AD732" s="57">
        <v>0</v>
      </c>
      <c r="AE732" s="57">
        <v>0</v>
      </c>
      <c r="AF732" s="57">
        <v>0</v>
      </c>
      <c r="AG732" s="57">
        <v>2</v>
      </c>
      <c r="AH732" s="57"/>
      <c r="AI732" s="57">
        <v>1</v>
      </c>
      <c r="AJ732" s="57">
        <v>0</v>
      </c>
      <c r="AK732" s="57">
        <v>2</v>
      </c>
      <c r="AL732" s="57">
        <v>3</v>
      </c>
      <c r="AM732" s="57"/>
      <c r="AN732" s="57">
        <v>2</v>
      </c>
      <c r="AO732" s="57">
        <v>0</v>
      </c>
      <c r="AP732" s="57">
        <v>0</v>
      </c>
      <c r="AQ732" s="57">
        <v>7</v>
      </c>
      <c r="AR732" s="57">
        <v>0</v>
      </c>
      <c r="AS732" s="57">
        <v>2</v>
      </c>
      <c r="AT732" s="57"/>
      <c r="AU732" s="57">
        <v>4</v>
      </c>
      <c r="AV732" s="57">
        <v>0</v>
      </c>
      <c r="AW732" s="57">
        <v>5</v>
      </c>
      <c r="AX732" s="57">
        <v>4</v>
      </c>
      <c r="AY732" s="57">
        <v>2</v>
      </c>
      <c r="AZ732" s="57">
        <v>6</v>
      </c>
      <c r="BA732" s="57"/>
      <c r="BB732" s="57">
        <v>5</v>
      </c>
      <c r="BC732" s="57">
        <v>2</v>
      </c>
      <c r="BD732" s="57">
        <v>6</v>
      </c>
      <c r="BE732" s="57">
        <v>6</v>
      </c>
      <c r="BF732" s="57">
        <v>1</v>
      </c>
      <c r="BG732" s="57">
        <v>2</v>
      </c>
      <c r="BH732" s="57"/>
      <c r="BI732" s="57">
        <v>4</v>
      </c>
      <c r="BJ732" s="57">
        <v>0</v>
      </c>
      <c r="BK732" s="57">
        <v>0</v>
      </c>
      <c r="BL732" s="57">
        <v>0</v>
      </c>
      <c r="BM732" s="57"/>
      <c r="BN732" s="57">
        <v>7</v>
      </c>
      <c r="BO732" s="57">
        <v>8</v>
      </c>
      <c r="BP732" s="81">
        <v>6</v>
      </c>
      <c r="BQ732" s="81">
        <v>2</v>
      </c>
      <c r="BR732" s="81">
        <v>336</v>
      </c>
    </row>
    <row r="733" spans="1:70" x14ac:dyDescent="0.25">
      <c r="A733" s="57">
        <v>1</v>
      </c>
      <c r="B733" s="81" t="s">
        <v>793</v>
      </c>
      <c r="C733" s="81">
        <v>11</v>
      </c>
      <c r="D733" s="81" t="s">
        <v>794</v>
      </c>
      <c r="E733" s="81">
        <v>502</v>
      </c>
      <c r="F733" s="81" t="s">
        <v>1052</v>
      </c>
      <c r="G733" s="81">
        <v>2</v>
      </c>
      <c r="H733" s="81" t="s">
        <v>706</v>
      </c>
      <c r="I733" s="81">
        <v>589</v>
      </c>
      <c r="J733" s="81" t="s">
        <v>1052</v>
      </c>
      <c r="L733" s="81">
        <v>110</v>
      </c>
      <c r="M733" s="81">
        <v>110</v>
      </c>
      <c r="N733" s="81" t="s">
        <v>1344</v>
      </c>
      <c r="O733" s="81" t="s">
        <v>1345</v>
      </c>
      <c r="P733" s="57"/>
      <c r="Q733" s="57">
        <v>3</v>
      </c>
      <c r="R733" s="57">
        <v>2</v>
      </c>
      <c r="S733" s="57">
        <v>5</v>
      </c>
      <c r="T733" s="57">
        <v>1</v>
      </c>
      <c r="U733" s="57">
        <v>2</v>
      </c>
      <c r="V733" s="57"/>
      <c r="W733" s="57">
        <v>4</v>
      </c>
      <c r="X733" s="57">
        <v>1</v>
      </c>
      <c r="Y733" s="57">
        <v>0</v>
      </c>
      <c r="Z733" s="57">
        <v>1</v>
      </c>
      <c r="AA733" s="57">
        <v>0</v>
      </c>
      <c r="AB733" s="57">
        <v>0</v>
      </c>
      <c r="AC733" s="57"/>
      <c r="AD733" s="57">
        <v>0</v>
      </c>
      <c r="AE733" s="57">
        <v>1</v>
      </c>
      <c r="AF733" s="57">
        <v>0</v>
      </c>
      <c r="AG733" s="57">
        <v>2</v>
      </c>
      <c r="AH733" s="57"/>
      <c r="AI733" s="57">
        <v>1</v>
      </c>
      <c r="AJ733" s="57">
        <v>1</v>
      </c>
      <c r="AK733" s="57">
        <v>0</v>
      </c>
      <c r="AL733" s="57">
        <v>1</v>
      </c>
      <c r="AM733" s="57"/>
      <c r="AN733" s="57">
        <v>2</v>
      </c>
      <c r="AO733" s="57">
        <v>1</v>
      </c>
      <c r="AP733" s="57">
        <v>1</v>
      </c>
      <c r="AQ733" s="57">
        <v>7</v>
      </c>
      <c r="AR733" s="57">
        <v>0</v>
      </c>
      <c r="AS733" s="57">
        <v>1</v>
      </c>
      <c r="AT733" s="57"/>
      <c r="AU733" s="57">
        <v>0</v>
      </c>
      <c r="AV733" s="57">
        <v>0</v>
      </c>
      <c r="AW733" s="57">
        <v>2</v>
      </c>
      <c r="AX733" s="57">
        <v>2</v>
      </c>
      <c r="AY733" s="57">
        <v>2</v>
      </c>
      <c r="AZ733" s="57">
        <v>5</v>
      </c>
      <c r="BA733" s="57"/>
      <c r="BB733" s="57">
        <v>2</v>
      </c>
      <c r="BC733" s="57">
        <v>1</v>
      </c>
      <c r="BD733" s="57">
        <v>5</v>
      </c>
      <c r="BE733" s="57">
        <v>12</v>
      </c>
      <c r="BF733" s="57">
        <v>3</v>
      </c>
      <c r="BG733" s="57">
        <v>2</v>
      </c>
      <c r="BH733" s="57"/>
      <c r="BI733" s="57">
        <v>0</v>
      </c>
      <c r="BJ733" s="57">
        <v>0</v>
      </c>
      <c r="BK733" s="57">
        <v>1</v>
      </c>
      <c r="BL733" s="57">
        <v>0</v>
      </c>
      <c r="BM733" s="57"/>
      <c r="BN733" s="57">
        <v>3</v>
      </c>
      <c r="BO733" s="57">
        <v>6</v>
      </c>
      <c r="BP733" s="81">
        <v>5</v>
      </c>
      <c r="BQ733" s="81">
        <v>3</v>
      </c>
      <c r="BR733" s="81">
        <v>337</v>
      </c>
    </row>
    <row r="734" spans="1:70" x14ac:dyDescent="0.25">
      <c r="A734" s="57">
        <v>1</v>
      </c>
      <c r="B734" s="81" t="s">
        <v>793</v>
      </c>
      <c r="C734" s="81">
        <v>11</v>
      </c>
      <c r="D734" s="81" t="s">
        <v>794</v>
      </c>
      <c r="E734" s="81">
        <v>502</v>
      </c>
      <c r="F734" s="81" t="s">
        <v>1052</v>
      </c>
      <c r="G734" s="81">
        <v>2</v>
      </c>
      <c r="H734" s="81" t="s">
        <v>706</v>
      </c>
      <c r="I734" s="81">
        <v>589</v>
      </c>
      <c r="J734" s="81" t="s">
        <v>1052</v>
      </c>
      <c r="L734" s="81">
        <v>111</v>
      </c>
      <c r="M734" s="81">
        <v>111</v>
      </c>
      <c r="N734" s="81" t="s">
        <v>1344</v>
      </c>
      <c r="O734" s="81" t="s">
        <v>1345</v>
      </c>
      <c r="P734" s="57"/>
      <c r="Q734" s="57">
        <v>9</v>
      </c>
      <c r="R734" s="57">
        <v>0</v>
      </c>
      <c r="S734" s="57">
        <v>2</v>
      </c>
      <c r="T734" s="57">
        <v>2</v>
      </c>
      <c r="U734" s="57">
        <v>3</v>
      </c>
      <c r="V734" s="57"/>
      <c r="W734" s="57">
        <v>2</v>
      </c>
      <c r="X734" s="57">
        <v>2</v>
      </c>
      <c r="Y734" s="57">
        <v>0</v>
      </c>
      <c r="Z734" s="57">
        <v>0</v>
      </c>
      <c r="AA734" s="57">
        <v>0</v>
      </c>
      <c r="AB734" s="57">
        <v>0</v>
      </c>
      <c r="AC734" s="57"/>
      <c r="AD734" s="57">
        <v>3</v>
      </c>
      <c r="AE734" s="57">
        <v>0</v>
      </c>
      <c r="AF734" s="57">
        <v>2</v>
      </c>
      <c r="AG734" s="57">
        <v>1</v>
      </c>
      <c r="AH734" s="57"/>
      <c r="AI734" s="57">
        <v>1</v>
      </c>
      <c r="AJ734" s="57">
        <v>0</v>
      </c>
      <c r="AK734" s="57">
        <v>0</v>
      </c>
      <c r="AL734" s="57">
        <v>0</v>
      </c>
      <c r="AM734" s="57"/>
      <c r="AN734" s="57">
        <v>2</v>
      </c>
      <c r="AO734" s="57">
        <v>1</v>
      </c>
      <c r="AP734" s="57">
        <v>0</v>
      </c>
      <c r="AQ734" s="57">
        <v>2</v>
      </c>
      <c r="AR734" s="57">
        <v>0</v>
      </c>
      <c r="AS734" s="57">
        <v>3</v>
      </c>
      <c r="AT734" s="57"/>
      <c r="AU734" s="57">
        <v>2</v>
      </c>
      <c r="AV734" s="57">
        <v>1</v>
      </c>
      <c r="AW734" s="57">
        <v>0</v>
      </c>
      <c r="AX734" s="57">
        <v>0</v>
      </c>
      <c r="AY734" s="57">
        <v>4</v>
      </c>
      <c r="AZ734" s="57">
        <v>2</v>
      </c>
      <c r="BA734" s="57"/>
      <c r="BB734" s="57">
        <v>4</v>
      </c>
      <c r="BC734" s="57">
        <v>0</v>
      </c>
      <c r="BD734" s="57">
        <v>1</v>
      </c>
      <c r="BE734" s="57">
        <v>4</v>
      </c>
      <c r="BF734" s="57">
        <v>2</v>
      </c>
      <c r="BG734" s="57">
        <v>0</v>
      </c>
      <c r="BH734" s="57"/>
      <c r="BI734" s="57">
        <v>1</v>
      </c>
      <c r="BJ734" s="57">
        <v>2</v>
      </c>
      <c r="BK734" s="57">
        <v>1</v>
      </c>
      <c r="BL734" s="57">
        <v>1</v>
      </c>
      <c r="BM734" s="57"/>
      <c r="BN734" s="57">
        <v>2</v>
      </c>
      <c r="BO734" s="57">
        <v>2</v>
      </c>
      <c r="BP734" s="81">
        <v>5</v>
      </c>
      <c r="BQ734" s="81">
        <v>5</v>
      </c>
      <c r="BR734" s="81">
        <v>333</v>
      </c>
    </row>
    <row r="735" spans="1:70" x14ac:dyDescent="0.25">
      <c r="A735" s="57">
        <v>1</v>
      </c>
      <c r="B735" s="81" t="s">
        <v>793</v>
      </c>
      <c r="C735" s="81">
        <v>11</v>
      </c>
      <c r="D735" s="81" t="s">
        <v>794</v>
      </c>
      <c r="E735" s="81">
        <v>502</v>
      </c>
      <c r="F735" s="81" t="s">
        <v>1052</v>
      </c>
      <c r="G735" s="81">
        <v>2</v>
      </c>
      <c r="H735" s="81" t="s">
        <v>706</v>
      </c>
      <c r="I735" s="81">
        <v>589</v>
      </c>
      <c r="J735" s="81" t="s">
        <v>1052</v>
      </c>
      <c r="L735" s="81">
        <v>112</v>
      </c>
      <c r="M735" s="81">
        <v>112</v>
      </c>
      <c r="N735" s="81" t="s">
        <v>1344</v>
      </c>
      <c r="O735" s="81" t="s">
        <v>1345</v>
      </c>
      <c r="P735" s="57"/>
      <c r="Q735" s="57">
        <v>2</v>
      </c>
      <c r="R735" s="57">
        <v>3</v>
      </c>
      <c r="S735" s="57">
        <v>3</v>
      </c>
      <c r="T735" s="57">
        <v>1</v>
      </c>
      <c r="U735" s="57">
        <v>4</v>
      </c>
      <c r="V735" s="57"/>
      <c r="W735" s="57">
        <v>3</v>
      </c>
      <c r="X735" s="57">
        <v>3</v>
      </c>
      <c r="Y735" s="57">
        <v>0</v>
      </c>
      <c r="Z735" s="57">
        <v>2</v>
      </c>
      <c r="AA735" s="57">
        <v>0</v>
      </c>
      <c r="AB735" s="57">
        <v>3</v>
      </c>
      <c r="AC735" s="57"/>
      <c r="AD735" s="57">
        <v>2</v>
      </c>
      <c r="AE735" s="57">
        <v>1</v>
      </c>
      <c r="AF735" s="57">
        <v>3</v>
      </c>
      <c r="AG735" s="57">
        <v>0</v>
      </c>
      <c r="AH735" s="57"/>
      <c r="AI735" s="57">
        <v>0</v>
      </c>
      <c r="AJ735" s="57">
        <v>1</v>
      </c>
      <c r="AK735" s="57">
        <v>1</v>
      </c>
      <c r="AL735" s="57">
        <v>1</v>
      </c>
      <c r="AM735" s="57"/>
      <c r="AN735" s="57">
        <v>1</v>
      </c>
      <c r="AO735" s="57">
        <v>3</v>
      </c>
      <c r="AP735" s="57">
        <v>1</v>
      </c>
      <c r="AQ735" s="57">
        <v>1</v>
      </c>
      <c r="AR735" s="57">
        <v>0</v>
      </c>
      <c r="AS735" s="57">
        <v>0</v>
      </c>
      <c r="AT735" s="57"/>
      <c r="AU735" s="57">
        <v>0</v>
      </c>
      <c r="AV735" s="57">
        <v>1</v>
      </c>
      <c r="AW735" s="57">
        <v>2</v>
      </c>
      <c r="AX735" s="57">
        <v>1</v>
      </c>
      <c r="AY735" s="57">
        <v>1</v>
      </c>
      <c r="AZ735" s="57">
        <v>4</v>
      </c>
      <c r="BA735" s="57"/>
      <c r="BB735" s="57">
        <v>4</v>
      </c>
      <c r="BC735" s="57">
        <v>0</v>
      </c>
      <c r="BD735" s="57">
        <v>6</v>
      </c>
      <c r="BE735" s="57">
        <v>7</v>
      </c>
      <c r="BF735" s="57">
        <v>2</v>
      </c>
      <c r="BG735" s="57">
        <v>0</v>
      </c>
      <c r="BH735" s="57"/>
      <c r="BI735" s="57">
        <v>2</v>
      </c>
      <c r="BJ735" s="57">
        <v>0</v>
      </c>
      <c r="BK735" s="57">
        <v>0</v>
      </c>
      <c r="BL735" s="57">
        <v>0</v>
      </c>
      <c r="BM735" s="57"/>
      <c r="BN735" s="57">
        <v>4</v>
      </c>
      <c r="BO735" s="57">
        <v>2</v>
      </c>
      <c r="BP735" s="81">
        <v>6</v>
      </c>
      <c r="BQ735" s="81">
        <v>0</v>
      </c>
      <c r="BR735" s="81">
        <v>340</v>
      </c>
    </row>
    <row r="736" spans="1:70" x14ac:dyDescent="0.25">
      <c r="A736" s="57">
        <v>1</v>
      </c>
      <c r="B736" s="81" t="s">
        <v>793</v>
      </c>
      <c r="C736" s="81">
        <v>11</v>
      </c>
      <c r="D736" s="81" t="s">
        <v>794</v>
      </c>
      <c r="E736" s="81">
        <v>502</v>
      </c>
      <c r="F736" s="81" t="s">
        <v>1052</v>
      </c>
      <c r="G736" s="81">
        <v>2</v>
      </c>
      <c r="H736" s="81" t="s">
        <v>706</v>
      </c>
      <c r="I736" s="81">
        <v>589</v>
      </c>
      <c r="J736" s="81" t="s">
        <v>1052</v>
      </c>
      <c r="L736" s="81">
        <v>113</v>
      </c>
      <c r="M736" s="81">
        <v>113</v>
      </c>
      <c r="N736" s="81" t="s">
        <v>1344</v>
      </c>
      <c r="O736" s="81" t="s">
        <v>1345</v>
      </c>
      <c r="P736" s="57"/>
      <c r="Q736" s="57">
        <v>4</v>
      </c>
      <c r="R736" s="57">
        <v>1</v>
      </c>
      <c r="S736" s="57">
        <v>1</v>
      </c>
      <c r="T736" s="57">
        <v>2</v>
      </c>
      <c r="U736" s="57">
        <v>1</v>
      </c>
      <c r="V736" s="57"/>
      <c r="W736" s="57">
        <v>0</v>
      </c>
      <c r="X736" s="57">
        <v>5</v>
      </c>
      <c r="Y736" s="57">
        <v>0</v>
      </c>
      <c r="Z736" s="57">
        <v>0</v>
      </c>
      <c r="AA736" s="57">
        <v>0</v>
      </c>
      <c r="AB736" s="57">
        <v>0</v>
      </c>
      <c r="AC736" s="57"/>
      <c r="AD736" s="57">
        <v>0</v>
      </c>
      <c r="AE736" s="57">
        <v>1</v>
      </c>
      <c r="AF736" s="57">
        <v>3</v>
      </c>
      <c r="AG736" s="57">
        <v>1</v>
      </c>
      <c r="AH736" s="57"/>
      <c r="AI736" s="57">
        <v>0</v>
      </c>
      <c r="AJ736" s="57">
        <v>1</v>
      </c>
      <c r="AK736" s="57">
        <v>0</v>
      </c>
      <c r="AL736" s="57">
        <v>0</v>
      </c>
      <c r="AM736" s="57"/>
      <c r="AN736" s="57">
        <v>1</v>
      </c>
      <c r="AO736" s="57">
        <v>2</v>
      </c>
      <c r="AP736" s="57">
        <v>0</v>
      </c>
      <c r="AQ736" s="57">
        <v>1</v>
      </c>
      <c r="AR736" s="57">
        <v>5</v>
      </c>
      <c r="AS736" s="57">
        <v>0</v>
      </c>
      <c r="AT736" s="57"/>
      <c r="AU736" s="57">
        <v>3</v>
      </c>
      <c r="AV736" s="57">
        <v>2</v>
      </c>
      <c r="AW736" s="57">
        <v>0</v>
      </c>
      <c r="AX736" s="57">
        <v>2</v>
      </c>
      <c r="AY736" s="57">
        <v>7</v>
      </c>
      <c r="AZ736" s="57">
        <v>3</v>
      </c>
      <c r="BA736" s="57"/>
      <c r="BB736" s="57">
        <v>0</v>
      </c>
      <c r="BC736" s="57">
        <v>1</v>
      </c>
      <c r="BD736" s="57">
        <v>4</v>
      </c>
      <c r="BE736" s="57">
        <v>3</v>
      </c>
      <c r="BF736" s="57">
        <v>1</v>
      </c>
      <c r="BG736" s="57">
        <v>0</v>
      </c>
      <c r="BH736" s="57"/>
      <c r="BI736" s="57">
        <v>2</v>
      </c>
      <c r="BJ736" s="57">
        <v>1</v>
      </c>
      <c r="BK736" s="57">
        <v>0</v>
      </c>
      <c r="BL736" s="57">
        <v>0</v>
      </c>
      <c r="BM736" s="57"/>
      <c r="BN736" s="57">
        <v>6</v>
      </c>
      <c r="BO736" s="57">
        <v>1</v>
      </c>
      <c r="BP736" s="81">
        <v>5</v>
      </c>
      <c r="BQ736" s="81">
        <v>1</v>
      </c>
      <c r="BR736" s="81">
        <v>331</v>
      </c>
    </row>
    <row r="737" spans="1:70" x14ac:dyDescent="0.25">
      <c r="A737" s="57">
        <v>1</v>
      </c>
      <c r="B737" s="81" t="s">
        <v>793</v>
      </c>
      <c r="C737" s="81">
        <v>11</v>
      </c>
      <c r="D737" s="81" t="s">
        <v>794</v>
      </c>
      <c r="E737" s="81">
        <v>502</v>
      </c>
      <c r="F737" s="81" t="s">
        <v>1052</v>
      </c>
      <c r="G737" s="81">
        <v>2</v>
      </c>
      <c r="H737" s="81" t="s">
        <v>706</v>
      </c>
      <c r="I737" s="81">
        <v>589</v>
      </c>
      <c r="J737" s="81" t="s">
        <v>1052</v>
      </c>
      <c r="L737" s="81">
        <v>114</v>
      </c>
      <c r="M737" s="81">
        <v>114</v>
      </c>
      <c r="N737" s="81" t="s">
        <v>1344</v>
      </c>
      <c r="O737" s="81" t="s">
        <v>1345</v>
      </c>
      <c r="P737" s="57"/>
      <c r="Q737" s="57">
        <v>3</v>
      </c>
      <c r="R737" s="57">
        <v>3</v>
      </c>
      <c r="S737" s="57">
        <v>1</v>
      </c>
      <c r="T737" s="57"/>
      <c r="U737" s="57">
        <v>2</v>
      </c>
      <c r="V737" s="57"/>
      <c r="W737" s="57">
        <v>1</v>
      </c>
      <c r="X737" s="57">
        <v>2</v>
      </c>
      <c r="Y737" s="57"/>
      <c r="Z737" s="57"/>
      <c r="AA737" s="57">
        <v>2</v>
      </c>
      <c r="AB737" s="57">
        <v>1</v>
      </c>
      <c r="AC737" s="57"/>
      <c r="AD737" s="57"/>
      <c r="AE737" s="57">
        <v>2</v>
      </c>
      <c r="AF737" s="57">
        <v>2</v>
      </c>
      <c r="AG737" s="57"/>
      <c r="AH737" s="57"/>
      <c r="AI737" s="57">
        <v>1</v>
      </c>
      <c r="AJ737" s="57"/>
      <c r="AK737" s="57">
        <v>1</v>
      </c>
      <c r="AL737" s="57">
        <v>1</v>
      </c>
      <c r="AM737" s="57"/>
      <c r="AN737" s="57">
        <v>2</v>
      </c>
      <c r="AO737" s="57">
        <v>2</v>
      </c>
      <c r="AP737" s="57"/>
      <c r="AQ737" s="57">
        <v>4</v>
      </c>
      <c r="AR737" s="57">
        <v>1</v>
      </c>
      <c r="AS737" s="57">
        <v>2</v>
      </c>
      <c r="AT737" s="57"/>
      <c r="AU737" s="57">
        <v>2</v>
      </c>
      <c r="AV737" s="57">
        <v>1</v>
      </c>
      <c r="AW737" s="57"/>
      <c r="AX737" s="57">
        <v>1</v>
      </c>
      <c r="AY737" s="57">
        <v>2</v>
      </c>
      <c r="AZ737" s="57">
        <v>2</v>
      </c>
      <c r="BA737" s="57"/>
      <c r="BB737" s="57">
        <v>4</v>
      </c>
      <c r="BC737" s="57">
        <v>3</v>
      </c>
      <c r="BD737" s="57">
        <v>7</v>
      </c>
      <c r="BE737" s="57">
        <v>3</v>
      </c>
      <c r="BF737" s="57">
        <v>2</v>
      </c>
      <c r="BG737" s="57"/>
      <c r="BH737" s="57"/>
      <c r="BI737" s="57"/>
      <c r="BJ737" s="57"/>
      <c r="BK737" s="57"/>
      <c r="BL737" s="57"/>
      <c r="BM737" s="57"/>
      <c r="BN737" s="57">
        <v>8</v>
      </c>
      <c r="BO737" s="57">
        <v>4</v>
      </c>
      <c r="BP737" s="81">
        <v>5</v>
      </c>
      <c r="BQ737" s="81">
        <v>4</v>
      </c>
      <c r="BR737" s="81">
        <v>330</v>
      </c>
    </row>
    <row r="738" spans="1:70" x14ac:dyDescent="0.25">
      <c r="A738" s="57">
        <v>1</v>
      </c>
      <c r="B738" s="81" t="s">
        <v>793</v>
      </c>
      <c r="C738" s="81">
        <v>11</v>
      </c>
      <c r="D738" s="81" t="s">
        <v>794</v>
      </c>
      <c r="E738" s="81">
        <v>502</v>
      </c>
      <c r="F738" s="81" t="s">
        <v>1052</v>
      </c>
      <c r="G738" s="81">
        <v>2</v>
      </c>
      <c r="H738" s="81" t="s">
        <v>706</v>
      </c>
      <c r="I738" s="81">
        <v>589</v>
      </c>
      <c r="J738" s="81" t="s">
        <v>1052</v>
      </c>
      <c r="L738" s="81">
        <v>115</v>
      </c>
      <c r="M738" s="81">
        <v>115</v>
      </c>
      <c r="N738" s="81" t="s">
        <v>1344</v>
      </c>
      <c r="O738" s="81" t="s">
        <v>1345</v>
      </c>
      <c r="P738" s="57"/>
      <c r="Q738" s="57">
        <v>7</v>
      </c>
      <c r="R738" s="57">
        <v>3</v>
      </c>
      <c r="S738" s="57">
        <v>2</v>
      </c>
      <c r="T738" s="57">
        <v>1</v>
      </c>
      <c r="U738" s="57">
        <v>3</v>
      </c>
      <c r="V738" s="57"/>
      <c r="W738" s="57">
        <v>1</v>
      </c>
      <c r="X738" s="57">
        <v>1</v>
      </c>
      <c r="Y738" s="57">
        <v>0</v>
      </c>
      <c r="Z738" s="57">
        <v>0</v>
      </c>
      <c r="AA738" s="57">
        <v>0</v>
      </c>
      <c r="AB738" s="57">
        <v>0</v>
      </c>
      <c r="AC738" s="57"/>
      <c r="AD738" s="57">
        <v>1</v>
      </c>
      <c r="AE738" s="57">
        <v>1</v>
      </c>
      <c r="AF738" s="57">
        <v>1</v>
      </c>
      <c r="AG738" s="57">
        <v>3</v>
      </c>
      <c r="AH738" s="57"/>
      <c r="AI738" s="57">
        <v>1</v>
      </c>
      <c r="AJ738" s="57">
        <v>3</v>
      </c>
      <c r="AK738" s="57">
        <v>0</v>
      </c>
      <c r="AL738" s="57">
        <v>2</v>
      </c>
      <c r="AM738" s="57"/>
      <c r="AN738" s="57">
        <v>1</v>
      </c>
      <c r="AO738" s="57">
        <v>5</v>
      </c>
      <c r="AP738" s="57">
        <v>1</v>
      </c>
      <c r="AQ738" s="57">
        <v>3</v>
      </c>
      <c r="AR738" s="57">
        <v>1</v>
      </c>
      <c r="AS738" s="57">
        <v>1</v>
      </c>
      <c r="AT738" s="57"/>
      <c r="AU738" s="57">
        <v>1</v>
      </c>
      <c r="AV738" s="57">
        <v>1</v>
      </c>
      <c r="AW738" s="57">
        <v>2</v>
      </c>
      <c r="AX738" s="57">
        <v>0</v>
      </c>
      <c r="AY738" s="57">
        <v>1</v>
      </c>
      <c r="AZ738" s="57">
        <v>0</v>
      </c>
      <c r="BA738" s="57"/>
      <c r="BB738" s="57">
        <v>3</v>
      </c>
      <c r="BC738" s="57">
        <v>1</v>
      </c>
      <c r="BD738" s="57">
        <v>4</v>
      </c>
      <c r="BE738" s="57">
        <v>7</v>
      </c>
      <c r="BF738" s="57">
        <v>2</v>
      </c>
      <c r="BG738" s="57">
        <v>1</v>
      </c>
      <c r="BH738" s="57"/>
      <c r="BI738" s="57">
        <v>0</v>
      </c>
      <c r="BJ738" s="57">
        <v>1</v>
      </c>
      <c r="BK738" s="57">
        <v>0</v>
      </c>
      <c r="BL738" s="57">
        <v>0</v>
      </c>
      <c r="BM738" s="57"/>
      <c r="BN738" s="57">
        <v>13</v>
      </c>
      <c r="BO738" s="57">
        <v>3</v>
      </c>
      <c r="BP738" s="81">
        <v>2</v>
      </c>
      <c r="BQ738" s="81">
        <v>2</v>
      </c>
      <c r="BR738" s="81">
        <v>335</v>
      </c>
    </row>
    <row r="739" spans="1:70" x14ac:dyDescent="0.25">
      <c r="A739" s="57">
        <v>1</v>
      </c>
      <c r="B739" s="81" t="s">
        <v>793</v>
      </c>
      <c r="C739" s="81">
        <v>11</v>
      </c>
      <c r="D739" s="81" t="s">
        <v>794</v>
      </c>
      <c r="E739" s="81">
        <v>502</v>
      </c>
      <c r="F739" s="81" t="s">
        <v>1052</v>
      </c>
      <c r="G739" s="81">
        <v>2</v>
      </c>
      <c r="H739" s="81" t="s">
        <v>706</v>
      </c>
      <c r="I739" s="81">
        <v>589</v>
      </c>
      <c r="J739" s="81" t="s">
        <v>1052</v>
      </c>
      <c r="L739" s="81">
        <v>116</v>
      </c>
      <c r="M739" s="81">
        <v>116</v>
      </c>
      <c r="N739" s="81" t="s">
        <v>1344</v>
      </c>
      <c r="O739" s="81" t="s">
        <v>1345</v>
      </c>
      <c r="P739" s="57"/>
      <c r="Q739" s="57">
        <v>6</v>
      </c>
      <c r="R739" s="57">
        <v>2</v>
      </c>
      <c r="S739" s="57">
        <v>4</v>
      </c>
      <c r="T739" s="57">
        <v>1</v>
      </c>
      <c r="U739" s="57">
        <v>3</v>
      </c>
      <c r="V739" s="57"/>
      <c r="W739" s="57">
        <v>1</v>
      </c>
      <c r="X739" s="57">
        <v>6</v>
      </c>
      <c r="Y739" s="57">
        <v>0</v>
      </c>
      <c r="Z739" s="57">
        <v>0</v>
      </c>
      <c r="AA739" s="57">
        <v>0</v>
      </c>
      <c r="AB739" s="57">
        <v>0</v>
      </c>
      <c r="AC739" s="57"/>
      <c r="AD739" s="57">
        <v>2</v>
      </c>
      <c r="AE739" s="57">
        <v>2</v>
      </c>
      <c r="AF739" s="57">
        <v>0</v>
      </c>
      <c r="AG739" s="57">
        <v>3</v>
      </c>
      <c r="AH739" s="57"/>
      <c r="AI739" s="57">
        <v>0</v>
      </c>
      <c r="AJ739" s="57">
        <v>1</v>
      </c>
      <c r="AK739" s="57">
        <v>0</v>
      </c>
      <c r="AL739" s="57">
        <v>0</v>
      </c>
      <c r="AM739" s="57"/>
      <c r="AN739" s="57">
        <v>0</v>
      </c>
      <c r="AO739" s="57">
        <v>2</v>
      </c>
      <c r="AP739" s="57">
        <v>1</v>
      </c>
      <c r="AQ739" s="57">
        <v>4</v>
      </c>
      <c r="AR739" s="57">
        <v>1</v>
      </c>
      <c r="AS739" s="57">
        <v>0</v>
      </c>
      <c r="AT739" s="57"/>
      <c r="AU739" s="57">
        <v>0</v>
      </c>
      <c r="AV739" s="57">
        <v>0</v>
      </c>
      <c r="AW739" s="57">
        <v>2</v>
      </c>
      <c r="AX739" s="57"/>
      <c r="AY739" s="57">
        <v>3</v>
      </c>
      <c r="AZ739" s="57">
        <v>5</v>
      </c>
      <c r="BA739" s="57"/>
      <c r="BB739" s="57">
        <v>4</v>
      </c>
      <c r="BC739" s="57">
        <v>0</v>
      </c>
      <c r="BD739" s="57">
        <v>4</v>
      </c>
      <c r="BE739" s="57">
        <v>4</v>
      </c>
      <c r="BF739" s="57">
        <v>0</v>
      </c>
      <c r="BG739" s="57">
        <v>2</v>
      </c>
      <c r="BH739" s="57"/>
      <c r="BI739" s="57">
        <v>2</v>
      </c>
      <c r="BJ739" s="57">
        <v>0</v>
      </c>
      <c r="BK739" s="57">
        <v>1</v>
      </c>
      <c r="BL739" s="57">
        <v>0</v>
      </c>
      <c r="BM739" s="57"/>
      <c r="BN739" s="57">
        <v>1</v>
      </c>
      <c r="BO739" s="57">
        <v>1</v>
      </c>
      <c r="BP739" s="81">
        <v>8</v>
      </c>
      <c r="BQ739" s="81">
        <v>4</v>
      </c>
      <c r="BR739" s="81">
        <v>337</v>
      </c>
    </row>
    <row r="740" spans="1:70" x14ac:dyDescent="0.25">
      <c r="A740" s="57">
        <v>1</v>
      </c>
      <c r="B740" s="81" t="s">
        <v>793</v>
      </c>
      <c r="C740" s="81">
        <v>11</v>
      </c>
      <c r="D740" s="81" t="s">
        <v>794</v>
      </c>
      <c r="E740" s="81">
        <v>502</v>
      </c>
      <c r="F740" s="81" t="s">
        <v>1052</v>
      </c>
      <c r="G740" s="81">
        <v>2</v>
      </c>
      <c r="H740" s="81" t="s">
        <v>706</v>
      </c>
      <c r="I740" s="81">
        <v>589</v>
      </c>
      <c r="J740" s="81" t="s">
        <v>1052</v>
      </c>
      <c r="L740" s="81">
        <v>117</v>
      </c>
      <c r="M740" s="81">
        <v>117</v>
      </c>
      <c r="N740" s="81" t="s">
        <v>1344</v>
      </c>
      <c r="O740" s="81" t="s">
        <v>1345</v>
      </c>
      <c r="P740" s="57"/>
      <c r="Q740" s="57">
        <v>8</v>
      </c>
      <c r="R740" s="57">
        <v>2</v>
      </c>
      <c r="S740" s="57">
        <v>2</v>
      </c>
      <c r="T740" s="57">
        <v>7</v>
      </c>
      <c r="U740" s="57">
        <v>8</v>
      </c>
      <c r="V740" s="57"/>
      <c r="W740" s="57">
        <v>3</v>
      </c>
      <c r="X740" s="57">
        <v>3</v>
      </c>
      <c r="Y740" s="57">
        <v>1</v>
      </c>
      <c r="Z740" s="57">
        <v>0</v>
      </c>
      <c r="AA740" s="57">
        <v>3</v>
      </c>
      <c r="AB740" s="57">
        <v>2</v>
      </c>
      <c r="AC740" s="57"/>
      <c r="AD740" s="57">
        <v>1</v>
      </c>
      <c r="AE740" s="57">
        <v>1</v>
      </c>
      <c r="AF740" s="57">
        <v>1</v>
      </c>
      <c r="AG740" s="57">
        <v>1</v>
      </c>
      <c r="AH740" s="57"/>
      <c r="AI740" s="57">
        <v>0</v>
      </c>
      <c r="AJ740" s="57">
        <v>1</v>
      </c>
      <c r="AK740" s="57">
        <v>1</v>
      </c>
      <c r="AL740" s="57">
        <v>1</v>
      </c>
      <c r="AM740" s="57"/>
      <c r="AN740" s="57">
        <v>2</v>
      </c>
      <c r="AO740" s="57">
        <v>12</v>
      </c>
      <c r="AP740" s="57">
        <v>0</v>
      </c>
      <c r="AQ740" s="57">
        <v>5</v>
      </c>
      <c r="AR740" s="57">
        <v>3</v>
      </c>
      <c r="AS740" s="57">
        <v>4</v>
      </c>
      <c r="AT740" s="57"/>
      <c r="AU740" s="57">
        <v>1</v>
      </c>
      <c r="AV740" s="57">
        <v>0</v>
      </c>
      <c r="AW740" s="57">
        <v>4</v>
      </c>
      <c r="AX740" s="57">
        <v>3</v>
      </c>
      <c r="AY740" s="57">
        <v>2</v>
      </c>
      <c r="AZ740" s="57">
        <v>3</v>
      </c>
      <c r="BA740" s="57"/>
      <c r="BB740" s="57">
        <v>1</v>
      </c>
      <c r="BC740" s="57">
        <v>1</v>
      </c>
      <c r="BD740" s="57">
        <v>11</v>
      </c>
      <c r="BE740" s="57">
        <v>5</v>
      </c>
      <c r="BF740" s="57">
        <v>2</v>
      </c>
      <c r="BG740" s="57">
        <v>0</v>
      </c>
      <c r="BH740" s="57"/>
      <c r="BI740" s="57">
        <v>0</v>
      </c>
      <c r="BJ740" s="57">
        <v>1</v>
      </c>
      <c r="BK740" s="57">
        <v>0</v>
      </c>
      <c r="BL740" s="57">
        <v>1</v>
      </c>
      <c r="BM740" s="57"/>
      <c r="BN740" s="57">
        <v>6</v>
      </c>
      <c r="BO740" s="57">
        <v>2</v>
      </c>
      <c r="BP740" s="81">
        <v>4</v>
      </c>
      <c r="BQ740" s="81">
        <v>3</v>
      </c>
      <c r="BR740" s="81">
        <v>338</v>
      </c>
    </row>
    <row r="741" spans="1:70" x14ac:dyDescent="0.25">
      <c r="A741" s="57">
        <v>1</v>
      </c>
      <c r="B741" s="81" t="s">
        <v>793</v>
      </c>
      <c r="C741" s="81">
        <v>11</v>
      </c>
      <c r="D741" s="81" t="s">
        <v>794</v>
      </c>
      <c r="E741" s="81">
        <v>502</v>
      </c>
      <c r="F741" s="81" t="s">
        <v>1052</v>
      </c>
      <c r="G741" s="81">
        <v>2</v>
      </c>
      <c r="H741" s="81" t="s">
        <v>706</v>
      </c>
      <c r="I741" s="81">
        <v>589</v>
      </c>
      <c r="J741" s="81" t="s">
        <v>1052</v>
      </c>
      <c r="L741" s="81">
        <v>118</v>
      </c>
      <c r="M741" s="81">
        <v>118</v>
      </c>
      <c r="N741" s="81" t="s">
        <v>1344</v>
      </c>
      <c r="O741" s="81" t="s">
        <v>1345</v>
      </c>
      <c r="P741" s="57"/>
      <c r="Q741" s="57">
        <v>4</v>
      </c>
      <c r="R741" s="57">
        <v>1</v>
      </c>
      <c r="S741" s="57">
        <v>2</v>
      </c>
      <c r="T741" s="57">
        <v>0</v>
      </c>
      <c r="U741" s="57">
        <v>1</v>
      </c>
      <c r="V741" s="57"/>
      <c r="W741" s="57">
        <v>0</v>
      </c>
      <c r="X741" s="57">
        <v>4</v>
      </c>
      <c r="Y741" s="57">
        <v>0</v>
      </c>
      <c r="Z741" s="57">
        <v>2</v>
      </c>
      <c r="AA741" s="57">
        <v>1</v>
      </c>
      <c r="AB741" s="57">
        <v>1</v>
      </c>
      <c r="AC741" s="57"/>
      <c r="AD741" s="57">
        <v>2</v>
      </c>
      <c r="AE741" s="57">
        <v>1</v>
      </c>
      <c r="AF741" s="57">
        <v>1</v>
      </c>
      <c r="AG741" s="57">
        <v>1</v>
      </c>
      <c r="AH741" s="57"/>
      <c r="AI741" s="57">
        <v>1</v>
      </c>
      <c r="AJ741" s="57"/>
      <c r="AK741" s="57">
        <v>0</v>
      </c>
      <c r="AL741" s="57">
        <v>1</v>
      </c>
      <c r="AM741" s="57"/>
      <c r="AN741" s="57">
        <v>1</v>
      </c>
      <c r="AO741" s="57">
        <v>4</v>
      </c>
      <c r="AP741" s="57">
        <v>0</v>
      </c>
      <c r="AQ741" s="57">
        <v>2</v>
      </c>
      <c r="AR741" s="57">
        <v>0</v>
      </c>
      <c r="AS741" s="57">
        <v>1</v>
      </c>
      <c r="AT741" s="57"/>
      <c r="AU741" s="57">
        <v>1</v>
      </c>
      <c r="AV741" s="57">
        <v>0</v>
      </c>
      <c r="AW741" s="57">
        <v>4</v>
      </c>
      <c r="AX741" s="57">
        <v>1</v>
      </c>
      <c r="AY741" s="57">
        <v>2</v>
      </c>
      <c r="AZ741" s="57">
        <v>1</v>
      </c>
      <c r="BA741" s="57"/>
      <c r="BB741" s="57">
        <v>3</v>
      </c>
      <c r="BC741" s="57">
        <v>0</v>
      </c>
      <c r="BD741" s="57">
        <v>2</v>
      </c>
      <c r="BE741" s="57">
        <v>10</v>
      </c>
      <c r="BF741" s="57">
        <v>2</v>
      </c>
      <c r="BG741" s="57">
        <v>1</v>
      </c>
      <c r="BH741" s="57"/>
      <c r="BI741" s="57">
        <v>0</v>
      </c>
      <c r="BJ741" s="57">
        <v>0</v>
      </c>
      <c r="BK741" s="57"/>
      <c r="BL741" s="57">
        <v>0</v>
      </c>
      <c r="BM741" s="57"/>
      <c r="BN741" s="57">
        <v>8</v>
      </c>
      <c r="BO741" s="57">
        <v>2</v>
      </c>
      <c r="BP741" s="81">
        <v>7</v>
      </c>
      <c r="BQ741" s="81">
        <v>2</v>
      </c>
      <c r="BR741" s="81">
        <v>338</v>
      </c>
    </row>
    <row r="742" spans="1:70" x14ac:dyDescent="0.25">
      <c r="A742" s="57">
        <v>1</v>
      </c>
      <c r="B742" s="81" t="s">
        <v>793</v>
      </c>
      <c r="C742" s="81">
        <v>11</v>
      </c>
      <c r="D742" s="81" t="s">
        <v>794</v>
      </c>
      <c r="E742" s="81">
        <v>502</v>
      </c>
      <c r="F742" s="81" t="s">
        <v>1052</v>
      </c>
      <c r="G742" s="81">
        <v>2</v>
      </c>
      <c r="H742" s="81" t="s">
        <v>706</v>
      </c>
      <c r="I742" s="81">
        <v>589</v>
      </c>
      <c r="J742" s="81" t="s">
        <v>1052</v>
      </c>
      <c r="L742" s="81">
        <v>119</v>
      </c>
      <c r="M742" s="81">
        <v>119</v>
      </c>
      <c r="N742" s="81" t="s">
        <v>1344</v>
      </c>
      <c r="O742" s="81" t="s">
        <v>1345</v>
      </c>
      <c r="P742" s="57"/>
      <c r="Q742" s="57">
        <v>4</v>
      </c>
      <c r="R742" s="57">
        <v>2</v>
      </c>
      <c r="S742" s="57">
        <v>1</v>
      </c>
      <c r="T742" s="57">
        <v>3</v>
      </c>
      <c r="U742" s="57">
        <v>4</v>
      </c>
      <c r="V742" s="57"/>
      <c r="W742" s="57">
        <v>0</v>
      </c>
      <c r="X742" s="57">
        <v>5</v>
      </c>
      <c r="Y742" s="57">
        <v>0</v>
      </c>
      <c r="Z742" s="57">
        <v>0</v>
      </c>
      <c r="AA742" s="57">
        <v>2</v>
      </c>
      <c r="AB742" s="57">
        <v>1</v>
      </c>
      <c r="AC742" s="57"/>
      <c r="AD742" s="57">
        <v>4</v>
      </c>
      <c r="AE742" s="57">
        <v>1</v>
      </c>
      <c r="AF742" s="57">
        <v>0</v>
      </c>
      <c r="AG742" s="57">
        <v>3</v>
      </c>
      <c r="AH742" s="57"/>
      <c r="AI742" s="57">
        <v>1</v>
      </c>
      <c r="AJ742" s="57">
        <v>0</v>
      </c>
      <c r="AK742" s="57">
        <v>0</v>
      </c>
      <c r="AL742" s="57">
        <v>2</v>
      </c>
      <c r="AM742" s="57"/>
      <c r="AN742" s="57">
        <v>0</v>
      </c>
      <c r="AO742" s="57">
        <v>2</v>
      </c>
      <c r="AP742" s="57">
        <v>1</v>
      </c>
      <c r="AQ742" s="57">
        <v>2</v>
      </c>
      <c r="AR742" s="57">
        <v>0</v>
      </c>
      <c r="AS742" s="57">
        <v>3</v>
      </c>
      <c r="AT742" s="57"/>
      <c r="AU742" s="57">
        <v>0</v>
      </c>
      <c r="AV742" s="57">
        <v>1</v>
      </c>
      <c r="AW742" s="57">
        <v>4</v>
      </c>
      <c r="AX742" s="57">
        <v>1</v>
      </c>
      <c r="AY742" s="57">
        <v>3</v>
      </c>
      <c r="AZ742" s="57">
        <v>3</v>
      </c>
      <c r="BA742" s="57"/>
      <c r="BB742" s="57">
        <v>4</v>
      </c>
      <c r="BC742" s="57">
        <v>1</v>
      </c>
      <c r="BD742" s="57">
        <v>4</v>
      </c>
      <c r="BE742" s="57">
        <v>3</v>
      </c>
      <c r="BF742" s="57">
        <v>1</v>
      </c>
      <c r="BG742" s="57">
        <v>0</v>
      </c>
      <c r="BH742" s="57"/>
      <c r="BI742" s="57">
        <v>1</v>
      </c>
      <c r="BJ742" s="57">
        <v>0</v>
      </c>
      <c r="BK742" s="57">
        <v>0</v>
      </c>
      <c r="BL742" s="57">
        <v>0</v>
      </c>
      <c r="BM742" s="57"/>
      <c r="BN742" s="57">
        <v>3</v>
      </c>
      <c r="BO742" s="57">
        <v>3</v>
      </c>
      <c r="BP742" s="81">
        <v>5</v>
      </c>
      <c r="BQ742" s="81">
        <v>3</v>
      </c>
      <c r="BR742" s="81">
        <v>342</v>
      </c>
    </row>
    <row r="743" spans="1:70" x14ac:dyDescent="0.25">
      <c r="A743" s="57">
        <v>1</v>
      </c>
      <c r="B743" s="81" t="s">
        <v>793</v>
      </c>
      <c r="C743" s="81">
        <v>11</v>
      </c>
      <c r="D743" s="81" t="s">
        <v>794</v>
      </c>
      <c r="E743" s="81">
        <v>502</v>
      </c>
      <c r="F743" s="81" t="s">
        <v>1052</v>
      </c>
      <c r="G743" s="81">
        <v>2</v>
      </c>
      <c r="H743" s="81" t="s">
        <v>706</v>
      </c>
      <c r="I743" s="81">
        <v>589</v>
      </c>
      <c r="J743" s="81" t="s">
        <v>1052</v>
      </c>
      <c r="L743" s="81">
        <v>120</v>
      </c>
      <c r="M743" s="81">
        <v>120</v>
      </c>
      <c r="N743" s="81" t="s">
        <v>1344</v>
      </c>
      <c r="O743" s="81" t="s">
        <v>1345</v>
      </c>
      <c r="P743" s="57"/>
      <c r="Q743" s="57">
        <v>6</v>
      </c>
      <c r="R743" s="57">
        <v>2</v>
      </c>
      <c r="S743" s="57">
        <v>0</v>
      </c>
      <c r="T743" s="57">
        <v>1</v>
      </c>
      <c r="U743" s="57">
        <v>4</v>
      </c>
      <c r="V743" s="57"/>
      <c r="W743" s="57">
        <v>4</v>
      </c>
      <c r="X743" s="57">
        <v>2</v>
      </c>
      <c r="Y743" s="57">
        <v>2</v>
      </c>
      <c r="Z743" s="57">
        <v>3</v>
      </c>
      <c r="AA743" s="57">
        <v>0</v>
      </c>
      <c r="AB743" s="57">
        <v>1</v>
      </c>
      <c r="AC743" s="57"/>
      <c r="AD743" s="57">
        <v>3</v>
      </c>
      <c r="AE743" s="57">
        <v>4</v>
      </c>
      <c r="AF743" s="57">
        <v>3</v>
      </c>
      <c r="AG743" s="57">
        <v>1</v>
      </c>
      <c r="AH743" s="57"/>
      <c r="AI743" s="57">
        <v>0</v>
      </c>
      <c r="AJ743" s="57">
        <v>1</v>
      </c>
      <c r="AK743" s="57">
        <v>0</v>
      </c>
      <c r="AL743" s="57">
        <v>0</v>
      </c>
      <c r="AM743" s="57"/>
      <c r="AN743" s="57">
        <v>3</v>
      </c>
      <c r="AO743" s="57">
        <v>7</v>
      </c>
      <c r="AP743" s="57">
        <v>0</v>
      </c>
      <c r="AQ743" s="57">
        <v>2</v>
      </c>
      <c r="AR743" s="57">
        <v>0</v>
      </c>
      <c r="AS743" s="57">
        <v>1</v>
      </c>
      <c r="AT743" s="57"/>
      <c r="AU743" s="57">
        <v>1</v>
      </c>
      <c r="AV743" s="57">
        <v>2</v>
      </c>
      <c r="AW743" s="57">
        <v>6</v>
      </c>
      <c r="AX743" s="57">
        <v>1</v>
      </c>
      <c r="AY743" s="57">
        <v>4</v>
      </c>
      <c r="AZ743" s="57">
        <v>5</v>
      </c>
      <c r="BA743" s="57"/>
      <c r="BB743" s="57">
        <v>7</v>
      </c>
      <c r="BC743" s="57">
        <v>0</v>
      </c>
      <c r="BD743" s="57">
        <v>8</v>
      </c>
      <c r="BE743" s="57">
        <v>8</v>
      </c>
      <c r="BF743" s="57">
        <v>2</v>
      </c>
      <c r="BG743" s="57">
        <v>1</v>
      </c>
      <c r="BH743" s="57"/>
      <c r="BI743" s="57">
        <v>1</v>
      </c>
      <c r="BJ743" s="57">
        <v>1</v>
      </c>
      <c r="BK743" s="57">
        <v>0</v>
      </c>
      <c r="BL743" s="57">
        <v>1</v>
      </c>
      <c r="BM743" s="57"/>
      <c r="BN743" s="57">
        <v>11</v>
      </c>
      <c r="BO743" s="57">
        <v>5</v>
      </c>
      <c r="BP743" s="81">
        <v>6</v>
      </c>
      <c r="BQ743" s="81">
        <v>3</v>
      </c>
      <c r="BR743" s="81">
        <v>334</v>
      </c>
    </row>
    <row r="744" spans="1:70" x14ac:dyDescent="0.25">
      <c r="A744" s="57">
        <v>1</v>
      </c>
      <c r="B744" s="81" t="s">
        <v>793</v>
      </c>
      <c r="C744" s="81">
        <v>11</v>
      </c>
      <c r="D744" s="81" t="s">
        <v>794</v>
      </c>
      <c r="E744" s="81">
        <v>502</v>
      </c>
      <c r="F744" s="81" t="s">
        <v>1052</v>
      </c>
      <c r="G744" s="81">
        <v>2</v>
      </c>
      <c r="H744" s="81" t="s">
        <v>706</v>
      </c>
      <c r="I744" s="81">
        <v>589</v>
      </c>
      <c r="J744" s="81" t="s">
        <v>1052</v>
      </c>
      <c r="L744" s="81">
        <v>121</v>
      </c>
      <c r="M744" s="81">
        <v>121</v>
      </c>
      <c r="N744" s="81" t="s">
        <v>1344</v>
      </c>
      <c r="O744" s="81" t="s">
        <v>1345</v>
      </c>
      <c r="P744" s="57"/>
      <c r="Q744" s="57">
        <v>6</v>
      </c>
      <c r="R744" s="57">
        <v>4</v>
      </c>
      <c r="S744" s="57">
        <v>2</v>
      </c>
      <c r="T744" s="57">
        <v>0</v>
      </c>
      <c r="U744" s="57">
        <v>6</v>
      </c>
      <c r="V744" s="57"/>
      <c r="W744" s="57">
        <v>4</v>
      </c>
      <c r="X744" s="57">
        <v>3</v>
      </c>
      <c r="Y744" s="57">
        <v>0</v>
      </c>
      <c r="Z744" s="57">
        <v>0</v>
      </c>
      <c r="AA744" s="57">
        <v>0</v>
      </c>
      <c r="AB744" s="57">
        <v>0</v>
      </c>
      <c r="AC744" s="57"/>
      <c r="AD744" s="57">
        <v>2</v>
      </c>
      <c r="AE744" s="57">
        <v>0</v>
      </c>
      <c r="AF744" s="57">
        <v>1</v>
      </c>
      <c r="AG744" s="57">
        <v>2</v>
      </c>
      <c r="AH744" s="57"/>
      <c r="AI744" s="57">
        <v>1</v>
      </c>
      <c r="AJ744" s="57">
        <v>2</v>
      </c>
      <c r="AK744" s="57">
        <v>0</v>
      </c>
      <c r="AL744" s="57">
        <v>0</v>
      </c>
      <c r="AM744" s="57"/>
      <c r="AN744" s="57">
        <v>0</v>
      </c>
      <c r="AO744" s="57">
        <v>6</v>
      </c>
      <c r="AP744" s="57">
        <v>2</v>
      </c>
      <c r="AQ744" s="57">
        <v>4</v>
      </c>
      <c r="AR744" s="57">
        <v>2</v>
      </c>
      <c r="AS744" s="57">
        <v>2</v>
      </c>
      <c r="AT744" s="57"/>
      <c r="AU744" s="57">
        <v>2</v>
      </c>
      <c r="AV744" s="57">
        <v>2</v>
      </c>
      <c r="AW744" s="57">
        <v>7</v>
      </c>
      <c r="AX744" s="57">
        <v>0</v>
      </c>
      <c r="AY744" s="57">
        <v>3</v>
      </c>
      <c r="AZ744" s="57">
        <v>1</v>
      </c>
      <c r="BA744" s="57"/>
      <c r="BB744" s="57">
        <v>5</v>
      </c>
      <c r="BC744" s="57">
        <v>1</v>
      </c>
      <c r="BD744" s="57">
        <v>6</v>
      </c>
      <c r="BE744" s="57">
        <v>7</v>
      </c>
      <c r="BF744" s="57">
        <v>2</v>
      </c>
      <c r="BG744" s="57">
        <v>1</v>
      </c>
      <c r="BH744" s="57"/>
      <c r="BI744" s="57">
        <v>1</v>
      </c>
      <c r="BJ744" s="57">
        <v>0</v>
      </c>
      <c r="BK744" s="57">
        <v>0</v>
      </c>
      <c r="BL744" s="57">
        <v>0</v>
      </c>
      <c r="BM744" s="57"/>
      <c r="BN744" s="57">
        <v>11</v>
      </c>
      <c r="BO744" s="57">
        <v>5</v>
      </c>
      <c r="BP744" s="81">
        <v>6</v>
      </c>
      <c r="BQ744" s="81">
        <v>2</v>
      </c>
      <c r="BR744" s="81">
        <v>332</v>
      </c>
    </row>
    <row r="745" spans="1:70" x14ac:dyDescent="0.25">
      <c r="A745" s="57">
        <v>1</v>
      </c>
      <c r="B745" s="81" t="s">
        <v>793</v>
      </c>
      <c r="C745" s="81">
        <v>11</v>
      </c>
      <c r="D745" s="81" t="s">
        <v>794</v>
      </c>
      <c r="E745" s="81">
        <v>502</v>
      </c>
      <c r="F745" s="81" t="s">
        <v>1052</v>
      </c>
      <c r="G745" s="81">
        <v>2</v>
      </c>
      <c r="H745" s="81" t="s">
        <v>706</v>
      </c>
      <c r="I745" s="81">
        <v>589</v>
      </c>
      <c r="J745" s="81" t="s">
        <v>1052</v>
      </c>
      <c r="L745" s="81">
        <v>122</v>
      </c>
      <c r="M745" s="81">
        <v>122</v>
      </c>
      <c r="N745" s="81" t="s">
        <v>1344</v>
      </c>
      <c r="O745" s="81" t="s">
        <v>1345</v>
      </c>
      <c r="P745" s="57"/>
      <c r="Q745" s="57">
        <v>4</v>
      </c>
      <c r="R745" s="57">
        <v>3</v>
      </c>
      <c r="S745" s="57">
        <v>2</v>
      </c>
      <c r="T745" s="57">
        <v>2</v>
      </c>
      <c r="U745" s="57">
        <v>4</v>
      </c>
      <c r="V745" s="57"/>
      <c r="W745" s="57"/>
      <c r="X745" s="57">
        <v>2</v>
      </c>
      <c r="Y745" s="57">
        <v>1</v>
      </c>
      <c r="Z745" s="57"/>
      <c r="AA745" s="57"/>
      <c r="AB745" s="57">
        <v>3</v>
      </c>
      <c r="AC745" s="57"/>
      <c r="AD745" s="57">
        <v>3</v>
      </c>
      <c r="AE745" s="57">
        <v>1</v>
      </c>
      <c r="AF745" s="57">
        <v>4</v>
      </c>
      <c r="AG745" s="57">
        <v>3</v>
      </c>
      <c r="AH745" s="57"/>
      <c r="AI745" s="57">
        <v>1</v>
      </c>
      <c r="AJ745" s="57">
        <v>4</v>
      </c>
      <c r="AK745" s="57"/>
      <c r="AL745" s="57">
        <v>2</v>
      </c>
      <c r="AM745" s="57"/>
      <c r="AN745" s="57">
        <v>1</v>
      </c>
      <c r="AO745" s="57">
        <v>1</v>
      </c>
      <c r="AP745" s="57">
        <v>2</v>
      </c>
      <c r="AQ745" s="57">
        <v>4</v>
      </c>
      <c r="AR745" s="57">
        <v>0</v>
      </c>
      <c r="AS745" s="57">
        <v>1</v>
      </c>
      <c r="AT745" s="57"/>
      <c r="AU745" s="57">
        <v>1</v>
      </c>
      <c r="AV745" s="57">
        <v>1</v>
      </c>
      <c r="AW745" s="57">
        <v>4</v>
      </c>
      <c r="AX745" s="57"/>
      <c r="AY745" s="57">
        <v>2</v>
      </c>
      <c r="AZ745" s="57">
        <v>1</v>
      </c>
      <c r="BA745" s="57"/>
      <c r="BB745" s="57">
        <v>3</v>
      </c>
      <c r="BC745" s="57">
        <v>1</v>
      </c>
      <c r="BD745" s="57">
        <v>5</v>
      </c>
      <c r="BE745" s="57">
        <v>5</v>
      </c>
      <c r="BF745" s="57">
        <v>1</v>
      </c>
      <c r="BG745" s="57">
        <v>2</v>
      </c>
      <c r="BH745" s="57"/>
      <c r="BI745" s="57">
        <v>2</v>
      </c>
      <c r="BJ745" s="57">
        <v>1</v>
      </c>
      <c r="BK745" s="57">
        <v>1</v>
      </c>
      <c r="BL745" s="57"/>
      <c r="BM745" s="57"/>
      <c r="BN745" s="57">
        <v>8</v>
      </c>
      <c r="BO745" s="57">
        <v>2</v>
      </c>
      <c r="BP745" s="81">
        <v>4</v>
      </c>
      <c r="BQ745" s="81">
        <v>2</v>
      </c>
      <c r="BR745" s="81">
        <v>341</v>
      </c>
    </row>
    <row r="746" spans="1:70" x14ac:dyDescent="0.25">
      <c r="A746" s="57">
        <v>1</v>
      </c>
      <c r="B746" s="81" t="s">
        <v>793</v>
      </c>
      <c r="C746" s="81">
        <v>11</v>
      </c>
      <c r="D746" s="81" t="s">
        <v>794</v>
      </c>
      <c r="E746" s="81">
        <v>502</v>
      </c>
      <c r="F746" s="81" t="s">
        <v>1052</v>
      </c>
      <c r="G746" s="81">
        <v>2</v>
      </c>
      <c r="H746" s="81" t="s">
        <v>706</v>
      </c>
      <c r="I746" s="81">
        <v>589</v>
      </c>
      <c r="J746" s="81" t="s">
        <v>1052</v>
      </c>
      <c r="L746" s="81">
        <v>123</v>
      </c>
      <c r="M746" s="81">
        <v>123</v>
      </c>
      <c r="N746" s="81" t="s">
        <v>1344</v>
      </c>
      <c r="O746" s="81" t="s">
        <v>1345</v>
      </c>
      <c r="P746" s="57"/>
      <c r="Q746" s="57">
        <v>6</v>
      </c>
      <c r="R746" s="57">
        <v>2</v>
      </c>
      <c r="S746" s="57">
        <v>3</v>
      </c>
      <c r="T746" s="57">
        <v>1</v>
      </c>
      <c r="U746" s="57">
        <v>1</v>
      </c>
      <c r="V746" s="57"/>
      <c r="W746" s="57">
        <v>1</v>
      </c>
      <c r="X746" s="57">
        <v>0</v>
      </c>
      <c r="Y746" s="57">
        <v>1</v>
      </c>
      <c r="Z746" s="57">
        <v>1</v>
      </c>
      <c r="AA746" s="57">
        <v>0</v>
      </c>
      <c r="AB746" s="57">
        <v>1</v>
      </c>
      <c r="AC746" s="57"/>
      <c r="AD746" s="57">
        <v>4</v>
      </c>
      <c r="AE746" s="57">
        <v>0</v>
      </c>
      <c r="AF746" s="57">
        <v>0</v>
      </c>
      <c r="AG746" s="57">
        <v>0</v>
      </c>
      <c r="AH746" s="57"/>
      <c r="AI746" s="57">
        <v>0</v>
      </c>
      <c r="AJ746" s="57">
        <v>2</v>
      </c>
      <c r="AK746" s="57">
        <v>2</v>
      </c>
      <c r="AL746" s="57">
        <v>0</v>
      </c>
      <c r="AM746" s="57"/>
      <c r="AN746" s="57">
        <v>2</v>
      </c>
      <c r="AO746" s="57">
        <v>1</v>
      </c>
      <c r="AP746" s="57">
        <v>1</v>
      </c>
      <c r="AQ746" s="57">
        <v>1</v>
      </c>
      <c r="AR746" s="57">
        <v>0</v>
      </c>
      <c r="AS746" s="57">
        <v>1</v>
      </c>
      <c r="AT746" s="57"/>
      <c r="AU746" s="57">
        <v>0</v>
      </c>
      <c r="AV746" s="57">
        <v>0</v>
      </c>
      <c r="AW746" s="57">
        <v>4</v>
      </c>
      <c r="AX746" s="57">
        <v>2</v>
      </c>
      <c r="AY746" s="57">
        <v>6</v>
      </c>
      <c r="AZ746" s="57">
        <v>1</v>
      </c>
      <c r="BA746" s="57"/>
      <c r="BB746" s="57">
        <v>3</v>
      </c>
      <c r="BC746" s="57">
        <v>1</v>
      </c>
      <c r="BD746" s="57">
        <v>6</v>
      </c>
      <c r="BE746" s="57">
        <v>5</v>
      </c>
      <c r="BF746" s="57">
        <v>0</v>
      </c>
      <c r="BG746" s="57">
        <v>1</v>
      </c>
      <c r="BH746" s="57"/>
      <c r="BI746" s="57">
        <v>0</v>
      </c>
      <c r="BJ746" s="57">
        <v>1</v>
      </c>
      <c r="BK746" s="57">
        <v>0</v>
      </c>
      <c r="BL746" s="57">
        <v>1</v>
      </c>
      <c r="BM746" s="57"/>
      <c r="BN746" s="57">
        <v>2</v>
      </c>
      <c r="BO746" s="57">
        <v>3</v>
      </c>
      <c r="BP746" s="81">
        <v>7</v>
      </c>
      <c r="BQ746" s="81">
        <v>3</v>
      </c>
      <c r="BR746" s="81">
        <v>342</v>
      </c>
    </row>
    <row r="747" spans="1:70" x14ac:dyDescent="0.25">
      <c r="A747" s="57">
        <v>1</v>
      </c>
      <c r="B747" s="81" t="s">
        <v>793</v>
      </c>
      <c r="C747" s="81">
        <v>11</v>
      </c>
      <c r="D747" s="81" t="s">
        <v>794</v>
      </c>
      <c r="E747" s="81">
        <v>502</v>
      </c>
      <c r="F747" s="81" t="s">
        <v>1052</v>
      </c>
      <c r="G747" s="81">
        <v>2</v>
      </c>
      <c r="H747" s="81" t="s">
        <v>706</v>
      </c>
      <c r="I747" s="81">
        <v>589</v>
      </c>
      <c r="J747" s="81" t="s">
        <v>1052</v>
      </c>
      <c r="L747" s="81">
        <v>124</v>
      </c>
      <c r="M747" s="81">
        <v>124</v>
      </c>
      <c r="N747" s="81" t="s">
        <v>1346</v>
      </c>
      <c r="O747" s="81" t="s">
        <v>1347</v>
      </c>
      <c r="P747" s="57"/>
      <c r="Q747" s="57">
        <v>3</v>
      </c>
      <c r="R747" s="57">
        <v>1</v>
      </c>
      <c r="S747" s="57">
        <v>1</v>
      </c>
      <c r="T747" s="57">
        <v>4</v>
      </c>
      <c r="U747" s="57">
        <v>1</v>
      </c>
      <c r="V747" s="57"/>
      <c r="W747" s="57">
        <v>1</v>
      </c>
      <c r="X747" s="57">
        <v>0</v>
      </c>
      <c r="Y747" s="57">
        <v>0</v>
      </c>
      <c r="Z747" s="57">
        <v>2</v>
      </c>
      <c r="AA747" s="57">
        <v>1</v>
      </c>
      <c r="AB747" s="57">
        <v>1</v>
      </c>
      <c r="AC747" s="57"/>
      <c r="AD747" s="57">
        <v>2</v>
      </c>
      <c r="AE747" s="57">
        <v>4</v>
      </c>
      <c r="AF747" s="57">
        <v>1</v>
      </c>
      <c r="AG747" s="57">
        <v>0</v>
      </c>
      <c r="AH747" s="57"/>
      <c r="AI747" s="57">
        <v>0</v>
      </c>
      <c r="AJ747" s="57">
        <v>0</v>
      </c>
      <c r="AK747" s="57">
        <v>0</v>
      </c>
      <c r="AL747" s="57">
        <v>1</v>
      </c>
      <c r="AM747" s="57"/>
      <c r="AN747" s="57">
        <v>1</v>
      </c>
      <c r="AO747" s="57">
        <v>0</v>
      </c>
      <c r="AP747" s="57">
        <v>1</v>
      </c>
      <c r="AQ747" s="57">
        <v>3</v>
      </c>
      <c r="AR747" s="57">
        <v>1</v>
      </c>
      <c r="AS747" s="57">
        <v>1</v>
      </c>
      <c r="AT747" s="57"/>
      <c r="AU747" s="57">
        <v>0</v>
      </c>
      <c r="AV747" s="57">
        <v>1</v>
      </c>
      <c r="AW747" s="57">
        <v>1</v>
      </c>
      <c r="AX747" s="57">
        <v>1</v>
      </c>
      <c r="AY747" s="57">
        <v>3</v>
      </c>
      <c r="AZ747" s="57">
        <v>2</v>
      </c>
      <c r="BA747" s="57"/>
      <c r="BB747" s="57">
        <v>4</v>
      </c>
      <c r="BC747" s="57">
        <v>2</v>
      </c>
      <c r="BD747" s="57">
        <v>5</v>
      </c>
      <c r="BE747" s="57">
        <v>2</v>
      </c>
      <c r="BF747" s="57">
        <v>1</v>
      </c>
      <c r="BG747" s="57">
        <v>0</v>
      </c>
      <c r="BH747" s="57"/>
      <c r="BI747" s="57">
        <v>0</v>
      </c>
      <c r="BJ747" s="57">
        <v>1</v>
      </c>
      <c r="BK747" s="57">
        <v>0</v>
      </c>
      <c r="BL747" s="57">
        <v>0</v>
      </c>
      <c r="BM747" s="57"/>
      <c r="BN747" s="57">
        <v>4</v>
      </c>
      <c r="BO747" s="57">
        <v>4</v>
      </c>
      <c r="BP747" s="81">
        <v>5</v>
      </c>
      <c r="BQ747" s="81">
        <v>3</v>
      </c>
      <c r="BR747" s="81">
        <v>340</v>
      </c>
    </row>
    <row r="748" spans="1:70" x14ac:dyDescent="0.25">
      <c r="A748" s="57">
        <v>1</v>
      </c>
      <c r="B748" s="81" t="s">
        <v>793</v>
      </c>
      <c r="C748" s="81">
        <v>11</v>
      </c>
      <c r="D748" s="81" t="s">
        <v>794</v>
      </c>
      <c r="E748" s="81">
        <v>502</v>
      </c>
      <c r="F748" s="81" t="s">
        <v>1052</v>
      </c>
      <c r="G748" s="81">
        <v>2</v>
      </c>
      <c r="H748" s="81" t="s">
        <v>706</v>
      </c>
      <c r="I748" s="81">
        <v>589</v>
      </c>
      <c r="J748" s="81" t="s">
        <v>1052</v>
      </c>
      <c r="L748" s="81">
        <v>125</v>
      </c>
      <c r="M748" s="81">
        <v>125</v>
      </c>
      <c r="N748" s="81" t="s">
        <v>1346</v>
      </c>
      <c r="O748" s="81" t="s">
        <v>1347</v>
      </c>
      <c r="P748" s="57"/>
      <c r="Q748" s="57">
        <v>7</v>
      </c>
      <c r="R748" s="57">
        <v>3</v>
      </c>
      <c r="S748" s="57">
        <v>1</v>
      </c>
      <c r="T748" s="57">
        <v>1</v>
      </c>
      <c r="U748" s="57">
        <v>6</v>
      </c>
      <c r="V748" s="57"/>
      <c r="W748" s="57">
        <v>1</v>
      </c>
      <c r="X748" s="57">
        <v>3</v>
      </c>
      <c r="Y748" s="57">
        <v>0</v>
      </c>
      <c r="Z748" s="57">
        <v>0</v>
      </c>
      <c r="AA748" s="57">
        <v>1</v>
      </c>
      <c r="AB748" s="57">
        <v>0</v>
      </c>
      <c r="AC748" s="57"/>
      <c r="AD748" s="57">
        <v>0</v>
      </c>
      <c r="AE748" s="57">
        <v>3</v>
      </c>
      <c r="AF748" s="57">
        <v>0</v>
      </c>
      <c r="AG748" s="57">
        <v>4</v>
      </c>
      <c r="AH748" s="57"/>
      <c r="AI748" s="57">
        <v>1</v>
      </c>
      <c r="AJ748" s="57">
        <v>1</v>
      </c>
      <c r="AK748" s="57">
        <v>2</v>
      </c>
      <c r="AL748" s="57">
        <v>1</v>
      </c>
      <c r="AM748" s="57"/>
      <c r="AN748" s="57">
        <v>0</v>
      </c>
      <c r="AO748" s="57">
        <v>5</v>
      </c>
      <c r="AP748" s="57">
        <v>0</v>
      </c>
      <c r="AQ748" s="57">
        <v>3</v>
      </c>
      <c r="AR748" s="57">
        <v>0</v>
      </c>
      <c r="AS748" s="57">
        <v>2</v>
      </c>
      <c r="AT748" s="57"/>
      <c r="AU748" s="57">
        <v>0</v>
      </c>
      <c r="AV748" s="57">
        <v>1</v>
      </c>
      <c r="AW748" s="57">
        <v>2</v>
      </c>
      <c r="AX748" s="57">
        <v>1</v>
      </c>
      <c r="AY748" s="57">
        <v>2</v>
      </c>
      <c r="AZ748" s="57">
        <v>1</v>
      </c>
      <c r="BA748" s="57"/>
      <c r="BB748" s="57">
        <v>1</v>
      </c>
      <c r="BC748" s="57">
        <v>1</v>
      </c>
      <c r="BD748" s="57">
        <v>8</v>
      </c>
      <c r="BE748" s="57">
        <v>6</v>
      </c>
      <c r="BF748" s="57">
        <v>1</v>
      </c>
      <c r="BG748" s="57">
        <v>1</v>
      </c>
      <c r="BH748" s="57"/>
      <c r="BI748" s="57">
        <v>0</v>
      </c>
      <c r="BJ748" s="57">
        <v>2</v>
      </c>
      <c r="BK748" s="57">
        <v>1</v>
      </c>
      <c r="BL748" s="57">
        <v>1</v>
      </c>
      <c r="BM748" s="57"/>
      <c r="BN748" s="57">
        <v>8</v>
      </c>
      <c r="BO748" s="57">
        <v>2</v>
      </c>
      <c r="BP748" s="81">
        <v>4</v>
      </c>
      <c r="BQ748" s="81">
        <v>3</v>
      </c>
      <c r="BR748" s="81">
        <v>342</v>
      </c>
    </row>
    <row r="749" spans="1:70" x14ac:dyDescent="0.25">
      <c r="A749" s="57">
        <v>1</v>
      </c>
      <c r="B749" s="81" t="s">
        <v>793</v>
      </c>
      <c r="C749" s="81">
        <v>11</v>
      </c>
      <c r="D749" s="81" t="s">
        <v>794</v>
      </c>
      <c r="E749" s="81">
        <v>502</v>
      </c>
      <c r="F749" s="81" t="s">
        <v>1052</v>
      </c>
      <c r="G749" s="81">
        <v>2</v>
      </c>
      <c r="H749" s="81" t="s">
        <v>706</v>
      </c>
      <c r="I749" s="81">
        <v>589</v>
      </c>
      <c r="J749" s="81" t="s">
        <v>1052</v>
      </c>
      <c r="L749" s="81">
        <v>126</v>
      </c>
      <c r="M749" s="81">
        <v>126</v>
      </c>
      <c r="N749" s="81" t="s">
        <v>1346</v>
      </c>
      <c r="O749" s="81" t="s">
        <v>1347</v>
      </c>
      <c r="P749" s="57"/>
      <c r="Q749" s="57">
        <v>6</v>
      </c>
      <c r="R749" s="57">
        <v>1</v>
      </c>
      <c r="S749" s="57">
        <v>4</v>
      </c>
      <c r="T749" s="57">
        <v>4</v>
      </c>
      <c r="U749" s="57">
        <v>2</v>
      </c>
      <c r="V749" s="57"/>
      <c r="W749" s="57">
        <v>1</v>
      </c>
      <c r="X749" s="57">
        <v>2</v>
      </c>
      <c r="Y749" s="57"/>
      <c r="Z749" s="57">
        <v>0</v>
      </c>
      <c r="AA749" s="57">
        <v>1</v>
      </c>
      <c r="AB749" s="57">
        <v>0</v>
      </c>
      <c r="AC749" s="57"/>
      <c r="AD749" s="57">
        <v>1</v>
      </c>
      <c r="AE749" s="57">
        <v>1</v>
      </c>
      <c r="AF749" s="57">
        <v>3</v>
      </c>
      <c r="AG749" s="57">
        <v>0</v>
      </c>
      <c r="AH749" s="57"/>
      <c r="AI749" s="57">
        <v>0</v>
      </c>
      <c r="AJ749" s="57">
        <v>0</v>
      </c>
      <c r="AK749" s="57">
        <v>0</v>
      </c>
      <c r="AL749" s="57">
        <v>0</v>
      </c>
      <c r="AM749" s="57"/>
      <c r="AN749" s="57">
        <v>1</v>
      </c>
      <c r="AO749" s="57">
        <v>3</v>
      </c>
      <c r="AP749" s="57">
        <v>1</v>
      </c>
      <c r="AQ749" s="57">
        <v>2</v>
      </c>
      <c r="AR749" s="57">
        <v>0</v>
      </c>
      <c r="AS749" s="57">
        <v>4</v>
      </c>
      <c r="AT749" s="57"/>
      <c r="AU749" s="57">
        <v>3</v>
      </c>
      <c r="AV749" s="57">
        <v>0</v>
      </c>
      <c r="AW749" s="57">
        <v>5</v>
      </c>
      <c r="AX749" s="57">
        <v>3</v>
      </c>
      <c r="AY749" s="57">
        <v>3</v>
      </c>
      <c r="AZ749" s="57">
        <v>2</v>
      </c>
      <c r="BA749" s="57"/>
      <c r="BB749" s="57">
        <v>5</v>
      </c>
      <c r="BC749" s="57">
        <v>0</v>
      </c>
      <c r="BD749" s="57">
        <v>7</v>
      </c>
      <c r="BE749" s="57">
        <v>8</v>
      </c>
      <c r="BF749" s="57">
        <v>1</v>
      </c>
      <c r="BG749" s="57">
        <v>1</v>
      </c>
      <c r="BH749" s="57"/>
      <c r="BI749" s="57">
        <v>1</v>
      </c>
      <c r="BJ749" s="57">
        <v>0</v>
      </c>
      <c r="BK749" s="57">
        <v>0</v>
      </c>
      <c r="BL749" s="57">
        <v>1</v>
      </c>
      <c r="BM749" s="57"/>
      <c r="BN749" s="57">
        <v>4</v>
      </c>
      <c r="BO749" s="57">
        <v>8</v>
      </c>
      <c r="BP749" s="81">
        <v>2</v>
      </c>
      <c r="BQ749" s="81">
        <v>4</v>
      </c>
      <c r="BR749" s="81">
        <v>342</v>
      </c>
    </row>
    <row r="750" spans="1:70" x14ac:dyDescent="0.25">
      <c r="A750" s="57">
        <v>1</v>
      </c>
      <c r="B750" s="81" t="s">
        <v>793</v>
      </c>
      <c r="C750" s="81">
        <v>11</v>
      </c>
      <c r="D750" s="81" t="s">
        <v>794</v>
      </c>
      <c r="E750" s="81">
        <v>502</v>
      </c>
      <c r="F750" s="81" t="s">
        <v>1052</v>
      </c>
      <c r="G750" s="81">
        <v>2</v>
      </c>
      <c r="H750" s="81" t="s">
        <v>706</v>
      </c>
      <c r="I750" s="81">
        <v>589</v>
      </c>
      <c r="J750" s="81" t="s">
        <v>1052</v>
      </c>
      <c r="L750" s="81">
        <v>127</v>
      </c>
      <c r="M750" s="81">
        <v>127</v>
      </c>
      <c r="N750" s="81" t="s">
        <v>1346</v>
      </c>
      <c r="O750" s="81" t="s">
        <v>1347</v>
      </c>
      <c r="P750" s="57"/>
      <c r="Q750" s="57">
        <v>3</v>
      </c>
      <c r="R750" s="57">
        <v>1</v>
      </c>
      <c r="S750" s="57">
        <v>3</v>
      </c>
      <c r="T750" s="57">
        <v>1</v>
      </c>
      <c r="U750" s="57">
        <v>2</v>
      </c>
      <c r="V750" s="57"/>
      <c r="W750" s="57">
        <v>5</v>
      </c>
      <c r="X750" s="57">
        <v>3</v>
      </c>
      <c r="Y750" s="57"/>
      <c r="Z750" s="57"/>
      <c r="AA750" s="57"/>
      <c r="AB750" s="57"/>
      <c r="AC750" s="57"/>
      <c r="AD750" s="57"/>
      <c r="AE750" s="57"/>
      <c r="AF750" s="57">
        <v>1</v>
      </c>
      <c r="AG750" s="57">
        <v>2</v>
      </c>
      <c r="AH750" s="57"/>
      <c r="AI750" s="57"/>
      <c r="AJ750" s="57"/>
      <c r="AK750" s="57"/>
      <c r="AL750" s="57">
        <v>1</v>
      </c>
      <c r="AM750" s="57"/>
      <c r="AN750" s="57">
        <v>2</v>
      </c>
      <c r="AO750" s="57">
        <v>4</v>
      </c>
      <c r="AP750" s="57">
        <v>1</v>
      </c>
      <c r="AQ750" s="57">
        <v>4</v>
      </c>
      <c r="AR750" s="57"/>
      <c r="AS750" s="57">
        <v>2</v>
      </c>
      <c r="AT750" s="57"/>
      <c r="AU750" s="57">
        <v>3</v>
      </c>
      <c r="AV750" s="57"/>
      <c r="AW750" s="57">
        <v>2</v>
      </c>
      <c r="AX750" s="57">
        <v>2</v>
      </c>
      <c r="AY750" s="57">
        <v>2</v>
      </c>
      <c r="AZ750" s="57">
        <v>5</v>
      </c>
      <c r="BA750" s="57"/>
      <c r="BB750" s="57"/>
      <c r="BC750" s="57">
        <v>1</v>
      </c>
      <c r="BD750" s="57">
        <v>3</v>
      </c>
      <c r="BE750" s="57">
        <v>4</v>
      </c>
      <c r="BF750" s="57">
        <v>3</v>
      </c>
      <c r="BG750" s="57">
        <v>1</v>
      </c>
      <c r="BH750" s="57"/>
      <c r="BI750" s="57">
        <v>1</v>
      </c>
      <c r="BJ750" s="57"/>
      <c r="BK750" s="57"/>
      <c r="BL750" s="57"/>
      <c r="BM750" s="57"/>
      <c r="BN750" s="57">
        <v>3</v>
      </c>
      <c r="BO750" s="57">
        <v>3</v>
      </c>
      <c r="BP750" s="81">
        <v>4</v>
      </c>
      <c r="BQ750" s="81">
        <v>2</v>
      </c>
      <c r="BR750" s="81">
        <v>341</v>
      </c>
    </row>
    <row r="751" spans="1:70" x14ac:dyDescent="0.25">
      <c r="A751" s="57">
        <v>1</v>
      </c>
      <c r="B751" s="81" t="s">
        <v>793</v>
      </c>
      <c r="C751" s="81">
        <v>11</v>
      </c>
      <c r="D751" s="81" t="s">
        <v>794</v>
      </c>
      <c r="E751" s="81">
        <v>502</v>
      </c>
      <c r="F751" s="81" t="s">
        <v>1052</v>
      </c>
      <c r="G751" s="81">
        <v>2</v>
      </c>
      <c r="H751" s="81" t="s">
        <v>706</v>
      </c>
      <c r="I751" s="81">
        <v>589</v>
      </c>
      <c r="J751" s="81" t="s">
        <v>1052</v>
      </c>
      <c r="L751" s="81">
        <v>128</v>
      </c>
      <c r="M751" s="81">
        <v>128</v>
      </c>
      <c r="N751" s="81" t="s">
        <v>1346</v>
      </c>
      <c r="O751" s="81" t="s">
        <v>1347</v>
      </c>
      <c r="P751" s="57"/>
      <c r="Q751" s="57">
        <v>1</v>
      </c>
      <c r="R751" s="57">
        <v>1</v>
      </c>
      <c r="S751" s="57">
        <v>2</v>
      </c>
      <c r="T751" s="57"/>
      <c r="U751" s="57">
        <v>6</v>
      </c>
      <c r="V751" s="57"/>
      <c r="W751" s="57">
        <v>2</v>
      </c>
      <c r="X751" s="57">
        <v>8</v>
      </c>
      <c r="Y751" s="57"/>
      <c r="Z751" s="57">
        <v>1</v>
      </c>
      <c r="AA751" s="57">
        <v>1</v>
      </c>
      <c r="AB751" s="57">
        <v>1</v>
      </c>
      <c r="AC751" s="57"/>
      <c r="AD751" s="57"/>
      <c r="AE751" s="57">
        <v>3</v>
      </c>
      <c r="AF751" s="57">
        <v>3</v>
      </c>
      <c r="AG751" s="57">
        <v>1</v>
      </c>
      <c r="AH751" s="57"/>
      <c r="AI751" s="57"/>
      <c r="AJ751" s="57">
        <v>1</v>
      </c>
      <c r="AK751" s="57">
        <v>1</v>
      </c>
      <c r="AL751" s="57">
        <v>2</v>
      </c>
      <c r="AM751" s="57"/>
      <c r="AN751" s="57"/>
      <c r="AO751" s="57">
        <v>2</v>
      </c>
      <c r="AP751" s="57"/>
      <c r="AQ751" s="57">
        <v>3</v>
      </c>
      <c r="AR751" s="57"/>
      <c r="AS751" s="57">
        <v>1</v>
      </c>
      <c r="AT751" s="57"/>
      <c r="AU751" s="57">
        <v>2</v>
      </c>
      <c r="AV751" s="57"/>
      <c r="AW751" s="57">
        <v>1</v>
      </c>
      <c r="AX751" s="57"/>
      <c r="AY751" s="57"/>
      <c r="AZ751" s="57">
        <v>3</v>
      </c>
      <c r="BA751" s="57"/>
      <c r="BB751" s="57">
        <v>4</v>
      </c>
      <c r="BC751" s="57"/>
      <c r="BD751" s="57">
        <v>8</v>
      </c>
      <c r="BE751" s="57">
        <v>3</v>
      </c>
      <c r="BF751" s="57"/>
      <c r="BG751" s="57"/>
      <c r="BH751" s="57"/>
      <c r="BI751" s="57">
        <v>1</v>
      </c>
      <c r="BJ751" s="57">
        <v>1</v>
      </c>
      <c r="BK751" s="57"/>
      <c r="BL751" s="57"/>
      <c r="BM751" s="57"/>
      <c r="BN751" s="57">
        <v>10</v>
      </c>
      <c r="BO751" s="57">
        <v>5</v>
      </c>
      <c r="BP751" s="81">
        <v>2</v>
      </c>
      <c r="BQ751" s="81">
        <v>2</v>
      </c>
      <c r="BR751" s="81">
        <v>341</v>
      </c>
    </row>
    <row r="752" spans="1:70" x14ac:dyDescent="0.25">
      <c r="A752" s="57">
        <v>1</v>
      </c>
      <c r="B752" s="81" t="s">
        <v>793</v>
      </c>
      <c r="C752" s="81">
        <v>11</v>
      </c>
      <c r="D752" s="81" t="s">
        <v>794</v>
      </c>
      <c r="E752" s="81">
        <v>502</v>
      </c>
      <c r="F752" s="81" t="s">
        <v>1052</v>
      </c>
      <c r="G752" s="81">
        <v>2</v>
      </c>
      <c r="H752" s="81" t="s">
        <v>706</v>
      </c>
      <c r="I752" s="81">
        <v>589</v>
      </c>
      <c r="J752" s="81" t="s">
        <v>1052</v>
      </c>
      <c r="L752" s="81">
        <v>129</v>
      </c>
      <c r="M752" s="81">
        <v>129</v>
      </c>
      <c r="N752" s="81" t="s">
        <v>1346</v>
      </c>
      <c r="O752" s="81" t="s">
        <v>1347</v>
      </c>
      <c r="P752" s="57"/>
      <c r="Q752" s="57">
        <v>5</v>
      </c>
      <c r="R752" s="57">
        <v>1</v>
      </c>
      <c r="S752" s="57">
        <v>1</v>
      </c>
      <c r="T752" s="57">
        <v>1</v>
      </c>
      <c r="U752" s="57">
        <v>1</v>
      </c>
      <c r="V752" s="57"/>
      <c r="W752" s="57">
        <v>0</v>
      </c>
      <c r="X752" s="57">
        <v>3</v>
      </c>
      <c r="Y752" s="57">
        <v>0</v>
      </c>
      <c r="Z752" s="57">
        <v>0</v>
      </c>
      <c r="AA752" s="57">
        <v>0</v>
      </c>
      <c r="AB752" s="57">
        <v>1</v>
      </c>
      <c r="AC752" s="57"/>
      <c r="AD752" s="57">
        <v>0</v>
      </c>
      <c r="AE752" s="57">
        <v>0</v>
      </c>
      <c r="AF752" s="57">
        <v>0</v>
      </c>
      <c r="AG752" s="57">
        <v>0</v>
      </c>
      <c r="AH752" s="57"/>
      <c r="AI752" s="57">
        <v>0</v>
      </c>
      <c r="AJ752" s="57">
        <v>0</v>
      </c>
      <c r="AK752" s="57">
        <v>0</v>
      </c>
      <c r="AL752" s="57">
        <v>2</v>
      </c>
      <c r="AM752" s="57"/>
      <c r="AN752" s="57">
        <v>1</v>
      </c>
      <c r="AO752" s="57">
        <v>4</v>
      </c>
      <c r="AP752" s="57">
        <v>0</v>
      </c>
      <c r="AQ752" s="57">
        <v>2</v>
      </c>
      <c r="AR752" s="57">
        <v>0</v>
      </c>
      <c r="AS752" s="57">
        <v>0</v>
      </c>
      <c r="AT752" s="57"/>
      <c r="AU752" s="57">
        <v>0</v>
      </c>
      <c r="AV752" s="57">
        <v>0</v>
      </c>
      <c r="AW752" s="57">
        <v>4</v>
      </c>
      <c r="AX752" s="57">
        <v>0</v>
      </c>
      <c r="AY752" s="57">
        <v>3</v>
      </c>
      <c r="AZ752" s="57">
        <v>4</v>
      </c>
      <c r="BA752" s="57"/>
      <c r="BB752" s="57">
        <v>6</v>
      </c>
      <c r="BC752" s="57">
        <v>1</v>
      </c>
      <c r="BD752" s="57">
        <v>7</v>
      </c>
      <c r="BE752" s="57">
        <v>4</v>
      </c>
      <c r="BF752" s="57">
        <v>0</v>
      </c>
      <c r="BG752" s="57">
        <v>3</v>
      </c>
      <c r="BH752" s="57"/>
      <c r="BI752" s="57">
        <v>0</v>
      </c>
      <c r="BJ752" s="57">
        <v>2</v>
      </c>
      <c r="BK752" s="57">
        <v>0</v>
      </c>
      <c r="BL752" s="57">
        <v>0</v>
      </c>
      <c r="BM752" s="57"/>
      <c r="BN752" s="57">
        <v>2</v>
      </c>
      <c r="BO752" s="57">
        <v>3</v>
      </c>
      <c r="BP752" s="81">
        <v>4</v>
      </c>
      <c r="BQ752" s="81">
        <v>2</v>
      </c>
      <c r="BR752" s="81">
        <v>339</v>
      </c>
    </row>
    <row r="753" spans="1:70" x14ac:dyDescent="0.25">
      <c r="A753" s="57">
        <v>1</v>
      </c>
      <c r="B753" s="81" t="s">
        <v>793</v>
      </c>
      <c r="C753" s="81">
        <v>11</v>
      </c>
      <c r="D753" s="81" t="s">
        <v>794</v>
      </c>
      <c r="E753" s="81">
        <v>502</v>
      </c>
      <c r="F753" s="81" t="s">
        <v>1052</v>
      </c>
      <c r="G753" s="81">
        <v>2</v>
      </c>
      <c r="H753" s="81" t="s">
        <v>706</v>
      </c>
      <c r="I753" s="81">
        <v>589</v>
      </c>
      <c r="J753" s="81" t="s">
        <v>1052</v>
      </c>
      <c r="L753" s="81">
        <v>130</v>
      </c>
      <c r="M753" s="81">
        <v>130</v>
      </c>
      <c r="N753" s="81" t="s">
        <v>1346</v>
      </c>
      <c r="O753" s="81" t="s">
        <v>1347</v>
      </c>
      <c r="P753" s="57"/>
      <c r="Q753" s="57">
        <v>5</v>
      </c>
      <c r="R753" s="57">
        <v>6</v>
      </c>
      <c r="S753" s="57">
        <v>2</v>
      </c>
      <c r="T753" s="57">
        <v>0</v>
      </c>
      <c r="U753" s="57">
        <v>3</v>
      </c>
      <c r="V753" s="57"/>
      <c r="W753" s="57">
        <v>1</v>
      </c>
      <c r="X753" s="57">
        <v>1</v>
      </c>
      <c r="Y753" s="57">
        <v>1</v>
      </c>
      <c r="Z753" s="57">
        <v>0</v>
      </c>
      <c r="AA753" s="57">
        <v>2</v>
      </c>
      <c r="AB753" s="57">
        <v>0</v>
      </c>
      <c r="AC753" s="57"/>
      <c r="AD753" s="57">
        <v>1</v>
      </c>
      <c r="AE753" s="57">
        <v>0</v>
      </c>
      <c r="AF753" s="57">
        <v>2</v>
      </c>
      <c r="AG753" s="57">
        <v>1</v>
      </c>
      <c r="AH753" s="57"/>
      <c r="AI753" s="57">
        <v>0</v>
      </c>
      <c r="AJ753" s="57">
        <v>1</v>
      </c>
      <c r="AK753" s="57">
        <v>0</v>
      </c>
      <c r="AL753" s="57">
        <v>1</v>
      </c>
      <c r="AM753" s="57"/>
      <c r="AN753" s="57">
        <v>1</v>
      </c>
      <c r="AO753" s="57">
        <v>1</v>
      </c>
      <c r="AP753" s="57">
        <v>0</v>
      </c>
      <c r="AQ753" s="57">
        <v>4</v>
      </c>
      <c r="AR753" s="57">
        <v>1</v>
      </c>
      <c r="AS753" s="57">
        <v>7</v>
      </c>
      <c r="AT753" s="57"/>
      <c r="AU753" s="57">
        <v>0</v>
      </c>
      <c r="AV753" s="57">
        <v>0</v>
      </c>
      <c r="AW753" s="57">
        <v>5</v>
      </c>
      <c r="AX753" s="57">
        <v>1</v>
      </c>
      <c r="AY753" s="57">
        <v>3</v>
      </c>
      <c r="AZ753" s="57">
        <v>4</v>
      </c>
      <c r="BA753" s="57"/>
      <c r="BB753" s="57">
        <v>4</v>
      </c>
      <c r="BC753" s="57">
        <v>1</v>
      </c>
      <c r="BD753" s="57">
        <v>4</v>
      </c>
      <c r="BE753" s="57">
        <v>4</v>
      </c>
      <c r="BF753" s="57">
        <v>1</v>
      </c>
      <c r="BG753" s="57">
        <v>4</v>
      </c>
      <c r="BH753" s="57"/>
      <c r="BI753" s="57">
        <v>1</v>
      </c>
      <c r="BJ753" s="57">
        <v>0</v>
      </c>
      <c r="BK753" s="57">
        <v>1</v>
      </c>
      <c r="BL753" s="57">
        <v>0</v>
      </c>
      <c r="BM753" s="57"/>
      <c r="BN753" s="57">
        <v>2</v>
      </c>
      <c r="BO753" s="57">
        <v>1</v>
      </c>
      <c r="BP753" s="81">
        <v>15</v>
      </c>
      <c r="BQ753" s="81">
        <v>3</v>
      </c>
      <c r="BR753" s="81">
        <v>341</v>
      </c>
    </row>
    <row r="754" spans="1:70" x14ac:dyDescent="0.25">
      <c r="A754" s="57">
        <v>1</v>
      </c>
      <c r="B754" s="81" t="s">
        <v>793</v>
      </c>
      <c r="C754" s="81">
        <v>11</v>
      </c>
      <c r="D754" s="81" t="s">
        <v>794</v>
      </c>
      <c r="E754" s="81">
        <v>502</v>
      </c>
      <c r="F754" s="81" t="s">
        <v>1052</v>
      </c>
      <c r="G754" s="81">
        <v>2</v>
      </c>
      <c r="H754" s="81" t="s">
        <v>706</v>
      </c>
      <c r="I754" s="81">
        <v>589</v>
      </c>
      <c r="J754" s="81" t="s">
        <v>1052</v>
      </c>
      <c r="L754" s="81">
        <v>131</v>
      </c>
      <c r="M754" s="81">
        <v>131</v>
      </c>
      <c r="N754" s="81" t="s">
        <v>1346</v>
      </c>
      <c r="O754" s="81" t="s">
        <v>1347</v>
      </c>
      <c r="P754" s="57"/>
      <c r="Q754" s="57">
        <v>3</v>
      </c>
      <c r="R754" s="57">
        <v>3</v>
      </c>
      <c r="S754" s="57">
        <v>1</v>
      </c>
      <c r="T754" s="57"/>
      <c r="U754" s="57">
        <v>2</v>
      </c>
      <c r="V754" s="57"/>
      <c r="W754" s="57"/>
      <c r="X754" s="57">
        <v>1</v>
      </c>
      <c r="Y754" s="57">
        <v>1</v>
      </c>
      <c r="Z754" s="57"/>
      <c r="AA754" s="57">
        <v>1</v>
      </c>
      <c r="AB754" s="57"/>
      <c r="AC754" s="57"/>
      <c r="AD754" s="57"/>
      <c r="AE754" s="57">
        <v>1</v>
      </c>
      <c r="AF754" s="57">
        <v>0</v>
      </c>
      <c r="AG754" s="57">
        <v>1</v>
      </c>
      <c r="AH754" s="57"/>
      <c r="AI754" s="57">
        <v>1</v>
      </c>
      <c r="AJ754" s="57">
        <v>1</v>
      </c>
      <c r="AK754" s="57"/>
      <c r="AL754" s="57">
        <v>1</v>
      </c>
      <c r="AM754" s="57"/>
      <c r="AN754" s="57"/>
      <c r="AO754" s="57"/>
      <c r="AP754" s="57"/>
      <c r="AQ754" s="57">
        <v>1</v>
      </c>
      <c r="AR754" s="57">
        <v>1</v>
      </c>
      <c r="AS754" s="57"/>
      <c r="AT754" s="57"/>
      <c r="AU754" s="57">
        <v>2</v>
      </c>
      <c r="AV754" s="57">
        <v>2</v>
      </c>
      <c r="AW754" s="57">
        <v>2</v>
      </c>
      <c r="AX754" s="57">
        <v>1</v>
      </c>
      <c r="AY754" s="57">
        <v>4</v>
      </c>
      <c r="AZ754" s="57">
        <v>2</v>
      </c>
      <c r="BA754" s="57"/>
      <c r="BB754" s="57">
        <v>3</v>
      </c>
      <c r="BC754" s="57">
        <v>3</v>
      </c>
      <c r="BD754" s="57">
        <v>3</v>
      </c>
      <c r="BE754" s="57">
        <v>3</v>
      </c>
      <c r="BF754" s="57"/>
      <c r="BG754" s="57"/>
      <c r="BH754" s="57"/>
      <c r="BI754" s="57">
        <v>1</v>
      </c>
      <c r="BJ754" s="57"/>
      <c r="BK754" s="57"/>
      <c r="BL754" s="57"/>
      <c r="BM754" s="57"/>
      <c r="BN754" s="57">
        <v>3</v>
      </c>
      <c r="BO754" s="57">
        <v>3</v>
      </c>
      <c r="BP754" s="81">
        <v>3</v>
      </c>
      <c r="BR754" s="81">
        <v>340</v>
      </c>
    </row>
    <row r="755" spans="1:70" x14ac:dyDescent="0.25">
      <c r="A755" s="57">
        <v>1</v>
      </c>
      <c r="B755" s="81" t="s">
        <v>793</v>
      </c>
      <c r="C755" s="81">
        <v>11</v>
      </c>
      <c r="D755" s="81" t="s">
        <v>794</v>
      </c>
      <c r="E755" s="81">
        <v>502</v>
      </c>
      <c r="F755" s="81" t="s">
        <v>1052</v>
      </c>
      <c r="G755" s="81">
        <v>2</v>
      </c>
      <c r="H755" s="81" t="s">
        <v>706</v>
      </c>
      <c r="I755" s="81">
        <v>589</v>
      </c>
      <c r="J755" s="81" t="s">
        <v>1052</v>
      </c>
      <c r="L755" s="81">
        <v>132</v>
      </c>
      <c r="M755" s="81">
        <v>132</v>
      </c>
      <c r="N755" s="81" t="s">
        <v>1346</v>
      </c>
      <c r="O755" s="81" t="s">
        <v>1347</v>
      </c>
      <c r="P755" s="57"/>
      <c r="Q755" s="57">
        <v>7</v>
      </c>
      <c r="R755" s="57">
        <v>0</v>
      </c>
      <c r="S755" s="57">
        <v>0</v>
      </c>
      <c r="T755" s="57">
        <v>2</v>
      </c>
      <c r="U755" s="57">
        <v>5</v>
      </c>
      <c r="V755" s="57"/>
      <c r="W755" s="57">
        <v>0</v>
      </c>
      <c r="X755" s="57">
        <v>0</v>
      </c>
      <c r="Y755" s="57">
        <v>0</v>
      </c>
      <c r="Z755" s="57">
        <v>0</v>
      </c>
      <c r="AA755" s="57">
        <v>0</v>
      </c>
      <c r="AB755" s="57">
        <v>2</v>
      </c>
      <c r="AC755" s="57"/>
      <c r="AD755" s="57">
        <v>1</v>
      </c>
      <c r="AE755" s="57">
        <v>1</v>
      </c>
      <c r="AF755" s="57">
        <v>4</v>
      </c>
      <c r="AG755" s="57">
        <v>4</v>
      </c>
      <c r="AH755" s="57"/>
      <c r="AI755" s="57">
        <v>0</v>
      </c>
      <c r="AJ755" s="57">
        <v>0</v>
      </c>
      <c r="AK755" s="57">
        <v>1</v>
      </c>
      <c r="AL755" s="57">
        <v>1</v>
      </c>
      <c r="AM755" s="57"/>
      <c r="AN755" s="57">
        <v>1</v>
      </c>
      <c r="AO755" s="57">
        <v>9</v>
      </c>
      <c r="AP755" s="57">
        <v>0</v>
      </c>
      <c r="AQ755" s="57">
        <v>2</v>
      </c>
      <c r="AR755" s="57">
        <v>0</v>
      </c>
      <c r="AS755" s="57">
        <v>0</v>
      </c>
      <c r="AT755" s="57"/>
      <c r="AU755" s="57">
        <v>1</v>
      </c>
      <c r="AV755" s="57">
        <v>1</v>
      </c>
      <c r="AW755" s="57">
        <v>3</v>
      </c>
      <c r="AX755" s="57">
        <v>0</v>
      </c>
      <c r="AY755" s="57">
        <v>2</v>
      </c>
      <c r="AZ755" s="57">
        <v>4</v>
      </c>
      <c r="BA755" s="57"/>
      <c r="BB755" s="57">
        <v>1</v>
      </c>
      <c r="BC755" s="57">
        <v>0</v>
      </c>
      <c r="BD755" s="57">
        <v>4</v>
      </c>
      <c r="BE755" s="57">
        <v>7</v>
      </c>
      <c r="BF755" s="57">
        <v>1</v>
      </c>
      <c r="BG755" s="57">
        <v>2</v>
      </c>
      <c r="BH755" s="57"/>
      <c r="BI755" s="57">
        <v>1</v>
      </c>
      <c r="BJ755" s="57">
        <v>0</v>
      </c>
      <c r="BK755" s="57">
        <v>0</v>
      </c>
      <c r="BL755" s="57">
        <v>1</v>
      </c>
      <c r="BM755" s="57"/>
      <c r="BN755" s="57">
        <v>8</v>
      </c>
      <c r="BO755" s="57">
        <v>5</v>
      </c>
      <c r="BP755" s="81">
        <v>14</v>
      </c>
      <c r="BQ755" s="81">
        <v>5</v>
      </c>
      <c r="BR755" s="81">
        <v>342</v>
      </c>
    </row>
    <row r="756" spans="1:70" x14ac:dyDescent="0.25">
      <c r="A756" s="57">
        <v>1</v>
      </c>
      <c r="B756" s="81" t="s">
        <v>793</v>
      </c>
      <c r="C756" s="81">
        <v>11</v>
      </c>
      <c r="D756" s="81" t="s">
        <v>794</v>
      </c>
      <c r="E756" s="81">
        <v>502</v>
      </c>
      <c r="F756" s="81" t="s">
        <v>1052</v>
      </c>
      <c r="G756" s="81">
        <v>2</v>
      </c>
      <c r="H756" s="81" t="s">
        <v>706</v>
      </c>
      <c r="I756" s="81">
        <v>589</v>
      </c>
      <c r="J756" s="81" t="s">
        <v>1052</v>
      </c>
      <c r="L756" s="81">
        <v>133</v>
      </c>
      <c r="M756" s="81">
        <v>133</v>
      </c>
      <c r="N756" s="81" t="s">
        <v>1346</v>
      </c>
      <c r="O756" s="81" t="s">
        <v>1347</v>
      </c>
      <c r="P756" s="57"/>
      <c r="Q756" s="57">
        <v>8</v>
      </c>
      <c r="R756" s="57">
        <v>1</v>
      </c>
      <c r="S756" s="57">
        <v>4</v>
      </c>
      <c r="T756" s="57">
        <v>2</v>
      </c>
      <c r="U756" s="57">
        <v>3</v>
      </c>
      <c r="V756" s="57"/>
      <c r="W756" s="57">
        <v>3</v>
      </c>
      <c r="X756" s="57">
        <v>2</v>
      </c>
      <c r="Y756" s="57">
        <v>0</v>
      </c>
      <c r="Z756" s="57">
        <v>0</v>
      </c>
      <c r="AA756" s="57">
        <v>1</v>
      </c>
      <c r="AB756" s="57">
        <v>0</v>
      </c>
      <c r="AC756" s="57"/>
      <c r="AD756" s="57">
        <v>1</v>
      </c>
      <c r="AE756" s="57">
        <v>1</v>
      </c>
      <c r="AF756" s="57">
        <v>3</v>
      </c>
      <c r="AG756" s="57">
        <v>1</v>
      </c>
      <c r="AH756" s="57"/>
      <c r="AI756" s="57">
        <v>0</v>
      </c>
      <c r="AJ756" s="57">
        <v>1</v>
      </c>
      <c r="AK756" s="57">
        <v>0</v>
      </c>
      <c r="AL756" s="57">
        <v>0</v>
      </c>
      <c r="AM756" s="57"/>
      <c r="AN756" s="57">
        <v>2</v>
      </c>
      <c r="AO756" s="57">
        <v>2</v>
      </c>
      <c r="AP756" s="57">
        <v>0</v>
      </c>
      <c r="AQ756" s="57">
        <v>2</v>
      </c>
      <c r="AR756" s="57">
        <v>1</v>
      </c>
      <c r="AS756" s="57">
        <v>3</v>
      </c>
      <c r="AT756" s="57"/>
      <c r="AU756" s="57">
        <v>0</v>
      </c>
      <c r="AV756" s="57">
        <v>2</v>
      </c>
      <c r="AW756" s="57">
        <v>0</v>
      </c>
      <c r="AX756" s="57">
        <v>1</v>
      </c>
      <c r="AY756" s="57">
        <v>2</v>
      </c>
      <c r="AZ756" s="57">
        <v>2</v>
      </c>
      <c r="BA756" s="57"/>
      <c r="BB756" s="57">
        <v>3</v>
      </c>
      <c r="BC756" s="57">
        <v>0</v>
      </c>
      <c r="BD756" s="57">
        <v>1</v>
      </c>
      <c r="BE756" s="57">
        <v>10</v>
      </c>
      <c r="BF756" s="57">
        <v>1</v>
      </c>
      <c r="BG756" s="57">
        <v>0</v>
      </c>
      <c r="BH756" s="57"/>
      <c r="BI756" s="57">
        <v>0</v>
      </c>
      <c r="BJ756" s="57">
        <v>0</v>
      </c>
      <c r="BK756" s="57">
        <v>0</v>
      </c>
      <c r="BL756" s="57">
        <v>0</v>
      </c>
      <c r="BM756" s="57"/>
      <c r="BN756" s="57">
        <v>7</v>
      </c>
      <c r="BO756" s="57">
        <v>3</v>
      </c>
      <c r="BP756" s="81">
        <v>7</v>
      </c>
      <c r="BQ756" s="81">
        <v>4</v>
      </c>
      <c r="BR756" s="81">
        <v>343</v>
      </c>
    </row>
    <row r="757" spans="1:70" x14ac:dyDescent="0.25">
      <c r="A757" s="57">
        <v>1</v>
      </c>
      <c r="B757" s="81" t="s">
        <v>793</v>
      </c>
      <c r="C757" s="81">
        <v>11</v>
      </c>
      <c r="D757" s="81" t="s">
        <v>794</v>
      </c>
      <c r="E757" s="81">
        <v>502</v>
      </c>
      <c r="F757" s="81" t="s">
        <v>1052</v>
      </c>
      <c r="G757" s="81">
        <v>2</v>
      </c>
      <c r="H757" s="81" t="s">
        <v>706</v>
      </c>
      <c r="I757" s="81">
        <v>589</v>
      </c>
      <c r="J757" s="81" t="s">
        <v>1052</v>
      </c>
      <c r="L757" s="81">
        <v>134</v>
      </c>
      <c r="M757" s="81">
        <v>134</v>
      </c>
      <c r="N757" s="81" t="s">
        <v>1346</v>
      </c>
      <c r="O757" s="81" t="s">
        <v>1347</v>
      </c>
      <c r="P757" s="57"/>
      <c r="Q757" s="57">
        <v>5</v>
      </c>
      <c r="R757" s="57">
        <v>3</v>
      </c>
      <c r="S757" s="57">
        <v>3</v>
      </c>
      <c r="T757" s="57"/>
      <c r="U757" s="57"/>
      <c r="V757" s="57"/>
      <c r="W757" s="57">
        <v>4</v>
      </c>
      <c r="X757" s="57">
        <v>2</v>
      </c>
      <c r="Y757" s="57">
        <v>1</v>
      </c>
      <c r="Z757" s="57"/>
      <c r="AA757" s="57"/>
      <c r="AB757" s="57"/>
      <c r="AC757" s="57"/>
      <c r="AD757" s="57">
        <v>1</v>
      </c>
      <c r="AE757" s="57"/>
      <c r="AF757" s="57">
        <v>1</v>
      </c>
      <c r="AG757" s="57">
        <v>1</v>
      </c>
      <c r="AH757" s="57"/>
      <c r="AI757" s="57">
        <v>1</v>
      </c>
      <c r="AJ757" s="57">
        <v>3</v>
      </c>
      <c r="AK757" s="57"/>
      <c r="AL757" s="57">
        <v>1</v>
      </c>
      <c r="AM757" s="57"/>
      <c r="AN757" s="57">
        <v>1</v>
      </c>
      <c r="AO757" s="57">
        <v>3</v>
      </c>
      <c r="AP757" s="57"/>
      <c r="AQ757" s="57">
        <v>3</v>
      </c>
      <c r="AR757" s="57"/>
      <c r="AS757" s="57">
        <v>2</v>
      </c>
      <c r="AT757" s="57"/>
      <c r="AU757" s="57">
        <v>2</v>
      </c>
      <c r="AV757" s="57">
        <v>1</v>
      </c>
      <c r="AW757" s="57">
        <v>5</v>
      </c>
      <c r="AX757" s="57">
        <v>1</v>
      </c>
      <c r="AY757" s="57">
        <v>2</v>
      </c>
      <c r="AZ757" s="57">
        <v>1</v>
      </c>
      <c r="BA757" s="57"/>
      <c r="BB757" s="57">
        <v>5</v>
      </c>
      <c r="BC757" s="57">
        <v>1</v>
      </c>
      <c r="BD757" s="57">
        <v>5</v>
      </c>
      <c r="BE757" s="57">
        <v>4</v>
      </c>
      <c r="BF757" s="57">
        <v>1</v>
      </c>
      <c r="BG757" s="57"/>
      <c r="BH757" s="57"/>
      <c r="BI757" s="57">
        <v>1</v>
      </c>
      <c r="BJ757" s="57"/>
      <c r="BK757" s="57"/>
      <c r="BL757" s="57"/>
      <c r="BM757" s="57"/>
      <c r="BN757" s="57">
        <v>6</v>
      </c>
      <c r="BO757" s="57">
        <v>8</v>
      </c>
      <c r="BP757" s="81">
        <v>6</v>
      </c>
      <c r="BQ757" s="81">
        <v>2</v>
      </c>
      <c r="BR757" s="81">
        <v>346</v>
      </c>
    </row>
    <row r="758" spans="1:70" x14ac:dyDescent="0.25">
      <c r="A758" s="57">
        <v>1</v>
      </c>
      <c r="B758" s="81" t="s">
        <v>793</v>
      </c>
      <c r="C758" s="81">
        <v>11</v>
      </c>
      <c r="D758" s="81" t="s">
        <v>794</v>
      </c>
      <c r="E758" s="81">
        <v>502</v>
      </c>
      <c r="F758" s="81" t="s">
        <v>1052</v>
      </c>
      <c r="G758" s="81">
        <v>2</v>
      </c>
      <c r="H758" s="81" t="s">
        <v>706</v>
      </c>
      <c r="I758" s="81">
        <v>589</v>
      </c>
      <c r="J758" s="81" t="s">
        <v>1052</v>
      </c>
      <c r="L758" s="81">
        <v>135</v>
      </c>
      <c r="M758" s="81">
        <v>135</v>
      </c>
      <c r="N758" s="81" t="s">
        <v>1346</v>
      </c>
      <c r="O758" s="81" t="s">
        <v>1347</v>
      </c>
      <c r="P758" s="57"/>
      <c r="Q758" s="57">
        <v>6</v>
      </c>
      <c r="R758" s="57">
        <v>0</v>
      </c>
      <c r="S758" s="57">
        <v>5</v>
      </c>
      <c r="T758" s="57">
        <v>2</v>
      </c>
      <c r="U758" s="57">
        <v>2</v>
      </c>
      <c r="V758" s="57"/>
      <c r="W758" s="57">
        <v>0</v>
      </c>
      <c r="X758" s="57">
        <v>6</v>
      </c>
      <c r="Y758" s="57">
        <v>2</v>
      </c>
      <c r="Z758" s="57">
        <v>1</v>
      </c>
      <c r="AA758" s="57">
        <v>0</v>
      </c>
      <c r="AB758" s="57">
        <v>1</v>
      </c>
      <c r="AC758" s="57"/>
      <c r="AD758" s="57">
        <v>3</v>
      </c>
      <c r="AE758" s="57">
        <v>0</v>
      </c>
      <c r="AF758" s="57">
        <v>1</v>
      </c>
      <c r="AG758" s="57">
        <v>2</v>
      </c>
      <c r="AH758" s="57"/>
      <c r="AI758" s="57">
        <v>0</v>
      </c>
      <c r="AJ758" s="57">
        <v>1</v>
      </c>
      <c r="AK758" s="57">
        <v>1</v>
      </c>
      <c r="AL758" s="57">
        <v>0</v>
      </c>
      <c r="AM758" s="57"/>
      <c r="AN758" s="57">
        <v>0</v>
      </c>
      <c r="AO758" s="57">
        <v>9</v>
      </c>
      <c r="AP758" s="57">
        <v>0</v>
      </c>
      <c r="AQ758" s="57">
        <v>4</v>
      </c>
      <c r="AR758" s="57">
        <v>2</v>
      </c>
      <c r="AS758" s="57">
        <v>0</v>
      </c>
      <c r="AT758" s="57"/>
      <c r="AU758" s="57">
        <v>1</v>
      </c>
      <c r="AV758" s="57">
        <v>2</v>
      </c>
      <c r="AW758" s="57">
        <v>1</v>
      </c>
      <c r="AX758" s="57">
        <v>2</v>
      </c>
      <c r="AY758" s="57">
        <v>2</v>
      </c>
      <c r="AZ758" s="57">
        <v>2</v>
      </c>
      <c r="BA758" s="57"/>
      <c r="BB758" s="57">
        <v>3</v>
      </c>
      <c r="BC758" s="57">
        <v>1</v>
      </c>
      <c r="BD758" s="57">
        <v>3</v>
      </c>
      <c r="BE758" s="57">
        <v>6</v>
      </c>
      <c r="BF758" s="57">
        <v>1</v>
      </c>
      <c r="BG758" s="57">
        <v>1</v>
      </c>
      <c r="BH758" s="57"/>
      <c r="BI758" s="57">
        <v>2</v>
      </c>
      <c r="BJ758" s="57">
        <v>0</v>
      </c>
      <c r="BK758" s="57">
        <v>0</v>
      </c>
      <c r="BL758" s="57">
        <v>0</v>
      </c>
      <c r="BM758" s="57"/>
      <c r="BN758" s="57">
        <v>10</v>
      </c>
      <c r="BO758" s="57">
        <v>3</v>
      </c>
      <c r="BP758" s="81">
        <v>9</v>
      </c>
      <c r="BQ758" s="81">
        <v>5</v>
      </c>
      <c r="BR758" s="81">
        <v>347</v>
      </c>
    </row>
    <row r="759" spans="1:70" x14ac:dyDescent="0.25">
      <c r="A759" s="57">
        <v>1</v>
      </c>
      <c r="B759" s="81" t="s">
        <v>793</v>
      </c>
      <c r="C759" s="81">
        <v>11</v>
      </c>
      <c r="D759" s="81" t="s">
        <v>794</v>
      </c>
      <c r="E759" s="81">
        <v>502</v>
      </c>
      <c r="F759" s="81" t="s">
        <v>1052</v>
      </c>
      <c r="G759" s="81">
        <v>2</v>
      </c>
      <c r="H759" s="81" t="s">
        <v>706</v>
      </c>
      <c r="I759" s="81">
        <v>589</v>
      </c>
      <c r="J759" s="81" t="s">
        <v>1052</v>
      </c>
      <c r="L759" s="81">
        <v>136</v>
      </c>
      <c r="M759" s="81">
        <v>136</v>
      </c>
      <c r="N759" s="81" t="s">
        <v>1346</v>
      </c>
      <c r="O759" s="81" t="s">
        <v>1347</v>
      </c>
      <c r="P759" s="57"/>
      <c r="Q759" s="57">
        <v>12</v>
      </c>
      <c r="R759" s="57">
        <v>1</v>
      </c>
      <c r="S759" s="57">
        <v>6</v>
      </c>
      <c r="T759" s="57">
        <v>3</v>
      </c>
      <c r="U759" s="57">
        <v>5</v>
      </c>
      <c r="V759" s="57"/>
      <c r="W759" s="57"/>
      <c r="X759" s="57">
        <v>5</v>
      </c>
      <c r="Y759" s="57">
        <v>1</v>
      </c>
      <c r="Z759" s="57"/>
      <c r="AA759" s="57">
        <v>2</v>
      </c>
      <c r="AB759" s="57">
        <v>1</v>
      </c>
      <c r="AC759" s="57"/>
      <c r="AD759" s="57">
        <v>1</v>
      </c>
      <c r="AE759" s="57">
        <v>2</v>
      </c>
      <c r="AF759" s="57">
        <v>1</v>
      </c>
      <c r="AG759" s="57">
        <v>4</v>
      </c>
      <c r="AH759" s="57"/>
      <c r="AI759" s="57">
        <v>1</v>
      </c>
      <c r="AJ759" s="57">
        <v>6</v>
      </c>
      <c r="AK759" s="57">
        <v>2</v>
      </c>
      <c r="AL759" s="57">
        <v>3</v>
      </c>
      <c r="AM759" s="57"/>
      <c r="AN759" s="57"/>
      <c r="AO759" s="57">
        <v>3</v>
      </c>
      <c r="AP759" s="57"/>
      <c r="AQ759" s="57">
        <v>7</v>
      </c>
      <c r="AR759" s="57"/>
      <c r="AS759" s="57"/>
      <c r="AT759" s="57"/>
      <c r="AU759" s="57">
        <v>2</v>
      </c>
      <c r="AV759" s="57">
        <v>1</v>
      </c>
      <c r="AW759" s="57">
        <v>3</v>
      </c>
      <c r="AX759" s="57">
        <v>4</v>
      </c>
      <c r="AY759" s="57">
        <v>4</v>
      </c>
      <c r="AZ759" s="57">
        <v>10</v>
      </c>
      <c r="BA759" s="57"/>
      <c r="BB759" s="57">
        <v>4</v>
      </c>
      <c r="BC759" s="57">
        <v>2</v>
      </c>
      <c r="BD759" s="57">
        <v>5</v>
      </c>
      <c r="BE759" s="57">
        <v>10</v>
      </c>
      <c r="BF759" s="57">
        <v>5</v>
      </c>
      <c r="BG759" s="57"/>
      <c r="BH759" s="57"/>
      <c r="BI759" s="57">
        <v>1</v>
      </c>
      <c r="BJ759" s="57"/>
      <c r="BK759" s="57"/>
      <c r="BL759" s="57"/>
      <c r="BM759" s="57"/>
      <c r="BN759" s="57">
        <v>13</v>
      </c>
      <c r="BO759" s="57">
        <v>7</v>
      </c>
      <c r="BP759" s="81">
        <v>7</v>
      </c>
      <c r="BQ759" s="81">
        <v>2</v>
      </c>
      <c r="BR759" s="81">
        <v>344</v>
      </c>
    </row>
    <row r="760" spans="1:70" x14ac:dyDescent="0.25">
      <c r="A760" s="57">
        <v>1</v>
      </c>
      <c r="B760" s="81" t="s">
        <v>793</v>
      </c>
      <c r="C760" s="81">
        <v>11</v>
      </c>
      <c r="D760" s="81" t="s">
        <v>794</v>
      </c>
      <c r="E760" s="81">
        <v>502</v>
      </c>
      <c r="F760" s="81" t="s">
        <v>1052</v>
      </c>
      <c r="G760" s="81">
        <v>2</v>
      </c>
      <c r="H760" s="81" t="s">
        <v>706</v>
      </c>
      <c r="I760" s="81">
        <v>589</v>
      </c>
      <c r="J760" s="81" t="s">
        <v>1052</v>
      </c>
      <c r="L760" s="81">
        <v>137</v>
      </c>
      <c r="M760" s="81">
        <v>137</v>
      </c>
      <c r="N760" s="81" t="s">
        <v>1346</v>
      </c>
      <c r="O760" s="81" t="s">
        <v>1347</v>
      </c>
      <c r="P760" s="57"/>
      <c r="Q760" s="57">
        <v>10</v>
      </c>
      <c r="R760" s="57">
        <v>1</v>
      </c>
      <c r="S760" s="57">
        <v>5</v>
      </c>
      <c r="T760" s="57">
        <v>2</v>
      </c>
      <c r="U760" s="57">
        <v>8</v>
      </c>
      <c r="V760" s="57"/>
      <c r="W760" s="57">
        <v>0</v>
      </c>
      <c r="X760" s="57">
        <v>4</v>
      </c>
      <c r="Y760" s="57">
        <v>0</v>
      </c>
      <c r="Z760" s="57">
        <v>0</v>
      </c>
      <c r="AA760" s="57">
        <v>0</v>
      </c>
      <c r="AB760" s="57">
        <v>1</v>
      </c>
      <c r="AC760" s="57"/>
      <c r="AD760" s="57">
        <v>4</v>
      </c>
      <c r="AE760" s="57">
        <v>0</v>
      </c>
      <c r="AF760" s="57">
        <v>0</v>
      </c>
      <c r="AG760" s="57">
        <v>2</v>
      </c>
      <c r="AH760" s="57"/>
      <c r="AI760" s="57">
        <v>0</v>
      </c>
      <c r="AJ760" s="57">
        <v>0</v>
      </c>
      <c r="AK760" s="57">
        <v>2</v>
      </c>
      <c r="AL760" s="57">
        <v>1</v>
      </c>
      <c r="AM760" s="57"/>
      <c r="AN760" s="57">
        <v>2</v>
      </c>
      <c r="AO760" s="57">
        <v>5</v>
      </c>
      <c r="AP760" s="57">
        <v>0</v>
      </c>
      <c r="AQ760" s="57">
        <v>2</v>
      </c>
      <c r="AR760" s="57">
        <v>2</v>
      </c>
      <c r="AS760" s="57">
        <v>0</v>
      </c>
      <c r="AT760" s="57"/>
      <c r="AU760" s="57">
        <v>1</v>
      </c>
      <c r="AV760" s="57">
        <v>2</v>
      </c>
      <c r="AW760" s="57">
        <v>1</v>
      </c>
      <c r="AX760" s="57">
        <v>1</v>
      </c>
      <c r="AY760" s="57">
        <v>2</v>
      </c>
      <c r="AZ760" s="57">
        <v>3</v>
      </c>
      <c r="BA760" s="57"/>
      <c r="BB760" s="57">
        <v>4</v>
      </c>
      <c r="BC760" s="57">
        <v>0</v>
      </c>
      <c r="BD760" s="57">
        <v>8</v>
      </c>
      <c r="BE760" s="57">
        <v>4</v>
      </c>
      <c r="BF760" s="57">
        <v>1</v>
      </c>
      <c r="BG760" s="57">
        <v>2</v>
      </c>
      <c r="BH760" s="57"/>
      <c r="BI760" s="57">
        <v>0</v>
      </c>
      <c r="BJ760" s="57">
        <v>0</v>
      </c>
      <c r="BK760" s="57">
        <v>0</v>
      </c>
      <c r="BL760" s="57">
        <v>0</v>
      </c>
      <c r="BM760" s="57"/>
      <c r="BN760" s="57">
        <v>9</v>
      </c>
      <c r="BO760" s="57">
        <v>8</v>
      </c>
      <c r="BP760" s="81">
        <v>6</v>
      </c>
      <c r="BQ760" s="81">
        <v>3</v>
      </c>
      <c r="BR760" s="81">
        <v>343</v>
      </c>
    </row>
    <row r="761" spans="1:70" x14ac:dyDescent="0.25">
      <c r="A761" s="57">
        <v>1</v>
      </c>
      <c r="B761" s="81" t="s">
        <v>793</v>
      </c>
      <c r="C761" s="81">
        <v>11</v>
      </c>
      <c r="D761" s="81" t="s">
        <v>794</v>
      </c>
      <c r="E761" s="81">
        <v>502</v>
      </c>
      <c r="F761" s="81" t="s">
        <v>1052</v>
      </c>
      <c r="G761" s="81">
        <v>2</v>
      </c>
      <c r="H761" s="81" t="s">
        <v>706</v>
      </c>
      <c r="I761" s="81">
        <v>589</v>
      </c>
      <c r="J761" s="81" t="s">
        <v>1052</v>
      </c>
      <c r="L761" s="81">
        <v>138</v>
      </c>
      <c r="M761" s="81">
        <v>138</v>
      </c>
      <c r="N761" s="81" t="s">
        <v>1346</v>
      </c>
      <c r="O761" s="81" t="s">
        <v>1347</v>
      </c>
      <c r="P761" s="57"/>
      <c r="Q761" s="57">
        <v>12</v>
      </c>
      <c r="R761" s="57">
        <v>3</v>
      </c>
      <c r="S761" s="57">
        <v>1</v>
      </c>
      <c r="T761" s="57">
        <v>1</v>
      </c>
      <c r="U761" s="57">
        <v>2</v>
      </c>
      <c r="V761" s="57"/>
      <c r="W761" s="57">
        <v>2</v>
      </c>
      <c r="X761" s="57">
        <v>4</v>
      </c>
      <c r="Y761" s="57">
        <v>2</v>
      </c>
      <c r="Z761" s="57">
        <v>1</v>
      </c>
      <c r="AA761" s="57">
        <v>0</v>
      </c>
      <c r="AB761" s="57">
        <v>2</v>
      </c>
      <c r="AC761" s="57"/>
      <c r="AD761" s="57">
        <v>2</v>
      </c>
      <c r="AE761" s="57">
        <v>0</v>
      </c>
      <c r="AF761" s="57">
        <v>1</v>
      </c>
      <c r="AG761" s="57">
        <v>3</v>
      </c>
      <c r="AH761" s="57"/>
      <c r="AI761" s="57">
        <v>2</v>
      </c>
      <c r="AJ761" s="57">
        <v>1</v>
      </c>
      <c r="AK761" s="57">
        <v>0</v>
      </c>
      <c r="AL761" s="57">
        <v>0</v>
      </c>
      <c r="AM761" s="57"/>
      <c r="AN761" s="57">
        <v>1</v>
      </c>
      <c r="AO761" s="57">
        <v>5</v>
      </c>
      <c r="AP761" s="57">
        <v>0</v>
      </c>
      <c r="AQ761" s="57">
        <v>9</v>
      </c>
      <c r="AR761" s="57">
        <v>2</v>
      </c>
      <c r="AS761" s="57">
        <v>3</v>
      </c>
      <c r="AT761" s="57"/>
      <c r="AU761" s="57">
        <v>2</v>
      </c>
      <c r="AV761" s="57">
        <v>1</v>
      </c>
      <c r="AW761" s="57">
        <v>7</v>
      </c>
      <c r="AX761" s="57">
        <v>2</v>
      </c>
      <c r="AY761" s="57">
        <v>1</v>
      </c>
      <c r="AZ761" s="57">
        <v>5</v>
      </c>
      <c r="BA761" s="57"/>
      <c r="BB761" s="57">
        <v>6</v>
      </c>
      <c r="BC761" s="57">
        <v>0</v>
      </c>
      <c r="BD761" s="57">
        <v>3</v>
      </c>
      <c r="BE761" s="57">
        <v>6</v>
      </c>
      <c r="BF761" s="57">
        <v>3</v>
      </c>
      <c r="BG761" s="57">
        <v>3</v>
      </c>
      <c r="BH761" s="57"/>
      <c r="BI761" s="57">
        <v>1</v>
      </c>
      <c r="BJ761" s="57">
        <v>0</v>
      </c>
      <c r="BK761" s="57">
        <v>2</v>
      </c>
      <c r="BL761" s="57">
        <v>0</v>
      </c>
      <c r="BM761" s="57"/>
      <c r="BN761" s="57">
        <v>10</v>
      </c>
      <c r="BO761" s="57">
        <v>3</v>
      </c>
      <c r="BP761" s="81">
        <v>5</v>
      </c>
      <c r="BQ761" s="81">
        <v>2</v>
      </c>
      <c r="BR761" s="81">
        <v>330</v>
      </c>
    </row>
    <row r="762" spans="1:70" x14ac:dyDescent="0.25">
      <c r="A762" s="57">
        <v>1</v>
      </c>
      <c r="B762" s="81" t="s">
        <v>793</v>
      </c>
      <c r="C762" s="81">
        <v>11</v>
      </c>
      <c r="D762" s="81" t="s">
        <v>794</v>
      </c>
      <c r="E762" s="81">
        <v>502</v>
      </c>
      <c r="F762" s="81" t="s">
        <v>1052</v>
      </c>
      <c r="G762" s="81">
        <v>2</v>
      </c>
      <c r="H762" s="81" t="s">
        <v>706</v>
      </c>
      <c r="I762" s="81">
        <v>589</v>
      </c>
      <c r="J762" s="81" t="s">
        <v>1052</v>
      </c>
      <c r="L762" s="81">
        <v>139</v>
      </c>
      <c r="M762" s="81" t="s">
        <v>1348</v>
      </c>
      <c r="N762" s="81" t="s">
        <v>1346</v>
      </c>
      <c r="O762" s="81" t="s">
        <v>1347</v>
      </c>
      <c r="P762" s="57"/>
      <c r="Q762" s="57">
        <v>1</v>
      </c>
      <c r="R762" s="57">
        <v>0</v>
      </c>
      <c r="S762" s="57">
        <v>3</v>
      </c>
      <c r="T762" s="57">
        <v>1</v>
      </c>
      <c r="U762" s="57">
        <v>4</v>
      </c>
      <c r="V762" s="57"/>
      <c r="W762" s="57">
        <v>1</v>
      </c>
      <c r="X762" s="57">
        <v>5</v>
      </c>
      <c r="Y762" s="57">
        <v>0</v>
      </c>
      <c r="Z762" s="57">
        <v>0</v>
      </c>
      <c r="AA762" s="57">
        <v>1</v>
      </c>
      <c r="AB762" s="57">
        <v>0</v>
      </c>
      <c r="AC762" s="57"/>
      <c r="AD762" s="57">
        <v>0</v>
      </c>
      <c r="AE762" s="57">
        <v>1</v>
      </c>
      <c r="AF762" s="57">
        <v>3</v>
      </c>
      <c r="AG762" s="57">
        <v>1</v>
      </c>
      <c r="AH762" s="57"/>
      <c r="AI762" s="57">
        <v>0</v>
      </c>
      <c r="AJ762" s="57">
        <v>1</v>
      </c>
      <c r="AK762" s="57">
        <v>1</v>
      </c>
      <c r="AL762" s="57">
        <v>3</v>
      </c>
      <c r="AM762" s="57"/>
      <c r="AN762" s="57">
        <v>0</v>
      </c>
      <c r="AO762" s="57">
        <v>4</v>
      </c>
      <c r="AP762" s="57">
        <v>0</v>
      </c>
      <c r="AQ762" s="57">
        <v>3</v>
      </c>
      <c r="AR762" s="57">
        <v>1</v>
      </c>
      <c r="AS762" s="57">
        <v>1</v>
      </c>
      <c r="AT762" s="57"/>
      <c r="AU762" s="57">
        <v>0</v>
      </c>
      <c r="AV762" s="57">
        <v>2</v>
      </c>
      <c r="AW762" s="57">
        <v>5</v>
      </c>
      <c r="AX762" s="57">
        <v>1</v>
      </c>
      <c r="AY762" s="57">
        <v>3</v>
      </c>
      <c r="AZ762" s="57">
        <v>1</v>
      </c>
      <c r="BA762" s="57"/>
      <c r="BB762" s="57">
        <v>5</v>
      </c>
      <c r="BC762" s="57">
        <v>1</v>
      </c>
      <c r="BD762" s="57">
        <v>7</v>
      </c>
      <c r="BE762" s="57">
        <v>3</v>
      </c>
      <c r="BF762" s="57">
        <v>3</v>
      </c>
      <c r="BG762" s="57">
        <v>3</v>
      </c>
      <c r="BH762" s="57"/>
      <c r="BI762" s="57">
        <v>2</v>
      </c>
      <c r="BJ762" s="57">
        <v>0</v>
      </c>
      <c r="BK762" s="57">
        <v>0</v>
      </c>
      <c r="BL762" s="57">
        <v>0</v>
      </c>
      <c r="BM762" s="57"/>
      <c r="BN762" s="57">
        <v>4</v>
      </c>
      <c r="BO762" s="57">
        <v>7</v>
      </c>
      <c r="BP762" s="81">
        <v>5</v>
      </c>
      <c r="BQ762" s="81">
        <v>3</v>
      </c>
      <c r="BR762" s="81">
        <v>324</v>
      </c>
    </row>
    <row r="763" spans="1:70" x14ac:dyDescent="0.25">
      <c r="A763" s="57">
        <v>1</v>
      </c>
      <c r="B763" s="81" t="s">
        <v>793</v>
      </c>
      <c r="C763" s="81">
        <v>11</v>
      </c>
      <c r="D763" s="81" t="s">
        <v>794</v>
      </c>
      <c r="E763" s="81">
        <v>502</v>
      </c>
      <c r="F763" s="81" t="s">
        <v>1052</v>
      </c>
      <c r="G763" s="81">
        <v>2</v>
      </c>
      <c r="H763" s="81" t="s">
        <v>706</v>
      </c>
      <c r="I763" s="81">
        <v>589</v>
      </c>
      <c r="J763" s="81" t="s">
        <v>1052</v>
      </c>
      <c r="L763" s="81">
        <v>141</v>
      </c>
      <c r="M763" s="81" t="s">
        <v>1349</v>
      </c>
      <c r="N763" s="81" t="s">
        <v>1346</v>
      </c>
      <c r="O763" s="81" t="s">
        <v>1347</v>
      </c>
      <c r="P763" s="57"/>
      <c r="Q763" s="57">
        <v>1</v>
      </c>
      <c r="R763" s="57"/>
      <c r="S763" s="57">
        <v>1</v>
      </c>
      <c r="T763" s="57">
        <v>1</v>
      </c>
      <c r="U763" s="57">
        <v>3</v>
      </c>
      <c r="V763" s="57"/>
      <c r="W763" s="57">
        <v>3</v>
      </c>
      <c r="X763" s="57">
        <v>1</v>
      </c>
      <c r="Y763" s="57"/>
      <c r="Z763" s="57"/>
      <c r="AA763" s="57"/>
      <c r="AB763" s="57"/>
      <c r="AC763" s="57"/>
      <c r="AD763" s="57">
        <v>1</v>
      </c>
      <c r="AE763" s="57">
        <v>2</v>
      </c>
      <c r="AF763" s="57"/>
      <c r="AG763" s="57">
        <v>2</v>
      </c>
      <c r="AH763" s="57"/>
      <c r="AI763" s="57"/>
      <c r="AJ763" s="57"/>
      <c r="AK763" s="57"/>
      <c r="AL763" s="57"/>
      <c r="AM763" s="57"/>
      <c r="AN763" s="57"/>
      <c r="AO763" s="57">
        <v>6</v>
      </c>
      <c r="AP763" s="57"/>
      <c r="AQ763" s="57">
        <v>2</v>
      </c>
      <c r="AR763" s="57"/>
      <c r="AS763" s="57">
        <v>2</v>
      </c>
      <c r="AT763" s="57"/>
      <c r="AU763" s="57"/>
      <c r="AV763" s="57"/>
      <c r="AW763" s="57">
        <v>5</v>
      </c>
      <c r="AX763" s="57">
        <v>3</v>
      </c>
      <c r="AY763" s="57">
        <v>1</v>
      </c>
      <c r="AZ763" s="57">
        <v>2</v>
      </c>
      <c r="BA763" s="57"/>
      <c r="BB763" s="57">
        <v>4</v>
      </c>
      <c r="BC763" s="57">
        <v>2</v>
      </c>
      <c r="BD763" s="57">
        <v>5</v>
      </c>
      <c r="BE763" s="57">
        <v>4</v>
      </c>
      <c r="BF763" s="57"/>
      <c r="BG763" s="57"/>
      <c r="BH763" s="57"/>
      <c r="BI763" s="57">
        <v>4</v>
      </c>
      <c r="BJ763" s="57"/>
      <c r="BK763" s="57"/>
      <c r="BL763" s="57">
        <v>1</v>
      </c>
      <c r="BM763" s="57"/>
      <c r="BN763" s="57">
        <v>5</v>
      </c>
      <c r="BO763" s="57">
        <v>3</v>
      </c>
      <c r="BP763" s="81">
        <v>6</v>
      </c>
      <c r="BQ763" s="81">
        <v>3</v>
      </c>
      <c r="BR763" s="81">
        <v>224</v>
      </c>
    </row>
    <row r="764" spans="1:70" x14ac:dyDescent="0.25">
      <c r="A764" s="57">
        <v>1</v>
      </c>
      <c r="B764" s="81" t="s">
        <v>793</v>
      </c>
      <c r="C764" s="81">
        <v>11</v>
      </c>
      <c r="D764" s="81" t="s">
        <v>794</v>
      </c>
      <c r="E764" s="81">
        <v>502</v>
      </c>
      <c r="F764" s="81" t="s">
        <v>1052</v>
      </c>
      <c r="G764" s="81">
        <v>2</v>
      </c>
      <c r="H764" s="81" t="s">
        <v>706</v>
      </c>
      <c r="I764" s="81">
        <v>589</v>
      </c>
      <c r="J764" s="81" t="s">
        <v>1052</v>
      </c>
      <c r="L764" s="81">
        <v>142</v>
      </c>
      <c r="M764" s="81">
        <v>142</v>
      </c>
      <c r="N764" s="81" t="s">
        <v>1346</v>
      </c>
      <c r="O764" s="81" t="s">
        <v>1347</v>
      </c>
      <c r="P764" s="57"/>
      <c r="Q764" s="57">
        <v>13</v>
      </c>
      <c r="R764" s="57">
        <v>6</v>
      </c>
      <c r="S764" s="57">
        <v>6</v>
      </c>
      <c r="T764" s="57">
        <v>2</v>
      </c>
      <c r="U764" s="57">
        <v>11</v>
      </c>
      <c r="V764" s="57"/>
      <c r="W764" s="57">
        <v>1</v>
      </c>
      <c r="X764" s="57">
        <v>8</v>
      </c>
      <c r="Y764" s="57">
        <v>2</v>
      </c>
      <c r="Z764" s="57">
        <v>0</v>
      </c>
      <c r="AA764" s="57">
        <v>0</v>
      </c>
      <c r="AB764" s="57">
        <v>3</v>
      </c>
      <c r="AC764" s="57"/>
      <c r="AD764" s="57">
        <v>1</v>
      </c>
      <c r="AE764" s="57">
        <v>1</v>
      </c>
      <c r="AF764" s="57">
        <v>2</v>
      </c>
      <c r="AG764" s="57">
        <v>2</v>
      </c>
      <c r="AH764" s="57"/>
      <c r="AI764" s="57">
        <v>0</v>
      </c>
      <c r="AJ764" s="57">
        <v>2</v>
      </c>
      <c r="AK764" s="57">
        <v>1</v>
      </c>
      <c r="AL764" s="57">
        <v>0</v>
      </c>
      <c r="AM764" s="57"/>
      <c r="AN764" s="57">
        <v>2</v>
      </c>
      <c r="AO764" s="57">
        <v>9</v>
      </c>
      <c r="AP764" s="57">
        <v>1</v>
      </c>
      <c r="AQ764" s="57">
        <v>3</v>
      </c>
      <c r="AR764" s="57">
        <v>2</v>
      </c>
      <c r="AS764" s="57">
        <v>0</v>
      </c>
      <c r="AT764" s="57"/>
      <c r="AU764" s="57">
        <v>3</v>
      </c>
      <c r="AV764" s="57">
        <v>0</v>
      </c>
      <c r="AW764" s="57">
        <v>7</v>
      </c>
      <c r="AX764" s="57">
        <v>4</v>
      </c>
      <c r="AY764" s="57">
        <v>5</v>
      </c>
      <c r="AZ764" s="57">
        <v>5</v>
      </c>
      <c r="BA764" s="57"/>
      <c r="BB764" s="57">
        <v>9</v>
      </c>
      <c r="BC764" s="57">
        <v>1</v>
      </c>
      <c r="BD764" s="57">
        <v>12</v>
      </c>
      <c r="BE764" s="57">
        <v>8</v>
      </c>
      <c r="BF764" s="57">
        <v>3</v>
      </c>
      <c r="BG764" s="57">
        <v>2</v>
      </c>
      <c r="BH764" s="57"/>
      <c r="BI764" s="57">
        <v>1</v>
      </c>
      <c r="BJ764" s="57">
        <v>3</v>
      </c>
      <c r="BK764" s="57">
        <v>0</v>
      </c>
      <c r="BL764" s="57">
        <v>2</v>
      </c>
      <c r="BM764" s="57"/>
      <c r="BN764" s="57">
        <v>6</v>
      </c>
      <c r="BO764" s="57">
        <v>9</v>
      </c>
      <c r="BP764" s="81">
        <v>6</v>
      </c>
      <c r="BQ764" s="81">
        <v>9</v>
      </c>
      <c r="BR764" s="81">
        <v>345</v>
      </c>
    </row>
    <row r="765" spans="1:70" x14ac:dyDescent="0.25">
      <c r="A765" s="57">
        <v>1</v>
      </c>
      <c r="B765" s="81" t="s">
        <v>793</v>
      </c>
      <c r="C765" s="81">
        <v>11</v>
      </c>
      <c r="D765" s="81" t="s">
        <v>794</v>
      </c>
      <c r="E765" s="81">
        <v>502</v>
      </c>
      <c r="F765" s="81" t="s">
        <v>1052</v>
      </c>
      <c r="G765" s="81">
        <v>2</v>
      </c>
      <c r="H765" s="81" t="s">
        <v>706</v>
      </c>
      <c r="I765" s="81">
        <v>589</v>
      </c>
      <c r="J765" s="81" t="s">
        <v>1052</v>
      </c>
      <c r="L765" s="81">
        <v>143</v>
      </c>
      <c r="M765" s="81">
        <v>143</v>
      </c>
      <c r="N765" s="81" t="s">
        <v>1346</v>
      </c>
      <c r="O765" s="81" t="s">
        <v>1347</v>
      </c>
      <c r="P765" s="57"/>
      <c r="Q765" s="57">
        <v>10</v>
      </c>
      <c r="R765" s="57">
        <v>3</v>
      </c>
      <c r="S765" s="57">
        <v>8</v>
      </c>
      <c r="T765" s="57">
        <v>4</v>
      </c>
      <c r="U765" s="57">
        <v>4</v>
      </c>
      <c r="V765" s="57"/>
      <c r="W765" s="57">
        <v>2</v>
      </c>
      <c r="X765" s="57">
        <v>3</v>
      </c>
      <c r="Y765" s="57">
        <v>4</v>
      </c>
      <c r="Z765" s="57">
        <v>1</v>
      </c>
      <c r="AA765" s="57">
        <v>1</v>
      </c>
      <c r="AB765" s="57">
        <v>1</v>
      </c>
      <c r="AC765" s="57"/>
      <c r="AD765" s="57">
        <v>2</v>
      </c>
      <c r="AE765" s="57">
        <v>2</v>
      </c>
      <c r="AF765" s="57">
        <v>2</v>
      </c>
      <c r="AG765" s="57">
        <v>5</v>
      </c>
      <c r="AH765" s="57"/>
      <c r="AI765" s="57">
        <v>3</v>
      </c>
      <c r="AJ765" s="57">
        <v>3</v>
      </c>
      <c r="AK765" s="57">
        <v>3</v>
      </c>
      <c r="AL765" s="57">
        <v>3</v>
      </c>
      <c r="AM765" s="57"/>
      <c r="AN765" s="57">
        <v>3</v>
      </c>
      <c r="AO765" s="57">
        <v>8</v>
      </c>
      <c r="AP765" s="57">
        <v>4</v>
      </c>
      <c r="AQ765" s="57">
        <v>8</v>
      </c>
      <c r="AR765" s="57">
        <v>2</v>
      </c>
      <c r="AS765" s="57">
        <v>1</v>
      </c>
      <c r="AT765" s="57"/>
      <c r="AU765" s="57">
        <v>5</v>
      </c>
      <c r="AV765" s="57">
        <v>2</v>
      </c>
      <c r="AW765" s="57">
        <v>5</v>
      </c>
      <c r="AX765" s="57">
        <v>3</v>
      </c>
      <c r="AY765" s="57">
        <v>7</v>
      </c>
      <c r="AZ765" s="57">
        <v>7</v>
      </c>
      <c r="BA765" s="57"/>
      <c r="BB765" s="57">
        <v>4</v>
      </c>
      <c r="BC765" s="57">
        <v>1</v>
      </c>
      <c r="BD765" s="57">
        <v>13</v>
      </c>
      <c r="BE765" s="57">
        <v>9</v>
      </c>
      <c r="BF765" s="57">
        <v>2</v>
      </c>
      <c r="BG765" s="57">
        <v>1</v>
      </c>
      <c r="BH765" s="57"/>
      <c r="BI765" s="57">
        <v>3</v>
      </c>
      <c r="BJ765" s="57">
        <v>1</v>
      </c>
      <c r="BK765" s="57">
        <v>0</v>
      </c>
      <c r="BL765" s="57">
        <v>0</v>
      </c>
      <c r="BM765" s="57"/>
      <c r="BN765" s="57">
        <v>11</v>
      </c>
      <c r="BO765" s="57">
        <v>6</v>
      </c>
      <c r="BP765" s="81">
        <v>5</v>
      </c>
      <c r="BQ765" s="81">
        <v>10</v>
      </c>
      <c r="BR765" s="81">
        <v>349</v>
      </c>
    </row>
    <row r="766" spans="1:70" x14ac:dyDescent="0.25">
      <c r="A766" s="57">
        <v>1</v>
      </c>
      <c r="B766" s="81" t="s">
        <v>793</v>
      </c>
      <c r="C766" s="81">
        <v>14</v>
      </c>
      <c r="D766" s="81" t="s">
        <v>1026</v>
      </c>
      <c r="E766" s="81">
        <v>506</v>
      </c>
      <c r="F766" s="81" t="s">
        <v>1027</v>
      </c>
      <c r="G766" s="81">
        <v>2</v>
      </c>
      <c r="H766" s="81" t="s">
        <v>706</v>
      </c>
      <c r="I766" s="81">
        <v>712</v>
      </c>
      <c r="J766" s="81" t="s">
        <v>1350</v>
      </c>
      <c r="L766" s="81">
        <v>1</v>
      </c>
      <c r="M766" s="81">
        <v>1</v>
      </c>
      <c r="N766" s="81" t="s">
        <v>1351</v>
      </c>
      <c r="O766" s="81" t="s">
        <v>1352</v>
      </c>
      <c r="P766" s="57"/>
      <c r="Q766" s="57">
        <v>1</v>
      </c>
      <c r="R766" s="57"/>
      <c r="S766" s="57">
        <v>1</v>
      </c>
      <c r="T766" s="57"/>
      <c r="U766" s="57"/>
      <c r="V766" s="57"/>
      <c r="W766" s="57"/>
      <c r="X766" s="57">
        <v>2</v>
      </c>
      <c r="Y766" s="57"/>
      <c r="Z766" s="57"/>
      <c r="AA766" s="57">
        <v>1</v>
      </c>
      <c r="AB766" s="57"/>
      <c r="AC766" s="57"/>
      <c r="AD766" s="57">
        <v>2</v>
      </c>
      <c r="AE766" s="57"/>
      <c r="AF766" s="57">
        <v>1</v>
      </c>
      <c r="AG766" s="57"/>
      <c r="AH766" s="57"/>
      <c r="AI766" s="57"/>
      <c r="AJ766" s="57"/>
      <c r="AK766" s="57"/>
      <c r="AL766" s="57"/>
      <c r="AM766" s="57"/>
      <c r="AN766" s="57"/>
      <c r="AO766" s="57">
        <v>2</v>
      </c>
      <c r="AP766" s="57"/>
      <c r="AQ766" s="57">
        <v>2</v>
      </c>
      <c r="AR766" s="57"/>
      <c r="AS766" s="57"/>
      <c r="AT766" s="57"/>
      <c r="AU766" s="57">
        <v>1</v>
      </c>
      <c r="AV766" s="57"/>
      <c r="AW766" s="57"/>
      <c r="AX766" s="57">
        <v>1</v>
      </c>
      <c r="AY766" s="57"/>
      <c r="AZ766" s="57"/>
      <c r="BA766" s="57"/>
      <c r="BB766" s="57">
        <v>1</v>
      </c>
      <c r="BC766" s="57">
        <v>1</v>
      </c>
      <c r="BD766" s="57">
        <v>3</v>
      </c>
      <c r="BE766" s="57">
        <v>2</v>
      </c>
      <c r="BF766" s="57">
        <v>2</v>
      </c>
      <c r="BG766" s="57">
        <v>1</v>
      </c>
      <c r="BH766" s="57"/>
      <c r="BI766" s="57"/>
      <c r="BJ766" s="57"/>
      <c r="BK766" s="57"/>
      <c r="BL766" s="57"/>
      <c r="BM766" s="57"/>
      <c r="BN766" s="57">
        <v>1</v>
      </c>
      <c r="BO766" s="57">
        <v>1</v>
      </c>
      <c r="BP766" s="81">
        <v>3</v>
      </c>
      <c r="BQ766" s="81">
        <v>8</v>
      </c>
      <c r="BR766" s="81">
        <v>274</v>
      </c>
    </row>
    <row r="767" spans="1:70" x14ac:dyDescent="0.25">
      <c r="A767" s="57">
        <v>1</v>
      </c>
      <c r="B767" s="81" t="s">
        <v>793</v>
      </c>
      <c r="C767" s="81">
        <v>14</v>
      </c>
      <c r="D767" s="81" t="s">
        <v>1026</v>
      </c>
      <c r="E767" s="81">
        <v>506</v>
      </c>
      <c r="F767" s="81" t="s">
        <v>1027</v>
      </c>
      <c r="G767" s="81">
        <v>2</v>
      </c>
      <c r="H767" s="81" t="s">
        <v>706</v>
      </c>
      <c r="I767" s="81">
        <v>712</v>
      </c>
      <c r="J767" s="81" t="s">
        <v>1350</v>
      </c>
      <c r="L767" s="81">
        <v>2</v>
      </c>
      <c r="M767" s="81">
        <v>2</v>
      </c>
      <c r="N767" s="81" t="s">
        <v>1351</v>
      </c>
      <c r="O767" s="81" t="s">
        <v>1352</v>
      </c>
      <c r="P767" s="57"/>
      <c r="Q767" s="57">
        <v>1</v>
      </c>
      <c r="R767" s="57">
        <v>1</v>
      </c>
      <c r="S767" s="57"/>
      <c r="T767" s="57"/>
      <c r="U767" s="57"/>
      <c r="V767" s="57"/>
      <c r="W767" s="57"/>
      <c r="X767" s="57">
        <v>1</v>
      </c>
      <c r="Y767" s="57"/>
      <c r="Z767" s="57"/>
      <c r="AA767" s="57">
        <v>1</v>
      </c>
      <c r="AB767" s="57"/>
      <c r="AC767" s="57"/>
      <c r="AD767" s="57"/>
      <c r="AE767" s="57">
        <v>1</v>
      </c>
      <c r="AF767" s="57"/>
      <c r="AG767" s="57"/>
      <c r="AH767" s="57"/>
      <c r="AI767" s="57">
        <v>1</v>
      </c>
      <c r="AJ767" s="57"/>
      <c r="AK767" s="57"/>
      <c r="AL767" s="57"/>
      <c r="AM767" s="57"/>
      <c r="AN767" s="57"/>
      <c r="AO767" s="57">
        <v>2</v>
      </c>
      <c r="AP767" s="57"/>
      <c r="AQ767" s="57">
        <v>2</v>
      </c>
      <c r="AR767" s="57"/>
      <c r="AS767" s="57">
        <v>1</v>
      </c>
      <c r="AT767" s="57"/>
      <c r="AU767" s="57"/>
      <c r="AV767" s="57"/>
      <c r="AW767" s="57">
        <v>1</v>
      </c>
      <c r="AX767" s="57">
        <v>2</v>
      </c>
      <c r="AY767" s="57"/>
      <c r="AZ767" s="57">
        <v>2</v>
      </c>
      <c r="BA767" s="57"/>
      <c r="BB767" s="57"/>
      <c r="BC767" s="57"/>
      <c r="BD767" s="57"/>
      <c r="BE767" s="57">
        <v>3</v>
      </c>
      <c r="BF767" s="57"/>
      <c r="BG767" s="57"/>
      <c r="BH767" s="57"/>
      <c r="BI767" s="57"/>
      <c r="BJ767" s="57"/>
      <c r="BK767" s="57"/>
      <c r="BL767" s="57"/>
      <c r="BM767" s="57"/>
      <c r="BN767" s="57">
        <v>1</v>
      </c>
      <c r="BO767" s="57">
        <v>2</v>
      </c>
      <c r="BP767" s="81">
        <v>1</v>
      </c>
      <c r="BQ767" s="81">
        <v>1</v>
      </c>
      <c r="BR767" s="81">
        <v>299</v>
      </c>
    </row>
    <row r="768" spans="1:70" x14ac:dyDescent="0.25">
      <c r="A768" s="57">
        <v>1</v>
      </c>
      <c r="B768" s="81" t="s">
        <v>793</v>
      </c>
      <c r="C768" s="81">
        <v>14</v>
      </c>
      <c r="D768" s="81" t="s">
        <v>1026</v>
      </c>
      <c r="E768" s="81">
        <v>506</v>
      </c>
      <c r="F768" s="81" t="s">
        <v>1027</v>
      </c>
      <c r="G768" s="81">
        <v>2</v>
      </c>
      <c r="H768" s="81" t="s">
        <v>706</v>
      </c>
      <c r="I768" s="81">
        <v>712</v>
      </c>
      <c r="J768" s="81" t="s">
        <v>1350</v>
      </c>
      <c r="L768" s="81">
        <v>3</v>
      </c>
      <c r="M768" s="81">
        <v>3</v>
      </c>
      <c r="N768" s="81" t="s">
        <v>1351</v>
      </c>
      <c r="O768" s="81" t="s">
        <v>1352</v>
      </c>
      <c r="P768" s="57"/>
      <c r="Q768" s="57">
        <v>2</v>
      </c>
      <c r="R768" s="57"/>
      <c r="S768" s="57"/>
      <c r="T768" s="57">
        <v>1</v>
      </c>
      <c r="U768" s="57">
        <v>2</v>
      </c>
      <c r="V768" s="57"/>
      <c r="W768" s="57">
        <v>1</v>
      </c>
      <c r="X768" s="57">
        <v>1</v>
      </c>
      <c r="Y768" s="57">
        <v>1</v>
      </c>
      <c r="Z768" s="57"/>
      <c r="AA768" s="57">
        <v>1</v>
      </c>
      <c r="AB768" s="57"/>
      <c r="AC768" s="57"/>
      <c r="AD768" s="57"/>
      <c r="AE768" s="57"/>
      <c r="AF768" s="57"/>
      <c r="AG768" s="57"/>
      <c r="AH768" s="57"/>
      <c r="AI768" s="57"/>
      <c r="AJ768" s="57">
        <v>1</v>
      </c>
      <c r="AK768" s="57"/>
      <c r="AL768" s="57"/>
      <c r="AM768" s="57"/>
      <c r="AN768" s="57"/>
      <c r="AO768" s="57">
        <v>8</v>
      </c>
      <c r="AP768" s="57">
        <v>1</v>
      </c>
      <c r="AQ768" s="57">
        <v>3</v>
      </c>
      <c r="AR768" s="57"/>
      <c r="AS768" s="57"/>
      <c r="AT768" s="57"/>
      <c r="AU768" s="57"/>
      <c r="AV768" s="57"/>
      <c r="AW768" s="57"/>
      <c r="AX768" s="57"/>
      <c r="AY768" s="57"/>
      <c r="AZ768" s="57"/>
      <c r="BA768" s="57"/>
      <c r="BB768" s="57"/>
      <c r="BC768" s="57"/>
      <c r="BD768" s="57"/>
      <c r="BE768" s="57">
        <v>4</v>
      </c>
      <c r="BF768" s="57">
        <v>1</v>
      </c>
      <c r="BG768" s="57"/>
      <c r="BH768" s="57"/>
      <c r="BI768" s="57"/>
      <c r="BJ768" s="57"/>
      <c r="BK768" s="57"/>
      <c r="BL768" s="57"/>
      <c r="BM768" s="57"/>
      <c r="BN768" s="57">
        <v>1</v>
      </c>
      <c r="BO768" s="57"/>
      <c r="BQ768" s="81">
        <v>6</v>
      </c>
      <c r="BR768" s="81">
        <v>269</v>
      </c>
    </row>
    <row r="769" spans="1:70" x14ac:dyDescent="0.25">
      <c r="A769" s="57">
        <v>1</v>
      </c>
      <c r="B769" s="81" t="s">
        <v>793</v>
      </c>
      <c r="C769" s="81">
        <v>14</v>
      </c>
      <c r="D769" s="81" t="s">
        <v>1026</v>
      </c>
      <c r="E769" s="81">
        <v>506</v>
      </c>
      <c r="F769" s="81" t="s">
        <v>1027</v>
      </c>
      <c r="G769" s="81">
        <v>2</v>
      </c>
      <c r="H769" s="81" t="s">
        <v>706</v>
      </c>
      <c r="I769" s="81">
        <v>712</v>
      </c>
      <c r="J769" s="81" t="s">
        <v>1350</v>
      </c>
      <c r="L769" s="81">
        <v>4</v>
      </c>
      <c r="M769" s="81">
        <v>4</v>
      </c>
      <c r="N769" s="81" t="s">
        <v>1351</v>
      </c>
      <c r="O769" s="81" t="s">
        <v>1352</v>
      </c>
      <c r="P769" s="57"/>
      <c r="Q769" s="57">
        <v>3</v>
      </c>
      <c r="R769" s="57">
        <v>1</v>
      </c>
      <c r="S769" s="57"/>
      <c r="T769" s="57">
        <v>1</v>
      </c>
      <c r="U769" s="57">
        <v>6</v>
      </c>
      <c r="V769" s="57"/>
      <c r="W769" s="57">
        <v>1</v>
      </c>
      <c r="X769" s="57">
        <v>6</v>
      </c>
      <c r="Y769" s="57"/>
      <c r="Z769" s="57"/>
      <c r="AA769" s="57"/>
      <c r="AB769" s="57"/>
      <c r="AC769" s="57"/>
      <c r="AD769" s="57">
        <v>2</v>
      </c>
      <c r="AE769" s="57"/>
      <c r="AF769" s="57">
        <v>1</v>
      </c>
      <c r="AG769" s="57">
        <v>1</v>
      </c>
      <c r="AH769" s="57"/>
      <c r="AI769" s="57"/>
      <c r="AJ769" s="57"/>
      <c r="AK769" s="57"/>
      <c r="AL769" s="57"/>
      <c r="AM769" s="57"/>
      <c r="AN769" s="57"/>
      <c r="AO769" s="57">
        <v>2</v>
      </c>
      <c r="AP769" s="57"/>
      <c r="AQ769" s="57">
        <v>3</v>
      </c>
      <c r="AR769" s="57"/>
      <c r="AS769" s="57"/>
      <c r="AT769" s="57"/>
      <c r="AU769" s="57"/>
      <c r="AV769" s="57"/>
      <c r="AW769" s="57"/>
      <c r="AX769" s="57">
        <v>1</v>
      </c>
      <c r="AY769" s="57"/>
      <c r="AZ769" s="57">
        <v>1</v>
      </c>
      <c r="BA769" s="57"/>
      <c r="BB769" s="57"/>
      <c r="BC769" s="57"/>
      <c r="BD769" s="57"/>
      <c r="BE769" s="57">
        <v>5</v>
      </c>
      <c r="BF769" s="57">
        <v>2</v>
      </c>
      <c r="BG769" s="57"/>
      <c r="BH769" s="57"/>
      <c r="BI769" s="57">
        <v>1</v>
      </c>
      <c r="BJ769" s="57"/>
      <c r="BK769" s="57">
        <v>1</v>
      </c>
      <c r="BL769" s="57"/>
      <c r="BM769" s="57"/>
      <c r="BN769" s="57">
        <v>1</v>
      </c>
      <c r="BO769" s="57"/>
      <c r="BP769" s="81">
        <v>1</v>
      </c>
      <c r="BQ769" s="81">
        <v>4</v>
      </c>
      <c r="BR769" s="81">
        <v>269</v>
      </c>
    </row>
    <row r="770" spans="1:70" x14ac:dyDescent="0.25">
      <c r="A770" s="57">
        <v>1</v>
      </c>
      <c r="B770" s="81" t="s">
        <v>793</v>
      </c>
      <c r="C770" s="81">
        <v>14</v>
      </c>
      <c r="D770" s="81" t="s">
        <v>1026</v>
      </c>
      <c r="E770" s="81">
        <v>506</v>
      </c>
      <c r="F770" s="81" t="s">
        <v>1027</v>
      </c>
      <c r="G770" s="81">
        <v>2</v>
      </c>
      <c r="H770" s="81" t="s">
        <v>706</v>
      </c>
      <c r="I770" s="81">
        <v>713</v>
      </c>
      <c r="J770" s="81" t="s">
        <v>1353</v>
      </c>
      <c r="L770" s="81">
        <v>1</v>
      </c>
      <c r="M770" s="81">
        <v>1</v>
      </c>
      <c r="N770" s="81" t="s">
        <v>1354</v>
      </c>
      <c r="O770" s="81" t="s">
        <v>1355</v>
      </c>
      <c r="P770" s="57"/>
      <c r="Q770" s="57">
        <v>4</v>
      </c>
      <c r="R770" s="57">
        <v>0</v>
      </c>
      <c r="S770" s="57">
        <v>0</v>
      </c>
      <c r="T770" s="57">
        <v>1</v>
      </c>
      <c r="U770" s="57">
        <v>1</v>
      </c>
      <c r="V770" s="57"/>
      <c r="W770" s="57">
        <v>0</v>
      </c>
      <c r="X770" s="57">
        <v>3</v>
      </c>
      <c r="Y770" s="57">
        <v>0</v>
      </c>
      <c r="Z770" s="57">
        <v>1</v>
      </c>
      <c r="AA770" s="57">
        <v>0</v>
      </c>
      <c r="AB770" s="57">
        <v>0</v>
      </c>
      <c r="AC770" s="57"/>
      <c r="AD770" s="57">
        <v>1</v>
      </c>
      <c r="AE770" s="57">
        <v>0</v>
      </c>
      <c r="AF770" s="57">
        <v>0</v>
      </c>
      <c r="AG770" s="57">
        <v>1</v>
      </c>
      <c r="AH770" s="57"/>
      <c r="AI770" s="57">
        <v>1</v>
      </c>
      <c r="AJ770" s="57">
        <v>0</v>
      </c>
      <c r="AK770" s="57">
        <v>1</v>
      </c>
      <c r="AL770" s="57">
        <v>0</v>
      </c>
      <c r="AM770" s="57"/>
      <c r="AN770" s="57">
        <v>2</v>
      </c>
      <c r="AO770" s="57">
        <v>1</v>
      </c>
      <c r="AP770" s="57">
        <v>0</v>
      </c>
      <c r="AQ770" s="57">
        <v>3</v>
      </c>
      <c r="AR770" s="57">
        <v>0</v>
      </c>
      <c r="AS770" s="57">
        <v>1</v>
      </c>
      <c r="AT770" s="57"/>
      <c r="AU770" s="57">
        <v>0</v>
      </c>
      <c r="AV770" s="57">
        <v>0</v>
      </c>
      <c r="AW770" s="57">
        <v>0</v>
      </c>
      <c r="AX770" s="57">
        <v>3</v>
      </c>
      <c r="AY770" s="57">
        <v>1</v>
      </c>
      <c r="AZ770" s="57">
        <v>0</v>
      </c>
      <c r="BA770" s="57"/>
      <c r="BB770" s="57">
        <v>63</v>
      </c>
      <c r="BC770" s="57">
        <v>4</v>
      </c>
      <c r="BD770" s="57">
        <v>1</v>
      </c>
      <c r="BE770" s="57">
        <v>1</v>
      </c>
      <c r="BF770" s="57">
        <v>0</v>
      </c>
      <c r="BG770" s="57">
        <v>0</v>
      </c>
      <c r="BH770" s="57"/>
      <c r="BI770" s="57">
        <v>1</v>
      </c>
      <c r="BJ770" s="57">
        <v>0</v>
      </c>
      <c r="BK770" s="57">
        <v>0</v>
      </c>
      <c r="BL770" s="57">
        <v>0</v>
      </c>
      <c r="BM770" s="57"/>
      <c r="BN770" s="57">
        <v>0</v>
      </c>
      <c r="BO770" s="57">
        <v>2</v>
      </c>
      <c r="BP770" s="81">
        <v>7</v>
      </c>
      <c r="BQ770" s="81">
        <v>8</v>
      </c>
      <c r="BR770" s="81">
        <v>346</v>
      </c>
    </row>
    <row r="771" spans="1:70" x14ac:dyDescent="0.25">
      <c r="A771" s="57">
        <v>1</v>
      </c>
      <c r="B771" s="81" t="s">
        <v>793</v>
      </c>
      <c r="C771" s="81">
        <v>14</v>
      </c>
      <c r="D771" s="81" t="s">
        <v>1026</v>
      </c>
      <c r="E771" s="81">
        <v>506</v>
      </c>
      <c r="F771" s="81" t="s">
        <v>1027</v>
      </c>
      <c r="G771" s="81">
        <v>2</v>
      </c>
      <c r="H771" s="81" t="s">
        <v>706</v>
      </c>
      <c r="I771" s="81">
        <v>713</v>
      </c>
      <c r="J771" s="81" t="s">
        <v>1353</v>
      </c>
      <c r="L771" s="81">
        <v>2</v>
      </c>
      <c r="M771" s="81">
        <v>2</v>
      </c>
      <c r="N771" s="81" t="s">
        <v>1354</v>
      </c>
      <c r="O771" s="81" t="s">
        <v>1355</v>
      </c>
      <c r="P771" s="57"/>
      <c r="Q771" s="57">
        <v>0</v>
      </c>
      <c r="R771" s="57">
        <v>0</v>
      </c>
      <c r="S771" s="57">
        <v>0</v>
      </c>
      <c r="T771" s="57">
        <v>0</v>
      </c>
      <c r="U771" s="57">
        <v>1</v>
      </c>
      <c r="V771" s="57"/>
      <c r="W771" s="57">
        <v>1</v>
      </c>
      <c r="X771" s="57">
        <v>0</v>
      </c>
      <c r="Y771" s="57">
        <v>1</v>
      </c>
      <c r="Z771" s="57">
        <v>0</v>
      </c>
      <c r="AA771" s="57">
        <v>0</v>
      </c>
      <c r="AB771" s="57">
        <v>0</v>
      </c>
      <c r="AC771" s="57"/>
      <c r="AD771" s="57">
        <v>0</v>
      </c>
      <c r="AE771" s="57">
        <v>0</v>
      </c>
      <c r="AF771" s="57">
        <v>0</v>
      </c>
      <c r="AG771" s="57">
        <v>0</v>
      </c>
      <c r="AH771" s="57"/>
      <c r="AI771" s="57">
        <v>1</v>
      </c>
      <c r="AJ771" s="57">
        <v>0</v>
      </c>
      <c r="AK771" s="57">
        <v>0</v>
      </c>
      <c r="AL771" s="57">
        <v>0</v>
      </c>
      <c r="AM771" s="57"/>
      <c r="AN771" s="57">
        <v>0</v>
      </c>
      <c r="AO771" s="57">
        <v>0</v>
      </c>
      <c r="AP771" s="57">
        <v>1</v>
      </c>
      <c r="AQ771" s="57">
        <v>0</v>
      </c>
      <c r="AR771" s="57">
        <v>0</v>
      </c>
      <c r="AS771" s="57">
        <v>1</v>
      </c>
      <c r="AT771" s="57"/>
      <c r="AU771" s="57">
        <v>0</v>
      </c>
      <c r="AV771" s="57">
        <v>0</v>
      </c>
      <c r="AW771" s="57">
        <v>0</v>
      </c>
      <c r="AX771" s="57">
        <v>0</v>
      </c>
      <c r="AY771" s="57">
        <v>1</v>
      </c>
      <c r="AZ771" s="57">
        <v>0</v>
      </c>
      <c r="BA771" s="57"/>
      <c r="BB771" s="57">
        <v>17</v>
      </c>
      <c r="BC771" s="57">
        <v>0</v>
      </c>
      <c r="BD771" s="57">
        <v>0</v>
      </c>
      <c r="BE771" s="57">
        <v>1</v>
      </c>
      <c r="BF771" s="57">
        <v>0</v>
      </c>
      <c r="BG771" s="57">
        <v>0</v>
      </c>
      <c r="BH771" s="57"/>
      <c r="BI771" s="57">
        <v>0</v>
      </c>
      <c r="BJ771" s="57">
        <v>0</v>
      </c>
      <c r="BK771" s="57">
        <v>0</v>
      </c>
      <c r="BL771" s="57">
        <v>0</v>
      </c>
      <c r="BM771" s="57"/>
      <c r="BN771" s="57">
        <v>2</v>
      </c>
      <c r="BO771" s="57">
        <v>1</v>
      </c>
      <c r="BP771" s="81">
        <v>1</v>
      </c>
      <c r="BQ771" s="81">
        <v>7</v>
      </c>
      <c r="BR771" s="81">
        <v>75</v>
      </c>
    </row>
    <row r="772" spans="1:70" x14ac:dyDescent="0.25">
      <c r="A772" s="57">
        <v>1</v>
      </c>
      <c r="B772" s="81" t="s">
        <v>793</v>
      </c>
      <c r="C772" s="81">
        <v>11</v>
      </c>
      <c r="D772" s="81" t="s">
        <v>794</v>
      </c>
      <c r="E772" s="81">
        <v>501</v>
      </c>
      <c r="F772" s="81" t="s">
        <v>794</v>
      </c>
      <c r="G772" s="81">
        <v>2</v>
      </c>
      <c r="H772" s="81" t="s">
        <v>706</v>
      </c>
      <c r="I772" s="81">
        <v>714</v>
      </c>
      <c r="J772" s="81" t="s">
        <v>1356</v>
      </c>
      <c r="L772" s="81">
        <v>1</v>
      </c>
      <c r="M772" s="81">
        <v>1</v>
      </c>
      <c r="N772" s="81" t="s">
        <v>1357</v>
      </c>
      <c r="O772" s="81" t="s">
        <v>1358</v>
      </c>
      <c r="P772" s="57"/>
      <c r="Q772" s="57">
        <v>3</v>
      </c>
      <c r="R772" s="57">
        <v>2</v>
      </c>
      <c r="S772" s="57">
        <v>5</v>
      </c>
      <c r="T772" s="57">
        <v>0</v>
      </c>
      <c r="U772" s="57">
        <v>3</v>
      </c>
      <c r="V772" s="57"/>
      <c r="W772" s="57">
        <v>1</v>
      </c>
      <c r="X772" s="57">
        <v>11</v>
      </c>
      <c r="Y772" s="57">
        <v>0</v>
      </c>
      <c r="Z772" s="57">
        <v>1</v>
      </c>
      <c r="AA772" s="57">
        <v>3</v>
      </c>
      <c r="AB772" s="57">
        <v>0</v>
      </c>
      <c r="AC772" s="57"/>
      <c r="AD772" s="57">
        <v>1</v>
      </c>
      <c r="AE772" s="57">
        <v>1</v>
      </c>
      <c r="AF772" s="57">
        <v>0</v>
      </c>
      <c r="AG772" s="57">
        <v>3</v>
      </c>
      <c r="AH772" s="57"/>
      <c r="AI772" s="57">
        <v>0</v>
      </c>
      <c r="AJ772" s="57">
        <v>1</v>
      </c>
      <c r="AK772" s="57">
        <v>0</v>
      </c>
      <c r="AL772" s="57">
        <v>1</v>
      </c>
      <c r="AM772" s="57"/>
      <c r="AN772" s="57">
        <v>1</v>
      </c>
      <c r="AO772" s="57">
        <v>3</v>
      </c>
      <c r="AP772" s="57">
        <v>0</v>
      </c>
      <c r="AQ772" s="57">
        <v>5</v>
      </c>
      <c r="AR772" s="57">
        <v>0</v>
      </c>
      <c r="AS772" s="57">
        <v>2</v>
      </c>
      <c r="AT772" s="57"/>
      <c r="AU772" s="57">
        <v>0</v>
      </c>
      <c r="AV772" s="57">
        <v>0</v>
      </c>
      <c r="AW772" s="57">
        <v>0</v>
      </c>
      <c r="AX772" s="57">
        <v>4</v>
      </c>
      <c r="AY772" s="57">
        <v>2</v>
      </c>
      <c r="AZ772" s="57">
        <v>3</v>
      </c>
      <c r="BA772" s="57"/>
      <c r="BB772" s="57">
        <v>2</v>
      </c>
      <c r="BC772" s="57">
        <v>1</v>
      </c>
      <c r="BD772" s="57">
        <v>3</v>
      </c>
      <c r="BE772" s="57">
        <v>11</v>
      </c>
      <c r="BF772" s="57">
        <v>0</v>
      </c>
      <c r="BG772" s="57">
        <v>4</v>
      </c>
      <c r="BH772" s="57"/>
      <c r="BI772" s="57">
        <v>2</v>
      </c>
      <c r="BJ772" s="57">
        <v>2</v>
      </c>
      <c r="BK772" s="57">
        <v>0</v>
      </c>
      <c r="BL772" s="57">
        <v>1</v>
      </c>
      <c r="BM772" s="57"/>
      <c r="BN772" s="57">
        <v>9</v>
      </c>
      <c r="BO772" s="57">
        <v>5</v>
      </c>
      <c r="BP772" s="81">
        <v>9</v>
      </c>
      <c r="BQ772" s="81">
        <v>13</v>
      </c>
      <c r="BR772" s="81">
        <v>340</v>
      </c>
    </row>
    <row r="773" spans="1:70" x14ac:dyDescent="0.25">
      <c r="A773" s="57">
        <v>1</v>
      </c>
      <c r="B773" s="81" t="s">
        <v>793</v>
      </c>
      <c r="C773" s="81">
        <v>11</v>
      </c>
      <c r="D773" s="81" t="s">
        <v>794</v>
      </c>
      <c r="E773" s="81">
        <v>501</v>
      </c>
      <c r="F773" s="81" t="s">
        <v>794</v>
      </c>
      <c r="G773" s="81">
        <v>2</v>
      </c>
      <c r="H773" s="81" t="s">
        <v>706</v>
      </c>
      <c r="I773" s="81">
        <v>714</v>
      </c>
      <c r="J773" s="81" t="s">
        <v>1356</v>
      </c>
      <c r="L773" s="81">
        <v>2</v>
      </c>
      <c r="M773" s="81">
        <v>2</v>
      </c>
      <c r="N773" s="81" t="s">
        <v>1357</v>
      </c>
      <c r="O773" s="81" t="s">
        <v>1358</v>
      </c>
      <c r="P773" s="57"/>
      <c r="Q773" s="57">
        <v>2</v>
      </c>
      <c r="R773" s="57">
        <v>1</v>
      </c>
      <c r="S773" s="57">
        <v>1</v>
      </c>
      <c r="T773" s="57"/>
      <c r="U773" s="57"/>
      <c r="V773" s="57"/>
      <c r="W773" s="57">
        <v>4</v>
      </c>
      <c r="X773" s="57">
        <v>8</v>
      </c>
      <c r="Y773" s="57">
        <v>1</v>
      </c>
      <c r="Z773" s="57"/>
      <c r="AA773" s="57">
        <v>1</v>
      </c>
      <c r="AB773" s="57">
        <v>2</v>
      </c>
      <c r="AC773" s="57"/>
      <c r="AD773" s="57"/>
      <c r="AE773" s="57">
        <v>2</v>
      </c>
      <c r="AF773" s="57"/>
      <c r="AG773" s="57"/>
      <c r="AH773" s="57"/>
      <c r="AI773" s="57">
        <v>2</v>
      </c>
      <c r="AJ773" s="57">
        <v>3</v>
      </c>
      <c r="AK773" s="57"/>
      <c r="AL773" s="57"/>
      <c r="AM773" s="57"/>
      <c r="AN773" s="57"/>
      <c r="AO773" s="57">
        <v>3</v>
      </c>
      <c r="AP773" s="57">
        <v>1</v>
      </c>
      <c r="AQ773" s="57">
        <v>3</v>
      </c>
      <c r="AR773" s="57"/>
      <c r="AS773" s="57"/>
      <c r="AT773" s="57"/>
      <c r="AU773" s="57"/>
      <c r="AV773" s="57"/>
      <c r="AW773" s="57">
        <v>3</v>
      </c>
      <c r="AX773" s="57">
        <v>4</v>
      </c>
      <c r="AY773" s="57">
        <v>2</v>
      </c>
      <c r="AZ773" s="57">
        <v>2</v>
      </c>
      <c r="BA773" s="57"/>
      <c r="BB773" s="57">
        <v>5</v>
      </c>
      <c r="BC773" s="57"/>
      <c r="BD773" s="57"/>
      <c r="BE773" s="57">
        <v>3</v>
      </c>
      <c r="BF773" s="57">
        <v>1</v>
      </c>
      <c r="BG773" s="57">
        <v>3</v>
      </c>
      <c r="BH773" s="57"/>
      <c r="BI773" s="57"/>
      <c r="BJ773" s="57"/>
      <c r="BK773" s="57"/>
      <c r="BL773" s="57"/>
      <c r="BM773" s="57"/>
      <c r="BN773" s="57">
        <v>4</v>
      </c>
      <c r="BO773" s="57">
        <v>3</v>
      </c>
      <c r="BP773" s="81">
        <v>11</v>
      </c>
      <c r="BQ773" s="81">
        <v>6</v>
      </c>
      <c r="BR773" s="81">
        <v>137</v>
      </c>
    </row>
    <row r="774" spans="1:70" x14ac:dyDescent="0.25">
      <c r="A774" s="57">
        <v>1</v>
      </c>
      <c r="B774" s="81" t="s">
        <v>793</v>
      </c>
      <c r="C774" s="81">
        <v>11</v>
      </c>
      <c r="D774" s="81" t="s">
        <v>794</v>
      </c>
      <c r="E774" s="81">
        <v>501</v>
      </c>
      <c r="F774" s="81" t="s">
        <v>794</v>
      </c>
      <c r="G774" s="81">
        <v>2</v>
      </c>
      <c r="H774" s="81" t="s">
        <v>706</v>
      </c>
      <c r="I774" s="81">
        <v>715</v>
      </c>
      <c r="J774" s="81" t="s">
        <v>1359</v>
      </c>
      <c r="L774" s="81">
        <v>1</v>
      </c>
      <c r="M774" s="81">
        <v>1</v>
      </c>
      <c r="N774" s="81" t="s">
        <v>1360</v>
      </c>
      <c r="O774" s="81" t="s">
        <v>1361</v>
      </c>
      <c r="P774" s="57"/>
      <c r="Q774" s="57">
        <v>3</v>
      </c>
      <c r="R774" s="57">
        <v>1</v>
      </c>
      <c r="S774" s="57">
        <v>8</v>
      </c>
      <c r="T774" s="57">
        <v>2</v>
      </c>
      <c r="U774" s="57">
        <v>6</v>
      </c>
      <c r="V774" s="57"/>
      <c r="W774" s="57">
        <v>4</v>
      </c>
      <c r="X774" s="57">
        <v>8</v>
      </c>
      <c r="Y774" s="57">
        <v>2</v>
      </c>
      <c r="Z774" s="57">
        <v>3</v>
      </c>
      <c r="AA774" s="57">
        <v>1</v>
      </c>
      <c r="AB774" s="57">
        <v>0</v>
      </c>
      <c r="AC774" s="57"/>
      <c r="AD774" s="57">
        <v>6</v>
      </c>
      <c r="AE774" s="57">
        <v>3</v>
      </c>
      <c r="AF774" s="57">
        <v>6</v>
      </c>
      <c r="AG774" s="57">
        <v>12</v>
      </c>
      <c r="AH774" s="57"/>
      <c r="AI774" s="57">
        <v>0</v>
      </c>
      <c r="AJ774" s="57">
        <v>1</v>
      </c>
      <c r="AK774" s="57">
        <v>1</v>
      </c>
      <c r="AL774" s="57">
        <v>3</v>
      </c>
      <c r="AM774" s="57"/>
      <c r="AN774" s="57">
        <v>2</v>
      </c>
      <c r="AO774" s="57">
        <v>9</v>
      </c>
      <c r="AP774" s="57">
        <v>2</v>
      </c>
      <c r="AQ774" s="57">
        <v>9</v>
      </c>
      <c r="AR774" s="57">
        <v>4</v>
      </c>
      <c r="AS774" s="57">
        <v>6</v>
      </c>
      <c r="AT774" s="57"/>
      <c r="AU774" s="57">
        <v>2</v>
      </c>
      <c r="AV774" s="57">
        <v>1</v>
      </c>
      <c r="AW774" s="57">
        <v>0</v>
      </c>
      <c r="AX774" s="57">
        <v>8</v>
      </c>
      <c r="AY774" s="57">
        <v>0</v>
      </c>
      <c r="AZ774" s="57">
        <v>3</v>
      </c>
      <c r="BA774" s="57"/>
      <c r="BB774" s="57">
        <v>8</v>
      </c>
      <c r="BC774" s="57">
        <v>1</v>
      </c>
      <c r="BD774" s="57">
        <v>12</v>
      </c>
      <c r="BE774" s="57">
        <v>11</v>
      </c>
      <c r="BF774" s="57">
        <v>3</v>
      </c>
      <c r="BG774" s="57">
        <v>1</v>
      </c>
      <c r="BH774" s="57"/>
      <c r="BI774" s="57">
        <v>2</v>
      </c>
      <c r="BJ774" s="57">
        <v>5</v>
      </c>
      <c r="BK774" s="57">
        <v>0</v>
      </c>
      <c r="BL774" s="57">
        <v>1</v>
      </c>
      <c r="BM774" s="57"/>
      <c r="BN774" s="57">
        <v>6</v>
      </c>
      <c r="BO774" s="57">
        <v>10</v>
      </c>
      <c r="BP774" s="81">
        <v>4</v>
      </c>
      <c r="BQ774" s="81">
        <v>1</v>
      </c>
      <c r="BR774" s="81">
        <v>341</v>
      </c>
    </row>
    <row r="775" spans="1:70" x14ac:dyDescent="0.25">
      <c r="A775" s="57">
        <v>1</v>
      </c>
      <c r="B775" s="81" t="s">
        <v>793</v>
      </c>
      <c r="C775" s="81">
        <v>11</v>
      </c>
      <c r="D775" s="81" t="s">
        <v>794</v>
      </c>
      <c r="E775" s="81">
        <v>501</v>
      </c>
      <c r="F775" s="81" t="s">
        <v>794</v>
      </c>
      <c r="G775" s="81">
        <v>2</v>
      </c>
      <c r="H775" s="81" t="s">
        <v>706</v>
      </c>
      <c r="I775" s="81">
        <v>715</v>
      </c>
      <c r="J775" s="81" t="s">
        <v>1359</v>
      </c>
      <c r="L775" s="81">
        <v>2</v>
      </c>
      <c r="M775" s="81">
        <v>2</v>
      </c>
      <c r="N775" s="81" t="s">
        <v>1360</v>
      </c>
      <c r="O775" s="81" t="s">
        <v>1361</v>
      </c>
      <c r="P775" s="57"/>
      <c r="Q775" s="57">
        <v>10</v>
      </c>
      <c r="R775" s="57">
        <v>1</v>
      </c>
      <c r="S775" s="57">
        <v>7</v>
      </c>
      <c r="T775" s="57">
        <v>1</v>
      </c>
      <c r="U775" s="57">
        <v>2</v>
      </c>
      <c r="V775" s="57"/>
      <c r="W775" s="57">
        <v>1</v>
      </c>
      <c r="X775" s="57">
        <v>2</v>
      </c>
      <c r="Y775" s="57">
        <v>0</v>
      </c>
      <c r="Z775" s="57">
        <v>1</v>
      </c>
      <c r="AA775" s="57">
        <v>1</v>
      </c>
      <c r="AB775" s="57">
        <v>1</v>
      </c>
      <c r="AC775" s="57"/>
      <c r="AD775" s="57">
        <v>5</v>
      </c>
      <c r="AE775" s="57">
        <v>0</v>
      </c>
      <c r="AF775" s="57">
        <v>2</v>
      </c>
      <c r="AG775" s="57">
        <v>4</v>
      </c>
      <c r="AH775" s="57"/>
      <c r="AI775" s="57">
        <v>1</v>
      </c>
      <c r="AJ775" s="57">
        <v>1</v>
      </c>
      <c r="AK775" s="57">
        <v>0</v>
      </c>
      <c r="AL775" s="57">
        <v>0</v>
      </c>
      <c r="AM775" s="57"/>
      <c r="AN775" s="57">
        <v>6</v>
      </c>
      <c r="AO775" s="57">
        <v>19</v>
      </c>
      <c r="AP775" s="57">
        <v>1</v>
      </c>
      <c r="AQ775" s="57">
        <v>22</v>
      </c>
      <c r="AR775" s="57">
        <v>5</v>
      </c>
      <c r="AS775" s="57">
        <v>9</v>
      </c>
      <c r="AT775" s="57"/>
      <c r="AU775" s="57">
        <v>4</v>
      </c>
      <c r="AV775" s="57">
        <v>3</v>
      </c>
      <c r="AW775" s="57">
        <v>2</v>
      </c>
      <c r="AX775" s="57">
        <v>9</v>
      </c>
      <c r="AY775" s="57">
        <v>1</v>
      </c>
      <c r="AZ775" s="57">
        <v>4</v>
      </c>
      <c r="BA775" s="57"/>
      <c r="BB775" s="57">
        <v>2</v>
      </c>
      <c r="BC775" s="57">
        <v>2</v>
      </c>
      <c r="BD775" s="57">
        <v>5</v>
      </c>
      <c r="BE775" s="57">
        <v>17</v>
      </c>
      <c r="BF775" s="57">
        <v>9</v>
      </c>
      <c r="BG775" s="57">
        <v>1</v>
      </c>
      <c r="BH775" s="57"/>
      <c r="BI775" s="57">
        <v>0</v>
      </c>
      <c r="BJ775" s="57">
        <v>3</v>
      </c>
      <c r="BK775" s="57">
        <v>1</v>
      </c>
      <c r="BL775" s="57">
        <v>2</v>
      </c>
      <c r="BM775" s="57"/>
      <c r="BN775" s="57">
        <v>5</v>
      </c>
      <c r="BO775" s="57">
        <v>9</v>
      </c>
      <c r="BP775" s="81">
        <v>2</v>
      </c>
      <c r="BQ775" s="81">
        <v>5</v>
      </c>
      <c r="BR775" s="81">
        <v>343</v>
      </c>
    </row>
    <row r="776" spans="1:70" x14ac:dyDescent="0.25">
      <c r="A776" s="57">
        <v>1</v>
      </c>
      <c r="B776" s="81" t="s">
        <v>793</v>
      </c>
      <c r="C776" s="81">
        <v>11</v>
      </c>
      <c r="D776" s="81" t="s">
        <v>794</v>
      </c>
      <c r="E776" s="81">
        <v>501</v>
      </c>
      <c r="F776" s="81" t="s">
        <v>794</v>
      </c>
      <c r="G776" s="81">
        <v>2</v>
      </c>
      <c r="H776" s="81" t="s">
        <v>706</v>
      </c>
      <c r="I776" s="81">
        <v>715</v>
      </c>
      <c r="J776" s="81" t="s">
        <v>1359</v>
      </c>
      <c r="L776" s="81">
        <v>3</v>
      </c>
      <c r="M776" s="81">
        <v>3</v>
      </c>
      <c r="N776" s="81" t="s">
        <v>1360</v>
      </c>
      <c r="O776" s="81" t="s">
        <v>1361</v>
      </c>
      <c r="P776" s="57"/>
      <c r="Q776" s="57">
        <v>2</v>
      </c>
      <c r="R776" s="57">
        <v>6</v>
      </c>
      <c r="S776" s="57">
        <v>6</v>
      </c>
      <c r="T776" s="57">
        <v>2</v>
      </c>
      <c r="U776" s="57">
        <v>2</v>
      </c>
      <c r="V776" s="57"/>
      <c r="W776" s="57">
        <v>4</v>
      </c>
      <c r="X776" s="57">
        <v>6</v>
      </c>
      <c r="Y776" s="57">
        <v>1</v>
      </c>
      <c r="Z776" s="57">
        <v>0</v>
      </c>
      <c r="AA776" s="57">
        <v>0</v>
      </c>
      <c r="AB776" s="57">
        <v>1</v>
      </c>
      <c r="AC776" s="57"/>
      <c r="AD776" s="57">
        <v>1</v>
      </c>
      <c r="AE776" s="57">
        <v>0</v>
      </c>
      <c r="AF776" s="57">
        <v>4</v>
      </c>
      <c r="AG776" s="57">
        <v>2</v>
      </c>
      <c r="AH776" s="57"/>
      <c r="AI776" s="57">
        <v>0</v>
      </c>
      <c r="AJ776" s="57">
        <v>1</v>
      </c>
      <c r="AK776" s="57">
        <v>3</v>
      </c>
      <c r="AL776" s="57">
        <v>2</v>
      </c>
      <c r="AM776" s="57"/>
      <c r="AN776" s="57">
        <v>3</v>
      </c>
      <c r="AO776" s="57">
        <v>13</v>
      </c>
      <c r="AP776" s="57">
        <v>2</v>
      </c>
      <c r="AQ776" s="57">
        <v>10</v>
      </c>
      <c r="AR776" s="57">
        <v>0</v>
      </c>
      <c r="AS776" s="57">
        <v>3</v>
      </c>
      <c r="AT776" s="57"/>
      <c r="AU776" s="57">
        <v>2</v>
      </c>
      <c r="AV776" s="57">
        <v>1</v>
      </c>
      <c r="AW776" s="57">
        <v>0</v>
      </c>
      <c r="AX776" s="57">
        <v>5</v>
      </c>
      <c r="AY776" s="57">
        <v>1</v>
      </c>
      <c r="AZ776" s="57">
        <v>1</v>
      </c>
      <c r="BA776" s="57"/>
      <c r="BB776" s="57">
        <v>2</v>
      </c>
      <c r="BC776" s="57">
        <v>0</v>
      </c>
      <c r="BD776" s="57">
        <v>8</v>
      </c>
      <c r="BE776" s="57">
        <v>7</v>
      </c>
      <c r="BF776" s="57">
        <v>1</v>
      </c>
      <c r="BG776" s="57">
        <v>0</v>
      </c>
      <c r="BH776" s="57"/>
      <c r="BI776" s="57">
        <v>3</v>
      </c>
      <c r="BJ776" s="57">
        <v>0</v>
      </c>
      <c r="BK776" s="57">
        <v>0</v>
      </c>
      <c r="BL776" s="57">
        <v>1</v>
      </c>
      <c r="BM776" s="57"/>
      <c r="BN776" s="57">
        <v>2</v>
      </c>
      <c r="BO776" s="57">
        <v>8</v>
      </c>
      <c r="BP776" s="81">
        <v>3</v>
      </c>
      <c r="BQ776" s="81">
        <v>0</v>
      </c>
      <c r="BR776" s="81">
        <v>338</v>
      </c>
    </row>
    <row r="777" spans="1:70" x14ac:dyDescent="0.25">
      <c r="A777" s="57">
        <v>1</v>
      </c>
      <c r="B777" s="81" t="s">
        <v>793</v>
      </c>
      <c r="C777" s="81">
        <v>11</v>
      </c>
      <c r="D777" s="81" t="s">
        <v>794</v>
      </c>
      <c r="E777" s="81">
        <v>501</v>
      </c>
      <c r="F777" s="81" t="s">
        <v>794</v>
      </c>
      <c r="G777" s="81">
        <v>2</v>
      </c>
      <c r="H777" s="81" t="s">
        <v>706</v>
      </c>
      <c r="I777" s="81">
        <v>715</v>
      </c>
      <c r="J777" s="81" t="s">
        <v>1359</v>
      </c>
      <c r="L777" s="81">
        <v>4</v>
      </c>
      <c r="M777" s="81">
        <v>4</v>
      </c>
      <c r="N777" s="81" t="s">
        <v>1360</v>
      </c>
      <c r="O777" s="81" t="s">
        <v>1361</v>
      </c>
      <c r="P777" s="57"/>
      <c r="Q777" s="57">
        <v>5</v>
      </c>
      <c r="R777" s="57">
        <v>1</v>
      </c>
      <c r="S777" s="57">
        <v>6</v>
      </c>
      <c r="T777" s="57">
        <v>1</v>
      </c>
      <c r="U777" s="57">
        <v>1</v>
      </c>
      <c r="V777" s="57"/>
      <c r="W777" s="57">
        <v>3</v>
      </c>
      <c r="X777" s="57">
        <v>6</v>
      </c>
      <c r="Y777" s="57">
        <v>1</v>
      </c>
      <c r="Z777" s="57">
        <v>2</v>
      </c>
      <c r="AA777" s="57">
        <v>0</v>
      </c>
      <c r="AB777" s="57">
        <v>0</v>
      </c>
      <c r="AC777" s="57"/>
      <c r="AD777" s="57">
        <v>7</v>
      </c>
      <c r="AE777" s="57">
        <v>1</v>
      </c>
      <c r="AF777" s="57">
        <v>2</v>
      </c>
      <c r="AG777" s="57">
        <v>5</v>
      </c>
      <c r="AH777" s="57"/>
      <c r="AI777" s="57">
        <v>0</v>
      </c>
      <c r="AJ777" s="57">
        <v>1</v>
      </c>
      <c r="AK777" s="57">
        <v>2</v>
      </c>
      <c r="AL777" s="57">
        <v>5</v>
      </c>
      <c r="AM777" s="57"/>
      <c r="AN777" s="57">
        <v>2</v>
      </c>
      <c r="AO777" s="57">
        <v>17</v>
      </c>
      <c r="AP777" s="57">
        <v>0</v>
      </c>
      <c r="AQ777" s="57">
        <v>10</v>
      </c>
      <c r="AR777" s="57">
        <v>3</v>
      </c>
      <c r="AS777" s="57">
        <v>3</v>
      </c>
      <c r="AT777" s="57"/>
      <c r="AU777" s="57">
        <v>4</v>
      </c>
      <c r="AV777" s="57">
        <v>2</v>
      </c>
      <c r="AW777" s="57">
        <v>0</v>
      </c>
      <c r="AX777" s="57">
        <v>7</v>
      </c>
      <c r="AY777" s="57">
        <v>0</v>
      </c>
      <c r="AZ777" s="57">
        <v>2</v>
      </c>
      <c r="BA777" s="57"/>
      <c r="BB777" s="57">
        <v>6</v>
      </c>
      <c r="BC777" s="57">
        <v>1</v>
      </c>
      <c r="BD777" s="57">
        <v>10</v>
      </c>
      <c r="BE777" s="57">
        <v>8</v>
      </c>
      <c r="BF777" s="57">
        <v>3</v>
      </c>
      <c r="BG777" s="57">
        <v>2</v>
      </c>
      <c r="BH777" s="57"/>
      <c r="BI777" s="57">
        <v>0</v>
      </c>
      <c r="BJ777" s="57">
        <v>0</v>
      </c>
      <c r="BK777" s="57">
        <v>1</v>
      </c>
      <c r="BL777" s="57">
        <v>0</v>
      </c>
      <c r="BM777" s="57"/>
      <c r="BN777" s="57">
        <v>6</v>
      </c>
      <c r="BO777" s="57">
        <v>6</v>
      </c>
      <c r="BP777" s="81">
        <v>4</v>
      </c>
      <c r="BQ777" s="81">
        <v>0</v>
      </c>
      <c r="BR777" s="81">
        <v>342</v>
      </c>
    </row>
    <row r="778" spans="1:70" x14ac:dyDescent="0.25">
      <c r="A778" s="57">
        <v>1</v>
      </c>
      <c r="B778" s="81" t="s">
        <v>793</v>
      </c>
      <c r="C778" s="81">
        <v>11</v>
      </c>
      <c r="D778" s="81" t="s">
        <v>794</v>
      </c>
      <c r="E778" s="81">
        <v>501</v>
      </c>
      <c r="F778" s="81" t="s">
        <v>794</v>
      </c>
      <c r="G778" s="81">
        <v>2</v>
      </c>
      <c r="H778" s="81" t="s">
        <v>706</v>
      </c>
      <c r="I778" s="81">
        <v>715</v>
      </c>
      <c r="J778" s="81" t="s">
        <v>1359</v>
      </c>
      <c r="L778" s="81">
        <v>5</v>
      </c>
      <c r="M778" s="81">
        <v>5</v>
      </c>
      <c r="N778" s="81" t="s">
        <v>1360</v>
      </c>
      <c r="O778" s="81" t="s">
        <v>1361</v>
      </c>
      <c r="P778" s="57"/>
      <c r="Q778" s="57">
        <v>6</v>
      </c>
      <c r="R778" s="57">
        <v>2</v>
      </c>
      <c r="S778" s="57">
        <v>4</v>
      </c>
      <c r="T778" s="57">
        <v>1</v>
      </c>
      <c r="U778" s="57">
        <v>7</v>
      </c>
      <c r="V778" s="57"/>
      <c r="W778" s="57">
        <v>2</v>
      </c>
      <c r="X778" s="57">
        <v>3</v>
      </c>
      <c r="Y778" s="57">
        <v>0</v>
      </c>
      <c r="Z778" s="57">
        <v>0</v>
      </c>
      <c r="AA778" s="57">
        <v>0</v>
      </c>
      <c r="AB778" s="57">
        <v>0</v>
      </c>
      <c r="AC778" s="57"/>
      <c r="AD778" s="57">
        <v>4</v>
      </c>
      <c r="AE778" s="57">
        <v>1</v>
      </c>
      <c r="AF778" s="57">
        <v>1</v>
      </c>
      <c r="AG778" s="57">
        <v>4</v>
      </c>
      <c r="AH778" s="57"/>
      <c r="AI778" s="57">
        <v>1</v>
      </c>
      <c r="AJ778" s="57">
        <v>2</v>
      </c>
      <c r="AK778" s="57">
        <v>0</v>
      </c>
      <c r="AL778" s="57">
        <v>6</v>
      </c>
      <c r="AM778" s="57"/>
      <c r="AN778" s="57">
        <v>8</v>
      </c>
      <c r="AO778" s="57">
        <v>14</v>
      </c>
      <c r="AP778" s="57">
        <v>0</v>
      </c>
      <c r="AQ778" s="57">
        <v>7</v>
      </c>
      <c r="AR778" s="57">
        <v>1</v>
      </c>
      <c r="AS778" s="57">
        <v>2</v>
      </c>
      <c r="AT778" s="57"/>
      <c r="AU778" s="57">
        <v>1</v>
      </c>
      <c r="AV778" s="57">
        <v>2</v>
      </c>
      <c r="AW778" s="57">
        <v>2</v>
      </c>
      <c r="AX778" s="57">
        <v>2</v>
      </c>
      <c r="AY778" s="57">
        <v>0</v>
      </c>
      <c r="AZ778" s="57">
        <v>6</v>
      </c>
      <c r="BA778" s="57"/>
      <c r="BB778" s="57">
        <v>6</v>
      </c>
      <c r="BC778" s="57">
        <v>0</v>
      </c>
      <c r="BD778" s="57">
        <v>10</v>
      </c>
      <c r="BE778" s="57">
        <v>10</v>
      </c>
      <c r="BF778" s="57">
        <v>9</v>
      </c>
      <c r="BG778" s="57">
        <v>3</v>
      </c>
      <c r="BH778" s="57"/>
      <c r="BI778" s="57">
        <v>2</v>
      </c>
      <c r="BJ778" s="57">
        <v>1</v>
      </c>
      <c r="BK778" s="57">
        <v>0</v>
      </c>
      <c r="BL778" s="57">
        <v>0</v>
      </c>
      <c r="BM778" s="57"/>
      <c r="BN778" s="57">
        <v>7</v>
      </c>
      <c r="BO778" s="57">
        <v>11</v>
      </c>
      <c r="BP778" s="81">
        <v>3</v>
      </c>
      <c r="BQ778" s="81">
        <v>3</v>
      </c>
      <c r="BR778" s="81">
        <v>341</v>
      </c>
    </row>
    <row r="779" spans="1:70" x14ac:dyDescent="0.25">
      <c r="A779" s="57">
        <v>1</v>
      </c>
      <c r="B779" s="81" t="s">
        <v>793</v>
      </c>
      <c r="C779" s="81">
        <v>11</v>
      </c>
      <c r="D779" s="81" t="s">
        <v>794</v>
      </c>
      <c r="E779" s="81">
        <v>501</v>
      </c>
      <c r="F779" s="81" t="s">
        <v>794</v>
      </c>
      <c r="G779" s="81">
        <v>2</v>
      </c>
      <c r="H779" s="81" t="s">
        <v>706</v>
      </c>
      <c r="I779" s="81">
        <v>715</v>
      </c>
      <c r="J779" s="81" t="s">
        <v>1359</v>
      </c>
      <c r="L779" s="81">
        <v>6</v>
      </c>
      <c r="M779" s="81">
        <v>6</v>
      </c>
      <c r="N779" s="81" t="s">
        <v>1360</v>
      </c>
      <c r="O779" s="81" t="s">
        <v>1361</v>
      </c>
      <c r="P779" s="57"/>
      <c r="Q779" s="57">
        <v>4</v>
      </c>
      <c r="R779" s="57">
        <v>1</v>
      </c>
      <c r="S779" s="57">
        <v>3</v>
      </c>
      <c r="T779" s="57">
        <v>1</v>
      </c>
      <c r="U779" s="57">
        <v>4</v>
      </c>
      <c r="V779" s="57"/>
      <c r="W779" s="57">
        <v>2</v>
      </c>
      <c r="X779" s="57">
        <v>6</v>
      </c>
      <c r="Y779" s="57">
        <v>2</v>
      </c>
      <c r="Z779" s="57">
        <v>0</v>
      </c>
      <c r="AA779" s="57">
        <v>1</v>
      </c>
      <c r="AB779" s="57">
        <v>1</v>
      </c>
      <c r="AC779" s="57"/>
      <c r="AD779" s="57">
        <v>2</v>
      </c>
      <c r="AE779" s="57">
        <v>0</v>
      </c>
      <c r="AF779" s="57">
        <v>1</v>
      </c>
      <c r="AG779" s="57">
        <v>6</v>
      </c>
      <c r="AH779" s="57"/>
      <c r="AI779" s="57">
        <v>0</v>
      </c>
      <c r="AJ779" s="57">
        <v>0</v>
      </c>
      <c r="AK779" s="57">
        <v>0</v>
      </c>
      <c r="AL779" s="57">
        <v>3</v>
      </c>
      <c r="AM779" s="57"/>
      <c r="AN779" s="57">
        <v>1</v>
      </c>
      <c r="AO779" s="57">
        <v>7</v>
      </c>
      <c r="AP779" s="57">
        <v>0</v>
      </c>
      <c r="AQ779" s="57">
        <v>10</v>
      </c>
      <c r="AR779" s="57">
        <v>2</v>
      </c>
      <c r="AS779" s="57">
        <v>0</v>
      </c>
      <c r="AT779" s="57"/>
      <c r="AU779" s="57">
        <v>5</v>
      </c>
      <c r="AV779" s="57">
        <v>3</v>
      </c>
      <c r="AW779" s="57">
        <v>1</v>
      </c>
      <c r="AX779" s="57">
        <v>4</v>
      </c>
      <c r="AY779" s="57">
        <v>1</v>
      </c>
      <c r="AZ779" s="57">
        <v>8</v>
      </c>
      <c r="BA779" s="57"/>
      <c r="BB779" s="57">
        <v>4</v>
      </c>
      <c r="BC779" s="57">
        <v>0</v>
      </c>
      <c r="BD779" s="57">
        <v>8</v>
      </c>
      <c r="BE779" s="57">
        <v>8</v>
      </c>
      <c r="BF779" s="57">
        <v>2</v>
      </c>
      <c r="BG779" s="57">
        <v>1</v>
      </c>
      <c r="BH779" s="57"/>
      <c r="BI779" s="57">
        <v>2</v>
      </c>
      <c r="BJ779" s="57">
        <v>0</v>
      </c>
      <c r="BK779" s="57">
        <v>0</v>
      </c>
      <c r="BL779" s="57">
        <v>1</v>
      </c>
      <c r="BM779" s="57"/>
      <c r="BN779" s="57">
        <v>7</v>
      </c>
      <c r="BO779" s="57">
        <v>7</v>
      </c>
      <c r="BP779" s="81">
        <v>6</v>
      </c>
      <c r="BQ779" s="81">
        <v>2</v>
      </c>
      <c r="BR779" s="81">
        <v>336</v>
      </c>
    </row>
    <row r="780" spans="1:70" x14ac:dyDescent="0.25">
      <c r="A780" s="57">
        <v>1</v>
      </c>
      <c r="B780" s="81" t="s">
        <v>793</v>
      </c>
      <c r="C780" s="81">
        <v>11</v>
      </c>
      <c r="D780" s="81" t="s">
        <v>794</v>
      </c>
      <c r="E780" s="81">
        <v>501</v>
      </c>
      <c r="F780" s="81" t="s">
        <v>794</v>
      </c>
      <c r="G780" s="81">
        <v>2</v>
      </c>
      <c r="H780" s="81" t="s">
        <v>706</v>
      </c>
      <c r="I780" s="81">
        <v>715</v>
      </c>
      <c r="J780" s="81" t="s">
        <v>1359</v>
      </c>
      <c r="L780" s="81">
        <v>7</v>
      </c>
      <c r="M780" s="81">
        <v>7</v>
      </c>
      <c r="N780" s="81" t="s">
        <v>1360</v>
      </c>
      <c r="O780" s="81" t="s">
        <v>1361</v>
      </c>
      <c r="P780" s="57"/>
      <c r="Q780" s="57">
        <v>8</v>
      </c>
      <c r="R780" s="57">
        <v>3</v>
      </c>
      <c r="S780" s="57">
        <v>5</v>
      </c>
      <c r="T780" s="57">
        <v>3</v>
      </c>
      <c r="U780" s="57">
        <v>2</v>
      </c>
      <c r="V780" s="57"/>
      <c r="W780" s="57">
        <v>2</v>
      </c>
      <c r="X780" s="57">
        <v>6</v>
      </c>
      <c r="Y780" s="57">
        <v>1</v>
      </c>
      <c r="Z780" s="57">
        <v>1</v>
      </c>
      <c r="AA780" s="57">
        <v>0</v>
      </c>
      <c r="AB780" s="57">
        <v>0</v>
      </c>
      <c r="AC780" s="57"/>
      <c r="AD780" s="57">
        <v>6</v>
      </c>
      <c r="AE780" s="57">
        <v>1</v>
      </c>
      <c r="AF780" s="57">
        <v>2</v>
      </c>
      <c r="AG780" s="57">
        <v>4</v>
      </c>
      <c r="AH780" s="57"/>
      <c r="AI780" s="57">
        <v>0</v>
      </c>
      <c r="AJ780" s="57">
        <v>2</v>
      </c>
      <c r="AK780" s="57">
        <v>0</v>
      </c>
      <c r="AL780" s="57">
        <v>2</v>
      </c>
      <c r="AM780" s="57"/>
      <c r="AN780" s="57">
        <v>1</v>
      </c>
      <c r="AO780" s="57">
        <v>13</v>
      </c>
      <c r="AP780" s="57">
        <v>0</v>
      </c>
      <c r="AQ780" s="57">
        <v>14</v>
      </c>
      <c r="AR780" s="57">
        <v>0</v>
      </c>
      <c r="AS780" s="57">
        <v>3</v>
      </c>
      <c r="AT780" s="57"/>
      <c r="AU780" s="57">
        <v>4</v>
      </c>
      <c r="AV780" s="57">
        <v>2</v>
      </c>
      <c r="AW780" s="57">
        <v>0</v>
      </c>
      <c r="AX780" s="57">
        <v>2</v>
      </c>
      <c r="AY780" s="57">
        <v>0</v>
      </c>
      <c r="AZ780" s="57">
        <v>4</v>
      </c>
      <c r="BA780" s="57"/>
      <c r="BB780" s="57">
        <v>4</v>
      </c>
      <c r="BC780" s="57">
        <v>0</v>
      </c>
      <c r="BD780" s="57">
        <v>9</v>
      </c>
      <c r="BE780" s="57">
        <v>15</v>
      </c>
      <c r="BF780" s="57">
        <v>2</v>
      </c>
      <c r="BG780" s="57">
        <v>0</v>
      </c>
      <c r="BH780" s="57"/>
      <c r="BI780" s="57">
        <v>3</v>
      </c>
      <c r="BJ780" s="57">
        <v>4</v>
      </c>
      <c r="BK780" s="57">
        <v>0</v>
      </c>
      <c r="BL780" s="57">
        <v>1</v>
      </c>
      <c r="BM780" s="57"/>
      <c r="BN780" s="57">
        <v>6</v>
      </c>
      <c r="BO780" s="57">
        <v>6</v>
      </c>
      <c r="BP780" s="81">
        <v>3</v>
      </c>
      <c r="BQ780" s="81">
        <v>3</v>
      </c>
      <c r="BR780" s="81">
        <v>338</v>
      </c>
    </row>
    <row r="781" spans="1:70" x14ac:dyDescent="0.25">
      <c r="A781" s="57">
        <v>1</v>
      </c>
      <c r="B781" s="81" t="s">
        <v>793</v>
      </c>
      <c r="C781" s="81">
        <v>11</v>
      </c>
      <c r="D781" s="81" t="s">
        <v>794</v>
      </c>
      <c r="E781" s="81">
        <v>501</v>
      </c>
      <c r="F781" s="81" t="s">
        <v>794</v>
      </c>
      <c r="G781" s="81">
        <v>2</v>
      </c>
      <c r="H781" s="81" t="s">
        <v>706</v>
      </c>
      <c r="I781" s="81">
        <v>715</v>
      </c>
      <c r="J781" s="81" t="s">
        <v>1359</v>
      </c>
      <c r="L781" s="81">
        <v>8</v>
      </c>
      <c r="M781" s="81">
        <v>8</v>
      </c>
      <c r="N781" s="81" t="s">
        <v>1360</v>
      </c>
      <c r="O781" s="81" t="s">
        <v>1361</v>
      </c>
      <c r="P781" s="57"/>
      <c r="Q781" s="57">
        <v>6</v>
      </c>
      <c r="R781" s="57">
        <v>1</v>
      </c>
      <c r="S781" s="57">
        <v>6</v>
      </c>
      <c r="T781" s="57">
        <v>1</v>
      </c>
      <c r="U781" s="57">
        <v>2</v>
      </c>
      <c r="V781" s="57"/>
      <c r="W781" s="57">
        <v>2</v>
      </c>
      <c r="X781" s="57">
        <v>2</v>
      </c>
      <c r="Y781" s="57">
        <v>1</v>
      </c>
      <c r="Z781" s="57">
        <v>1</v>
      </c>
      <c r="AA781" s="57">
        <v>0</v>
      </c>
      <c r="AB781" s="57">
        <v>0</v>
      </c>
      <c r="AC781" s="57"/>
      <c r="AD781" s="57">
        <v>4</v>
      </c>
      <c r="AE781" s="57">
        <v>2</v>
      </c>
      <c r="AF781" s="57">
        <v>2</v>
      </c>
      <c r="AG781" s="57">
        <v>2</v>
      </c>
      <c r="AH781" s="57"/>
      <c r="AI781" s="57">
        <v>0</v>
      </c>
      <c r="AJ781" s="57">
        <v>5</v>
      </c>
      <c r="AK781" s="57">
        <v>0</v>
      </c>
      <c r="AL781" s="57">
        <v>1</v>
      </c>
      <c r="AM781" s="57"/>
      <c r="AN781" s="57">
        <v>3</v>
      </c>
      <c r="AO781" s="57">
        <v>12</v>
      </c>
      <c r="AP781" s="57">
        <v>2</v>
      </c>
      <c r="AQ781" s="57">
        <v>15</v>
      </c>
      <c r="AR781" s="57">
        <v>1</v>
      </c>
      <c r="AS781" s="57">
        <v>6</v>
      </c>
      <c r="AT781" s="57"/>
      <c r="AU781" s="57">
        <v>1</v>
      </c>
      <c r="AV781" s="57">
        <v>0</v>
      </c>
      <c r="AW781" s="57">
        <v>1</v>
      </c>
      <c r="AX781" s="57">
        <v>6</v>
      </c>
      <c r="AY781" s="57">
        <v>1</v>
      </c>
      <c r="AZ781" s="57">
        <v>3</v>
      </c>
      <c r="BA781" s="57"/>
      <c r="BB781" s="57">
        <v>6</v>
      </c>
      <c r="BC781" s="57">
        <v>1</v>
      </c>
      <c r="BD781" s="57">
        <v>6</v>
      </c>
      <c r="BE781" s="57">
        <v>5</v>
      </c>
      <c r="BF781" s="57">
        <v>2</v>
      </c>
      <c r="BG781" s="57">
        <v>3</v>
      </c>
      <c r="BH781" s="57"/>
      <c r="BI781" s="57">
        <v>1</v>
      </c>
      <c r="BJ781" s="57">
        <v>1</v>
      </c>
      <c r="BK781" s="57">
        <v>1</v>
      </c>
      <c r="BL781" s="57">
        <v>0</v>
      </c>
      <c r="BM781" s="57"/>
      <c r="BN781" s="57">
        <v>5</v>
      </c>
      <c r="BO781" s="57">
        <v>8</v>
      </c>
      <c r="BP781" s="81">
        <v>1</v>
      </c>
      <c r="BQ781" s="81">
        <v>1</v>
      </c>
      <c r="BR781" s="81">
        <v>339</v>
      </c>
    </row>
    <row r="782" spans="1:70" x14ac:dyDescent="0.25">
      <c r="A782" s="57">
        <v>1</v>
      </c>
      <c r="B782" s="81" t="s">
        <v>793</v>
      </c>
      <c r="C782" s="81">
        <v>11</v>
      </c>
      <c r="D782" s="81" t="s">
        <v>794</v>
      </c>
      <c r="E782" s="81">
        <v>501</v>
      </c>
      <c r="F782" s="81" t="s">
        <v>794</v>
      </c>
      <c r="G782" s="81">
        <v>2</v>
      </c>
      <c r="H782" s="81" t="s">
        <v>706</v>
      </c>
      <c r="I782" s="81">
        <v>715</v>
      </c>
      <c r="J782" s="81" t="s">
        <v>1359</v>
      </c>
      <c r="L782" s="81">
        <v>9</v>
      </c>
      <c r="M782" s="81">
        <v>9</v>
      </c>
      <c r="N782" s="81" t="s">
        <v>1360</v>
      </c>
      <c r="O782" s="81" t="s">
        <v>1361</v>
      </c>
      <c r="P782" s="57"/>
      <c r="Q782" s="57">
        <v>7</v>
      </c>
      <c r="R782" s="57">
        <v>1</v>
      </c>
      <c r="S782" s="57">
        <v>5</v>
      </c>
      <c r="T782" s="57">
        <v>2</v>
      </c>
      <c r="U782" s="57">
        <v>0</v>
      </c>
      <c r="V782" s="57"/>
      <c r="W782" s="57">
        <v>3</v>
      </c>
      <c r="X782" s="57">
        <v>4</v>
      </c>
      <c r="Y782" s="57">
        <v>2</v>
      </c>
      <c r="Z782" s="57">
        <v>0</v>
      </c>
      <c r="AA782" s="57">
        <v>0</v>
      </c>
      <c r="AB782" s="57">
        <v>2</v>
      </c>
      <c r="AC782" s="57"/>
      <c r="AD782" s="57">
        <v>4</v>
      </c>
      <c r="AE782" s="57">
        <v>2</v>
      </c>
      <c r="AF782" s="57">
        <v>1</v>
      </c>
      <c r="AG782" s="57">
        <v>10</v>
      </c>
      <c r="AH782" s="57"/>
      <c r="AI782" s="57">
        <v>0</v>
      </c>
      <c r="AJ782" s="57">
        <v>2</v>
      </c>
      <c r="AK782" s="57">
        <v>0</v>
      </c>
      <c r="AL782" s="57">
        <v>3</v>
      </c>
      <c r="AM782" s="57"/>
      <c r="AN782" s="57">
        <v>5</v>
      </c>
      <c r="AO782" s="57">
        <v>11</v>
      </c>
      <c r="AP782" s="57">
        <v>0</v>
      </c>
      <c r="AQ782" s="57">
        <v>15</v>
      </c>
      <c r="AR782" s="57">
        <v>8</v>
      </c>
      <c r="AS782" s="57">
        <v>2</v>
      </c>
      <c r="AT782" s="57"/>
      <c r="AU782" s="57">
        <v>3</v>
      </c>
      <c r="AV782" s="57">
        <v>0</v>
      </c>
      <c r="AW782" s="57">
        <v>0</v>
      </c>
      <c r="AX782" s="57">
        <v>4</v>
      </c>
      <c r="AY782" s="57">
        <v>1</v>
      </c>
      <c r="AZ782" s="57">
        <v>2</v>
      </c>
      <c r="BA782" s="57"/>
      <c r="BB782" s="57">
        <v>7</v>
      </c>
      <c r="BC782" s="57">
        <v>1</v>
      </c>
      <c r="BD782" s="57">
        <v>6</v>
      </c>
      <c r="BE782" s="57">
        <v>9</v>
      </c>
      <c r="BF782" s="57">
        <v>3</v>
      </c>
      <c r="BG782" s="57">
        <v>1</v>
      </c>
      <c r="BH782" s="57"/>
      <c r="BI782" s="57">
        <v>1</v>
      </c>
      <c r="BJ782" s="57">
        <v>0</v>
      </c>
      <c r="BK782" s="57">
        <v>1</v>
      </c>
      <c r="BL782" s="57">
        <v>0</v>
      </c>
      <c r="BM782" s="57"/>
      <c r="BN782" s="57">
        <v>5</v>
      </c>
      <c r="BO782" s="57">
        <v>9</v>
      </c>
      <c r="BP782" s="81">
        <v>1</v>
      </c>
      <c r="BQ782" s="81">
        <v>0</v>
      </c>
      <c r="BR782" s="81">
        <v>343</v>
      </c>
    </row>
    <row r="783" spans="1:70" x14ac:dyDescent="0.25">
      <c r="A783" s="57">
        <v>1</v>
      </c>
      <c r="B783" s="81" t="s">
        <v>793</v>
      </c>
      <c r="C783" s="81">
        <v>11</v>
      </c>
      <c r="D783" s="81" t="s">
        <v>794</v>
      </c>
      <c r="E783" s="81">
        <v>501</v>
      </c>
      <c r="F783" s="81" t="s">
        <v>794</v>
      </c>
      <c r="G783" s="81">
        <v>2</v>
      </c>
      <c r="H783" s="81" t="s">
        <v>706</v>
      </c>
      <c r="I783" s="81">
        <v>715</v>
      </c>
      <c r="J783" s="81" t="s">
        <v>1359</v>
      </c>
      <c r="L783" s="81">
        <v>10</v>
      </c>
      <c r="M783" s="81">
        <v>10</v>
      </c>
      <c r="N783" s="81" t="s">
        <v>1360</v>
      </c>
      <c r="O783" s="81" t="s">
        <v>1361</v>
      </c>
      <c r="Q783" s="81">
        <v>4</v>
      </c>
      <c r="R783" s="81">
        <v>3</v>
      </c>
      <c r="S783" s="81">
        <v>7</v>
      </c>
      <c r="T783" s="81">
        <v>3</v>
      </c>
      <c r="U783" s="81">
        <v>5</v>
      </c>
      <c r="W783" s="81">
        <v>1</v>
      </c>
      <c r="X783" s="81">
        <v>4</v>
      </c>
      <c r="Y783" s="81">
        <v>2</v>
      </c>
      <c r="Z783" s="81">
        <v>1</v>
      </c>
      <c r="AA783" s="81">
        <v>1</v>
      </c>
      <c r="AB783" s="81">
        <v>0</v>
      </c>
      <c r="AD783" s="81">
        <v>0</v>
      </c>
      <c r="AE783" s="81">
        <v>1</v>
      </c>
      <c r="AF783" s="81">
        <v>2</v>
      </c>
      <c r="AG783" s="81">
        <v>10</v>
      </c>
      <c r="AI783" s="81">
        <v>1</v>
      </c>
      <c r="AJ783" s="81">
        <v>0</v>
      </c>
      <c r="AK783" s="81">
        <v>0</v>
      </c>
      <c r="AL783" s="81">
        <v>2</v>
      </c>
      <c r="AN783" s="81">
        <v>2</v>
      </c>
      <c r="AO783" s="81">
        <v>14</v>
      </c>
      <c r="AP783" s="81">
        <v>0</v>
      </c>
      <c r="AQ783" s="81">
        <v>10</v>
      </c>
      <c r="AR783" s="81">
        <v>2</v>
      </c>
      <c r="AS783" s="81">
        <v>4</v>
      </c>
      <c r="AU783" s="81">
        <v>1</v>
      </c>
      <c r="AV783" s="81">
        <v>1</v>
      </c>
      <c r="AW783" s="81">
        <v>0</v>
      </c>
      <c r="AX783" s="81">
        <v>1</v>
      </c>
      <c r="AY783" s="81">
        <v>1</v>
      </c>
      <c r="AZ783" s="81">
        <v>4</v>
      </c>
      <c r="BB783" s="81">
        <v>7</v>
      </c>
      <c r="BC783" s="81">
        <v>0</v>
      </c>
      <c r="BD783" s="57">
        <v>7</v>
      </c>
      <c r="BE783" s="57">
        <v>3</v>
      </c>
      <c r="BF783" s="57">
        <v>7</v>
      </c>
      <c r="BG783" s="57">
        <v>2</v>
      </c>
      <c r="BH783" s="57"/>
      <c r="BI783" s="57">
        <v>3</v>
      </c>
      <c r="BJ783" s="57">
        <v>0</v>
      </c>
      <c r="BK783" s="57">
        <v>1</v>
      </c>
      <c r="BL783" s="57">
        <v>1</v>
      </c>
      <c r="BM783" s="57"/>
      <c r="BN783" s="57">
        <v>5</v>
      </c>
      <c r="BO783" s="57">
        <v>8</v>
      </c>
      <c r="BP783" s="81">
        <v>1</v>
      </c>
      <c r="BQ783" s="81">
        <v>0</v>
      </c>
      <c r="BR783" s="81">
        <v>343</v>
      </c>
    </row>
    <row r="784" spans="1:70" x14ac:dyDescent="0.25">
      <c r="A784" s="57">
        <v>1</v>
      </c>
      <c r="B784" s="81" t="s">
        <v>793</v>
      </c>
      <c r="C784" s="81">
        <v>11</v>
      </c>
      <c r="D784" s="81" t="s">
        <v>794</v>
      </c>
      <c r="E784" s="81">
        <v>501</v>
      </c>
      <c r="F784" s="81" t="s">
        <v>794</v>
      </c>
      <c r="G784" s="81">
        <v>2</v>
      </c>
      <c r="H784" s="81" t="s">
        <v>706</v>
      </c>
      <c r="I784" s="81">
        <v>715</v>
      </c>
      <c r="J784" s="81" t="s">
        <v>1359</v>
      </c>
      <c r="L784" s="81">
        <v>11</v>
      </c>
      <c r="M784" s="81">
        <v>11</v>
      </c>
      <c r="N784" s="81" t="s">
        <v>1360</v>
      </c>
      <c r="O784" s="81" t="s">
        <v>1361</v>
      </c>
      <c r="Q784" s="57">
        <v>6</v>
      </c>
      <c r="R784" s="57">
        <v>2</v>
      </c>
      <c r="S784" s="57">
        <v>2</v>
      </c>
      <c r="T784" s="57">
        <v>3</v>
      </c>
      <c r="U784" s="57">
        <v>0</v>
      </c>
      <c r="V784" s="57"/>
      <c r="W784" s="57">
        <v>0</v>
      </c>
      <c r="X784" s="57">
        <v>6</v>
      </c>
      <c r="Y784" s="57">
        <v>0</v>
      </c>
      <c r="Z784" s="57">
        <v>0</v>
      </c>
      <c r="AA784" s="57">
        <v>1</v>
      </c>
      <c r="AB784" s="57">
        <v>0</v>
      </c>
      <c r="AC784" s="57"/>
      <c r="AD784" s="57">
        <v>5</v>
      </c>
      <c r="AE784" s="57">
        <v>0</v>
      </c>
      <c r="AF784" s="57">
        <v>3</v>
      </c>
      <c r="AG784" s="57">
        <v>1</v>
      </c>
      <c r="AH784" s="57"/>
      <c r="AI784" s="57">
        <v>1</v>
      </c>
      <c r="AJ784" s="57">
        <v>1</v>
      </c>
      <c r="AK784" s="57">
        <v>2</v>
      </c>
      <c r="AL784" s="57">
        <v>1</v>
      </c>
      <c r="AM784" s="57"/>
      <c r="AN784" s="57">
        <v>2</v>
      </c>
      <c r="AO784" s="57">
        <v>8</v>
      </c>
      <c r="AP784" s="57">
        <v>0</v>
      </c>
      <c r="AQ784" s="57">
        <v>14</v>
      </c>
      <c r="AR784" s="57">
        <v>3</v>
      </c>
      <c r="AS784" s="57">
        <v>4</v>
      </c>
      <c r="AT784" s="57"/>
      <c r="AU784" s="57">
        <v>4</v>
      </c>
      <c r="AV784" s="57">
        <v>2</v>
      </c>
      <c r="AW784" s="57">
        <v>1</v>
      </c>
      <c r="AX784" s="57">
        <v>3</v>
      </c>
      <c r="AY784" s="57">
        <v>0</v>
      </c>
      <c r="AZ784" s="57">
        <v>1</v>
      </c>
      <c r="BA784" s="57"/>
      <c r="BB784" s="57">
        <v>9</v>
      </c>
      <c r="BC784" s="57">
        <v>1</v>
      </c>
      <c r="BD784" s="57">
        <v>10</v>
      </c>
      <c r="BE784" s="57">
        <v>12</v>
      </c>
      <c r="BF784" s="57">
        <v>3</v>
      </c>
      <c r="BG784" s="57">
        <v>1</v>
      </c>
      <c r="BH784" s="57"/>
      <c r="BI784" s="57">
        <v>2</v>
      </c>
      <c r="BJ784" s="57">
        <v>1</v>
      </c>
      <c r="BK784" s="57">
        <v>0</v>
      </c>
      <c r="BL784" s="57">
        <v>1</v>
      </c>
      <c r="BM784" s="57"/>
      <c r="BN784" s="57">
        <v>4</v>
      </c>
      <c r="BO784" s="57">
        <v>7</v>
      </c>
      <c r="BP784" s="81">
        <v>4</v>
      </c>
      <c r="BQ784" s="81">
        <v>1</v>
      </c>
      <c r="BR784" s="81">
        <v>343</v>
      </c>
    </row>
    <row r="785" spans="1:70" x14ac:dyDescent="0.25">
      <c r="A785" s="57">
        <v>1</v>
      </c>
      <c r="B785" s="81" t="s">
        <v>793</v>
      </c>
      <c r="C785" s="81">
        <v>11</v>
      </c>
      <c r="D785" s="81" t="s">
        <v>794</v>
      </c>
      <c r="E785" s="81">
        <v>501</v>
      </c>
      <c r="F785" s="81" t="s">
        <v>794</v>
      </c>
      <c r="G785" s="81">
        <v>2</v>
      </c>
      <c r="H785" s="81" t="s">
        <v>706</v>
      </c>
      <c r="I785" s="81">
        <v>715</v>
      </c>
      <c r="J785" s="81" t="s">
        <v>1359</v>
      </c>
      <c r="L785" s="81">
        <v>12</v>
      </c>
      <c r="M785" s="81">
        <v>12</v>
      </c>
      <c r="N785" s="81" t="s">
        <v>1360</v>
      </c>
      <c r="O785" s="81" t="s">
        <v>1361</v>
      </c>
      <c r="Q785" s="57">
        <v>4</v>
      </c>
      <c r="R785" s="57">
        <v>2</v>
      </c>
      <c r="S785" s="57">
        <v>5</v>
      </c>
      <c r="T785" s="57">
        <v>3</v>
      </c>
      <c r="U785" s="57">
        <v>2</v>
      </c>
      <c r="V785" s="57"/>
      <c r="W785" s="57">
        <v>0</v>
      </c>
      <c r="X785" s="57">
        <v>1</v>
      </c>
      <c r="Y785" s="57">
        <v>0</v>
      </c>
      <c r="Z785" s="57">
        <v>0</v>
      </c>
      <c r="AA785" s="57">
        <v>0</v>
      </c>
      <c r="AB785" s="57">
        <v>0</v>
      </c>
      <c r="AC785" s="57"/>
      <c r="AD785" s="57">
        <v>1</v>
      </c>
      <c r="AE785" s="57">
        <v>2</v>
      </c>
      <c r="AF785" s="57">
        <v>0</v>
      </c>
      <c r="AG785" s="57">
        <v>4</v>
      </c>
      <c r="AH785" s="57"/>
      <c r="AI785" s="57">
        <v>0</v>
      </c>
      <c r="AJ785" s="57">
        <v>2</v>
      </c>
      <c r="AK785" s="57">
        <v>2</v>
      </c>
      <c r="AL785" s="57">
        <v>1</v>
      </c>
      <c r="AM785" s="57"/>
      <c r="AN785" s="57">
        <v>2</v>
      </c>
      <c r="AO785" s="57">
        <v>13</v>
      </c>
      <c r="AP785" s="57">
        <v>1</v>
      </c>
      <c r="AQ785" s="57">
        <v>9</v>
      </c>
      <c r="AR785" s="57">
        <v>2</v>
      </c>
      <c r="AS785" s="57">
        <v>5</v>
      </c>
      <c r="AT785" s="57"/>
      <c r="AU785" s="57">
        <v>4</v>
      </c>
      <c r="AV785" s="57">
        <v>0</v>
      </c>
      <c r="AW785" s="57">
        <v>0</v>
      </c>
      <c r="AX785" s="57">
        <v>4</v>
      </c>
      <c r="AY785" s="57">
        <v>1</v>
      </c>
      <c r="AZ785" s="57">
        <v>7</v>
      </c>
      <c r="BA785" s="57"/>
      <c r="BB785" s="57">
        <v>7</v>
      </c>
      <c r="BC785" s="57">
        <v>0</v>
      </c>
      <c r="BD785" s="57">
        <v>11</v>
      </c>
      <c r="BE785" s="57">
        <v>4</v>
      </c>
      <c r="BF785" s="57">
        <v>2</v>
      </c>
      <c r="BG785" s="57">
        <v>1</v>
      </c>
      <c r="BH785" s="57"/>
      <c r="BI785" s="57">
        <v>1</v>
      </c>
      <c r="BJ785" s="57">
        <v>2</v>
      </c>
      <c r="BK785" s="57">
        <v>0</v>
      </c>
      <c r="BL785" s="57"/>
      <c r="BM785" s="57"/>
      <c r="BN785" s="57">
        <v>7</v>
      </c>
      <c r="BO785" s="57">
        <v>7</v>
      </c>
      <c r="BP785" s="81">
        <v>2</v>
      </c>
      <c r="BQ785" s="81">
        <v>3</v>
      </c>
      <c r="BR785" s="81">
        <v>343</v>
      </c>
    </row>
    <row r="786" spans="1:70" x14ac:dyDescent="0.25">
      <c r="A786" s="57">
        <v>1</v>
      </c>
      <c r="B786" s="81" t="s">
        <v>793</v>
      </c>
      <c r="C786" s="81">
        <v>11</v>
      </c>
      <c r="D786" s="81" t="s">
        <v>794</v>
      </c>
      <c r="E786" s="81">
        <v>501</v>
      </c>
      <c r="F786" s="81" t="s">
        <v>794</v>
      </c>
      <c r="G786" s="81">
        <v>2</v>
      </c>
      <c r="H786" s="81" t="s">
        <v>706</v>
      </c>
      <c r="I786" s="81">
        <v>715</v>
      </c>
      <c r="J786" s="81" t="s">
        <v>1359</v>
      </c>
      <c r="L786" s="81">
        <v>13</v>
      </c>
      <c r="M786" s="81">
        <v>13</v>
      </c>
      <c r="N786" s="81" t="s">
        <v>1360</v>
      </c>
      <c r="O786" s="81" t="s">
        <v>1361</v>
      </c>
      <c r="Q786" s="57">
        <v>8</v>
      </c>
      <c r="R786" s="57">
        <v>3</v>
      </c>
      <c r="S786" s="57">
        <v>5</v>
      </c>
      <c r="T786" s="57">
        <v>2</v>
      </c>
      <c r="U786" s="57">
        <v>4</v>
      </c>
      <c r="V786" s="57"/>
      <c r="W786" s="57">
        <v>1</v>
      </c>
      <c r="X786" s="57">
        <v>5</v>
      </c>
      <c r="Y786" s="57">
        <v>1</v>
      </c>
      <c r="Z786" s="57">
        <v>0</v>
      </c>
      <c r="AA786" s="57">
        <v>2</v>
      </c>
      <c r="AB786" s="57">
        <v>1</v>
      </c>
      <c r="AC786" s="57"/>
      <c r="AD786" s="57">
        <v>3</v>
      </c>
      <c r="AE786" s="57">
        <v>1</v>
      </c>
      <c r="AF786" s="57">
        <v>3</v>
      </c>
      <c r="AG786" s="57">
        <v>5</v>
      </c>
      <c r="AH786" s="57"/>
      <c r="AI786" s="57">
        <v>1</v>
      </c>
      <c r="AJ786" s="57">
        <v>3</v>
      </c>
      <c r="AK786" s="57">
        <v>0</v>
      </c>
      <c r="AL786" s="57">
        <v>4</v>
      </c>
      <c r="AM786" s="57"/>
      <c r="AN786" s="57">
        <v>4</v>
      </c>
      <c r="AO786" s="57">
        <v>12</v>
      </c>
      <c r="AP786" s="57">
        <v>0</v>
      </c>
      <c r="AQ786" s="57">
        <v>8</v>
      </c>
      <c r="AR786" s="57">
        <v>1</v>
      </c>
      <c r="AS786" s="57">
        <v>3</v>
      </c>
      <c r="AT786" s="57"/>
      <c r="AU786" s="57">
        <v>0</v>
      </c>
      <c r="AV786" s="57">
        <v>1</v>
      </c>
      <c r="AW786" s="57">
        <v>0</v>
      </c>
      <c r="AX786" s="57">
        <v>3</v>
      </c>
      <c r="AY786" s="57">
        <v>2</v>
      </c>
      <c r="AZ786" s="57">
        <v>4</v>
      </c>
      <c r="BA786" s="57"/>
      <c r="BB786" s="57">
        <v>6</v>
      </c>
      <c r="BC786" s="57">
        <v>2</v>
      </c>
      <c r="BD786" s="57">
        <v>10</v>
      </c>
      <c r="BE786" s="57">
        <v>4</v>
      </c>
      <c r="BF786" s="57">
        <v>3</v>
      </c>
      <c r="BG786" s="57">
        <v>2</v>
      </c>
      <c r="BH786" s="57"/>
      <c r="BI786" s="57">
        <v>1</v>
      </c>
      <c r="BJ786" s="57">
        <v>0</v>
      </c>
      <c r="BK786" s="57">
        <v>0</v>
      </c>
      <c r="BL786" s="57">
        <v>1</v>
      </c>
      <c r="BM786" s="57"/>
      <c r="BN786" s="57">
        <v>5</v>
      </c>
      <c r="BO786" s="57">
        <v>3</v>
      </c>
      <c r="BP786" s="81">
        <v>4</v>
      </c>
      <c r="BQ786" s="81">
        <v>4</v>
      </c>
      <c r="BR786" s="81">
        <v>339</v>
      </c>
    </row>
    <row r="787" spans="1:70" x14ac:dyDescent="0.25">
      <c r="A787" s="57">
        <v>1</v>
      </c>
      <c r="B787" s="81" t="s">
        <v>793</v>
      </c>
      <c r="C787" s="81">
        <v>11</v>
      </c>
      <c r="D787" s="81" t="s">
        <v>794</v>
      </c>
      <c r="E787" s="81">
        <v>501</v>
      </c>
      <c r="F787" s="81" t="s">
        <v>794</v>
      </c>
      <c r="G787" s="81">
        <v>2</v>
      </c>
      <c r="H787" s="81" t="s">
        <v>706</v>
      </c>
      <c r="I787" s="81">
        <v>715</v>
      </c>
      <c r="J787" s="81" t="s">
        <v>1359</v>
      </c>
      <c r="L787" s="81">
        <v>14</v>
      </c>
      <c r="M787" s="81">
        <v>14</v>
      </c>
      <c r="N787" s="81" t="s">
        <v>1360</v>
      </c>
      <c r="O787" s="81" t="s">
        <v>1361</v>
      </c>
      <c r="Q787" s="57">
        <v>10</v>
      </c>
      <c r="R787" s="57">
        <v>2</v>
      </c>
      <c r="S787" s="57">
        <v>8</v>
      </c>
      <c r="T787" s="57">
        <v>0</v>
      </c>
      <c r="U787" s="57">
        <v>6</v>
      </c>
      <c r="V787" s="57"/>
      <c r="W787" s="57">
        <v>0</v>
      </c>
      <c r="X787" s="57">
        <v>5</v>
      </c>
      <c r="Y787" s="57">
        <v>3</v>
      </c>
      <c r="Z787" s="57">
        <v>1</v>
      </c>
      <c r="AA787" s="57">
        <v>0</v>
      </c>
      <c r="AB787" s="57">
        <v>1</v>
      </c>
      <c r="AC787" s="57"/>
      <c r="AD787" s="57">
        <v>6</v>
      </c>
      <c r="AE787" s="57">
        <v>0</v>
      </c>
      <c r="AF787" s="57">
        <v>1</v>
      </c>
      <c r="AG787" s="57">
        <v>3</v>
      </c>
      <c r="AH787" s="57"/>
      <c r="AI787" s="57">
        <v>0</v>
      </c>
      <c r="AJ787" s="57">
        <v>2</v>
      </c>
      <c r="AK787" s="57">
        <v>1</v>
      </c>
      <c r="AL787" s="57">
        <v>3</v>
      </c>
      <c r="AM787" s="57"/>
      <c r="AN787" s="57">
        <v>2</v>
      </c>
      <c r="AO787" s="57">
        <v>8</v>
      </c>
      <c r="AP787" s="57">
        <v>0</v>
      </c>
      <c r="AQ787" s="57">
        <v>18</v>
      </c>
      <c r="AR787" s="57">
        <v>2</v>
      </c>
      <c r="AS787" s="57">
        <v>3</v>
      </c>
      <c r="AT787" s="57"/>
      <c r="AU787" s="57">
        <v>3</v>
      </c>
      <c r="AV787" s="57">
        <v>0</v>
      </c>
      <c r="AW787" s="57">
        <v>0</v>
      </c>
      <c r="AX787" s="57">
        <v>6</v>
      </c>
      <c r="AY787" s="57">
        <v>0</v>
      </c>
      <c r="AZ787" s="57">
        <v>2</v>
      </c>
      <c r="BA787" s="57"/>
      <c r="BB787" s="57">
        <v>2</v>
      </c>
      <c r="BC787" s="57">
        <v>2</v>
      </c>
      <c r="BD787" s="57">
        <v>7</v>
      </c>
      <c r="BE787" s="57">
        <v>7</v>
      </c>
      <c r="BF787" s="57">
        <v>12</v>
      </c>
      <c r="BG787" s="57">
        <v>1</v>
      </c>
      <c r="BH787" s="57"/>
      <c r="BI787" s="57">
        <v>5</v>
      </c>
      <c r="BJ787" s="57">
        <v>1</v>
      </c>
      <c r="BK787" s="57">
        <v>0</v>
      </c>
      <c r="BL787" s="57">
        <v>0</v>
      </c>
      <c r="BM787" s="57"/>
      <c r="BN787" s="57">
        <v>7</v>
      </c>
      <c r="BO787" s="57">
        <v>4</v>
      </c>
      <c r="BP787" s="81">
        <v>1</v>
      </c>
      <c r="BQ787" s="81">
        <v>4</v>
      </c>
      <c r="BR787" s="81">
        <v>345</v>
      </c>
    </row>
    <row r="788" spans="1:70" x14ac:dyDescent="0.25">
      <c r="A788" s="57">
        <v>1</v>
      </c>
      <c r="B788" s="81" t="s">
        <v>793</v>
      </c>
      <c r="C788" s="81">
        <v>11</v>
      </c>
      <c r="D788" s="81" t="s">
        <v>794</v>
      </c>
      <c r="E788" s="81">
        <v>501</v>
      </c>
      <c r="F788" s="81" t="s">
        <v>794</v>
      </c>
      <c r="G788" s="81">
        <v>2</v>
      </c>
      <c r="H788" s="81" t="s">
        <v>706</v>
      </c>
      <c r="I788" s="81">
        <v>715</v>
      </c>
      <c r="J788" s="81" t="s">
        <v>1359</v>
      </c>
      <c r="L788" s="81">
        <v>15</v>
      </c>
      <c r="M788" s="81">
        <v>15</v>
      </c>
      <c r="N788" s="81" t="s">
        <v>1360</v>
      </c>
      <c r="O788" s="81" t="s">
        <v>1361</v>
      </c>
      <c r="Q788" s="57">
        <v>2</v>
      </c>
      <c r="R788" s="57">
        <v>0</v>
      </c>
      <c r="S788" s="57">
        <v>9</v>
      </c>
      <c r="T788" s="57">
        <v>1</v>
      </c>
      <c r="U788" s="57">
        <v>0</v>
      </c>
      <c r="V788" s="57"/>
      <c r="W788" s="57">
        <v>0</v>
      </c>
      <c r="X788" s="57">
        <v>4</v>
      </c>
      <c r="Y788" s="57">
        <v>0</v>
      </c>
      <c r="Z788" s="57">
        <v>3</v>
      </c>
      <c r="AA788" s="57">
        <v>1</v>
      </c>
      <c r="AB788" s="57">
        <v>0</v>
      </c>
      <c r="AC788" s="57"/>
      <c r="AD788" s="57">
        <v>4</v>
      </c>
      <c r="AE788" s="57">
        <v>0</v>
      </c>
      <c r="AF788" s="57">
        <v>1</v>
      </c>
      <c r="AG788" s="57">
        <v>5</v>
      </c>
      <c r="AH788" s="57"/>
      <c r="AI788" s="57">
        <v>1</v>
      </c>
      <c r="AJ788" s="57">
        <v>0</v>
      </c>
      <c r="AK788" s="57">
        <v>2</v>
      </c>
      <c r="AL788" s="57">
        <v>4</v>
      </c>
      <c r="AM788" s="57"/>
      <c r="AN788" s="57">
        <v>3</v>
      </c>
      <c r="AO788" s="57">
        <v>13</v>
      </c>
      <c r="AP788" s="57">
        <v>1</v>
      </c>
      <c r="AQ788" s="57">
        <v>18</v>
      </c>
      <c r="AR788" s="57">
        <v>2</v>
      </c>
      <c r="AS788" s="57">
        <v>8</v>
      </c>
      <c r="AT788" s="57"/>
      <c r="AU788" s="57">
        <v>1</v>
      </c>
      <c r="AV788" s="57">
        <v>1</v>
      </c>
      <c r="AW788" s="57">
        <v>1</v>
      </c>
      <c r="AX788" s="57">
        <v>6</v>
      </c>
      <c r="AY788" s="57">
        <v>1</v>
      </c>
      <c r="AZ788" s="57">
        <v>4</v>
      </c>
      <c r="BA788" s="57"/>
      <c r="BB788" s="57">
        <v>8</v>
      </c>
      <c r="BC788" s="57">
        <v>0</v>
      </c>
      <c r="BD788" s="57">
        <v>10</v>
      </c>
      <c r="BE788" s="57">
        <v>8</v>
      </c>
      <c r="BF788" s="57">
        <v>4</v>
      </c>
      <c r="BG788" s="57">
        <v>1</v>
      </c>
      <c r="BH788" s="57"/>
      <c r="BI788" s="57">
        <v>2</v>
      </c>
      <c r="BJ788" s="57">
        <v>2</v>
      </c>
      <c r="BK788" s="57">
        <v>0</v>
      </c>
      <c r="BL788" s="57">
        <v>2</v>
      </c>
      <c r="BM788" s="57"/>
      <c r="BN788" s="57">
        <v>9</v>
      </c>
      <c r="BO788" s="57">
        <v>3</v>
      </c>
      <c r="BP788" s="81">
        <v>3</v>
      </c>
      <c r="BQ788" s="81">
        <v>6</v>
      </c>
      <c r="BR788" s="81">
        <v>343</v>
      </c>
    </row>
    <row r="789" spans="1:70" x14ac:dyDescent="0.25">
      <c r="A789" s="57">
        <v>1</v>
      </c>
      <c r="B789" s="81" t="s">
        <v>793</v>
      </c>
      <c r="C789" s="81">
        <v>11</v>
      </c>
      <c r="D789" s="81" t="s">
        <v>794</v>
      </c>
      <c r="E789" s="81">
        <v>501</v>
      </c>
      <c r="F789" s="81" t="s">
        <v>794</v>
      </c>
      <c r="G789" s="81">
        <v>2</v>
      </c>
      <c r="H789" s="81" t="s">
        <v>706</v>
      </c>
      <c r="I789" s="81">
        <v>715</v>
      </c>
      <c r="J789" s="81" t="s">
        <v>1359</v>
      </c>
      <c r="L789" s="81">
        <v>16</v>
      </c>
      <c r="M789" s="81">
        <v>16</v>
      </c>
      <c r="N789" s="81" t="s">
        <v>1360</v>
      </c>
      <c r="O789" s="81" t="s">
        <v>1361</v>
      </c>
      <c r="Q789" s="57">
        <v>5</v>
      </c>
      <c r="R789" s="57">
        <v>1</v>
      </c>
      <c r="S789" s="57">
        <v>5</v>
      </c>
      <c r="T789" s="57">
        <v>1</v>
      </c>
      <c r="U789" s="57">
        <v>3</v>
      </c>
      <c r="V789" s="57"/>
      <c r="W789" s="57">
        <v>1</v>
      </c>
      <c r="X789" s="57">
        <v>8</v>
      </c>
      <c r="Y789" s="57">
        <v>0</v>
      </c>
      <c r="Z789" s="57">
        <v>0</v>
      </c>
      <c r="AA789" s="57">
        <v>0</v>
      </c>
      <c r="AB789" s="57">
        <v>1</v>
      </c>
      <c r="AC789" s="57"/>
      <c r="AD789" s="57">
        <v>1</v>
      </c>
      <c r="AE789" s="57">
        <v>1</v>
      </c>
      <c r="AF789" s="57">
        <v>3</v>
      </c>
      <c r="AG789" s="57">
        <v>3</v>
      </c>
      <c r="AH789" s="57"/>
      <c r="AI789" s="57">
        <v>1</v>
      </c>
      <c r="AJ789" s="57">
        <v>2</v>
      </c>
      <c r="AK789" s="57">
        <v>0</v>
      </c>
      <c r="AL789" s="57">
        <v>3</v>
      </c>
      <c r="AM789" s="57"/>
      <c r="AN789" s="57">
        <v>1</v>
      </c>
      <c r="AO789" s="57">
        <v>11</v>
      </c>
      <c r="AP789" s="57">
        <v>1</v>
      </c>
      <c r="AQ789" s="57">
        <v>13</v>
      </c>
      <c r="AR789" s="57">
        <v>2</v>
      </c>
      <c r="AS789" s="57">
        <v>4</v>
      </c>
      <c r="AT789" s="57"/>
      <c r="AU789" s="57">
        <v>4</v>
      </c>
      <c r="AV789" s="57">
        <v>1</v>
      </c>
      <c r="AW789" s="57">
        <v>0</v>
      </c>
      <c r="AX789" s="57">
        <v>3</v>
      </c>
      <c r="AY789" s="57">
        <v>1</v>
      </c>
      <c r="AZ789" s="57">
        <v>1</v>
      </c>
      <c r="BA789" s="57"/>
      <c r="BB789" s="57">
        <v>6</v>
      </c>
      <c r="BC789" s="57">
        <v>1</v>
      </c>
      <c r="BD789" s="57">
        <v>10</v>
      </c>
      <c r="BE789" s="57">
        <v>13</v>
      </c>
      <c r="BF789" s="57">
        <v>8</v>
      </c>
      <c r="BG789" s="57">
        <v>1</v>
      </c>
      <c r="BH789" s="57"/>
      <c r="BI789" s="57">
        <v>0</v>
      </c>
      <c r="BJ789" s="57">
        <v>1</v>
      </c>
      <c r="BK789" s="57">
        <v>0</v>
      </c>
      <c r="BL789" s="57">
        <v>1</v>
      </c>
      <c r="BM789" s="57"/>
      <c r="BN789" s="57">
        <v>8</v>
      </c>
      <c r="BO789" s="57">
        <v>5</v>
      </c>
      <c r="BP789" s="81">
        <v>4</v>
      </c>
      <c r="BQ789" s="81">
        <v>1</v>
      </c>
      <c r="BR789" s="81">
        <v>340</v>
      </c>
    </row>
    <row r="790" spans="1:70" x14ac:dyDescent="0.25">
      <c r="A790" s="57">
        <v>1</v>
      </c>
      <c r="B790" s="81" t="s">
        <v>793</v>
      </c>
      <c r="C790" s="81">
        <v>11</v>
      </c>
      <c r="D790" s="81" t="s">
        <v>794</v>
      </c>
      <c r="E790" s="81">
        <v>501</v>
      </c>
      <c r="F790" s="81" t="s">
        <v>794</v>
      </c>
      <c r="G790" s="81">
        <v>2</v>
      </c>
      <c r="H790" s="81" t="s">
        <v>706</v>
      </c>
      <c r="I790" s="81">
        <v>715</v>
      </c>
      <c r="J790" s="81" t="s">
        <v>1359</v>
      </c>
      <c r="L790" s="81">
        <v>17</v>
      </c>
      <c r="M790" s="81">
        <v>17</v>
      </c>
      <c r="N790" s="81" t="s">
        <v>1360</v>
      </c>
      <c r="O790" s="81" t="s">
        <v>1361</v>
      </c>
      <c r="Q790" s="57">
        <v>7</v>
      </c>
      <c r="R790" s="57">
        <v>2</v>
      </c>
      <c r="S790" s="57">
        <v>6</v>
      </c>
      <c r="T790" s="57">
        <v>1</v>
      </c>
      <c r="U790" s="57">
        <v>3</v>
      </c>
      <c r="V790" s="57"/>
      <c r="W790" s="57">
        <v>1</v>
      </c>
      <c r="X790" s="57">
        <v>5</v>
      </c>
      <c r="Y790" s="57">
        <v>0</v>
      </c>
      <c r="Z790" s="57">
        <v>0</v>
      </c>
      <c r="AA790" s="57">
        <v>1</v>
      </c>
      <c r="AB790" s="57">
        <v>0</v>
      </c>
      <c r="AC790" s="57"/>
      <c r="AD790" s="57">
        <v>4</v>
      </c>
      <c r="AE790" s="57">
        <v>1</v>
      </c>
      <c r="AF790" s="57">
        <v>0</v>
      </c>
      <c r="AG790" s="57">
        <v>4</v>
      </c>
      <c r="AH790" s="57"/>
      <c r="AI790" s="57">
        <v>0</v>
      </c>
      <c r="AJ790" s="57">
        <v>3</v>
      </c>
      <c r="AK790" s="57">
        <v>0</v>
      </c>
      <c r="AL790" s="57">
        <v>2</v>
      </c>
      <c r="AM790" s="57"/>
      <c r="AN790" s="57">
        <v>1</v>
      </c>
      <c r="AO790" s="57">
        <v>12</v>
      </c>
      <c r="AP790" s="57">
        <v>0</v>
      </c>
      <c r="AQ790" s="57">
        <v>10</v>
      </c>
      <c r="AR790" s="57">
        <v>1</v>
      </c>
      <c r="AS790" s="57">
        <v>6</v>
      </c>
      <c r="AT790" s="57"/>
      <c r="AU790" s="57">
        <v>1</v>
      </c>
      <c r="AV790" s="57">
        <v>1</v>
      </c>
      <c r="AW790" s="57">
        <v>0</v>
      </c>
      <c r="AX790" s="57">
        <v>6</v>
      </c>
      <c r="AY790" s="57">
        <v>0</v>
      </c>
      <c r="AZ790" s="57">
        <v>4</v>
      </c>
      <c r="BA790" s="57"/>
      <c r="BB790" s="57">
        <v>8</v>
      </c>
      <c r="BC790" s="57">
        <v>1</v>
      </c>
      <c r="BD790" s="57">
        <v>10</v>
      </c>
      <c r="BE790" s="57">
        <v>17</v>
      </c>
      <c r="BF790" s="57">
        <v>7</v>
      </c>
      <c r="BG790" s="57">
        <v>0</v>
      </c>
      <c r="BH790" s="57"/>
      <c r="BI790" s="57">
        <v>4</v>
      </c>
      <c r="BJ790" s="57">
        <v>1</v>
      </c>
      <c r="BK790" s="57">
        <v>0</v>
      </c>
      <c r="BL790" s="57">
        <v>0</v>
      </c>
      <c r="BM790" s="57"/>
      <c r="BN790" s="57">
        <v>3</v>
      </c>
      <c r="BO790" s="57">
        <v>2</v>
      </c>
      <c r="BP790" s="81">
        <v>8</v>
      </c>
      <c r="BQ790" s="81">
        <v>2</v>
      </c>
      <c r="BR790" s="81">
        <v>340</v>
      </c>
    </row>
    <row r="791" spans="1:70" x14ac:dyDescent="0.25">
      <c r="A791" s="57">
        <v>1</v>
      </c>
      <c r="B791" s="81" t="s">
        <v>793</v>
      </c>
      <c r="C791" s="81">
        <v>11</v>
      </c>
      <c r="D791" s="81" t="s">
        <v>794</v>
      </c>
      <c r="E791" s="81">
        <v>501</v>
      </c>
      <c r="F791" s="81" t="s">
        <v>794</v>
      </c>
      <c r="G791" s="81">
        <v>2</v>
      </c>
      <c r="H791" s="81" t="s">
        <v>706</v>
      </c>
      <c r="I791" s="81">
        <v>715</v>
      </c>
      <c r="J791" s="81" t="s">
        <v>1359</v>
      </c>
      <c r="L791" s="81">
        <v>18</v>
      </c>
      <c r="M791" s="81">
        <v>18</v>
      </c>
      <c r="N791" s="81" t="s">
        <v>1360</v>
      </c>
      <c r="O791" s="81" t="s">
        <v>1361</v>
      </c>
      <c r="Q791" s="57">
        <v>3</v>
      </c>
      <c r="R791" s="57">
        <v>2</v>
      </c>
      <c r="S791" s="57">
        <v>6</v>
      </c>
      <c r="T791" s="57">
        <v>3</v>
      </c>
      <c r="U791" s="57">
        <v>2</v>
      </c>
      <c r="V791" s="57"/>
      <c r="W791" s="57">
        <v>4</v>
      </c>
      <c r="X791" s="57">
        <v>2</v>
      </c>
      <c r="Y791" s="57">
        <v>1</v>
      </c>
      <c r="Z791" s="57">
        <v>2</v>
      </c>
      <c r="AA791" s="57">
        <v>0</v>
      </c>
      <c r="AB791" s="57">
        <v>1</v>
      </c>
      <c r="AC791" s="57"/>
      <c r="AD791" s="57">
        <v>2</v>
      </c>
      <c r="AE791" s="57">
        <v>2</v>
      </c>
      <c r="AF791" s="57">
        <v>1</v>
      </c>
      <c r="AG791" s="57">
        <v>2</v>
      </c>
      <c r="AH791" s="57"/>
      <c r="AI791" s="57">
        <v>1</v>
      </c>
      <c r="AJ791" s="57">
        <v>5</v>
      </c>
      <c r="AK791" s="57">
        <v>3</v>
      </c>
      <c r="AL791" s="57">
        <v>2</v>
      </c>
      <c r="AM791" s="57"/>
      <c r="AN791" s="57">
        <v>2</v>
      </c>
      <c r="AO791" s="57">
        <v>14</v>
      </c>
      <c r="AP791" s="57">
        <v>1</v>
      </c>
      <c r="AQ791" s="57">
        <v>12</v>
      </c>
      <c r="AR791" s="57">
        <v>3</v>
      </c>
      <c r="AS791" s="57">
        <v>4</v>
      </c>
      <c r="AT791" s="57"/>
      <c r="AU791" s="57">
        <v>1</v>
      </c>
      <c r="AV791" s="57">
        <v>1</v>
      </c>
      <c r="AW791" s="57">
        <v>1</v>
      </c>
      <c r="AX791" s="57">
        <v>4</v>
      </c>
      <c r="AY791" s="57">
        <v>1</v>
      </c>
      <c r="AZ791" s="57">
        <v>2</v>
      </c>
      <c r="BA791" s="57"/>
      <c r="BB791" s="57">
        <v>6</v>
      </c>
      <c r="BC791" s="57">
        <v>0</v>
      </c>
      <c r="BD791" s="57">
        <v>1</v>
      </c>
      <c r="BE791" s="57">
        <v>9</v>
      </c>
      <c r="BF791" s="57">
        <v>3</v>
      </c>
      <c r="BG791" s="57">
        <v>1</v>
      </c>
      <c r="BH791" s="57"/>
      <c r="BI791" s="57">
        <v>2</v>
      </c>
      <c r="BJ791" s="57">
        <v>1</v>
      </c>
      <c r="BK791" s="57">
        <v>0</v>
      </c>
      <c r="BL791" s="57">
        <v>0</v>
      </c>
      <c r="BM791" s="57"/>
      <c r="BN791" s="57">
        <v>6</v>
      </c>
      <c r="BO791" s="57">
        <v>5</v>
      </c>
      <c r="BP791" s="81">
        <v>9</v>
      </c>
      <c r="BQ791" s="81">
        <v>0</v>
      </c>
      <c r="BR791" s="81">
        <v>334</v>
      </c>
    </row>
    <row r="792" spans="1:70" x14ac:dyDescent="0.25">
      <c r="A792" s="57">
        <v>1</v>
      </c>
      <c r="B792" s="81" t="s">
        <v>793</v>
      </c>
      <c r="C792" s="81">
        <v>11</v>
      </c>
      <c r="D792" s="81" t="s">
        <v>794</v>
      </c>
      <c r="E792" s="81">
        <v>501</v>
      </c>
      <c r="F792" s="81" t="s">
        <v>794</v>
      </c>
      <c r="G792" s="81">
        <v>2</v>
      </c>
      <c r="H792" s="81" t="s">
        <v>706</v>
      </c>
      <c r="I792" s="81">
        <v>715</v>
      </c>
      <c r="J792" s="81" t="s">
        <v>1359</v>
      </c>
      <c r="L792" s="81">
        <v>19</v>
      </c>
      <c r="M792" s="81">
        <v>19</v>
      </c>
      <c r="N792" s="81" t="s">
        <v>1360</v>
      </c>
      <c r="O792" s="81" t="s">
        <v>1361</v>
      </c>
      <c r="Q792" s="57">
        <v>6</v>
      </c>
      <c r="R792" s="57">
        <v>1</v>
      </c>
      <c r="S792" s="57">
        <v>4</v>
      </c>
      <c r="T792" s="57">
        <v>2</v>
      </c>
      <c r="U792" s="57">
        <v>2</v>
      </c>
      <c r="V792" s="57"/>
      <c r="W792" s="57">
        <v>1</v>
      </c>
      <c r="X792" s="57">
        <v>8</v>
      </c>
      <c r="Y792" s="57">
        <v>0</v>
      </c>
      <c r="Z792" s="57">
        <v>1</v>
      </c>
      <c r="AA792" s="57">
        <v>0</v>
      </c>
      <c r="AB792" s="57">
        <v>1</v>
      </c>
      <c r="AC792" s="57"/>
      <c r="AD792" s="57">
        <v>0</v>
      </c>
      <c r="AE792" s="57">
        <v>1</v>
      </c>
      <c r="AF792" s="57">
        <v>2</v>
      </c>
      <c r="AG792" s="57">
        <v>1</v>
      </c>
      <c r="AH792" s="57"/>
      <c r="AI792" s="57">
        <v>0</v>
      </c>
      <c r="AJ792" s="57">
        <v>5</v>
      </c>
      <c r="AK792" s="57">
        <v>2</v>
      </c>
      <c r="AL792" s="57">
        <v>2</v>
      </c>
      <c r="AM792" s="57"/>
      <c r="AN792" s="57">
        <v>4</v>
      </c>
      <c r="AO792" s="57">
        <v>20</v>
      </c>
      <c r="AP792" s="57">
        <v>0</v>
      </c>
      <c r="AQ792" s="57">
        <v>9</v>
      </c>
      <c r="AR792" s="57">
        <v>2</v>
      </c>
      <c r="AS792" s="57">
        <v>5</v>
      </c>
      <c r="AT792" s="57"/>
      <c r="AU792" s="57">
        <v>2</v>
      </c>
      <c r="AV792" s="57">
        <v>2</v>
      </c>
      <c r="AW792" s="57">
        <v>2</v>
      </c>
      <c r="AX792" s="57">
        <v>9</v>
      </c>
      <c r="AY792" s="57">
        <v>0</v>
      </c>
      <c r="AZ792" s="57">
        <v>2</v>
      </c>
      <c r="BA792" s="57"/>
      <c r="BB792" s="57">
        <v>9</v>
      </c>
      <c r="BC792" s="57">
        <v>0</v>
      </c>
      <c r="BD792" s="57">
        <v>8</v>
      </c>
      <c r="BE792" s="57">
        <v>10</v>
      </c>
      <c r="BF792" s="57">
        <v>4</v>
      </c>
      <c r="BG792" s="57">
        <v>2</v>
      </c>
      <c r="BH792" s="57"/>
      <c r="BI792" s="57">
        <v>1</v>
      </c>
      <c r="BJ792" s="57">
        <v>0</v>
      </c>
      <c r="BK792" s="57">
        <v>1</v>
      </c>
      <c r="BL792" s="57">
        <v>1</v>
      </c>
      <c r="BM792" s="57"/>
      <c r="BN792" s="57">
        <v>4</v>
      </c>
      <c r="BO792" s="57">
        <v>6</v>
      </c>
      <c r="BP792" s="81">
        <v>2</v>
      </c>
      <c r="BQ792" s="81">
        <v>2</v>
      </c>
      <c r="BR792" s="81">
        <v>340</v>
      </c>
    </row>
    <row r="793" spans="1:70" x14ac:dyDescent="0.25">
      <c r="A793" s="57">
        <v>1</v>
      </c>
      <c r="B793" s="81" t="s">
        <v>793</v>
      </c>
      <c r="C793" s="81">
        <v>11</v>
      </c>
      <c r="D793" s="81" t="s">
        <v>794</v>
      </c>
      <c r="E793" s="81">
        <v>501</v>
      </c>
      <c r="F793" s="81" t="s">
        <v>794</v>
      </c>
      <c r="G793" s="81">
        <v>2</v>
      </c>
      <c r="H793" s="81" t="s">
        <v>706</v>
      </c>
      <c r="I793" s="81">
        <v>715</v>
      </c>
      <c r="J793" s="81" t="s">
        <v>1359</v>
      </c>
      <c r="L793" s="81">
        <v>20</v>
      </c>
      <c r="M793" s="81">
        <v>20</v>
      </c>
      <c r="N793" s="81" t="s">
        <v>1360</v>
      </c>
      <c r="O793" s="81" t="s">
        <v>1361</v>
      </c>
      <c r="Q793" s="57">
        <v>3</v>
      </c>
      <c r="R793" s="57">
        <v>2</v>
      </c>
      <c r="S793" s="57">
        <v>11</v>
      </c>
      <c r="T793" s="57">
        <v>2</v>
      </c>
      <c r="U793" s="57">
        <v>2</v>
      </c>
      <c r="V793" s="57"/>
      <c r="W793" s="57">
        <v>0</v>
      </c>
      <c r="X793" s="57">
        <v>4</v>
      </c>
      <c r="Y793" s="57">
        <v>0</v>
      </c>
      <c r="Z793" s="57">
        <v>0</v>
      </c>
      <c r="AA793" s="57">
        <v>0</v>
      </c>
      <c r="AB793" s="57">
        <v>0</v>
      </c>
      <c r="AC793" s="57"/>
      <c r="AD793" s="57">
        <v>2</v>
      </c>
      <c r="AE793" s="57">
        <v>0</v>
      </c>
      <c r="AF793" s="57">
        <v>3</v>
      </c>
      <c r="AG793" s="57">
        <v>4</v>
      </c>
      <c r="AH793" s="57"/>
      <c r="AI793" s="57">
        <v>0</v>
      </c>
      <c r="AJ793" s="57">
        <v>0</v>
      </c>
      <c r="AK793" s="57">
        <v>2</v>
      </c>
      <c r="AL793" s="57">
        <v>1</v>
      </c>
      <c r="AM793" s="57"/>
      <c r="AN793" s="57">
        <v>2</v>
      </c>
      <c r="AO793" s="57">
        <v>16</v>
      </c>
      <c r="AP793" s="57">
        <v>0</v>
      </c>
      <c r="AQ793" s="57">
        <v>14</v>
      </c>
      <c r="AR793" s="57">
        <v>3</v>
      </c>
      <c r="AS793" s="57">
        <v>3</v>
      </c>
      <c r="AT793" s="57"/>
      <c r="AU793" s="57">
        <v>0</v>
      </c>
      <c r="AV793" s="57">
        <v>0</v>
      </c>
      <c r="AW793" s="57">
        <v>2</v>
      </c>
      <c r="AX793" s="57">
        <v>1</v>
      </c>
      <c r="AY793" s="57">
        <v>0</v>
      </c>
      <c r="AZ793" s="57">
        <v>1</v>
      </c>
      <c r="BA793" s="57"/>
      <c r="BB793" s="57">
        <v>5</v>
      </c>
      <c r="BC793" s="57">
        <v>2</v>
      </c>
      <c r="BD793" s="57">
        <v>12</v>
      </c>
      <c r="BE793" s="57">
        <v>7</v>
      </c>
      <c r="BF793" s="57">
        <v>9</v>
      </c>
      <c r="BG793" s="57">
        <v>1</v>
      </c>
      <c r="BH793" s="57"/>
      <c r="BI793" s="57">
        <v>3</v>
      </c>
      <c r="BJ793" s="57">
        <v>0</v>
      </c>
      <c r="BK793" s="57">
        <v>0</v>
      </c>
      <c r="BL793" s="57">
        <v>0</v>
      </c>
      <c r="BM793" s="57"/>
      <c r="BN793" s="57">
        <v>6</v>
      </c>
      <c r="BO793" s="57">
        <v>3</v>
      </c>
      <c r="BP793" s="81">
        <v>8</v>
      </c>
      <c r="BQ793" s="81">
        <v>3</v>
      </c>
      <c r="BR793" s="81">
        <v>344</v>
      </c>
    </row>
    <row r="794" spans="1:70" x14ac:dyDescent="0.25">
      <c r="A794" s="57">
        <v>1</v>
      </c>
      <c r="B794" s="81" t="s">
        <v>793</v>
      </c>
      <c r="C794" s="81">
        <v>11</v>
      </c>
      <c r="D794" s="81" t="s">
        <v>794</v>
      </c>
      <c r="E794" s="81">
        <v>501</v>
      </c>
      <c r="F794" s="81" t="s">
        <v>794</v>
      </c>
      <c r="G794" s="81">
        <v>2</v>
      </c>
      <c r="H794" s="81" t="s">
        <v>706</v>
      </c>
      <c r="I794" s="81">
        <v>715</v>
      </c>
      <c r="J794" s="81" t="s">
        <v>1359</v>
      </c>
      <c r="L794" s="81">
        <v>21</v>
      </c>
      <c r="M794" s="81">
        <v>21</v>
      </c>
      <c r="N794" s="81" t="s">
        <v>1360</v>
      </c>
      <c r="O794" s="81" t="s">
        <v>1361</v>
      </c>
      <c r="Q794" s="57">
        <v>5</v>
      </c>
      <c r="R794" s="57">
        <v>2</v>
      </c>
      <c r="S794" s="57">
        <v>4</v>
      </c>
      <c r="T794" s="57">
        <v>0</v>
      </c>
      <c r="U794" s="57">
        <v>0</v>
      </c>
      <c r="V794" s="57"/>
      <c r="W794" s="57">
        <v>2</v>
      </c>
      <c r="X794" s="57">
        <v>5</v>
      </c>
      <c r="Y794" s="57">
        <v>1</v>
      </c>
      <c r="Z794" s="57">
        <v>0</v>
      </c>
      <c r="AA794" s="57">
        <v>1</v>
      </c>
      <c r="AB794" s="57">
        <v>0</v>
      </c>
      <c r="AC794" s="57"/>
      <c r="AD794" s="57">
        <v>2</v>
      </c>
      <c r="AE794" s="57">
        <v>2</v>
      </c>
      <c r="AF794" s="57">
        <v>5</v>
      </c>
      <c r="AG794" s="57">
        <v>5</v>
      </c>
      <c r="AH794" s="57"/>
      <c r="AI794" s="57">
        <v>0</v>
      </c>
      <c r="AJ794" s="57">
        <v>5</v>
      </c>
      <c r="AK794" s="57">
        <v>0</v>
      </c>
      <c r="AL794" s="57">
        <v>7</v>
      </c>
      <c r="AM794" s="57"/>
      <c r="AN794" s="57">
        <v>3</v>
      </c>
      <c r="AO794" s="57">
        <v>15</v>
      </c>
      <c r="AP794" s="57">
        <v>0</v>
      </c>
      <c r="AQ794" s="57">
        <v>15</v>
      </c>
      <c r="AR794" s="57">
        <v>4</v>
      </c>
      <c r="AS794" s="57">
        <v>3</v>
      </c>
      <c r="AT794" s="57"/>
      <c r="AU794" s="57">
        <v>2</v>
      </c>
      <c r="AV794" s="57">
        <v>0</v>
      </c>
      <c r="AW794" s="57">
        <v>0</v>
      </c>
      <c r="AX794" s="57">
        <v>3</v>
      </c>
      <c r="AY794" s="57">
        <v>0</v>
      </c>
      <c r="AZ794" s="57">
        <v>4</v>
      </c>
      <c r="BA794" s="57"/>
      <c r="BB794" s="57">
        <v>6</v>
      </c>
      <c r="BC794" s="57">
        <v>0</v>
      </c>
      <c r="BD794" s="57">
        <v>10</v>
      </c>
      <c r="BE794" s="57">
        <v>9</v>
      </c>
      <c r="BF794" s="57">
        <v>3</v>
      </c>
      <c r="BG794" s="57">
        <v>0</v>
      </c>
      <c r="BH794" s="57"/>
      <c r="BI794" s="57">
        <v>1</v>
      </c>
      <c r="BJ794" s="57">
        <v>1</v>
      </c>
      <c r="BK794" s="57">
        <v>0</v>
      </c>
      <c r="BL794" s="57">
        <v>0</v>
      </c>
      <c r="BM794" s="57"/>
      <c r="BN794" s="57">
        <v>5</v>
      </c>
      <c r="BO794" s="57">
        <v>6</v>
      </c>
      <c r="BP794" s="81">
        <v>3</v>
      </c>
      <c r="BQ794" s="81">
        <v>1</v>
      </c>
      <c r="BR794" s="81">
        <v>336</v>
      </c>
    </row>
    <row r="795" spans="1:70" x14ac:dyDescent="0.25">
      <c r="A795" s="57">
        <v>1</v>
      </c>
      <c r="B795" s="81" t="s">
        <v>793</v>
      </c>
      <c r="C795" s="81">
        <v>11</v>
      </c>
      <c r="D795" s="81" t="s">
        <v>794</v>
      </c>
      <c r="E795" s="81">
        <v>501</v>
      </c>
      <c r="F795" s="81" t="s">
        <v>794</v>
      </c>
      <c r="G795" s="81">
        <v>2</v>
      </c>
      <c r="H795" s="81" t="s">
        <v>706</v>
      </c>
      <c r="I795" s="81">
        <v>715</v>
      </c>
      <c r="J795" s="81" t="s">
        <v>1359</v>
      </c>
      <c r="L795" s="81">
        <v>22</v>
      </c>
      <c r="M795" s="81">
        <v>22</v>
      </c>
      <c r="N795" s="81" t="s">
        <v>1360</v>
      </c>
      <c r="O795" s="81" t="s">
        <v>1361</v>
      </c>
      <c r="Q795" s="57">
        <v>4</v>
      </c>
      <c r="R795" s="57">
        <v>0</v>
      </c>
      <c r="S795" s="57">
        <v>5</v>
      </c>
      <c r="T795" s="57">
        <v>3</v>
      </c>
      <c r="U795" s="57">
        <v>2</v>
      </c>
      <c r="V795" s="57"/>
      <c r="W795" s="57">
        <v>1</v>
      </c>
      <c r="X795" s="57">
        <v>6</v>
      </c>
      <c r="Y795" s="57">
        <v>0</v>
      </c>
      <c r="Z795" s="57">
        <v>0</v>
      </c>
      <c r="AA795" s="57">
        <v>2</v>
      </c>
      <c r="AB795" s="57">
        <v>1</v>
      </c>
      <c r="AC795" s="57"/>
      <c r="AD795" s="57">
        <v>4</v>
      </c>
      <c r="AE795" s="57">
        <v>1</v>
      </c>
      <c r="AF795" s="57">
        <v>1</v>
      </c>
      <c r="AG795" s="57">
        <v>4</v>
      </c>
      <c r="AH795" s="57"/>
      <c r="AI795" s="57">
        <v>0</v>
      </c>
      <c r="AJ795" s="57">
        <v>1</v>
      </c>
      <c r="AK795" s="57">
        <v>1</v>
      </c>
      <c r="AL795" s="57">
        <v>4</v>
      </c>
      <c r="AM795" s="57"/>
      <c r="AN795" s="57">
        <v>2</v>
      </c>
      <c r="AO795" s="57">
        <v>16</v>
      </c>
      <c r="AP795" s="57">
        <v>0</v>
      </c>
      <c r="AQ795" s="57">
        <v>12</v>
      </c>
      <c r="AR795" s="57">
        <v>1</v>
      </c>
      <c r="AS795" s="57">
        <v>4</v>
      </c>
      <c r="AT795" s="57"/>
      <c r="AU795" s="57">
        <v>3</v>
      </c>
      <c r="AV795" s="57">
        <v>1</v>
      </c>
      <c r="AW795" s="57">
        <v>0</v>
      </c>
      <c r="AX795" s="57">
        <v>3</v>
      </c>
      <c r="AY795" s="57">
        <v>0</v>
      </c>
      <c r="AZ795" s="57">
        <v>4</v>
      </c>
      <c r="BA795" s="57"/>
      <c r="BB795" s="57">
        <v>10</v>
      </c>
      <c r="BC795" s="57">
        <v>2</v>
      </c>
      <c r="BD795" s="57">
        <v>4</v>
      </c>
      <c r="BE795" s="57">
        <v>10</v>
      </c>
      <c r="BF795" s="57">
        <v>3</v>
      </c>
      <c r="BG795" s="57">
        <v>0</v>
      </c>
      <c r="BH795" s="57"/>
      <c r="BI795" s="57">
        <v>2</v>
      </c>
      <c r="BJ795" s="57">
        <v>2</v>
      </c>
      <c r="BK795" s="57">
        <v>1</v>
      </c>
      <c r="BL795" s="57">
        <v>0</v>
      </c>
      <c r="BM795" s="57"/>
      <c r="BN795" s="57">
        <v>8</v>
      </c>
      <c r="BO795" s="57">
        <v>6</v>
      </c>
      <c r="BP795" s="81">
        <v>1</v>
      </c>
      <c r="BQ795" s="81">
        <v>2</v>
      </c>
      <c r="BR795" s="81">
        <v>344</v>
      </c>
    </row>
    <row r="796" spans="1:70" x14ac:dyDescent="0.25">
      <c r="A796" s="57">
        <v>1</v>
      </c>
      <c r="B796" s="81" t="s">
        <v>793</v>
      </c>
      <c r="C796" s="81">
        <v>11</v>
      </c>
      <c r="D796" s="81" t="s">
        <v>794</v>
      </c>
      <c r="E796" s="81">
        <v>501</v>
      </c>
      <c r="F796" s="81" t="s">
        <v>794</v>
      </c>
      <c r="G796" s="81">
        <v>2</v>
      </c>
      <c r="H796" s="81" t="s">
        <v>706</v>
      </c>
      <c r="I796" s="81">
        <v>715</v>
      </c>
      <c r="J796" s="81" t="s">
        <v>1359</v>
      </c>
      <c r="L796" s="81">
        <v>23</v>
      </c>
      <c r="M796" s="81">
        <v>23</v>
      </c>
      <c r="N796" s="81" t="s">
        <v>1360</v>
      </c>
      <c r="O796" s="81" t="s">
        <v>1361</v>
      </c>
      <c r="Q796" s="57">
        <v>4</v>
      </c>
      <c r="R796" s="57">
        <v>2</v>
      </c>
      <c r="S796" s="57">
        <v>3</v>
      </c>
      <c r="T796" s="57">
        <v>2</v>
      </c>
      <c r="U796" s="57">
        <v>4</v>
      </c>
      <c r="V796" s="57"/>
      <c r="W796" s="57">
        <v>2</v>
      </c>
      <c r="X796" s="57">
        <v>2</v>
      </c>
      <c r="Y796" s="57">
        <v>1</v>
      </c>
      <c r="Z796" s="57">
        <v>1</v>
      </c>
      <c r="AA796" s="57">
        <v>1</v>
      </c>
      <c r="AB796" s="57">
        <v>0</v>
      </c>
      <c r="AC796" s="57"/>
      <c r="AD796" s="57">
        <v>0</v>
      </c>
      <c r="AE796" s="57">
        <v>1</v>
      </c>
      <c r="AF796" s="57">
        <v>2</v>
      </c>
      <c r="AG796" s="57">
        <v>4</v>
      </c>
      <c r="AH796" s="57"/>
      <c r="AI796" s="57">
        <v>0</v>
      </c>
      <c r="AJ796" s="57">
        <v>1</v>
      </c>
      <c r="AK796" s="57">
        <v>2</v>
      </c>
      <c r="AL796" s="57">
        <v>0</v>
      </c>
      <c r="AM796" s="57"/>
      <c r="AN796" s="57">
        <v>1</v>
      </c>
      <c r="AO796" s="57">
        <v>16</v>
      </c>
      <c r="AP796" s="57">
        <v>0</v>
      </c>
      <c r="AQ796" s="57">
        <v>17</v>
      </c>
      <c r="AR796" s="57">
        <v>1</v>
      </c>
      <c r="AS796" s="57">
        <v>5</v>
      </c>
      <c r="AT796" s="57"/>
      <c r="AU796" s="57">
        <v>1</v>
      </c>
      <c r="AV796" s="57">
        <v>4</v>
      </c>
      <c r="AW796" s="57">
        <v>1</v>
      </c>
      <c r="AX796" s="57">
        <v>4</v>
      </c>
      <c r="AY796" s="57">
        <v>1</v>
      </c>
      <c r="AZ796" s="57">
        <v>2</v>
      </c>
      <c r="BA796" s="57"/>
      <c r="BB796" s="57">
        <v>5</v>
      </c>
      <c r="BC796" s="57">
        <v>0</v>
      </c>
      <c r="BD796" s="57">
        <v>6</v>
      </c>
      <c r="BE796" s="57">
        <v>11</v>
      </c>
      <c r="BF796" s="57">
        <v>4</v>
      </c>
      <c r="BG796" s="57">
        <v>3</v>
      </c>
      <c r="BH796" s="57"/>
      <c r="BI796" s="57">
        <v>1</v>
      </c>
      <c r="BJ796" s="57">
        <v>1</v>
      </c>
      <c r="BK796" s="57">
        <v>0</v>
      </c>
      <c r="BL796" s="57">
        <v>0</v>
      </c>
      <c r="BM796" s="57"/>
      <c r="BN796" s="57">
        <v>4</v>
      </c>
      <c r="BO796" s="57">
        <v>4</v>
      </c>
      <c r="BP796" s="81">
        <v>5</v>
      </c>
      <c r="BQ796" s="81">
        <v>2</v>
      </c>
      <c r="BR796" s="81">
        <v>342</v>
      </c>
    </row>
    <row r="797" spans="1:70" x14ac:dyDescent="0.25">
      <c r="A797" s="57">
        <v>1</v>
      </c>
      <c r="B797" s="81" t="s">
        <v>793</v>
      </c>
      <c r="C797" s="81">
        <v>11</v>
      </c>
      <c r="D797" s="81" t="s">
        <v>794</v>
      </c>
      <c r="E797" s="81">
        <v>501</v>
      </c>
      <c r="F797" s="81" t="s">
        <v>794</v>
      </c>
      <c r="G797" s="81">
        <v>2</v>
      </c>
      <c r="H797" s="81" t="s">
        <v>706</v>
      </c>
      <c r="I797" s="81">
        <v>715</v>
      </c>
      <c r="J797" s="81" t="s">
        <v>1359</v>
      </c>
      <c r="L797" s="81">
        <v>24</v>
      </c>
      <c r="M797" s="81">
        <v>24</v>
      </c>
      <c r="N797" s="81" t="s">
        <v>1360</v>
      </c>
      <c r="O797" s="81" t="s">
        <v>1361</v>
      </c>
      <c r="Q797" s="57">
        <v>9</v>
      </c>
      <c r="R797" s="57">
        <v>3</v>
      </c>
      <c r="S797" s="57">
        <v>7</v>
      </c>
      <c r="T797" s="57">
        <v>1</v>
      </c>
      <c r="U797" s="57">
        <v>3</v>
      </c>
      <c r="V797" s="57"/>
      <c r="W797" s="57">
        <v>3</v>
      </c>
      <c r="X797" s="57">
        <v>4</v>
      </c>
      <c r="Y797" s="57">
        <v>1</v>
      </c>
      <c r="Z797" s="57">
        <v>1</v>
      </c>
      <c r="AA797" s="57">
        <v>0</v>
      </c>
      <c r="AB797" s="57">
        <v>0</v>
      </c>
      <c r="AC797" s="57"/>
      <c r="AD797" s="57">
        <v>2</v>
      </c>
      <c r="AE797" s="57">
        <v>1</v>
      </c>
      <c r="AF797" s="57">
        <v>3</v>
      </c>
      <c r="AG797" s="57">
        <v>3</v>
      </c>
      <c r="AH797" s="57"/>
      <c r="AI797" s="57">
        <v>0</v>
      </c>
      <c r="AJ797" s="57">
        <v>0</v>
      </c>
      <c r="AK797" s="57">
        <v>1</v>
      </c>
      <c r="AL797" s="57">
        <v>2</v>
      </c>
      <c r="AM797" s="57"/>
      <c r="AN797" s="57">
        <v>1</v>
      </c>
      <c r="AO797" s="57">
        <v>11</v>
      </c>
      <c r="AP797" s="57">
        <v>1</v>
      </c>
      <c r="AQ797" s="57">
        <v>11</v>
      </c>
      <c r="AR797" s="57">
        <v>4</v>
      </c>
      <c r="AS797" s="57">
        <v>5</v>
      </c>
      <c r="AT797" s="57"/>
      <c r="AU797" s="57">
        <v>4</v>
      </c>
      <c r="AV797" s="57">
        <v>1</v>
      </c>
      <c r="AW797" s="57">
        <v>0</v>
      </c>
      <c r="AX797" s="57">
        <v>3</v>
      </c>
      <c r="AY797" s="57">
        <v>1</v>
      </c>
      <c r="AZ797" s="57">
        <v>3</v>
      </c>
      <c r="BA797" s="57"/>
      <c r="BB797" s="57">
        <v>4</v>
      </c>
      <c r="BC797" s="57">
        <v>0</v>
      </c>
      <c r="BD797" s="57">
        <v>4</v>
      </c>
      <c r="BE797" s="57">
        <v>6</v>
      </c>
      <c r="BF797" s="57">
        <v>7</v>
      </c>
      <c r="BG797" s="57">
        <v>1</v>
      </c>
      <c r="BH797" s="57"/>
      <c r="BI797" s="57">
        <v>1</v>
      </c>
      <c r="BJ797" s="57">
        <v>3</v>
      </c>
      <c r="BK797" s="57">
        <v>0</v>
      </c>
      <c r="BL797" s="57">
        <v>2</v>
      </c>
      <c r="BM797" s="57"/>
      <c r="BN797" s="57">
        <v>2</v>
      </c>
      <c r="BO797" s="57">
        <v>7</v>
      </c>
      <c r="BP797" s="81">
        <v>7</v>
      </c>
      <c r="BQ797" s="81">
        <v>3</v>
      </c>
      <c r="BR797" s="81">
        <v>337</v>
      </c>
    </row>
    <row r="798" spans="1:70" x14ac:dyDescent="0.25">
      <c r="A798" s="57">
        <v>1</v>
      </c>
      <c r="B798" s="81" t="s">
        <v>793</v>
      </c>
      <c r="C798" s="81">
        <v>11</v>
      </c>
      <c r="D798" s="81" t="s">
        <v>794</v>
      </c>
      <c r="E798" s="81">
        <v>501</v>
      </c>
      <c r="F798" s="81" t="s">
        <v>794</v>
      </c>
      <c r="G798" s="81">
        <v>2</v>
      </c>
      <c r="H798" s="81" t="s">
        <v>706</v>
      </c>
      <c r="I798" s="81">
        <v>715</v>
      </c>
      <c r="J798" s="81" t="s">
        <v>1359</v>
      </c>
      <c r="L798" s="81">
        <v>25</v>
      </c>
      <c r="M798" s="81">
        <v>25</v>
      </c>
      <c r="N798" s="81" t="s">
        <v>1360</v>
      </c>
      <c r="O798" s="81" t="s">
        <v>1361</v>
      </c>
      <c r="Q798" s="57">
        <v>5</v>
      </c>
      <c r="R798" s="57">
        <v>2</v>
      </c>
      <c r="S798" s="57">
        <v>4</v>
      </c>
      <c r="T798" s="57">
        <v>1</v>
      </c>
      <c r="U798" s="57">
        <v>1</v>
      </c>
      <c r="V798" s="57"/>
      <c r="W798" s="57">
        <v>1</v>
      </c>
      <c r="X798" s="57">
        <v>8</v>
      </c>
      <c r="Y798" s="57">
        <v>2</v>
      </c>
      <c r="Z798" s="57">
        <v>0</v>
      </c>
      <c r="AA798" s="57">
        <v>3</v>
      </c>
      <c r="AB798" s="57">
        <v>0</v>
      </c>
      <c r="AC798" s="57"/>
      <c r="AD798" s="57">
        <v>2</v>
      </c>
      <c r="AE798" s="57">
        <v>1</v>
      </c>
      <c r="AF798" s="57">
        <v>1</v>
      </c>
      <c r="AG798" s="57">
        <v>7</v>
      </c>
      <c r="AH798" s="57"/>
      <c r="AI798" s="57">
        <v>0</v>
      </c>
      <c r="AJ798" s="57">
        <v>0</v>
      </c>
      <c r="AK798" s="57">
        <v>1</v>
      </c>
      <c r="AL798" s="57">
        <v>1</v>
      </c>
      <c r="AM798" s="57"/>
      <c r="AN798" s="57">
        <v>2</v>
      </c>
      <c r="AO798" s="57">
        <v>14</v>
      </c>
      <c r="AP798" s="57">
        <v>0</v>
      </c>
      <c r="AQ798" s="57">
        <v>4</v>
      </c>
      <c r="AR798" s="57">
        <v>3</v>
      </c>
      <c r="AS798" s="57">
        <v>6</v>
      </c>
      <c r="AT798" s="57"/>
      <c r="AU798" s="57">
        <v>2</v>
      </c>
      <c r="AV798" s="57">
        <v>0</v>
      </c>
      <c r="AW798" s="57">
        <v>3</v>
      </c>
      <c r="AX798" s="57">
        <v>5</v>
      </c>
      <c r="AY798" s="57">
        <v>0</v>
      </c>
      <c r="AZ798" s="57">
        <v>1</v>
      </c>
      <c r="BA798" s="57"/>
      <c r="BB798" s="57">
        <v>10</v>
      </c>
      <c r="BC798" s="57">
        <v>0</v>
      </c>
      <c r="BD798" s="57">
        <v>6</v>
      </c>
      <c r="BE798" s="57">
        <v>11</v>
      </c>
      <c r="BF798" s="57">
        <v>5</v>
      </c>
      <c r="BG798" s="57">
        <v>0</v>
      </c>
      <c r="BH798" s="57"/>
      <c r="BI798" s="57">
        <v>3</v>
      </c>
      <c r="BJ798" s="57">
        <v>0</v>
      </c>
      <c r="BK798" s="57">
        <v>0</v>
      </c>
      <c r="BL798" s="57">
        <v>0</v>
      </c>
      <c r="BM798" s="57"/>
      <c r="BN798" s="57">
        <v>6</v>
      </c>
      <c r="BO798" s="57">
        <v>7</v>
      </c>
      <c r="BP798" s="81">
        <v>2</v>
      </c>
      <c r="BQ798" s="81">
        <v>2</v>
      </c>
      <c r="BR798" s="81">
        <v>345</v>
      </c>
    </row>
    <row r="799" spans="1:70" x14ac:dyDescent="0.25">
      <c r="A799" s="57">
        <v>1</v>
      </c>
      <c r="B799" s="81" t="s">
        <v>793</v>
      </c>
      <c r="C799" s="81">
        <v>11</v>
      </c>
      <c r="D799" s="81" t="s">
        <v>794</v>
      </c>
      <c r="E799" s="81">
        <v>501</v>
      </c>
      <c r="F799" s="81" t="s">
        <v>794</v>
      </c>
      <c r="G799" s="81">
        <v>2</v>
      </c>
      <c r="H799" s="81" t="s">
        <v>706</v>
      </c>
      <c r="I799" s="81">
        <v>715</v>
      </c>
      <c r="J799" s="81" t="s">
        <v>1359</v>
      </c>
      <c r="L799" s="81">
        <v>26</v>
      </c>
      <c r="M799" s="81">
        <v>26</v>
      </c>
      <c r="N799" s="81" t="s">
        <v>1360</v>
      </c>
      <c r="O799" s="81" t="s">
        <v>1361</v>
      </c>
      <c r="Q799" s="57">
        <v>6</v>
      </c>
      <c r="R799" s="57">
        <v>1</v>
      </c>
      <c r="S799" s="57">
        <v>6</v>
      </c>
      <c r="T799" s="57">
        <v>1</v>
      </c>
      <c r="U799" s="57">
        <v>3</v>
      </c>
      <c r="V799" s="57"/>
      <c r="W799" s="57">
        <v>0</v>
      </c>
      <c r="X799" s="57">
        <v>4</v>
      </c>
      <c r="Y799" s="57">
        <v>1</v>
      </c>
      <c r="Z799" s="57">
        <v>0</v>
      </c>
      <c r="AA799" s="57">
        <v>1</v>
      </c>
      <c r="AB799" s="57">
        <v>0</v>
      </c>
      <c r="AC799" s="57"/>
      <c r="AD799" s="57">
        <v>3</v>
      </c>
      <c r="AE799" s="57">
        <v>2</v>
      </c>
      <c r="AF799" s="57">
        <v>2</v>
      </c>
      <c r="AG799" s="57">
        <v>4</v>
      </c>
      <c r="AH799" s="57"/>
      <c r="AI799" s="57">
        <v>0</v>
      </c>
      <c r="AJ799" s="57">
        <v>1</v>
      </c>
      <c r="AK799" s="57">
        <v>1</v>
      </c>
      <c r="AL799" s="57">
        <v>3</v>
      </c>
      <c r="AM799" s="57"/>
      <c r="AN799" s="57">
        <v>6</v>
      </c>
      <c r="AO799" s="57">
        <v>7</v>
      </c>
      <c r="AP799" s="57">
        <v>0</v>
      </c>
      <c r="AQ799" s="57">
        <v>15</v>
      </c>
      <c r="AR799" s="57">
        <v>4</v>
      </c>
      <c r="AS799" s="57">
        <v>4</v>
      </c>
      <c r="AT799" s="57"/>
      <c r="AU799" s="57">
        <v>1</v>
      </c>
      <c r="AV799" s="57">
        <v>0</v>
      </c>
      <c r="AW799" s="57">
        <v>0</v>
      </c>
      <c r="AX799" s="57">
        <v>8</v>
      </c>
      <c r="AY799" s="57">
        <v>1</v>
      </c>
      <c r="AZ799" s="57">
        <v>0</v>
      </c>
      <c r="BA799" s="57"/>
      <c r="BB799" s="57">
        <v>5</v>
      </c>
      <c r="BC799" s="57">
        <v>2</v>
      </c>
      <c r="BD799" s="57">
        <v>10</v>
      </c>
      <c r="BE799" s="57">
        <v>9</v>
      </c>
      <c r="BF799" s="57">
        <v>4</v>
      </c>
      <c r="BG799" s="57">
        <v>0</v>
      </c>
      <c r="BH799" s="57"/>
      <c r="BI799" s="57">
        <v>1</v>
      </c>
      <c r="BJ799" s="57">
        <v>0</v>
      </c>
      <c r="BK799" s="57">
        <v>1</v>
      </c>
      <c r="BL799" s="57">
        <v>0</v>
      </c>
      <c r="BM799" s="57"/>
      <c r="BN799" s="57">
        <v>8</v>
      </c>
      <c r="BO799" s="57">
        <v>5</v>
      </c>
      <c r="BP799" s="81">
        <v>1</v>
      </c>
      <c r="BQ799" s="81">
        <v>2</v>
      </c>
      <c r="BR799" s="81">
        <v>341</v>
      </c>
    </row>
    <row r="800" spans="1:70" x14ac:dyDescent="0.25">
      <c r="A800" s="57">
        <v>1</v>
      </c>
      <c r="B800" s="81" t="s">
        <v>793</v>
      </c>
      <c r="C800" s="81">
        <v>11</v>
      </c>
      <c r="D800" s="81" t="s">
        <v>794</v>
      </c>
      <c r="E800" s="81">
        <v>501</v>
      </c>
      <c r="F800" s="81" t="s">
        <v>794</v>
      </c>
      <c r="G800" s="81">
        <v>2</v>
      </c>
      <c r="H800" s="81" t="s">
        <v>706</v>
      </c>
      <c r="I800" s="81">
        <v>715</v>
      </c>
      <c r="J800" s="81" t="s">
        <v>1359</v>
      </c>
      <c r="L800" s="81">
        <v>27</v>
      </c>
      <c r="M800" s="81">
        <v>27</v>
      </c>
      <c r="N800" s="81" t="s">
        <v>1362</v>
      </c>
      <c r="O800" s="81" t="s">
        <v>1363</v>
      </c>
      <c r="Q800" s="57">
        <v>4</v>
      </c>
      <c r="R800" s="57">
        <v>4</v>
      </c>
      <c r="S800" s="57">
        <v>6</v>
      </c>
      <c r="T800" s="57">
        <v>4</v>
      </c>
      <c r="U800" s="57">
        <v>4</v>
      </c>
      <c r="V800" s="57"/>
      <c r="W800" s="57">
        <v>1</v>
      </c>
      <c r="X800" s="57">
        <v>2</v>
      </c>
      <c r="Y800" s="57">
        <v>0</v>
      </c>
      <c r="Z800" s="57">
        <v>1</v>
      </c>
      <c r="AA800" s="57">
        <v>1</v>
      </c>
      <c r="AB800" s="57">
        <v>0</v>
      </c>
      <c r="AC800" s="57"/>
      <c r="AD800" s="57">
        <v>3</v>
      </c>
      <c r="AE800" s="57">
        <v>0</v>
      </c>
      <c r="AF800" s="57">
        <v>2</v>
      </c>
      <c r="AG800" s="57">
        <v>4</v>
      </c>
      <c r="AH800" s="57"/>
      <c r="AI800" s="57">
        <v>2</v>
      </c>
      <c r="AJ800" s="57">
        <v>0</v>
      </c>
      <c r="AK800" s="57">
        <v>1</v>
      </c>
      <c r="AL800" s="57">
        <v>1</v>
      </c>
      <c r="AM800" s="57"/>
      <c r="AN800" s="57">
        <v>2</v>
      </c>
      <c r="AO800" s="57">
        <v>14</v>
      </c>
      <c r="AP800" s="57">
        <v>0</v>
      </c>
      <c r="AQ800" s="57">
        <v>8</v>
      </c>
      <c r="AR800" s="57">
        <v>5</v>
      </c>
      <c r="AS800" s="57">
        <v>5</v>
      </c>
      <c r="AT800" s="57"/>
      <c r="AU800" s="57">
        <v>1</v>
      </c>
      <c r="AV800" s="57">
        <v>0</v>
      </c>
      <c r="AW800" s="57">
        <v>2</v>
      </c>
      <c r="AX800" s="57">
        <v>5</v>
      </c>
      <c r="AY800" s="57">
        <v>0</v>
      </c>
      <c r="AZ800" s="57">
        <v>1</v>
      </c>
      <c r="BA800" s="57"/>
      <c r="BB800" s="57">
        <v>3</v>
      </c>
      <c r="BC800" s="57">
        <v>0</v>
      </c>
      <c r="BD800" s="57">
        <v>6</v>
      </c>
      <c r="BE800" s="57">
        <v>6</v>
      </c>
      <c r="BF800" s="57">
        <v>6</v>
      </c>
      <c r="BG800" s="57">
        <v>1</v>
      </c>
      <c r="BH800" s="57"/>
      <c r="BI800" s="57">
        <v>1</v>
      </c>
      <c r="BJ800" s="57">
        <v>1</v>
      </c>
      <c r="BK800" s="57">
        <v>0</v>
      </c>
      <c r="BL800" s="57">
        <v>1</v>
      </c>
      <c r="BM800" s="57"/>
      <c r="BN800" s="57">
        <v>5</v>
      </c>
      <c r="BO800" s="57">
        <v>6</v>
      </c>
      <c r="BP800" s="81">
        <v>3</v>
      </c>
      <c r="BQ800" s="81">
        <v>4</v>
      </c>
      <c r="BR800" s="81">
        <v>345</v>
      </c>
    </row>
    <row r="801" spans="1:70" x14ac:dyDescent="0.25">
      <c r="A801" s="57">
        <v>1</v>
      </c>
      <c r="B801" s="81" t="s">
        <v>793</v>
      </c>
      <c r="C801" s="81">
        <v>11</v>
      </c>
      <c r="D801" s="81" t="s">
        <v>794</v>
      </c>
      <c r="E801" s="81">
        <v>501</v>
      </c>
      <c r="F801" s="81" t="s">
        <v>794</v>
      </c>
      <c r="G801" s="81">
        <v>2</v>
      </c>
      <c r="H801" s="81" t="s">
        <v>706</v>
      </c>
      <c r="I801" s="81">
        <v>715</v>
      </c>
      <c r="J801" s="81" t="s">
        <v>1359</v>
      </c>
      <c r="L801" s="81">
        <v>28</v>
      </c>
      <c r="M801" s="81">
        <v>28</v>
      </c>
      <c r="N801" s="81" t="s">
        <v>1362</v>
      </c>
      <c r="O801" s="81" t="s">
        <v>1363</v>
      </c>
      <c r="Q801" s="57">
        <v>6</v>
      </c>
      <c r="R801" s="57">
        <v>3</v>
      </c>
      <c r="S801" s="57">
        <v>1</v>
      </c>
      <c r="T801" s="57">
        <v>2</v>
      </c>
      <c r="U801" s="57">
        <v>1</v>
      </c>
      <c r="V801" s="57"/>
      <c r="W801" s="57">
        <v>0</v>
      </c>
      <c r="X801" s="57">
        <v>4</v>
      </c>
      <c r="Y801" s="57">
        <v>1</v>
      </c>
      <c r="Z801" s="57">
        <v>1</v>
      </c>
      <c r="AA801" s="57">
        <v>0</v>
      </c>
      <c r="AB801" s="57">
        <v>0</v>
      </c>
      <c r="AC801" s="57"/>
      <c r="AD801" s="57">
        <v>4</v>
      </c>
      <c r="AE801" s="57">
        <v>0</v>
      </c>
      <c r="AF801" s="57">
        <v>1</v>
      </c>
      <c r="AG801" s="57">
        <v>4</v>
      </c>
      <c r="AH801" s="57"/>
      <c r="AI801" s="57">
        <v>0</v>
      </c>
      <c r="AJ801" s="57">
        <v>0</v>
      </c>
      <c r="AK801" s="57">
        <v>1</v>
      </c>
      <c r="AL801" s="57">
        <v>0</v>
      </c>
      <c r="AM801" s="57"/>
      <c r="AN801" s="57">
        <v>4</v>
      </c>
      <c r="AO801" s="57">
        <v>8</v>
      </c>
      <c r="AP801" s="57">
        <v>0</v>
      </c>
      <c r="AQ801" s="57">
        <v>14</v>
      </c>
      <c r="AR801" s="57">
        <v>0</v>
      </c>
      <c r="AS801" s="57">
        <v>5</v>
      </c>
      <c r="AT801" s="57"/>
      <c r="AU801" s="57">
        <v>2</v>
      </c>
      <c r="AV801" s="57">
        <v>0</v>
      </c>
      <c r="AW801" s="57">
        <v>0</v>
      </c>
      <c r="AX801" s="57">
        <v>6</v>
      </c>
      <c r="AY801" s="57">
        <v>0</v>
      </c>
      <c r="AZ801" s="57">
        <v>2</v>
      </c>
      <c r="BA801" s="57"/>
      <c r="BB801" s="57">
        <v>3</v>
      </c>
      <c r="BC801" s="57">
        <v>2</v>
      </c>
      <c r="BD801" s="57">
        <v>9</v>
      </c>
      <c r="BE801" s="57">
        <v>8</v>
      </c>
      <c r="BF801" s="57">
        <v>7</v>
      </c>
      <c r="BG801" s="57">
        <v>3</v>
      </c>
      <c r="BH801" s="57"/>
      <c r="BI801" s="57">
        <v>1</v>
      </c>
      <c r="BJ801" s="57">
        <v>2</v>
      </c>
      <c r="BK801" s="57">
        <v>0</v>
      </c>
      <c r="BL801" s="57">
        <v>1</v>
      </c>
      <c r="BM801" s="57"/>
      <c r="BN801" s="57">
        <v>10</v>
      </c>
      <c r="BO801" s="57">
        <v>6</v>
      </c>
      <c r="BP801" s="81">
        <v>2</v>
      </c>
      <c r="BQ801" s="81">
        <v>2</v>
      </c>
      <c r="BR801" s="81">
        <v>341</v>
      </c>
    </row>
    <row r="802" spans="1:70" x14ac:dyDescent="0.25">
      <c r="A802" s="57">
        <v>1</v>
      </c>
      <c r="B802" s="81" t="s">
        <v>793</v>
      </c>
      <c r="C802" s="81">
        <v>11</v>
      </c>
      <c r="D802" s="81" t="s">
        <v>794</v>
      </c>
      <c r="E802" s="81">
        <v>501</v>
      </c>
      <c r="F802" s="81" t="s">
        <v>794</v>
      </c>
      <c r="G802" s="81">
        <v>2</v>
      </c>
      <c r="H802" s="81" t="s">
        <v>706</v>
      </c>
      <c r="I802" s="81">
        <v>715</v>
      </c>
      <c r="J802" s="81" t="s">
        <v>1359</v>
      </c>
      <c r="L802" s="81">
        <v>29</v>
      </c>
      <c r="M802" s="81">
        <v>29</v>
      </c>
      <c r="N802" s="81" t="s">
        <v>1362</v>
      </c>
      <c r="O802" s="81" t="s">
        <v>1363</v>
      </c>
      <c r="Q802" s="57">
        <v>6</v>
      </c>
      <c r="R802" s="57">
        <v>3</v>
      </c>
      <c r="S802" s="57">
        <v>3</v>
      </c>
      <c r="T802" s="57">
        <v>1</v>
      </c>
      <c r="U802" s="57">
        <v>7</v>
      </c>
      <c r="V802" s="57"/>
      <c r="W802" s="57">
        <v>0</v>
      </c>
      <c r="X802" s="57">
        <v>6</v>
      </c>
      <c r="Y802" s="57">
        <v>0</v>
      </c>
      <c r="Z802" s="57">
        <v>1</v>
      </c>
      <c r="AA802" s="57">
        <v>1</v>
      </c>
      <c r="AB802" s="57">
        <v>0</v>
      </c>
      <c r="AC802" s="57"/>
      <c r="AD802" s="57">
        <v>3</v>
      </c>
      <c r="AE802" s="57">
        <v>0</v>
      </c>
      <c r="AF802" s="57">
        <v>1</v>
      </c>
      <c r="AG802" s="57">
        <v>3</v>
      </c>
      <c r="AH802" s="57"/>
      <c r="AI802" s="57">
        <v>0</v>
      </c>
      <c r="AJ802" s="57">
        <v>1</v>
      </c>
      <c r="AK802" s="57">
        <v>3</v>
      </c>
      <c r="AL802" s="57">
        <v>5</v>
      </c>
      <c r="AM802" s="57"/>
      <c r="AN802" s="57">
        <v>1</v>
      </c>
      <c r="AO802" s="57">
        <v>13</v>
      </c>
      <c r="AP802" s="57">
        <v>2</v>
      </c>
      <c r="AQ802" s="57">
        <v>8</v>
      </c>
      <c r="AR802" s="57">
        <v>2</v>
      </c>
      <c r="AS802" s="57">
        <v>3</v>
      </c>
      <c r="AT802" s="57"/>
      <c r="AU802" s="57">
        <v>1</v>
      </c>
      <c r="AV802" s="57">
        <v>1</v>
      </c>
      <c r="AW802" s="57">
        <v>4</v>
      </c>
      <c r="AX802" s="57">
        <v>7</v>
      </c>
      <c r="AY802" s="57">
        <v>0</v>
      </c>
      <c r="AZ802" s="57">
        <v>1</v>
      </c>
      <c r="BA802" s="57"/>
      <c r="BB802" s="57">
        <v>4</v>
      </c>
      <c r="BC802" s="57">
        <v>0</v>
      </c>
      <c r="BD802" s="57">
        <v>9</v>
      </c>
      <c r="BE802" s="57">
        <v>5</v>
      </c>
      <c r="BF802" s="57">
        <v>5</v>
      </c>
      <c r="BG802" s="57">
        <v>0</v>
      </c>
      <c r="BH802" s="57"/>
      <c r="BI802" s="57">
        <v>4</v>
      </c>
      <c r="BJ802" s="57">
        <v>0</v>
      </c>
      <c r="BK802" s="57">
        <v>1</v>
      </c>
      <c r="BL802" s="57">
        <v>0</v>
      </c>
      <c r="BM802" s="57"/>
      <c r="BN802" s="57">
        <v>5</v>
      </c>
      <c r="BO802" s="57">
        <v>7</v>
      </c>
      <c r="BP802" s="81">
        <v>0</v>
      </c>
      <c r="BQ802" s="81">
        <v>4</v>
      </c>
      <c r="BR802" s="81">
        <v>340</v>
      </c>
    </row>
    <row r="803" spans="1:70" x14ac:dyDescent="0.25">
      <c r="A803" s="57">
        <v>1</v>
      </c>
      <c r="B803" s="81" t="s">
        <v>793</v>
      </c>
      <c r="C803" s="81">
        <v>11</v>
      </c>
      <c r="D803" s="81" t="s">
        <v>794</v>
      </c>
      <c r="E803" s="81">
        <v>501</v>
      </c>
      <c r="F803" s="81" t="s">
        <v>794</v>
      </c>
      <c r="G803" s="81">
        <v>2</v>
      </c>
      <c r="H803" s="81" t="s">
        <v>706</v>
      </c>
      <c r="I803" s="81">
        <v>715</v>
      </c>
      <c r="J803" s="81" t="s">
        <v>1359</v>
      </c>
      <c r="L803" s="81">
        <v>30</v>
      </c>
      <c r="M803" s="81">
        <v>30</v>
      </c>
      <c r="N803" s="81" t="s">
        <v>1362</v>
      </c>
      <c r="O803" s="81" t="s">
        <v>1363</v>
      </c>
      <c r="Q803" s="57">
        <v>8</v>
      </c>
      <c r="R803" s="57">
        <v>1</v>
      </c>
      <c r="S803" s="57">
        <v>9</v>
      </c>
      <c r="T803" s="57">
        <v>0</v>
      </c>
      <c r="U803" s="57">
        <v>2</v>
      </c>
      <c r="V803" s="57"/>
      <c r="W803" s="57">
        <v>1</v>
      </c>
      <c r="X803" s="57">
        <v>2</v>
      </c>
      <c r="Y803" s="57">
        <v>0</v>
      </c>
      <c r="Z803" s="57">
        <v>0</v>
      </c>
      <c r="AA803" s="57">
        <v>0</v>
      </c>
      <c r="AB803" s="57">
        <v>1</v>
      </c>
      <c r="AC803" s="57"/>
      <c r="AD803" s="57">
        <v>2</v>
      </c>
      <c r="AE803" s="57">
        <v>0</v>
      </c>
      <c r="AF803" s="57">
        <v>0</v>
      </c>
      <c r="AG803" s="57">
        <v>4</v>
      </c>
      <c r="AH803" s="57"/>
      <c r="AI803" s="57">
        <v>0</v>
      </c>
      <c r="AJ803" s="57">
        <v>1</v>
      </c>
      <c r="AK803" s="57">
        <v>0</v>
      </c>
      <c r="AL803" s="57">
        <v>2</v>
      </c>
      <c r="AM803" s="57"/>
      <c r="AN803" s="57">
        <v>2</v>
      </c>
      <c r="AO803" s="57">
        <v>14</v>
      </c>
      <c r="AP803" s="57">
        <v>2</v>
      </c>
      <c r="AQ803" s="57">
        <v>5</v>
      </c>
      <c r="AR803" s="57">
        <v>2</v>
      </c>
      <c r="AS803" s="57">
        <v>5</v>
      </c>
      <c r="AT803" s="57"/>
      <c r="AU803" s="57">
        <v>4</v>
      </c>
      <c r="AV803" s="57">
        <v>2</v>
      </c>
      <c r="AW803" s="57">
        <v>2</v>
      </c>
      <c r="AX803" s="57">
        <v>6</v>
      </c>
      <c r="AY803" s="57">
        <v>0</v>
      </c>
      <c r="AZ803" s="57">
        <v>3</v>
      </c>
      <c r="BA803" s="57"/>
      <c r="BB803" s="57">
        <v>5</v>
      </c>
      <c r="BC803" s="57">
        <v>1</v>
      </c>
      <c r="BD803" s="57">
        <v>6</v>
      </c>
      <c r="BE803" s="57">
        <v>5</v>
      </c>
      <c r="BF803" s="57">
        <v>7</v>
      </c>
      <c r="BG803" s="57">
        <v>0</v>
      </c>
      <c r="BH803" s="57"/>
      <c r="BI803" s="57">
        <v>0</v>
      </c>
      <c r="BJ803" s="57">
        <v>0</v>
      </c>
      <c r="BK803" s="57">
        <v>0</v>
      </c>
      <c r="BL803" s="57">
        <v>0</v>
      </c>
      <c r="BM803" s="57"/>
      <c r="BN803" s="57">
        <v>2</v>
      </c>
      <c r="BO803" s="57">
        <v>13</v>
      </c>
      <c r="BP803" s="81">
        <v>0</v>
      </c>
      <c r="BQ803" s="81">
        <v>1</v>
      </c>
      <c r="BR803" s="81">
        <v>343</v>
      </c>
    </row>
    <row r="804" spans="1:70" x14ac:dyDescent="0.25">
      <c r="A804" s="57">
        <v>1</v>
      </c>
      <c r="B804" s="81" t="s">
        <v>793</v>
      </c>
      <c r="C804" s="81">
        <v>11</v>
      </c>
      <c r="D804" s="81" t="s">
        <v>794</v>
      </c>
      <c r="E804" s="81">
        <v>501</v>
      </c>
      <c r="F804" s="81" t="s">
        <v>794</v>
      </c>
      <c r="G804" s="81">
        <v>2</v>
      </c>
      <c r="H804" s="81" t="s">
        <v>706</v>
      </c>
      <c r="I804" s="81">
        <v>715</v>
      </c>
      <c r="J804" s="81" t="s">
        <v>1359</v>
      </c>
      <c r="L804" s="81">
        <v>31</v>
      </c>
      <c r="M804" s="81">
        <v>31</v>
      </c>
      <c r="N804" s="81" t="s">
        <v>1362</v>
      </c>
      <c r="O804" s="81" t="s">
        <v>1363</v>
      </c>
      <c r="Q804" s="57">
        <v>9</v>
      </c>
      <c r="R804" s="57">
        <v>4</v>
      </c>
      <c r="S804" s="57">
        <v>7</v>
      </c>
      <c r="T804" s="57">
        <v>0</v>
      </c>
      <c r="U804" s="57">
        <v>2</v>
      </c>
      <c r="V804" s="57"/>
      <c r="W804" s="57">
        <v>1</v>
      </c>
      <c r="X804" s="57">
        <v>7</v>
      </c>
      <c r="Y804" s="57">
        <v>0</v>
      </c>
      <c r="Z804" s="57">
        <v>1</v>
      </c>
      <c r="AA804" s="57">
        <v>1</v>
      </c>
      <c r="AB804" s="57">
        <v>0</v>
      </c>
      <c r="AC804" s="57"/>
      <c r="AD804" s="57">
        <v>1</v>
      </c>
      <c r="AE804" s="57">
        <v>2</v>
      </c>
      <c r="AF804" s="57">
        <v>2</v>
      </c>
      <c r="AG804" s="57">
        <v>6</v>
      </c>
      <c r="AH804" s="57"/>
      <c r="AI804" s="57">
        <v>1</v>
      </c>
      <c r="AJ804" s="57">
        <v>2</v>
      </c>
      <c r="AK804" s="57">
        <v>0</v>
      </c>
      <c r="AL804" s="57">
        <v>2</v>
      </c>
      <c r="AM804" s="57"/>
      <c r="AN804" s="57">
        <v>0</v>
      </c>
      <c r="AO804" s="57">
        <v>8</v>
      </c>
      <c r="AP804" s="57">
        <v>3</v>
      </c>
      <c r="AQ804" s="57">
        <v>14</v>
      </c>
      <c r="AR804" s="57">
        <v>6</v>
      </c>
      <c r="AS804" s="57">
        <v>1</v>
      </c>
      <c r="AT804" s="57"/>
      <c r="AU804" s="57">
        <v>5</v>
      </c>
      <c r="AV804" s="57">
        <v>1</v>
      </c>
      <c r="AW804" s="57">
        <v>1</v>
      </c>
      <c r="AX804" s="57">
        <v>0</v>
      </c>
      <c r="AY804" s="57">
        <v>0</v>
      </c>
      <c r="AZ804" s="57">
        <v>1</v>
      </c>
      <c r="BA804" s="57"/>
      <c r="BB804" s="57">
        <v>4</v>
      </c>
      <c r="BC804" s="57">
        <v>1</v>
      </c>
      <c r="BD804" s="57">
        <v>6</v>
      </c>
      <c r="BE804" s="57">
        <v>8</v>
      </c>
      <c r="BF804" s="57">
        <v>7</v>
      </c>
      <c r="BG804" s="57">
        <v>3</v>
      </c>
      <c r="BH804" s="57"/>
      <c r="BI804" s="57">
        <v>1</v>
      </c>
      <c r="BJ804" s="57">
        <v>2</v>
      </c>
      <c r="BK804" s="57">
        <v>0</v>
      </c>
      <c r="BL804" s="57">
        <v>1</v>
      </c>
      <c r="BM804" s="57"/>
      <c r="BN804" s="57">
        <v>8</v>
      </c>
      <c r="BO804" s="57">
        <v>9</v>
      </c>
      <c r="BP804" s="81">
        <v>1</v>
      </c>
      <c r="BQ804" s="81">
        <v>2</v>
      </c>
      <c r="BR804" s="81">
        <v>345</v>
      </c>
    </row>
    <row r="805" spans="1:70" x14ac:dyDescent="0.25">
      <c r="A805" s="57">
        <v>1</v>
      </c>
      <c r="B805" s="81" t="s">
        <v>793</v>
      </c>
      <c r="C805" s="81">
        <v>11</v>
      </c>
      <c r="D805" s="81" t="s">
        <v>794</v>
      </c>
      <c r="E805" s="81">
        <v>501</v>
      </c>
      <c r="F805" s="81" t="s">
        <v>794</v>
      </c>
      <c r="G805" s="81">
        <v>2</v>
      </c>
      <c r="H805" s="81" t="s">
        <v>706</v>
      </c>
      <c r="I805" s="81">
        <v>715</v>
      </c>
      <c r="J805" s="81" t="s">
        <v>1359</v>
      </c>
      <c r="L805" s="81">
        <v>32</v>
      </c>
      <c r="M805" s="81">
        <v>32</v>
      </c>
      <c r="N805" s="81" t="s">
        <v>1362</v>
      </c>
      <c r="O805" s="81" t="s">
        <v>1363</v>
      </c>
      <c r="Q805" s="57">
        <v>7</v>
      </c>
      <c r="R805" s="57">
        <v>2</v>
      </c>
      <c r="S805" s="57">
        <v>9</v>
      </c>
      <c r="T805" s="57">
        <v>2</v>
      </c>
      <c r="U805" s="57">
        <v>2</v>
      </c>
      <c r="V805" s="57"/>
      <c r="W805" s="57">
        <v>3</v>
      </c>
      <c r="X805" s="57">
        <v>3</v>
      </c>
      <c r="Y805" s="57">
        <v>1</v>
      </c>
      <c r="Z805" s="57">
        <v>0</v>
      </c>
      <c r="AA805" s="57">
        <v>1</v>
      </c>
      <c r="AB805" s="57">
        <v>0</v>
      </c>
      <c r="AC805" s="57"/>
      <c r="AD805" s="57">
        <v>4</v>
      </c>
      <c r="AE805" s="57">
        <v>0</v>
      </c>
      <c r="AF805" s="57">
        <v>1</v>
      </c>
      <c r="AG805" s="57">
        <v>0</v>
      </c>
      <c r="AH805" s="57"/>
      <c r="AI805" s="57">
        <v>1</v>
      </c>
      <c r="AJ805" s="57">
        <v>4</v>
      </c>
      <c r="AK805" s="57">
        <v>2</v>
      </c>
      <c r="AL805" s="57">
        <v>6</v>
      </c>
      <c r="AM805" s="57"/>
      <c r="AN805" s="57">
        <v>3</v>
      </c>
      <c r="AO805" s="57">
        <v>11</v>
      </c>
      <c r="AP805" s="57">
        <v>2</v>
      </c>
      <c r="AQ805" s="57">
        <v>12</v>
      </c>
      <c r="AR805" s="57">
        <v>2</v>
      </c>
      <c r="AS805" s="57">
        <v>4</v>
      </c>
      <c r="AT805" s="57"/>
      <c r="AU805" s="57">
        <v>3</v>
      </c>
      <c r="AV805" s="57">
        <v>0</v>
      </c>
      <c r="AW805" s="57">
        <v>1</v>
      </c>
      <c r="AX805" s="57">
        <v>4</v>
      </c>
      <c r="AY805" s="57">
        <v>1</v>
      </c>
      <c r="AZ805" s="57">
        <v>2</v>
      </c>
      <c r="BA805" s="57"/>
      <c r="BB805" s="57">
        <v>8</v>
      </c>
      <c r="BC805" s="57">
        <v>0</v>
      </c>
      <c r="BD805" s="57">
        <v>7</v>
      </c>
      <c r="BE805" s="57">
        <v>10</v>
      </c>
      <c r="BF805" s="57">
        <v>6</v>
      </c>
      <c r="BG805" s="57">
        <v>1</v>
      </c>
      <c r="BH805" s="57"/>
      <c r="BI805" s="57">
        <v>2</v>
      </c>
      <c r="BJ805" s="57">
        <v>1</v>
      </c>
      <c r="BK805" s="57">
        <v>1</v>
      </c>
      <c r="BL805" s="57">
        <v>0</v>
      </c>
      <c r="BM805" s="57"/>
      <c r="BN805" s="57">
        <v>8</v>
      </c>
      <c r="BO805" s="57">
        <v>5</v>
      </c>
      <c r="BP805" s="81">
        <v>3</v>
      </c>
      <c r="BQ805" s="81">
        <v>6</v>
      </c>
      <c r="BR805" s="81">
        <v>342</v>
      </c>
    </row>
    <row r="806" spans="1:70" x14ac:dyDescent="0.25">
      <c r="A806" s="57">
        <v>1</v>
      </c>
      <c r="B806" s="81" t="s">
        <v>793</v>
      </c>
      <c r="C806" s="81">
        <v>11</v>
      </c>
      <c r="D806" s="81" t="s">
        <v>794</v>
      </c>
      <c r="E806" s="81">
        <v>501</v>
      </c>
      <c r="F806" s="81" t="s">
        <v>794</v>
      </c>
      <c r="G806" s="81">
        <v>2</v>
      </c>
      <c r="H806" s="81" t="s">
        <v>706</v>
      </c>
      <c r="I806" s="81">
        <v>715</v>
      </c>
      <c r="J806" s="81" t="s">
        <v>1359</v>
      </c>
      <c r="L806" s="81">
        <v>33</v>
      </c>
      <c r="M806" s="81">
        <v>33</v>
      </c>
      <c r="N806" s="81" t="s">
        <v>1362</v>
      </c>
      <c r="O806" s="81" t="s">
        <v>1363</v>
      </c>
      <c r="Q806" s="57">
        <v>6</v>
      </c>
      <c r="R806" s="57">
        <v>4</v>
      </c>
      <c r="S806" s="57">
        <v>5</v>
      </c>
      <c r="T806" s="57">
        <v>4</v>
      </c>
      <c r="U806" s="57">
        <v>2</v>
      </c>
      <c r="V806" s="57"/>
      <c r="W806" s="57">
        <v>1</v>
      </c>
      <c r="X806" s="57">
        <v>5</v>
      </c>
      <c r="Y806" s="57">
        <v>0</v>
      </c>
      <c r="Z806" s="57">
        <v>0</v>
      </c>
      <c r="AA806" s="57">
        <v>1</v>
      </c>
      <c r="AB806" s="57">
        <v>1</v>
      </c>
      <c r="AC806" s="57"/>
      <c r="AD806" s="57">
        <v>1</v>
      </c>
      <c r="AE806" s="57">
        <v>1</v>
      </c>
      <c r="AF806" s="57">
        <v>0</v>
      </c>
      <c r="AG806" s="57">
        <v>0</v>
      </c>
      <c r="AH806" s="57"/>
      <c r="AI806" s="57">
        <v>1</v>
      </c>
      <c r="AJ806" s="57">
        <v>3</v>
      </c>
      <c r="AK806" s="57">
        <v>1</v>
      </c>
      <c r="AL806" s="57">
        <v>5</v>
      </c>
      <c r="AM806" s="57"/>
      <c r="AN806" s="57">
        <v>0</v>
      </c>
      <c r="AO806" s="57">
        <v>11</v>
      </c>
      <c r="AP806" s="57">
        <v>0</v>
      </c>
      <c r="AQ806" s="57">
        <v>12</v>
      </c>
      <c r="AR806" s="57">
        <v>0</v>
      </c>
      <c r="AS806" s="57">
        <v>3</v>
      </c>
      <c r="AT806" s="57"/>
      <c r="AU806" s="57">
        <v>3</v>
      </c>
      <c r="AV806" s="57">
        <v>4</v>
      </c>
      <c r="AW806" s="57">
        <v>0</v>
      </c>
      <c r="AX806" s="57">
        <v>9</v>
      </c>
      <c r="AY806" s="57">
        <v>1</v>
      </c>
      <c r="AZ806" s="57">
        <v>2</v>
      </c>
      <c r="BA806" s="57"/>
      <c r="BB806" s="57">
        <v>7</v>
      </c>
      <c r="BC806" s="57">
        <v>0</v>
      </c>
      <c r="BD806" s="57">
        <v>11</v>
      </c>
      <c r="BE806" s="57">
        <v>5</v>
      </c>
      <c r="BF806" s="57">
        <v>6</v>
      </c>
      <c r="BG806" s="57">
        <v>4</v>
      </c>
      <c r="BH806" s="57"/>
      <c r="BI806" s="57">
        <v>4</v>
      </c>
      <c r="BJ806" s="57">
        <v>0</v>
      </c>
      <c r="BK806" s="57">
        <v>1</v>
      </c>
      <c r="BL806" s="57">
        <v>2</v>
      </c>
      <c r="BM806" s="57"/>
      <c r="BN806" s="57">
        <v>3</v>
      </c>
      <c r="BO806" s="57">
        <v>6</v>
      </c>
      <c r="BP806" s="81">
        <v>5</v>
      </c>
      <c r="BQ806" s="81">
        <v>1</v>
      </c>
      <c r="BR806" s="81">
        <v>342</v>
      </c>
    </row>
    <row r="807" spans="1:70" x14ac:dyDescent="0.25">
      <c r="A807" s="57">
        <v>1</v>
      </c>
      <c r="B807" s="81" t="s">
        <v>793</v>
      </c>
      <c r="C807" s="81">
        <v>11</v>
      </c>
      <c r="D807" s="81" t="s">
        <v>794</v>
      </c>
      <c r="E807" s="81">
        <v>501</v>
      </c>
      <c r="F807" s="81" t="s">
        <v>794</v>
      </c>
      <c r="G807" s="81">
        <v>2</v>
      </c>
      <c r="H807" s="81" t="s">
        <v>706</v>
      </c>
      <c r="I807" s="81">
        <v>715</v>
      </c>
      <c r="J807" s="81" t="s">
        <v>1359</v>
      </c>
      <c r="L807" s="81">
        <v>34</v>
      </c>
      <c r="M807" s="81">
        <v>34</v>
      </c>
      <c r="N807" s="81" t="s">
        <v>1362</v>
      </c>
      <c r="O807" s="81" t="s">
        <v>1363</v>
      </c>
      <c r="Q807" s="57">
        <v>5</v>
      </c>
      <c r="R807" s="57">
        <v>2</v>
      </c>
      <c r="S807" s="57">
        <v>4</v>
      </c>
      <c r="T807" s="57">
        <v>1</v>
      </c>
      <c r="U807" s="57">
        <v>6</v>
      </c>
      <c r="V807" s="57"/>
      <c r="W807" s="57">
        <v>2</v>
      </c>
      <c r="X807" s="57">
        <v>1</v>
      </c>
      <c r="Y807" s="57">
        <v>0</v>
      </c>
      <c r="Z807" s="57">
        <v>0</v>
      </c>
      <c r="AA807" s="57">
        <v>0</v>
      </c>
      <c r="AB807" s="57">
        <v>0</v>
      </c>
      <c r="AC807" s="57"/>
      <c r="AD807" s="57">
        <v>2</v>
      </c>
      <c r="AE807" s="57">
        <v>2</v>
      </c>
      <c r="AF807" s="57">
        <v>2</v>
      </c>
      <c r="AG807" s="57">
        <v>1</v>
      </c>
      <c r="AH807" s="57"/>
      <c r="AI807" s="57">
        <v>0</v>
      </c>
      <c r="AJ807" s="57">
        <v>1</v>
      </c>
      <c r="AK807" s="57">
        <v>1</v>
      </c>
      <c r="AL807" s="57">
        <v>3</v>
      </c>
      <c r="AM807" s="57"/>
      <c r="AN807" s="57">
        <v>4</v>
      </c>
      <c r="AO807" s="57">
        <v>9</v>
      </c>
      <c r="AP807" s="57">
        <v>0</v>
      </c>
      <c r="AQ807" s="57">
        <v>10</v>
      </c>
      <c r="AR807" s="57">
        <v>2</v>
      </c>
      <c r="AS807" s="57">
        <v>5</v>
      </c>
      <c r="AT807" s="57"/>
      <c r="AU807" s="57">
        <v>2</v>
      </c>
      <c r="AV807" s="57">
        <v>3</v>
      </c>
      <c r="AW807" s="57">
        <v>2</v>
      </c>
      <c r="AX807" s="57">
        <v>5</v>
      </c>
      <c r="AY807" s="57">
        <v>1</v>
      </c>
      <c r="AZ807" s="57">
        <v>9</v>
      </c>
      <c r="BA807" s="57"/>
      <c r="BB807" s="57">
        <v>6</v>
      </c>
      <c r="BC807" s="57">
        <v>2</v>
      </c>
      <c r="BD807" s="57">
        <v>7</v>
      </c>
      <c r="BE807" s="57">
        <v>4</v>
      </c>
      <c r="BF807" s="57">
        <v>3</v>
      </c>
      <c r="BG807" s="57">
        <v>1</v>
      </c>
      <c r="BH807" s="57"/>
      <c r="BI807" s="57">
        <v>5</v>
      </c>
      <c r="BJ807" s="57">
        <v>2</v>
      </c>
      <c r="BK807" s="57">
        <v>0</v>
      </c>
      <c r="BL807" s="57">
        <v>1</v>
      </c>
      <c r="BM807" s="57"/>
      <c r="BN807" s="57">
        <v>5</v>
      </c>
      <c r="BO807" s="57">
        <v>4</v>
      </c>
      <c r="BP807" s="81">
        <v>3</v>
      </c>
      <c r="BQ807" s="81">
        <v>1</v>
      </c>
      <c r="BR807" s="81">
        <v>342</v>
      </c>
    </row>
    <row r="808" spans="1:70" x14ac:dyDescent="0.25">
      <c r="A808" s="57">
        <v>1</v>
      </c>
      <c r="B808" s="81" t="s">
        <v>793</v>
      </c>
      <c r="C808" s="81">
        <v>11</v>
      </c>
      <c r="D808" s="81" t="s">
        <v>794</v>
      </c>
      <c r="E808" s="81">
        <v>501</v>
      </c>
      <c r="F808" s="81" t="s">
        <v>794</v>
      </c>
      <c r="G808" s="81">
        <v>2</v>
      </c>
      <c r="H808" s="81" t="s">
        <v>706</v>
      </c>
      <c r="I808" s="81">
        <v>715</v>
      </c>
      <c r="J808" s="81" t="s">
        <v>1359</v>
      </c>
      <c r="L808" s="81">
        <v>35</v>
      </c>
      <c r="M808" s="81">
        <v>35</v>
      </c>
      <c r="N808" s="81" t="s">
        <v>1362</v>
      </c>
      <c r="O808" s="81" t="s">
        <v>1363</v>
      </c>
      <c r="Q808" s="57">
        <v>5</v>
      </c>
      <c r="R808" s="57">
        <v>0</v>
      </c>
      <c r="S808" s="57">
        <v>2</v>
      </c>
      <c r="T808" s="57">
        <v>2</v>
      </c>
      <c r="U808" s="57">
        <v>1</v>
      </c>
      <c r="V808" s="57"/>
      <c r="W808" s="57">
        <v>0</v>
      </c>
      <c r="X808" s="57">
        <v>5</v>
      </c>
      <c r="Y808" s="57">
        <v>2</v>
      </c>
      <c r="Z808" s="57">
        <v>0</v>
      </c>
      <c r="AA808" s="57">
        <v>1</v>
      </c>
      <c r="AB808" s="57">
        <v>1</v>
      </c>
      <c r="AC808" s="57"/>
      <c r="AD808" s="57">
        <v>3</v>
      </c>
      <c r="AE808" s="57">
        <v>0</v>
      </c>
      <c r="AF808" s="57">
        <v>2</v>
      </c>
      <c r="AG808" s="57">
        <v>0</v>
      </c>
      <c r="AH808" s="57"/>
      <c r="AI808" s="57">
        <v>2</v>
      </c>
      <c r="AJ808" s="57">
        <v>2</v>
      </c>
      <c r="AK808" s="57">
        <v>2</v>
      </c>
      <c r="AL808" s="57">
        <v>2</v>
      </c>
      <c r="AM808" s="57"/>
      <c r="AN808" s="57">
        <v>2</v>
      </c>
      <c r="AO808" s="57">
        <v>17</v>
      </c>
      <c r="AP808" s="57">
        <v>0</v>
      </c>
      <c r="AQ808" s="57">
        <v>6</v>
      </c>
      <c r="AR808" s="57">
        <v>2</v>
      </c>
      <c r="AS808" s="57">
        <v>4</v>
      </c>
      <c r="AT808" s="57"/>
      <c r="AU808" s="57">
        <v>3</v>
      </c>
      <c r="AV808" s="57">
        <v>3</v>
      </c>
      <c r="AW808" s="57">
        <v>1</v>
      </c>
      <c r="AX808" s="57">
        <v>6</v>
      </c>
      <c r="AY808" s="57">
        <v>0</v>
      </c>
      <c r="AZ808" s="57">
        <v>2</v>
      </c>
      <c r="BA808" s="57"/>
      <c r="BB808" s="57">
        <v>6</v>
      </c>
      <c r="BC808" s="57">
        <v>0</v>
      </c>
      <c r="BD808" s="57">
        <v>10</v>
      </c>
      <c r="BE808" s="57">
        <v>8</v>
      </c>
      <c r="BF808" s="57">
        <v>3</v>
      </c>
      <c r="BG808" s="57">
        <v>1</v>
      </c>
      <c r="BH808" s="57"/>
      <c r="BI808" s="57">
        <v>1</v>
      </c>
      <c r="BJ808" s="57">
        <v>2</v>
      </c>
      <c r="BK808" s="57">
        <v>0</v>
      </c>
      <c r="BL808" s="57">
        <v>0</v>
      </c>
      <c r="BM808" s="57"/>
      <c r="BN808" s="57">
        <v>5</v>
      </c>
      <c r="BO808" s="57">
        <v>5</v>
      </c>
      <c r="BP808" s="81">
        <v>6</v>
      </c>
      <c r="BQ808" s="81">
        <v>4</v>
      </c>
      <c r="BR808" s="81">
        <v>344</v>
      </c>
    </row>
    <row r="809" spans="1:70" x14ac:dyDescent="0.25">
      <c r="A809" s="57">
        <v>1</v>
      </c>
      <c r="B809" s="81" t="s">
        <v>793</v>
      </c>
      <c r="C809" s="81">
        <v>11</v>
      </c>
      <c r="D809" s="81" t="s">
        <v>794</v>
      </c>
      <c r="E809" s="81">
        <v>501</v>
      </c>
      <c r="F809" s="81" t="s">
        <v>794</v>
      </c>
      <c r="G809" s="81">
        <v>2</v>
      </c>
      <c r="H809" s="81" t="s">
        <v>706</v>
      </c>
      <c r="I809" s="81">
        <v>715</v>
      </c>
      <c r="J809" s="81" t="s">
        <v>1359</v>
      </c>
      <c r="L809" s="81">
        <v>36</v>
      </c>
      <c r="M809" s="81">
        <v>36</v>
      </c>
      <c r="N809" s="81" t="s">
        <v>1362</v>
      </c>
      <c r="O809" s="81" t="s">
        <v>1363</v>
      </c>
      <c r="Q809" s="57">
        <v>4</v>
      </c>
      <c r="R809" s="57">
        <v>2</v>
      </c>
      <c r="S809" s="57">
        <v>3</v>
      </c>
      <c r="T809" s="57">
        <v>4</v>
      </c>
      <c r="U809" s="57">
        <v>5</v>
      </c>
      <c r="V809" s="57"/>
      <c r="W809" s="57">
        <v>0</v>
      </c>
      <c r="X809" s="57">
        <v>7</v>
      </c>
      <c r="Y809" s="57">
        <v>1</v>
      </c>
      <c r="Z809" s="57">
        <v>1</v>
      </c>
      <c r="AA809" s="57">
        <v>2</v>
      </c>
      <c r="AB809" s="57">
        <v>1</v>
      </c>
      <c r="AC809" s="57"/>
      <c r="AD809" s="57">
        <v>4</v>
      </c>
      <c r="AE809" s="57">
        <v>0</v>
      </c>
      <c r="AF809" s="57">
        <v>4</v>
      </c>
      <c r="AG809" s="57">
        <v>6</v>
      </c>
      <c r="AH809" s="57"/>
      <c r="AI809" s="57">
        <v>0</v>
      </c>
      <c r="AJ809" s="57">
        <v>2</v>
      </c>
      <c r="AK809" s="57">
        <v>1</v>
      </c>
      <c r="AL809" s="57">
        <v>2</v>
      </c>
      <c r="AM809" s="57"/>
      <c r="AN809" s="57">
        <v>4</v>
      </c>
      <c r="AO809" s="57">
        <v>11</v>
      </c>
      <c r="AP809" s="57">
        <v>1</v>
      </c>
      <c r="AQ809" s="57">
        <v>10</v>
      </c>
      <c r="AR809" s="57">
        <v>2</v>
      </c>
      <c r="AS809" s="57">
        <v>4</v>
      </c>
      <c r="AT809" s="57"/>
      <c r="AU809" s="57">
        <v>3</v>
      </c>
      <c r="AV809" s="57">
        <v>0</v>
      </c>
      <c r="AW809" s="57">
        <v>1</v>
      </c>
      <c r="AX809" s="57">
        <v>2</v>
      </c>
      <c r="AY809" s="57">
        <v>0</v>
      </c>
      <c r="AZ809" s="57">
        <v>4</v>
      </c>
      <c r="BA809" s="57"/>
      <c r="BB809" s="57">
        <v>5</v>
      </c>
      <c r="BC809" s="57">
        <v>1</v>
      </c>
      <c r="BD809" s="57">
        <v>10</v>
      </c>
      <c r="BE809" s="57">
        <v>9</v>
      </c>
      <c r="BF809" s="57">
        <v>4</v>
      </c>
      <c r="BG809" s="57">
        <v>2</v>
      </c>
      <c r="BH809" s="57"/>
      <c r="BI809" s="57">
        <v>2</v>
      </c>
      <c r="BJ809" s="57">
        <v>2</v>
      </c>
      <c r="BK809" s="57">
        <v>0</v>
      </c>
      <c r="BL809" s="57">
        <v>0</v>
      </c>
      <c r="BM809" s="57"/>
      <c r="BN809" s="57">
        <v>8</v>
      </c>
      <c r="BO809" s="57">
        <v>6</v>
      </c>
      <c r="BP809" s="81">
        <v>2</v>
      </c>
      <c r="BQ809" s="81">
        <v>2</v>
      </c>
      <c r="BR809" s="81">
        <v>333</v>
      </c>
    </row>
    <row r="810" spans="1:70" x14ac:dyDescent="0.25">
      <c r="A810" s="57">
        <v>1</v>
      </c>
      <c r="B810" s="81" t="s">
        <v>793</v>
      </c>
      <c r="C810" s="81">
        <v>11</v>
      </c>
      <c r="D810" s="81" t="s">
        <v>794</v>
      </c>
      <c r="E810" s="81">
        <v>501</v>
      </c>
      <c r="F810" s="81" t="s">
        <v>794</v>
      </c>
      <c r="G810" s="81">
        <v>2</v>
      </c>
      <c r="H810" s="81" t="s">
        <v>706</v>
      </c>
      <c r="I810" s="81">
        <v>715</v>
      </c>
      <c r="J810" s="81" t="s">
        <v>1359</v>
      </c>
      <c r="L810" s="81">
        <v>37</v>
      </c>
      <c r="M810" s="81">
        <v>37</v>
      </c>
      <c r="N810" s="81" t="s">
        <v>1362</v>
      </c>
      <c r="O810" s="81" t="s">
        <v>1363</v>
      </c>
      <c r="Q810" s="57">
        <v>5</v>
      </c>
      <c r="R810" s="57">
        <v>0</v>
      </c>
      <c r="S810" s="57">
        <v>3</v>
      </c>
      <c r="T810" s="57">
        <v>0</v>
      </c>
      <c r="U810" s="57">
        <v>4</v>
      </c>
      <c r="V810" s="57"/>
      <c r="W810" s="57">
        <v>1</v>
      </c>
      <c r="X810" s="57">
        <v>5</v>
      </c>
      <c r="Y810" s="57">
        <v>2</v>
      </c>
      <c r="Z810" s="57">
        <v>0</v>
      </c>
      <c r="AA810" s="57">
        <v>0</v>
      </c>
      <c r="AB810" s="57">
        <v>0</v>
      </c>
      <c r="AC810" s="57"/>
      <c r="AD810" s="57">
        <v>2</v>
      </c>
      <c r="AE810" s="57">
        <v>1</v>
      </c>
      <c r="AF810" s="57">
        <v>6</v>
      </c>
      <c r="AG810" s="57">
        <v>4</v>
      </c>
      <c r="AH810" s="57"/>
      <c r="AI810" s="57">
        <v>1</v>
      </c>
      <c r="AJ810" s="57">
        <v>3</v>
      </c>
      <c r="AK810" s="57">
        <v>1</v>
      </c>
      <c r="AL810" s="57">
        <v>1</v>
      </c>
      <c r="AM810" s="57"/>
      <c r="AN810" s="57">
        <v>1</v>
      </c>
      <c r="AO810" s="57">
        <v>14</v>
      </c>
      <c r="AP810" s="57">
        <v>1</v>
      </c>
      <c r="AQ810" s="57">
        <v>13</v>
      </c>
      <c r="AR810" s="57">
        <v>2</v>
      </c>
      <c r="AS810" s="57">
        <v>1</v>
      </c>
      <c r="AT810" s="57"/>
      <c r="AU810" s="57">
        <v>2</v>
      </c>
      <c r="AV810" s="57">
        <v>1</v>
      </c>
      <c r="AW810" s="57">
        <v>2</v>
      </c>
      <c r="AX810" s="57">
        <v>6</v>
      </c>
      <c r="AY810" s="57">
        <v>0</v>
      </c>
      <c r="AZ810" s="57">
        <v>6</v>
      </c>
      <c r="BA810" s="57"/>
      <c r="BB810" s="57">
        <v>5</v>
      </c>
      <c r="BC810" s="57">
        <v>2</v>
      </c>
      <c r="BD810" s="57">
        <v>11</v>
      </c>
      <c r="BE810" s="57">
        <v>13</v>
      </c>
      <c r="BF810" s="57">
        <v>6</v>
      </c>
      <c r="BG810" s="57">
        <v>0</v>
      </c>
      <c r="BH810" s="57"/>
      <c r="BI810" s="57">
        <v>3</v>
      </c>
      <c r="BJ810" s="57">
        <v>0</v>
      </c>
      <c r="BK810" s="57">
        <v>0</v>
      </c>
      <c r="BL810" s="57">
        <v>1</v>
      </c>
      <c r="BM810" s="57"/>
      <c r="BN810" s="57">
        <v>7</v>
      </c>
      <c r="BO810" s="57">
        <v>13</v>
      </c>
      <c r="BP810" s="81">
        <v>5</v>
      </c>
      <c r="BQ810" s="81">
        <v>7</v>
      </c>
      <c r="BR810" s="81">
        <v>344</v>
      </c>
    </row>
    <row r="811" spans="1:70" x14ac:dyDescent="0.25">
      <c r="A811" s="57">
        <v>1</v>
      </c>
      <c r="B811" s="81" t="s">
        <v>793</v>
      </c>
      <c r="C811" s="81">
        <v>11</v>
      </c>
      <c r="D811" s="81" t="s">
        <v>794</v>
      </c>
      <c r="E811" s="81">
        <v>501</v>
      </c>
      <c r="F811" s="81" t="s">
        <v>794</v>
      </c>
      <c r="G811" s="81">
        <v>2</v>
      </c>
      <c r="H811" s="81" t="s">
        <v>706</v>
      </c>
      <c r="I811" s="81">
        <v>715</v>
      </c>
      <c r="J811" s="81" t="s">
        <v>1359</v>
      </c>
      <c r="L811" s="81">
        <v>38</v>
      </c>
      <c r="M811" s="81">
        <v>38</v>
      </c>
      <c r="N811" s="81" t="s">
        <v>1362</v>
      </c>
      <c r="O811" s="81" t="s">
        <v>1363</v>
      </c>
      <c r="Q811" s="57">
        <v>1</v>
      </c>
      <c r="R811" s="57">
        <v>0</v>
      </c>
      <c r="S811" s="57">
        <v>4</v>
      </c>
      <c r="T811" s="57">
        <v>0</v>
      </c>
      <c r="U811" s="57">
        <v>6</v>
      </c>
      <c r="V811" s="57"/>
      <c r="W811" s="57">
        <v>0</v>
      </c>
      <c r="X811" s="57">
        <v>6</v>
      </c>
      <c r="Y811" s="57">
        <v>1</v>
      </c>
      <c r="Z811" s="57">
        <v>1</v>
      </c>
      <c r="AA811" s="57">
        <v>0</v>
      </c>
      <c r="AB811" s="57">
        <v>0</v>
      </c>
      <c r="AC811" s="57"/>
      <c r="AD811" s="57">
        <v>6</v>
      </c>
      <c r="AE811" s="57">
        <v>1</v>
      </c>
      <c r="AF811" s="57">
        <v>4</v>
      </c>
      <c r="AG811" s="57">
        <v>13</v>
      </c>
      <c r="AH811" s="57"/>
      <c r="AI811" s="57">
        <v>1</v>
      </c>
      <c r="AJ811" s="57">
        <v>1</v>
      </c>
      <c r="AK811" s="57">
        <v>0</v>
      </c>
      <c r="AL811" s="57">
        <v>0</v>
      </c>
      <c r="AM811" s="57"/>
      <c r="AN811" s="57">
        <v>3</v>
      </c>
      <c r="AO811" s="57">
        <v>15</v>
      </c>
      <c r="AP811" s="57">
        <v>0</v>
      </c>
      <c r="AQ811" s="57">
        <v>15</v>
      </c>
      <c r="AR811" s="57">
        <v>1</v>
      </c>
      <c r="AS811" s="57">
        <v>5</v>
      </c>
      <c r="AT811" s="57"/>
      <c r="AU811" s="57">
        <v>1</v>
      </c>
      <c r="AV811" s="57">
        <v>1</v>
      </c>
      <c r="AW811" s="57">
        <v>2</v>
      </c>
      <c r="AX811" s="57">
        <v>3</v>
      </c>
      <c r="AY811" s="57">
        <v>0</v>
      </c>
      <c r="AZ811" s="57">
        <v>5</v>
      </c>
      <c r="BA811" s="57"/>
      <c r="BB811" s="57">
        <v>2</v>
      </c>
      <c r="BC811" s="57">
        <v>2</v>
      </c>
      <c r="BD811" s="57">
        <v>12</v>
      </c>
      <c r="BE811" s="57">
        <v>8</v>
      </c>
      <c r="BF811" s="57">
        <v>6</v>
      </c>
      <c r="BG811" s="57">
        <v>0</v>
      </c>
      <c r="BH811" s="57"/>
      <c r="BI811" s="57">
        <v>0</v>
      </c>
      <c r="BJ811" s="57">
        <v>1</v>
      </c>
      <c r="BK811" s="57">
        <v>0</v>
      </c>
      <c r="BL811" s="57">
        <v>0</v>
      </c>
      <c r="BM811" s="57"/>
      <c r="BN811" s="57">
        <v>10</v>
      </c>
      <c r="BO811" s="57">
        <v>2</v>
      </c>
      <c r="BP811" s="81">
        <v>3</v>
      </c>
      <c r="BQ811" s="81">
        <v>1</v>
      </c>
      <c r="BR811" s="81">
        <v>337</v>
      </c>
    </row>
    <row r="812" spans="1:70" x14ac:dyDescent="0.25">
      <c r="A812" s="57">
        <v>1</v>
      </c>
      <c r="B812" s="81" t="s">
        <v>793</v>
      </c>
      <c r="C812" s="81">
        <v>11</v>
      </c>
      <c r="D812" s="81" t="s">
        <v>794</v>
      </c>
      <c r="E812" s="81">
        <v>501</v>
      </c>
      <c r="F812" s="81" t="s">
        <v>794</v>
      </c>
      <c r="G812" s="81">
        <v>2</v>
      </c>
      <c r="H812" s="81" t="s">
        <v>706</v>
      </c>
      <c r="I812" s="81">
        <v>715</v>
      </c>
      <c r="J812" s="81" t="s">
        <v>1359</v>
      </c>
      <c r="L812" s="81">
        <v>39</v>
      </c>
      <c r="M812" s="81">
        <v>39</v>
      </c>
      <c r="N812" s="81" t="s">
        <v>1362</v>
      </c>
      <c r="O812" s="81" t="s">
        <v>1363</v>
      </c>
      <c r="Q812" s="57">
        <v>8</v>
      </c>
      <c r="R812" s="57">
        <v>3</v>
      </c>
      <c r="S812" s="57">
        <v>1</v>
      </c>
      <c r="T812" s="57">
        <v>0</v>
      </c>
      <c r="U812" s="57">
        <v>3</v>
      </c>
      <c r="V812" s="57"/>
      <c r="W812" s="57">
        <v>1</v>
      </c>
      <c r="X812" s="57">
        <v>9</v>
      </c>
      <c r="Y812" s="57">
        <v>0</v>
      </c>
      <c r="Z812" s="57">
        <v>2</v>
      </c>
      <c r="AA812" s="57">
        <v>1</v>
      </c>
      <c r="AB812" s="57">
        <v>0</v>
      </c>
      <c r="AC812" s="57"/>
      <c r="AD812" s="57">
        <v>3</v>
      </c>
      <c r="AE812" s="57">
        <v>6</v>
      </c>
      <c r="AF812" s="57">
        <v>1</v>
      </c>
      <c r="AG812" s="57">
        <v>7</v>
      </c>
      <c r="AH812" s="57"/>
      <c r="AI812" s="57">
        <v>0</v>
      </c>
      <c r="AJ812" s="57">
        <v>1</v>
      </c>
      <c r="AK812" s="57">
        <v>1</v>
      </c>
      <c r="AL812" s="57">
        <v>6</v>
      </c>
      <c r="AM812" s="57"/>
      <c r="AN812" s="57">
        <v>4</v>
      </c>
      <c r="AO812" s="57">
        <v>8</v>
      </c>
      <c r="AP812" s="57">
        <v>1</v>
      </c>
      <c r="AQ812" s="57">
        <v>12</v>
      </c>
      <c r="AR812" s="57">
        <v>3</v>
      </c>
      <c r="AS812" s="57">
        <v>3</v>
      </c>
      <c r="AT812" s="57"/>
      <c r="AU812" s="57">
        <v>2</v>
      </c>
      <c r="AV812" s="57">
        <v>0</v>
      </c>
      <c r="AW812" s="57">
        <v>3</v>
      </c>
      <c r="AX812" s="57">
        <v>4</v>
      </c>
      <c r="AY812" s="57">
        <v>2</v>
      </c>
      <c r="AZ812" s="57">
        <v>2</v>
      </c>
      <c r="BA812" s="57"/>
      <c r="BB812" s="57">
        <v>7</v>
      </c>
      <c r="BC812" s="57">
        <v>1</v>
      </c>
      <c r="BD812" s="57">
        <v>9</v>
      </c>
      <c r="BE812" s="57">
        <v>1</v>
      </c>
      <c r="BF812" s="57">
        <v>9</v>
      </c>
      <c r="BG812" s="57">
        <v>1</v>
      </c>
      <c r="BH812" s="57"/>
      <c r="BI812" s="57">
        <v>1</v>
      </c>
      <c r="BJ812" s="57">
        <v>2</v>
      </c>
      <c r="BK812" s="57">
        <v>0</v>
      </c>
      <c r="BL812" s="57">
        <v>0</v>
      </c>
      <c r="BM812" s="57"/>
      <c r="BN812" s="57">
        <v>9</v>
      </c>
      <c r="BO812" s="57">
        <v>1</v>
      </c>
      <c r="BP812" s="81">
        <v>6</v>
      </c>
      <c r="BQ812" s="81">
        <v>7</v>
      </c>
      <c r="BR812" s="81">
        <v>344</v>
      </c>
    </row>
    <row r="813" spans="1:70" x14ac:dyDescent="0.25">
      <c r="A813" s="57">
        <v>1</v>
      </c>
      <c r="B813" s="81" t="s">
        <v>793</v>
      </c>
      <c r="C813" s="81">
        <v>11</v>
      </c>
      <c r="D813" s="81" t="s">
        <v>794</v>
      </c>
      <c r="E813" s="81">
        <v>501</v>
      </c>
      <c r="F813" s="81" t="s">
        <v>794</v>
      </c>
      <c r="G813" s="81">
        <v>2</v>
      </c>
      <c r="H813" s="81" t="s">
        <v>706</v>
      </c>
      <c r="I813" s="81">
        <v>715</v>
      </c>
      <c r="J813" s="81" t="s">
        <v>1359</v>
      </c>
      <c r="L813" s="81">
        <v>40</v>
      </c>
      <c r="M813" s="81">
        <v>40</v>
      </c>
      <c r="N813" s="81" t="s">
        <v>1362</v>
      </c>
      <c r="O813" s="81" t="s">
        <v>1363</v>
      </c>
      <c r="Q813" s="57">
        <v>3</v>
      </c>
      <c r="R813" s="57">
        <v>2</v>
      </c>
      <c r="S813" s="57">
        <v>7</v>
      </c>
      <c r="T813" s="57">
        <v>3</v>
      </c>
      <c r="U813" s="57">
        <v>0</v>
      </c>
      <c r="V813" s="57"/>
      <c r="W813" s="57">
        <v>0</v>
      </c>
      <c r="X813" s="57">
        <v>9</v>
      </c>
      <c r="Y813" s="57">
        <v>0</v>
      </c>
      <c r="Z813" s="57">
        <v>0</v>
      </c>
      <c r="AA813" s="57">
        <v>1</v>
      </c>
      <c r="AB813" s="57">
        <v>0</v>
      </c>
      <c r="AC813" s="57"/>
      <c r="AD813" s="57">
        <v>2</v>
      </c>
      <c r="AE813" s="57">
        <v>3</v>
      </c>
      <c r="AF813" s="57">
        <v>0</v>
      </c>
      <c r="AG813" s="57">
        <v>4</v>
      </c>
      <c r="AH813" s="57"/>
      <c r="AI813" s="57">
        <v>0</v>
      </c>
      <c r="AJ813" s="57">
        <v>1</v>
      </c>
      <c r="AK813" s="57">
        <v>2</v>
      </c>
      <c r="AL813" s="57">
        <v>1</v>
      </c>
      <c r="AM813" s="57"/>
      <c r="AN813" s="57">
        <v>1</v>
      </c>
      <c r="AO813" s="57">
        <v>12</v>
      </c>
      <c r="AP813" s="57">
        <v>1</v>
      </c>
      <c r="AQ813" s="57">
        <v>11</v>
      </c>
      <c r="AR813" s="57">
        <v>2</v>
      </c>
      <c r="AS813" s="57">
        <v>2</v>
      </c>
      <c r="AT813" s="57"/>
      <c r="AU813" s="57">
        <v>2</v>
      </c>
      <c r="AV813" s="57">
        <v>0</v>
      </c>
      <c r="AW813" s="57">
        <v>0</v>
      </c>
      <c r="AX813" s="57">
        <v>5</v>
      </c>
      <c r="AY813" s="57">
        <v>0</v>
      </c>
      <c r="AZ813" s="57">
        <v>4</v>
      </c>
      <c r="BA813" s="57"/>
      <c r="BB813" s="57">
        <v>4</v>
      </c>
      <c r="BC813" s="57">
        <v>2</v>
      </c>
      <c r="BD813" s="57">
        <v>7</v>
      </c>
      <c r="BE813" s="57">
        <v>13</v>
      </c>
      <c r="BF813" s="57">
        <v>5</v>
      </c>
      <c r="BG813" s="57">
        <v>0</v>
      </c>
      <c r="BH813" s="57"/>
      <c r="BI813" s="57">
        <v>0</v>
      </c>
      <c r="BJ813" s="57">
        <v>2</v>
      </c>
      <c r="BK813" s="57">
        <v>0</v>
      </c>
      <c r="BL813" s="57">
        <v>0</v>
      </c>
      <c r="BM813" s="57"/>
      <c r="BN813" s="57">
        <v>9</v>
      </c>
      <c r="BO813" s="57">
        <v>4</v>
      </c>
      <c r="BP813" s="81">
        <v>6</v>
      </c>
      <c r="BQ813" s="81">
        <v>3</v>
      </c>
      <c r="BR813" s="81">
        <v>341</v>
      </c>
    </row>
    <row r="814" spans="1:70" x14ac:dyDescent="0.25">
      <c r="A814" s="57">
        <v>1</v>
      </c>
      <c r="B814" s="81" t="s">
        <v>793</v>
      </c>
      <c r="C814" s="81">
        <v>11</v>
      </c>
      <c r="D814" s="81" t="s">
        <v>794</v>
      </c>
      <c r="E814" s="81">
        <v>501</v>
      </c>
      <c r="F814" s="81" t="s">
        <v>794</v>
      </c>
      <c r="G814" s="81">
        <v>2</v>
      </c>
      <c r="H814" s="81" t="s">
        <v>706</v>
      </c>
      <c r="I814" s="81">
        <v>715</v>
      </c>
      <c r="J814" s="81" t="s">
        <v>1359</v>
      </c>
      <c r="L814" s="81">
        <v>41</v>
      </c>
      <c r="M814" s="81">
        <v>41</v>
      </c>
      <c r="N814" s="81" t="s">
        <v>1364</v>
      </c>
      <c r="O814" s="81" t="s">
        <v>1365</v>
      </c>
      <c r="Q814" s="57">
        <v>2</v>
      </c>
      <c r="R814" s="57">
        <v>3</v>
      </c>
      <c r="S814" s="57">
        <v>5</v>
      </c>
      <c r="T814" s="57">
        <v>1</v>
      </c>
      <c r="U814" s="57">
        <v>2</v>
      </c>
      <c r="V814" s="57"/>
      <c r="W814" s="57">
        <v>1</v>
      </c>
      <c r="X814" s="57">
        <v>2</v>
      </c>
      <c r="Y814" s="57">
        <v>1</v>
      </c>
      <c r="Z814" s="57">
        <v>0</v>
      </c>
      <c r="AA814" s="57">
        <v>1</v>
      </c>
      <c r="AB814" s="57">
        <v>1</v>
      </c>
      <c r="AC814" s="57"/>
      <c r="AD814" s="57">
        <v>4</v>
      </c>
      <c r="AE814" s="57">
        <v>1</v>
      </c>
      <c r="AF814" s="57">
        <v>4</v>
      </c>
      <c r="AG814" s="57">
        <v>2</v>
      </c>
      <c r="AH814" s="57"/>
      <c r="AI814" s="57">
        <v>0</v>
      </c>
      <c r="AJ814" s="57">
        <v>0</v>
      </c>
      <c r="AK814" s="57">
        <v>1</v>
      </c>
      <c r="AL814" s="57">
        <v>1</v>
      </c>
      <c r="AM814" s="57"/>
      <c r="AN814" s="57">
        <v>1</v>
      </c>
      <c r="AO814" s="57">
        <v>15</v>
      </c>
      <c r="AP814" s="57">
        <v>2</v>
      </c>
      <c r="AQ814" s="57">
        <v>3</v>
      </c>
      <c r="AR814" s="57">
        <v>4</v>
      </c>
      <c r="AS814" s="57">
        <v>4</v>
      </c>
      <c r="AT814" s="57"/>
      <c r="AU814" s="57">
        <v>3</v>
      </c>
      <c r="AV814" s="57">
        <v>1</v>
      </c>
      <c r="AW814" s="57">
        <v>0</v>
      </c>
      <c r="AX814" s="57">
        <v>2</v>
      </c>
      <c r="AY814" s="57">
        <v>2</v>
      </c>
      <c r="AZ814" s="57">
        <v>2</v>
      </c>
      <c r="BA814" s="57"/>
      <c r="BB814" s="57">
        <v>8</v>
      </c>
      <c r="BC814" s="57">
        <v>1</v>
      </c>
      <c r="BD814" s="57">
        <v>8</v>
      </c>
      <c r="BE814" s="57">
        <v>12</v>
      </c>
      <c r="BF814" s="57">
        <v>2</v>
      </c>
      <c r="BG814" s="57">
        <v>0</v>
      </c>
      <c r="BH814" s="57"/>
      <c r="BI814" s="57">
        <v>0</v>
      </c>
      <c r="BJ814" s="57">
        <v>2</v>
      </c>
      <c r="BK814" s="57">
        <v>0</v>
      </c>
      <c r="BL814" s="57">
        <v>1</v>
      </c>
      <c r="BM814" s="57"/>
      <c r="BN814" s="57">
        <v>3</v>
      </c>
      <c r="BO814" s="57">
        <v>7</v>
      </c>
      <c r="BP814" s="81">
        <v>3</v>
      </c>
      <c r="BQ814" s="81">
        <v>3</v>
      </c>
      <c r="BR814" s="81">
        <v>342</v>
      </c>
    </row>
    <row r="815" spans="1:70" x14ac:dyDescent="0.25">
      <c r="A815" s="57">
        <v>1</v>
      </c>
      <c r="B815" s="81" t="s">
        <v>793</v>
      </c>
      <c r="C815" s="81">
        <v>11</v>
      </c>
      <c r="D815" s="81" t="s">
        <v>794</v>
      </c>
      <c r="E815" s="81">
        <v>501</v>
      </c>
      <c r="F815" s="81" t="s">
        <v>794</v>
      </c>
      <c r="G815" s="81">
        <v>2</v>
      </c>
      <c r="H815" s="81" t="s">
        <v>706</v>
      </c>
      <c r="I815" s="81">
        <v>715</v>
      </c>
      <c r="J815" s="81" t="s">
        <v>1359</v>
      </c>
      <c r="L815" s="81">
        <v>42</v>
      </c>
      <c r="M815" s="81">
        <v>42</v>
      </c>
      <c r="N815" s="81" t="s">
        <v>1364</v>
      </c>
      <c r="O815" s="81" t="s">
        <v>1365</v>
      </c>
      <c r="Q815" s="57">
        <v>7</v>
      </c>
      <c r="R815" s="57">
        <v>4</v>
      </c>
      <c r="S815" s="57">
        <v>3</v>
      </c>
      <c r="T815" s="57">
        <v>3</v>
      </c>
      <c r="U815" s="57">
        <v>1</v>
      </c>
      <c r="V815" s="57"/>
      <c r="W815" s="57">
        <v>1</v>
      </c>
      <c r="X815" s="57">
        <v>4</v>
      </c>
      <c r="Y815" s="57">
        <v>1</v>
      </c>
      <c r="Z815" s="57">
        <v>0</v>
      </c>
      <c r="AA815" s="57">
        <v>1</v>
      </c>
      <c r="AB815" s="57">
        <v>0</v>
      </c>
      <c r="AC815" s="57"/>
      <c r="AD815" s="57">
        <v>5</v>
      </c>
      <c r="AE815" s="57">
        <v>1</v>
      </c>
      <c r="AF815" s="57">
        <v>3</v>
      </c>
      <c r="AG815" s="57">
        <v>2</v>
      </c>
      <c r="AH815" s="57"/>
      <c r="AI815" s="57">
        <v>0</v>
      </c>
      <c r="AJ815" s="57">
        <v>0</v>
      </c>
      <c r="AK815" s="57">
        <v>3</v>
      </c>
      <c r="AL815" s="57">
        <v>2</v>
      </c>
      <c r="AM815" s="57"/>
      <c r="AN815" s="57">
        <v>2</v>
      </c>
      <c r="AO815" s="57">
        <v>6</v>
      </c>
      <c r="AP815" s="57">
        <v>0</v>
      </c>
      <c r="AQ815" s="57">
        <v>9</v>
      </c>
      <c r="AR815" s="57">
        <v>3</v>
      </c>
      <c r="AS815" s="57">
        <v>1</v>
      </c>
      <c r="AT815" s="57"/>
      <c r="AU815" s="57">
        <v>1</v>
      </c>
      <c r="AV815" s="57">
        <v>1</v>
      </c>
      <c r="AW815" s="57">
        <v>2</v>
      </c>
      <c r="AX815" s="57">
        <v>4</v>
      </c>
      <c r="AY815" s="57">
        <v>0</v>
      </c>
      <c r="AZ815" s="57">
        <v>0</v>
      </c>
      <c r="BA815" s="57"/>
      <c r="BB815" s="57">
        <v>2</v>
      </c>
      <c r="BC815" s="57">
        <v>1</v>
      </c>
      <c r="BD815" s="57">
        <v>5</v>
      </c>
      <c r="BE815" s="57">
        <v>7</v>
      </c>
      <c r="BF815" s="57">
        <v>1</v>
      </c>
      <c r="BG815" s="57">
        <v>3</v>
      </c>
      <c r="BH815" s="57"/>
      <c r="BI815" s="57">
        <v>1</v>
      </c>
      <c r="BJ815" s="57">
        <v>0</v>
      </c>
      <c r="BK815" s="57">
        <v>0</v>
      </c>
      <c r="BL815" s="57">
        <v>0</v>
      </c>
      <c r="BM815" s="57"/>
      <c r="BN815" s="57">
        <v>9</v>
      </c>
      <c r="BO815" s="57">
        <v>5</v>
      </c>
      <c r="BP815" s="81">
        <v>2</v>
      </c>
      <c r="BQ815" s="81">
        <v>3</v>
      </c>
      <c r="BR815" s="81">
        <v>342</v>
      </c>
    </row>
    <row r="816" spans="1:70" x14ac:dyDescent="0.25">
      <c r="A816" s="57">
        <v>1</v>
      </c>
      <c r="B816" s="81" t="s">
        <v>793</v>
      </c>
      <c r="C816" s="81">
        <v>11</v>
      </c>
      <c r="D816" s="81" t="s">
        <v>794</v>
      </c>
      <c r="E816" s="81">
        <v>501</v>
      </c>
      <c r="F816" s="81" t="s">
        <v>794</v>
      </c>
      <c r="G816" s="81">
        <v>2</v>
      </c>
      <c r="H816" s="81" t="s">
        <v>706</v>
      </c>
      <c r="I816" s="81">
        <v>715</v>
      </c>
      <c r="J816" s="81" t="s">
        <v>1359</v>
      </c>
      <c r="L816" s="81">
        <v>43</v>
      </c>
      <c r="M816" s="81">
        <v>43</v>
      </c>
      <c r="N816" s="81" t="s">
        <v>1364</v>
      </c>
      <c r="O816" s="81" t="s">
        <v>1365</v>
      </c>
      <c r="Q816" s="57">
        <v>4</v>
      </c>
      <c r="R816" s="57">
        <v>3</v>
      </c>
      <c r="S816" s="57">
        <v>3</v>
      </c>
      <c r="T816" s="57">
        <v>0</v>
      </c>
      <c r="U816" s="57">
        <v>3</v>
      </c>
      <c r="V816" s="57"/>
      <c r="W816" s="57">
        <v>0</v>
      </c>
      <c r="X816" s="57">
        <v>3</v>
      </c>
      <c r="Y816" s="57">
        <v>0</v>
      </c>
      <c r="Z816" s="57">
        <v>1</v>
      </c>
      <c r="AA816" s="57">
        <v>4</v>
      </c>
      <c r="AB816" s="57">
        <v>0</v>
      </c>
      <c r="AC816" s="57"/>
      <c r="AD816" s="57">
        <v>5</v>
      </c>
      <c r="AE816" s="57">
        <v>1</v>
      </c>
      <c r="AF816" s="57">
        <v>0</v>
      </c>
      <c r="AG816" s="57">
        <v>4</v>
      </c>
      <c r="AH816" s="57"/>
      <c r="AI816" s="57">
        <v>0</v>
      </c>
      <c r="AJ816" s="57">
        <v>1</v>
      </c>
      <c r="AK816" s="57">
        <v>0</v>
      </c>
      <c r="AL816" s="57">
        <v>4</v>
      </c>
      <c r="AM816" s="57"/>
      <c r="AN816" s="57">
        <v>3</v>
      </c>
      <c r="AO816" s="57">
        <v>14</v>
      </c>
      <c r="AP816" s="57">
        <v>1</v>
      </c>
      <c r="AQ816" s="57">
        <v>15</v>
      </c>
      <c r="AR816" s="57">
        <v>2</v>
      </c>
      <c r="AS816" s="57">
        <v>5</v>
      </c>
      <c r="AT816" s="57"/>
      <c r="AU816" s="57">
        <v>1</v>
      </c>
      <c r="AV816" s="57">
        <v>0</v>
      </c>
      <c r="AW816" s="57">
        <v>0</v>
      </c>
      <c r="AX816" s="57">
        <v>3</v>
      </c>
      <c r="AY816" s="57">
        <v>1</v>
      </c>
      <c r="AZ816" s="57">
        <v>3</v>
      </c>
      <c r="BA816" s="57"/>
      <c r="BB816" s="57">
        <v>7</v>
      </c>
      <c r="BC816" s="57">
        <v>0</v>
      </c>
      <c r="BD816" s="57">
        <v>7</v>
      </c>
      <c r="BE816" s="57">
        <v>5</v>
      </c>
      <c r="BF816" s="57">
        <v>6</v>
      </c>
      <c r="BG816" s="57">
        <v>1</v>
      </c>
      <c r="BH816" s="57"/>
      <c r="BI816" s="57">
        <v>3</v>
      </c>
      <c r="BJ816" s="57">
        <v>3</v>
      </c>
      <c r="BK816" s="57">
        <v>1</v>
      </c>
      <c r="BL816" s="57">
        <v>0</v>
      </c>
      <c r="BM816" s="57"/>
      <c r="BN816" s="57">
        <v>8</v>
      </c>
      <c r="BO816" s="57">
        <v>6</v>
      </c>
      <c r="BP816" s="81">
        <v>4</v>
      </c>
      <c r="BQ816" s="81">
        <v>4</v>
      </c>
      <c r="BR816" s="81">
        <v>344</v>
      </c>
    </row>
    <row r="817" spans="1:70" x14ac:dyDescent="0.25">
      <c r="A817" s="57">
        <v>1</v>
      </c>
      <c r="B817" s="81" t="s">
        <v>793</v>
      </c>
      <c r="C817" s="81">
        <v>11</v>
      </c>
      <c r="D817" s="81" t="s">
        <v>794</v>
      </c>
      <c r="E817" s="81">
        <v>501</v>
      </c>
      <c r="F817" s="81" t="s">
        <v>794</v>
      </c>
      <c r="G817" s="81">
        <v>2</v>
      </c>
      <c r="H817" s="81" t="s">
        <v>706</v>
      </c>
      <c r="I817" s="81">
        <v>715</v>
      </c>
      <c r="J817" s="81" t="s">
        <v>1359</v>
      </c>
      <c r="L817" s="81">
        <v>44</v>
      </c>
      <c r="M817" s="81">
        <v>44</v>
      </c>
      <c r="N817" s="81" t="s">
        <v>1364</v>
      </c>
      <c r="O817" s="81" t="s">
        <v>1365</v>
      </c>
      <c r="Q817" s="57">
        <v>5</v>
      </c>
      <c r="R817" s="57">
        <v>2</v>
      </c>
      <c r="S817" s="57">
        <v>4</v>
      </c>
      <c r="T817" s="57">
        <v>1</v>
      </c>
      <c r="U817" s="57">
        <v>6</v>
      </c>
      <c r="V817" s="57"/>
      <c r="W817" s="57"/>
      <c r="X817" s="57">
        <v>4</v>
      </c>
      <c r="Y817" s="57">
        <v>2</v>
      </c>
      <c r="Z817" s="57"/>
      <c r="AA817" s="57"/>
      <c r="AB817" s="57">
        <v>1</v>
      </c>
      <c r="AC817" s="57"/>
      <c r="AD817" s="57">
        <v>3</v>
      </c>
      <c r="AE817" s="57">
        <v>2</v>
      </c>
      <c r="AF817" s="57">
        <v>2</v>
      </c>
      <c r="AG817" s="57">
        <v>5</v>
      </c>
      <c r="AH817" s="57"/>
      <c r="AI817" s="57"/>
      <c r="AJ817" s="57">
        <v>2</v>
      </c>
      <c r="AK817" s="57">
        <v>5</v>
      </c>
      <c r="AL817" s="57">
        <v>3</v>
      </c>
      <c r="AM817" s="57"/>
      <c r="AN817" s="57">
        <v>4</v>
      </c>
      <c r="AO817" s="57">
        <v>12</v>
      </c>
      <c r="AP817" s="57"/>
      <c r="AQ817" s="57">
        <v>5</v>
      </c>
      <c r="AR817" s="57">
        <v>1</v>
      </c>
      <c r="AS817" s="57">
        <v>3</v>
      </c>
      <c r="AT817" s="57"/>
      <c r="AU817" s="57"/>
      <c r="AV817" s="57">
        <v>2</v>
      </c>
      <c r="AW817" s="57">
        <v>4</v>
      </c>
      <c r="AX817" s="57">
        <v>2</v>
      </c>
      <c r="AY817" s="57"/>
      <c r="AZ817" s="57"/>
      <c r="BA817" s="57"/>
      <c r="BB817" s="57">
        <v>11</v>
      </c>
      <c r="BC817" s="57"/>
      <c r="BD817" s="57">
        <v>11</v>
      </c>
      <c r="BE817" s="57">
        <v>14</v>
      </c>
      <c r="BF817" s="57">
        <v>4</v>
      </c>
      <c r="BG817" s="57">
        <v>3</v>
      </c>
      <c r="BH817" s="57"/>
      <c r="BI817" s="57">
        <v>1</v>
      </c>
      <c r="BJ817" s="57"/>
      <c r="BK817" s="57"/>
      <c r="BL817" s="57">
        <v>2</v>
      </c>
      <c r="BM817" s="57"/>
      <c r="BN817" s="57">
        <v>4</v>
      </c>
      <c r="BO817" s="57">
        <v>3</v>
      </c>
      <c r="BP817" s="81">
        <v>6</v>
      </c>
      <c r="BQ817" s="81">
        <v>3</v>
      </c>
      <c r="BR817" s="81">
        <v>341</v>
      </c>
    </row>
    <row r="818" spans="1:70" x14ac:dyDescent="0.25">
      <c r="A818" s="57">
        <v>1</v>
      </c>
      <c r="B818" s="81" t="s">
        <v>793</v>
      </c>
      <c r="C818" s="81">
        <v>11</v>
      </c>
      <c r="D818" s="81" t="s">
        <v>794</v>
      </c>
      <c r="E818" s="81">
        <v>501</v>
      </c>
      <c r="F818" s="81" t="s">
        <v>794</v>
      </c>
      <c r="G818" s="81">
        <v>2</v>
      </c>
      <c r="H818" s="81" t="s">
        <v>706</v>
      </c>
      <c r="I818" s="81">
        <v>715</v>
      </c>
      <c r="J818" s="81" t="s">
        <v>1359</v>
      </c>
      <c r="L818" s="81">
        <v>45</v>
      </c>
      <c r="M818" s="81">
        <v>45</v>
      </c>
      <c r="N818" s="81" t="s">
        <v>1364</v>
      </c>
      <c r="O818" s="81" t="s">
        <v>1365</v>
      </c>
      <c r="Q818" s="57">
        <v>10</v>
      </c>
      <c r="R818" s="57">
        <v>3</v>
      </c>
      <c r="S818" s="57">
        <v>2</v>
      </c>
      <c r="T818" s="57">
        <v>2</v>
      </c>
      <c r="U818" s="57">
        <v>2</v>
      </c>
      <c r="V818" s="57"/>
      <c r="W818" s="57">
        <v>1</v>
      </c>
      <c r="X818" s="57">
        <v>4</v>
      </c>
      <c r="Y818" s="57">
        <v>1</v>
      </c>
      <c r="Z818" s="57">
        <v>1</v>
      </c>
      <c r="AA818" s="57">
        <v>1</v>
      </c>
      <c r="AB818" s="57">
        <v>0</v>
      </c>
      <c r="AC818" s="57"/>
      <c r="AD818" s="57">
        <v>3</v>
      </c>
      <c r="AE818" s="57">
        <v>1</v>
      </c>
      <c r="AF818" s="57">
        <v>2</v>
      </c>
      <c r="AG818" s="57">
        <v>2</v>
      </c>
      <c r="AH818" s="57"/>
      <c r="AI818" s="57">
        <v>1</v>
      </c>
      <c r="AJ818" s="57">
        <v>1</v>
      </c>
      <c r="AK818" s="57">
        <v>0</v>
      </c>
      <c r="AL818" s="57">
        <v>0</v>
      </c>
      <c r="AM818" s="57"/>
      <c r="AN818" s="57">
        <v>2</v>
      </c>
      <c r="AO818" s="57">
        <v>6</v>
      </c>
      <c r="AP818" s="57">
        <v>0</v>
      </c>
      <c r="AQ818" s="57">
        <v>13</v>
      </c>
      <c r="AR818" s="57">
        <v>1</v>
      </c>
      <c r="AS818" s="57">
        <v>2</v>
      </c>
      <c r="AT818" s="57"/>
      <c r="AU818" s="57">
        <v>0</v>
      </c>
      <c r="AV818" s="57">
        <v>0</v>
      </c>
      <c r="AW818" s="57">
        <v>0</v>
      </c>
      <c r="AX818" s="57">
        <v>5</v>
      </c>
      <c r="AY818" s="57">
        <v>1</v>
      </c>
      <c r="AZ818" s="57">
        <v>3</v>
      </c>
      <c r="BA818" s="57"/>
      <c r="BB818" s="57">
        <v>6</v>
      </c>
      <c r="BC818" s="57">
        <v>0</v>
      </c>
      <c r="BD818" s="57">
        <v>13</v>
      </c>
      <c r="BE818" s="57">
        <v>12</v>
      </c>
      <c r="BF818" s="57">
        <v>4</v>
      </c>
      <c r="BG818" s="57">
        <v>4</v>
      </c>
      <c r="BH818" s="57"/>
      <c r="BI818" s="57">
        <v>2</v>
      </c>
      <c r="BJ818" s="57">
        <v>1</v>
      </c>
      <c r="BK818" s="57">
        <v>0</v>
      </c>
      <c r="BL818" s="57">
        <v>0</v>
      </c>
      <c r="BM818" s="57"/>
      <c r="BN818" s="57">
        <v>9</v>
      </c>
      <c r="BO818" s="57">
        <v>4</v>
      </c>
      <c r="BP818" s="81">
        <v>4</v>
      </c>
      <c r="BQ818" s="81">
        <v>1</v>
      </c>
      <c r="BR818" s="81">
        <v>340</v>
      </c>
    </row>
    <row r="819" spans="1:70" x14ac:dyDescent="0.25">
      <c r="A819" s="57">
        <v>1</v>
      </c>
      <c r="B819" s="81" t="s">
        <v>793</v>
      </c>
      <c r="C819" s="81">
        <v>11</v>
      </c>
      <c r="D819" s="81" t="s">
        <v>794</v>
      </c>
      <c r="E819" s="81">
        <v>501</v>
      </c>
      <c r="F819" s="81" t="s">
        <v>794</v>
      </c>
      <c r="G819" s="81">
        <v>2</v>
      </c>
      <c r="H819" s="81" t="s">
        <v>706</v>
      </c>
      <c r="I819" s="81">
        <v>715</v>
      </c>
      <c r="J819" s="81" t="s">
        <v>1359</v>
      </c>
      <c r="L819" s="81">
        <v>46</v>
      </c>
      <c r="M819" s="81">
        <v>46</v>
      </c>
      <c r="N819" s="81" t="s">
        <v>1364</v>
      </c>
      <c r="O819" s="81" t="s">
        <v>1365</v>
      </c>
      <c r="Q819" s="57">
        <v>4</v>
      </c>
      <c r="R819" s="57">
        <v>1</v>
      </c>
      <c r="S819" s="57">
        <v>1</v>
      </c>
      <c r="T819" s="57">
        <v>2</v>
      </c>
      <c r="U819" s="57">
        <v>4</v>
      </c>
      <c r="V819" s="57"/>
      <c r="W819" s="57">
        <v>6</v>
      </c>
      <c r="X819" s="57">
        <v>6</v>
      </c>
      <c r="Y819" s="57">
        <v>1</v>
      </c>
      <c r="Z819" s="57">
        <v>1</v>
      </c>
      <c r="AA819" s="57">
        <v>1</v>
      </c>
      <c r="AB819" s="57">
        <v>0</v>
      </c>
      <c r="AC819" s="57"/>
      <c r="AD819" s="57">
        <v>4</v>
      </c>
      <c r="AE819" s="57">
        <v>1</v>
      </c>
      <c r="AF819" s="57">
        <v>2</v>
      </c>
      <c r="AG819" s="57">
        <v>4</v>
      </c>
      <c r="AH819" s="57"/>
      <c r="AI819" s="57">
        <v>0</v>
      </c>
      <c r="AJ819" s="57">
        <v>3</v>
      </c>
      <c r="AK819" s="57">
        <v>2</v>
      </c>
      <c r="AL819" s="57">
        <v>0</v>
      </c>
      <c r="AM819" s="57"/>
      <c r="AN819" s="57">
        <v>2</v>
      </c>
      <c r="AO819" s="57">
        <v>13</v>
      </c>
      <c r="AP819" s="57">
        <v>1</v>
      </c>
      <c r="AQ819" s="57">
        <v>8</v>
      </c>
      <c r="AR819" s="57">
        <v>1</v>
      </c>
      <c r="AS819" s="57">
        <v>5</v>
      </c>
      <c r="AT819" s="57"/>
      <c r="AU819" s="57">
        <v>0</v>
      </c>
      <c r="AV819" s="57">
        <v>0</v>
      </c>
      <c r="AW819" s="57">
        <v>2</v>
      </c>
      <c r="AX819" s="57">
        <v>6</v>
      </c>
      <c r="AY819" s="57">
        <v>0</v>
      </c>
      <c r="AZ819" s="57">
        <v>6</v>
      </c>
      <c r="BA819" s="57"/>
      <c r="BB819" s="57">
        <v>2</v>
      </c>
      <c r="BC819" s="57">
        <v>0</v>
      </c>
      <c r="BD819" s="57">
        <v>6</v>
      </c>
      <c r="BE819" s="57">
        <v>15</v>
      </c>
      <c r="BF819" s="57">
        <v>6</v>
      </c>
      <c r="BG819" s="57">
        <v>2</v>
      </c>
      <c r="BH819" s="57"/>
      <c r="BI819" s="57">
        <v>1</v>
      </c>
      <c r="BJ819" s="57">
        <v>0</v>
      </c>
      <c r="BK819" s="57">
        <v>0</v>
      </c>
      <c r="BL819" s="57">
        <v>0</v>
      </c>
      <c r="BM819" s="57"/>
      <c r="BN819" s="57">
        <v>9</v>
      </c>
      <c r="BO819" s="57">
        <v>3</v>
      </c>
      <c r="BP819" s="81">
        <v>6</v>
      </c>
      <c r="BQ819" s="81">
        <v>1</v>
      </c>
      <c r="BR819" s="81">
        <v>335</v>
      </c>
    </row>
    <row r="820" spans="1:70" x14ac:dyDescent="0.25">
      <c r="A820" s="57">
        <v>1</v>
      </c>
      <c r="B820" s="81" t="s">
        <v>793</v>
      </c>
      <c r="C820" s="81">
        <v>11</v>
      </c>
      <c r="D820" s="81" t="s">
        <v>794</v>
      </c>
      <c r="E820" s="81">
        <v>501</v>
      </c>
      <c r="F820" s="81" t="s">
        <v>794</v>
      </c>
      <c r="G820" s="81">
        <v>2</v>
      </c>
      <c r="H820" s="81" t="s">
        <v>706</v>
      </c>
      <c r="I820" s="81">
        <v>715</v>
      </c>
      <c r="J820" s="81" t="s">
        <v>1359</v>
      </c>
      <c r="L820" s="81">
        <v>47</v>
      </c>
      <c r="M820" s="81">
        <v>47</v>
      </c>
      <c r="N820" s="81" t="s">
        <v>1364</v>
      </c>
      <c r="O820" s="81" t="s">
        <v>1365</v>
      </c>
      <c r="Q820" s="57">
        <v>12</v>
      </c>
      <c r="R820" s="57">
        <v>0</v>
      </c>
      <c r="S820" s="57">
        <v>8</v>
      </c>
      <c r="T820" s="57">
        <v>0</v>
      </c>
      <c r="U820" s="57">
        <v>4</v>
      </c>
      <c r="V820" s="57"/>
      <c r="W820" s="57">
        <v>1</v>
      </c>
      <c r="X820" s="57">
        <v>4</v>
      </c>
      <c r="Y820" s="57">
        <v>1</v>
      </c>
      <c r="Z820" s="57">
        <v>0</v>
      </c>
      <c r="AA820" s="57">
        <v>1</v>
      </c>
      <c r="AB820" s="57">
        <v>0</v>
      </c>
      <c r="AC820" s="57"/>
      <c r="AD820" s="57">
        <v>0</v>
      </c>
      <c r="AE820" s="57">
        <v>0</v>
      </c>
      <c r="AF820" s="57">
        <v>2</v>
      </c>
      <c r="AG820" s="57">
        <v>1</v>
      </c>
      <c r="AH820" s="57"/>
      <c r="AI820" s="57">
        <v>0</v>
      </c>
      <c r="AJ820" s="57">
        <v>2</v>
      </c>
      <c r="AK820" s="57">
        <v>0</v>
      </c>
      <c r="AL820" s="57">
        <v>1</v>
      </c>
      <c r="AM820" s="57"/>
      <c r="AN820" s="57">
        <v>4</v>
      </c>
      <c r="AO820" s="57">
        <v>13</v>
      </c>
      <c r="AP820" s="57">
        <v>1</v>
      </c>
      <c r="AQ820" s="57">
        <v>15</v>
      </c>
      <c r="AR820" s="57">
        <v>4</v>
      </c>
      <c r="AS820" s="57">
        <v>0</v>
      </c>
      <c r="AT820" s="57"/>
      <c r="AU820" s="57">
        <v>1</v>
      </c>
      <c r="AV820" s="57">
        <v>2</v>
      </c>
      <c r="AW820" s="57">
        <v>3</v>
      </c>
      <c r="AX820" s="57">
        <v>6</v>
      </c>
      <c r="AY820" s="57">
        <v>2</v>
      </c>
      <c r="AZ820" s="57">
        <v>2</v>
      </c>
      <c r="BA820" s="57"/>
      <c r="BB820" s="57">
        <v>5</v>
      </c>
      <c r="BC820" s="57">
        <v>0</v>
      </c>
      <c r="BD820" s="57">
        <v>8</v>
      </c>
      <c r="BE820" s="57">
        <v>15</v>
      </c>
      <c r="BF820" s="57">
        <v>5</v>
      </c>
      <c r="BG820" s="57">
        <v>1</v>
      </c>
      <c r="BH820" s="57"/>
      <c r="BI820" s="57">
        <v>2</v>
      </c>
      <c r="BJ820" s="57">
        <v>3</v>
      </c>
      <c r="BK820" s="57">
        <v>0</v>
      </c>
      <c r="BL820" s="57">
        <v>2</v>
      </c>
      <c r="BM820" s="57"/>
      <c r="BN820" s="57">
        <v>4</v>
      </c>
      <c r="BO820" s="57">
        <v>8</v>
      </c>
      <c r="BP820" s="81">
        <v>0</v>
      </c>
      <c r="BQ820" s="81">
        <v>4</v>
      </c>
      <c r="BR820" s="81">
        <v>339</v>
      </c>
    </row>
    <row r="821" spans="1:70" x14ac:dyDescent="0.25">
      <c r="A821" s="57">
        <v>1</v>
      </c>
      <c r="B821" s="81" t="s">
        <v>793</v>
      </c>
      <c r="C821" s="81">
        <v>11</v>
      </c>
      <c r="D821" s="81" t="s">
        <v>794</v>
      </c>
      <c r="E821" s="81">
        <v>501</v>
      </c>
      <c r="F821" s="81" t="s">
        <v>794</v>
      </c>
      <c r="G821" s="81">
        <v>2</v>
      </c>
      <c r="H821" s="81" t="s">
        <v>706</v>
      </c>
      <c r="I821" s="81">
        <v>715</v>
      </c>
      <c r="J821" s="81" t="s">
        <v>1359</v>
      </c>
      <c r="L821" s="81">
        <v>48</v>
      </c>
      <c r="M821" s="81">
        <v>48</v>
      </c>
      <c r="N821" s="81" t="s">
        <v>1364</v>
      </c>
      <c r="O821" s="81" t="s">
        <v>1365</v>
      </c>
      <c r="Q821" s="57">
        <v>6</v>
      </c>
      <c r="R821" s="57">
        <v>0</v>
      </c>
      <c r="S821" s="57">
        <v>5</v>
      </c>
      <c r="T821" s="57">
        <v>2</v>
      </c>
      <c r="U821" s="57">
        <v>3</v>
      </c>
      <c r="V821" s="57"/>
      <c r="W821" s="57">
        <v>1</v>
      </c>
      <c r="X821" s="57">
        <v>5</v>
      </c>
      <c r="Y821" s="57">
        <v>1</v>
      </c>
      <c r="Z821" s="57">
        <v>1</v>
      </c>
      <c r="AA821" s="57">
        <v>2</v>
      </c>
      <c r="AB821" s="57">
        <v>0</v>
      </c>
      <c r="AC821" s="57"/>
      <c r="AD821" s="57">
        <v>3</v>
      </c>
      <c r="AE821" s="57">
        <v>3</v>
      </c>
      <c r="AF821" s="57">
        <v>2</v>
      </c>
      <c r="AG821" s="57">
        <v>4</v>
      </c>
      <c r="AH821" s="57"/>
      <c r="AI821" s="57">
        <v>1</v>
      </c>
      <c r="AJ821" s="57">
        <v>0</v>
      </c>
      <c r="AK821" s="57">
        <v>1</v>
      </c>
      <c r="AL821" s="57">
        <v>0</v>
      </c>
      <c r="AM821" s="57"/>
      <c r="AN821" s="57">
        <v>1</v>
      </c>
      <c r="AO821" s="57">
        <v>13</v>
      </c>
      <c r="AP821" s="57">
        <v>0</v>
      </c>
      <c r="AQ821" s="57">
        <v>8</v>
      </c>
      <c r="AR821" s="57">
        <v>3</v>
      </c>
      <c r="AS821" s="57">
        <v>5</v>
      </c>
      <c r="AT821" s="57"/>
      <c r="AU821" s="57">
        <v>3</v>
      </c>
      <c r="AV821" s="57">
        <v>0</v>
      </c>
      <c r="AW821" s="57">
        <v>1</v>
      </c>
      <c r="AX821" s="57">
        <v>3</v>
      </c>
      <c r="AY821" s="57">
        <v>0</v>
      </c>
      <c r="AZ821" s="57">
        <v>1</v>
      </c>
      <c r="BA821" s="57"/>
      <c r="BB821" s="57">
        <v>6</v>
      </c>
      <c r="BC821" s="57">
        <v>0</v>
      </c>
      <c r="BD821" s="57">
        <v>15</v>
      </c>
      <c r="BE821" s="57">
        <v>13</v>
      </c>
      <c r="BF821" s="57">
        <v>5</v>
      </c>
      <c r="BG821" s="57">
        <v>1</v>
      </c>
      <c r="BH821" s="57"/>
      <c r="BI821" s="57">
        <v>0</v>
      </c>
      <c r="BJ821" s="57">
        <v>0</v>
      </c>
      <c r="BK821" s="57">
        <v>0</v>
      </c>
      <c r="BL821" s="57">
        <v>1</v>
      </c>
      <c r="BM821" s="57"/>
      <c r="BN821" s="57">
        <v>5</v>
      </c>
      <c r="BO821" s="57">
        <v>8</v>
      </c>
      <c r="BP821" s="81">
        <v>4</v>
      </c>
      <c r="BQ821" s="81">
        <v>1</v>
      </c>
      <c r="BR821" s="81">
        <v>338</v>
      </c>
    </row>
    <row r="822" spans="1:70" x14ac:dyDescent="0.25">
      <c r="A822" s="57">
        <v>1</v>
      </c>
      <c r="B822" s="81" t="s">
        <v>793</v>
      </c>
      <c r="C822" s="81">
        <v>11</v>
      </c>
      <c r="D822" s="81" t="s">
        <v>794</v>
      </c>
      <c r="E822" s="81">
        <v>501</v>
      </c>
      <c r="F822" s="81" t="s">
        <v>794</v>
      </c>
      <c r="G822" s="81">
        <v>2</v>
      </c>
      <c r="H822" s="81" t="s">
        <v>706</v>
      </c>
      <c r="I822" s="81">
        <v>715</v>
      </c>
      <c r="J822" s="81" t="s">
        <v>1359</v>
      </c>
      <c r="L822" s="81">
        <v>49</v>
      </c>
      <c r="M822" s="81">
        <v>49</v>
      </c>
      <c r="N822" s="81" t="s">
        <v>1364</v>
      </c>
      <c r="O822" s="81" t="s">
        <v>1365</v>
      </c>
      <c r="Q822" s="57">
        <v>4</v>
      </c>
      <c r="R822" s="57">
        <v>2</v>
      </c>
      <c r="S822" s="57">
        <v>3</v>
      </c>
      <c r="T822" s="57">
        <v>0</v>
      </c>
      <c r="U822" s="57">
        <v>0</v>
      </c>
      <c r="V822" s="57"/>
      <c r="W822" s="57">
        <v>1</v>
      </c>
      <c r="X822" s="57">
        <v>7</v>
      </c>
      <c r="Y822" s="57">
        <v>1</v>
      </c>
      <c r="Z822" s="57">
        <v>1</v>
      </c>
      <c r="AA822" s="57">
        <v>1</v>
      </c>
      <c r="AB822" s="57">
        <v>0</v>
      </c>
      <c r="AC822" s="57"/>
      <c r="AD822" s="57">
        <v>3</v>
      </c>
      <c r="AE822" s="57">
        <v>2</v>
      </c>
      <c r="AF822" s="57">
        <v>4</v>
      </c>
      <c r="AG822" s="57">
        <v>5</v>
      </c>
      <c r="AH822" s="57"/>
      <c r="AI822" s="57">
        <v>0</v>
      </c>
      <c r="AJ822" s="57">
        <v>0</v>
      </c>
      <c r="AK822" s="57">
        <v>0</v>
      </c>
      <c r="AL822" s="57">
        <v>3</v>
      </c>
      <c r="AM822" s="57"/>
      <c r="AN822" s="57">
        <v>4</v>
      </c>
      <c r="AO822" s="57">
        <v>12</v>
      </c>
      <c r="AP822" s="57">
        <v>1</v>
      </c>
      <c r="AQ822" s="57">
        <v>12</v>
      </c>
      <c r="AR822" s="57">
        <v>1</v>
      </c>
      <c r="AS822" s="57">
        <v>1</v>
      </c>
      <c r="AT822" s="57"/>
      <c r="AU822" s="57">
        <v>1</v>
      </c>
      <c r="AV822" s="57">
        <v>0</v>
      </c>
      <c r="AW822" s="57">
        <v>0</v>
      </c>
      <c r="AX822" s="57">
        <v>4</v>
      </c>
      <c r="AY822" s="57">
        <v>1</v>
      </c>
      <c r="AZ822" s="57">
        <v>5</v>
      </c>
      <c r="BA822" s="57"/>
      <c r="BB822" s="57">
        <v>5</v>
      </c>
      <c r="BC822" s="57">
        <v>1</v>
      </c>
      <c r="BD822" s="57">
        <v>4</v>
      </c>
      <c r="BE822" s="57">
        <v>12</v>
      </c>
      <c r="BF822" s="57">
        <v>4</v>
      </c>
      <c r="BG822" s="57">
        <v>3</v>
      </c>
      <c r="BH822" s="57"/>
      <c r="BI822" s="57">
        <v>4</v>
      </c>
      <c r="BJ822" s="57">
        <v>0</v>
      </c>
      <c r="BK822" s="57">
        <v>0</v>
      </c>
      <c r="BL822" s="57">
        <v>0</v>
      </c>
      <c r="BM822" s="57"/>
      <c r="BN822" s="57">
        <v>4</v>
      </c>
      <c r="BO822" s="57">
        <v>3</v>
      </c>
      <c r="BP822" s="81">
        <v>8</v>
      </c>
      <c r="BQ822" s="81">
        <v>2</v>
      </c>
      <c r="BR822" s="81">
        <v>340</v>
      </c>
    </row>
    <row r="823" spans="1:70" x14ac:dyDescent="0.25">
      <c r="A823" s="57">
        <v>1</v>
      </c>
      <c r="B823" s="81" t="s">
        <v>793</v>
      </c>
      <c r="C823" s="81">
        <v>11</v>
      </c>
      <c r="D823" s="81" t="s">
        <v>794</v>
      </c>
      <c r="E823" s="81">
        <v>501</v>
      </c>
      <c r="F823" s="81" t="s">
        <v>794</v>
      </c>
      <c r="G823" s="81">
        <v>2</v>
      </c>
      <c r="H823" s="81" t="s">
        <v>706</v>
      </c>
      <c r="I823" s="81">
        <v>715</v>
      </c>
      <c r="J823" s="81" t="s">
        <v>1359</v>
      </c>
      <c r="L823" s="81">
        <v>50</v>
      </c>
      <c r="M823" s="81">
        <v>50</v>
      </c>
      <c r="N823" s="81" t="s">
        <v>1364</v>
      </c>
      <c r="O823" s="81" t="s">
        <v>1365</v>
      </c>
      <c r="Q823" s="57">
        <v>7</v>
      </c>
      <c r="R823" s="57">
        <v>5</v>
      </c>
      <c r="S823" s="57">
        <v>5</v>
      </c>
      <c r="T823" s="57">
        <v>3</v>
      </c>
      <c r="U823" s="57">
        <v>6</v>
      </c>
      <c r="V823" s="57"/>
      <c r="W823" s="57">
        <v>0</v>
      </c>
      <c r="X823" s="57">
        <v>2</v>
      </c>
      <c r="Y823" s="57">
        <v>1</v>
      </c>
      <c r="Z823" s="57">
        <v>1</v>
      </c>
      <c r="AA823" s="57">
        <v>0</v>
      </c>
      <c r="AB823" s="57">
        <v>1</v>
      </c>
      <c r="AC823" s="57"/>
      <c r="AD823" s="57">
        <v>1</v>
      </c>
      <c r="AE823" s="57">
        <v>3</v>
      </c>
      <c r="AF823" s="57">
        <v>2</v>
      </c>
      <c r="AG823" s="57">
        <v>5</v>
      </c>
      <c r="AH823" s="57"/>
      <c r="AI823" s="57">
        <v>1</v>
      </c>
      <c r="AJ823" s="57">
        <v>0</v>
      </c>
      <c r="AK823" s="57">
        <v>2</v>
      </c>
      <c r="AL823" s="57">
        <v>2</v>
      </c>
      <c r="AM823" s="57"/>
      <c r="AN823" s="57">
        <v>1</v>
      </c>
      <c r="AO823" s="57">
        <v>8</v>
      </c>
      <c r="AP823" s="57">
        <v>0</v>
      </c>
      <c r="AQ823" s="57">
        <v>6</v>
      </c>
      <c r="AR823" s="57">
        <v>0</v>
      </c>
      <c r="AS823" s="57">
        <v>2</v>
      </c>
      <c r="AT823" s="57"/>
      <c r="AU823" s="57">
        <v>1</v>
      </c>
      <c r="AV823" s="57">
        <v>1</v>
      </c>
      <c r="AW823" s="57">
        <v>1</v>
      </c>
      <c r="AX823" s="57">
        <v>4</v>
      </c>
      <c r="AY823" s="57">
        <v>0</v>
      </c>
      <c r="AZ823" s="57">
        <v>1</v>
      </c>
      <c r="BA823" s="57"/>
      <c r="BB823" s="57">
        <v>4</v>
      </c>
      <c r="BC823" s="57">
        <v>1</v>
      </c>
      <c r="BD823" s="57">
        <v>7</v>
      </c>
      <c r="BE823" s="57">
        <v>9</v>
      </c>
      <c r="BF823" s="57">
        <v>3</v>
      </c>
      <c r="BG823" s="57">
        <v>1</v>
      </c>
      <c r="BH823" s="57"/>
      <c r="BI823" s="57">
        <v>2</v>
      </c>
      <c r="BJ823" s="57">
        <v>1</v>
      </c>
      <c r="BK823" s="57">
        <v>1</v>
      </c>
      <c r="BL823" s="57">
        <v>0</v>
      </c>
      <c r="BM823" s="57"/>
      <c r="BN823" s="57">
        <v>10</v>
      </c>
      <c r="BO823" s="57">
        <v>5</v>
      </c>
      <c r="BP823" s="81">
        <v>2</v>
      </c>
      <c r="BQ823" s="81">
        <v>0</v>
      </c>
      <c r="BR823" s="81">
        <v>337</v>
      </c>
    </row>
    <row r="824" spans="1:70" x14ac:dyDescent="0.25">
      <c r="A824" s="57">
        <v>1</v>
      </c>
      <c r="B824" s="81" t="s">
        <v>793</v>
      </c>
      <c r="C824" s="81">
        <v>11</v>
      </c>
      <c r="D824" s="81" t="s">
        <v>794</v>
      </c>
      <c r="E824" s="81">
        <v>501</v>
      </c>
      <c r="F824" s="81" t="s">
        <v>794</v>
      </c>
      <c r="G824" s="81">
        <v>2</v>
      </c>
      <c r="H824" s="81" t="s">
        <v>706</v>
      </c>
      <c r="I824" s="81">
        <v>715</v>
      </c>
      <c r="J824" s="81" t="s">
        <v>1359</v>
      </c>
      <c r="L824" s="81">
        <v>51</v>
      </c>
      <c r="M824" s="81">
        <v>51</v>
      </c>
      <c r="N824" s="81" t="s">
        <v>1364</v>
      </c>
      <c r="O824" s="81" t="s">
        <v>1365</v>
      </c>
      <c r="Q824" s="57">
        <v>10</v>
      </c>
      <c r="R824" s="57">
        <v>5</v>
      </c>
      <c r="S824" s="57">
        <v>5</v>
      </c>
      <c r="T824" s="57">
        <v>2</v>
      </c>
      <c r="U824" s="57">
        <v>2</v>
      </c>
      <c r="V824" s="57"/>
      <c r="W824" s="57">
        <v>2</v>
      </c>
      <c r="X824" s="57">
        <v>5</v>
      </c>
      <c r="Y824" s="57">
        <v>2</v>
      </c>
      <c r="Z824" s="57">
        <v>1</v>
      </c>
      <c r="AA824" s="57">
        <v>0</v>
      </c>
      <c r="AB824" s="57">
        <v>0</v>
      </c>
      <c r="AC824" s="57"/>
      <c r="AD824" s="57">
        <v>4</v>
      </c>
      <c r="AE824" s="57">
        <v>0</v>
      </c>
      <c r="AF824" s="57">
        <v>1</v>
      </c>
      <c r="AG824" s="57">
        <v>2</v>
      </c>
      <c r="AH824" s="57"/>
      <c r="AI824" s="57">
        <v>0</v>
      </c>
      <c r="AJ824" s="57">
        <v>2</v>
      </c>
      <c r="AK824" s="57">
        <v>1</v>
      </c>
      <c r="AL824" s="57">
        <v>2</v>
      </c>
      <c r="AM824" s="57"/>
      <c r="AN824" s="57">
        <v>3</v>
      </c>
      <c r="AO824" s="57">
        <v>10</v>
      </c>
      <c r="AP824" s="57">
        <v>1</v>
      </c>
      <c r="AQ824" s="57">
        <v>6</v>
      </c>
      <c r="AR824" s="57">
        <v>4</v>
      </c>
      <c r="AS824" s="57">
        <v>4</v>
      </c>
      <c r="AT824" s="57"/>
      <c r="AU824" s="57">
        <v>2</v>
      </c>
      <c r="AV824" s="57">
        <v>2</v>
      </c>
      <c r="AW824" s="57">
        <v>3</v>
      </c>
      <c r="AX824" s="57">
        <v>7</v>
      </c>
      <c r="AY824" s="57">
        <v>2</v>
      </c>
      <c r="AZ824" s="57">
        <v>6</v>
      </c>
      <c r="BA824" s="57"/>
      <c r="BB824" s="57">
        <v>4</v>
      </c>
      <c r="BC824" s="57">
        <v>0</v>
      </c>
      <c r="BD824" s="57">
        <v>5</v>
      </c>
      <c r="BE824" s="57">
        <v>8</v>
      </c>
      <c r="BF824" s="57">
        <v>5</v>
      </c>
      <c r="BG824" s="57">
        <v>1</v>
      </c>
      <c r="BH824" s="57"/>
      <c r="BI824" s="57">
        <v>0</v>
      </c>
      <c r="BJ824" s="57">
        <v>0</v>
      </c>
      <c r="BK824" s="57">
        <v>2</v>
      </c>
      <c r="BL824" s="57">
        <v>0</v>
      </c>
      <c r="BM824" s="57"/>
      <c r="BN824" s="57">
        <v>6</v>
      </c>
      <c r="BO824" s="57">
        <v>5</v>
      </c>
      <c r="BP824" s="81">
        <v>0</v>
      </c>
      <c r="BQ824" s="81">
        <v>3</v>
      </c>
      <c r="BR824" s="81">
        <v>344</v>
      </c>
    </row>
    <row r="825" spans="1:70" x14ac:dyDescent="0.25">
      <c r="A825" s="57">
        <v>1</v>
      </c>
      <c r="B825" s="81" t="s">
        <v>793</v>
      </c>
      <c r="C825" s="81">
        <v>11</v>
      </c>
      <c r="D825" s="81" t="s">
        <v>794</v>
      </c>
      <c r="E825" s="81">
        <v>501</v>
      </c>
      <c r="F825" s="81" t="s">
        <v>794</v>
      </c>
      <c r="G825" s="81">
        <v>2</v>
      </c>
      <c r="H825" s="81" t="s">
        <v>706</v>
      </c>
      <c r="I825" s="81">
        <v>715</v>
      </c>
      <c r="J825" s="81" t="s">
        <v>1359</v>
      </c>
      <c r="L825" s="81">
        <v>52</v>
      </c>
      <c r="M825" s="81">
        <v>52</v>
      </c>
      <c r="N825" s="81" t="s">
        <v>1364</v>
      </c>
      <c r="O825" s="81" t="s">
        <v>1365</v>
      </c>
      <c r="Q825" s="57">
        <v>6</v>
      </c>
      <c r="R825" s="57">
        <v>5</v>
      </c>
      <c r="S825" s="57">
        <v>5</v>
      </c>
      <c r="T825" s="57">
        <v>1</v>
      </c>
      <c r="U825" s="57">
        <v>2</v>
      </c>
      <c r="V825" s="57"/>
      <c r="W825" s="57">
        <v>0</v>
      </c>
      <c r="X825" s="57">
        <v>4</v>
      </c>
      <c r="Y825" s="57">
        <v>1</v>
      </c>
      <c r="Z825" s="57">
        <v>1</v>
      </c>
      <c r="AA825" s="57">
        <v>1</v>
      </c>
      <c r="AB825" s="57">
        <v>2</v>
      </c>
      <c r="AC825" s="57"/>
      <c r="AD825" s="57">
        <v>0</v>
      </c>
      <c r="AE825" s="57">
        <v>1</v>
      </c>
      <c r="AF825" s="57">
        <v>1</v>
      </c>
      <c r="AG825" s="57">
        <v>4</v>
      </c>
      <c r="AH825" s="57"/>
      <c r="AI825" s="57">
        <v>1</v>
      </c>
      <c r="AJ825" s="57">
        <v>1</v>
      </c>
      <c r="AK825" s="57">
        <v>1</v>
      </c>
      <c r="AL825" s="57">
        <v>2</v>
      </c>
      <c r="AM825" s="57"/>
      <c r="AN825" s="57">
        <v>0</v>
      </c>
      <c r="AO825" s="57">
        <v>13</v>
      </c>
      <c r="AP825" s="57">
        <v>0</v>
      </c>
      <c r="AQ825" s="57">
        <v>7</v>
      </c>
      <c r="AR825" s="57">
        <v>4</v>
      </c>
      <c r="AS825" s="57">
        <v>2</v>
      </c>
      <c r="AT825" s="57"/>
      <c r="AU825" s="57">
        <v>1</v>
      </c>
      <c r="AV825" s="57">
        <v>1</v>
      </c>
      <c r="AW825" s="57">
        <v>5</v>
      </c>
      <c r="AX825" s="57">
        <v>4</v>
      </c>
      <c r="AY825" s="57">
        <v>1</v>
      </c>
      <c r="AZ825" s="57">
        <v>8</v>
      </c>
      <c r="BA825" s="57"/>
      <c r="BB825" s="57">
        <v>7</v>
      </c>
      <c r="BC825" s="57">
        <v>0</v>
      </c>
      <c r="BD825" s="57">
        <v>6</v>
      </c>
      <c r="BE825" s="57">
        <v>13</v>
      </c>
      <c r="BF825" s="57">
        <v>4</v>
      </c>
      <c r="BG825" s="57">
        <v>2</v>
      </c>
      <c r="BH825" s="57"/>
      <c r="BI825" s="57">
        <v>2</v>
      </c>
      <c r="BJ825" s="57">
        <v>0</v>
      </c>
      <c r="BK825" s="57">
        <v>0</v>
      </c>
      <c r="BL825" s="57">
        <v>0</v>
      </c>
      <c r="BM825" s="57"/>
      <c r="BN825" s="57">
        <v>2</v>
      </c>
      <c r="BO825" s="57">
        <v>7</v>
      </c>
      <c r="BP825" s="81">
        <v>7</v>
      </c>
      <c r="BQ825" s="81">
        <v>3</v>
      </c>
      <c r="BR825" s="81">
        <v>338</v>
      </c>
    </row>
    <row r="826" spans="1:70" x14ac:dyDescent="0.25">
      <c r="A826" s="57">
        <v>1</v>
      </c>
      <c r="B826" s="81" t="s">
        <v>793</v>
      </c>
      <c r="C826" s="81">
        <v>11</v>
      </c>
      <c r="D826" s="81" t="s">
        <v>794</v>
      </c>
      <c r="E826" s="81">
        <v>501</v>
      </c>
      <c r="F826" s="81" t="s">
        <v>794</v>
      </c>
      <c r="G826" s="81">
        <v>2</v>
      </c>
      <c r="H826" s="81" t="s">
        <v>706</v>
      </c>
      <c r="I826" s="81">
        <v>715</v>
      </c>
      <c r="J826" s="81" t="s">
        <v>1359</v>
      </c>
      <c r="L826" s="81">
        <v>53</v>
      </c>
      <c r="M826" s="81">
        <v>53</v>
      </c>
      <c r="N826" s="81" t="s">
        <v>1364</v>
      </c>
      <c r="O826" s="81" t="s">
        <v>1365</v>
      </c>
      <c r="Q826" s="57">
        <v>10</v>
      </c>
      <c r="R826" s="57">
        <v>1</v>
      </c>
      <c r="S826" s="57">
        <v>9</v>
      </c>
      <c r="T826" s="57">
        <v>0</v>
      </c>
      <c r="U826" s="57">
        <v>2</v>
      </c>
      <c r="V826" s="57"/>
      <c r="W826" s="57">
        <v>1</v>
      </c>
      <c r="X826" s="57">
        <v>4</v>
      </c>
      <c r="Y826" s="57">
        <v>1</v>
      </c>
      <c r="Z826" s="57">
        <v>4</v>
      </c>
      <c r="AA826" s="57">
        <v>1</v>
      </c>
      <c r="AB826" s="57">
        <v>1</v>
      </c>
      <c r="AC826" s="57"/>
      <c r="AD826" s="57">
        <v>2</v>
      </c>
      <c r="AE826" s="57">
        <v>3</v>
      </c>
      <c r="AF826" s="57">
        <v>2</v>
      </c>
      <c r="AG826" s="57">
        <v>5</v>
      </c>
      <c r="AH826" s="57"/>
      <c r="AI826" s="57">
        <v>1</v>
      </c>
      <c r="AJ826" s="57">
        <v>1</v>
      </c>
      <c r="AK826" s="57">
        <v>2</v>
      </c>
      <c r="AL826" s="57">
        <v>2</v>
      </c>
      <c r="AM826" s="57"/>
      <c r="AN826" s="57">
        <v>3</v>
      </c>
      <c r="AO826" s="57">
        <v>12</v>
      </c>
      <c r="AP826" s="57">
        <v>0</v>
      </c>
      <c r="AQ826" s="57">
        <v>10</v>
      </c>
      <c r="AR826" s="57">
        <v>0</v>
      </c>
      <c r="AS826" s="57">
        <v>3</v>
      </c>
      <c r="AT826" s="57"/>
      <c r="AU826" s="57">
        <v>3</v>
      </c>
      <c r="AV826" s="57">
        <v>0</v>
      </c>
      <c r="AW826" s="57">
        <v>3</v>
      </c>
      <c r="AX826" s="57">
        <v>4</v>
      </c>
      <c r="AY826" s="57">
        <v>0</v>
      </c>
      <c r="AZ826" s="57">
        <v>2</v>
      </c>
      <c r="BA826" s="57"/>
      <c r="BB826" s="57">
        <v>2</v>
      </c>
      <c r="BC826" s="57">
        <v>0</v>
      </c>
      <c r="BD826" s="57">
        <v>8</v>
      </c>
      <c r="BE826" s="57">
        <v>6</v>
      </c>
      <c r="BF826" s="57">
        <v>5</v>
      </c>
      <c r="BG826" s="57">
        <v>1</v>
      </c>
      <c r="BH826" s="57"/>
      <c r="BI826" s="57">
        <v>3</v>
      </c>
      <c r="BJ826" s="57">
        <v>3</v>
      </c>
      <c r="BK826" s="57">
        <v>0</v>
      </c>
      <c r="BL826" s="57">
        <v>1</v>
      </c>
      <c r="BM826" s="57"/>
      <c r="BN826" s="57">
        <v>7</v>
      </c>
      <c r="BO826" s="57">
        <v>8</v>
      </c>
      <c r="BP826" s="81">
        <v>2</v>
      </c>
      <c r="BQ826" s="81">
        <v>1</v>
      </c>
      <c r="BR826" s="81">
        <v>340</v>
      </c>
    </row>
    <row r="827" spans="1:70" x14ac:dyDescent="0.25">
      <c r="A827" s="57">
        <v>1</v>
      </c>
      <c r="B827" s="81" t="s">
        <v>793</v>
      </c>
      <c r="C827" s="81">
        <v>11</v>
      </c>
      <c r="D827" s="81" t="s">
        <v>794</v>
      </c>
      <c r="E827" s="81">
        <v>501</v>
      </c>
      <c r="F827" s="81" t="s">
        <v>794</v>
      </c>
      <c r="G827" s="81">
        <v>2</v>
      </c>
      <c r="H827" s="81" t="s">
        <v>706</v>
      </c>
      <c r="I827" s="81">
        <v>715</v>
      </c>
      <c r="J827" s="81" t="s">
        <v>1359</v>
      </c>
      <c r="L827" s="81">
        <v>54</v>
      </c>
      <c r="M827" s="81">
        <v>54</v>
      </c>
      <c r="N827" s="81" t="s">
        <v>1364</v>
      </c>
      <c r="O827" s="81" t="s">
        <v>1365</v>
      </c>
      <c r="Q827" s="57">
        <v>7</v>
      </c>
      <c r="R827" s="57">
        <v>1</v>
      </c>
      <c r="S827" s="57">
        <v>9</v>
      </c>
      <c r="T827" s="57">
        <v>3</v>
      </c>
      <c r="U827" s="57">
        <v>6</v>
      </c>
      <c r="V827" s="57"/>
      <c r="W827" s="57">
        <v>2</v>
      </c>
      <c r="X827" s="57">
        <v>7</v>
      </c>
      <c r="Y827" s="57">
        <v>2</v>
      </c>
      <c r="Z827" s="57">
        <v>1</v>
      </c>
      <c r="AA827" s="57">
        <v>1</v>
      </c>
      <c r="AB827" s="57">
        <v>0</v>
      </c>
      <c r="AC827" s="57"/>
      <c r="AD827" s="57">
        <v>3</v>
      </c>
      <c r="AE827" s="57">
        <v>2</v>
      </c>
      <c r="AF827" s="57">
        <v>2</v>
      </c>
      <c r="AG827" s="57">
        <v>3</v>
      </c>
      <c r="AH827" s="57"/>
      <c r="AI827" s="57">
        <v>1</v>
      </c>
      <c r="AJ827" s="57">
        <v>1</v>
      </c>
      <c r="AK827" s="57">
        <v>2</v>
      </c>
      <c r="AL827" s="57">
        <v>1</v>
      </c>
      <c r="AM827" s="57"/>
      <c r="AN827" s="57">
        <v>2</v>
      </c>
      <c r="AO827" s="57">
        <v>16</v>
      </c>
      <c r="AP827" s="57">
        <v>0</v>
      </c>
      <c r="AQ827" s="57">
        <v>12</v>
      </c>
      <c r="AR827" s="57">
        <v>4</v>
      </c>
      <c r="AS827" s="57">
        <v>5</v>
      </c>
      <c r="AT827" s="57"/>
      <c r="AU827" s="57">
        <v>0</v>
      </c>
      <c r="AV827" s="57">
        <v>2</v>
      </c>
      <c r="AW827" s="57">
        <v>0</v>
      </c>
      <c r="AX827" s="57">
        <v>7</v>
      </c>
      <c r="AY827" s="57">
        <v>1</v>
      </c>
      <c r="AZ827" s="57">
        <v>5</v>
      </c>
      <c r="BA827" s="57"/>
      <c r="BB827" s="57">
        <v>5</v>
      </c>
      <c r="BC827" s="57">
        <v>1</v>
      </c>
      <c r="BD827" s="57">
        <v>15</v>
      </c>
      <c r="BE827" s="57">
        <v>5</v>
      </c>
      <c r="BF827" s="57">
        <v>5</v>
      </c>
      <c r="BG827" s="57">
        <v>1</v>
      </c>
      <c r="BH827" s="57"/>
      <c r="BI827" s="57">
        <v>2</v>
      </c>
      <c r="BJ827" s="57">
        <v>0</v>
      </c>
      <c r="BK827" s="57">
        <v>0</v>
      </c>
      <c r="BL827" s="57">
        <v>0</v>
      </c>
      <c r="BM827" s="57"/>
      <c r="BN827" s="57">
        <v>5</v>
      </c>
      <c r="BO827" s="57">
        <v>8</v>
      </c>
      <c r="BP827" s="81">
        <v>1</v>
      </c>
      <c r="BQ827" s="81">
        <v>0</v>
      </c>
      <c r="BR827" s="81">
        <v>339</v>
      </c>
    </row>
    <row r="828" spans="1:70" x14ac:dyDescent="0.25">
      <c r="A828" s="57">
        <v>1</v>
      </c>
      <c r="B828" s="81" t="s">
        <v>793</v>
      </c>
      <c r="C828" s="81">
        <v>11</v>
      </c>
      <c r="D828" s="81" t="s">
        <v>794</v>
      </c>
      <c r="E828" s="81">
        <v>501</v>
      </c>
      <c r="F828" s="81" t="s">
        <v>794</v>
      </c>
      <c r="G828" s="81">
        <v>2</v>
      </c>
      <c r="H828" s="81" t="s">
        <v>706</v>
      </c>
      <c r="I828" s="81">
        <v>715</v>
      </c>
      <c r="J828" s="81" t="s">
        <v>1359</v>
      </c>
      <c r="L828" s="81">
        <v>55</v>
      </c>
      <c r="M828" s="81">
        <v>55</v>
      </c>
      <c r="N828" s="81" t="s">
        <v>1366</v>
      </c>
      <c r="O828" s="81" t="s">
        <v>1367</v>
      </c>
      <c r="Q828" s="57">
        <v>8</v>
      </c>
      <c r="R828" s="57">
        <v>2</v>
      </c>
      <c r="S828" s="57">
        <v>5</v>
      </c>
      <c r="T828" s="57">
        <v>1</v>
      </c>
      <c r="U828" s="57">
        <v>1</v>
      </c>
      <c r="V828" s="57"/>
      <c r="W828" s="57">
        <v>1</v>
      </c>
      <c r="X828" s="57">
        <v>8</v>
      </c>
      <c r="Y828" s="57">
        <v>1</v>
      </c>
      <c r="Z828" s="57">
        <v>0</v>
      </c>
      <c r="AA828" s="57">
        <v>0</v>
      </c>
      <c r="AB828" s="57">
        <v>2</v>
      </c>
      <c r="AC828" s="57"/>
      <c r="AD828" s="57">
        <v>2</v>
      </c>
      <c r="AE828" s="57">
        <v>1</v>
      </c>
      <c r="AF828" s="57">
        <v>1</v>
      </c>
      <c r="AG828" s="57">
        <v>3</v>
      </c>
      <c r="AH828" s="57"/>
      <c r="AI828" s="57">
        <v>0</v>
      </c>
      <c r="AJ828" s="57">
        <v>1</v>
      </c>
      <c r="AK828" s="57">
        <v>1</v>
      </c>
      <c r="AL828" s="57">
        <v>0</v>
      </c>
      <c r="AM828" s="57"/>
      <c r="AN828" s="57">
        <v>5</v>
      </c>
      <c r="AO828" s="57">
        <v>13</v>
      </c>
      <c r="AP828" s="57">
        <v>1</v>
      </c>
      <c r="AQ828" s="57">
        <v>11</v>
      </c>
      <c r="AR828" s="57">
        <v>4</v>
      </c>
      <c r="AS828" s="57">
        <v>2</v>
      </c>
      <c r="AT828" s="57"/>
      <c r="AU828" s="57">
        <v>0</v>
      </c>
      <c r="AV828" s="57">
        <v>2</v>
      </c>
      <c r="AW828" s="57">
        <v>2</v>
      </c>
      <c r="AX828" s="57">
        <v>4</v>
      </c>
      <c r="AY828" s="57">
        <v>3</v>
      </c>
      <c r="AZ828" s="57">
        <v>3</v>
      </c>
      <c r="BA828" s="57"/>
      <c r="BB828" s="57">
        <v>7</v>
      </c>
      <c r="BC828" s="57">
        <v>2</v>
      </c>
      <c r="BD828" s="57">
        <v>8</v>
      </c>
      <c r="BE828" s="57">
        <v>8</v>
      </c>
      <c r="BF828" s="57">
        <v>8</v>
      </c>
      <c r="BG828" s="57">
        <v>4</v>
      </c>
      <c r="BH828" s="57"/>
      <c r="BI828" s="57">
        <v>3</v>
      </c>
      <c r="BJ828" s="57">
        <v>1</v>
      </c>
      <c r="BK828" s="57"/>
      <c r="BL828" s="57">
        <v>0</v>
      </c>
      <c r="BM828" s="57"/>
      <c r="BN828" s="57">
        <v>10</v>
      </c>
      <c r="BO828" s="57">
        <v>8</v>
      </c>
      <c r="BP828" s="81">
        <v>1</v>
      </c>
      <c r="BQ828" s="81">
        <v>1</v>
      </c>
      <c r="BR828" s="81">
        <v>344</v>
      </c>
    </row>
    <row r="829" spans="1:70" x14ac:dyDescent="0.25">
      <c r="A829" s="57">
        <v>1</v>
      </c>
      <c r="B829" s="81" t="s">
        <v>793</v>
      </c>
      <c r="C829" s="81">
        <v>11</v>
      </c>
      <c r="D829" s="81" t="s">
        <v>794</v>
      </c>
      <c r="E829" s="81">
        <v>501</v>
      </c>
      <c r="F829" s="81" t="s">
        <v>794</v>
      </c>
      <c r="G829" s="81">
        <v>2</v>
      </c>
      <c r="H829" s="81" t="s">
        <v>706</v>
      </c>
      <c r="I829" s="81">
        <v>715</v>
      </c>
      <c r="J829" s="81" t="s">
        <v>1359</v>
      </c>
      <c r="L829" s="81">
        <v>56</v>
      </c>
      <c r="M829" s="81">
        <v>56</v>
      </c>
      <c r="N829" s="81" t="s">
        <v>1366</v>
      </c>
      <c r="O829" s="81" t="s">
        <v>1367</v>
      </c>
      <c r="Q829" s="57">
        <v>6</v>
      </c>
      <c r="R829" s="57">
        <v>1</v>
      </c>
      <c r="S829" s="57">
        <v>4</v>
      </c>
      <c r="T829" s="57">
        <v>3</v>
      </c>
      <c r="U829" s="57">
        <v>4</v>
      </c>
      <c r="V829" s="57"/>
      <c r="W829" s="57">
        <v>0</v>
      </c>
      <c r="X829" s="57">
        <v>5</v>
      </c>
      <c r="Y829" s="57">
        <v>0</v>
      </c>
      <c r="Z829" s="57">
        <v>0</v>
      </c>
      <c r="AA829" s="57">
        <v>2</v>
      </c>
      <c r="AB829" s="57">
        <v>2</v>
      </c>
      <c r="AC829" s="57"/>
      <c r="AD829" s="57">
        <v>4</v>
      </c>
      <c r="AE829" s="57">
        <v>0</v>
      </c>
      <c r="AF829" s="57">
        <v>3</v>
      </c>
      <c r="AG829" s="57">
        <v>6</v>
      </c>
      <c r="AH829" s="57"/>
      <c r="AI829" s="57">
        <v>1</v>
      </c>
      <c r="AJ829" s="57">
        <v>0</v>
      </c>
      <c r="AK829" s="57">
        <v>4</v>
      </c>
      <c r="AL829" s="57">
        <v>2</v>
      </c>
      <c r="AM829" s="57"/>
      <c r="AN829" s="57">
        <v>3</v>
      </c>
      <c r="AO829" s="57">
        <v>11</v>
      </c>
      <c r="AP829" s="57">
        <v>0</v>
      </c>
      <c r="AQ829" s="57">
        <v>10</v>
      </c>
      <c r="AR829" s="57">
        <v>1</v>
      </c>
      <c r="AS829" s="57">
        <v>3</v>
      </c>
      <c r="AT829" s="57"/>
      <c r="AU829" s="57">
        <v>3</v>
      </c>
      <c r="AV829" s="57">
        <v>3</v>
      </c>
      <c r="AW829" s="57">
        <v>1</v>
      </c>
      <c r="AX829" s="57">
        <v>7</v>
      </c>
      <c r="AY829" s="57">
        <v>1</v>
      </c>
      <c r="AZ829" s="57">
        <v>1</v>
      </c>
      <c r="BA829" s="57"/>
      <c r="BB829" s="57">
        <v>5</v>
      </c>
      <c r="BC829" s="57">
        <v>1</v>
      </c>
      <c r="BD829" s="57">
        <v>7</v>
      </c>
      <c r="BE829" s="57">
        <v>9</v>
      </c>
      <c r="BF829" s="57">
        <v>4</v>
      </c>
      <c r="BG829" s="57">
        <v>2</v>
      </c>
      <c r="BH829" s="57"/>
      <c r="BI829" s="57">
        <v>4</v>
      </c>
      <c r="BJ829" s="57">
        <v>1</v>
      </c>
      <c r="BK829" s="57">
        <v>0</v>
      </c>
      <c r="BL829" s="57">
        <v>0</v>
      </c>
      <c r="BM829" s="57"/>
      <c r="BN829" s="57">
        <v>5</v>
      </c>
      <c r="BO829" s="57">
        <v>3</v>
      </c>
      <c r="BP829" s="81">
        <v>3</v>
      </c>
      <c r="BQ829" s="81">
        <v>0</v>
      </c>
      <c r="BR829" s="81">
        <v>344</v>
      </c>
    </row>
    <row r="830" spans="1:70" x14ac:dyDescent="0.25">
      <c r="A830" s="57">
        <v>1</v>
      </c>
      <c r="B830" s="81" t="s">
        <v>793</v>
      </c>
      <c r="C830" s="81">
        <v>11</v>
      </c>
      <c r="D830" s="81" t="s">
        <v>794</v>
      </c>
      <c r="E830" s="81">
        <v>501</v>
      </c>
      <c r="F830" s="81" t="s">
        <v>794</v>
      </c>
      <c r="G830" s="81">
        <v>2</v>
      </c>
      <c r="H830" s="81" t="s">
        <v>706</v>
      </c>
      <c r="I830" s="81">
        <v>715</v>
      </c>
      <c r="J830" s="81" t="s">
        <v>1359</v>
      </c>
      <c r="L830" s="81">
        <v>57</v>
      </c>
      <c r="M830" s="81">
        <v>57</v>
      </c>
      <c r="N830" s="81" t="s">
        <v>1366</v>
      </c>
      <c r="O830" s="81" t="s">
        <v>1367</v>
      </c>
      <c r="Q830" s="57">
        <v>5</v>
      </c>
      <c r="R830" s="57">
        <v>4</v>
      </c>
      <c r="S830" s="57">
        <v>5</v>
      </c>
      <c r="T830" s="57">
        <v>2</v>
      </c>
      <c r="U830" s="57">
        <v>2</v>
      </c>
      <c r="V830" s="57"/>
      <c r="W830" s="57">
        <v>1</v>
      </c>
      <c r="X830" s="57">
        <v>6</v>
      </c>
      <c r="Y830" s="57">
        <v>2</v>
      </c>
      <c r="Z830" s="57">
        <v>1</v>
      </c>
      <c r="AA830" s="57">
        <v>1</v>
      </c>
      <c r="AB830" s="57">
        <v>1</v>
      </c>
      <c r="AC830" s="57"/>
      <c r="AD830" s="57">
        <v>5</v>
      </c>
      <c r="AE830" s="57">
        <v>1</v>
      </c>
      <c r="AF830" s="57">
        <v>5</v>
      </c>
      <c r="AG830" s="57">
        <v>1</v>
      </c>
      <c r="AH830" s="57"/>
      <c r="AI830" s="57">
        <v>1</v>
      </c>
      <c r="AJ830" s="57">
        <v>0</v>
      </c>
      <c r="AK830" s="57">
        <v>1</v>
      </c>
      <c r="AL830" s="57">
        <v>2</v>
      </c>
      <c r="AM830" s="57"/>
      <c r="AN830" s="57">
        <v>1</v>
      </c>
      <c r="AO830" s="57">
        <v>16</v>
      </c>
      <c r="AP830" s="57">
        <v>1</v>
      </c>
      <c r="AQ830" s="57">
        <v>18</v>
      </c>
      <c r="AR830" s="57">
        <v>1</v>
      </c>
      <c r="AS830" s="57">
        <v>6</v>
      </c>
      <c r="AT830" s="57"/>
      <c r="AU830" s="57">
        <v>7</v>
      </c>
      <c r="AV830" s="57">
        <v>1</v>
      </c>
      <c r="AW830" s="57">
        <v>0</v>
      </c>
      <c r="AX830" s="57">
        <v>2</v>
      </c>
      <c r="AY830" s="57">
        <v>2</v>
      </c>
      <c r="AZ830" s="57">
        <v>5</v>
      </c>
      <c r="BA830" s="57"/>
      <c r="BB830" s="57">
        <v>4</v>
      </c>
      <c r="BC830" s="57">
        <v>2</v>
      </c>
      <c r="BD830" s="57">
        <v>5</v>
      </c>
      <c r="BE830" s="57">
        <v>11</v>
      </c>
      <c r="BF830" s="57">
        <v>5</v>
      </c>
      <c r="BG830" s="57">
        <v>1</v>
      </c>
      <c r="BH830" s="57"/>
      <c r="BI830" s="57">
        <v>1</v>
      </c>
      <c r="BJ830" s="57">
        <v>1</v>
      </c>
      <c r="BK830" s="57">
        <v>0</v>
      </c>
      <c r="BL830" s="57">
        <v>1</v>
      </c>
      <c r="BM830" s="57"/>
      <c r="BN830" s="57">
        <v>5</v>
      </c>
      <c r="BO830" s="57">
        <v>6</v>
      </c>
      <c r="BP830" s="81">
        <v>4</v>
      </c>
      <c r="BQ830" s="81">
        <v>2</v>
      </c>
      <c r="BR830" s="81">
        <v>342</v>
      </c>
    </row>
    <row r="831" spans="1:70" x14ac:dyDescent="0.25">
      <c r="A831" s="57">
        <v>1</v>
      </c>
      <c r="B831" s="81" t="s">
        <v>793</v>
      </c>
      <c r="C831" s="81">
        <v>11</v>
      </c>
      <c r="D831" s="81" t="s">
        <v>794</v>
      </c>
      <c r="E831" s="81">
        <v>501</v>
      </c>
      <c r="F831" s="81" t="s">
        <v>794</v>
      </c>
      <c r="G831" s="81">
        <v>2</v>
      </c>
      <c r="H831" s="81" t="s">
        <v>706</v>
      </c>
      <c r="I831" s="81">
        <v>715</v>
      </c>
      <c r="J831" s="81" t="s">
        <v>1359</v>
      </c>
      <c r="L831" s="81">
        <v>58</v>
      </c>
      <c r="M831" s="81">
        <v>58</v>
      </c>
      <c r="N831" s="81" t="s">
        <v>1366</v>
      </c>
      <c r="O831" s="81" t="s">
        <v>1367</v>
      </c>
      <c r="Q831" s="57">
        <v>3</v>
      </c>
      <c r="R831" s="57">
        <v>0</v>
      </c>
      <c r="S831" s="57">
        <v>10</v>
      </c>
      <c r="T831" s="57">
        <v>2</v>
      </c>
      <c r="U831" s="57">
        <v>1</v>
      </c>
      <c r="V831" s="57"/>
      <c r="W831" s="57">
        <v>3</v>
      </c>
      <c r="X831" s="57">
        <v>5</v>
      </c>
      <c r="Y831" s="57">
        <v>0</v>
      </c>
      <c r="Z831" s="57">
        <v>0</v>
      </c>
      <c r="AA831" s="57">
        <v>1</v>
      </c>
      <c r="AB831" s="57">
        <v>1</v>
      </c>
      <c r="AC831" s="57"/>
      <c r="AD831" s="57">
        <v>2</v>
      </c>
      <c r="AE831" s="57">
        <v>0</v>
      </c>
      <c r="AF831" s="57">
        <v>4</v>
      </c>
      <c r="AG831" s="57">
        <v>4</v>
      </c>
      <c r="AH831" s="57"/>
      <c r="AI831" s="57">
        <v>1</v>
      </c>
      <c r="AJ831" s="57">
        <v>2</v>
      </c>
      <c r="AK831" s="57">
        <v>0</v>
      </c>
      <c r="AL831" s="57">
        <v>1</v>
      </c>
      <c r="AM831" s="57"/>
      <c r="AN831" s="57">
        <v>5</v>
      </c>
      <c r="AO831" s="57">
        <v>11</v>
      </c>
      <c r="AP831" s="57">
        <v>1</v>
      </c>
      <c r="AQ831" s="57">
        <v>12</v>
      </c>
      <c r="AR831" s="57">
        <v>1</v>
      </c>
      <c r="AS831" s="57">
        <v>4</v>
      </c>
      <c r="AT831" s="57"/>
      <c r="AU831" s="57">
        <v>2</v>
      </c>
      <c r="AV831" s="57">
        <v>0</v>
      </c>
      <c r="AW831" s="57">
        <v>0</v>
      </c>
      <c r="AX831" s="57">
        <v>4</v>
      </c>
      <c r="AY831" s="57">
        <v>2</v>
      </c>
      <c r="AZ831" s="57">
        <v>7</v>
      </c>
      <c r="BA831" s="57"/>
      <c r="BB831" s="57">
        <v>5</v>
      </c>
      <c r="BC831" s="57">
        <v>3</v>
      </c>
      <c r="BD831" s="57">
        <v>6</v>
      </c>
      <c r="BE831" s="57">
        <v>13</v>
      </c>
      <c r="BF831" s="57">
        <v>2</v>
      </c>
      <c r="BG831" s="57">
        <v>2</v>
      </c>
      <c r="BH831" s="57"/>
      <c r="BI831" s="57">
        <v>1</v>
      </c>
      <c r="BJ831" s="57">
        <v>0</v>
      </c>
      <c r="BK831" s="57">
        <v>0</v>
      </c>
      <c r="BL831" s="57">
        <v>1</v>
      </c>
      <c r="BM831" s="57"/>
      <c r="BN831" s="57">
        <v>8</v>
      </c>
      <c r="BO831" s="57">
        <v>4</v>
      </c>
      <c r="BP831" s="81">
        <v>2</v>
      </c>
      <c r="BQ831" s="81">
        <v>2</v>
      </c>
      <c r="BR831" s="81">
        <v>336</v>
      </c>
    </row>
    <row r="832" spans="1:70" x14ac:dyDescent="0.25">
      <c r="A832" s="57">
        <v>1</v>
      </c>
      <c r="B832" s="81" t="s">
        <v>793</v>
      </c>
      <c r="C832" s="81">
        <v>11</v>
      </c>
      <c r="D832" s="81" t="s">
        <v>794</v>
      </c>
      <c r="E832" s="81">
        <v>501</v>
      </c>
      <c r="F832" s="81" t="s">
        <v>794</v>
      </c>
      <c r="G832" s="81">
        <v>2</v>
      </c>
      <c r="H832" s="81" t="s">
        <v>706</v>
      </c>
      <c r="I832" s="81">
        <v>715</v>
      </c>
      <c r="J832" s="81" t="s">
        <v>1359</v>
      </c>
      <c r="L832" s="81">
        <v>59</v>
      </c>
      <c r="M832" s="81">
        <v>59</v>
      </c>
      <c r="N832" s="81" t="s">
        <v>1366</v>
      </c>
      <c r="O832" s="81" t="s">
        <v>1367</v>
      </c>
      <c r="Q832" s="57">
        <v>3</v>
      </c>
      <c r="R832" s="57">
        <v>2</v>
      </c>
      <c r="S832" s="57">
        <v>10</v>
      </c>
      <c r="T832" s="57">
        <v>1</v>
      </c>
      <c r="U832" s="57">
        <v>3</v>
      </c>
      <c r="V832" s="57"/>
      <c r="W832" s="57">
        <v>0</v>
      </c>
      <c r="X832" s="57">
        <v>6</v>
      </c>
      <c r="Y832" s="57">
        <v>1</v>
      </c>
      <c r="Z832" s="57">
        <v>0</v>
      </c>
      <c r="AA832" s="57">
        <v>2</v>
      </c>
      <c r="AB832" s="57">
        <v>1</v>
      </c>
      <c r="AC832" s="57"/>
      <c r="AD832" s="57">
        <v>0</v>
      </c>
      <c r="AE832" s="57">
        <v>0</v>
      </c>
      <c r="AF832" s="57">
        <v>4</v>
      </c>
      <c r="AG832" s="57">
        <v>3</v>
      </c>
      <c r="AH832" s="57"/>
      <c r="AI832" s="57">
        <v>1</v>
      </c>
      <c r="AJ832" s="57">
        <v>1</v>
      </c>
      <c r="AK832" s="57">
        <v>1</v>
      </c>
      <c r="AL832" s="57">
        <v>1</v>
      </c>
      <c r="AM832" s="57"/>
      <c r="AN832" s="57">
        <v>4</v>
      </c>
      <c r="AO832" s="57">
        <v>15</v>
      </c>
      <c r="AP832" s="57">
        <v>0</v>
      </c>
      <c r="AQ832" s="57">
        <v>9</v>
      </c>
      <c r="AR832" s="57">
        <v>1</v>
      </c>
      <c r="AS832" s="57">
        <v>7</v>
      </c>
      <c r="AT832" s="57"/>
      <c r="AU832" s="57">
        <v>2</v>
      </c>
      <c r="AV832" s="57">
        <v>1</v>
      </c>
      <c r="AW832" s="57">
        <v>1</v>
      </c>
      <c r="AX832" s="57">
        <v>6</v>
      </c>
      <c r="AY832" s="57">
        <v>1</v>
      </c>
      <c r="AZ832" s="57">
        <v>2</v>
      </c>
      <c r="BA832" s="57"/>
      <c r="BB832" s="57">
        <v>5</v>
      </c>
      <c r="BC832" s="57">
        <v>0</v>
      </c>
      <c r="BD832" s="57">
        <v>11</v>
      </c>
      <c r="BE832" s="57">
        <v>8</v>
      </c>
      <c r="BF832" s="57">
        <v>6</v>
      </c>
      <c r="BG832" s="57">
        <v>3</v>
      </c>
      <c r="BH832" s="57"/>
      <c r="BI832" s="57">
        <v>0</v>
      </c>
      <c r="BJ832" s="57">
        <v>1</v>
      </c>
      <c r="BK832" s="57">
        <v>1</v>
      </c>
      <c r="BL832" s="57">
        <v>0</v>
      </c>
      <c r="BM832" s="57"/>
      <c r="BN832" s="57">
        <v>8</v>
      </c>
      <c r="BO832" s="57">
        <v>9</v>
      </c>
      <c r="BP832" s="81">
        <v>6</v>
      </c>
      <c r="BQ832" s="81">
        <v>0</v>
      </c>
      <c r="BR832" s="81">
        <v>343</v>
      </c>
    </row>
    <row r="833" spans="1:70" x14ac:dyDescent="0.25">
      <c r="A833" s="57">
        <v>1</v>
      </c>
      <c r="B833" s="81" t="s">
        <v>793</v>
      </c>
      <c r="C833" s="81">
        <v>11</v>
      </c>
      <c r="D833" s="81" t="s">
        <v>794</v>
      </c>
      <c r="E833" s="81">
        <v>501</v>
      </c>
      <c r="F833" s="81" t="s">
        <v>794</v>
      </c>
      <c r="G833" s="81">
        <v>2</v>
      </c>
      <c r="H833" s="81" t="s">
        <v>706</v>
      </c>
      <c r="I833" s="81">
        <v>715</v>
      </c>
      <c r="J833" s="81" t="s">
        <v>1359</v>
      </c>
      <c r="L833" s="81">
        <v>60</v>
      </c>
      <c r="M833" s="81">
        <v>60</v>
      </c>
      <c r="N833" s="81" t="s">
        <v>1366</v>
      </c>
      <c r="O833" s="81" t="s">
        <v>1367</v>
      </c>
      <c r="Q833" s="57">
        <v>6</v>
      </c>
      <c r="R833" s="57">
        <v>1</v>
      </c>
      <c r="S833" s="57">
        <v>6</v>
      </c>
      <c r="T833" s="57">
        <v>2</v>
      </c>
      <c r="U833" s="57">
        <v>4</v>
      </c>
      <c r="V833" s="57"/>
      <c r="W833" s="57">
        <v>1</v>
      </c>
      <c r="X833" s="57">
        <v>2</v>
      </c>
      <c r="Y833" s="57">
        <v>1</v>
      </c>
      <c r="Z833" s="57">
        <v>0</v>
      </c>
      <c r="AA833" s="57">
        <v>0</v>
      </c>
      <c r="AB833" s="57">
        <v>3</v>
      </c>
      <c r="AC833" s="57"/>
      <c r="AD833" s="57">
        <v>3</v>
      </c>
      <c r="AE833" s="57">
        <v>0</v>
      </c>
      <c r="AF833" s="57">
        <v>3</v>
      </c>
      <c r="AG833" s="57">
        <v>3</v>
      </c>
      <c r="AH833" s="57"/>
      <c r="AI833" s="57">
        <v>0</v>
      </c>
      <c r="AJ833" s="57">
        <v>3</v>
      </c>
      <c r="AK833" s="57">
        <v>1</v>
      </c>
      <c r="AL833" s="57">
        <v>2</v>
      </c>
      <c r="AM833" s="57"/>
      <c r="AN833" s="57">
        <v>4</v>
      </c>
      <c r="AO833" s="57">
        <v>12</v>
      </c>
      <c r="AP833" s="57">
        <v>1</v>
      </c>
      <c r="AQ833" s="57">
        <v>12</v>
      </c>
      <c r="AR833" s="57">
        <v>1</v>
      </c>
      <c r="AS833" s="57">
        <v>1</v>
      </c>
      <c r="AT833" s="57"/>
      <c r="AU833" s="57">
        <v>1</v>
      </c>
      <c r="AV833" s="57">
        <v>0</v>
      </c>
      <c r="AW833" s="57">
        <v>3</v>
      </c>
      <c r="AX833" s="57">
        <v>2</v>
      </c>
      <c r="AY833" s="57">
        <v>1</v>
      </c>
      <c r="AZ833" s="57">
        <v>2</v>
      </c>
      <c r="BA833" s="57"/>
      <c r="BB833" s="57">
        <v>9</v>
      </c>
      <c r="BC833" s="57">
        <v>3</v>
      </c>
      <c r="BD833" s="57">
        <v>8</v>
      </c>
      <c r="BE833" s="57">
        <v>13</v>
      </c>
      <c r="BF833" s="57">
        <v>5</v>
      </c>
      <c r="BG833" s="57">
        <v>1</v>
      </c>
      <c r="BH833" s="57"/>
      <c r="BI833" s="57">
        <v>2</v>
      </c>
      <c r="BJ833" s="57">
        <v>2</v>
      </c>
      <c r="BK833" s="57">
        <v>0</v>
      </c>
      <c r="BL833" s="57">
        <v>1</v>
      </c>
      <c r="BM833" s="57"/>
      <c r="BN833" s="57">
        <v>3</v>
      </c>
      <c r="BO833" s="57">
        <v>4</v>
      </c>
      <c r="BP833" s="81">
        <v>10</v>
      </c>
      <c r="BQ833" s="81">
        <v>3</v>
      </c>
      <c r="BR833" s="81">
        <v>336</v>
      </c>
    </row>
    <row r="834" spans="1:70" x14ac:dyDescent="0.25">
      <c r="A834" s="57">
        <v>1</v>
      </c>
      <c r="B834" s="81" t="s">
        <v>793</v>
      </c>
      <c r="C834" s="81">
        <v>11</v>
      </c>
      <c r="D834" s="81" t="s">
        <v>794</v>
      </c>
      <c r="E834" s="81">
        <v>501</v>
      </c>
      <c r="F834" s="81" t="s">
        <v>794</v>
      </c>
      <c r="G834" s="81">
        <v>2</v>
      </c>
      <c r="H834" s="81" t="s">
        <v>706</v>
      </c>
      <c r="I834" s="81">
        <v>715</v>
      </c>
      <c r="J834" s="81" t="s">
        <v>1359</v>
      </c>
      <c r="L834" s="81">
        <v>61</v>
      </c>
      <c r="M834" s="81">
        <v>61</v>
      </c>
      <c r="N834" s="81" t="s">
        <v>1366</v>
      </c>
      <c r="O834" s="81" t="s">
        <v>1367</v>
      </c>
      <c r="Q834" s="57">
        <v>5</v>
      </c>
      <c r="R834" s="57">
        <v>1</v>
      </c>
      <c r="S834" s="57">
        <v>4</v>
      </c>
      <c r="T834" s="57">
        <v>3</v>
      </c>
      <c r="U834" s="57">
        <v>5</v>
      </c>
      <c r="V834" s="57"/>
      <c r="W834" s="57"/>
      <c r="X834" s="57">
        <v>6</v>
      </c>
      <c r="Y834" s="57">
        <v>1</v>
      </c>
      <c r="Z834" s="57">
        <v>1</v>
      </c>
      <c r="AA834" s="57"/>
      <c r="AB834" s="57"/>
      <c r="AC834" s="57"/>
      <c r="AD834" s="57">
        <v>6</v>
      </c>
      <c r="AE834" s="57">
        <v>2</v>
      </c>
      <c r="AF834" s="57">
        <v>5</v>
      </c>
      <c r="AG834" s="57">
        <v>1</v>
      </c>
      <c r="AH834" s="57"/>
      <c r="AI834" s="57">
        <v>1</v>
      </c>
      <c r="AJ834" s="57">
        <v>2</v>
      </c>
      <c r="AK834" s="57">
        <v>1</v>
      </c>
      <c r="AL834" s="57">
        <v>4</v>
      </c>
      <c r="AM834" s="57"/>
      <c r="AN834" s="57">
        <v>1</v>
      </c>
      <c r="AO834" s="57">
        <v>7</v>
      </c>
      <c r="AP834" s="57"/>
      <c r="AQ834" s="57">
        <v>10</v>
      </c>
      <c r="AR834" s="57"/>
      <c r="AS834" s="57">
        <v>3</v>
      </c>
      <c r="AT834" s="57"/>
      <c r="AU834" s="57">
        <v>4</v>
      </c>
      <c r="AV834" s="57">
        <v>0</v>
      </c>
      <c r="AW834" s="57">
        <v>1</v>
      </c>
      <c r="AX834" s="57">
        <v>4</v>
      </c>
      <c r="AY834" s="57">
        <v>1</v>
      </c>
      <c r="AZ834" s="57">
        <v>4</v>
      </c>
      <c r="BA834" s="57"/>
      <c r="BB834" s="57">
        <v>2</v>
      </c>
      <c r="BC834" s="57">
        <v>1</v>
      </c>
      <c r="BD834" s="57">
        <v>11</v>
      </c>
      <c r="BE834" s="57">
        <v>13</v>
      </c>
      <c r="BF834" s="57">
        <v>6</v>
      </c>
      <c r="BG834" s="57">
        <v>3</v>
      </c>
      <c r="BH834" s="57"/>
      <c r="BI834" s="57">
        <v>1</v>
      </c>
      <c r="BJ834" s="57">
        <v>1</v>
      </c>
      <c r="BK834" s="57"/>
      <c r="BL834" s="57">
        <v>2</v>
      </c>
      <c r="BM834" s="57"/>
      <c r="BN834" s="57">
        <v>4</v>
      </c>
      <c r="BO834" s="57">
        <v>7</v>
      </c>
      <c r="BP834" s="81">
        <v>3</v>
      </c>
      <c r="BQ834" s="81">
        <v>3</v>
      </c>
      <c r="BR834" s="81">
        <v>341</v>
      </c>
    </row>
    <row r="835" spans="1:70" x14ac:dyDescent="0.25">
      <c r="A835" s="57">
        <v>1</v>
      </c>
      <c r="B835" s="81" t="s">
        <v>793</v>
      </c>
      <c r="C835" s="81">
        <v>11</v>
      </c>
      <c r="D835" s="81" t="s">
        <v>794</v>
      </c>
      <c r="E835" s="81">
        <v>501</v>
      </c>
      <c r="F835" s="81" t="s">
        <v>794</v>
      </c>
      <c r="G835" s="81">
        <v>2</v>
      </c>
      <c r="H835" s="81" t="s">
        <v>706</v>
      </c>
      <c r="I835" s="81">
        <v>715</v>
      </c>
      <c r="J835" s="81" t="s">
        <v>1359</v>
      </c>
      <c r="L835" s="81">
        <v>62</v>
      </c>
      <c r="M835" s="81">
        <v>62</v>
      </c>
      <c r="N835" s="81" t="s">
        <v>1366</v>
      </c>
      <c r="O835" s="81" t="s">
        <v>1367</v>
      </c>
      <c r="Q835" s="57">
        <v>5</v>
      </c>
      <c r="R835" s="57">
        <v>0</v>
      </c>
      <c r="S835" s="57">
        <v>2</v>
      </c>
      <c r="T835" s="57">
        <v>1</v>
      </c>
      <c r="U835" s="57">
        <v>0</v>
      </c>
      <c r="V835" s="57"/>
      <c r="W835" s="57">
        <v>2</v>
      </c>
      <c r="X835" s="57">
        <v>6</v>
      </c>
      <c r="Y835" s="57">
        <v>2</v>
      </c>
      <c r="Z835" s="57">
        <v>0</v>
      </c>
      <c r="AA835" s="57">
        <v>1</v>
      </c>
      <c r="AB835" s="57">
        <v>2</v>
      </c>
      <c r="AC835" s="57"/>
      <c r="AD835" s="57">
        <v>2</v>
      </c>
      <c r="AE835" s="57">
        <v>3</v>
      </c>
      <c r="AF835" s="57">
        <v>3</v>
      </c>
      <c r="AG835" s="57">
        <v>2</v>
      </c>
      <c r="AH835" s="57"/>
      <c r="AI835" s="57">
        <v>1</v>
      </c>
      <c r="AJ835" s="57">
        <v>1</v>
      </c>
      <c r="AK835" s="57">
        <v>0</v>
      </c>
      <c r="AL835" s="57">
        <v>3</v>
      </c>
      <c r="AM835" s="57"/>
      <c r="AN835" s="57">
        <v>4</v>
      </c>
      <c r="AO835" s="57">
        <v>11</v>
      </c>
      <c r="AP835" s="57">
        <v>0</v>
      </c>
      <c r="AQ835" s="57">
        <v>9</v>
      </c>
      <c r="AR835" s="57">
        <v>2</v>
      </c>
      <c r="AS835" s="57">
        <v>0</v>
      </c>
      <c r="AT835" s="57"/>
      <c r="AU835" s="57">
        <v>3</v>
      </c>
      <c r="AV835" s="57">
        <v>0</v>
      </c>
      <c r="AW835" s="57">
        <v>0</v>
      </c>
      <c r="AX835" s="57">
        <v>6</v>
      </c>
      <c r="AY835" s="57">
        <v>0</v>
      </c>
      <c r="AZ835" s="57">
        <v>1</v>
      </c>
      <c r="BA835" s="57"/>
      <c r="BB835" s="57">
        <v>7</v>
      </c>
      <c r="BC835" s="57">
        <v>0</v>
      </c>
      <c r="BD835" s="57">
        <v>8</v>
      </c>
      <c r="BE835" s="57">
        <v>12</v>
      </c>
      <c r="BF835" s="57">
        <v>2</v>
      </c>
      <c r="BG835" s="57">
        <v>2</v>
      </c>
      <c r="BH835" s="57"/>
      <c r="BI835" s="57">
        <v>4</v>
      </c>
      <c r="BJ835" s="57">
        <v>2</v>
      </c>
      <c r="BK835" s="57">
        <v>0</v>
      </c>
      <c r="BL835" s="57">
        <v>1</v>
      </c>
      <c r="BM835" s="57"/>
      <c r="BN835" s="57">
        <v>6</v>
      </c>
      <c r="BO835" s="57">
        <v>10</v>
      </c>
      <c r="BP835" s="81">
        <v>5</v>
      </c>
      <c r="BQ835" s="81">
        <v>3</v>
      </c>
      <c r="BR835" s="81">
        <v>338</v>
      </c>
    </row>
    <row r="836" spans="1:70" x14ac:dyDescent="0.25">
      <c r="A836" s="57">
        <v>1</v>
      </c>
      <c r="B836" s="81" t="s">
        <v>793</v>
      </c>
      <c r="C836" s="81">
        <v>11</v>
      </c>
      <c r="D836" s="81" t="s">
        <v>794</v>
      </c>
      <c r="E836" s="81">
        <v>501</v>
      </c>
      <c r="F836" s="81" t="s">
        <v>794</v>
      </c>
      <c r="G836" s="81">
        <v>2</v>
      </c>
      <c r="H836" s="81" t="s">
        <v>706</v>
      </c>
      <c r="I836" s="81">
        <v>715</v>
      </c>
      <c r="J836" s="81" t="s">
        <v>1359</v>
      </c>
      <c r="L836" s="81">
        <v>63</v>
      </c>
      <c r="M836" s="81">
        <v>63</v>
      </c>
      <c r="N836" s="81" t="s">
        <v>1366</v>
      </c>
      <c r="O836" s="81" t="s">
        <v>1367</v>
      </c>
      <c r="Q836" s="57">
        <v>6</v>
      </c>
      <c r="R836" s="57">
        <v>2</v>
      </c>
      <c r="S836" s="57">
        <v>9</v>
      </c>
      <c r="T836" s="57">
        <v>0</v>
      </c>
      <c r="U836" s="57">
        <v>0</v>
      </c>
      <c r="V836" s="57"/>
      <c r="W836" s="57">
        <v>1</v>
      </c>
      <c r="X836" s="57">
        <v>6</v>
      </c>
      <c r="Y836" s="57">
        <v>3</v>
      </c>
      <c r="Z836" s="57">
        <v>1</v>
      </c>
      <c r="AA836" s="57">
        <v>0</v>
      </c>
      <c r="AB836" s="57">
        <v>0</v>
      </c>
      <c r="AC836" s="57"/>
      <c r="AD836" s="57">
        <v>3</v>
      </c>
      <c r="AE836" s="57">
        <v>0</v>
      </c>
      <c r="AF836" s="57">
        <v>1</v>
      </c>
      <c r="AG836" s="57">
        <v>2</v>
      </c>
      <c r="AH836" s="57"/>
      <c r="AI836" s="57">
        <v>0</v>
      </c>
      <c r="AJ836" s="57">
        <v>4</v>
      </c>
      <c r="AK836" s="57">
        <v>0</v>
      </c>
      <c r="AL836" s="57">
        <v>1</v>
      </c>
      <c r="AM836" s="57"/>
      <c r="AN836" s="57">
        <v>2</v>
      </c>
      <c r="AO836" s="57">
        <v>11</v>
      </c>
      <c r="AP836" s="57">
        <v>1</v>
      </c>
      <c r="AQ836" s="57">
        <v>12</v>
      </c>
      <c r="AR836" s="57">
        <v>2</v>
      </c>
      <c r="AS836" s="57">
        <v>3</v>
      </c>
      <c r="AT836" s="57"/>
      <c r="AU836" s="57">
        <v>1</v>
      </c>
      <c r="AV836" s="57">
        <v>2</v>
      </c>
      <c r="AW836" s="57">
        <v>1</v>
      </c>
      <c r="AX836" s="57">
        <v>3</v>
      </c>
      <c r="AY836" s="57">
        <v>0</v>
      </c>
      <c r="AZ836" s="57">
        <v>2</v>
      </c>
      <c r="BA836" s="57"/>
      <c r="BB836" s="57">
        <v>8</v>
      </c>
      <c r="BC836" s="57">
        <v>0</v>
      </c>
      <c r="BD836" s="57">
        <v>11</v>
      </c>
      <c r="BE836" s="57">
        <v>6</v>
      </c>
      <c r="BF836" s="57">
        <v>5</v>
      </c>
      <c r="BG836" s="57">
        <v>1</v>
      </c>
      <c r="BH836" s="57"/>
      <c r="BI836" s="57">
        <v>2</v>
      </c>
      <c r="BJ836" s="57">
        <v>0</v>
      </c>
      <c r="BK836" s="57">
        <v>0</v>
      </c>
      <c r="BL836" s="57">
        <v>0</v>
      </c>
      <c r="BM836" s="57"/>
      <c r="BN836" s="57">
        <v>9</v>
      </c>
      <c r="BO836" s="57">
        <v>6</v>
      </c>
      <c r="BP836" s="81">
        <v>0</v>
      </c>
      <c r="BQ836" s="81">
        <v>5</v>
      </c>
      <c r="BR836" s="81">
        <v>341</v>
      </c>
    </row>
    <row r="837" spans="1:70" x14ac:dyDescent="0.25">
      <c r="A837" s="57">
        <v>1</v>
      </c>
      <c r="B837" s="81" t="s">
        <v>793</v>
      </c>
      <c r="C837" s="81">
        <v>11</v>
      </c>
      <c r="D837" s="81" t="s">
        <v>794</v>
      </c>
      <c r="E837" s="81">
        <v>501</v>
      </c>
      <c r="F837" s="81" t="s">
        <v>794</v>
      </c>
      <c r="G837" s="81">
        <v>2</v>
      </c>
      <c r="H837" s="81" t="s">
        <v>706</v>
      </c>
      <c r="I837" s="81">
        <v>715</v>
      </c>
      <c r="J837" s="81" t="s">
        <v>1359</v>
      </c>
      <c r="L837" s="81">
        <v>64</v>
      </c>
      <c r="M837" s="81">
        <v>64</v>
      </c>
      <c r="N837" s="81" t="s">
        <v>1366</v>
      </c>
      <c r="O837" s="81" t="s">
        <v>1367</v>
      </c>
      <c r="Q837" s="57">
        <v>5</v>
      </c>
      <c r="R837" s="57">
        <v>0</v>
      </c>
      <c r="S837" s="57">
        <v>3</v>
      </c>
      <c r="T837" s="57">
        <v>2</v>
      </c>
      <c r="U837" s="57">
        <v>1</v>
      </c>
      <c r="V837" s="57"/>
      <c r="W837" s="57"/>
      <c r="X837" s="57">
        <v>8</v>
      </c>
      <c r="Y837" s="57"/>
      <c r="Z837" s="57">
        <v>2</v>
      </c>
      <c r="AA837" s="57"/>
      <c r="AB837" s="57"/>
      <c r="AC837" s="57"/>
      <c r="AD837" s="57">
        <v>4</v>
      </c>
      <c r="AE837" s="57"/>
      <c r="AF837" s="57">
        <v>5</v>
      </c>
      <c r="AG837" s="57">
        <v>3</v>
      </c>
      <c r="AH837" s="57"/>
      <c r="AI837" s="57">
        <v>1</v>
      </c>
      <c r="AJ837" s="57">
        <v>1</v>
      </c>
      <c r="AK837" s="57">
        <v>1</v>
      </c>
      <c r="AL837" s="57">
        <v>1</v>
      </c>
      <c r="AM837" s="57"/>
      <c r="AN837" s="57">
        <v>4</v>
      </c>
      <c r="AO837" s="57">
        <v>13</v>
      </c>
      <c r="AP837" s="57"/>
      <c r="AQ837" s="57">
        <v>10</v>
      </c>
      <c r="AR837" s="57">
        <v>1</v>
      </c>
      <c r="AS837" s="57">
        <v>5</v>
      </c>
      <c r="AT837" s="57"/>
      <c r="AU837" s="57">
        <v>2</v>
      </c>
      <c r="AV837" s="57">
        <v>2</v>
      </c>
      <c r="AW837" s="57">
        <v>1</v>
      </c>
      <c r="AX837" s="57"/>
      <c r="AY837" s="57"/>
      <c r="AZ837" s="57">
        <v>2</v>
      </c>
      <c r="BA837" s="57"/>
      <c r="BB837" s="57">
        <v>4</v>
      </c>
      <c r="BC837" s="57"/>
      <c r="BD837" s="57">
        <v>11</v>
      </c>
      <c r="BE837" s="57">
        <v>8</v>
      </c>
      <c r="BF837" s="57">
        <v>5</v>
      </c>
      <c r="BG837" s="57">
        <v>1</v>
      </c>
      <c r="BH837" s="57"/>
      <c r="BI837" s="57"/>
      <c r="BJ837" s="57"/>
      <c r="BK837" s="57"/>
      <c r="BL837" s="57">
        <v>1</v>
      </c>
      <c r="BM837" s="57"/>
      <c r="BN837" s="57">
        <v>7</v>
      </c>
      <c r="BO837" s="57">
        <v>5</v>
      </c>
      <c r="BP837" s="81">
        <v>3</v>
      </c>
      <c r="BR837" s="81">
        <v>336</v>
      </c>
    </row>
    <row r="838" spans="1:70" x14ac:dyDescent="0.25">
      <c r="A838" s="57">
        <v>1</v>
      </c>
      <c r="B838" s="81" t="s">
        <v>793</v>
      </c>
      <c r="C838" s="81">
        <v>11</v>
      </c>
      <c r="D838" s="81" t="s">
        <v>794</v>
      </c>
      <c r="E838" s="81">
        <v>501</v>
      </c>
      <c r="F838" s="81" t="s">
        <v>794</v>
      </c>
      <c r="G838" s="81">
        <v>2</v>
      </c>
      <c r="H838" s="81" t="s">
        <v>706</v>
      </c>
      <c r="I838" s="81">
        <v>715</v>
      </c>
      <c r="J838" s="81" t="s">
        <v>1359</v>
      </c>
      <c r="L838" s="81">
        <v>65</v>
      </c>
      <c r="M838" s="81">
        <v>65</v>
      </c>
      <c r="N838" s="81" t="s">
        <v>1366</v>
      </c>
      <c r="O838" s="81" t="s">
        <v>1367</v>
      </c>
      <c r="Q838" s="57">
        <v>4</v>
      </c>
      <c r="R838" s="57">
        <v>1</v>
      </c>
      <c r="S838" s="57">
        <v>7</v>
      </c>
      <c r="T838" s="57">
        <v>0</v>
      </c>
      <c r="U838" s="57">
        <v>1</v>
      </c>
      <c r="V838" s="57"/>
      <c r="W838" s="57">
        <v>0</v>
      </c>
      <c r="X838" s="57">
        <v>6</v>
      </c>
      <c r="Y838" s="57">
        <v>1</v>
      </c>
      <c r="Z838" s="57">
        <v>0</v>
      </c>
      <c r="AA838" s="57">
        <v>0</v>
      </c>
      <c r="AB838" s="57">
        <v>1</v>
      </c>
      <c r="AC838" s="57"/>
      <c r="AD838" s="57">
        <v>5</v>
      </c>
      <c r="AE838" s="57">
        <v>1</v>
      </c>
      <c r="AF838" s="57">
        <v>1</v>
      </c>
      <c r="AG838" s="57">
        <v>6</v>
      </c>
      <c r="AH838" s="57"/>
      <c r="AI838" s="57">
        <v>0</v>
      </c>
      <c r="AJ838" s="57">
        <v>1</v>
      </c>
      <c r="AK838" s="57">
        <v>0</v>
      </c>
      <c r="AL838" s="57">
        <v>2</v>
      </c>
      <c r="AM838" s="57"/>
      <c r="AN838" s="57">
        <v>2</v>
      </c>
      <c r="AO838" s="57">
        <v>14</v>
      </c>
      <c r="AP838" s="57">
        <v>0</v>
      </c>
      <c r="AQ838" s="57">
        <v>6</v>
      </c>
      <c r="AR838" s="57">
        <v>6</v>
      </c>
      <c r="AS838" s="57">
        <v>5</v>
      </c>
      <c r="AT838" s="57"/>
      <c r="AU838" s="57">
        <v>1</v>
      </c>
      <c r="AV838" s="57">
        <v>1</v>
      </c>
      <c r="AW838" s="57">
        <v>1</v>
      </c>
      <c r="AX838" s="57">
        <v>5</v>
      </c>
      <c r="AY838" s="57">
        <v>0</v>
      </c>
      <c r="AZ838" s="57">
        <v>2</v>
      </c>
      <c r="BA838" s="57"/>
      <c r="BB838" s="57">
        <v>9</v>
      </c>
      <c r="BC838" s="57">
        <v>0</v>
      </c>
      <c r="BD838" s="57">
        <v>7</v>
      </c>
      <c r="BE838" s="57">
        <v>8</v>
      </c>
      <c r="BF838" s="57">
        <v>9</v>
      </c>
      <c r="BG838" s="57">
        <v>0</v>
      </c>
      <c r="BH838" s="57"/>
      <c r="BI838" s="57">
        <v>4</v>
      </c>
      <c r="BJ838" s="57">
        <v>1</v>
      </c>
      <c r="BK838" s="57">
        <v>1</v>
      </c>
      <c r="BL838" s="57">
        <v>0</v>
      </c>
      <c r="BM838" s="57"/>
      <c r="BN838" s="57">
        <v>2</v>
      </c>
      <c r="BO838" s="57">
        <v>4</v>
      </c>
      <c r="BP838" s="81">
        <v>1</v>
      </c>
      <c r="BQ838" s="81">
        <v>6</v>
      </c>
      <c r="BR838" s="81">
        <v>344</v>
      </c>
    </row>
    <row r="839" spans="1:70" x14ac:dyDescent="0.25">
      <c r="A839" s="57">
        <v>1</v>
      </c>
      <c r="B839" s="81" t="s">
        <v>793</v>
      </c>
      <c r="C839" s="81">
        <v>11</v>
      </c>
      <c r="D839" s="81" t="s">
        <v>794</v>
      </c>
      <c r="E839" s="81">
        <v>501</v>
      </c>
      <c r="F839" s="81" t="s">
        <v>794</v>
      </c>
      <c r="G839" s="81">
        <v>2</v>
      </c>
      <c r="H839" s="81" t="s">
        <v>706</v>
      </c>
      <c r="I839" s="81">
        <v>715</v>
      </c>
      <c r="J839" s="81" t="s">
        <v>1359</v>
      </c>
      <c r="L839" s="81">
        <v>66</v>
      </c>
      <c r="M839" s="81">
        <v>66</v>
      </c>
      <c r="N839" s="81" t="s">
        <v>1366</v>
      </c>
      <c r="O839" s="81" t="s">
        <v>1367</v>
      </c>
      <c r="Q839" s="57">
        <v>8</v>
      </c>
      <c r="R839" s="57">
        <v>5</v>
      </c>
      <c r="S839" s="57">
        <v>7</v>
      </c>
      <c r="T839" s="57">
        <v>1</v>
      </c>
      <c r="U839" s="57">
        <v>2</v>
      </c>
      <c r="V839" s="57"/>
      <c r="W839" s="57">
        <v>1</v>
      </c>
      <c r="X839" s="57">
        <v>4</v>
      </c>
      <c r="Y839" s="57">
        <v>0</v>
      </c>
      <c r="Z839" s="57">
        <v>1</v>
      </c>
      <c r="AA839" s="57">
        <v>1</v>
      </c>
      <c r="AB839" s="57">
        <v>0</v>
      </c>
      <c r="AC839" s="57"/>
      <c r="AD839" s="57">
        <v>3</v>
      </c>
      <c r="AE839" s="57">
        <v>3</v>
      </c>
      <c r="AF839" s="57">
        <v>2</v>
      </c>
      <c r="AG839" s="57">
        <v>2</v>
      </c>
      <c r="AH839" s="57"/>
      <c r="AI839" s="57">
        <v>1</v>
      </c>
      <c r="AJ839" s="57">
        <v>0</v>
      </c>
      <c r="AK839" s="57">
        <v>2</v>
      </c>
      <c r="AL839" s="57">
        <v>1</v>
      </c>
      <c r="AM839" s="57"/>
      <c r="AN839" s="57">
        <v>3</v>
      </c>
      <c r="AO839" s="57">
        <v>15</v>
      </c>
      <c r="AP839" s="57">
        <v>0</v>
      </c>
      <c r="AQ839" s="57">
        <v>13</v>
      </c>
      <c r="AR839" s="57">
        <v>2</v>
      </c>
      <c r="AS839" s="57">
        <v>5</v>
      </c>
      <c r="AT839" s="57"/>
      <c r="AU839" s="57">
        <v>1</v>
      </c>
      <c r="AV839" s="57">
        <v>0</v>
      </c>
      <c r="AW839" s="57">
        <v>1</v>
      </c>
      <c r="AX839" s="57">
        <v>1</v>
      </c>
      <c r="AY839" s="57">
        <v>0</v>
      </c>
      <c r="AZ839" s="57">
        <v>3</v>
      </c>
      <c r="BA839" s="57"/>
      <c r="BB839" s="57">
        <v>9</v>
      </c>
      <c r="BC839" s="57">
        <v>1</v>
      </c>
      <c r="BD839" s="57">
        <v>13</v>
      </c>
      <c r="BE839" s="57">
        <v>6</v>
      </c>
      <c r="BF839" s="57">
        <v>2</v>
      </c>
      <c r="BG839" s="57">
        <v>0</v>
      </c>
      <c r="BH839" s="57"/>
      <c r="BI839" s="57">
        <v>2</v>
      </c>
      <c r="BJ839" s="57">
        <v>1</v>
      </c>
      <c r="BK839" s="57">
        <v>0</v>
      </c>
      <c r="BL839" s="57">
        <v>1</v>
      </c>
      <c r="BM839" s="57"/>
      <c r="BN839" s="57">
        <v>8</v>
      </c>
      <c r="BO839" s="57">
        <v>3</v>
      </c>
      <c r="BP839" s="81">
        <v>5</v>
      </c>
      <c r="BQ839" s="81">
        <v>3</v>
      </c>
      <c r="BR839" s="81">
        <v>342</v>
      </c>
    </row>
    <row r="840" spans="1:70" x14ac:dyDescent="0.25">
      <c r="A840" s="57">
        <v>1</v>
      </c>
      <c r="B840" s="81" t="s">
        <v>793</v>
      </c>
      <c r="C840" s="81">
        <v>11</v>
      </c>
      <c r="D840" s="81" t="s">
        <v>794</v>
      </c>
      <c r="E840" s="81">
        <v>501</v>
      </c>
      <c r="F840" s="81" t="s">
        <v>794</v>
      </c>
      <c r="G840" s="81">
        <v>2</v>
      </c>
      <c r="H840" s="81" t="s">
        <v>706</v>
      </c>
      <c r="I840" s="81">
        <v>715</v>
      </c>
      <c r="J840" s="81" t="s">
        <v>1359</v>
      </c>
      <c r="L840" s="81">
        <v>67</v>
      </c>
      <c r="M840" s="81">
        <v>67</v>
      </c>
      <c r="N840" s="81" t="s">
        <v>1366</v>
      </c>
      <c r="O840" s="81" t="s">
        <v>1367</v>
      </c>
      <c r="Q840" s="57">
        <v>8</v>
      </c>
      <c r="R840" s="57">
        <v>3</v>
      </c>
      <c r="S840" s="57">
        <v>6</v>
      </c>
      <c r="T840" s="57">
        <v>5</v>
      </c>
      <c r="U840" s="57">
        <v>5</v>
      </c>
      <c r="V840" s="57"/>
      <c r="W840" s="57">
        <v>1</v>
      </c>
      <c r="X840" s="57">
        <v>6</v>
      </c>
      <c r="Y840" s="57">
        <v>3</v>
      </c>
      <c r="Z840" s="57"/>
      <c r="AA840" s="57">
        <v>2</v>
      </c>
      <c r="AB840" s="57"/>
      <c r="AC840" s="57"/>
      <c r="AD840" s="57">
        <v>2</v>
      </c>
      <c r="AE840" s="57"/>
      <c r="AF840" s="57">
        <v>8</v>
      </c>
      <c r="AG840" s="57">
        <v>4</v>
      </c>
      <c r="AH840" s="57"/>
      <c r="AI840" s="57">
        <v>1</v>
      </c>
      <c r="AJ840" s="57"/>
      <c r="AK840" s="57">
        <v>1</v>
      </c>
      <c r="AL840" s="57">
        <v>2</v>
      </c>
      <c r="AM840" s="57"/>
      <c r="AN840" s="57">
        <v>3</v>
      </c>
      <c r="AO840" s="57">
        <v>7</v>
      </c>
      <c r="AP840" s="57">
        <v>2</v>
      </c>
      <c r="AQ840" s="57">
        <v>10</v>
      </c>
      <c r="AR840" s="57">
        <v>2</v>
      </c>
      <c r="AS840" s="57">
        <v>3</v>
      </c>
      <c r="AT840" s="57"/>
      <c r="AU840" s="57">
        <v>1</v>
      </c>
      <c r="AV840" s="57">
        <v>1</v>
      </c>
      <c r="AW840" s="57"/>
      <c r="AX840" s="57">
        <v>3</v>
      </c>
      <c r="AY840" s="57"/>
      <c r="AZ840" s="57">
        <v>4</v>
      </c>
      <c r="BA840" s="57"/>
      <c r="BB840" s="57">
        <v>7</v>
      </c>
      <c r="BC840" s="57"/>
      <c r="BD840" s="57">
        <v>10</v>
      </c>
      <c r="BE840" s="57">
        <v>10</v>
      </c>
      <c r="BF840" s="57">
        <v>2</v>
      </c>
      <c r="BG840" s="57">
        <v>3</v>
      </c>
      <c r="BH840" s="57"/>
      <c r="BI840" s="57">
        <v>1</v>
      </c>
      <c r="BJ840" s="57"/>
      <c r="BK840" s="57"/>
      <c r="BL840" s="57"/>
      <c r="BM840" s="57"/>
      <c r="BN840" s="57">
        <v>14</v>
      </c>
      <c r="BO840" s="57">
        <v>7</v>
      </c>
      <c r="BP840" s="81">
        <v>1</v>
      </c>
      <c r="BQ840" s="81">
        <v>1</v>
      </c>
      <c r="BR840" s="81">
        <v>336</v>
      </c>
    </row>
    <row r="841" spans="1:70" x14ac:dyDescent="0.25">
      <c r="A841" s="57">
        <v>1</v>
      </c>
      <c r="B841" s="81" t="s">
        <v>793</v>
      </c>
      <c r="C841" s="81">
        <v>11</v>
      </c>
      <c r="D841" s="81" t="s">
        <v>794</v>
      </c>
      <c r="E841" s="81">
        <v>501</v>
      </c>
      <c r="F841" s="81" t="s">
        <v>794</v>
      </c>
      <c r="G841" s="81">
        <v>2</v>
      </c>
      <c r="H841" s="81" t="s">
        <v>706</v>
      </c>
      <c r="I841" s="81">
        <v>715</v>
      </c>
      <c r="J841" s="81" t="s">
        <v>1359</v>
      </c>
      <c r="L841" s="81">
        <v>68</v>
      </c>
      <c r="M841" s="81">
        <v>68</v>
      </c>
      <c r="N841" s="81" t="s">
        <v>1366</v>
      </c>
      <c r="O841" s="81" t="s">
        <v>1367</v>
      </c>
      <c r="Q841" s="57">
        <v>3</v>
      </c>
      <c r="R841" s="57">
        <v>4</v>
      </c>
      <c r="S841" s="57">
        <v>3</v>
      </c>
      <c r="T841" s="57">
        <v>2</v>
      </c>
      <c r="U841" s="57">
        <v>2</v>
      </c>
      <c r="V841" s="57"/>
      <c r="W841" s="57">
        <v>2</v>
      </c>
      <c r="X841" s="57">
        <v>5</v>
      </c>
      <c r="Y841" s="57">
        <v>0</v>
      </c>
      <c r="Z841" s="57">
        <v>0</v>
      </c>
      <c r="AA841" s="57">
        <v>2</v>
      </c>
      <c r="AB841" s="57">
        <v>0</v>
      </c>
      <c r="AC841" s="57"/>
      <c r="AD841" s="57">
        <v>4</v>
      </c>
      <c r="AE841" s="57">
        <v>2</v>
      </c>
      <c r="AF841" s="57">
        <v>2</v>
      </c>
      <c r="AG841" s="57">
        <v>4</v>
      </c>
      <c r="AH841" s="57"/>
      <c r="AI841" s="57">
        <v>0</v>
      </c>
      <c r="AJ841" s="57">
        <v>0</v>
      </c>
      <c r="AK841" s="57">
        <v>0</v>
      </c>
      <c r="AL841" s="57">
        <v>3</v>
      </c>
      <c r="AM841" s="57"/>
      <c r="AN841" s="57">
        <v>1</v>
      </c>
      <c r="AO841" s="57">
        <v>9</v>
      </c>
      <c r="AP841" s="57">
        <v>1</v>
      </c>
      <c r="AQ841" s="57">
        <v>10</v>
      </c>
      <c r="AR841" s="57">
        <v>4</v>
      </c>
      <c r="AS841" s="57">
        <v>4</v>
      </c>
      <c r="AT841" s="57"/>
      <c r="AU841" s="57">
        <v>4</v>
      </c>
      <c r="AV841" s="57">
        <v>1</v>
      </c>
      <c r="AW841" s="57">
        <v>0</v>
      </c>
      <c r="AX841" s="57">
        <v>2</v>
      </c>
      <c r="AY841" s="57">
        <v>0</v>
      </c>
      <c r="AZ841" s="57">
        <v>3</v>
      </c>
      <c r="BA841" s="57"/>
      <c r="BB841" s="57">
        <v>6</v>
      </c>
      <c r="BC841" s="57">
        <v>1</v>
      </c>
      <c r="BD841" s="57">
        <v>11</v>
      </c>
      <c r="BE841" s="57">
        <v>7</v>
      </c>
      <c r="BF841" s="57">
        <v>4</v>
      </c>
      <c r="BG841" s="57">
        <v>1</v>
      </c>
      <c r="BH841" s="57"/>
      <c r="BI841" s="57">
        <v>3</v>
      </c>
      <c r="BJ841" s="57">
        <v>3</v>
      </c>
      <c r="BK841" s="57">
        <v>0</v>
      </c>
      <c r="BL841" s="57">
        <v>0</v>
      </c>
      <c r="BM841" s="57"/>
      <c r="BN841" s="57">
        <v>5</v>
      </c>
      <c r="BO841" s="57">
        <v>6</v>
      </c>
      <c r="BP841" s="81">
        <v>1</v>
      </c>
      <c r="BQ841" s="81">
        <v>1</v>
      </c>
      <c r="BR841" s="81">
        <v>344</v>
      </c>
    </row>
    <row r="842" spans="1:70" x14ac:dyDescent="0.25">
      <c r="A842" s="57">
        <v>1</v>
      </c>
      <c r="B842" s="81" t="s">
        <v>793</v>
      </c>
      <c r="C842" s="81">
        <v>11</v>
      </c>
      <c r="D842" s="81" t="s">
        <v>794</v>
      </c>
      <c r="E842" s="81">
        <v>501</v>
      </c>
      <c r="F842" s="81" t="s">
        <v>794</v>
      </c>
      <c r="G842" s="81">
        <v>2</v>
      </c>
      <c r="H842" s="81" t="s">
        <v>706</v>
      </c>
      <c r="I842" s="81">
        <v>715</v>
      </c>
      <c r="J842" s="81" t="s">
        <v>1359</v>
      </c>
      <c r="L842" s="81">
        <v>69</v>
      </c>
      <c r="M842" s="81">
        <v>69</v>
      </c>
      <c r="N842" s="81" t="s">
        <v>1368</v>
      </c>
      <c r="O842" s="81" t="s">
        <v>1369</v>
      </c>
      <c r="Q842" s="57">
        <v>6</v>
      </c>
      <c r="R842" s="57">
        <v>1</v>
      </c>
      <c r="S842" s="57">
        <v>8</v>
      </c>
      <c r="T842" s="57">
        <v>1</v>
      </c>
      <c r="U842" s="57">
        <v>3</v>
      </c>
      <c r="V842" s="57"/>
      <c r="W842" s="57">
        <v>3</v>
      </c>
      <c r="X842" s="57">
        <v>3</v>
      </c>
      <c r="Y842" s="57">
        <v>2</v>
      </c>
      <c r="Z842" s="57">
        <v>1</v>
      </c>
      <c r="AA842" s="57">
        <v>0</v>
      </c>
      <c r="AB842" s="57">
        <v>1</v>
      </c>
      <c r="AC842" s="57"/>
      <c r="AD842" s="57">
        <v>6</v>
      </c>
      <c r="AE842" s="57">
        <v>0</v>
      </c>
      <c r="AF842" s="57">
        <v>3</v>
      </c>
      <c r="AG842" s="57">
        <v>4</v>
      </c>
      <c r="AH842" s="57"/>
      <c r="AI842" s="57">
        <v>0</v>
      </c>
      <c r="AJ842" s="57">
        <v>0</v>
      </c>
      <c r="AK842" s="57">
        <v>1</v>
      </c>
      <c r="AL842" s="57">
        <v>3</v>
      </c>
      <c r="AM842" s="57"/>
      <c r="AN842" s="57">
        <v>0</v>
      </c>
      <c r="AO842" s="57">
        <v>12</v>
      </c>
      <c r="AP842" s="57">
        <v>3</v>
      </c>
      <c r="AQ842" s="57">
        <v>7</v>
      </c>
      <c r="AR842" s="57">
        <v>1</v>
      </c>
      <c r="AS842" s="57">
        <v>2</v>
      </c>
      <c r="AT842" s="57"/>
      <c r="AU842" s="57">
        <v>2</v>
      </c>
      <c r="AV842" s="57">
        <v>1</v>
      </c>
      <c r="AW842" s="57">
        <v>1</v>
      </c>
      <c r="AX842" s="57">
        <v>8</v>
      </c>
      <c r="AY842" s="57">
        <v>1</v>
      </c>
      <c r="AZ842" s="57">
        <v>3</v>
      </c>
      <c r="BA842" s="57"/>
      <c r="BB842" s="57">
        <v>12</v>
      </c>
      <c r="BC842" s="57">
        <v>0</v>
      </c>
      <c r="BD842" s="57">
        <v>6</v>
      </c>
      <c r="BE842" s="57">
        <v>10</v>
      </c>
      <c r="BF842" s="57">
        <v>6</v>
      </c>
      <c r="BG842" s="57">
        <v>3</v>
      </c>
      <c r="BH842" s="57"/>
      <c r="BI842" s="57">
        <v>3</v>
      </c>
      <c r="BJ842" s="57">
        <v>1</v>
      </c>
      <c r="BK842" s="57">
        <v>1</v>
      </c>
      <c r="BL842" s="57">
        <v>0</v>
      </c>
      <c r="BM842" s="57"/>
      <c r="BN842" s="57">
        <v>4</v>
      </c>
      <c r="BO842" s="57">
        <v>7</v>
      </c>
      <c r="BP842" s="81">
        <v>2</v>
      </c>
      <c r="BQ842" s="81">
        <v>5</v>
      </c>
      <c r="BR842" s="81">
        <v>343</v>
      </c>
    </row>
    <row r="843" spans="1:70" x14ac:dyDescent="0.25">
      <c r="A843" s="57">
        <v>1</v>
      </c>
      <c r="B843" s="81" t="s">
        <v>793</v>
      </c>
      <c r="C843" s="81">
        <v>11</v>
      </c>
      <c r="D843" s="81" t="s">
        <v>794</v>
      </c>
      <c r="E843" s="81">
        <v>501</v>
      </c>
      <c r="F843" s="81" t="s">
        <v>794</v>
      </c>
      <c r="G843" s="81">
        <v>2</v>
      </c>
      <c r="H843" s="81" t="s">
        <v>706</v>
      </c>
      <c r="I843" s="81">
        <v>715</v>
      </c>
      <c r="J843" s="81" t="s">
        <v>1359</v>
      </c>
      <c r="L843" s="81">
        <v>70</v>
      </c>
      <c r="M843" s="81">
        <v>70</v>
      </c>
      <c r="N843" s="81" t="s">
        <v>1368</v>
      </c>
      <c r="O843" s="81" t="s">
        <v>1369</v>
      </c>
      <c r="Q843" s="57">
        <v>7</v>
      </c>
      <c r="R843" s="57">
        <v>2</v>
      </c>
      <c r="S843" s="57">
        <v>4</v>
      </c>
      <c r="T843" s="57">
        <v>2</v>
      </c>
      <c r="U843" s="57">
        <v>4</v>
      </c>
      <c r="V843" s="57"/>
      <c r="W843" s="57">
        <v>0</v>
      </c>
      <c r="X843" s="57">
        <v>13</v>
      </c>
      <c r="Y843" s="57">
        <v>3</v>
      </c>
      <c r="Z843" s="57">
        <v>1</v>
      </c>
      <c r="AA843" s="57">
        <v>0</v>
      </c>
      <c r="AB843" s="57">
        <v>0</v>
      </c>
      <c r="AC843" s="57"/>
      <c r="AD843" s="57">
        <v>3</v>
      </c>
      <c r="AE843" s="57">
        <v>0</v>
      </c>
      <c r="AF843" s="57">
        <v>1</v>
      </c>
      <c r="AG843" s="57">
        <v>4</v>
      </c>
      <c r="AH843" s="57"/>
      <c r="AI843" s="57">
        <v>0</v>
      </c>
      <c r="AJ843" s="57">
        <v>1</v>
      </c>
      <c r="AK843" s="57">
        <v>2</v>
      </c>
      <c r="AL843" s="57">
        <v>1</v>
      </c>
      <c r="AM843" s="57"/>
      <c r="AN843" s="57">
        <v>4</v>
      </c>
      <c r="AO843" s="57">
        <v>11</v>
      </c>
      <c r="AP843" s="57">
        <v>1</v>
      </c>
      <c r="AQ843" s="57">
        <v>14</v>
      </c>
      <c r="AR843" s="57">
        <v>1</v>
      </c>
      <c r="AS843" s="57">
        <v>2</v>
      </c>
      <c r="AT843" s="57"/>
      <c r="AU843" s="57">
        <v>2</v>
      </c>
      <c r="AV843" s="57">
        <v>2</v>
      </c>
      <c r="AW843" s="57">
        <v>2</v>
      </c>
      <c r="AX843" s="57">
        <v>1</v>
      </c>
      <c r="AY843" s="57">
        <v>0</v>
      </c>
      <c r="AZ843" s="57">
        <v>5</v>
      </c>
      <c r="BA843" s="57"/>
      <c r="BB843" s="57">
        <v>5</v>
      </c>
      <c r="BC843" s="57">
        <v>0</v>
      </c>
      <c r="BD843" s="57">
        <v>5</v>
      </c>
      <c r="BE843" s="57">
        <v>6</v>
      </c>
      <c r="BF843" s="57">
        <v>4</v>
      </c>
      <c r="BG843" s="57">
        <v>0</v>
      </c>
      <c r="BH843" s="57"/>
      <c r="BI843" s="57">
        <v>1</v>
      </c>
      <c r="BJ843" s="57">
        <v>2</v>
      </c>
      <c r="BK843" s="57">
        <v>0</v>
      </c>
      <c r="BL843" s="57">
        <v>1</v>
      </c>
      <c r="BM843" s="57"/>
      <c r="BN843" s="57">
        <v>6</v>
      </c>
      <c r="BO843" s="57">
        <v>6</v>
      </c>
      <c r="BP843" s="81">
        <v>1</v>
      </c>
      <c r="BQ843" s="81">
        <v>3</v>
      </c>
      <c r="BR843" s="81">
        <v>336</v>
      </c>
    </row>
    <row r="844" spans="1:70" x14ac:dyDescent="0.25">
      <c r="A844" s="57">
        <v>1</v>
      </c>
      <c r="B844" s="81" t="s">
        <v>793</v>
      </c>
      <c r="C844" s="81">
        <v>11</v>
      </c>
      <c r="D844" s="81" t="s">
        <v>794</v>
      </c>
      <c r="E844" s="81">
        <v>501</v>
      </c>
      <c r="F844" s="81" t="s">
        <v>794</v>
      </c>
      <c r="G844" s="81">
        <v>2</v>
      </c>
      <c r="H844" s="81" t="s">
        <v>706</v>
      </c>
      <c r="I844" s="81">
        <v>715</v>
      </c>
      <c r="J844" s="81" t="s">
        <v>1359</v>
      </c>
      <c r="L844" s="81">
        <v>71</v>
      </c>
      <c r="M844" s="81">
        <v>71</v>
      </c>
      <c r="N844" s="81" t="s">
        <v>1368</v>
      </c>
      <c r="O844" s="81" t="s">
        <v>1369</v>
      </c>
      <c r="Q844" s="57">
        <v>5</v>
      </c>
      <c r="R844" s="57">
        <v>4</v>
      </c>
      <c r="S844" s="57">
        <v>9</v>
      </c>
      <c r="T844" s="57">
        <v>1</v>
      </c>
      <c r="U844" s="57">
        <v>3</v>
      </c>
      <c r="V844" s="57"/>
      <c r="W844" s="57">
        <v>1</v>
      </c>
      <c r="X844" s="57">
        <v>4</v>
      </c>
      <c r="Y844" s="57">
        <v>3</v>
      </c>
      <c r="Z844" s="57">
        <v>1</v>
      </c>
      <c r="AA844" s="57">
        <v>0</v>
      </c>
      <c r="AB844" s="57">
        <v>1</v>
      </c>
      <c r="AC844" s="57"/>
      <c r="AD844" s="57">
        <v>2</v>
      </c>
      <c r="AE844" s="57">
        <v>2</v>
      </c>
      <c r="AF844" s="57">
        <v>3</v>
      </c>
      <c r="AG844" s="57">
        <v>5</v>
      </c>
      <c r="AH844" s="57"/>
      <c r="AI844" s="57">
        <v>1</v>
      </c>
      <c r="AJ844" s="57">
        <v>3</v>
      </c>
      <c r="AK844" s="57">
        <v>2</v>
      </c>
      <c r="AL844" s="57">
        <v>1</v>
      </c>
      <c r="AM844" s="57"/>
      <c r="AN844" s="57">
        <v>4</v>
      </c>
      <c r="AO844" s="57">
        <v>13</v>
      </c>
      <c r="AP844" s="57">
        <v>3</v>
      </c>
      <c r="AQ844" s="57">
        <v>6</v>
      </c>
      <c r="AR844" s="57">
        <v>2</v>
      </c>
      <c r="AS844" s="57">
        <v>1</v>
      </c>
      <c r="AT844" s="57"/>
      <c r="AU844" s="57">
        <v>0</v>
      </c>
      <c r="AV844" s="57">
        <v>1</v>
      </c>
      <c r="AW844" s="57">
        <v>1</v>
      </c>
      <c r="AX844" s="57">
        <v>4</v>
      </c>
      <c r="AY844" s="57">
        <v>1</v>
      </c>
      <c r="AZ844" s="57">
        <v>3</v>
      </c>
      <c r="BA844" s="57"/>
      <c r="BB844" s="57">
        <v>3</v>
      </c>
      <c r="BC844" s="57">
        <v>1</v>
      </c>
      <c r="BD844" s="57">
        <v>4</v>
      </c>
      <c r="BE844" s="57">
        <v>9</v>
      </c>
      <c r="BF844" s="57">
        <v>1</v>
      </c>
      <c r="BG844" s="57">
        <v>0</v>
      </c>
      <c r="BH844" s="57"/>
      <c r="BI844" s="57">
        <v>2</v>
      </c>
      <c r="BJ844" s="57">
        <v>1</v>
      </c>
      <c r="BK844" s="57">
        <v>0</v>
      </c>
      <c r="BL844" s="57">
        <v>0</v>
      </c>
      <c r="BM844" s="57"/>
      <c r="BN844" s="57">
        <v>4</v>
      </c>
      <c r="BO844" s="57">
        <v>6</v>
      </c>
      <c r="BP844" s="81">
        <v>3</v>
      </c>
      <c r="BQ844" s="81">
        <v>4</v>
      </c>
      <c r="BR844" s="81">
        <v>338</v>
      </c>
    </row>
    <row r="845" spans="1:70" x14ac:dyDescent="0.25">
      <c r="A845" s="57">
        <v>1</v>
      </c>
      <c r="B845" s="81" t="s">
        <v>793</v>
      </c>
      <c r="C845" s="81">
        <v>11</v>
      </c>
      <c r="D845" s="81" t="s">
        <v>794</v>
      </c>
      <c r="E845" s="81">
        <v>501</v>
      </c>
      <c r="F845" s="81" t="s">
        <v>794</v>
      </c>
      <c r="G845" s="81">
        <v>2</v>
      </c>
      <c r="H845" s="81" t="s">
        <v>706</v>
      </c>
      <c r="I845" s="81">
        <v>715</v>
      </c>
      <c r="J845" s="81" t="s">
        <v>1359</v>
      </c>
      <c r="L845" s="81">
        <v>72</v>
      </c>
      <c r="M845" s="81">
        <v>72</v>
      </c>
      <c r="N845" s="81" t="s">
        <v>1368</v>
      </c>
      <c r="O845" s="81" t="s">
        <v>1369</v>
      </c>
      <c r="Q845" s="57">
        <v>8</v>
      </c>
      <c r="R845" s="57">
        <v>0</v>
      </c>
      <c r="S845" s="57">
        <v>6</v>
      </c>
      <c r="T845" s="57">
        <v>2</v>
      </c>
      <c r="U845" s="57">
        <v>2</v>
      </c>
      <c r="V845" s="57"/>
      <c r="W845" s="57">
        <v>0</v>
      </c>
      <c r="X845" s="57">
        <v>9</v>
      </c>
      <c r="Y845" s="57">
        <v>0</v>
      </c>
      <c r="Z845" s="57">
        <v>0</v>
      </c>
      <c r="AA845" s="57">
        <v>0</v>
      </c>
      <c r="AB845" s="57">
        <v>0</v>
      </c>
      <c r="AC845" s="57"/>
      <c r="AD845" s="57">
        <v>4</v>
      </c>
      <c r="AE845" s="57">
        <v>0</v>
      </c>
      <c r="AF845" s="57">
        <v>1</v>
      </c>
      <c r="AG845" s="57">
        <v>4</v>
      </c>
      <c r="AH845" s="57"/>
      <c r="AI845" s="57">
        <v>0</v>
      </c>
      <c r="AJ845" s="57">
        <v>2</v>
      </c>
      <c r="AK845" s="57">
        <v>0</v>
      </c>
      <c r="AL845" s="57">
        <v>8</v>
      </c>
      <c r="AM845" s="57"/>
      <c r="AN845" s="57">
        <v>0</v>
      </c>
      <c r="AO845" s="57">
        <v>4</v>
      </c>
      <c r="AP845" s="57">
        <v>1</v>
      </c>
      <c r="AQ845" s="57">
        <v>9</v>
      </c>
      <c r="AR845" s="57">
        <v>0</v>
      </c>
      <c r="AS845" s="57">
        <v>3</v>
      </c>
      <c r="AT845" s="57"/>
      <c r="AU845" s="57">
        <v>1</v>
      </c>
      <c r="AV845" s="57">
        <v>1</v>
      </c>
      <c r="AW845" s="57">
        <v>3</v>
      </c>
      <c r="AX845" s="57">
        <v>4</v>
      </c>
      <c r="AY845" s="57">
        <v>1</v>
      </c>
      <c r="AZ845" s="57">
        <v>5</v>
      </c>
      <c r="BA845" s="57"/>
      <c r="BB845" s="57">
        <v>6</v>
      </c>
      <c r="BC845" s="57">
        <v>0</v>
      </c>
      <c r="BD845" s="57">
        <v>7</v>
      </c>
      <c r="BE845" s="57">
        <v>9</v>
      </c>
      <c r="BF845" s="57">
        <v>6</v>
      </c>
      <c r="BG845" s="57">
        <v>3</v>
      </c>
      <c r="BH845" s="57"/>
      <c r="BI845" s="57">
        <v>2</v>
      </c>
      <c r="BJ845" s="57">
        <v>0</v>
      </c>
      <c r="BK845" s="57">
        <v>0</v>
      </c>
      <c r="BL845" s="57">
        <v>0</v>
      </c>
      <c r="BM845" s="57"/>
      <c r="BN845" s="57">
        <v>5</v>
      </c>
      <c r="BO845" s="57">
        <v>6</v>
      </c>
      <c r="BP845" s="81">
        <v>2</v>
      </c>
      <c r="BQ845" s="81">
        <v>4</v>
      </c>
      <c r="BR845" s="81">
        <v>342</v>
      </c>
    </row>
    <row r="846" spans="1:70" x14ac:dyDescent="0.25">
      <c r="A846" s="57">
        <v>1</v>
      </c>
      <c r="B846" s="81" t="s">
        <v>793</v>
      </c>
      <c r="C846" s="81">
        <v>11</v>
      </c>
      <c r="D846" s="81" t="s">
        <v>794</v>
      </c>
      <c r="E846" s="81">
        <v>501</v>
      </c>
      <c r="F846" s="81" t="s">
        <v>794</v>
      </c>
      <c r="G846" s="81">
        <v>2</v>
      </c>
      <c r="H846" s="81" t="s">
        <v>706</v>
      </c>
      <c r="I846" s="81">
        <v>715</v>
      </c>
      <c r="J846" s="81" t="s">
        <v>1359</v>
      </c>
      <c r="L846" s="81">
        <v>73</v>
      </c>
      <c r="M846" s="81">
        <v>73</v>
      </c>
      <c r="N846" s="81" t="s">
        <v>1368</v>
      </c>
      <c r="O846" s="81" t="s">
        <v>1369</v>
      </c>
      <c r="Q846" s="57">
        <v>6</v>
      </c>
      <c r="R846" s="57">
        <v>3</v>
      </c>
      <c r="S846" s="57">
        <v>2</v>
      </c>
      <c r="T846" s="57">
        <v>2</v>
      </c>
      <c r="U846" s="57">
        <v>7</v>
      </c>
      <c r="V846" s="57"/>
      <c r="W846" s="57">
        <v>3</v>
      </c>
      <c r="X846" s="57">
        <v>6</v>
      </c>
      <c r="Y846" s="57">
        <v>0</v>
      </c>
      <c r="Z846" s="57">
        <v>1</v>
      </c>
      <c r="AA846" s="57">
        <v>2</v>
      </c>
      <c r="AB846" s="57">
        <v>1</v>
      </c>
      <c r="AC846" s="57"/>
      <c r="AD846" s="57">
        <v>2</v>
      </c>
      <c r="AE846" s="57">
        <v>1</v>
      </c>
      <c r="AF846" s="57">
        <v>5</v>
      </c>
      <c r="AG846" s="57">
        <v>1</v>
      </c>
      <c r="AH846" s="57"/>
      <c r="AI846" s="57">
        <v>1</v>
      </c>
      <c r="AJ846" s="57">
        <v>1</v>
      </c>
      <c r="AK846" s="57">
        <v>0</v>
      </c>
      <c r="AL846" s="57">
        <v>3</v>
      </c>
      <c r="AM846" s="57"/>
      <c r="AN846" s="57">
        <v>2</v>
      </c>
      <c r="AO846" s="57">
        <v>8</v>
      </c>
      <c r="AP846" s="57">
        <v>1</v>
      </c>
      <c r="AQ846" s="57">
        <v>15</v>
      </c>
      <c r="AR846" s="57">
        <v>1</v>
      </c>
      <c r="AS846" s="57">
        <v>2</v>
      </c>
      <c r="AT846" s="57"/>
      <c r="AU846" s="57">
        <v>2</v>
      </c>
      <c r="AV846" s="57">
        <v>1</v>
      </c>
      <c r="AW846" s="57">
        <v>2</v>
      </c>
      <c r="AX846" s="57">
        <v>2</v>
      </c>
      <c r="AY846" s="57">
        <v>2</v>
      </c>
      <c r="AZ846" s="57">
        <v>3</v>
      </c>
      <c r="BA846" s="57"/>
      <c r="BB846" s="57">
        <v>6</v>
      </c>
      <c r="BC846" s="57">
        <v>2</v>
      </c>
      <c r="BD846" s="57">
        <v>7</v>
      </c>
      <c r="BE846" s="57">
        <v>12</v>
      </c>
      <c r="BF846" s="57">
        <v>5</v>
      </c>
      <c r="BG846" s="57">
        <v>4</v>
      </c>
      <c r="BH846" s="57"/>
      <c r="BI846" s="57">
        <v>0</v>
      </c>
      <c r="BJ846" s="57">
        <v>1</v>
      </c>
      <c r="BK846" s="57">
        <v>0</v>
      </c>
      <c r="BL846" s="57">
        <v>0</v>
      </c>
      <c r="BM846" s="57"/>
      <c r="BN846" s="57">
        <v>4</v>
      </c>
      <c r="BO846" s="57">
        <v>3</v>
      </c>
      <c r="BP846" s="81">
        <v>1</v>
      </c>
      <c r="BQ846" s="81">
        <v>2</v>
      </c>
      <c r="BR846" s="81">
        <v>336</v>
      </c>
    </row>
    <row r="847" spans="1:70" x14ac:dyDescent="0.25">
      <c r="A847" s="57">
        <v>1</v>
      </c>
      <c r="B847" s="81" t="s">
        <v>793</v>
      </c>
      <c r="C847" s="81">
        <v>11</v>
      </c>
      <c r="D847" s="81" t="s">
        <v>794</v>
      </c>
      <c r="E847" s="81">
        <v>501</v>
      </c>
      <c r="F847" s="81" t="s">
        <v>794</v>
      </c>
      <c r="G847" s="81">
        <v>2</v>
      </c>
      <c r="H847" s="81" t="s">
        <v>706</v>
      </c>
      <c r="I847" s="81">
        <v>715</v>
      </c>
      <c r="J847" s="81" t="s">
        <v>1359</v>
      </c>
      <c r="L847" s="81">
        <v>74</v>
      </c>
      <c r="M847" s="81">
        <v>74</v>
      </c>
      <c r="N847" s="81" t="s">
        <v>1368</v>
      </c>
      <c r="O847" s="81" t="s">
        <v>1369</v>
      </c>
      <c r="Q847" s="57">
        <v>8</v>
      </c>
      <c r="R847" s="57">
        <v>0</v>
      </c>
      <c r="S847" s="57">
        <v>4</v>
      </c>
      <c r="T847" s="57">
        <v>0</v>
      </c>
      <c r="U847" s="57">
        <v>2</v>
      </c>
      <c r="V847" s="57"/>
      <c r="W847" s="57">
        <v>0</v>
      </c>
      <c r="X847" s="57">
        <v>4</v>
      </c>
      <c r="Y847" s="57">
        <v>0</v>
      </c>
      <c r="Z847" s="57">
        <v>0</v>
      </c>
      <c r="AA847" s="57">
        <v>0</v>
      </c>
      <c r="AB847" s="57">
        <v>1</v>
      </c>
      <c r="AC847" s="57"/>
      <c r="AD847" s="57">
        <v>3</v>
      </c>
      <c r="AE847" s="57">
        <v>1</v>
      </c>
      <c r="AF847" s="57">
        <v>2</v>
      </c>
      <c r="AG847" s="57">
        <v>6</v>
      </c>
      <c r="AH847" s="57"/>
      <c r="AI847" s="57">
        <v>0</v>
      </c>
      <c r="AJ847" s="57">
        <v>3</v>
      </c>
      <c r="AK847" s="57">
        <v>1</v>
      </c>
      <c r="AL847" s="57">
        <v>3</v>
      </c>
      <c r="AM847" s="57"/>
      <c r="AN847" s="57">
        <v>0</v>
      </c>
      <c r="AO847" s="57">
        <v>7</v>
      </c>
      <c r="AP847" s="57">
        <v>1</v>
      </c>
      <c r="AQ847" s="57">
        <v>12</v>
      </c>
      <c r="AR847" s="57">
        <v>2</v>
      </c>
      <c r="AS847" s="57">
        <v>7</v>
      </c>
      <c r="AT847" s="57"/>
      <c r="AU847" s="57">
        <v>4</v>
      </c>
      <c r="AV847" s="57">
        <v>0</v>
      </c>
      <c r="AW847" s="57">
        <v>3</v>
      </c>
      <c r="AX847" s="57">
        <v>5</v>
      </c>
      <c r="AY847" s="57">
        <v>1</v>
      </c>
      <c r="AZ847" s="57">
        <v>4</v>
      </c>
      <c r="BA847" s="57"/>
      <c r="BB847" s="57">
        <v>6</v>
      </c>
      <c r="BC847" s="57">
        <v>0</v>
      </c>
      <c r="BD847" s="57">
        <v>6</v>
      </c>
      <c r="BE847" s="57">
        <v>8</v>
      </c>
      <c r="BF847" s="57">
        <v>5</v>
      </c>
      <c r="BG847" s="57">
        <v>0</v>
      </c>
      <c r="BH847" s="57"/>
      <c r="BI847" s="57">
        <v>1</v>
      </c>
      <c r="BJ847" s="57">
        <v>0</v>
      </c>
      <c r="BK847" s="57">
        <v>0</v>
      </c>
      <c r="BL847" s="57">
        <v>0</v>
      </c>
      <c r="BM847" s="57"/>
      <c r="BN847" s="57">
        <v>1</v>
      </c>
      <c r="BO847" s="57">
        <v>6</v>
      </c>
      <c r="BP847" s="81">
        <v>4</v>
      </c>
      <c r="BQ847" s="81">
        <v>7</v>
      </c>
      <c r="BR847" s="81">
        <v>343</v>
      </c>
    </row>
    <row r="848" spans="1:70" x14ac:dyDescent="0.25">
      <c r="A848" s="57">
        <v>1</v>
      </c>
      <c r="B848" s="81" t="s">
        <v>793</v>
      </c>
      <c r="C848" s="81">
        <v>11</v>
      </c>
      <c r="D848" s="81" t="s">
        <v>794</v>
      </c>
      <c r="E848" s="81">
        <v>501</v>
      </c>
      <c r="F848" s="81" t="s">
        <v>794</v>
      </c>
      <c r="G848" s="81">
        <v>2</v>
      </c>
      <c r="H848" s="81" t="s">
        <v>706</v>
      </c>
      <c r="I848" s="81">
        <v>715</v>
      </c>
      <c r="J848" s="81" t="s">
        <v>1359</v>
      </c>
      <c r="L848" s="81">
        <v>75</v>
      </c>
      <c r="M848" s="81">
        <v>75</v>
      </c>
      <c r="N848" s="81" t="s">
        <v>1368</v>
      </c>
      <c r="O848" s="81" t="s">
        <v>1369</v>
      </c>
      <c r="Q848" s="57">
        <v>2</v>
      </c>
      <c r="R848" s="57">
        <v>5</v>
      </c>
      <c r="S848" s="57">
        <v>4</v>
      </c>
      <c r="T848" s="57">
        <v>2</v>
      </c>
      <c r="U848" s="57">
        <v>2</v>
      </c>
      <c r="V848" s="57"/>
      <c r="W848" s="57">
        <v>1</v>
      </c>
      <c r="X848" s="57">
        <v>2</v>
      </c>
      <c r="Y848" s="57">
        <v>1</v>
      </c>
      <c r="Z848" s="57">
        <v>0</v>
      </c>
      <c r="AA848" s="57">
        <v>0</v>
      </c>
      <c r="AB848" s="57">
        <v>1</v>
      </c>
      <c r="AC848" s="57"/>
      <c r="AD848" s="57">
        <v>3</v>
      </c>
      <c r="AE848" s="57">
        <v>0</v>
      </c>
      <c r="AF848" s="57">
        <v>2</v>
      </c>
      <c r="AG848" s="57">
        <v>2</v>
      </c>
      <c r="AH848" s="57"/>
      <c r="AI848" s="57">
        <v>0</v>
      </c>
      <c r="AJ848" s="57">
        <v>1</v>
      </c>
      <c r="AK848" s="57">
        <v>4</v>
      </c>
      <c r="AL848" s="57">
        <v>4</v>
      </c>
      <c r="AM848" s="57"/>
      <c r="AN848" s="57">
        <v>3</v>
      </c>
      <c r="AO848" s="57">
        <v>11</v>
      </c>
      <c r="AP848" s="57">
        <v>0</v>
      </c>
      <c r="AQ848" s="57">
        <v>10</v>
      </c>
      <c r="AR848" s="57">
        <v>5</v>
      </c>
      <c r="AS848" s="57">
        <v>3</v>
      </c>
      <c r="AT848" s="57"/>
      <c r="AU848" s="57">
        <v>2</v>
      </c>
      <c r="AV848" s="57">
        <v>1</v>
      </c>
      <c r="AW848" s="57">
        <v>0</v>
      </c>
      <c r="AX848" s="57">
        <v>6</v>
      </c>
      <c r="AY848" s="57">
        <v>1</v>
      </c>
      <c r="AZ848" s="57">
        <v>7</v>
      </c>
      <c r="BA848" s="57"/>
      <c r="BB848" s="57">
        <v>4</v>
      </c>
      <c r="BC848" s="57">
        <v>0</v>
      </c>
      <c r="BD848" s="57">
        <v>7</v>
      </c>
      <c r="BE848" s="57">
        <v>4</v>
      </c>
      <c r="BF848" s="57">
        <v>9</v>
      </c>
      <c r="BG848" s="57">
        <v>0</v>
      </c>
      <c r="BH848" s="57"/>
      <c r="BI848" s="57">
        <v>2</v>
      </c>
      <c r="BJ848" s="57">
        <v>1</v>
      </c>
      <c r="BK848" s="57">
        <v>0</v>
      </c>
      <c r="BL848" s="57">
        <v>0</v>
      </c>
      <c r="BM848" s="57"/>
      <c r="BN848" s="57">
        <v>9</v>
      </c>
      <c r="BO848" s="57">
        <v>3</v>
      </c>
      <c r="BP848" s="81">
        <v>4</v>
      </c>
      <c r="BQ848" s="81">
        <v>1</v>
      </c>
      <c r="BR848" s="81">
        <v>339</v>
      </c>
    </row>
    <row r="849" spans="1:70" x14ac:dyDescent="0.25">
      <c r="A849" s="57">
        <v>1</v>
      </c>
      <c r="B849" s="81" t="s">
        <v>793</v>
      </c>
      <c r="C849" s="81">
        <v>11</v>
      </c>
      <c r="D849" s="81" t="s">
        <v>794</v>
      </c>
      <c r="E849" s="81">
        <v>501</v>
      </c>
      <c r="F849" s="81" t="s">
        <v>794</v>
      </c>
      <c r="G849" s="81">
        <v>2</v>
      </c>
      <c r="H849" s="81" t="s">
        <v>706</v>
      </c>
      <c r="I849" s="81">
        <v>715</v>
      </c>
      <c r="J849" s="81" t="s">
        <v>1359</v>
      </c>
      <c r="L849" s="81">
        <v>76</v>
      </c>
      <c r="M849" s="81">
        <v>76</v>
      </c>
      <c r="N849" s="81" t="s">
        <v>1368</v>
      </c>
      <c r="O849" s="81" t="s">
        <v>1369</v>
      </c>
      <c r="Q849" s="57">
        <v>4</v>
      </c>
      <c r="R849" s="57">
        <v>2</v>
      </c>
      <c r="S849" s="57">
        <v>11</v>
      </c>
      <c r="T849" s="57">
        <v>1</v>
      </c>
      <c r="U849" s="57">
        <v>4</v>
      </c>
      <c r="V849" s="57"/>
      <c r="W849" s="57">
        <v>0</v>
      </c>
      <c r="X849" s="57">
        <v>5</v>
      </c>
      <c r="Y849" s="57">
        <v>1</v>
      </c>
      <c r="Z849" s="57">
        <v>0</v>
      </c>
      <c r="AA849" s="57">
        <v>1</v>
      </c>
      <c r="AB849" s="57">
        <v>3</v>
      </c>
      <c r="AC849" s="57"/>
      <c r="AD849" s="57">
        <v>8</v>
      </c>
      <c r="AE849" s="57">
        <v>2</v>
      </c>
      <c r="AF849" s="57">
        <v>1</v>
      </c>
      <c r="AG849" s="57">
        <v>7</v>
      </c>
      <c r="AH849" s="57"/>
      <c r="AI849" s="57">
        <v>0</v>
      </c>
      <c r="AJ849" s="57">
        <v>0</v>
      </c>
      <c r="AK849" s="57">
        <v>2</v>
      </c>
      <c r="AL849" s="57">
        <v>3</v>
      </c>
      <c r="AM849" s="57"/>
      <c r="AN849" s="57">
        <v>4</v>
      </c>
      <c r="AO849" s="57">
        <v>7</v>
      </c>
      <c r="AP849" s="57">
        <v>0</v>
      </c>
      <c r="AQ849" s="57">
        <v>7</v>
      </c>
      <c r="AR849" s="57">
        <v>0</v>
      </c>
      <c r="AS849" s="57">
        <v>3</v>
      </c>
      <c r="AT849" s="57"/>
      <c r="AU849" s="57">
        <v>6</v>
      </c>
      <c r="AV849" s="57">
        <v>1</v>
      </c>
      <c r="AW849" s="57">
        <v>1</v>
      </c>
      <c r="AX849" s="57">
        <v>8</v>
      </c>
      <c r="AY849" s="57">
        <v>1</v>
      </c>
      <c r="AZ849" s="57">
        <v>2</v>
      </c>
      <c r="BA849" s="57"/>
      <c r="BB849" s="57">
        <v>5</v>
      </c>
      <c r="BC849" s="57">
        <v>0</v>
      </c>
      <c r="BD849" s="57">
        <v>6</v>
      </c>
      <c r="BE849" s="57">
        <v>2</v>
      </c>
      <c r="BF849" s="57">
        <v>8</v>
      </c>
      <c r="BG849" s="57">
        <v>3</v>
      </c>
      <c r="BH849" s="57"/>
      <c r="BI849" s="57">
        <v>3</v>
      </c>
      <c r="BJ849" s="57">
        <v>2</v>
      </c>
      <c r="BK849" s="57">
        <v>0</v>
      </c>
      <c r="BL849" s="57">
        <v>0</v>
      </c>
      <c r="BM849" s="57"/>
      <c r="BN849" s="57">
        <v>7</v>
      </c>
      <c r="BO849" s="57">
        <v>5</v>
      </c>
      <c r="BP849" s="81">
        <v>3</v>
      </c>
      <c r="BQ849" s="81">
        <v>5</v>
      </c>
      <c r="BR849" s="81">
        <v>338</v>
      </c>
    </row>
    <row r="850" spans="1:70" x14ac:dyDescent="0.25">
      <c r="A850" s="57">
        <v>1</v>
      </c>
      <c r="B850" s="81" t="s">
        <v>793</v>
      </c>
      <c r="C850" s="81">
        <v>11</v>
      </c>
      <c r="D850" s="81" t="s">
        <v>794</v>
      </c>
      <c r="E850" s="81">
        <v>501</v>
      </c>
      <c r="F850" s="81" t="s">
        <v>794</v>
      </c>
      <c r="G850" s="81">
        <v>2</v>
      </c>
      <c r="H850" s="81" t="s">
        <v>706</v>
      </c>
      <c r="I850" s="81">
        <v>715</v>
      </c>
      <c r="J850" s="81" t="s">
        <v>1359</v>
      </c>
      <c r="L850" s="81">
        <v>77</v>
      </c>
      <c r="M850" s="81">
        <v>77</v>
      </c>
      <c r="N850" s="81" t="s">
        <v>1368</v>
      </c>
      <c r="O850" s="81" t="s">
        <v>1369</v>
      </c>
      <c r="Q850" s="57">
        <v>4</v>
      </c>
      <c r="R850" s="57">
        <v>2</v>
      </c>
      <c r="S850" s="57">
        <v>2</v>
      </c>
      <c r="T850" s="57">
        <v>1</v>
      </c>
      <c r="U850" s="57">
        <v>2</v>
      </c>
      <c r="V850" s="57"/>
      <c r="W850" s="57">
        <v>1</v>
      </c>
      <c r="X850" s="57">
        <v>1</v>
      </c>
      <c r="Y850" s="57">
        <v>1</v>
      </c>
      <c r="Z850" s="57">
        <v>1</v>
      </c>
      <c r="AA850" s="57">
        <v>0</v>
      </c>
      <c r="AB850" s="57">
        <v>1</v>
      </c>
      <c r="AC850" s="57"/>
      <c r="AD850" s="57">
        <v>5</v>
      </c>
      <c r="AE850" s="57">
        <v>2</v>
      </c>
      <c r="AF850" s="57">
        <v>1</v>
      </c>
      <c r="AG850" s="57">
        <v>4</v>
      </c>
      <c r="AH850" s="57"/>
      <c r="AI850" s="57">
        <v>1</v>
      </c>
      <c r="AJ850" s="57">
        <v>0</v>
      </c>
      <c r="AK850" s="57">
        <v>1</v>
      </c>
      <c r="AL850" s="57">
        <v>3</v>
      </c>
      <c r="AM850" s="57"/>
      <c r="AN850" s="57">
        <v>7</v>
      </c>
      <c r="AO850" s="57">
        <v>15</v>
      </c>
      <c r="AP850" s="57">
        <v>1</v>
      </c>
      <c r="AQ850" s="57">
        <v>12</v>
      </c>
      <c r="AR850" s="57">
        <v>1</v>
      </c>
      <c r="AS850" s="57">
        <v>2</v>
      </c>
      <c r="AT850" s="57"/>
      <c r="AU850" s="57">
        <v>3</v>
      </c>
      <c r="AV850" s="57">
        <v>1</v>
      </c>
      <c r="AW850" s="57">
        <v>1</v>
      </c>
      <c r="AX850" s="57">
        <v>3</v>
      </c>
      <c r="AY850" s="57">
        <v>1</v>
      </c>
      <c r="AZ850" s="57">
        <v>0</v>
      </c>
      <c r="BA850" s="57"/>
      <c r="BB850" s="57">
        <v>6</v>
      </c>
      <c r="BC850" s="57">
        <v>1</v>
      </c>
      <c r="BD850" s="57">
        <v>6</v>
      </c>
      <c r="BE850" s="57">
        <v>12</v>
      </c>
      <c r="BF850" s="57">
        <v>9</v>
      </c>
      <c r="BG850" s="57">
        <v>1</v>
      </c>
      <c r="BH850" s="57"/>
      <c r="BI850" s="57">
        <v>0</v>
      </c>
      <c r="BJ850" s="57">
        <v>0</v>
      </c>
      <c r="BK850" s="57">
        <v>0</v>
      </c>
      <c r="BL850" s="57">
        <v>1</v>
      </c>
      <c r="BM850" s="57"/>
      <c r="BN850" s="57">
        <v>7</v>
      </c>
      <c r="BO850" s="57">
        <v>10</v>
      </c>
      <c r="BP850" s="81">
        <v>7</v>
      </c>
      <c r="BQ850" s="81">
        <v>1</v>
      </c>
      <c r="BR850" s="81">
        <v>343</v>
      </c>
    </row>
    <row r="851" spans="1:70" x14ac:dyDescent="0.25">
      <c r="A851" s="57">
        <v>1</v>
      </c>
      <c r="B851" s="81" t="s">
        <v>793</v>
      </c>
      <c r="C851" s="81">
        <v>11</v>
      </c>
      <c r="D851" s="81" t="s">
        <v>794</v>
      </c>
      <c r="E851" s="81">
        <v>501</v>
      </c>
      <c r="F851" s="81" t="s">
        <v>794</v>
      </c>
      <c r="G851" s="81">
        <v>2</v>
      </c>
      <c r="H851" s="81" t="s">
        <v>706</v>
      </c>
      <c r="I851" s="81">
        <v>715</v>
      </c>
      <c r="J851" s="81" t="s">
        <v>1359</v>
      </c>
      <c r="L851" s="81">
        <v>78</v>
      </c>
      <c r="M851" s="81">
        <v>78</v>
      </c>
      <c r="N851" s="81" t="s">
        <v>1368</v>
      </c>
      <c r="O851" s="81" t="s">
        <v>1369</v>
      </c>
      <c r="Q851" s="57">
        <v>6</v>
      </c>
      <c r="R851" s="57">
        <v>5</v>
      </c>
      <c r="S851" s="57">
        <v>4</v>
      </c>
      <c r="T851" s="57">
        <v>1</v>
      </c>
      <c r="U851" s="57">
        <v>4</v>
      </c>
      <c r="V851" s="57"/>
      <c r="W851" s="57">
        <v>0</v>
      </c>
      <c r="X851" s="57">
        <v>6</v>
      </c>
      <c r="Y851" s="57">
        <v>0</v>
      </c>
      <c r="Z851" s="57">
        <v>2</v>
      </c>
      <c r="AA851" s="57">
        <v>0</v>
      </c>
      <c r="AB851" s="57">
        <v>2</v>
      </c>
      <c r="AC851" s="57"/>
      <c r="AD851" s="57">
        <v>6</v>
      </c>
      <c r="AE851" s="57">
        <v>1</v>
      </c>
      <c r="AF851" s="57">
        <v>2</v>
      </c>
      <c r="AG851" s="57">
        <v>5</v>
      </c>
      <c r="AH851" s="57"/>
      <c r="AI851" s="57">
        <v>0</v>
      </c>
      <c r="AJ851" s="57">
        <v>2</v>
      </c>
      <c r="AK851" s="57">
        <v>2</v>
      </c>
      <c r="AL851" s="57">
        <v>1</v>
      </c>
      <c r="AM851" s="57"/>
      <c r="AN851" s="57">
        <v>1</v>
      </c>
      <c r="AO851" s="57">
        <v>8</v>
      </c>
      <c r="AP851" s="57">
        <v>0</v>
      </c>
      <c r="AQ851" s="57">
        <v>8</v>
      </c>
      <c r="AR851" s="57">
        <v>1</v>
      </c>
      <c r="AS851" s="57">
        <v>0</v>
      </c>
      <c r="AT851" s="57"/>
      <c r="AU851" s="57">
        <v>0</v>
      </c>
      <c r="AV851" s="57">
        <v>0</v>
      </c>
      <c r="AW851" s="57">
        <v>0</v>
      </c>
      <c r="AX851" s="57">
        <v>7</v>
      </c>
      <c r="AY851" s="57">
        <v>0</v>
      </c>
      <c r="AZ851" s="57">
        <v>6</v>
      </c>
      <c r="BA851" s="57"/>
      <c r="BB851" s="57">
        <v>5</v>
      </c>
      <c r="BC851" s="57">
        <v>0</v>
      </c>
      <c r="BD851" s="57">
        <v>4</v>
      </c>
      <c r="BE851" s="57">
        <v>8</v>
      </c>
      <c r="BF851" s="57">
        <v>1</v>
      </c>
      <c r="BG851" s="57">
        <v>2</v>
      </c>
      <c r="BH851" s="57"/>
      <c r="BI851" s="57">
        <v>0</v>
      </c>
      <c r="BJ851" s="57">
        <v>0</v>
      </c>
      <c r="BK851" s="57">
        <v>0</v>
      </c>
      <c r="BL851" s="57">
        <v>0</v>
      </c>
      <c r="BM851" s="57"/>
      <c r="BN851" s="57">
        <v>11</v>
      </c>
      <c r="BO851" s="57">
        <v>1</v>
      </c>
      <c r="BP851" s="81">
        <v>2</v>
      </c>
      <c r="BQ851" s="81">
        <v>4</v>
      </c>
      <c r="BR851" s="81">
        <v>342</v>
      </c>
    </row>
    <row r="852" spans="1:70" x14ac:dyDescent="0.25">
      <c r="A852" s="57">
        <v>1</v>
      </c>
      <c r="B852" s="81" t="s">
        <v>793</v>
      </c>
      <c r="C852" s="81">
        <v>11</v>
      </c>
      <c r="D852" s="81" t="s">
        <v>794</v>
      </c>
      <c r="E852" s="81">
        <v>501</v>
      </c>
      <c r="F852" s="81" t="s">
        <v>794</v>
      </c>
      <c r="G852" s="81">
        <v>2</v>
      </c>
      <c r="H852" s="81" t="s">
        <v>706</v>
      </c>
      <c r="I852" s="81">
        <v>715</v>
      </c>
      <c r="J852" s="81" t="s">
        <v>1359</v>
      </c>
      <c r="L852" s="81">
        <v>79</v>
      </c>
      <c r="M852" s="81">
        <v>79</v>
      </c>
      <c r="N852" s="81" t="s">
        <v>1368</v>
      </c>
      <c r="O852" s="81" t="s">
        <v>1369</v>
      </c>
      <c r="Q852" s="57">
        <v>9</v>
      </c>
      <c r="R852" s="57">
        <v>4</v>
      </c>
      <c r="S852" s="57">
        <v>4</v>
      </c>
      <c r="T852" s="57">
        <v>1</v>
      </c>
      <c r="U852" s="57">
        <v>0</v>
      </c>
      <c r="V852" s="57"/>
      <c r="W852" s="57">
        <v>0</v>
      </c>
      <c r="X852" s="57">
        <v>5</v>
      </c>
      <c r="Y852" s="57">
        <v>1</v>
      </c>
      <c r="Z852" s="57">
        <v>1</v>
      </c>
      <c r="AA852" s="57">
        <v>0</v>
      </c>
      <c r="AB852" s="57">
        <v>1</v>
      </c>
      <c r="AC852" s="57"/>
      <c r="AD852" s="57">
        <v>2</v>
      </c>
      <c r="AE852" s="57">
        <v>2</v>
      </c>
      <c r="AF852" s="57">
        <v>3</v>
      </c>
      <c r="AG852" s="57">
        <v>4</v>
      </c>
      <c r="AH852" s="57"/>
      <c r="AI852" s="57">
        <v>0</v>
      </c>
      <c r="AJ852" s="57">
        <v>2</v>
      </c>
      <c r="AK852" s="57">
        <v>1</v>
      </c>
      <c r="AL852" s="57">
        <v>3</v>
      </c>
      <c r="AM852" s="57"/>
      <c r="AN852" s="57">
        <v>1</v>
      </c>
      <c r="AO852" s="57">
        <v>16</v>
      </c>
      <c r="AP852" s="57">
        <v>0</v>
      </c>
      <c r="AQ852" s="57">
        <v>10</v>
      </c>
      <c r="AR852" s="57">
        <v>1</v>
      </c>
      <c r="AS852" s="57">
        <v>4</v>
      </c>
      <c r="AT852" s="57"/>
      <c r="AU852" s="57">
        <v>1</v>
      </c>
      <c r="AV852" s="57">
        <v>3</v>
      </c>
      <c r="AW852" s="57">
        <v>0</v>
      </c>
      <c r="AX852" s="57">
        <v>7</v>
      </c>
      <c r="AY852" s="57">
        <v>0</v>
      </c>
      <c r="AZ852" s="57">
        <v>1</v>
      </c>
      <c r="BA852" s="57"/>
      <c r="BB852" s="57">
        <v>6</v>
      </c>
      <c r="BC852" s="57">
        <v>1</v>
      </c>
      <c r="BD852" s="57">
        <v>6</v>
      </c>
      <c r="BE852" s="57">
        <v>6</v>
      </c>
      <c r="BF852" s="57">
        <v>7</v>
      </c>
      <c r="BG852" s="57">
        <v>4</v>
      </c>
      <c r="BH852" s="57"/>
      <c r="BI852" s="57">
        <v>3</v>
      </c>
      <c r="BJ852" s="57">
        <v>1</v>
      </c>
      <c r="BK852" s="57">
        <v>0</v>
      </c>
      <c r="BL852" s="57">
        <v>1</v>
      </c>
      <c r="BM852" s="57"/>
      <c r="BN852" s="57">
        <v>6</v>
      </c>
      <c r="BO852" s="57">
        <v>4</v>
      </c>
      <c r="BP852" s="81">
        <v>4</v>
      </c>
      <c r="BQ852" s="81">
        <v>0</v>
      </c>
      <c r="BR852" s="81">
        <v>338</v>
      </c>
    </row>
    <row r="853" spans="1:70" x14ac:dyDescent="0.25">
      <c r="A853" s="57">
        <v>1</v>
      </c>
      <c r="B853" s="81" t="s">
        <v>793</v>
      </c>
      <c r="C853" s="81">
        <v>11</v>
      </c>
      <c r="D853" s="81" t="s">
        <v>794</v>
      </c>
      <c r="E853" s="81">
        <v>501</v>
      </c>
      <c r="F853" s="81" t="s">
        <v>794</v>
      </c>
      <c r="G853" s="81">
        <v>2</v>
      </c>
      <c r="H853" s="81" t="s">
        <v>706</v>
      </c>
      <c r="I853" s="81">
        <v>715</v>
      </c>
      <c r="J853" s="81" t="s">
        <v>1359</v>
      </c>
      <c r="L853" s="81">
        <v>80</v>
      </c>
      <c r="M853" s="81">
        <v>80</v>
      </c>
      <c r="N853" s="81" t="s">
        <v>1368</v>
      </c>
      <c r="O853" s="81" t="s">
        <v>1369</v>
      </c>
      <c r="Q853" s="57">
        <v>4</v>
      </c>
      <c r="R853" s="57">
        <v>0</v>
      </c>
      <c r="S853" s="57">
        <v>7</v>
      </c>
      <c r="T853" s="57">
        <v>4</v>
      </c>
      <c r="U853" s="57">
        <v>8</v>
      </c>
      <c r="V853" s="57"/>
      <c r="W853" s="57">
        <v>2</v>
      </c>
      <c r="X853" s="57">
        <v>4</v>
      </c>
      <c r="Y853" s="57">
        <v>1</v>
      </c>
      <c r="Z853" s="57">
        <v>0</v>
      </c>
      <c r="AA853" s="57">
        <v>0</v>
      </c>
      <c r="AB853" s="57">
        <v>0</v>
      </c>
      <c r="AC853" s="57"/>
      <c r="AD853" s="57">
        <v>3</v>
      </c>
      <c r="AE853" s="57">
        <v>4</v>
      </c>
      <c r="AF853" s="57">
        <v>4</v>
      </c>
      <c r="AG853" s="57">
        <v>4</v>
      </c>
      <c r="AH853" s="57"/>
      <c r="AI853" s="57">
        <v>0</v>
      </c>
      <c r="AJ853" s="57">
        <v>0</v>
      </c>
      <c r="AK853" s="57">
        <v>1</v>
      </c>
      <c r="AL853" s="57">
        <v>1</v>
      </c>
      <c r="AM853" s="57"/>
      <c r="AN853" s="57">
        <v>5</v>
      </c>
      <c r="AO853" s="57">
        <v>15</v>
      </c>
      <c r="AP853" s="57">
        <v>0</v>
      </c>
      <c r="AQ853" s="57">
        <v>12</v>
      </c>
      <c r="AR853" s="57">
        <v>1</v>
      </c>
      <c r="AS853" s="57">
        <v>2</v>
      </c>
      <c r="AT853" s="57"/>
      <c r="AU853" s="57">
        <v>2</v>
      </c>
      <c r="AV853" s="57">
        <v>4</v>
      </c>
      <c r="AW853" s="57">
        <v>2</v>
      </c>
      <c r="AX853" s="57">
        <v>4</v>
      </c>
      <c r="AY853" s="57">
        <v>2</v>
      </c>
      <c r="AZ853" s="57">
        <v>4</v>
      </c>
      <c r="BA853" s="57"/>
      <c r="BB853" s="57">
        <v>6</v>
      </c>
      <c r="BC853" s="57">
        <v>1</v>
      </c>
      <c r="BD853" s="57">
        <v>5</v>
      </c>
      <c r="BE853" s="57">
        <v>10</v>
      </c>
      <c r="BF853" s="57">
        <v>4</v>
      </c>
      <c r="BG853" s="57">
        <v>3</v>
      </c>
      <c r="BH853" s="57"/>
      <c r="BI853" s="57">
        <v>0</v>
      </c>
      <c r="BJ853" s="57">
        <v>1</v>
      </c>
      <c r="BK853" s="57">
        <v>0</v>
      </c>
      <c r="BL853" s="57">
        <v>0</v>
      </c>
      <c r="BM853" s="57"/>
      <c r="BN853" s="57">
        <v>11</v>
      </c>
      <c r="BO853" s="57">
        <v>3</v>
      </c>
      <c r="BP853" s="81">
        <v>3</v>
      </c>
      <c r="BQ853" s="81">
        <v>2</v>
      </c>
      <c r="BR853" s="81">
        <v>338</v>
      </c>
    </row>
    <row r="854" spans="1:70" x14ac:dyDescent="0.25">
      <c r="A854" s="57">
        <v>1</v>
      </c>
      <c r="B854" s="81" t="s">
        <v>793</v>
      </c>
      <c r="C854" s="81">
        <v>11</v>
      </c>
      <c r="D854" s="81" t="s">
        <v>794</v>
      </c>
      <c r="E854" s="81">
        <v>501</v>
      </c>
      <c r="F854" s="81" t="s">
        <v>794</v>
      </c>
      <c r="G854" s="81">
        <v>2</v>
      </c>
      <c r="H854" s="81" t="s">
        <v>706</v>
      </c>
      <c r="I854" s="81">
        <v>715</v>
      </c>
      <c r="J854" s="81" t="s">
        <v>1359</v>
      </c>
      <c r="L854" s="81">
        <v>81</v>
      </c>
      <c r="M854" s="81">
        <v>81</v>
      </c>
      <c r="N854" s="81" t="s">
        <v>1368</v>
      </c>
      <c r="O854" s="81" t="s">
        <v>1369</v>
      </c>
      <c r="Q854" s="57">
        <v>6</v>
      </c>
      <c r="R854" s="57">
        <v>3</v>
      </c>
      <c r="S854" s="57">
        <v>5</v>
      </c>
      <c r="T854" s="57">
        <v>0</v>
      </c>
      <c r="U854" s="57">
        <v>3</v>
      </c>
      <c r="V854" s="57"/>
      <c r="W854" s="57">
        <v>2</v>
      </c>
      <c r="X854" s="57">
        <v>4</v>
      </c>
      <c r="Y854" s="57">
        <v>0</v>
      </c>
      <c r="Z854" s="57">
        <v>1</v>
      </c>
      <c r="AA854" s="57">
        <v>0</v>
      </c>
      <c r="AB854" s="57">
        <v>0</v>
      </c>
      <c r="AC854" s="57"/>
      <c r="AD854" s="57">
        <v>1</v>
      </c>
      <c r="AE854" s="57">
        <v>0</v>
      </c>
      <c r="AF854" s="57">
        <v>3</v>
      </c>
      <c r="AG854" s="57">
        <v>4</v>
      </c>
      <c r="AH854" s="57"/>
      <c r="AI854" s="57">
        <v>0</v>
      </c>
      <c r="AJ854" s="57">
        <v>1</v>
      </c>
      <c r="AK854" s="57">
        <v>0</v>
      </c>
      <c r="AL854" s="57">
        <v>1</v>
      </c>
      <c r="AM854" s="57"/>
      <c r="AN854" s="57">
        <v>6</v>
      </c>
      <c r="AO854" s="57">
        <v>11</v>
      </c>
      <c r="AP854" s="57">
        <v>1</v>
      </c>
      <c r="AQ854" s="57">
        <v>16</v>
      </c>
      <c r="AR854" s="57">
        <v>2</v>
      </c>
      <c r="AS854" s="57">
        <v>5</v>
      </c>
      <c r="AT854" s="57"/>
      <c r="AU854" s="57">
        <v>4</v>
      </c>
      <c r="AV854" s="57">
        <v>2</v>
      </c>
      <c r="AW854" s="57">
        <v>2</v>
      </c>
      <c r="AX854" s="57">
        <v>3</v>
      </c>
      <c r="AY854" s="57">
        <v>0</v>
      </c>
      <c r="AZ854" s="57">
        <v>2</v>
      </c>
      <c r="BA854" s="57"/>
      <c r="BB854" s="57">
        <v>6</v>
      </c>
      <c r="BC854" s="57">
        <v>0</v>
      </c>
      <c r="BD854" s="57">
        <v>8</v>
      </c>
      <c r="BE854" s="57">
        <v>6</v>
      </c>
      <c r="BF854" s="57">
        <v>5</v>
      </c>
      <c r="BG854" s="57">
        <v>1</v>
      </c>
      <c r="BH854" s="57"/>
      <c r="BI854" s="57">
        <v>2</v>
      </c>
      <c r="BJ854" s="57">
        <v>1</v>
      </c>
      <c r="BK854" s="57">
        <v>1</v>
      </c>
      <c r="BL854" s="57">
        <v>2</v>
      </c>
      <c r="BM854" s="57"/>
      <c r="BN854" s="57">
        <v>5</v>
      </c>
      <c r="BO854" s="57">
        <v>9</v>
      </c>
      <c r="BP854" s="81">
        <v>1</v>
      </c>
      <c r="BQ854" s="81">
        <v>1</v>
      </c>
      <c r="BR854" s="81">
        <v>332</v>
      </c>
    </row>
    <row r="855" spans="1:70" x14ac:dyDescent="0.25">
      <c r="A855" s="57">
        <v>1</v>
      </c>
      <c r="B855" s="81" t="s">
        <v>793</v>
      </c>
      <c r="C855" s="81">
        <v>11</v>
      </c>
      <c r="D855" s="81" t="s">
        <v>794</v>
      </c>
      <c r="E855" s="81">
        <v>501</v>
      </c>
      <c r="F855" s="81" t="s">
        <v>794</v>
      </c>
      <c r="G855" s="81">
        <v>2</v>
      </c>
      <c r="H855" s="81" t="s">
        <v>706</v>
      </c>
      <c r="I855" s="81">
        <v>715</v>
      </c>
      <c r="J855" s="81" t="s">
        <v>1359</v>
      </c>
      <c r="L855" s="81">
        <v>82</v>
      </c>
      <c r="M855" s="81">
        <v>82</v>
      </c>
      <c r="N855" s="81" t="s">
        <v>1368</v>
      </c>
      <c r="O855" s="81" t="s">
        <v>1369</v>
      </c>
      <c r="Q855" s="57">
        <v>10</v>
      </c>
      <c r="R855" s="57">
        <v>0</v>
      </c>
      <c r="S855" s="57">
        <v>4</v>
      </c>
      <c r="T855" s="57">
        <v>2</v>
      </c>
      <c r="U855" s="57">
        <v>5</v>
      </c>
      <c r="V855" s="57"/>
      <c r="W855" s="57">
        <v>0</v>
      </c>
      <c r="X855" s="57">
        <v>6</v>
      </c>
      <c r="Y855" s="57">
        <v>0</v>
      </c>
      <c r="Z855" s="57">
        <v>1</v>
      </c>
      <c r="AA855" s="57">
        <v>0</v>
      </c>
      <c r="AB855" s="57">
        <v>1</v>
      </c>
      <c r="AC855" s="57"/>
      <c r="AD855" s="57">
        <v>6</v>
      </c>
      <c r="AE855" s="57">
        <v>0</v>
      </c>
      <c r="AF855" s="57">
        <v>4</v>
      </c>
      <c r="AG855" s="57">
        <v>7</v>
      </c>
      <c r="AH855" s="57"/>
      <c r="AI855" s="57">
        <v>2</v>
      </c>
      <c r="AJ855" s="57">
        <v>0</v>
      </c>
      <c r="AK855" s="57">
        <v>1</v>
      </c>
      <c r="AL855" s="57">
        <v>2</v>
      </c>
      <c r="AM855" s="57"/>
      <c r="AN855" s="57">
        <v>3</v>
      </c>
      <c r="AO855" s="57">
        <v>12</v>
      </c>
      <c r="AP855" s="57">
        <v>4</v>
      </c>
      <c r="AQ855" s="57">
        <v>11</v>
      </c>
      <c r="AR855" s="57">
        <v>5</v>
      </c>
      <c r="AS855" s="57">
        <v>5</v>
      </c>
      <c r="AT855" s="57"/>
      <c r="AU855" s="57">
        <v>2</v>
      </c>
      <c r="AV855" s="57">
        <v>2</v>
      </c>
      <c r="AW855" s="57">
        <v>1</v>
      </c>
      <c r="AX855" s="57">
        <v>5</v>
      </c>
      <c r="AY855" s="57">
        <v>1</v>
      </c>
      <c r="AZ855" s="57">
        <v>6</v>
      </c>
      <c r="BA855" s="57"/>
      <c r="BB855" s="57">
        <v>10</v>
      </c>
      <c r="BC855" s="57">
        <v>0</v>
      </c>
      <c r="BD855" s="57">
        <v>11</v>
      </c>
      <c r="BE855" s="57">
        <v>8</v>
      </c>
      <c r="BF855" s="57">
        <v>5</v>
      </c>
      <c r="BG855" s="57">
        <v>1</v>
      </c>
      <c r="BH855" s="57"/>
      <c r="BI855" s="57">
        <v>2</v>
      </c>
      <c r="BJ855" s="57">
        <v>2</v>
      </c>
      <c r="BK855" s="57">
        <v>0</v>
      </c>
      <c r="BL855" s="57">
        <v>0</v>
      </c>
      <c r="BM855" s="57"/>
      <c r="BN855" s="57">
        <v>7</v>
      </c>
      <c r="BO855" s="57">
        <v>4</v>
      </c>
      <c r="BP855" s="81">
        <v>2</v>
      </c>
      <c r="BQ855" s="81">
        <v>0</v>
      </c>
      <c r="BR855" s="81">
        <v>346</v>
      </c>
    </row>
    <row r="856" spans="1:70" x14ac:dyDescent="0.25">
      <c r="A856" s="57">
        <v>1</v>
      </c>
      <c r="B856" s="81" t="s">
        <v>793</v>
      </c>
      <c r="C856" s="81">
        <v>11</v>
      </c>
      <c r="D856" s="81" t="s">
        <v>794</v>
      </c>
      <c r="E856" s="81">
        <v>501</v>
      </c>
      <c r="F856" s="81" t="s">
        <v>794</v>
      </c>
      <c r="G856" s="81">
        <v>2</v>
      </c>
      <c r="H856" s="81" t="s">
        <v>706</v>
      </c>
      <c r="I856" s="81">
        <v>715</v>
      </c>
      <c r="J856" s="81" t="s">
        <v>1359</v>
      </c>
      <c r="L856" s="81">
        <v>83</v>
      </c>
      <c r="M856" s="81">
        <v>83</v>
      </c>
      <c r="N856" s="81" t="s">
        <v>1370</v>
      </c>
      <c r="O856" s="81" t="s">
        <v>1371</v>
      </c>
      <c r="Q856" s="57">
        <v>3</v>
      </c>
      <c r="R856" s="57">
        <v>2</v>
      </c>
      <c r="S856" s="57">
        <v>2</v>
      </c>
      <c r="T856" s="57">
        <v>1</v>
      </c>
      <c r="U856" s="57">
        <v>5</v>
      </c>
      <c r="V856" s="57"/>
      <c r="W856" s="57">
        <v>4</v>
      </c>
      <c r="X856" s="57">
        <v>5</v>
      </c>
      <c r="Y856" s="57">
        <v>0</v>
      </c>
      <c r="Z856" s="57">
        <v>1</v>
      </c>
      <c r="AA856" s="57">
        <v>0</v>
      </c>
      <c r="AB856" s="57">
        <v>0</v>
      </c>
      <c r="AC856" s="57"/>
      <c r="AD856" s="57">
        <v>0</v>
      </c>
      <c r="AE856" s="57">
        <v>1</v>
      </c>
      <c r="AF856" s="57">
        <v>1</v>
      </c>
      <c r="AG856" s="57">
        <v>2</v>
      </c>
      <c r="AH856" s="57"/>
      <c r="AI856" s="57">
        <v>0</v>
      </c>
      <c r="AJ856" s="57">
        <v>4</v>
      </c>
      <c r="AK856" s="57">
        <v>2</v>
      </c>
      <c r="AL856" s="57">
        <v>3</v>
      </c>
      <c r="AM856" s="57"/>
      <c r="AN856" s="57">
        <v>0</v>
      </c>
      <c r="AO856" s="57">
        <v>8</v>
      </c>
      <c r="AP856" s="57">
        <v>1</v>
      </c>
      <c r="AQ856" s="57">
        <v>14</v>
      </c>
      <c r="AR856" s="57">
        <v>4</v>
      </c>
      <c r="AS856" s="57">
        <v>4</v>
      </c>
      <c r="AT856" s="57"/>
      <c r="AU856" s="57">
        <v>1</v>
      </c>
      <c r="AV856" s="57">
        <v>0</v>
      </c>
      <c r="AW856" s="57">
        <v>0</v>
      </c>
      <c r="AX856" s="57">
        <v>3</v>
      </c>
      <c r="AY856" s="57">
        <v>0</v>
      </c>
      <c r="AZ856" s="57">
        <v>3</v>
      </c>
      <c r="BA856" s="57"/>
      <c r="BB856" s="57">
        <v>4</v>
      </c>
      <c r="BC856" s="57">
        <v>0</v>
      </c>
      <c r="BD856" s="57">
        <v>7</v>
      </c>
      <c r="BE856" s="57">
        <v>9</v>
      </c>
      <c r="BF856" s="57">
        <v>5</v>
      </c>
      <c r="BG856" s="57">
        <v>2</v>
      </c>
      <c r="BH856" s="57"/>
      <c r="BI856" s="57">
        <v>2</v>
      </c>
      <c r="BJ856" s="57">
        <v>0</v>
      </c>
      <c r="BK856" s="57">
        <v>0</v>
      </c>
      <c r="BL856" s="57">
        <v>1</v>
      </c>
      <c r="BM856" s="57"/>
      <c r="BN856" s="57">
        <v>5</v>
      </c>
      <c r="BO856" s="57">
        <v>2</v>
      </c>
      <c r="BP856" s="81">
        <v>7</v>
      </c>
      <c r="BQ856" s="81">
        <v>0</v>
      </c>
      <c r="BR856" s="81">
        <v>337</v>
      </c>
    </row>
    <row r="857" spans="1:70" x14ac:dyDescent="0.25">
      <c r="A857" s="57">
        <v>1</v>
      </c>
      <c r="B857" s="81" t="s">
        <v>793</v>
      </c>
      <c r="C857" s="81">
        <v>11</v>
      </c>
      <c r="D857" s="81" t="s">
        <v>794</v>
      </c>
      <c r="E857" s="81">
        <v>501</v>
      </c>
      <c r="F857" s="81" t="s">
        <v>794</v>
      </c>
      <c r="G857" s="81">
        <v>2</v>
      </c>
      <c r="H857" s="81" t="s">
        <v>706</v>
      </c>
      <c r="I857" s="81">
        <v>715</v>
      </c>
      <c r="J857" s="81" t="s">
        <v>1359</v>
      </c>
      <c r="L857" s="81">
        <v>84</v>
      </c>
      <c r="M857" s="81">
        <v>84</v>
      </c>
      <c r="N857" s="81" t="s">
        <v>1370</v>
      </c>
      <c r="O857" s="81" t="s">
        <v>1371</v>
      </c>
      <c r="Q857" s="57">
        <v>10</v>
      </c>
      <c r="R857" s="57">
        <v>1</v>
      </c>
      <c r="S857" s="57">
        <v>3</v>
      </c>
      <c r="T857" s="57">
        <v>1</v>
      </c>
      <c r="U857" s="57">
        <v>4</v>
      </c>
      <c r="V857" s="57"/>
      <c r="W857" s="57">
        <v>0</v>
      </c>
      <c r="X857" s="57">
        <v>6</v>
      </c>
      <c r="Y857" s="57">
        <v>1</v>
      </c>
      <c r="Z857" s="57">
        <v>1</v>
      </c>
      <c r="AA857" s="57">
        <v>0</v>
      </c>
      <c r="AB857" s="57">
        <v>0</v>
      </c>
      <c r="AC857" s="57"/>
      <c r="AD857" s="57">
        <v>4</v>
      </c>
      <c r="AE857" s="57">
        <v>1</v>
      </c>
      <c r="AF857" s="57">
        <v>1</v>
      </c>
      <c r="AG857" s="57">
        <v>3</v>
      </c>
      <c r="AH857" s="57"/>
      <c r="AI857" s="57">
        <v>0</v>
      </c>
      <c r="AJ857" s="57">
        <v>1</v>
      </c>
      <c r="AK857" s="57">
        <v>0</v>
      </c>
      <c r="AL857" s="57">
        <v>2</v>
      </c>
      <c r="AM857" s="57"/>
      <c r="AN857" s="57">
        <v>5</v>
      </c>
      <c r="AO857" s="57">
        <v>13</v>
      </c>
      <c r="AP857" s="57">
        <v>1</v>
      </c>
      <c r="AQ857" s="57">
        <v>3</v>
      </c>
      <c r="AR857" s="57">
        <v>6</v>
      </c>
      <c r="AS857" s="57">
        <v>5</v>
      </c>
      <c r="AT857" s="57"/>
      <c r="AU857" s="57">
        <v>2</v>
      </c>
      <c r="AV857" s="57">
        <v>2</v>
      </c>
      <c r="AW857" s="57">
        <v>4</v>
      </c>
      <c r="AX857" s="57">
        <v>4</v>
      </c>
      <c r="AY857" s="57">
        <v>2</v>
      </c>
      <c r="AZ857" s="57">
        <v>5</v>
      </c>
      <c r="BA857" s="57"/>
      <c r="BB857" s="57">
        <v>6</v>
      </c>
      <c r="BC857" s="57">
        <v>3</v>
      </c>
      <c r="BD857" s="57">
        <v>4</v>
      </c>
      <c r="BE857" s="57">
        <v>9</v>
      </c>
      <c r="BF857" s="57">
        <v>4</v>
      </c>
      <c r="BG857" s="57">
        <v>1</v>
      </c>
      <c r="BH857" s="57"/>
      <c r="BI857" s="57">
        <v>1</v>
      </c>
      <c r="BJ857" s="57">
        <v>0</v>
      </c>
      <c r="BK857" s="57">
        <v>1</v>
      </c>
      <c r="BL857" s="57">
        <v>0</v>
      </c>
      <c r="BM857" s="57"/>
      <c r="BN857" s="57">
        <v>4</v>
      </c>
      <c r="BO857" s="57">
        <v>7</v>
      </c>
      <c r="BP857" s="81">
        <v>4</v>
      </c>
      <c r="BQ857" s="81">
        <v>0</v>
      </c>
      <c r="BR857" s="81">
        <v>334</v>
      </c>
    </row>
    <row r="858" spans="1:70" x14ac:dyDescent="0.25">
      <c r="A858" s="57">
        <v>1</v>
      </c>
      <c r="B858" s="81" t="s">
        <v>793</v>
      </c>
      <c r="C858" s="81">
        <v>11</v>
      </c>
      <c r="D858" s="81" t="s">
        <v>794</v>
      </c>
      <c r="E858" s="81">
        <v>501</v>
      </c>
      <c r="F858" s="81" t="s">
        <v>794</v>
      </c>
      <c r="G858" s="81">
        <v>2</v>
      </c>
      <c r="H858" s="81" t="s">
        <v>706</v>
      </c>
      <c r="I858" s="81">
        <v>715</v>
      </c>
      <c r="J858" s="81" t="s">
        <v>1359</v>
      </c>
      <c r="L858" s="81">
        <v>85</v>
      </c>
      <c r="M858" s="81">
        <v>85</v>
      </c>
      <c r="N858" s="81" t="s">
        <v>1370</v>
      </c>
      <c r="O858" s="81" t="s">
        <v>1371</v>
      </c>
      <c r="Q858" s="57">
        <v>3</v>
      </c>
      <c r="R858" s="57">
        <v>3</v>
      </c>
      <c r="S858" s="57">
        <v>1</v>
      </c>
      <c r="T858" s="57">
        <v>1</v>
      </c>
      <c r="U858" s="57">
        <v>4</v>
      </c>
      <c r="V858" s="57"/>
      <c r="W858" s="57">
        <v>2</v>
      </c>
      <c r="X858" s="57">
        <v>4</v>
      </c>
      <c r="Y858" s="57">
        <v>3</v>
      </c>
      <c r="Z858" s="57">
        <v>1</v>
      </c>
      <c r="AA858" s="57">
        <v>0</v>
      </c>
      <c r="AB858" s="57">
        <v>1</v>
      </c>
      <c r="AC858" s="57"/>
      <c r="AD858" s="57">
        <v>4</v>
      </c>
      <c r="AE858" s="57">
        <v>0</v>
      </c>
      <c r="AF858" s="57">
        <v>3</v>
      </c>
      <c r="AG858" s="57">
        <v>2</v>
      </c>
      <c r="AH858" s="57"/>
      <c r="AI858" s="57">
        <v>3</v>
      </c>
      <c r="AJ858" s="57">
        <v>1</v>
      </c>
      <c r="AK858" s="57">
        <v>0</v>
      </c>
      <c r="AL858" s="57">
        <v>6</v>
      </c>
      <c r="AM858" s="57"/>
      <c r="AN858" s="57">
        <v>1</v>
      </c>
      <c r="AO858" s="57">
        <v>7</v>
      </c>
      <c r="AP858" s="57">
        <v>1</v>
      </c>
      <c r="AQ858" s="57">
        <v>17</v>
      </c>
      <c r="AR858" s="57">
        <v>1</v>
      </c>
      <c r="AS858" s="57">
        <v>3</v>
      </c>
      <c r="AT858" s="57"/>
      <c r="AU858" s="57">
        <v>1</v>
      </c>
      <c r="AV858" s="57">
        <v>2</v>
      </c>
      <c r="AW858" s="57">
        <v>0</v>
      </c>
      <c r="AX858" s="57">
        <v>5</v>
      </c>
      <c r="AY858" s="57">
        <v>0</v>
      </c>
      <c r="AZ858" s="57">
        <v>2</v>
      </c>
      <c r="BA858" s="57"/>
      <c r="BB858" s="57">
        <v>4</v>
      </c>
      <c r="BC858" s="57">
        <v>0</v>
      </c>
      <c r="BD858" s="57">
        <v>4</v>
      </c>
      <c r="BE858" s="57">
        <v>8</v>
      </c>
      <c r="BF858" s="57">
        <v>3</v>
      </c>
      <c r="BG858" s="57">
        <v>0</v>
      </c>
      <c r="BH858" s="57"/>
      <c r="BI858" s="57">
        <v>2</v>
      </c>
      <c r="BJ858" s="57">
        <v>0</v>
      </c>
      <c r="BK858" s="57">
        <v>0</v>
      </c>
      <c r="BL858" s="57">
        <v>0</v>
      </c>
      <c r="BM858" s="57"/>
      <c r="BN858" s="57">
        <v>10</v>
      </c>
      <c r="BO858" s="57">
        <v>4</v>
      </c>
      <c r="BP858" s="81">
        <v>1</v>
      </c>
      <c r="BQ858" s="81">
        <v>0</v>
      </c>
      <c r="BR858" s="81">
        <v>338</v>
      </c>
    </row>
    <row r="859" spans="1:70" x14ac:dyDescent="0.25">
      <c r="A859" s="57">
        <v>1</v>
      </c>
      <c r="B859" s="81" t="s">
        <v>793</v>
      </c>
      <c r="C859" s="81">
        <v>11</v>
      </c>
      <c r="D859" s="81" t="s">
        <v>794</v>
      </c>
      <c r="E859" s="81">
        <v>501</v>
      </c>
      <c r="F859" s="81" t="s">
        <v>794</v>
      </c>
      <c r="G859" s="81">
        <v>2</v>
      </c>
      <c r="H859" s="81" t="s">
        <v>706</v>
      </c>
      <c r="I859" s="81">
        <v>715</v>
      </c>
      <c r="J859" s="81" t="s">
        <v>1359</v>
      </c>
      <c r="L859" s="81">
        <v>86</v>
      </c>
      <c r="M859" s="81">
        <v>86</v>
      </c>
      <c r="N859" s="81" t="s">
        <v>1370</v>
      </c>
      <c r="O859" s="81" t="s">
        <v>1371</v>
      </c>
      <c r="Q859" s="57">
        <v>9</v>
      </c>
      <c r="R859" s="57">
        <v>6</v>
      </c>
      <c r="S859" s="57">
        <v>8</v>
      </c>
      <c r="T859" s="57">
        <v>0</v>
      </c>
      <c r="U859" s="57">
        <v>2</v>
      </c>
      <c r="V859" s="57"/>
      <c r="W859" s="57">
        <v>0</v>
      </c>
      <c r="X859" s="57">
        <v>4</v>
      </c>
      <c r="Y859" s="57">
        <v>1</v>
      </c>
      <c r="Z859" s="57">
        <v>1</v>
      </c>
      <c r="AA859" s="57">
        <v>0</v>
      </c>
      <c r="AB859" s="57">
        <v>0</v>
      </c>
      <c r="AC859" s="57"/>
      <c r="AD859" s="57">
        <v>1</v>
      </c>
      <c r="AE859" s="57">
        <v>1</v>
      </c>
      <c r="AF859" s="57">
        <v>2</v>
      </c>
      <c r="AG859" s="57">
        <v>5</v>
      </c>
      <c r="AH859" s="57"/>
      <c r="AI859" s="57">
        <v>1</v>
      </c>
      <c r="AJ859" s="57">
        <v>0</v>
      </c>
      <c r="AK859" s="57">
        <v>1</v>
      </c>
      <c r="AL859" s="57">
        <v>2</v>
      </c>
      <c r="AM859" s="57"/>
      <c r="AN859" s="57">
        <v>6</v>
      </c>
      <c r="AO859" s="57">
        <v>17</v>
      </c>
      <c r="AP859" s="57">
        <v>1</v>
      </c>
      <c r="AQ859" s="57">
        <v>6</v>
      </c>
      <c r="AR859" s="57">
        <v>1</v>
      </c>
      <c r="AS859" s="57">
        <v>2</v>
      </c>
      <c r="AT859" s="57"/>
      <c r="AU859" s="57">
        <v>4</v>
      </c>
      <c r="AV859" s="57">
        <v>0</v>
      </c>
      <c r="AW859" s="57">
        <v>0</v>
      </c>
      <c r="AX859" s="57">
        <v>6</v>
      </c>
      <c r="AY859" s="57">
        <v>0</v>
      </c>
      <c r="AZ859" s="57">
        <v>8</v>
      </c>
      <c r="BA859" s="57"/>
      <c r="BB859" s="57">
        <v>7</v>
      </c>
      <c r="BC859" s="57">
        <v>2</v>
      </c>
      <c r="BD859" s="57">
        <v>9</v>
      </c>
      <c r="BE859" s="57">
        <v>9</v>
      </c>
      <c r="BF859" s="57">
        <v>8</v>
      </c>
      <c r="BG859" s="57">
        <v>1</v>
      </c>
      <c r="BH859" s="57"/>
      <c r="BI859" s="57">
        <v>1</v>
      </c>
      <c r="BJ859" s="57">
        <v>1</v>
      </c>
      <c r="BK859" s="57">
        <v>1</v>
      </c>
      <c r="BL859" s="57">
        <v>0</v>
      </c>
      <c r="BM859" s="57"/>
      <c r="BN859" s="57">
        <v>5</v>
      </c>
      <c r="BO859" s="57">
        <v>5</v>
      </c>
      <c r="BP859" s="81">
        <v>2</v>
      </c>
      <c r="BQ859" s="81">
        <v>1</v>
      </c>
      <c r="BR859" s="81">
        <v>335</v>
      </c>
    </row>
    <row r="860" spans="1:70" x14ac:dyDescent="0.25">
      <c r="A860" s="57">
        <v>1</v>
      </c>
      <c r="B860" s="81" t="s">
        <v>793</v>
      </c>
      <c r="C860" s="81">
        <v>11</v>
      </c>
      <c r="D860" s="81" t="s">
        <v>794</v>
      </c>
      <c r="E860" s="81">
        <v>501</v>
      </c>
      <c r="F860" s="81" t="s">
        <v>794</v>
      </c>
      <c r="G860" s="81">
        <v>2</v>
      </c>
      <c r="H860" s="81" t="s">
        <v>706</v>
      </c>
      <c r="I860" s="81">
        <v>715</v>
      </c>
      <c r="J860" s="81" t="s">
        <v>1359</v>
      </c>
      <c r="L860" s="81">
        <v>87</v>
      </c>
      <c r="M860" s="81">
        <v>87</v>
      </c>
      <c r="N860" s="81" t="s">
        <v>1370</v>
      </c>
      <c r="O860" s="81" t="s">
        <v>1371</v>
      </c>
      <c r="Q860" s="57">
        <v>5</v>
      </c>
      <c r="R860" s="57">
        <v>3</v>
      </c>
      <c r="S860" s="57">
        <v>3</v>
      </c>
      <c r="T860" s="57">
        <v>1</v>
      </c>
      <c r="U860" s="57">
        <v>2</v>
      </c>
      <c r="V860" s="57"/>
      <c r="W860" s="57">
        <v>3</v>
      </c>
      <c r="X860" s="57">
        <v>8</v>
      </c>
      <c r="Y860" s="57">
        <v>1</v>
      </c>
      <c r="Z860" s="57">
        <v>1</v>
      </c>
      <c r="AA860" s="57"/>
      <c r="AB860" s="57"/>
      <c r="AC860" s="57"/>
      <c r="AD860" s="57">
        <v>1</v>
      </c>
      <c r="AE860" s="57"/>
      <c r="AF860" s="57">
        <v>0</v>
      </c>
      <c r="AG860" s="57">
        <v>6</v>
      </c>
      <c r="AH860" s="57"/>
      <c r="AI860" s="57"/>
      <c r="AJ860" s="57"/>
      <c r="AK860" s="57"/>
      <c r="AL860" s="57">
        <v>2</v>
      </c>
      <c r="AM860" s="57"/>
      <c r="AN860" s="57">
        <v>1</v>
      </c>
      <c r="AO860" s="57">
        <v>13</v>
      </c>
      <c r="AP860" s="57">
        <v>2</v>
      </c>
      <c r="AQ860" s="57">
        <v>11</v>
      </c>
      <c r="AR860" s="57">
        <v>3</v>
      </c>
      <c r="AS860" s="57">
        <v>4</v>
      </c>
      <c r="AT860" s="57"/>
      <c r="AU860" s="57"/>
      <c r="AV860" s="57">
        <v>1</v>
      </c>
      <c r="AW860" s="57">
        <v>1</v>
      </c>
      <c r="AX860" s="57">
        <v>4</v>
      </c>
      <c r="AY860" s="57">
        <v>1</v>
      </c>
      <c r="AZ860" s="57">
        <v>4</v>
      </c>
      <c r="BA860" s="57"/>
      <c r="BB860" s="57">
        <v>2</v>
      </c>
      <c r="BC860" s="57">
        <v>2</v>
      </c>
      <c r="BD860" s="57">
        <v>5</v>
      </c>
      <c r="BE860" s="57">
        <v>8</v>
      </c>
      <c r="BF860" s="57">
        <v>7</v>
      </c>
      <c r="BG860" s="57">
        <v>3</v>
      </c>
      <c r="BH860" s="57"/>
      <c r="BI860" s="57">
        <v>1</v>
      </c>
      <c r="BJ860" s="57">
        <v>1</v>
      </c>
      <c r="BK860" s="57"/>
      <c r="BL860" s="57"/>
      <c r="BM860" s="57"/>
      <c r="BN860" s="57">
        <v>6</v>
      </c>
      <c r="BO860" s="57">
        <v>5</v>
      </c>
      <c r="BP860" s="81">
        <v>5</v>
      </c>
      <c r="BQ860" s="81">
        <v>4</v>
      </c>
      <c r="BR860" s="81">
        <v>335</v>
      </c>
    </row>
    <row r="861" spans="1:70" x14ac:dyDescent="0.25">
      <c r="A861" s="57">
        <v>1</v>
      </c>
      <c r="B861" s="81" t="s">
        <v>793</v>
      </c>
      <c r="C861" s="81">
        <v>11</v>
      </c>
      <c r="D861" s="81" t="s">
        <v>794</v>
      </c>
      <c r="E861" s="81">
        <v>501</v>
      </c>
      <c r="F861" s="81" t="s">
        <v>794</v>
      </c>
      <c r="G861" s="81">
        <v>2</v>
      </c>
      <c r="H861" s="81" t="s">
        <v>706</v>
      </c>
      <c r="I861" s="81">
        <v>715</v>
      </c>
      <c r="J861" s="81" t="s">
        <v>1359</v>
      </c>
      <c r="L861" s="81">
        <v>88</v>
      </c>
      <c r="M861" s="81">
        <v>88</v>
      </c>
      <c r="N861" s="81" t="s">
        <v>1370</v>
      </c>
      <c r="O861" s="81" t="s">
        <v>1371</v>
      </c>
      <c r="Q861" s="57">
        <v>11</v>
      </c>
      <c r="R861" s="57">
        <v>1</v>
      </c>
      <c r="S861" s="57">
        <v>5</v>
      </c>
      <c r="T861" s="57">
        <v>2</v>
      </c>
      <c r="U861" s="57">
        <v>3</v>
      </c>
      <c r="V861" s="57"/>
      <c r="W861" s="57">
        <v>2</v>
      </c>
      <c r="X861" s="57">
        <v>3</v>
      </c>
      <c r="Y861" s="57">
        <v>2</v>
      </c>
      <c r="Z861" s="57"/>
      <c r="AA861" s="57">
        <v>2</v>
      </c>
      <c r="AB861" s="57">
        <v>0</v>
      </c>
      <c r="AC861" s="57"/>
      <c r="AD861" s="57">
        <v>3</v>
      </c>
      <c r="AE861" s="57"/>
      <c r="AF861" s="57">
        <v>1</v>
      </c>
      <c r="AG861" s="57">
        <v>4</v>
      </c>
      <c r="AH861" s="57"/>
      <c r="AI861" s="57">
        <v>1</v>
      </c>
      <c r="AJ861" s="57">
        <v>1</v>
      </c>
      <c r="AK861" s="57">
        <v>4</v>
      </c>
      <c r="AL861" s="57">
        <v>4</v>
      </c>
      <c r="AM861" s="57"/>
      <c r="AN861" s="57">
        <v>4</v>
      </c>
      <c r="AO861" s="57">
        <v>9</v>
      </c>
      <c r="AP861" s="57">
        <v>1</v>
      </c>
      <c r="AQ861" s="57">
        <v>6</v>
      </c>
      <c r="AR861" s="57">
        <v>2</v>
      </c>
      <c r="AS861" s="57">
        <v>2</v>
      </c>
      <c r="AT861" s="57"/>
      <c r="AU861" s="57">
        <v>2</v>
      </c>
      <c r="AV861" s="57">
        <v>4</v>
      </c>
      <c r="AW861" s="57">
        <v>1</v>
      </c>
      <c r="AX861" s="57">
        <v>4</v>
      </c>
      <c r="AY861" s="57"/>
      <c r="AZ861" s="57">
        <v>5</v>
      </c>
      <c r="BA861" s="57"/>
      <c r="BB861" s="57">
        <v>7</v>
      </c>
      <c r="BC861" s="57">
        <v>3</v>
      </c>
      <c r="BD861" s="57">
        <v>9</v>
      </c>
      <c r="BE861" s="57">
        <v>15</v>
      </c>
      <c r="BF861" s="57">
        <v>3</v>
      </c>
      <c r="BG861" s="57">
        <v>2</v>
      </c>
      <c r="BH861" s="57"/>
      <c r="BI861" s="57">
        <v>4</v>
      </c>
      <c r="BJ861" s="57">
        <v>1</v>
      </c>
      <c r="BK861" s="57"/>
      <c r="BL861" s="57"/>
      <c r="BM861" s="57"/>
      <c r="BN861" s="57">
        <v>5</v>
      </c>
      <c r="BO861" s="57">
        <v>5</v>
      </c>
      <c r="BP861" s="81">
        <v>8</v>
      </c>
      <c r="BQ861" s="81">
        <v>1</v>
      </c>
      <c r="BR861" s="81">
        <v>337</v>
      </c>
    </row>
    <row r="862" spans="1:70" x14ac:dyDescent="0.25">
      <c r="A862" s="57">
        <v>1</v>
      </c>
      <c r="B862" s="81" t="s">
        <v>793</v>
      </c>
      <c r="C862" s="81">
        <v>11</v>
      </c>
      <c r="D862" s="81" t="s">
        <v>794</v>
      </c>
      <c r="E862" s="81">
        <v>501</v>
      </c>
      <c r="F862" s="81" t="s">
        <v>794</v>
      </c>
      <c r="G862" s="81">
        <v>2</v>
      </c>
      <c r="H862" s="81" t="s">
        <v>706</v>
      </c>
      <c r="I862" s="81">
        <v>715</v>
      </c>
      <c r="J862" s="81" t="s">
        <v>1359</v>
      </c>
      <c r="L862" s="81">
        <v>89</v>
      </c>
      <c r="M862" s="81">
        <v>89</v>
      </c>
      <c r="N862" s="81" t="s">
        <v>1370</v>
      </c>
      <c r="O862" s="81" t="s">
        <v>1371</v>
      </c>
      <c r="Q862" s="57">
        <v>10</v>
      </c>
      <c r="R862" s="57">
        <v>5</v>
      </c>
      <c r="S862" s="57">
        <v>5</v>
      </c>
      <c r="T862" s="57"/>
      <c r="U862" s="57">
        <v>2</v>
      </c>
      <c r="V862" s="57"/>
      <c r="W862" s="57"/>
      <c r="X862" s="57">
        <v>5</v>
      </c>
      <c r="Y862" s="57"/>
      <c r="Z862" s="57">
        <v>1</v>
      </c>
      <c r="AA862" s="57">
        <v>1</v>
      </c>
      <c r="AB862" s="57"/>
      <c r="AC862" s="57"/>
      <c r="AD862" s="57">
        <v>2</v>
      </c>
      <c r="AE862" s="57">
        <v>1</v>
      </c>
      <c r="AF862" s="57">
        <v>2</v>
      </c>
      <c r="AG862" s="57">
        <v>3</v>
      </c>
      <c r="AH862" s="57"/>
      <c r="AI862" s="57">
        <v>3</v>
      </c>
      <c r="AJ862" s="57"/>
      <c r="AK862" s="57">
        <v>1</v>
      </c>
      <c r="AL862" s="57">
        <v>6</v>
      </c>
      <c r="AM862" s="57"/>
      <c r="AN862" s="57">
        <v>2</v>
      </c>
      <c r="AO862" s="57">
        <v>9</v>
      </c>
      <c r="AP862" s="57"/>
      <c r="AQ862" s="57">
        <v>9</v>
      </c>
      <c r="AR862" s="57">
        <v>2</v>
      </c>
      <c r="AS862" s="57">
        <v>4</v>
      </c>
      <c r="AT862" s="57"/>
      <c r="AU862" s="57">
        <v>4</v>
      </c>
      <c r="AV862" s="57"/>
      <c r="AW862" s="57"/>
      <c r="AX862" s="57">
        <v>3</v>
      </c>
      <c r="AY862" s="57">
        <v>0</v>
      </c>
      <c r="AZ862" s="57">
        <v>3</v>
      </c>
      <c r="BA862" s="57"/>
      <c r="BB862" s="57">
        <v>4</v>
      </c>
      <c r="BC862" s="57">
        <v>1</v>
      </c>
      <c r="BD862" s="57">
        <v>9</v>
      </c>
      <c r="BE862" s="57">
        <v>8</v>
      </c>
      <c r="BF862" s="57">
        <v>5</v>
      </c>
      <c r="BG862" s="57">
        <v>1</v>
      </c>
      <c r="BH862" s="57"/>
      <c r="BI862" s="57"/>
      <c r="BJ862" s="57">
        <v>2</v>
      </c>
      <c r="BK862" s="57"/>
      <c r="BL862" s="57">
        <v>1</v>
      </c>
      <c r="BM862" s="57"/>
      <c r="BN862" s="57">
        <v>7</v>
      </c>
      <c r="BO862" s="57">
        <v>11</v>
      </c>
      <c r="BP862" s="81">
        <v>5</v>
      </c>
      <c r="BQ862" s="81">
        <v>1</v>
      </c>
      <c r="BR862" s="81">
        <v>344</v>
      </c>
    </row>
    <row r="863" spans="1:70" x14ac:dyDescent="0.25">
      <c r="A863" s="57">
        <v>1</v>
      </c>
      <c r="B863" s="81" t="s">
        <v>793</v>
      </c>
      <c r="C863" s="81">
        <v>11</v>
      </c>
      <c r="D863" s="81" t="s">
        <v>794</v>
      </c>
      <c r="E863" s="81">
        <v>501</v>
      </c>
      <c r="F863" s="81" t="s">
        <v>794</v>
      </c>
      <c r="G863" s="81">
        <v>2</v>
      </c>
      <c r="H863" s="81" t="s">
        <v>706</v>
      </c>
      <c r="I863" s="81">
        <v>715</v>
      </c>
      <c r="J863" s="81" t="s">
        <v>1359</v>
      </c>
      <c r="L863" s="81">
        <v>90</v>
      </c>
      <c r="M863" s="81">
        <v>90</v>
      </c>
      <c r="N863" s="81" t="s">
        <v>1370</v>
      </c>
      <c r="O863" s="81" t="s">
        <v>1371</v>
      </c>
      <c r="Q863" s="57">
        <v>2</v>
      </c>
      <c r="R863" s="57">
        <v>2</v>
      </c>
      <c r="S863" s="57">
        <v>4</v>
      </c>
      <c r="T863" s="57">
        <v>1</v>
      </c>
      <c r="U863" s="57">
        <v>8</v>
      </c>
      <c r="V863" s="57"/>
      <c r="W863" s="57">
        <v>1</v>
      </c>
      <c r="X863" s="57">
        <v>8</v>
      </c>
      <c r="Y863" s="57">
        <v>2</v>
      </c>
      <c r="Z863" s="57">
        <v>0</v>
      </c>
      <c r="AA863" s="57">
        <v>2</v>
      </c>
      <c r="AB863" s="57">
        <v>0</v>
      </c>
      <c r="AC863" s="57"/>
      <c r="AD863" s="57">
        <v>2</v>
      </c>
      <c r="AE863" s="57">
        <v>1</v>
      </c>
      <c r="AF863" s="57">
        <v>2</v>
      </c>
      <c r="AG863" s="57">
        <v>4</v>
      </c>
      <c r="AH863" s="57"/>
      <c r="AI863" s="57">
        <v>0</v>
      </c>
      <c r="AJ863" s="57">
        <v>2</v>
      </c>
      <c r="AK863" s="57">
        <v>3</v>
      </c>
      <c r="AL863" s="57">
        <v>0</v>
      </c>
      <c r="AM863" s="57"/>
      <c r="AN863" s="57">
        <v>4</v>
      </c>
      <c r="AO863" s="57">
        <v>12</v>
      </c>
      <c r="AP863" s="57">
        <v>0</v>
      </c>
      <c r="AQ863" s="57">
        <v>10</v>
      </c>
      <c r="AR863" s="57">
        <v>1</v>
      </c>
      <c r="AS863" s="57">
        <v>4</v>
      </c>
      <c r="AT863" s="57"/>
      <c r="AU863" s="57">
        <v>1</v>
      </c>
      <c r="AV863" s="57">
        <v>1</v>
      </c>
      <c r="AW863" s="57">
        <v>1</v>
      </c>
      <c r="AX863" s="57">
        <v>5</v>
      </c>
      <c r="AY863" s="57">
        <v>0</v>
      </c>
      <c r="AZ863" s="57">
        <v>2</v>
      </c>
      <c r="BA863" s="57"/>
      <c r="BB863" s="57">
        <v>14</v>
      </c>
      <c r="BC863" s="57">
        <v>1</v>
      </c>
      <c r="BD863" s="57">
        <v>8</v>
      </c>
      <c r="BE863" s="57">
        <v>10</v>
      </c>
      <c r="BF863" s="57">
        <v>2</v>
      </c>
      <c r="BG863" s="57">
        <v>3</v>
      </c>
      <c r="BH863" s="57"/>
      <c r="BI863" s="57">
        <v>1</v>
      </c>
      <c r="BJ863" s="57">
        <v>3</v>
      </c>
      <c r="BK863" s="57">
        <v>1</v>
      </c>
      <c r="BL863" s="57">
        <v>2</v>
      </c>
      <c r="BM863" s="57"/>
      <c r="BN863" s="57">
        <v>9</v>
      </c>
      <c r="BO863" s="57">
        <v>7</v>
      </c>
      <c r="BP863" s="81">
        <v>1</v>
      </c>
      <c r="BQ863" s="81">
        <v>1</v>
      </c>
      <c r="BR863" s="81">
        <v>340</v>
      </c>
    </row>
    <row r="864" spans="1:70" x14ac:dyDescent="0.25">
      <c r="A864" s="57">
        <v>1</v>
      </c>
      <c r="B864" s="81" t="s">
        <v>793</v>
      </c>
      <c r="C864" s="81">
        <v>11</v>
      </c>
      <c r="D864" s="81" t="s">
        <v>794</v>
      </c>
      <c r="E864" s="81">
        <v>501</v>
      </c>
      <c r="F864" s="81" t="s">
        <v>794</v>
      </c>
      <c r="G864" s="81">
        <v>2</v>
      </c>
      <c r="H864" s="81" t="s">
        <v>706</v>
      </c>
      <c r="I864" s="81">
        <v>715</v>
      </c>
      <c r="J864" s="81" t="s">
        <v>1359</v>
      </c>
      <c r="L864" s="81">
        <v>91</v>
      </c>
      <c r="M864" s="81">
        <v>91</v>
      </c>
      <c r="N864" s="81" t="s">
        <v>1370</v>
      </c>
      <c r="O864" s="81" t="s">
        <v>1371</v>
      </c>
      <c r="Q864" s="57">
        <v>6</v>
      </c>
      <c r="R864" s="57">
        <v>1</v>
      </c>
      <c r="S864" s="57">
        <v>4</v>
      </c>
      <c r="T864" s="57">
        <v>1</v>
      </c>
      <c r="U864" s="57">
        <v>5</v>
      </c>
      <c r="V864" s="57"/>
      <c r="W864" s="57">
        <v>0</v>
      </c>
      <c r="X864" s="57">
        <v>3</v>
      </c>
      <c r="Y864" s="57">
        <v>1</v>
      </c>
      <c r="Z864" s="57">
        <v>1</v>
      </c>
      <c r="AA864" s="57">
        <v>0</v>
      </c>
      <c r="AB864" s="57">
        <v>1</v>
      </c>
      <c r="AC864" s="57"/>
      <c r="AD864" s="57">
        <v>1</v>
      </c>
      <c r="AE864" s="57">
        <v>1</v>
      </c>
      <c r="AF864" s="57">
        <v>4</v>
      </c>
      <c r="AG864" s="57">
        <v>8</v>
      </c>
      <c r="AH864" s="57"/>
      <c r="AI864" s="57">
        <v>0</v>
      </c>
      <c r="AJ864" s="57">
        <v>1</v>
      </c>
      <c r="AK864" s="57">
        <v>0</v>
      </c>
      <c r="AL864" s="57">
        <v>3</v>
      </c>
      <c r="AM864" s="57"/>
      <c r="AN864" s="57">
        <v>1</v>
      </c>
      <c r="AO864" s="57">
        <v>12</v>
      </c>
      <c r="AP864" s="57">
        <v>2</v>
      </c>
      <c r="AQ864" s="57">
        <v>11</v>
      </c>
      <c r="AR864" s="57">
        <v>4</v>
      </c>
      <c r="AS864" s="57">
        <v>2</v>
      </c>
      <c r="AT864" s="57"/>
      <c r="AU864" s="57">
        <v>2</v>
      </c>
      <c r="AV864" s="57">
        <v>0</v>
      </c>
      <c r="AW864" s="57">
        <v>1</v>
      </c>
      <c r="AX864" s="57">
        <v>4</v>
      </c>
      <c r="AY864" s="57">
        <v>1</v>
      </c>
      <c r="AZ864" s="57">
        <v>2</v>
      </c>
      <c r="BA864" s="57"/>
      <c r="BB864" s="57">
        <v>3</v>
      </c>
      <c r="BC864" s="57">
        <v>1</v>
      </c>
      <c r="BD864" s="57">
        <v>6</v>
      </c>
      <c r="BE864" s="57">
        <v>13</v>
      </c>
      <c r="BF864" s="57">
        <v>6</v>
      </c>
      <c r="BG864" s="57">
        <v>2</v>
      </c>
      <c r="BH864" s="57"/>
      <c r="BI864" s="57">
        <v>3</v>
      </c>
      <c r="BJ864" s="57">
        <v>2</v>
      </c>
      <c r="BK864" s="57">
        <v>1</v>
      </c>
      <c r="BL864" s="57">
        <v>0</v>
      </c>
      <c r="BM864" s="57"/>
      <c r="BN864" s="57">
        <v>6</v>
      </c>
      <c r="BO864" s="57">
        <v>2</v>
      </c>
      <c r="BP864" s="81">
        <v>5</v>
      </c>
      <c r="BQ864" s="81">
        <v>3</v>
      </c>
      <c r="BR864" s="81">
        <v>335</v>
      </c>
    </row>
    <row r="865" spans="1:70" x14ac:dyDescent="0.25">
      <c r="A865" s="57">
        <v>1</v>
      </c>
      <c r="B865" s="81" t="s">
        <v>793</v>
      </c>
      <c r="C865" s="81">
        <v>11</v>
      </c>
      <c r="D865" s="81" t="s">
        <v>794</v>
      </c>
      <c r="E865" s="81">
        <v>501</v>
      </c>
      <c r="F865" s="81" t="s">
        <v>794</v>
      </c>
      <c r="G865" s="81">
        <v>2</v>
      </c>
      <c r="H865" s="81" t="s">
        <v>706</v>
      </c>
      <c r="I865" s="81">
        <v>715</v>
      </c>
      <c r="J865" s="81" t="s">
        <v>1359</v>
      </c>
      <c r="L865" s="81">
        <v>92</v>
      </c>
      <c r="M865" s="81">
        <v>92</v>
      </c>
      <c r="N865" s="81" t="s">
        <v>1370</v>
      </c>
      <c r="O865" s="81" t="s">
        <v>1371</v>
      </c>
      <c r="Q865" s="57">
        <v>5</v>
      </c>
      <c r="R865" s="57">
        <v>1</v>
      </c>
      <c r="S865" s="57">
        <v>4</v>
      </c>
      <c r="T865" s="57"/>
      <c r="U865" s="57">
        <v>2</v>
      </c>
      <c r="V865" s="57"/>
      <c r="W865" s="57">
        <v>1</v>
      </c>
      <c r="X865" s="57">
        <v>4</v>
      </c>
      <c r="Y865" s="57"/>
      <c r="Z865" s="57">
        <v>1</v>
      </c>
      <c r="AA865" s="57"/>
      <c r="AB865" s="57"/>
      <c r="AC865" s="57"/>
      <c r="AD865" s="57">
        <v>1</v>
      </c>
      <c r="AE865" s="57">
        <v>1</v>
      </c>
      <c r="AF865" s="57"/>
      <c r="AG865" s="57">
        <v>2</v>
      </c>
      <c r="AH865" s="57"/>
      <c r="AI865" s="57"/>
      <c r="AJ865" s="57">
        <v>1</v>
      </c>
      <c r="AK865" s="57"/>
      <c r="AL865" s="57">
        <v>2</v>
      </c>
      <c r="AM865" s="57"/>
      <c r="AN865" s="57">
        <v>1</v>
      </c>
      <c r="AO865" s="57">
        <v>11</v>
      </c>
      <c r="AP865" s="57">
        <v>2</v>
      </c>
      <c r="AQ865" s="57">
        <v>10</v>
      </c>
      <c r="AR865" s="57">
        <v>2</v>
      </c>
      <c r="AS865" s="57">
        <v>1</v>
      </c>
      <c r="AT865" s="57"/>
      <c r="AU865" s="57">
        <v>2</v>
      </c>
      <c r="AV865" s="57"/>
      <c r="AW865" s="57">
        <v>2</v>
      </c>
      <c r="AX865" s="57">
        <v>6</v>
      </c>
      <c r="AY865" s="57">
        <v>1</v>
      </c>
      <c r="AZ865" s="57">
        <v>3</v>
      </c>
      <c r="BA865" s="57"/>
      <c r="BB865" s="57">
        <v>6</v>
      </c>
      <c r="BC865" s="57"/>
      <c r="BD865" s="57">
        <v>9</v>
      </c>
      <c r="BE865" s="57">
        <v>13</v>
      </c>
      <c r="BF865" s="57">
        <v>3</v>
      </c>
      <c r="BG865" s="57">
        <v>2</v>
      </c>
      <c r="BH865" s="57"/>
      <c r="BI865" s="57"/>
      <c r="BJ865" s="57"/>
      <c r="BK865" s="57"/>
      <c r="BL865" s="57"/>
      <c r="BM865" s="57"/>
      <c r="BN865" s="57">
        <v>5</v>
      </c>
      <c r="BO865" s="57">
        <v>11</v>
      </c>
      <c r="BP865" s="81">
        <v>4</v>
      </c>
      <c r="BQ865" s="81">
        <v>2</v>
      </c>
      <c r="BR865" s="81">
        <v>337</v>
      </c>
    </row>
    <row r="866" spans="1:70" x14ac:dyDescent="0.25">
      <c r="A866" s="57">
        <v>1</v>
      </c>
      <c r="B866" s="81" t="s">
        <v>793</v>
      </c>
      <c r="C866" s="81">
        <v>11</v>
      </c>
      <c r="D866" s="81" t="s">
        <v>794</v>
      </c>
      <c r="E866" s="81">
        <v>501</v>
      </c>
      <c r="F866" s="81" t="s">
        <v>794</v>
      </c>
      <c r="G866" s="81">
        <v>2</v>
      </c>
      <c r="H866" s="81" t="s">
        <v>706</v>
      </c>
      <c r="I866" s="81">
        <v>715</v>
      </c>
      <c r="J866" s="81" t="s">
        <v>1359</v>
      </c>
      <c r="L866" s="81">
        <v>93</v>
      </c>
      <c r="M866" s="81">
        <v>93</v>
      </c>
      <c r="N866" s="81" t="s">
        <v>1370</v>
      </c>
      <c r="O866" s="81" t="s">
        <v>1371</v>
      </c>
      <c r="Q866" s="57">
        <v>1</v>
      </c>
      <c r="R866" s="57">
        <v>0</v>
      </c>
      <c r="S866" s="57">
        <v>3</v>
      </c>
      <c r="T866" s="57">
        <v>2</v>
      </c>
      <c r="U866" s="57">
        <v>1</v>
      </c>
      <c r="V866" s="57"/>
      <c r="W866" s="57">
        <v>1</v>
      </c>
      <c r="X866" s="57">
        <v>3</v>
      </c>
      <c r="Y866" s="57">
        <v>1</v>
      </c>
      <c r="Z866" s="57">
        <v>0</v>
      </c>
      <c r="AA866" s="57">
        <v>0</v>
      </c>
      <c r="AB866" s="57">
        <v>1</v>
      </c>
      <c r="AC866" s="57"/>
      <c r="AD866" s="57">
        <v>4</v>
      </c>
      <c r="AE866" s="57">
        <v>0</v>
      </c>
      <c r="AF866" s="57">
        <v>3</v>
      </c>
      <c r="AG866" s="57">
        <v>4</v>
      </c>
      <c r="AH866" s="57"/>
      <c r="AI866" s="57">
        <v>2</v>
      </c>
      <c r="AJ866" s="57">
        <v>2</v>
      </c>
      <c r="AK866" s="57">
        <v>4</v>
      </c>
      <c r="AL866" s="57">
        <v>4</v>
      </c>
      <c r="AM866" s="57"/>
      <c r="AN866" s="57">
        <v>2</v>
      </c>
      <c r="AO866" s="57">
        <v>21</v>
      </c>
      <c r="AP866" s="57">
        <v>1</v>
      </c>
      <c r="AQ866" s="57">
        <v>10</v>
      </c>
      <c r="AR866" s="57">
        <v>4</v>
      </c>
      <c r="AS866" s="57">
        <v>7</v>
      </c>
      <c r="AT866" s="57"/>
      <c r="AU866" s="57">
        <v>5</v>
      </c>
      <c r="AV866" s="57">
        <v>1</v>
      </c>
      <c r="AW866" s="57">
        <v>1</v>
      </c>
      <c r="AX866" s="57">
        <v>4</v>
      </c>
      <c r="AY866" s="57">
        <v>0</v>
      </c>
      <c r="AZ866" s="57">
        <v>2</v>
      </c>
      <c r="BA866" s="57"/>
      <c r="BB866" s="57">
        <v>12</v>
      </c>
      <c r="BC866" s="57">
        <v>2</v>
      </c>
      <c r="BD866" s="57">
        <v>3</v>
      </c>
      <c r="BE866" s="57">
        <v>5</v>
      </c>
      <c r="BF866" s="57">
        <v>5</v>
      </c>
      <c r="BG866" s="57">
        <v>0</v>
      </c>
      <c r="BH866" s="57"/>
      <c r="BI866" s="57">
        <v>5</v>
      </c>
      <c r="BJ866" s="57">
        <v>0</v>
      </c>
      <c r="BK866" s="57">
        <v>0</v>
      </c>
      <c r="BL866" s="57">
        <v>0</v>
      </c>
      <c r="BM866" s="57"/>
      <c r="BN866" s="57">
        <v>5</v>
      </c>
      <c r="BO866" s="57">
        <v>7</v>
      </c>
      <c r="BP866" s="81">
        <v>5</v>
      </c>
      <c r="BQ866" s="81">
        <v>4</v>
      </c>
      <c r="BR866" s="81">
        <v>342</v>
      </c>
    </row>
    <row r="867" spans="1:70" x14ac:dyDescent="0.25">
      <c r="A867" s="57">
        <v>1</v>
      </c>
      <c r="B867" s="81" t="s">
        <v>793</v>
      </c>
      <c r="C867" s="81">
        <v>11</v>
      </c>
      <c r="D867" s="81" t="s">
        <v>794</v>
      </c>
      <c r="E867" s="81">
        <v>501</v>
      </c>
      <c r="F867" s="81" t="s">
        <v>794</v>
      </c>
      <c r="G867" s="81">
        <v>2</v>
      </c>
      <c r="H867" s="81" t="s">
        <v>706</v>
      </c>
      <c r="I867" s="81">
        <v>715</v>
      </c>
      <c r="J867" s="81" t="s">
        <v>1359</v>
      </c>
      <c r="L867" s="81">
        <v>94</v>
      </c>
      <c r="M867" s="81">
        <v>94</v>
      </c>
      <c r="N867" s="81" t="s">
        <v>1370</v>
      </c>
      <c r="O867" s="81" t="s">
        <v>1371</v>
      </c>
      <c r="Q867" s="57">
        <v>6</v>
      </c>
      <c r="R867" s="57">
        <v>3</v>
      </c>
      <c r="S867" s="57">
        <v>3</v>
      </c>
      <c r="T867" s="57">
        <v>0</v>
      </c>
      <c r="U867" s="57">
        <v>4</v>
      </c>
      <c r="V867" s="57"/>
      <c r="W867" s="57">
        <v>1</v>
      </c>
      <c r="X867" s="57">
        <v>4</v>
      </c>
      <c r="Y867" s="57">
        <v>0</v>
      </c>
      <c r="Z867" s="57">
        <v>1</v>
      </c>
      <c r="AA867" s="57">
        <v>0</v>
      </c>
      <c r="AB867" s="57">
        <v>0</v>
      </c>
      <c r="AC867" s="57"/>
      <c r="AD867" s="57">
        <v>1</v>
      </c>
      <c r="AE867" s="57">
        <v>0</v>
      </c>
      <c r="AF867" s="57">
        <v>1</v>
      </c>
      <c r="AG867" s="57">
        <v>8</v>
      </c>
      <c r="AH867" s="57"/>
      <c r="AI867" s="57">
        <v>1</v>
      </c>
      <c r="AJ867" s="57">
        <v>2</v>
      </c>
      <c r="AK867" s="57">
        <v>0</v>
      </c>
      <c r="AL867" s="57">
        <v>3</v>
      </c>
      <c r="AM867" s="57"/>
      <c r="AN867" s="57">
        <v>4</v>
      </c>
      <c r="AO867" s="57">
        <v>16</v>
      </c>
      <c r="AP867" s="57">
        <v>3</v>
      </c>
      <c r="AQ867" s="57">
        <v>8</v>
      </c>
      <c r="AR867" s="57">
        <v>1</v>
      </c>
      <c r="AS867" s="57">
        <v>2</v>
      </c>
      <c r="AT867" s="57"/>
      <c r="AU867" s="57">
        <v>1</v>
      </c>
      <c r="AV867" s="57">
        <v>1</v>
      </c>
      <c r="AW867" s="57">
        <v>1</v>
      </c>
      <c r="AX867" s="57">
        <v>5</v>
      </c>
      <c r="AY867" s="57">
        <v>1</v>
      </c>
      <c r="AZ867" s="57">
        <v>3</v>
      </c>
      <c r="BA867" s="57"/>
      <c r="BB867" s="57">
        <v>8</v>
      </c>
      <c r="BC867" s="57">
        <v>0</v>
      </c>
      <c r="BD867" s="57">
        <v>9</v>
      </c>
      <c r="BE867" s="57">
        <v>7</v>
      </c>
      <c r="BF867" s="57">
        <v>3</v>
      </c>
      <c r="BG867" s="57">
        <v>0</v>
      </c>
      <c r="BH867" s="57"/>
      <c r="BI867" s="57">
        <v>2</v>
      </c>
      <c r="BJ867" s="57">
        <v>1</v>
      </c>
      <c r="BK867" s="57">
        <v>0</v>
      </c>
      <c r="BL867" s="57">
        <v>0</v>
      </c>
      <c r="BM867" s="57"/>
      <c r="BN867" s="57">
        <v>9</v>
      </c>
      <c r="BO867" s="57">
        <v>7</v>
      </c>
      <c r="BP867" s="81">
        <v>2</v>
      </c>
      <c r="BQ867" s="81">
        <v>4</v>
      </c>
      <c r="BR867" s="81">
        <v>332</v>
      </c>
    </row>
    <row r="868" spans="1:70" x14ac:dyDescent="0.25">
      <c r="A868" s="57">
        <v>1</v>
      </c>
      <c r="B868" s="81" t="s">
        <v>793</v>
      </c>
      <c r="C868" s="81">
        <v>11</v>
      </c>
      <c r="D868" s="81" t="s">
        <v>794</v>
      </c>
      <c r="E868" s="81">
        <v>501</v>
      </c>
      <c r="F868" s="81" t="s">
        <v>794</v>
      </c>
      <c r="G868" s="81">
        <v>2</v>
      </c>
      <c r="H868" s="81" t="s">
        <v>706</v>
      </c>
      <c r="I868" s="81">
        <v>715</v>
      </c>
      <c r="J868" s="81" t="s">
        <v>1359</v>
      </c>
      <c r="L868" s="81">
        <v>95</v>
      </c>
      <c r="M868" s="81">
        <v>95</v>
      </c>
      <c r="N868" s="81" t="s">
        <v>1370</v>
      </c>
      <c r="O868" s="81" t="s">
        <v>1371</v>
      </c>
      <c r="Q868" s="57">
        <v>4</v>
      </c>
      <c r="R868" s="57">
        <v>2</v>
      </c>
      <c r="S868" s="57">
        <v>2</v>
      </c>
      <c r="T868" s="57">
        <v>1</v>
      </c>
      <c r="U868" s="57">
        <v>2</v>
      </c>
      <c r="V868" s="57"/>
      <c r="W868" s="57">
        <v>4</v>
      </c>
      <c r="X868" s="57">
        <v>3</v>
      </c>
      <c r="Y868" s="57">
        <v>0</v>
      </c>
      <c r="Z868" s="57">
        <v>1</v>
      </c>
      <c r="AA868" s="57">
        <v>1</v>
      </c>
      <c r="AB868" s="57">
        <v>1</v>
      </c>
      <c r="AC868" s="57"/>
      <c r="AD868" s="57">
        <v>0</v>
      </c>
      <c r="AE868" s="57">
        <v>2</v>
      </c>
      <c r="AF868" s="57">
        <v>1</v>
      </c>
      <c r="AG868" s="57">
        <v>1</v>
      </c>
      <c r="AH868" s="57"/>
      <c r="AI868" s="57">
        <v>0</v>
      </c>
      <c r="AJ868" s="57">
        <v>4</v>
      </c>
      <c r="AK868" s="57">
        <v>0</v>
      </c>
      <c r="AL868" s="57">
        <v>2</v>
      </c>
      <c r="AM868" s="57"/>
      <c r="AN868" s="57">
        <v>2</v>
      </c>
      <c r="AO868" s="57">
        <v>15</v>
      </c>
      <c r="AP868" s="57">
        <v>0</v>
      </c>
      <c r="AQ868" s="57">
        <v>9</v>
      </c>
      <c r="AR868" s="57">
        <v>1</v>
      </c>
      <c r="AS868" s="57">
        <v>6</v>
      </c>
      <c r="AT868" s="57"/>
      <c r="AU868" s="57">
        <v>1</v>
      </c>
      <c r="AV868" s="57">
        <v>0</v>
      </c>
      <c r="AW868" s="57">
        <v>1</v>
      </c>
      <c r="AX868" s="57">
        <v>2</v>
      </c>
      <c r="AY868" s="57">
        <v>0</v>
      </c>
      <c r="AZ868" s="57">
        <v>2</v>
      </c>
      <c r="BA868" s="57"/>
      <c r="BB868" s="57">
        <v>3</v>
      </c>
      <c r="BC868" s="57">
        <v>2</v>
      </c>
      <c r="BD868" s="57">
        <v>8</v>
      </c>
      <c r="BE868" s="57">
        <v>15</v>
      </c>
      <c r="BF868" s="57">
        <v>8</v>
      </c>
      <c r="BG868" s="57">
        <v>0</v>
      </c>
      <c r="BH868" s="57"/>
      <c r="BI868" s="57">
        <v>3</v>
      </c>
      <c r="BJ868" s="57">
        <v>2</v>
      </c>
      <c r="BK868" s="57">
        <v>0</v>
      </c>
      <c r="BL868" s="57">
        <v>0</v>
      </c>
      <c r="BM868" s="57"/>
      <c r="BN868" s="57">
        <v>5</v>
      </c>
      <c r="BO868" s="57">
        <v>8</v>
      </c>
      <c r="BP868" s="81">
        <v>3</v>
      </c>
      <c r="BQ868" s="81">
        <v>2</v>
      </c>
      <c r="BR868" s="81">
        <v>339</v>
      </c>
    </row>
    <row r="869" spans="1:70" x14ac:dyDescent="0.25">
      <c r="A869" s="57">
        <v>1</v>
      </c>
      <c r="B869" s="81" t="s">
        <v>793</v>
      </c>
      <c r="C869" s="81">
        <v>11</v>
      </c>
      <c r="D869" s="81" t="s">
        <v>794</v>
      </c>
      <c r="E869" s="81">
        <v>501</v>
      </c>
      <c r="F869" s="81" t="s">
        <v>794</v>
      </c>
      <c r="G869" s="81">
        <v>2</v>
      </c>
      <c r="H869" s="81" t="s">
        <v>706</v>
      </c>
      <c r="I869" s="81">
        <v>715</v>
      </c>
      <c r="J869" s="81" t="s">
        <v>1359</v>
      </c>
      <c r="L869" s="81">
        <v>96</v>
      </c>
      <c r="M869" s="81">
        <v>96</v>
      </c>
      <c r="N869" s="81" t="s">
        <v>1370</v>
      </c>
      <c r="O869" s="81" t="s">
        <v>1371</v>
      </c>
      <c r="Q869" s="57">
        <v>3</v>
      </c>
      <c r="R869" s="57">
        <v>1</v>
      </c>
      <c r="S869" s="57">
        <v>11</v>
      </c>
      <c r="T869" s="57">
        <v>2</v>
      </c>
      <c r="U869" s="57">
        <v>4</v>
      </c>
      <c r="V869" s="57"/>
      <c r="W869" s="57">
        <v>0</v>
      </c>
      <c r="X869" s="57">
        <v>5</v>
      </c>
      <c r="Y869" s="57">
        <v>2</v>
      </c>
      <c r="Z869" s="57">
        <v>0</v>
      </c>
      <c r="AA869" s="57">
        <v>0</v>
      </c>
      <c r="AB869" s="57">
        <v>0</v>
      </c>
      <c r="AC869" s="57"/>
      <c r="AD869" s="57">
        <v>5</v>
      </c>
      <c r="AE869" s="57">
        <v>1</v>
      </c>
      <c r="AF869" s="57">
        <v>4</v>
      </c>
      <c r="AG869" s="57">
        <v>2</v>
      </c>
      <c r="AH869" s="57"/>
      <c r="AI869" s="57">
        <v>0</v>
      </c>
      <c r="AJ869" s="57">
        <v>1</v>
      </c>
      <c r="AK869" s="57">
        <v>0</v>
      </c>
      <c r="AL869" s="57">
        <v>3</v>
      </c>
      <c r="AM869" s="57"/>
      <c r="AN869" s="57">
        <v>4</v>
      </c>
      <c r="AO869" s="57">
        <v>7</v>
      </c>
      <c r="AP869" s="57">
        <v>1</v>
      </c>
      <c r="AQ869" s="57">
        <v>7</v>
      </c>
      <c r="AR869" s="57">
        <v>3</v>
      </c>
      <c r="AS869" s="57">
        <v>7</v>
      </c>
      <c r="AT869" s="57"/>
      <c r="AU869" s="57">
        <v>0</v>
      </c>
      <c r="AV869" s="57">
        <v>0</v>
      </c>
      <c r="AW869" s="57">
        <v>1</v>
      </c>
      <c r="AX869" s="57">
        <v>3</v>
      </c>
      <c r="AY869" s="57">
        <v>0</v>
      </c>
      <c r="AZ869" s="57">
        <v>3</v>
      </c>
      <c r="BA869" s="57"/>
      <c r="BB869" s="57">
        <v>5</v>
      </c>
      <c r="BC869" s="57">
        <v>0</v>
      </c>
      <c r="BD869" s="57">
        <v>9</v>
      </c>
      <c r="BE869" s="57">
        <v>8</v>
      </c>
      <c r="BF869" s="57">
        <v>6</v>
      </c>
      <c r="BG869" s="57">
        <v>0</v>
      </c>
      <c r="BH869" s="57"/>
      <c r="BI869" s="57">
        <v>1</v>
      </c>
      <c r="BJ869" s="57">
        <v>0</v>
      </c>
      <c r="BK869" s="57">
        <v>0</v>
      </c>
      <c r="BL869" s="57">
        <v>0</v>
      </c>
      <c r="BM869" s="57"/>
      <c r="BN869" s="57">
        <v>3</v>
      </c>
      <c r="BO869" s="57">
        <v>3</v>
      </c>
      <c r="BP869" s="81">
        <v>3</v>
      </c>
      <c r="BQ869" s="81">
        <v>0</v>
      </c>
      <c r="BR869" s="81">
        <v>334</v>
      </c>
    </row>
    <row r="870" spans="1:70" x14ac:dyDescent="0.25">
      <c r="A870" s="57">
        <v>1</v>
      </c>
      <c r="B870" s="81" t="s">
        <v>793</v>
      </c>
      <c r="C870" s="81">
        <v>11</v>
      </c>
      <c r="D870" s="81" t="s">
        <v>794</v>
      </c>
      <c r="E870" s="81">
        <v>501</v>
      </c>
      <c r="F870" s="81" t="s">
        <v>794</v>
      </c>
      <c r="G870" s="81">
        <v>2</v>
      </c>
      <c r="H870" s="81" t="s">
        <v>706</v>
      </c>
      <c r="I870" s="81">
        <v>715</v>
      </c>
      <c r="J870" s="81" t="s">
        <v>1359</v>
      </c>
      <c r="L870" s="81">
        <v>97</v>
      </c>
      <c r="M870" s="81">
        <v>97</v>
      </c>
      <c r="N870" s="81" t="s">
        <v>1372</v>
      </c>
      <c r="O870" s="81" t="s">
        <v>1373</v>
      </c>
      <c r="Q870" s="57">
        <v>5</v>
      </c>
      <c r="R870" s="57">
        <v>5</v>
      </c>
      <c r="S870" s="57">
        <v>5</v>
      </c>
      <c r="T870" s="57">
        <v>0</v>
      </c>
      <c r="U870" s="57">
        <v>5</v>
      </c>
      <c r="V870" s="57"/>
      <c r="W870" s="57">
        <v>1</v>
      </c>
      <c r="X870" s="57">
        <v>1</v>
      </c>
      <c r="Y870" s="57">
        <v>1</v>
      </c>
      <c r="Z870" s="57">
        <v>0</v>
      </c>
      <c r="AA870" s="57">
        <v>1</v>
      </c>
      <c r="AB870" s="57">
        <v>1</v>
      </c>
      <c r="AC870" s="57"/>
      <c r="AD870" s="57">
        <v>3</v>
      </c>
      <c r="AE870" s="57">
        <v>0</v>
      </c>
      <c r="AF870" s="57">
        <v>3</v>
      </c>
      <c r="AG870" s="57">
        <v>4</v>
      </c>
      <c r="AH870" s="57"/>
      <c r="AI870" s="57">
        <v>0</v>
      </c>
      <c r="AJ870" s="57">
        <v>2</v>
      </c>
      <c r="AK870" s="57">
        <v>1</v>
      </c>
      <c r="AL870" s="57">
        <v>6</v>
      </c>
      <c r="AM870" s="57"/>
      <c r="AN870" s="57">
        <v>2</v>
      </c>
      <c r="AO870" s="57">
        <v>8</v>
      </c>
      <c r="AP870" s="57">
        <v>2</v>
      </c>
      <c r="AQ870" s="57">
        <v>8</v>
      </c>
      <c r="AR870" s="57">
        <v>2</v>
      </c>
      <c r="AS870" s="57">
        <v>4</v>
      </c>
      <c r="AT870" s="57"/>
      <c r="AU870" s="57">
        <v>3</v>
      </c>
      <c r="AV870" s="57">
        <v>0</v>
      </c>
      <c r="AW870" s="57">
        <v>1</v>
      </c>
      <c r="AX870" s="57">
        <v>6</v>
      </c>
      <c r="AY870" s="57">
        <v>0</v>
      </c>
      <c r="AZ870" s="57">
        <v>2</v>
      </c>
      <c r="BA870" s="57"/>
      <c r="BB870" s="57">
        <v>7</v>
      </c>
      <c r="BC870" s="57">
        <v>2</v>
      </c>
      <c r="BD870" s="57">
        <v>8</v>
      </c>
      <c r="BE870" s="57">
        <v>12</v>
      </c>
      <c r="BF870" s="57">
        <v>2</v>
      </c>
      <c r="BG870" s="57">
        <v>1</v>
      </c>
      <c r="BH870" s="57"/>
      <c r="BI870" s="57">
        <v>1</v>
      </c>
      <c r="BJ870" s="57">
        <v>0</v>
      </c>
      <c r="BK870" s="57">
        <v>0</v>
      </c>
      <c r="BL870" s="57">
        <v>1</v>
      </c>
      <c r="BM870" s="57"/>
      <c r="BN870" s="57">
        <v>3</v>
      </c>
      <c r="BO870" s="57">
        <v>4</v>
      </c>
      <c r="BP870" s="81">
        <v>2</v>
      </c>
      <c r="BQ870" s="81">
        <v>4</v>
      </c>
      <c r="BR870" s="81">
        <v>338</v>
      </c>
    </row>
    <row r="871" spans="1:70" x14ac:dyDescent="0.25">
      <c r="A871" s="57">
        <v>1</v>
      </c>
      <c r="B871" s="81" t="s">
        <v>793</v>
      </c>
      <c r="C871" s="81">
        <v>11</v>
      </c>
      <c r="D871" s="81" t="s">
        <v>794</v>
      </c>
      <c r="E871" s="81">
        <v>501</v>
      </c>
      <c r="F871" s="81" t="s">
        <v>794</v>
      </c>
      <c r="G871" s="81">
        <v>2</v>
      </c>
      <c r="H871" s="81" t="s">
        <v>706</v>
      </c>
      <c r="I871" s="81">
        <v>715</v>
      </c>
      <c r="J871" s="81" t="s">
        <v>1359</v>
      </c>
      <c r="L871" s="81">
        <v>98</v>
      </c>
      <c r="M871" s="81">
        <v>98</v>
      </c>
      <c r="N871" s="81" t="s">
        <v>1372</v>
      </c>
      <c r="O871" s="81" t="s">
        <v>1373</v>
      </c>
      <c r="Q871" s="57">
        <v>5</v>
      </c>
      <c r="R871" s="57">
        <v>1</v>
      </c>
      <c r="S871" s="57">
        <v>5</v>
      </c>
      <c r="T871" s="57">
        <v>1</v>
      </c>
      <c r="U871" s="57">
        <v>4</v>
      </c>
      <c r="V871" s="57"/>
      <c r="W871" s="57">
        <v>1</v>
      </c>
      <c r="X871" s="57">
        <v>7</v>
      </c>
      <c r="Y871" s="57">
        <v>0</v>
      </c>
      <c r="Z871" s="57">
        <v>2</v>
      </c>
      <c r="AA871" s="57">
        <v>0</v>
      </c>
      <c r="AB871" s="57">
        <v>0</v>
      </c>
      <c r="AC871" s="57"/>
      <c r="AD871" s="57">
        <v>3</v>
      </c>
      <c r="AE871" s="57">
        <v>0</v>
      </c>
      <c r="AF871" s="57">
        <v>2</v>
      </c>
      <c r="AG871" s="57">
        <v>2</v>
      </c>
      <c r="AH871" s="57"/>
      <c r="AI871" s="57">
        <v>1</v>
      </c>
      <c r="AJ871" s="57">
        <v>2</v>
      </c>
      <c r="AK871" s="57">
        <v>0</v>
      </c>
      <c r="AL871" s="57">
        <v>3</v>
      </c>
      <c r="AM871" s="57"/>
      <c r="AN871" s="57">
        <v>2</v>
      </c>
      <c r="AO871" s="57">
        <v>6</v>
      </c>
      <c r="AP871" s="57">
        <v>0</v>
      </c>
      <c r="AQ871" s="57">
        <v>16</v>
      </c>
      <c r="AR871" s="57">
        <v>2</v>
      </c>
      <c r="AS871" s="57">
        <v>2</v>
      </c>
      <c r="AT871" s="57"/>
      <c r="AU871" s="57">
        <v>1</v>
      </c>
      <c r="AV871" s="57">
        <v>0</v>
      </c>
      <c r="AW871" s="57">
        <v>0</v>
      </c>
      <c r="AX871" s="57">
        <v>7</v>
      </c>
      <c r="AY871" s="57">
        <v>0</v>
      </c>
      <c r="AZ871" s="57">
        <v>3</v>
      </c>
      <c r="BA871" s="57"/>
      <c r="BB871" s="57">
        <v>6</v>
      </c>
      <c r="BC871" s="57">
        <v>1</v>
      </c>
      <c r="BD871" s="57">
        <v>6</v>
      </c>
      <c r="BE871" s="57">
        <v>6</v>
      </c>
      <c r="BF871" s="57">
        <v>5</v>
      </c>
      <c r="BG871" s="57">
        <v>2</v>
      </c>
      <c r="BH871" s="57"/>
      <c r="BI871" s="57">
        <v>2</v>
      </c>
      <c r="BJ871" s="57">
        <v>0</v>
      </c>
      <c r="BK871" s="57">
        <v>0</v>
      </c>
      <c r="BL871" s="57">
        <v>1</v>
      </c>
      <c r="BM871" s="57"/>
      <c r="BN871" s="57">
        <v>9</v>
      </c>
      <c r="BO871" s="57">
        <v>5</v>
      </c>
      <c r="BP871" s="81">
        <v>2</v>
      </c>
      <c r="BQ871" s="81">
        <v>4</v>
      </c>
      <c r="BR871" s="81">
        <v>339</v>
      </c>
    </row>
    <row r="872" spans="1:70" x14ac:dyDescent="0.25">
      <c r="A872" s="57">
        <v>1</v>
      </c>
      <c r="B872" s="81" t="s">
        <v>793</v>
      </c>
      <c r="C872" s="81">
        <v>11</v>
      </c>
      <c r="D872" s="81" t="s">
        <v>794</v>
      </c>
      <c r="E872" s="81">
        <v>501</v>
      </c>
      <c r="F872" s="81" t="s">
        <v>794</v>
      </c>
      <c r="G872" s="81">
        <v>2</v>
      </c>
      <c r="H872" s="81" t="s">
        <v>706</v>
      </c>
      <c r="I872" s="81">
        <v>715</v>
      </c>
      <c r="J872" s="81" t="s">
        <v>1359</v>
      </c>
      <c r="L872" s="81">
        <v>99</v>
      </c>
      <c r="M872" s="81">
        <v>99</v>
      </c>
      <c r="N872" s="81" t="s">
        <v>1372</v>
      </c>
      <c r="O872" s="81" t="s">
        <v>1373</v>
      </c>
      <c r="Q872" s="57">
        <v>5</v>
      </c>
      <c r="R872" s="57">
        <v>3</v>
      </c>
      <c r="S872" s="57">
        <v>6</v>
      </c>
      <c r="T872" s="57">
        <v>1</v>
      </c>
      <c r="U872" s="57">
        <v>4</v>
      </c>
      <c r="V872" s="57"/>
      <c r="W872" s="57">
        <v>1</v>
      </c>
      <c r="X872" s="57">
        <v>3</v>
      </c>
      <c r="Y872" s="57"/>
      <c r="Z872" s="57"/>
      <c r="AA872" s="57"/>
      <c r="AB872" s="57"/>
      <c r="AC872" s="57"/>
      <c r="AD872" s="57"/>
      <c r="AE872" s="57">
        <v>1</v>
      </c>
      <c r="AF872" s="57"/>
      <c r="AG872" s="57">
        <v>11</v>
      </c>
      <c r="AH872" s="57"/>
      <c r="AI872" s="57">
        <v>1</v>
      </c>
      <c r="AJ872" s="57">
        <v>3</v>
      </c>
      <c r="AK872" s="57">
        <v>1</v>
      </c>
      <c r="AL872" s="57">
        <v>1</v>
      </c>
      <c r="AM872" s="57"/>
      <c r="AN872" s="57">
        <v>3</v>
      </c>
      <c r="AO872" s="57">
        <v>11</v>
      </c>
      <c r="AP872" s="57">
        <v>1</v>
      </c>
      <c r="AQ872" s="57">
        <v>7</v>
      </c>
      <c r="AR872" s="57">
        <v>3</v>
      </c>
      <c r="AS872" s="57">
        <v>2</v>
      </c>
      <c r="AT872" s="57"/>
      <c r="AU872" s="57"/>
      <c r="AV872" s="57">
        <v>1</v>
      </c>
      <c r="AW872" s="57"/>
      <c r="AX872" s="57">
        <v>3</v>
      </c>
      <c r="AY872" s="57">
        <v>1</v>
      </c>
      <c r="AZ872" s="57">
        <v>1</v>
      </c>
      <c r="BA872" s="57"/>
      <c r="BB872" s="57">
        <v>9</v>
      </c>
      <c r="BC872" s="57">
        <v>1</v>
      </c>
      <c r="BD872" s="57">
        <v>6</v>
      </c>
      <c r="BE872" s="57">
        <v>7</v>
      </c>
      <c r="BF872" s="57">
        <v>5</v>
      </c>
      <c r="BG872" s="57">
        <v>1</v>
      </c>
      <c r="BH872" s="57"/>
      <c r="BI872" s="57"/>
      <c r="BJ872" s="57">
        <v>1</v>
      </c>
      <c r="BK872" s="57"/>
      <c r="BL872" s="57"/>
      <c r="BM872" s="57"/>
      <c r="BN872" s="57">
        <v>5</v>
      </c>
      <c r="BO872" s="57">
        <v>6</v>
      </c>
      <c r="BP872" s="81">
        <v>5</v>
      </c>
      <c r="BQ872" s="81">
        <v>6</v>
      </c>
      <c r="BR872" s="81">
        <v>343</v>
      </c>
    </row>
    <row r="873" spans="1:70" x14ac:dyDescent="0.25">
      <c r="A873" s="57">
        <v>1</v>
      </c>
      <c r="B873" s="81" t="s">
        <v>793</v>
      </c>
      <c r="C873" s="81">
        <v>11</v>
      </c>
      <c r="D873" s="81" t="s">
        <v>794</v>
      </c>
      <c r="E873" s="81">
        <v>501</v>
      </c>
      <c r="F873" s="81" t="s">
        <v>794</v>
      </c>
      <c r="G873" s="81">
        <v>2</v>
      </c>
      <c r="H873" s="81" t="s">
        <v>706</v>
      </c>
      <c r="I873" s="81">
        <v>715</v>
      </c>
      <c r="J873" s="81" t="s">
        <v>1359</v>
      </c>
      <c r="L873" s="81">
        <v>100</v>
      </c>
      <c r="M873" s="81">
        <v>100</v>
      </c>
      <c r="N873" s="81" t="s">
        <v>1372</v>
      </c>
      <c r="O873" s="81" t="s">
        <v>1373</v>
      </c>
      <c r="Q873" s="57">
        <v>7</v>
      </c>
      <c r="R873" s="57">
        <v>3</v>
      </c>
      <c r="S873" s="57">
        <v>7</v>
      </c>
      <c r="T873" s="57">
        <v>2</v>
      </c>
      <c r="U873" s="57">
        <v>5</v>
      </c>
      <c r="V873" s="57"/>
      <c r="W873" s="57">
        <v>0</v>
      </c>
      <c r="X873" s="57">
        <v>4</v>
      </c>
      <c r="Y873" s="57">
        <v>1</v>
      </c>
      <c r="Z873" s="57">
        <v>2</v>
      </c>
      <c r="AA873" s="57">
        <v>1</v>
      </c>
      <c r="AB873" s="57">
        <v>0</v>
      </c>
      <c r="AC873" s="57"/>
      <c r="AD873" s="57">
        <v>2</v>
      </c>
      <c r="AE873" s="57">
        <v>1</v>
      </c>
      <c r="AF873" s="57">
        <v>2</v>
      </c>
      <c r="AG873" s="57">
        <v>5</v>
      </c>
      <c r="AH873" s="57"/>
      <c r="AI873" s="57">
        <v>0</v>
      </c>
      <c r="AJ873" s="57">
        <v>0</v>
      </c>
      <c r="AK873" s="57">
        <v>1</v>
      </c>
      <c r="AL873" s="57">
        <v>1</v>
      </c>
      <c r="AM873" s="57"/>
      <c r="AN873" s="57">
        <v>3</v>
      </c>
      <c r="AO873" s="57">
        <v>8</v>
      </c>
      <c r="AP873" s="57">
        <v>0</v>
      </c>
      <c r="AQ873" s="57">
        <v>10</v>
      </c>
      <c r="AR873" s="57">
        <v>3</v>
      </c>
      <c r="AS873" s="57">
        <v>5</v>
      </c>
      <c r="AT873" s="57"/>
      <c r="AU873" s="57">
        <v>2</v>
      </c>
      <c r="AV873" s="57">
        <v>0</v>
      </c>
      <c r="AW873" s="57">
        <v>1</v>
      </c>
      <c r="AX873" s="57">
        <v>0</v>
      </c>
      <c r="AY873" s="57">
        <v>0</v>
      </c>
      <c r="AZ873" s="57">
        <v>2</v>
      </c>
      <c r="BA873" s="57"/>
      <c r="BB873" s="57">
        <v>7</v>
      </c>
      <c r="BC873" s="57">
        <v>0</v>
      </c>
      <c r="BD873" s="57">
        <v>11</v>
      </c>
      <c r="BE873" s="57">
        <v>8</v>
      </c>
      <c r="BF873" s="57">
        <v>1</v>
      </c>
      <c r="BG873" s="57">
        <v>2</v>
      </c>
      <c r="BH873" s="57"/>
      <c r="BI873" s="57">
        <v>1</v>
      </c>
      <c r="BJ873" s="57">
        <v>1</v>
      </c>
      <c r="BK873" s="57">
        <v>0</v>
      </c>
      <c r="BL873" s="57">
        <v>1</v>
      </c>
      <c r="BM873" s="57"/>
      <c r="BN873" s="57">
        <v>4</v>
      </c>
      <c r="BO873" s="57">
        <v>7</v>
      </c>
      <c r="BP873" s="81">
        <v>3</v>
      </c>
      <c r="BQ873" s="81">
        <v>2</v>
      </c>
      <c r="BR873" s="81">
        <v>334</v>
      </c>
    </row>
    <row r="874" spans="1:70" x14ac:dyDescent="0.25">
      <c r="A874" s="57">
        <v>1</v>
      </c>
      <c r="B874" s="81" t="s">
        <v>793</v>
      </c>
      <c r="C874" s="81">
        <v>11</v>
      </c>
      <c r="D874" s="81" t="s">
        <v>794</v>
      </c>
      <c r="E874" s="81">
        <v>501</v>
      </c>
      <c r="F874" s="81" t="s">
        <v>794</v>
      </c>
      <c r="G874" s="81">
        <v>2</v>
      </c>
      <c r="H874" s="81" t="s">
        <v>706</v>
      </c>
      <c r="I874" s="81">
        <v>715</v>
      </c>
      <c r="J874" s="81" t="s">
        <v>1359</v>
      </c>
      <c r="L874" s="81">
        <v>101</v>
      </c>
      <c r="M874" s="81">
        <v>101</v>
      </c>
      <c r="N874" s="81" t="s">
        <v>1372</v>
      </c>
      <c r="O874" s="81" t="s">
        <v>1373</v>
      </c>
      <c r="Q874" s="57">
        <v>5</v>
      </c>
      <c r="R874" s="57">
        <v>0</v>
      </c>
      <c r="S874" s="57">
        <v>4</v>
      </c>
      <c r="T874" s="57">
        <v>3</v>
      </c>
      <c r="U874" s="57">
        <v>1</v>
      </c>
      <c r="V874" s="57"/>
      <c r="W874" s="57">
        <v>2</v>
      </c>
      <c r="X874" s="57">
        <v>4</v>
      </c>
      <c r="Y874" s="57">
        <v>1</v>
      </c>
      <c r="Z874" s="57">
        <v>1</v>
      </c>
      <c r="AA874" s="57">
        <v>0</v>
      </c>
      <c r="AB874" s="57">
        <v>0</v>
      </c>
      <c r="AC874" s="57"/>
      <c r="AD874" s="57">
        <v>4</v>
      </c>
      <c r="AE874" s="57">
        <v>1</v>
      </c>
      <c r="AF874" s="57">
        <v>3</v>
      </c>
      <c r="AG874" s="57">
        <v>8</v>
      </c>
      <c r="AH874" s="57"/>
      <c r="AI874" s="57">
        <v>0</v>
      </c>
      <c r="AJ874" s="57">
        <v>4</v>
      </c>
      <c r="AK874" s="57">
        <v>0</v>
      </c>
      <c r="AL874" s="57">
        <v>1</v>
      </c>
      <c r="AM874" s="57"/>
      <c r="AN874" s="57">
        <v>2</v>
      </c>
      <c r="AO874" s="57">
        <v>12</v>
      </c>
      <c r="AP874" s="57">
        <v>0</v>
      </c>
      <c r="AQ874" s="57">
        <v>13</v>
      </c>
      <c r="AR874" s="57">
        <v>2</v>
      </c>
      <c r="AS874" s="57">
        <v>4</v>
      </c>
      <c r="AT874" s="57"/>
      <c r="AU874" s="57">
        <v>3</v>
      </c>
      <c r="AV874" s="57">
        <v>1</v>
      </c>
      <c r="AW874" s="57">
        <v>0</v>
      </c>
      <c r="AX874" s="57">
        <v>3</v>
      </c>
      <c r="AY874" s="57">
        <v>0</v>
      </c>
      <c r="AZ874" s="57">
        <v>3</v>
      </c>
      <c r="BA874" s="57"/>
      <c r="BB874" s="57">
        <v>3</v>
      </c>
      <c r="BC874" s="57">
        <v>2</v>
      </c>
      <c r="BD874" s="57">
        <v>8</v>
      </c>
      <c r="BE874" s="57">
        <v>12</v>
      </c>
      <c r="BF874" s="57">
        <v>2</v>
      </c>
      <c r="BG874" s="57">
        <v>1</v>
      </c>
      <c r="BH874" s="57"/>
      <c r="BI874" s="57">
        <v>1</v>
      </c>
      <c r="BJ874" s="57">
        <v>2</v>
      </c>
      <c r="BK874" s="57">
        <v>0</v>
      </c>
      <c r="BL874" s="57">
        <v>1</v>
      </c>
      <c r="BM874" s="57"/>
      <c r="BN874" s="57">
        <v>6</v>
      </c>
      <c r="BO874" s="57">
        <v>5</v>
      </c>
      <c r="BP874" s="81">
        <v>5</v>
      </c>
      <c r="BQ874" s="81">
        <v>5</v>
      </c>
      <c r="BR874" s="81">
        <v>337</v>
      </c>
    </row>
    <row r="875" spans="1:70" x14ac:dyDescent="0.25">
      <c r="A875" s="57">
        <v>1</v>
      </c>
      <c r="B875" s="81" t="s">
        <v>793</v>
      </c>
      <c r="C875" s="81">
        <v>11</v>
      </c>
      <c r="D875" s="81" t="s">
        <v>794</v>
      </c>
      <c r="E875" s="81">
        <v>501</v>
      </c>
      <c r="F875" s="81" t="s">
        <v>794</v>
      </c>
      <c r="G875" s="81">
        <v>2</v>
      </c>
      <c r="H875" s="81" t="s">
        <v>706</v>
      </c>
      <c r="I875" s="81">
        <v>715</v>
      </c>
      <c r="J875" s="81" t="s">
        <v>1359</v>
      </c>
      <c r="L875" s="81">
        <v>102</v>
      </c>
      <c r="M875" s="81">
        <v>102</v>
      </c>
      <c r="N875" s="81" t="s">
        <v>1372</v>
      </c>
      <c r="O875" s="81" t="s">
        <v>1373</v>
      </c>
      <c r="Q875" s="57">
        <v>4</v>
      </c>
      <c r="R875" s="57">
        <v>2</v>
      </c>
      <c r="S875" s="57">
        <v>3</v>
      </c>
      <c r="T875" s="57">
        <v>1</v>
      </c>
      <c r="U875" s="57">
        <v>3</v>
      </c>
      <c r="V875" s="57"/>
      <c r="W875" s="57">
        <v>1</v>
      </c>
      <c r="X875" s="57">
        <v>5</v>
      </c>
      <c r="Y875" s="57">
        <v>1</v>
      </c>
      <c r="Z875" s="57">
        <v>0</v>
      </c>
      <c r="AA875" s="57">
        <v>0</v>
      </c>
      <c r="AB875" s="57">
        <v>1</v>
      </c>
      <c r="AC875" s="57"/>
      <c r="AD875" s="57">
        <v>3</v>
      </c>
      <c r="AE875" s="57">
        <v>0</v>
      </c>
      <c r="AF875" s="57">
        <v>2</v>
      </c>
      <c r="AG875" s="57">
        <v>1</v>
      </c>
      <c r="AH875" s="57"/>
      <c r="AI875" s="57">
        <v>0</v>
      </c>
      <c r="AJ875" s="57">
        <v>0</v>
      </c>
      <c r="AK875" s="57">
        <v>4</v>
      </c>
      <c r="AL875" s="57">
        <v>3</v>
      </c>
      <c r="AM875" s="57"/>
      <c r="AN875" s="57">
        <v>2</v>
      </c>
      <c r="AO875" s="57">
        <v>11</v>
      </c>
      <c r="AP875" s="57">
        <v>0</v>
      </c>
      <c r="AQ875" s="57">
        <v>9</v>
      </c>
      <c r="AR875" s="57">
        <v>3</v>
      </c>
      <c r="AS875" s="57">
        <v>5</v>
      </c>
      <c r="AT875" s="57"/>
      <c r="AU875" s="57">
        <v>1</v>
      </c>
      <c r="AV875" s="57">
        <v>1</v>
      </c>
      <c r="AW875" s="57">
        <v>0</v>
      </c>
      <c r="AX875" s="57">
        <v>6</v>
      </c>
      <c r="AY875" s="57">
        <v>1</v>
      </c>
      <c r="AZ875" s="57">
        <v>4</v>
      </c>
      <c r="BA875" s="57"/>
      <c r="BB875" s="57">
        <v>6</v>
      </c>
      <c r="BC875" s="57">
        <v>2</v>
      </c>
      <c r="BD875" s="57">
        <v>7</v>
      </c>
      <c r="BE875" s="57">
        <v>10</v>
      </c>
      <c r="BF875" s="57">
        <v>5</v>
      </c>
      <c r="BG875" s="57">
        <v>1</v>
      </c>
      <c r="BH875" s="57"/>
      <c r="BI875" s="57">
        <v>1</v>
      </c>
      <c r="BJ875" s="57">
        <v>2</v>
      </c>
      <c r="BK875" s="57">
        <v>0</v>
      </c>
      <c r="BL875" s="57">
        <v>0</v>
      </c>
      <c r="BM875" s="57"/>
      <c r="BN875" s="57">
        <v>5</v>
      </c>
      <c r="BO875" s="57">
        <v>4</v>
      </c>
      <c r="BP875" s="81">
        <v>4</v>
      </c>
      <c r="BQ875" s="81">
        <v>4</v>
      </c>
      <c r="BR875" s="81">
        <v>343</v>
      </c>
    </row>
    <row r="876" spans="1:70" x14ac:dyDescent="0.25">
      <c r="A876" s="57">
        <v>1</v>
      </c>
      <c r="B876" s="81" t="s">
        <v>793</v>
      </c>
      <c r="C876" s="81">
        <v>11</v>
      </c>
      <c r="D876" s="81" t="s">
        <v>794</v>
      </c>
      <c r="E876" s="81">
        <v>501</v>
      </c>
      <c r="F876" s="81" t="s">
        <v>794</v>
      </c>
      <c r="G876" s="81">
        <v>2</v>
      </c>
      <c r="H876" s="81" t="s">
        <v>706</v>
      </c>
      <c r="I876" s="81">
        <v>715</v>
      </c>
      <c r="J876" s="81" t="s">
        <v>1359</v>
      </c>
      <c r="L876" s="81">
        <v>103</v>
      </c>
      <c r="M876" s="81">
        <v>103</v>
      </c>
      <c r="N876" s="81" t="s">
        <v>1372</v>
      </c>
      <c r="O876" s="81" t="s">
        <v>1373</v>
      </c>
      <c r="Q876" s="57">
        <v>4</v>
      </c>
      <c r="R876" s="57">
        <v>1</v>
      </c>
      <c r="S876" s="57">
        <v>3</v>
      </c>
      <c r="T876" s="57">
        <v>0</v>
      </c>
      <c r="U876" s="57">
        <v>2</v>
      </c>
      <c r="V876" s="57"/>
      <c r="W876" s="57">
        <v>2</v>
      </c>
      <c r="X876" s="57">
        <v>5</v>
      </c>
      <c r="Y876" s="57">
        <v>0</v>
      </c>
      <c r="Z876" s="57">
        <v>2</v>
      </c>
      <c r="AA876" s="57">
        <v>0</v>
      </c>
      <c r="AB876" s="57">
        <v>0</v>
      </c>
      <c r="AC876" s="57"/>
      <c r="AD876" s="57">
        <v>3</v>
      </c>
      <c r="AE876" s="57">
        <v>2</v>
      </c>
      <c r="AF876" s="57">
        <v>5</v>
      </c>
      <c r="AG876" s="57">
        <v>7</v>
      </c>
      <c r="AH876" s="57"/>
      <c r="AI876" s="57">
        <v>0</v>
      </c>
      <c r="AJ876" s="57">
        <v>1</v>
      </c>
      <c r="AK876" s="57">
        <v>1</v>
      </c>
      <c r="AL876" s="57">
        <v>3</v>
      </c>
      <c r="AM876" s="57"/>
      <c r="AN876" s="57">
        <v>3</v>
      </c>
      <c r="AO876" s="57">
        <v>12</v>
      </c>
      <c r="AP876" s="57">
        <v>1</v>
      </c>
      <c r="AQ876" s="57">
        <v>12</v>
      </c>
      <c r="AR876" s="57">
        <v>2</v>
      </c>
      <c r="AS876" s="57">
        <v>1</v>
      </c>
      <c r="AT876" s="57"/>
      <c r="AU876" s="57">
        <v>3</v>
      </c>
      <c r="AV876" s="57">
        <v>1</v>
      </c>
      <c r="AW876" s="57">
        <v>0</v>
      </c>
      <c r="AX876" s="57">
        <v>8</v>
      </c>
      <c r="AY876" s="57">
        <v>0</v>
      </c>
      <c r="AZ876" s="57">
        <v>7</v>
      </c>
      <c r="BA876" s="57"/>
      <c r="BB876" s="57">
        <v>9</v>
      </c>
      <c r="BC876" s="57">
        <v>0</v>
      </c>
      <c r="BD876" s="57">
        <v>9</v>
      </c>
      <c r="BE876" s="57">
        <v>11</v>
      </c>
      <c r="BF876" s="57">
        <v>4</v>
      </c>
      <c r="BG876" s="57">
        <v>3</v>
      </c>
      <c r="BH876" s="57"/>
      <c r="BI876" s="57">
        <v>1</v>
      </c>
      <c r="BJ876" s="57">
        <v>0</v>
      </c>
      <c r="BK876" s="57">
        <v>0</v>
      </c>
      <c r="BL876" s="57">
        <v>2</v>
      </c>
      <c r="BM876" s="57"/>
      <c r="BN876" s="57">
        <v>2</v>
      </c>
      <c r="BO876" s="57">
        <v>7</v>
      </c>
      <c r="BP876" s="81">
        <v>6</v>
      </c>
      <c r="BQ876" s="81">
        <v>2</v>
      </c>
      <c r="BR876" s="81">
        <v>339</v>
      </c>
    </row>
    <row r="877" spans="1:70" x14ac:dyDescent="0.25">
      <c r="A877" s="57">
        <v>1</v>
      </c>
      <c r="B877" s="81" t="s">
        <v>793</v>
      </c>
      <c r="C877" s="81">
        <v>11</v>
      </c>
      <c r="D877" s="81" t="s">
        <v>794</v>
      </c>
      <c r="E877" s="81">
        <v>501</v>
      </c>
      <c r="F877" s="81" t="s">
        <v>794</v>
      </c>
      <c r="G877" s="81">
        <v>2</v>
      </c>
      <c r="H877" s="81" t="s">
        <v>706</v>
      </c>
      <c r="I877" s="81">
        <v>715</v>
      </c>
      <c r="J877" s="81" t="s">
        <v>1359</v>
      </c>
      <c r="L877" s="81">
        <v>104</v>
      </c>
      <c r="M877" s="81">
        <v>104</v>
      </c>
      <c r="N877" s="81" t="s">
        <v>1372</v>
      </c>
      <c r="O877" s="81" t="s">
        <v>1373</v>
      </c>
      <c r="Q877" s="57">
        <v>6</v>
      </c>
      <c r="R877" s="57">
        <v>3</v>
      </c>
      <c r="S877" s="57">
        <v>5</v>
      </c>
      <c r="T877" s="57">
        <v>1</v>
      </c>
      <c r="U877" s="57">
        <v>2</v>
      </c>
      <c r="V877" s="57"/>
      <c r="W877" s="57">
        <v>2</v>
      </c>
      <c r="X877" s="57">
        <v>7</v>
      </c>
      <c r="Y877" s="57">
        <v>2</v>
      </c>
      <c r="Z877" s="57">
        <v>1</v>
      </c>
      <c r="AA877" s="57">
        <v>0</v>
      </c>
      <c r="AB877" s="57">
        <v>0</v>
      </c>
      <c r="AC877" s="57"/>
      <c r="AD877" s="57">
        <v>2</v>
      </c>
      <c r="AE877" s="57">
        <v>0</v>
      </c>
      <c r="AF877" s="57">
        <v>1</v>
      </c>
      <c r="AG877" s="57">
        <v>5</v>
      </c>
      <c r="AH877" s="57"/>
      <c r="AI877" s="57">
        <v>0</v>
      </c>
      <c r="AJ877" s="57">
        <v>0</v>
      </c>
      <c r="AK877" s="57">
        <v>0</v>
      </c>
      <c r="AL877" s="57">
        <v>3</v>
      </c>
      <c r="AM877" s="57"/>
      <c r="AN877" s="57">
        <v>2</v>
      </c>
      <c r="AO877" s="57">
        <v>13</v>
      </c>
      <c r="AP877" s="57">
        <v>0</v>
      </c>
      <c r="AQ877" s="57">
        <v>4</v>
      </c>
      <c r="AR877" s="57">
        <v>4</v>
      </c>
      <c r="AS877" s="57">
        <v>4</v>
      </c>
      <c r="AT877" s="57"/>
      <c r="AU877" s="57">
        <v>2</v>
      </c>
      <c r="AV877" s="57">
        <v>0</v>
      </c>
      <c r="AW877" s="57">
        <v>4</v>
      </c>
      <c r="AX877" s="57">
        <v>3</v>
      </c>
      <c r="AY877" s="57">
        <v>1</v>
      </c>
      <c r="AZ877" s="57">
        <v>2</v>
      </c>
      <c r="BA877" s="57"/>
      <c r="BB877" s="57">
        <v>6</v>
      </c>
      <c r="BC877" s="57">
        <v>1</v>
      </c>
      <c r="BD877" s="57">
        <v>7</v>
      </c>
      <c r="BE877" s="57">
        <v>13</v>
      </c>
      <c r="BF877" s="57">
        <v>2</v>
      </c>
      <c r="BG877" s="57">
        <v>0</v>
      </c>
      <c r="BH877" s="57"/>
      <c r="BI877" s="57">
        <v>1</v>
      </c>
      <c r="BJ877" s="57">
        <v>1</v>
      </c>
      <c r="BK877" s="57">
        <v>0</v>
      </c>
      <c r="BL877" s="57">
        <v>1</v>
      </c>
      <c r="BM877" s="57"/>
      <c r="BN877" s="57">
        <v>8</v>
      </c>
      <c r="BO877" s="57">
        <v>9</v>
      </c>
      <c r="BP877" s="81">
        <v>2</v>
      </c>
      <c r="BQ877" s="81">
        <v>4</v>
      </c>
      <c r="BR877" s="81">
        <v>335</v>
      </c>
    </row>
    <row r="878" spans="1:70" x14ac:dyDescent="0.25">
      <c r="A878" s="57">
        <v>1</v>
      </c>
      <c r="B878" s="81" t="s">
        <v>793</v>
      </c>
      <c r="C878" s="81">
        <v>11</v>
      </c>
      <c r="D878" s="81" t="s">
        <v>794</v>
      </c>
      <c r="E878" s="81">
        <v>501</v>
      </c>
      <c r="F878" s="81" t="s">
        <v>794</v>
      </c>
      <c r="G878" s="81">
        <v>2</v>
      </c>
      <c r="H878" s="81" t="s">
        <v>706</v>
      </c>
      <c r="I878" s="81">
        <v>715</v>
      </c>
      <c r="J878" s="81" t="s">
        <v>1359</v>
      </c>
      <c r="L878" s="81">
        <v>105</v>
      </c>
      <c r="M878" s="81">
        <v>105</v>
      </c>
      <c r="N878" s="81" t="s">
        <v>1372</v>
      </c>
      <c r="O878" s="81" t="s">
        <v>1373</v>
      </c>
      <c r="Q878" s="57">
        <v>6</v>
      </c>
      <c r="R878" s="57">
        <v>2</v>
      </c>
      <c r="S878" s="57">
        <v>7</v>
      </c>
      <c r="T878" s="57">
        <v>2</v>
      </c>
      <c r="U878" s="57">
        <v>0</v>
      </c>
      <c r="V878" s="57"/>
      <c r="W878" s="57">
        <v>1</v>
      </c>
      <c r="X878" s="57">
        <v>4</v>
      </c>
      <c r="Y878" s="57">
        <v>0</v>
      </c>
      <c r="Z878" s="57">
        <v>0</v>
      </c>
      <c r="AA878" s="57">
        <v>2</v>
      </c>
      <c r="AB878" s="57">
        <v>1</v>
      </c>
      <c r="AC878" s="57"/>
      <c r="AD878" s="57">
        <v>4</v>
      </c>
      <c r="AE878" s="57">
        <v>3</v>
      </c>
      <c r="AF878" s="57">
        <v>2</v>
      </c>
      <c r="AG878" s="57">
        <v>5</v>
      </c>
      <c r="AH878" s="57"/>
      <c r="AI878" s="57">
        <v>0</v>
      </c>
      <c r="AJ878" s="57">
        <v>1</v>
      </c>
      <c r="AK878" s="57">
        <v>0</v>
      </c>
      <c r="AL878" s="57">
        <v>2</v>
      </c>
      <c r="AM878" s="57"/>
      <c r="AN878" s="57">
        <v>1</v>
      </c>
      <c r="AO878" s="57">
        <v>7</v>
      </c>
      <c r="AP878" s="57">
        <v>1</v>
      </c>
      <c r="AQ878" s="57">
        <v>9</v>
      </c>
      <c r="AR878" s="57">
        <v>3</v>
      </c>
      <c r="AS878" s="57">
        <v>2</v>
      </c>
      <c r="AT878" s="57"/>
      <c r="AU878" s="57">
        <v>2</v>
      </c>
      <c r="AV878" s="57">
        <v>0</v>
      </c>
      <c r="AW878" s="57">
        <v>2</v>
      </c>
      <c r="AX878" s="57">
        <v>4</v>
      </c>
      <c r="AY878" s="57">
        <v>0</v>
      </c>
      <c r="AZ878" s="57">
        <v>6</v>
      </c>
      <c r="BA878" s="57"/>
      <c r="BB878" s="57">
        <v>7</v>
      </c>
      <c r="BC878" s="57">
        <v>3</v>
      </c>
      <c r="BD878" s="57">
        <v>11</v>
      </c>
      <c r="BE878" s="57">
        <v>8</v>
      </c>
      <c r="BF878" s="57">
        <v>3</v>
      </c>
      <c r="BG878" s="57">
        <v>0</v>
      </c>
      <c r="BH878" s="57"/>
      <c r="BI878" s="57">
        <v>0</v>
      </c>
      <c r="BJ878" s="57">
        <v>1</v>
      </c>
      <c r="BK878" s="57">
        <v>0</v>
      </c>
      <c r="BL878" s="57">
        <v>0</v>
      </c>
      <c r="BM878" s="57"/>
      <c r="BN878" s="57">
        <v>5</v>
      </c>
      <c r="BO878" s="57">
        <v>4</v>
      </c>
      <c r="BP878" s="81">
        <v>3</v>
      </c>
      <c r="BQ878" s="81">
        <v>2</v>
      </c>
      <c r="BR878" s="81">
        <v>344</v>
      </c>
    </row>
    <row r="879" spans="1:70" x14ac:dyDescent="0.25">
      <c r="A879" s="57">
        <v>1</v>
      </c>
      <c r="B879" s="81" t="s">
        <v>793</v>
      </c>
      <c r="C879" s="81">
        <v>11</v>
      </c>
      <c r="D879" s="81" t="s">
        <v>794</v>
      </c>
      <c r="E879" s="81">
        <v>501</v>
      </c>
      <c r="F879" s="81" t="s">
        <v>794</v>
      </c>
      <c r="G879" s="81">
        <v>2</v>
      </c>
      <c r="H879" s="81" t="s">
        <v>706</v>
      </c>
      <c r="I879" s="81">
        <v>715</v>
      </c>
      <c r="J879" s="81" t="s">
        <v>1359</v>
      </c>
      <c r="L879" s="81">
        <v>106</v>
      </c>
      <c r="M879" s="81">
        <v>106</v>
      </c>
      <c r="N879" s="81" t="s">
        <v>1372</v>
      </c>
      <c r="O879" s="81" t="s">
        <v>1373</v>
      </c>
      <c r="Q879" s="57">
        <v>4</v>
      </c>
      <c r="R879" s="57">
        <v>3</v>
      </c>
      <c r="S879" s="57">
        <v>3</v>
      </c>
      <c r="T879" s="57">
        <v>4</v>
      </c>
      <c r="U879" s="57">
        <v>5</v>
      </c>
      <c r="V879" s="57"/>
      <c r="W879" s="57">
        <v>1</v>
      </c>
      <c r="X879" s="57">
        <v>6</v>
      </c>
      <c r="Y879" s="57">
        <v>1</v>
      </c>
      <c r="Z879" s="57">
        <v>0</v>
      </c>
      <c r="AA879" s="57">
        <v>1</v>
      </c>
      <c r="AB879" s="57">
        <v>0</v>
      </c>
      <c r="AC879" s="57"/>
      <c r="AD879" s="57">
        <v>1</v>
      </c>
      <c r="AE879" s="57">
        <v>0</v>
      </c>
      <c r="AF879" s="57">
        <v>2</v>
      </c>
      <c r="AG879" s="57">
        <v>4</v>
      </c>
      <c r="AH879" s="57"/>
      <c r="AI879" s="57">
        <v>0</v>
      </c>
      <c r="AJ879" s="57">
        <v>0</v>
      </c>
      <c r="AK879" s="57">
        <v>1</v>
      </c>
      <c r="AL879" s="57">
        <v>2</v>
      </c>
      <c r="AM879" s="57"/>
      <c r="AN879" s="57">
        <v>2</v>
      </c>
      <c r="AO879" s="57">
        <v>12</v>
      </c>
      <c r="AP879" s="57">
        <v>1</v>
      </c>
      <c r="AQ879" s="57">
        <v>10</v>
      </c>
      <c r="AR879" s="57">
        <v>4</v>
      </c>
      <c r="AS879" s="57">
        <v>2</v>
      </c>
      <c r="AT879" s="57"/>
      <c r="AU879" s="57">
        <v>1</v>
      </c>
      <c r="AV879" s="57">
        <v>2</v>
      </c>
      <c r="AW879" s="57">
        <v>0</v>
      </c>
      <c r="AX879" s="57">
        <v>5</v>
      </c>
      <c r="AY879" s="57">
        <v>0</v>
      </c>
      <c r="AZ879" s="57">
        <v>5</v>
      </c>
      <c r="BA879" s="57"/>
      <c r="BB879" s="57">
        <v>5</v>
      </c>
      <c r="BC879" s="57">
        <v>1</v>
      </c>
      <c r="BD879" s="57">
        <v>4</v>
      </c>
      <c r="BE879" s="57">
        <v>19</v>
      </c>
      <c r="BF879" s="57">
        <v>3</v>
      </c>
      <c r="BG879" s="57">
        <v>4</v>
      </c>
      <c r="BH879" s="57"/>
      <c r="BI879" s="57">
        <v>0</v>
      </c>
      <c r="BJ879" s="57">
        <v>2</v>
      </c>
      <c r="BK879" s="57">
        <v>1</v>
      </c>
      <c r="BL879" s="57">
        <v>2</v>
      </c>
      <c r="BM879" s="57"/>
      <c r="BN879" s="57">
        <v>6</v>
      </c>
      <c r="BO879" s="57">
        <v>7</v>
      </c>
      <c r="BP879" s="81">
        <v>3</v>
      </c>
      <c r="BQ879" s="81">
        <v>0</v>
      </c>
      <c r="BR879" s="81">
        <v>338</v>
      </c>
    </row>
    <row r="880" spans="1:70" x14ac:dyDescent="0.25">
      <c r="A880" s="57">
        <v>1</v>
      </c>
      <c r="B880" s="81" t="s">
        <v>793</v>
      </c>
      <c r="C880" s="81">
        <v>11</v>
      </c>
      <c r="D880" s="81" t="s">
        <v>794</v>
      </c>
      <c r="E880" s="81">
        <v>501</v>
      </c>
      <c r="F880" s="81" t="s">
        <v>794</v>
      </c>
      <c r="G880" s="81">
        <v>2</v>
      </c>
      <c r="H880" s="81" t="s">
        <v>706</v>
      </c>
      <c r="I880" s="81">
        <v>715</v>
      </c>
      <c r="J880" s="81" t="s">
        <v>1359</v>
      </c>
      <c r="L880" s="81">
        <v>107</v>
      </c>
      <c r="M880" s="81">
        <v>107</v>
      </c>
      <c r="N880" s="81" t="s">
        <v>1372</v>
      </c>
      <c r="O880" s="81" t="s">
        <v>1373</v>
      </c>
      <c r="Q880" s="57">
        <v>4</v>
      </c>
      <c r="R880" s="57">
        <v>3</v>
      </c>
      <c r="S880" s="57">
        <v>7</v>
      </c>
      <c r="T880" s="57">
        <v>1</v>
      </c>
      <c r="U880" s="57">
        <v>2</v>
      </c>
      <c r="V880" s="57"/>
      <c r="W880" s="57">
        <v>0</v>
      </c>
      <c r="X880" s="57">
        <v>7</v>
      </c>
      <c r="Y880" s="57">
        <v>1</v>
      </c>
      <c r="Z880" s="57">
        <v>1</v>
      </c>
      <c r="AA880" s="57">
        <v>1</v>
      </c>
      <c r="AB880" s="57">
        <v>1</v>
      </c>
      <c r="AC880" s="57"/>
      <c r="AD880" s="57">
        <v>2</v>
      </c>
      <c r="AE880" s="57">
        <v>2</v>
      </c>
      <c r="AF880" s="57">
        <v>3</v>
      </c>
      <c r="AG880" s="57">
        <v>5</v>
      </c>
      <c r="AH880" s="57"/>
      <c r="AI880" s="57">
        <v>1</v>
      </c>
      <c r="AJ880" s="57">
        <v>2</v>
      </c>
      <c r="AK880" s="57">
        <v>1</v>
      </c>
      <c r="AL880" s="57">
        <v>3</v>
      </c>
      <c r="AM880" s="57"/>
      <c r="AN880" s="57">
        <v>6</v>
      </c>
      <c r="AO880" s="57">
        <v>9</v>
      </c>
      <c r="AP880" s="57">
        <v>1</v>
      </c>
      <c r="AQ880" s="57">
        <v>14</v>
      </c>
      <c r="AR880" s="57">
        <v>2</v>
      </c>
      <c r="AS880" s="57">
        <v>5</v>
      </c>
      <c r="AT880" s="57"/>
      <c r="AU880" s="57">
        <v>4</v>
      </c>
      <c r="AV880" s="57">
        <v>0</v>
      </c>
      <c r="AW880" s="57">
        <v>4</v>
      </c>
      <c r="AX880" s="57">
        <v>5</v>
      </c>
      <c r="AY880" s="57">
        <v>1</v>
      </c>
      <c r="AZ880" s="57">
        <v>1</v>
      </c>
      <c r="BA880" s="57"/>
      <c r="BB880" s="57">
        <v>9</v>
      </c>
      <c r="BC880" s="57">
        <v>1</v>
      </c>
      <c r="BD880" s="57">
        <v>9</v>
      </c>
      <c r="BE880" s="57">
        <v>9</v>
      </c>
      <c r="BF880" s="57">
        <v>5</v>
      </c>
      <c r="BG880" s="57">
        <v>2</v>
      </c>
      <c r="BH880" s="57"/>
      <c r="BI880" s="57">
        <v>0</v>
      </c>
      <c r="BJ880" s="57">
        <v>0</v>
      </c>
      <c r="BK880" s="57">
        <v>0</v>
      </c>
      <c r="BL880" s="57">
        <v>2</v>
      </c>
      <c r="BM880" s="57"/>
      <c r="BN880" s="57">
        <v>6</v>
      </c>
      <c r="BO880" s="57">
        <v>2</v>
      </c>
      <c r="BP880" s="81">
        <v>3</v>
      </c>
      <c r="BQ880" s="81">
        <v>3</v>
      </c>
      <c r="BR880" s="81">
        <v>343</v>
      </c>
    </row>
    <row r="881" spans="1:70" x14ac:dyDescent="0.25">
      <c r="A881" s="57">
        <v>1</v>
      </c>
      <c r="B881" s="81" t="s">
        <v>793</v>
      </c>
      <c r="C881" s="81">
        <v>11</v>
      </c>
      <c r="D881" s="81" t="s">
        <v>794</v>
      </c>
      <c r="E881" s="81">
        <v>501</v>
      </c>
      <c r="F881" s="81" t="s">
        <v>794</v>
      </c>
      <c r="G881" s="81">
        <v>2</v>
      </c>
      <c r="H881" s="81" t="s">
        <v>706</v>
      </c>
      <c r="I881" s="81">
        <v>715</v>
      </c>
      <c r="J881" s="81" t="s">
        <v>1359</v>
      </c>
      <c r="L881" s="81">
        <v>108</v>
      </c>
      <c r="M881" s="81">
        <v>108</v>
      </c>
      <c r="N881" s="81" t="s">
        <v>1372</v>
      </c>
      <c r="O881" s="81" t="s">
        <v>1373</v>
      </c>
      <c r="Q881" s="57">
        <v>3</v>
      </c>
      <c r="R881" s="57">
        <v>3</v>
      </c>
      <c r="S881" s="57">
        <v>3</v>
      </c>
      <c r="T881" s="57">
        <v>3</v>
      </c>
      <c r="U881" s="57">
        <v>4</v>
      </c>
      <c r="V881" s="57"/>
      <c r="W881" s="57">
        <v>2</v>
      </c>
      <c r="X881" s="57">
        <v>4</v>
      </c>
      <c r="Y881" s="57"/>
      <c r="Z881" s="57"/>
      <c r="AA881" s="57"/>
      <c r="AB881" s="57">
        <v>1</v>
      </c>
      <c r="AC881" s="57"/>
      <c r="AD881" s="57">
        <v>3</v>
      </c>
      <c r="AE881" s="57">
        <v>2</v>
      </c>
      <c r="AF881" s="57">
        <v>1</v>
      </c>
      <c r="AG881" s="57">
        <v>2</v>
      </c>
      <c r="AH881" s="57"/>
      <c r="AI881" s="57">
        <v>1</v>
      </c>
      <c r="AJ881" s="57">
        <v>2</v>
      </c>
      <c r="AK881" s="57"/>
      <c r="AL881" s="57">
        <v>4</v>
      </c>
      <c r="AM881" s="57"/>
      <c r="AN881" s="57">
        <v>3</v>
      </c>
      <c r="AO881" s="57">
        <v>11</v>
      </c>
      <c r="AP881" s="57"/>
      <c r="AQ881" s="57">
        <v>13</v>
      </c>
      <c r="AR881" s="57">
        <v>2</v>
      </c>
      <c r="AS881" s="57">
        <v>3</v>
      </c>
      <c r="AT881" s="57"/>
      <c r="AU881" s="57">
        <v>2</v>
      </c>
      <c r="AV881" s="57">
        <v>2</v>
      </c>
      <c r="AW881" s="57">
        <v>4</v>
      </c>
      <c r="AX881" s="57">
        <v>4</v>
      </c>
      <c r="AY881" s="57">
        <v>1</v>
      </c>
      <c r="AZ881" s="57">
        <v>2</v>
      </c>
      <c r="BA881" s="57"/>
      <c r="BB881" s="57">
        <v>9</v>
      </c>
      <c r="BC881" s="57">
        <v>0</v>
      </c>
      <c r="BD881" s="57">
        <v>4</v>
      </c>
      <c r="BE881" s="57">
        <v>6</v>
      </c>
      <c r="BF881" s="57">
        <v>2</v>
      </c>
      <c r="BG881" s="57"/>
      <c r="BH881" s="57"/>
      <c r="BI881" s="57">
        <v>0</v>
      </c>
      <c r="BJ881" s="57"/>
      <c r="BK881" s="57"/>
      <c r="BL881" s="57"/>
      <c r="BM881" s="57"/>
      <c r="BN881" s="57">
        <v>7</v>
      </c>
      <c r="BO881" s="57">
        <v>6</v>
      </c>
      <c r="BP881" s="81">
        <v>4</v>
      </c>
      <c r="BQ881" s="81">
        <v>2</v>
      </c>
      <c r="BR881" s="81">
        <v>339</v>
      </c>
    </row>
    <row r="882" spans="1:70" x14ac:dyDescent="0.25">
      <c r="A882" s="57">
        <v>1</v>
      </c>
      <c r="B882" s="81" t="s">
        <v>793</v>
      </c>
      <c r="C882" s="81">
        <v>11</v>
      </c>
      <c r="D882" s="81" t="s">
        <v>794</v>
      </c>
      <c r="E882" s="81">
        <v>501</v>
      </c>
      <c r="F882" s="81" t="s">
        <v>794</v>
      </c>
      <c r="G882" s="81">
        <v>2</v>
      </c>
      <c r="H882" s="81" t="s">
        <v>706</v>
      </c>
      <c r="I882" s="81">
        <v>715</v>
      </c>
      <c r="J882" s="81" t="s">
        <v>1359</v>
      </c>
      <c r="L882" s="81">
        <v>109</v>
      </c>
      <c r="M882" s="81">
        <v>109</v>
      </c>
      <c r="N882" s="81" t="s">
        <v>1372</v>
      </c>
      <c r="O882" s="81" t="s">
        <v>1373</v>
      </c>
      <c r="Q882" s="57">
        <v>5</v>
      </c>
      <c r="R882" s="57">
        <v>1</v>
      </c>
      <c r="S882" s="57">
        <v>3</v>
      </c>
      <c r="T882" s="57">
        <v>1</v>
      </c>
      <c r="U882" s="57">
        <v>2</v>
      </c>
      <c r="V882" s="57"/>
      <c r="W882" s="57"/>
      <c r="X882" s="57">
        <v>5</v>
      </c>
      <c r="Y882" s="57">
        <v>2</v>
      </c>
      <c r="Z882" s="57">
        <v>2</v>
      </c>
      <c r="AA882" s="57"/>
      <c r="AB882" s="57">
        <v>1</v>
      </c>
      <c r="AC882" s="57"/>
      <c r="AD882" s="57">
        <v>5</v>
      </c>
      <c r="AE882" s="57">
        <v>2</v>
      </c>
      <c r="AF882" s="57">
        <v>1</v>
      </c>
      <c r="AG882" s="57">
        <v>2</v>
      </c>
      <c r="AH882" s="57"/>
      <c r="AI882" s="57">
        <v>2</v>
      </c>
      <c r="AJ882" s="57"/>
      <c r="AK882" s="57"/>
      <c r="AL882" s="57">
        <v>4</v>
      </c>
      <c r="AM882" s="57"/>
      <c r="AN882" s="57">
        <v>3</v>
      </c>
      <c r="AO882" s="57">
        <v>13</v>
      </c>
      <c r="AP882" s="57"/>
      <c r="AQ882" s="57">
        <v>11</v>
      </c>
      <c r="AR882" s="57">
        <v>2</v>
      </c>
      <c r="AS882" s="57">
        <v>8</v>
      </c>
      <c r="AT882" s="57"/>
      <c r="AU882" s="57">
        <v>1</v>
      </c>
      <c r="AV882" s="57"/>
      <c r="AW882" s="57">
        <v>2</v>
      </c>
      <c r="AX882" s="57">
        <v>4</v>
      </c>
      <c r="AY882" s="57">
        <v>1</v>
      </c>
      <c r="AZ882" s="57">
        <v>3</v>
      </c>
      <c r="BA882" s="57"/>
      <c r="BB882" s="57">
        <v>7</v>
      </c>
      <c r="BC882" s="57"/>
      <c r="BD882" s="57">
        <v>12</v>
      </c>
      <c r="BE882" s="57">
        <v>16</v>
      </c>
      <c r="BF882" s="57">
        <v>5</v>
      </c>
      <c r="BG882" s="57">
        <v>2</v>
      </c>
      <c r="BH882" s="57"/>
      <c r="BI882" s="57">
        <v>2</v>
      </c>
      <c r="BJ882" s="57"/>
      <c r="BK882" s="57"/>
      <c r="BL882" s="57">
        <v>1</v>
      </c>
      <c r="BM882" s="57"/>
      <c r="BN882" s="57">
        <v>10</v>
      </c>
      <c r="BO882" s="57">
        <v>9</v>
      </c>
      <c r="BP882" s="81">
        <v>2</v>
      </c>
      <c r="BQ882" s="81">
        <v>2</v>
      </c>
      <c r="BR882" s="81">
        <v>339</v>
      </c>
    </row>
    <row r="883" spans="1:70" x14ac:dyDescent="0.25">
      <c r="A883" s="57">
        <v>1</v>
      </c>
      <c r="B883" s="81" t="s">
        <v>793</v>
      </c>
      <c r="C883" s="81">
        <v>11</v>
      </c>
      <c r="D883" s="81" t="s">
        <v>794</v>
      </c>
      <c r="E883" s="81">
        <v>501</v>
      </c>
      <c r="F883" s="81" t="s">
        <v>794</v>
      </c>
      <c r="G883" s="81">
        <v>2</v>
      </c>
      <c r="H883" s="81" t="s">
        <v>706</v>
      </c>
      <c r="I883" s="81">
        <v>715</v>
      </c>
      <c r="J883" s="81" t="s">
        <v>1359</v>
      </c>
      <c r="L883" s="81">
        <v>110</v>
      </c>
      <c r="M883" s="81">
        <v>110</v>
      </c>
      <c r="N883" s="81" t="s">
        <v>1372</v>
      </c>
      <c r="O883" s="81" t="s">
        <v>1373</v>
      </c>
      <c r="Q883" s="57">
        <v>3</v>
      </c>
      <c r="R883" s="57">
        <v>4</v>
      </c>
      <c r="S883" s="57">
        <v>3</v>
      </c>
      <c r="T883" s="57">
        <v>1</v>
      </c>
      <c r="U883" s="57">
        <v>3</v>
      </c>
      <c r="V883" s="57"/>
      <c r="W883" s="57">
        <v>0</v>
      </c>
      <c r="X883" s="57">
        <v>2</v>
      </c>
      <c r="Y883" s="57">
        <v>0</v>
      </c>
      <c r="Z883" s="57">
        <v>1</v>
      </c>
      <c r="AA883" s="57">
        <v>1</v>
      </c>
      <c r="AB883" s="57">
        <v>1</v>
      </c>
      <c r="AC883" s="57"/>
      <c r="AD883" s="57">
        <v>2</v>
      </c>
      <c r="AE883" s="57">
        <v>0</v>
      </c>
      <c r="AF883" s="57">
        <v>2</v>
      </c>
      <c r="AG883" s="57">
        <v>2</v>
      </c>
      <c r="AH883" s="57"/>
      <c r="AI883" s="57">
        <v>1</v>
      </c>
      <c r="AJ883" s="57">
        <v>2</v>
      </c>
      <c r="AK883" s="57">
        <v>2</v>
      </c>
      <c r="AL883" s="57">
        <v>2</v>
      </c>
      <c r="AM883" s="57"/>
      <c r="AN883" s="57">
        <v>3</v>
      </c>
      <c r="AO883" s="57">
        <v>9</v>
      </c>
      <c r="AP883" s="57">
        <v>1</v>
      </c>
      <c r="AQ883" s="57">
        <v>12</v>
      </c>
      <c r="AR883" s="57">
        <v>3</v>
      </c>
      <c r="AS883" s="57">
        <v>4</v>
      </c>
      <c r="AT883" s="57"/>
      <c r="AU883" s="57">
        <v>1</v>
      </c>
      <c r="AV883" s="57">
        <v>0</v>
      </c>
      <c r="AW883" s="57">
        <v>1</v>
      </c>
      <c r="AX883" s="57">
        <v>1</v>
      </c>
      <c r="AY883" s="57">
        <v>1</v>
      </c>
      <c r="AZ883" s="57">
        <v>3</v>
      </c>
      <c r="BA883" s="57"/>
      <c r="BB883" s="57">
        <v>6</v>
      </c>
      <c r="BC883" s="57">
        <v>0</v>
      </c>
      <c r="BD883" s="57">
        <v>9</v>
      </c>
      <c r="BE883" s="57">
        <v>9</v>
      </c>
      <c r="BF883" s="57">
        <v>3</v>
      </c>
      <c r="BG883" s="57">
        <v>0</v>
      </c>
      <c r="BH883" s="57"/>
      <c r="BI883" s="57">
        <v>5</v>
      </c>
      <c r="BJ883" s="57">
        <v>2</v>
      </c>
      <c r="BK883" s="57">
        <v>0</v>
      </c>
      <c r="BL883" s="57">
        <v>0</v>
      </c>
      <c r="BM883" s="57"/>
      <c r="BN883" s="57">
        <v>5</v>
      </c>
      <c r="BO883" s="57">
        <v>7</v>
      </c>
      <c r="BP883" s="81">
        <v>2</v>
      </c>
      <c r="BQ883" s="81">
        <v>0</v>
      </c>
      <c r="BR883" s="81">
        <v>337</v>
      </c>
    </row>
    <row r="884" spans="1:70" x14ac:dyDescent="0.25">
      <c r="A884" s="57">
        <v>1</v>
      </c>
      <c r="B884" s="81" t="s">
        <v>793</v>
      </c>
      <c r="C884" s="81">
        <v>11</v>
      </c>
      <c r="D884" s="81" t="s">
        <v>794</v>
      </c>
      <c r="E884" s="81">
        <v>501</v>
      </c>
      <c r="F884" s="81" t="s">
        <v>794</v>
      </c>
      <c r="G884" s="81">
        <v>2</v>
      </c>
      <c r="H884" s="81" t="s">
        <v>706</v>
      </c>
      <c r="I884" s="81">
        <v>715</v>
      </c>
      <c r="J884" s="81" t="s">
        <v>1359</v>
      </c>
      <c r="L884" s="81">
        <v>111</v>
      </c>
      <c r="M884" s="81">
        <v>111</v>
      </c>
      <c r="N884" s="81" t="s">
        <v>1374</v>
      </c>
      <c r="O884" s="81" t="s">
        <v>1375</v>
      </c>
      <c r="Q884" s="57">
        <v>8</v>
      </c>
      <c r="R884" s="57"/>
      <c r="S884" s="57">
        <v>6</v>
      </c>
      <c r="T884" s="57">
        <v>1</v>
      </c>
      <c r="U884" s="57">
        <v>2</v>
      </c>
      <c r="V884" s="57"/>
      <c r="W884" s="57"/>
      <c r="X884" s="57">
        <v>2</v>
      </c>
      <c r="Y884" s="57">
        <v>1</v>
      </c>
      <c r="Z884" s="57"/>
      <c r="AA884" s="57">
        <v>1</v>
      </c>
      <c r="AB884" s="57">
        <v>1</v>
      </c>
      <c r="AC884" s="57"/>
      <c r="AD884" s="57">
        <v>5</v>
      </c>
      <c r="AE884" s="57">
        <v>1</v>
      </c>
      <c r="AF884" s="57">
        <v>5</v>
      </c>
      <c r="AG884" s="57">
        <v>4</v>
      </c>
      <c r="AH884" s="57"/>
      <c r="AI884" s="57"/>
      <c r="AJ884" s="57">
        <v>1</v>
      </c>
      <c r="AK884" s="57">
        <v>1</v>
      </c>
      <c r="AL884" s="57">
        <v>5</v>
      </c>
      <c r="AM884" s="57"/>
      <c r="AN884" s="57">
        <v>1</v>
      </c>
      <c r="AO884" s="57">
        <v>19</v>
      </c>
      <c r="AP884" s="57"/>
      <c r="AQ884" s="57">
        <v>12</v>
      </c>
      <c r="AR884" s="57">
        <v>2</v>
      </c>
      <c r="AS884" s="57">
        <v>2</v>
      </c>
      <c r="AT884" s="57"/>
      <c r="AU884" s="57">
        <v>3</v>
      </c>
      <c r="AV884" s="57">
        <v>2</v>
      </c>
      <c r="AW884" s="57">
        <v>1</v>
      </c>
      <c r="AX884" s="57">
        <v>3</v>
      </c>
      <c r="AY884" s="57">
        <v>1</v>
      </c>
      <c r="AZ884" s="57">
        <v>1</v>
      </c>
      <c r="BA884" s="57"/>
      <c r="BB884" s="57">
        <v>4</v>
      </c>
      <c r="BC884" s="57"/>
      <c r="BD884" s="57">
        <v>7</v>
      </c>
      <c r="BE884" s="57">
        <v>7</v>
      </c>
      <c r="BF884" s="57">
        <v>4</v>
      </c>
      <c r="BG884" s="57"/>
      <c r="BH884" s="57"/>
      <c r="BI884" s="57">
        <v>1</v>
      </c>
      <c r="BJ884" s="57">
        <v>1</v>
      </c>
      <c r="BK884" s="57"/>
      <c r="BL884" s="57">
        <v>1</v>
      </c>
      <c r="BM884" s="57"/>
      <c r="BN884" s="57">
        <v>9</v>
      </c>
      <c r="BO884" s="57">
        <v>5</v>
      </c>
      <c r="BP884" s="81">
        <v>5</v>
      </c>
      <c r="BQ884" s="81">
        <v>3</v>
      </c>
      <c r="BR884" s="81">
        <v>340</v>
      </c>
    </row>
    <row r="885" spans="1:70" x14ac:dyDescent="0.25">
      <c r="A885" s="57">
        <v>1</v>
      </c>
      <c r="B885" s="81" t="s">
        <v>793</v>
      </c>
      <c r="C885" s="81">
        <v>11</v>
      </c>
      <c r="D885" s="81" t="s">
        <v>794</v>
      </c>
      <c r="E885" s="81">
        <v>501</v>
      </c>
      <c r="F885" s="81" t="s">
        <v>794</v>
      </c>
      <c r="G885" s="81">
        <v>2</v>
      </c>
      <c r="H885" s="81" t="s">
        <v>706</v>
      </c>
      <c r="I885" s="81">
        <v>715</v>
      </c>
      <c r="J885" s="81" t="s">
        <v>1359</v>
      </c>
      <c r="L885" s="81">
        <v>112</v>
      </c>
      <c r="M885" s="81">
        <v>112</v>
      </c>
      <c r="N885" s="81" t="s">
        <v>1374</v>
      </c>
      <c r="O885" s="81" t="s">
        <v>1375</v>
      </c>
      <c r="Q885" s="57">
        <v>4</v>
      </c>
      <c r="R885" s="57">
        <v>2</v>
      </c>
      <c r="S885" s="57">
        <v>10</v>
      </c>
      <c r="T885" s="57">
        <v>2</v>
      </c>
      <c r="U885" s="57">
        <v>6</v>
      </c>
      <c r="V885" s="57"/>
      <c r="W885" s="57">
        <v>1</v>
      </c>
      <c r="X885" s="57">
        <v>4</v>
      </c>
      <c r="Y885" s="57">
        <v>0</v>
      </c>
      <c r="Z885" s="57">
        <v>1</v>
      </c>
      <c r="AA885" s="57">
        <v>0</v>
      </c>
      <c r="AB885" s="57">
        <v>2</v>
      </c>
      <c r="AC885" s="57"/>
      <c r="AD885" s="57">
        <v>5</v>
      </c>
      <c r="AE885" s="57">
        <v>2</v>
      </c>
      <c r="AF885" s="57">
        <v>3</v>
      </c>
      <c r="AG885" s="57">
        <v>5</v>
      </c>
      <c r="AH885" s="57"/>
      <c r="AI885" s="57">
        <v>1</v>
      </c>
      <c r="AJ885" s="57">
        <v>1</v>
      </c>
      <c r="AK885" s="57">
        <v>0</v>
      </c>
      <c r="AL885" s="57">
        <v>0</v>
      </c>
      <c r="AM885" s="57"/>
      <c r="AN885" s="57">
        <v>4</v>
      </c>
      <c r="AO885" s="57">
        <v>6</v>
      </c>
      <c r="AP885" s="57">
        <v>1</v>
      </c>
      <c r="AQ885" s="57">
        <v>16</v>
      </c>
      <c r="AR885" s="57">
        <v>4</v>
      </c>
      <c r="AS885" s="57">
        <v>3</v>
      </c>
      <c r="AT885" s="57"/>
      <c r="AU885" s="57">
        <v>2</v>
      </c>
      <c r="AV885" s="57">
        <v>0</v>
      </c>
      <c r="AW885" s="57">
        <v>2</v>
      </c>
      <c r="AX885" s="57">
        <v>1</v>
      </c>
      <c r="AY885" s="57">
        <v>1</v>
      </c>
      <c r="AZ885" s="57">
        <v>2</v>
      </c>
      <c r="BA885" s="57"/>
      <c r="BB885" s="57">
        <v>5</v>
      </c>
      <c r="BC885" s="57">
        <v>0</v>
      </c>
      <c r="BD885" s="57">
        <v>9</v>
      </c>
      <c r="BE885" s="57">
        <v>7</v>
      </c>
      <c r="BF885" s="57">
        <v>4</v>
      </c>
      <c r="BG885" s="57">
        <v>3</v>
      </c>
      <c r="BH885" s="57"/>
      <c r="BI885" s="57">
        <v>4</v>
      </c>
      <c r="BJ885" s="57">
        <v>1</v>
      </c>
      <c r="BK885" s="57">
        <v>0</v>
      </c>
      <c r="BL885" s="57">
        <v>1</v>
      </c>
      <c r="BM885" s="57"/>
      <c r="BN885" s="57">
        <v>7</v>
      </c>
      <c r="BO885" s="57">
        <v>6</v>
      </c>
      <c r="BP885" s="81">
        <v>3</v>
      </c>
      <c r="BQ885" s="81">
        <v>2</v>
      </c>
      <c r="BR885" s="81">
        <v>338</v>
      </c>
    </row>
    <row r="886" spans="1:70" x14ac:dyDescent="0.25">
      <c r="A886" s="57">
        <v>1</v>
      </c>
      <c r="B886" s="81" t="s">
        <v>793</v>
      </c>
      <c r="C886" s="81">
        <v>11</v>
      </c>
      <c r="D886" s="81" t="s">
        <v>794</v>
      </c>
      <c r="E886" s="81">
        <v>501</v>
      </c>
      <c r="F886" s="81" t="s">
        <v>794</v>
      </c>
      <c r="G886" s="81">
        <v>2</v>
      </c>
      <c r="H886" s="81" t="s">
        <v>706</v>
      </c>
      <c r="I886" s="81">
        <v>715</v>
      </c>
      <c r="J886" s="81" t="s">
        <v>1359</v>
      </c>
      <c r="L886" s="81">
        <v>113</v>
      </c>
      <c r="M886" s="81">
        <v>113</v>
      </c>
      <c r="N886" s="81" t="s">
        <v>1374</v>
      </c>
      <c r="O886" s="81" t="s">
        <v>1375</v>
      </c>
      <c r="Q886" s="57">
        <v>3</v>
      </c>
      <c r="R886" s="57">
        <v>1</v>
      </c>
      <c r="S886" s="57">
        <v>8</v>
      </c>
      <c r="T886" s="57">
        <v>1</v>
      </c>
      <c r="U886" s="57">
        <v>3</v>
      </c>
      <c r="V886" s="57"/>
      <c r="W886" s="57">
        <v>0</v>
      </c>
      <c r="X886" s="57">
        <v>10</v>
      </c>
      <c r="Y886" s="57">
        <v>0</v>
      </c>
      <c r="Z886" s="57"/>
      <c r="AA886" s="57">
        <v>1</v>
      </c>
      <c r="AB886" s="57">
        <v>1</v>
      </c>
      <c r="AC886" s="57"/>
      <c r="AD886" s="57">
        <v>3</v>
      </c>
      <c r="AE886" s="57">
        <v>0</v>
      </c>
      <c r="AF886" s="57">
        <v>0</v>
      </c>
      <c r="AG886" s="57">
        <v>9</v>
      </c>
      <c r="AH886" s="57"/>
      <c r="AI886" s="57">
        <v>0</v>
      </c>
      <c r="AJ886" s="57">
        <v>0</v>
      </c>
      <c r="AK886" s="57">
        <v>0</v>
      </c>
      <c r="AL886" s="57">
        <v>0</v>
      </c>
      <c r="AM886" s="57"/>
      <c r="AN886" s="57">
        <v>3</v>
      </c>
      <c r="AO886" s="57">
        <v>14</v>
      </c>
      <c r="AP886" s="57">
        <v>1</v>
      </c>
      <c r="AQ886" s="57">
        <v>13</v>
      </c>
      <c r="AR886" s="57">
        <v>2</v>
      </c>
      <c r="AS886" s="57">
        <v>4</v>
      </c>
      <c r="AT886" s="57"/>
      <c r="AU886" s="57">
        <v>1</v>
      </c>
      <c r="AV886" s="57">
        <v>1</v>
      </c>
      <c r="AW886" s="57">
        <v>2</v>
      </c>
      <c r="AX886" s="57">
        <v>4</v>
      </c>
      <c r="AY886" s="57">
        <v>2</v>
      </c>
      <c r="AZ886" s="57">
        <v>0</v>
      </c>
      <c r="BA886" s="57"/>
      <c r="BB886" s="57">
        <v>6</v>
      </c>
      <c r="BC886" s="57">
        <v>0</v>
      </c>
      <c r="BD886" s="57">
        <v>12</v>
      </c>
      <c r="BE886" s="57">
        <v>11</v>
      </c>
      <c r="BF886" s="57">
        <v>7</v>
      </c>
      <c r="BG886" s="57">
        <v>2</v>
      </c>
      <c r="BH886" s="57"/>
      <c r="BI886" s="57">
        <v>1</v>
      </c>
      <c r="BJ886" s="57">
        <v>1</v>
      </c>
      <c r="BK886" s="57">
        <v>0</v>
      </c>
      <c r="BL886" s="57">
        <v>1</v>
      </c>
      <c r="BM886" s="57"/>
      <c r="BN886" s="57">
        <v>6</v>
      </c>
      <c r="BO886" s="57">
        <v>4</v>
      </c>
      <c r="BP886" s="81">
        <v>7</v>
      </c>
      <c r="BQ886" s="81">
        <v>2</v>
      </c>
      <c r="BR886" s="81">
        <v>340</v>
      </c>
    </row>
    <row r="887" spans="1:70" x14ac:dyDescent="0.25">
      <c r="A887" s="57">
        <v>1</v>
      </c>
      <c r="B887" s="81" t="s">
        <v>793</v>
      </c>
      <c r="C887" s="81">
        <v>11</v>
      </c>
      <c r="D887" s="81" t="s">
        <v>794</v>
      </c>
      <c r="E887" s="81">
        <v>501</v>
      </c>
      <c r="F887" s="81" t="s">
        <v>794</v>
      </c>
      <c r="G887" s="81">
        <v>2</v>
      </c>
      <c r="H887" s="81" t="s">
        <v>706</v>
      </c>
      <c r="I887" s="81">
        <v>715</v>
      </c>
      <c r="J887" s="81" t="s">
        <v>1359</v>
      </c>
      <c r="L887" s="81">
        <v>114</v>
      </c>
      <c r="M887" s="81">
        <v>114</v>
      </c>
      <c r="N887" s="81" t="s">
        <v>1374</v>
      </c>
      <c r="O887" s="81" t="s">
        <v>1375</v>
      </c>
      <c r="Q887" s="57">
        <v>3</v>
      </c>
      <c r="R887" s="57">
        <v>2</v>
      </c>
      <c r="S887" s="57">
        <v>7</v>
      </c>
      <c r="T887" s="57">
        <v>2</v>
      </c>
      <c r="U887" s="57">
        <v>2</v>
      </c>
      <c r="V887" s="57"/>
      <c r="W887" s="57">
        <v>0</v>
      </c>
      <c r="X887" s="57">
        <v>5</v>
      </c>
      <c r="Y887" s="57">
        <v>1</v>
      </c>
      <c r="Z887" s="57">
        <v>1</v>
      </c>
      <c r="AA887" s="57">
        <v>0</v>
      </c>
      <c r="AB887" s="57">
        <v>0</v>
      </c>
      <c r="AC887" s="57"/>
      <c r="AD887" s="57">
        <v>2</v>
      </c>
      <c r="AE887" s="57">
        <v>3</v>
      </c>
      <c r="AF887" s="57">
        <v>2</v>
      </c>
      <c r="AG887" s="57">
        <v>4</v>
      </c>
      <c r="AH887" s="57"/>
      <c r="AI887" s="57">
        <v>0</v>
      </c>
      <c r="AJ887" s="57">
        <v>2</v>
      </c>
      <c r="AK887" s="57">
        <v>0</v>
      </c>
      <c r="AL887" s="57">
        <v>4</v>
      </c>
      <c r="AM887" s="57"/>
      <c r="AN887" s="57">
        <v>2</v>
      </c>
      <c r="AO887" s="57">
        <v>11</v>
      </c>
      <c r="AP887" s="57">
        <v>2</v>
      </c>
      <c r="AQ887" s="57">
        <v>14</v>
      </c>
      <c r="AR887" s="57">
        <v>0</v>
      </c>
      <c r="AS887" s="57">
        <v>3</v>
      </c>
      <c r="AT887" s="57"/>
      <c r="AU887" s="57">
        <v>2</v>
      </c>
      <c r="AV887" s="57">
        <v>0</v>
      </c>
      <c r="AW887" s="57">
        <v>1</v>
      </c>
      <c r="AX887" s="57">
        <v>4</v>
      </c>
      <c r="AY887" s="57">
        <v>0</v>
      </c>
      <c r="AZ887" s="57">
        <v>2</v>
      </c>
      <c r="BA887" s="57"/>
      <c r="BB887" s="57">
        <v>5</v>
      </c>
      <c r="BC887" s="57">
        <v>1</v>
      </c>
      <c r="BD887" s="57">
        <v>6</v>
      </c>
      <c r="BE887" s="57">
        <v>10</v>
      </c>
      <c r="BF887" s="57">
        <v>6</v>
      </c>
      <c r="BG887" s="57">
        <v>4</v>
      </c>
      <c r="BH887" s="57"/>
      <c r="BI887" s="57">
        <v>3</v>
      </c>
      <c r="BJ887" s="57">
        <v>1</v>
      </c>
      <c r="BK887" s="57">
        <v>0</v>
      </c>
      <c r="BL887" s="57">
        <v>0</v>
      </c>
      <c r="BM887" s="57"/>
      <c r="BN887" s="57">
        <v>2</v>
      </c>
      <c r="BO887" s="57">
        <v>7</v>
      </c>
      <c r="BP887" s="81">
        <v>2</v>
      </c>
      <c r="BQ887" s="81">
        <v>5</v>
      </c>
      <c r="BR887" s="81">
        <v>335</v>
      </c>
    </row>
    <row r="888" spans="1:70" x14ac:dyDescent="0.25">
      <c r="A888" s="57">
        <v>1</v>
      </c>
      <c r="B888" s="81" t="s">
        <v>793</v>
      </c>
      <c r="C888" s="81">
        <v>11</v>
      </c>
      <c r="D888" s="81" t="s">
        <v>794</v>
      </c>
      <c r="E888" s="81">
        <v>501</v>
      </c>
      <c r="F888" s="81" t="s">
        <v>794</v>
      </c>
      <c r="G888" s="81">
        <v>2</v>
      </c>
      <c r="H888" s="81" t="s">
        <v>706</v>
      </c>
      <c r="I888" s="81">
        <v>715</v>
      </c>
      <c r="J888" s="81" t="s">
        <v>1359</v>
      </c>
      <c r="L888" s="81">
        <v>115</v>
      </c>
      <c r="M888" s="81">
        <v>115</v>
      </c>
      <c r="N888" s="81" t="s">
        <v>1374</v>
      </c>
      <c r="O888" s="81" t="s">
        <v>1375</v>
      </c>
      <c r="Q888" s="57">
        <v>6</v>
      </c>
      <c r="R888" s="57">
        <v>2</v>
      </c>
      <c r="S888" s="57">
        <v>5</v>
      </c>
      <c r="T888" s="57"/>
      <c r="U888" s="57">
        <v>2</v>
      </c>
      <c r="V888" s="57"/>
      <c r="W888" s="57">
        <v>2</v>
      </c>
      <c r="X888" s="57">
        <v>5</v>
      </c>
      <c r="Y888" s="57"/>
      <c r="Z888" s="57"/>
      <c r="AA888" s="57"/>
      <c r="AB888" s="57">
        <v>1</v>
      </c>
      <c r="AC888" s="57"/>
      <c r="AD888" s="57">
        <v>4</v>
      </c>
      <c r="AE888" s="57"/>
      <c r="AF888" s="57">
        <v>4</v>
      </c>
      <c r="AG888" s="57">
        <v>4</v>
      </c>
      <c r="AH888" s="57"/>
      <c r="AI888" s="57">
        <v>1</v>
      </c>
      <c r="AJ888" s="57">
        <v>2</v>
      </c>
      <c r="AK888" s="57">
        <v>2</v>
      </c>
      <c r="AL888" s="57">
        <v>2</v>
      </c>
      <c r="AM888" s="57"/>
      <c r="AN888" s="57">
        <v>2</v>
      </c>
      <c r="AO888" s="57">
        <v>8</v>
      </c>
      <c r="AP888" s="57"/>
      <c r="AQ888" s="57">
        <v>10</v>
      </c>
      <c r="AR888" s="57"/>
      <c r="AS888" s="57">
        <v>3</v>
      </c>
      <c r="AT888" s="57"/>
      <c r="AU888" s="57">
        <v>1</v>
      </c>
      <c r="AV888" s="57">
        <v>1</v>
      </c>
      <c r="AW888" s="57"/>
      <c r="AX888" s="57">
        <v>5</v>
      </c>
      <c r="AY888" s="57">
        <v>1</v>
      </c>
      <c r="AZ888" s="57">
        <v>2</v>
      </c>
      <c r="BA888" s="57"/>
      <c r="BB888" s="57">
        <v>9</v>
      </c>
      <c r="BC888" s="57"/>
      <c r="BD888" s="57">
        <v>9</v>
      </c>
      <c r="BE888" s="57">
        <v>10</v>
      </c>
      <c r="BF888" s="57">
        <v>4</v>
      </c>
      <c r="BG888" s="57">
        <v>1</v>
      </c>
      <c r="BH888" s="57"/>
      <c r="BI888" s="57">
        <v>1</v>
      </c>
      <c r="BJ888" s="57"/>
      <c r="BK888" s="57"/>
      <c r="BL888" s="57">
        <v>1</v>
      </c>
      <c r="BM888" s="57"/>
      <c r="BN888" s="57">
        <v>8</v>
      </c>
      <c r="BO888" s="57">
        <v>7</v>
      </c>
      <c r="BP888" s="81">
        <v>5</v>
      </c>
      <c r="BQ888" s="81">
        <v>4</v>
      </c>
      <c r="BR888" s="81">
        <v>336</v>
      </c>
    </row>
    <row r="889" spans="1:70" x14ac:dyDescent="0.25">
      <c r="A889" s="57">
        <v>1</v>
      </c>
      <c r="B889" s="81" t="s">
        <v>793</v>
      </c>
      <c r="C889" s="81">
        <v>11</v>
      </c>
      <c r="D889" s="81" t="s">
        <v>794</v>
      </c>
      <c r="E889" s="81">
        <v>501</v>
      </c>
      <c r="F889" s="81" t="s">
        <v>794</v>
      </c>
      <c r="G889" s="81">
        <v>2</v>
      </c>
      <c r="H889" s="81" t="s">
        <v>706</v>
      </c>
      <c r="I889" s="81">
        <v>715</v>
      </c>
      <c r="J889" s="81" t="s">
        <v>1359</v>
      </c>
      <c r="L889" s="81">
        <v>116</v>
      </c>
      <c r="M889" s="81">
        <v>116</v>
      </c>
      <c r="N889" s="81" t="s">
        <v>1374</v>
      </c>
      <c r="O889" s="81" t="s">
        <v>1375</v>
      </c>
      <c r="Q889" s="57">
        <v>5</v>
      </c>
      <c r="R889" s="57">
        <v>4</v>
      </c>
      <c r="S889" s="57">
        <v>3</v>
      </c>
      <c r="T889" s="57">
        <v>3</v>
      </c>
      <c r="U889" s="57">
        <v>2</v>
      </c>
      <c r="V889" s="57"/>
      <c r="W889" s="57">
        <v>4</v>
      </c>
      <c r="X889" s="57">
        <v>7</v>
      </c>
      <c r="Y889" s="57">
        <v>2</v>
      </c>
      <c r="Z889" s="57">
        <v>0</v>
      </c>
      <c r="AA889" s="57">
        <v>0</v>
      </c>
      <c r="AB889" s="57">
        <v>2</v>
      </c>
      <c r="AC889" s="57"/>
      <c r="AD889" s="57">
        <v>1</v>
      </c>
      <c r="AE889" s="57">
        <v>0</v>
      </c>
      <c r="AF889" s="57">
        <v>2</v>
      </c>
      <c r="AG889" s="57">
        <v>5</v>
      </c>
      <c r="AH889" s="57"/>
      <c r="AI889" s="57">
        <v>0</v>
      </c>
      <c r="AJ889" s="57">
        <v>2</v>
      </c>
      <c r="AK889" s="57">
        <v>2</v>
      </c>
      <c r="AL889" s="57">
        <v>2</v>
      </c>
      <c r="AM889" s="57"/>
      <c r="AN889" s="57">
        <v>3</v>
      </c>
      <c r="AO889" s="57">
        <v>13</v>
      </c>
      <c r="AP889" s="57">
        <v>0</v>
      </c>
      <c r="AQ889" s="57">
        <v>6</v>
      </c>
      <c r="AR889" s="57">
        <v>5</v>
      </c>
      <c r="AS889" s="57">
        <v>3</v>
      </c>
      <c r="AT889" s="57"/>
      <c r="AU889" s="57">
        <v>4</v>
      </c>
      <c r="AV889" s="57">
        <v>3</v>
      </c>
      <c r="AW889" s="57">
        <v>3</v>
      </c>
      <c r="AX889" s="57">
        <v>3</v>
      </c>
      <c r="AY889" s="57">
        <v>0</v>
      </c>
      <c r="AZ889" s="57">
        <v>2</v>
      </c>
      <c r="BA889" s="57"/>
      <c r="BB889" s="57">
        <v>5</v>
      </c>
      <c r="BC889" s="57">
        <v>1</v>
      </c>
      <c r="BD889" s="57">
        <v>6</v>
      </c>
      <c r="BE889" s="57">
        <v>9</v>
      </c>
      <c r="BF889" s="57">
        <v>4</v>
      </c>
      <c r="BG889" s="57">
        <v>0</v>
      </c>
      <c r="BH889" s="57"/>
      <c r="BI889" s="57">
        <v>1</v>
      </c>
      <c r="BJ889" s="57">
        <v>1</v>
      </c>
      <c r="BK889" s="57">
        <v>0</v>
      </c>
      <c r="BL889" s="57">
        <v>1</v>
      </c>
      <c r="BM889" s="57"/>
      <c r="BN889" s="57">
        <v>4</v>
      </c>
      <c r="BO889" s="57">
        <v>4</v>
      </c>
      <c r="BP889" s="81">
        <v>5</v>
      </c>
      <c r="BQ889" s="81">
        <v>3</v>
      </c>
      <c r="BR889" s="81">
        <v>343</v>
      </c>
    </row>
    <row r="890" spans="1:70" x14ac:dyDescent="0.25">
      <c r="A890" s="57">
        <v>1</v>
      </c>
      <c r="B890" s="81" t="s">
        <v>793</v>
      </c>
      <c r="C890" s="81">
        <v>11</v>
      </c>
      <c r="D890" s="81" t="s">
        <v>794</v>
      </c>
      <c r="E890" s="81">
        <v>501</v>
      </c>
      <c r="F890" s="81" t="s">
        <v>794</v>
      </c>
      <c r="G890" s="81">
        <v>2</v>
      </c>
      <c r="H890" s="81" t="s">
        <v>706</v>
      </c>
      <c r="I890" s="81">
        <v>715</v>
      </c>
      <c r="J890" s="81" t="s">
        <v>1359</v>
      </c>
      <c r="L890" s="81">
        <v>117</v>
      </c>
      <c r="M890" s="81">
        <v>117</v>
      </c>
      <c r="N890" s="81" t="s">
        <v>1374</v>
      </c>
      <c r="O890" s="81" t="s">
        <v>1375</v>
      </c>
      <c r="Q890" s="57">
        <v>5</v>
      </c>
      <c r="R890" s="57">
        <v>1</v>
      </c>
      <c r="S890" s="57">
        <v>2</v>
      </c>
      <c r="T890" s="57">
        <v>2</v>
      </c>
      <c r="U890" s="57">
        <v>3</v>
      </c>
      <c r="V890" s="57"/>
      <c r="W890" s="57">
        <v>1</v>
      </c>
      <c r="X890" s="57">
        <v>6</v>
      </c>
      <c r="Y890" s="57">
        <v>1</v>
      </c>
      <c r="Z890" s="57">
        <v>0</v>
      </c>
      <c r="AA890" s="57">
        <v>0</v>
      </c>
      <c r="AB890" s="57">
        <v>0</v>
      </c>
      <c r="AC890" s="57"/>
      <c r="AD890" s="57">
        <v>3</v>
      </c>
      <c r="AE890" s="57">
        <v>1</v>
      </c>
      <c r="AF890" s="57">
        <v>4</v>
      </c>
      <c r="AG890" s="57">
        <v>0</v>
      </c>
      <c r="AH890" s="57"/>
      <c r="AI890" s="57">
        <v>0</v>
      </c>
      <c r="AJ890" s="57">
        <v>2</v>
      </c>
      <c r="AK890" s="57">
        <v>1</v>
      </c>
      <c r="AL890" s="57">
        <v>3</v>
      </c>
      <c r="AM890" s="57"/>
      <c r="AN890" s="57">
        <v>4</v>
      </c>
      <c r="AO890" s="57">
        <v>10</v>
      </c>
      <c r="AP890" s="57">
        <v>1</v>
      </c>
      <c r="AQ890" s="57">
        <v>4</v>
      </c>
      <c r="AR890" s="57">
        <v>1</v>
      </c>
      <c r="AS890" s="57">
        <v>4</v>
      </c>
      <c r="AT890" s="57"/>
      <c r="AU890" s="57">
        <v>0</v>
      </c>
      <c r="AV890" s="57">
        <v>0</v>
      </c>
      <c r="AW890" s="57">
        <v>3</v>
      </c>
      <c r="AX890" s="57">
        <v>5</v>
      </c>
      <c r="AY890" s="57">
        <v>1</v>
      </c>
      <c r="AZ890" s="57">
        <v>1</v>
      </c>
      <c r="BA890" s="57"/>
      <c r="BB890" s="57">
        <v>3</v>
      </c>
      <c r="BC890" s="57">
        <v>2</v>
      </c>
      <c r="BD890" s="57">
        <v>4</v>
      </c>
      <c r="BE890" s="57">
        <v>10</v>
      </c>
      <c r="BF890" s="57">
        <v>3</v>
      </c>
      <c r="BG890" s="57">
        <v>1</v>
      </c>
      <c r="BH890" s="57"/>
      <c r="BI890" s="57">
        <v>2</v>
      </c>
      <c r="BJ890" s="57">
        <v>1</v>
      </c>
      <c r="BK890" s="57">
        <v>0</v>
      </c>
      <c r="BL890" s="57">
        <v>0</v>
      </c>
      <c r="BM890" s="57"/>
      <c r="BN890" s="57">
        <v>7</v>
      </c>
      <c r="BO890" s="57">
        <v>4</v>
      </c>
      <c r="BP890" s="81">
        <v>5</v>
      </c>
      <c r="BQ890" s="81">
        <v>0</v>
      </c>
      <c r="BR890" s="81">
        <v>343</v>
      </c>
    </row>
    <row r="891" spans="1:70" x14ac:dyDescent="0.25">
      <c r="A891" s="57">
        <v>1</v>
      </c>
      <c r="B891" s="81" t="s">
        <v>793</v>
      </c>
      <c r="C891" s="81">
        <v>11</v>
      </c>
      <c r="D891" s="81" t="s">
        <v>794</v>
      </c>
      <c r="E891" s="81">
        <v>501</v>
      </c>
      <c r="F891" s="81" t="s">
        <v>794</v>
      </c>
      <c r="G891" s="81">
        <v>2</v>
      </c>
      <c r="H891" s="81" t="s">
        <v>706</v>
      </c>
      <c r="I891" s="81">
        <v>715</v>
      </c>
      <c r="J891" s="81" t="s">
        <v>1359</v>
      </c>
      <c r="L891" s="81">
        <v>118</v>
      </c>
      <c r="M891" s="81">
        <v>118</v>
      </c>
      <c r="N891" s="81" t="s">
        <v>1374</v>
      </c>
      <c r="O891" s="81" t="s">
        <v>1375</v>
      </c>
      <c r="Q891" s="57">
        <v>3</v>
      </c>
      <c r="R891" s="57">
        <v>3</v>
      </c>
      <c r="S891" s="57">
        <v>6</v>
      </c>
      <c r="T891" s="57"/>
      <c r="U891" s="57">
        <v>2</v>
      </c>
      <c r="V891" s="57"/>
      <c r="W891" s="57">
        <v>1</v>
      </c>
      <c r="X891" s="57">
        <v>7</v>
      </c>
      <c r="Y891" s="57"/>
      <c r="Z891" s="57"/>
      <c r="AA891" s="57"/>
      <c r="AB891" s="57"/>
      <c r="AC891" s="57"/>
      <c r="AD891" s="57">
        <v>5</v>
      </c>
      <c r="AE891" s="57">
        <v>2</v>
      </c>
      <c r="AF891" s="57">
        <v>1</v>
      </c>
      <c r="AG891" s="57">
        <v>1</v>
      </c>
      <c r="AH891" s="57"/>
      <c r="AI891" s="57"/>
      <c r="AJ891" s="57">
        <v>1</v>
      </c>
      <c r="AK891" s="57">
        <v>3</v>
      </c>
      <c r="AL891" s="57">
        <v>3</v>
      </c>
      <c r="AM891" s="57"/>
      <c r="AN891" s="57">
        <v>3</v>
      </c>
      <c r="AO891" s="57">
        <v>13</v>
      </c>
      <c r="AP891" s="57"/>
      <c r="AQ891" s="57">
        <v>9</v>
      </c>
      <c r="AR891" s="57">
        <v>2</v>
      </c>
      <c r="AS891" s="57">
        <v>3</v>
      </c>
      <c r="AT891" s="57"/>
      <c r="AU891" s="57">
        <v>1</v>
      </c>
      <c r="AV891" s="57"/>
      <c r="AW891" s="57"/>
      <c r="AX891" s="57">
        <v>1</v>
      </c>
      <c r="AY891" s="57"/>
      <c r="AZ891" s="57">
        <v>2</v>
      </c>
      <c r="BA891" s="57"/>
      <c r="BB891" s="57">
        <v>4</v>
      </c>
      <c r="BC891" s="57">
        <v>2</v>
      </c>
      <c r="BD891" s="57">
        <v>8</v>
      </c>
      <c r="BE891" s="57">
        <v>16</v>
      </c>
      <c r="BF891" s="57">
        <v>6</v>
      </c>
      <c r="BG891" s="57">
        <v>2</v>
      </c>
      <c r="BH891" s="57"/>
      <c r="BI891" s="57">
        <v>1</v>
      </c>
      <c r="BJ891" s="57">
        <v>2</v>
      </c>
      <c r="BK891" s="57">
        <v>1</v>
      </c>
      <c r="BL891" s="57"/>
      <c r="BM891" s="57"/>
      <c r="BN891" s="57">
        <v>6</v>
      </c>
      <c r="BO891" s="57">
        <v>2</v>
      </c>
      <c r="BP891" s="81">
        <v>7</v>
      </c>
      <c r="BQ891" s="81">
        <v>2</v>
      </c>
      <c r="BR891" s="81">
        <v>344</v>
      </c>
    </row>
    <row r="892" spans="1:70" x14ac:dyDescent="0.25">
      <c r="A892" s="57">
        <v>1</v>
      </c>
      <c r="B892" s="81" t="s">
        <v>793</v>
      </c>
      <c r="C892" s="81">
        <v>11</v>
      </c>
      <c r="D892" s="81" t="s">
        <v>794</v>
      </c>
      <c r="E892" s="81">
        <v>501</v>
      </c>
      <c r="F892" s="81" t="s">
        <v>794</v>
      </c>
      <c r="G892" s="81">
        <v>2</v>
      </c>
      <c r="H892" s="81" t="s">
        <v>706</v>
      </c>
      <c r="I892" s="81">
        <v>715</v>
      </c>
      <c r="J892" s="81" t="s">
        <v>1359</v>
      </c>
      <c r="L892" s="81">
        <v>119</v>
      </c>
      <c r="M892" s="81">
        <v>119</v>
      </c>
      <c r="N892" s="81" t="s">
        <v>1374</v>
      </c>
      <c r="O892" s="81" t="s">
        <v>1375</v>
      </c>
      <c r="Q892" s="57">
        <v>3</v>
      </c>
      <c r="R892" s="57">
        <v>0</v>
      </c>
      <c r="S892" s="57">
        <v>10</v>
      </c>
      <c r="T892" s="57">
        <v>3</v>
      </c>
      <c r="U892" s="57">
        <v>2</v>
      </c>
      <c r="V892" s="57"/>
      <c r="W892" s="57">
        <v>0</v>
      </c>
      <c r="X892" s="57">
        <v>4</v>
      </c>
      <c r="Y892" s="57">
        <v>3</v>
      </c>
      <c r="Z892" s="57">
        <v>1</v>
      </c>
      <c r="AA892" s="57">
        <v>1</v>
      </c>
      <c r="AB892" s="57">
        <v>0</v>
      </c>
      <c r="AC892" s="57"/>
      <c r="AD892" s="57">
        <v>2</v>
      </c>
      <c r="AE892" s="57">
        <v>0</v>
      </c>
      <c r="AF892" s="57">
        <v>3</v>
      </c>
      <c r="AG892" s="57">
        <v>6</v>
      </c>
      <c r="AH892" s="57"/>
      <c r="AI892" s="57">
        <v>0</v>
      </c>
      <c r="AJ892" s="57">
        <v>1</v>
      </c>
      <c r="AK892" s="57">
        <v>2</v>
      </c>
      <c r="AL892" s="57">
        <v>5</v>
      </c>
      <c r="AM892" s="57"/>
      <c r="AN892" s="57">
        <v>3</v>
      </c>
      <c r="AO892" s="57">
        <v>8</v>
      </c>
      <c r="AP892" s="57">
        <v>0</v>
      </c>
      <c r="AQ892" s="57">
        <v>9</v>
      </c>
      <c r="AR892" s="57">
        <v>0</v>
      </c>
      <c r="AS892" s="57">
        <v>2</v>
      </c>
      <c r="AT892" s="57"/>
      <c r="AU892" s="57">
        <v>3</v>
      </c>
      <c r="AV892" s="57">
        <v>0</v>
      </c>
      <c r="AW892" s="57">
        <v>3</v>
      </c>
      <c r="AX892" s="57">
        <v>5</v>
      </c>
      <c r="AY892" s="57">
        <v>2</v>
      </c>
      <c r="AZ892" s="57">
        <v>3</v>
      </c>
      <c r="BA892" s="57"/>
      <c r="BB892" s="57">
        <v>7</v>
      </c>
      <c r="BC892" s="57">
        <v>1</v>
      </c>
      <c r="BD892" s="57">
        <v>7</v>
      </c>
      <c r="BE892" s="57">
        <v>5</v>
      </c>
      <c r="BF892" s="57">
        <v>6</v>
      </c>
      <c r="BG892" s="57">
        <v>3</v>
      </c>
      <c r="BH892" s="57"/>
      <c r="BI892" s="57">
        <v>1</v>
      </c>
      <c r="BJ892" s="57">
        <v>3</v>
      </c>
      <c r="BK892" s="57">
        <v>0</v>
      </c>
      <c r="BL892" s="57">
        <v>0</v>
      </c>
      <c r="BM892" s="57"/>
      <c r="BN892" s="57">
        <v>9</v>
      </c>
      <c r="BO892" s="57">
        <v>3</v>
      </c>
      <c r="BP892" s="81">
        <v>0</v>
      </c>
      <c r="BQ892" s="81">
        <v>4</v>
      </c>
      <c r="BR892" s="81">
        <v>342</v>
      </c>
    </row>
    <row r="893" spans="1:70" x14ac:dyDescent="0.25">
      <c r="A893" s="57">
        <v>1</v>
      </c>
      <c r="B893" s="81" t="s">
        <v>793</v>
      </c>
      <c r="C893" s="81">
        <v>11</v>
      </c>
      <c r="D893" s="81" t="s">
        <v>794</v>
      </c>
      <c r="E893" s="81">
        <v>501</v>
      </c>
      <c r="F893" s="81" t="s">
        <v>794</v>
      </c>
      <c r="G893" s="81">
        <v>2</v>
      </c>
      <c r="H893" s="81" t="s">
        <v>706</v>
      </c>
      <c r="I893" s="81">
        <v>715</v>
      </c>
      <c r="J893" s="81" t="s">
        <v>1359</v>
      </c>
      <c r="L893" s="81">
        <v>120</v>
      </c>
      <c r="M893" s="81">
        <v>120</v>
      </c>
      <c r="N893" s="81" t="s">
        <v>1374</v>
      </c>
      <c r="O893" s="81" t="s">
        <v>1375</v>
      </c>
      <c r="Q893" s="57">
        <v>9</v>
      </c>
      <c r="R893" s="57">
        <v>3</v>
      </c>
      <c r="S893" s="57">
        <v>3</v>
      </c>
      <c r="T893" s="57">
        <v>1</v>
      </c>
      <c r="U893" s="57">
        <v>4</v>
      </c>
      <c r="V893" s="57"/>
      <c r="W893" s="57">
        <v>2</v>
      </c>
      <c r="X893" s="57">
        <v>5</v>
      </c>
      <c r="Y893" s="57">
        <v>1</v>
      </c>
      <c r="Z893" s="57">
        <v>0</v>
      </c>
      <c r="AA893" s="57">
        <v>0</v>
      </c>
      <c r="AB893" s="57">
        <v>1</v>
      </c>
      <c r="AC893" s="57"/>
      <c r="AD893" s="57">
        <v>1</v>
      </c>
      <c r="AE893" s="57">
        <v>0</v>
      </c>
      <c r="AF893" s="57">
        <v>3</v>
      </c>
      <c r="AG893" s="57">
        <v>2</v>
      </c>
      <c r="AH893" s="57"/>
      <c r="AI893" s="57">
        <v>0</v>
      </c>
      <c r="AJ893" s="57">
        <v>1</v>
      </c>
      <c r="AK893" s="57">
        <v>1</v>
      </c>
      <c r="AL893" s="57">
        <v>2</v>
      </c>
      <c r="AM893" s="57"/>
      <c r="AN893" s="57">
        <v>9</v>
      </c>
      <c r="AO893" s="57">
        <v>6</v>
      </c>
      <c r="AP893" s="57">
        <v>0</v>
      </c>
      <c r="AQ893" s="57">
        <v>11</v>
      </c>
      <c r="AR893" s="57">
        <v>4</v>
      </c>
      <c r="AS893" s="57">
        <v>4</v>
      </c>
      <c r="AT893" s="57"/>
      <c r="AU893" s="57">
        <v>2</v>
      </c>
      <c r="AV893" s="57">
        <v>0</v>
      </c>
      <c r="AW893" s="57">
        <v>0</v>
      </c>
      <c r="AX893" s="57">
        <v>6</v>
      </c>
      <c r="AY893" s="57">
        <v>0</v>
      </c>
      <c r="AZ893" s="57">
        <v>0</v>
      </c>
      <c r="BA893" s="57"/>
      <c r="BB893" s="57">
        <v>4</v>
      </c>
      <c r="BC893" s="57">
        <v>1</v>
      </c>
      <c r="BD893" s="57">
        <v>3</v>
      </c>
      <c r="BE893" s="57">
        <v>5</v>
      </c>
      <c r="BF893" s="57">
        <v>3</v>
      </c>
      <c r="BG893" s="57">
        <v>2</v>
      </c>
      <c r="BH893" s="57"/>
      <c r="BI893" s="57">
        <v>1</v>
      </c>
      <c r="BJ893" s="57">
        <v>1</v>
      </c>
      <c r="BK893" s="57">
        <v>0</v>
      </c>
      <c r="BL893" s="57">
        <v>0</v>
      </c>
      <c r="BM893" s="57"/>
      <c r="BN893" s="57">
        <v>5</v>
      </c>
      <c r="BO893" s="57">
        <v>12</v>
      </c>
      <c r="BP893" s="81">
        <v>5</v>
      </c>
      <c r="BQ893" s="81">
        <v>4</v>
      </c>
      <c r="BR893" s="81">
        <v>336</v>
      </c>
    </row>
    <row r="894" spans="1:70" x14ac:dyDescent="0.25">
      <c r="A894" s="57">
        <v>1</v>
      </c>
      <c r="B894" s="81" t="s">
        <v>793</v>
      </c>
      <c r="C894" s="81">
        <v>11</v>
      </c>
      <c r="D894" s="81" t="s">
        <v>794</v>
      </c>
      <c r="E894" s="81">
        <v>501</v>
      </c>
      <c r="F894" s="81" t="s">
        <v>794</v>
      </c>
      <c r="G894" s="81">
        <v>2</v>
      </c>
      <c r="H894" s="81" t="s">
        <v>706</v>
      </c>
      <c r="I894" s="81">
        <v>715</v>
      </c>
      <c r="J894" s="81" t="s">
        <v>1359</v>
      </c>
      <c r="L894" s="81">
        <v>121</v>
      </c>
      <c r="M894" s="81">
        <v>121</v>
      </c>
      <c r="N894" s="81" t="s">
        <v>1374</v>
      </c>
      <c r="O894" s="81" t="s">
        <v>1375</v>
      </c>
      <c r="Q894" s="57">
        <v>4</v>
      </c>
      <c r="R894" s="57">
        <v>1</v>
      </c>
      <c r="S894" s="57">
        <v>10</v>
      </c>
      <c r="T894" s="57">
        <v>2</v>
      </c>
      <c r="U894" s="57">
        <v>3</v>
      </c>
      <c r="V894" s="57"/>
      <c r="W894" s="57">
        <v>0</v>
      </c>
      <c r="X894" s="57">
        <v>4</v>
      </c>
      <c r="Y894" s="57">
        <v>0</v>
      </c>
      <c r="Z894" s="57">
        <v>0</v>
      </c>
      <c r="AA894" s="57">
        <v>0</v>
      </c>
      <c r="AB894" s="57">
        <v>1</v>
      </c>
      <c r="AC894" s="57"/>
      <c r="AD894" s="57">
        <v>3</v>
      </c>
      <c r="AE894" s="57">
        <v>1</v>
      </c>
      <c r="AF894" s="57">
        <v>4</v>
      </c>
      <c r="AG894" s="57">
        <v>7</v>
      </c>
      <c r="AH894" s="57"/>
      <c r="AI894" s="57">
        <v>0</v>
      </c>
      <c r="AJ894" s="57">
        <v>1</v>
      </c>
      <c r="AK894" s="57">
        <v>0</v>
      </c>
      <c r="AL894" s="57">
        <v>4</v>
      </c>
      <c r="AM894" s="57"/>
      <c r="AN894" s="57">
        <v>1</v>
      </c>
      <c r="AO894" s="57">
        <v>17</v>
      </c>
      <c r="AP894" s="57">
        <v>0</v>
      </c>
      <c r="AQ894" s="57">
        <v>15</v>
      </c>
      <c r="AR894" s="57">
        <v>4</v>
      </c>
      <c r="AS894" s="57">
        <v>4</v>
      </c>
      <c r="AT894" s="57"/>
      <c r="AU894" s="57">
        <v>2</v>
      </c>
      <c r="AV894" s="57">
        <v>2</v>
      </c>
      <c r="AW894" s="57">
        <v>0</v>
      </c>
      <c r="AX894" s="57">
        <v>2</v>
      </c>
      <c r="AY894" s="57">
        <v>1</v>
      </c>
      <c r="AZ894" s="57">
        <v>5</v>
      </c>
      <c r="BA894" s="57"/>
      <c r="BB894" s="57">
        <v>2</v>
      </c>
      <c r="BC894" s="57">
        <v>2</v>
      </c>
      <c r="BD894" s="57">
        <v>3</v>
      </c>
      <c r="BE894" s="57">
        <v>11</v>
      </c>
      <c r="BF894" s="57">
        <v>7</v>
      </c>
      <c r="BG894" s="57">
        <v>6</v>
      </c>
      <c r="BH894" s="57"/>
      <c r="BI894" s="57">
        <v>2</v>
      </c>
      <c r="BJ894" s="57">
        <v>1</v>
      </c>
      <c r="BK894" s="57">
        <v>0</v>
      </c>
      <c r="BL894" s="57">
        <v>0</v>
      </c>
      <c r="BM894" s="57"/>
      <c r="BN894" s="57">
        <v>6</v>
      </c>
      <c r="BO894" s="57">
        <v>8</v>
      </c>
      <c r="BP894" s="81">
        <v>1</v>
      </c>
      <c r="BQ894" s="81">
        <v>1</v>
      </c>
      <c r="BR894" s="81">
        <v>336</v>
      </c>
    </row>
    <row r="895" spans="1:70" x14ac:dyDescent="0.25">
      <c r="A895" s="57">
        <v>1</v>
      </c>
      <c r="B895" s="81" t="s">
        <v>793</v>
      </c>
      <c r="C895" s="81">
        <v>11</v>
      </c>
      <c r="D895" s="81" t="s">
        <v>794</v>
      </c>
      <c r="E895" s="81">
        <v>501</v>
      </c>
      <c r="F895" s="81" t="s">
        <v>794</v>
      </c>
      <c r="G895" s="81">
        <v>2</v>
      </c>
      <c r="H895" s="81" t="s">
        <v>706</v>
      </c>
      <c r="I895" s="81">
        <v>715</v>
      </c>
      <c r="J895" s="81" t="s">
        <v>1359</v>
      </c>
      <c r="L895" s="81">
        <v>122</v>
      </c>
      <c r="M895" s="81">
        <v>122</v>
      </c>
      <c r="N895" s="81" t="s">
        <v>1374</v>
      </c>
      <c r="O895" s="81" t="s">
        <v>1375</v>
      </c>
      <c r="Q895" s="57">
        <v>5</v>
      </c>
      <c r="R895" s="57">
        <v>1</v>
      </c>
      <c r="S895" s="57">
        <v>6</v>
      </c>
      <c r="T895" s="57">
        <v>3</v>
      </c>
      <c r="U895" s="57">
        <v>3</v>
      </c>
      <c r="V895" s="57"/>
      <c r="W895" s="57">
        <v>1</v>
      </c>
      <c r="X895" s="57">
        <v>4</v>
      </c>
      <c r="Y895" s="57">
        <v>2</v>
      </c>
      <c r="Z895" s="57">
        <v>0</v>
      </c>
      <c r="AA895" s="57">
        <v>1</v>
      </c>
      <c r="AB895" s="57"/>
      <c r="AC895" s="57"/>
      <c r="AD895" s="57">
        <v>2</v>
      </c>
      <c r="AE895" s="57">
        <v>1</v>
      </c>
      <c r="AF895" s="57">
        <v>5</v>
      </c>
      <c r="AG895" s="57">
        <v>0</v>
      </c>
      <c r="AH895" s="57"/>
      <c r="AI895" s="57">
        <v>2</v>
      </c>
      <c r="AJ895" s="57">
        <v>2</v>
      </c>
      <c r="AK895" s="57">
        <v>0</v>
      </c>
      <c r="AL895" s="57">
        <v>1</v>
      </c>
      <c r="AM895" s="57"/>
      <c r="AN895" s="57">
        <v>6</v>
      </c>
      <c r="AO895" s="57">
        <v>14</v>
      </c>
      <c r="AP895" s="57">
        <v>1</v>
      </c>
      <c r="AQ895" s="57">
        <v>11</v>
      </c>
      <c r="AR895" s="57">
        <v>3</v>
      </c>
      <c r="AS895" s="57">
        <v>6</v>
      </c>
      <c r="AT895" s="57"/>
      <c r="AU895" s="57">
        <v>3</v>
      </c>
      <c r="AV895" s="57">
        <v>1</v>
      </c>
      <c r="AW895" s="57">
        <v>2</v>
      </c>
      <c r="AX895" s="57">
        <v>4</v>
      </c>
      <c r="AY895" s="57">
        <v>0</v>
      </c>
      <c r="AZ895" s="57">
        <v>4</v>
      </c>
      <c r="BA895" s="57"/>
      <c r="BB895" s="57">
        <v>8</v>
      </c>
      <c r="BC895" s="57">
        <v>1</v>
      </c>
      <c r="BD895" s="57">
        <v>6</v>
      </c>
      <c r="BE895" s="57">
        <v>12</v>
      </c>
      <c r="BF895" s="57">
        <v>2</v>
      </c>
      <c r="BG895" s="57">
        <v>3</v>
      </c>
      <c r="BH895" s="57"/>
      <c r="BI895" s="57">
        <v>0</v>
      </c>
      <c r="BJ895" s="57">
        <v>3</v>
      </c>
      <c r="BK895" s="57">
        <v>0</v>
      </c>
      <c r="BL895" s="57">
        <v>1</v>
      </c>
      <c r="BM895" s="57"/>
      <c r="BN895" s="57">
        <v>6</v>
      </c>
      <c r="BO895" s="57">
        <v>2</v>
      </c>
      <c r="BP895" s="81">
        <v>2</v>
      </c>
      <c r="BQ895" s="81">
        <v>4</v>
      </c>
      <c r="BR895" s="81">
        <v>340</v>
      </c>
    </row>
    <row r="896" spans="1:70" x14ac:dyDescent="0.25">
      <c r="A896" s="57">
        <v>1</v>
      </c>
      <c r="B896" s="81" t="s">
        <v>793</v>
      </c>
      <c r="C896" s="81">
        <v>11</v>
      </c>
      <c r="D896" s="81" t="s">
        <v>794</v>
      </c>
      <c r="E896" s="81">
        <v>501</v>
      </c>
      <c r="F896" s="81" t="s">
        <v>794</v>
      </c>
      <c r="G896" s="81">
        <v>2</v>
      </c>
      <c r="H896" s="81" t="s">
        <v>706</v>
      </c>
      <c r="I896" s="81">
        <v>715</v>
      </c>
      <c r="J896" s="81" t="s">
        <v>1359</v>
      </c>
      <c r="L896" s="81">
        <v>123</v>
      </c>
      <c r="M896" s="81">
        <v>123</v>
      </c>
      <c r="N896" s="81" t="s">
        <v>1374</v>
      </c>
      <c r="O896" s="81" t="s">
        <v>1375</v>
      </c>
      <c r="Q896" s="57">
        <v>6</v>
      </c>
      <c r="R896" s="57">
        <v>1</v>
      </c>
      <c r="S896" s="57">
        <v>5</v>
      </c>
      <c r="T896" s="57">
        <v>4</v>
      </c>
      <c r="U896" s="57">
        <v>4</v>
      </c>
      <c r="V896" s="57"/>
      <c r="W896" s="57">
        <v>1</v>
      </c>
      <c r="X896" s="57">
        <v>2</v>
      </c>
      <c r="Y896" s="57">
        <v>0</v>
      </c>
      <c r="Z896" s="57">
        <v>0</v>
      </c>
      <c r="AA896" s="57">
        <v>0</v>
      </c>
      <c r="AB896" s="57">
        <v>1</v>
      </c>
      <c r="AC896" s="57"/>
      <c r="AD896" s="57">
        <v>4</v>
      </c>
      <c r="AE896" s="57">
        <v>1</v>
      </c>
      <c r="AF896" s="57">
        <v>4</v>
      </c>
      <c r="AG896" s="57">
        <v>1</v>
      </c>
      <c r="AH896" s="57"/>
      <c r="AI896" s="57">
        <v>1</v>
      </c>
      <c r="AJ896" s="57">
        <v>2</v>
      </c>
      <c r="AK896" s="57">
        <v>1</v>
      </c>
      <c r="AL896" s="57">
        <v>4</v>
      </c>
      <c r="AM896" s="57"/>
      <c r="AN896" s="57">
        <v>3</v>
      </c>
      <c r="AO896" s="57">
        <v>12</v>
      </c>
      <c r="AP896" s="57">
        <v>0</v>
      </c>
      <c r="AQ896" s="57">
        <v>7</v>
      </c>
      <c r="AR896" s="57">
        <v>2</v>
      </c>
      <c r="AS896" s="57">
        <v>6</v>
      </c>
      <c r="AT896" s="57"/>
      <c r="AU896" s="57">
        <v>2</v>
      </c>
      <c r="AV896" s="57">
        <v>1</v>
      </c>
      <c r="AW896" s="57">
        <v>3</v>
      </c>
      <c r="AX896" s="57">
        <v>4</v>
      </c>
      <c r="AY896" s="57">
        <v>2</v>
      </c>
      <c r="AZ896" s="57">
        <v>4</v>
      </c>
      <c r="BA896" s="57"/>
      <c r="BB896" s="57">
        <v>7</v>
      </c>
      <c r="BC896" s="57">
        <v>0</v>
      </c>
      <c r="BD896" s="57">
        <v>3</v>
      </c>
      <c r="BE896" s="57">
        <v>14</v>
      </c>
      <c r="BF896" s="57">
        <v>2</v>
      </c>
      <c r="BG896" s="57"/>
      <c r="BH896" s="57"/>
      <c r="BI896" s="57">
        <v>2</v>
      </c>
      <c r="BJ896" s="57">
        <v>1</v>
      </c>
      <c r="BK896" s="57">
        <v>0</v>
      </c>
      <c r="BL896" s="57">
        <v>4</v>
      </c>
      <c r="BM896" s="57"/>
      <c r="BN896" s="57">
        <v>8</v>
      </c>
      <c r="BO896" s="57">
        <v>8</v>
      </c>
      <c r="BP896" s="81">
        <v>6</v>
      </c>
      <c r="BQ896" s="81">
        <v>4</v>
      </c>
      <c r="BR896" s="81">
        <v>341</v>
      </c>
    </row>
    <row r="897" spans="1:70" x14ac:dyDescent="0.25">
      <c r="A897" s="57">
        <v>1</v>
      </c>
      <c r="B897" s="81" t="s">
        <v>793</v>
      </c>
      <c r="C897" s="81">
        <v>11</v>
      </c>
      <c r="D897" s="81" t="s">
        <v>794</v>
      </c>
      <c r="E897" s="81">
        <v>501</v>
      </c>
      <c r="F897" s="81" t="s">
        <v>794</v>
      </c>
      <c r="G897" s="81">
        <v>2</v>
      </c>
      <c r="H897" s="81" t="s">
        <v>706</v>
      </c>
      <c r="I897" s="81">
        <v>715</v>
      </c>
      <c r="J897" s="81" t="s">
        <v>1359</v>
      </c>
      <c r="L897" s="81">
        <v>124</v>
      </c>
      <c r="M897" s="81">
        <v>124</v>
      </c>
      <c r="N897" s="81" t="s">
        <v>1374</v>
      </c>
      <c r="O897" s="81" t="s">
        <v>1375</v>
      </c>
      <c r="Q897" s="57">
        <v>7</v>
      </c>
      <c r="R897" s="57">
        <v>1</v>
      </c>
      <c r="S897" s="57">
        <v>2</v>
      </c>
      <c r="T897" s="57">
        <v>0</v>
      </c>
      <c r="U897" s="57">
        <v>7</v>
      </c>
      <c r="V897" s="57"/>
      <c r="W897" s="57">
        <v>1</v>
      </c>
      <c r="X897" s="57">
        <v>9</v>
      </c>
      <c r="Y897" s="57">
        <v>0</v>
      </c>
      <c r="Z897" s="57">
        <v>0</v>
      </c>
      <c r="AA897" s="57">
        <v>0</v>
      </c>
      <c r="AB897" s="57">
        <v>1</v>
      </c>
      <c r="AC897" s="57"/>
      <c r="AD897" s="57">
        <v>3</v>
      </c>
      <c r="AE897" s="57">
        <v>1</v>
      </c>
      <c r="AF897" s="57">
        <v>1</v>
      </c>
      <c r="AG897" s="57">
        <v>5</v>
      </c>
      <c r="AH897" s="57"/>
      <c r="AI897" s="57">
        <v>0</v>
      </c>
      <c r="AJ897" s="57">
        <v>3</v>
      </c>
      <c r="AK897" s="57">
        <v>1</v>
      </c>
      <c r="AL897" s="57">
        <v>3</v>
      </c>
      <c r="AM897" s="57"/>
      <c r="AN897" s="57">
        <v>3</v>
      </c>
      <c r="AO897" s="57">
        <v>14</v>
      </c>
      <c r="AP897" s="57">
        <v>0</v>
      </c>
      <c r="AQ897" s="57">
        <v>13</v>
      </c>
      <c r="AR897" s="57">
        <v>1</v>
      </c>
      <c r="AS897" s="57">
        <v>2</v>
      </c>
      <c r="AT897" s="57"/>
      <c r="AU897" s="57">
        <v>2</v>
      </c>
      <c r="AV897" s="57">
        <v>1</v>
      </c>
      <c r="AW897" s="57">
        <v>0</v>
      </c>
      <c r="AX897" s="57">
        <v>5</v>
      </c>
      <c r="AY897" s="57">
        <v>0</v>
      </c>
      <c r="AZ897" s="57">
        <v>1</v>
      </c>
      <c r="BA897" s="57"/>
      <c r="BB897" s="57">
        <v>4</v>
      </c>
      <c r="BC897" s="57">
        <v>2</v>
      </c>
      <c r="BD897" s="57">
        <v>8</v>
      </c>
      <c r="BE897" s="57">
        <v>15</v>
      </c>
      <c r="BF897" s="57">
        <v>4</v>
      </c>
      <c r="BG897" s="57"/>
      <c r="BH897" s="57"/>
      <c r="BI897" s="57">
        <v>1</v>
      </c>
      <c r="BJ897" s="57">
        <v>1</v>
      </c>
      <c r="BK897" s="57">
        <v>0</v>
      </c>
      <c r="BL897" s="57">
        <v>1</v>
      </c>
      <c r="BM897" s="57"/>
      <c r="BN897" s="57">
        <v>8</v>
      </c>
      <c r="BO897" s="57">
        <v>3</v>
      </c>
      <c r="BP897" s="81">
        <v>6</v>
      </c>
      <c r="BQ897" s="81">
        <v>5</v>
      </c>
      <c r="BR897" s="81">
        <v>346</v>
      </c>
    </row>
    <row r="898" spans="1:70" x14ac:dyDescent="0.25">
      <c r="A898" s="57">
        <v>1</v>
      </c>
      <c r="B898" s="81" t="s">
        <v>793</v>
      </c>
      <c r="C898" s="81">
        <v>11</v>
      </c>
      <c r="D898" s="81" t="s">
        <v>794</v>
      </c>
      <c r="E898" s="81">
        <v>501</v>
      </c>
      <c r="F898" s="81" t="s">
        <v>794</v>
      </c>
      <c r="G898" s="81">
        <v>2</v>
      </c>
      <c r="H898" s="81" t="s">
        <v>706</v>
      </c>
      <c r="I898" s="81">
        <v>715</v>
      </c>
      <c r="J898" s="81" t="s">
        <v>1359</v>
      </c>
      <c r="L898" s="81">
        <v>125</v>
      </c>
      <c r="M898" s="81">
        <v>125</v>
      </c>
      <c r="N898" s="81" t="s">
        <v>1376</v>
      </c>
      <c r="O898" s="81" t="s">
        <v>1377</v>
      </c>
      <c r="Q898" s="57">
        <v>5</v>
      </c>
      <c r="R898" s="57">
        <v>3</v>
      </c>
      <c r="S898" s="57">
        <v>5</v>
      </c>
      <c r="T898" s="57">
        <v>2</v>
      </c>
      <c r="U898" s="57">
        <v>0</v>
      </c>
      <c r="V898" s="57"/>
      <c r="W898" s="57">
        <v>2</v>
      </c>
      <c r="X898" s="57">
        <v>5</v>
      </c>
      <c r="Y898" s="57">
        <v>1</v>
      </c>
      <c r="Z898" s="57">
        <v>0</v>
      </c>
      <c r="AA898" s="57">
        <v>0</v>
      </c>
      <c r="AB898" s="57">
        <v>0</v>
      </c>
      <c r="AC898" s="57"/>
      <c r="AD898" s="57">
        <v>4</v>
      </c>
      <c r="AE898" s="57">
        <v>0</v>
      </c>
      <c r="AF898" s="57">
        <v>3</v>
      </c>
      <c r="AG898" s="57">
        <v>5</v>
      </c>
      <c r="AH898" s="57"/>
      <c r="AI898" s="57">
        <v>1</v>
      </c>
      <c r="AJ898" s="57">
        <v>0</v>
      </c>
      <c r="AK898" s="57">
        <v>1</v>
      </c>
      <c r="AL898" s="57">
        <v>4</v>
      </c>
      <c r="AM898" s="57"/>
      <c r="AN898" s="57">
        <v>2</v>
      </c>
      <c r="AO898" s="57">
        <v>10</v>
      </c>
      <c r="AP898" s="57">
        <v>0</v>
      </c>
      <c r="AQ898" s="57">
        <v>10</v>
      </c>
      <c r="AR898" s="57">
        <v>1</v>
      </c>
      <c r="AS898" s="57">
        <v>7</v>
      </c>
      <c r="AT898" s="57"/>
      <c r="AU898" s="57">
        <v>2</v>
      </c>
      <c r="AV898" s="57">
        <v>2</v>
      </c>
      <c r="AW898" s="57">
        <v>1</v>
      </c>
      <c r="AX898" s="57">
        <v>4</v>
      </c>
      <c r="AY898" s="57">
        <v>1</v>
      </c>
      <c r="AZ898" s="57">
        <v>4</v>
      </c>
      <c r="BA898" s="57"/>
      <c r="BB898" s="57">
        <v>3</v>
      </c>
      <c r="BC898" s="57">
        <v>2</v>
      </c>
      <c r="BD898" s="57">
        <v>6</v>
      </c>
      <c r="BE898" s="57">
        <v>14</v>
      </c>
      <c r="BF898" s="57">
        <v>6</v>
      </c>
      <c r="BG898" s="57">
        <v>0</v>
      </c>
      <c r="BH898" s="57"/>
      <c r="BI898" s="57">
        <v>6</v>
      </c>
      <c r="BJ898" s="57">
        <v>0</v>
      </c>
      <c r="BK898" s="57">
        <v>2</v>
      </c>
      <c r="BL898" s="57">
        <v>0</v>
      </c>
      <c r="BM898" s="57"/>
      <c r="BN898" s="57">
        <v>8</v>
      </c>
      <c r="BO898" s="57">
        <v>8</v>
      </c>
      <c r="BP898" s="81">
        <v>5</v>
      </c>
      <c r="BQ898" s="81">
        <v>0</v>
      </c>
      <c r="BR898" s="81">
        <v>349</v>
      </c>
    </row>
    <row r="899" spans="1:70" x14ac:dyDescent="0.25">
      <c r="A899" s="57">
        <v>1</v>
      </c>
      <c r="B899" s="81" t="s">
        <v>793</v>
      </c>
      <c r="C899" s="81">
        <v>11</v>
      </c>
      <c r="D899" s="81" t="s">
        <v>794</v>
      </c>
      <c r="E899" s="81">
        <v>501</v>
      </c>
      <c r="F899" s="81" t="s">
        <v>794</v>
      </c>
      <c r="G899" s="81">
        <v>2</v>
      </c>
      <c r="H899" s="81" t="s">
        <v>706</v>
      </c>
      <c r="I899" s="81">
        <v>715</v>
      </c>
      <c r="J899" s="81" t="s">
        <v>1359</v>
      </c>
      <c r="L899" s="81">
        <v>126</v>
      </c>
      <c r="M899" s="81">
        <v>126</v>
      </c>
      <c r="N899" s="81" t="s">
        <v>1376</v>
      </c>
      <c r="O899" s="81" t="s">
        <v>1377</v>
      </c>
      <c r="Q899" s="57">
        <v>8</v>
      </c>
      <c r="R899" s="57">
        <v>4</v>
      </c>
      <c r="S899" s="57">
        <v>2</v>
      </c>
      <c r="T899" s="57">
        <v>1</v>
      </c>
      <c r="U899" s="57">
        <v>3</v>
      </c>
      <c r="V899" s="57"/>
      <c r="W899" s="57">
        <v>1</v>
      </c>
      <c r="X899" s="57">
        <v>6</v>
      </c>
      <c r="Y899" s="57">
        <v>5</v>
      </c>
      <c r="Z899" s="57">
        <v>0</v>
      </c>
      <c r="AA899" s="57">
        <v>0</v>
      </c>
      <c r="AB899" s="57">
        <v>0</v>
      </c>
      <c r="AC899" s="57"/>
      <c r="AD899" s="57">
        <v>4</v>
      </c>
      <c r="AE899" s="57">
        <v>0</v>
      </c>
      <c r="AF899" s="57">
        <v>3</v>
      </c>
      <c r="AG899" s="57">
        <v>3</v>
      </c>
      <c r="AH899" s="57"/>
      <c r="AI899" s="57">
        <v>1</v>
      </c>
      <c r="AJ899" s="57">
        <v>2</v>
      </c>
      <c r="AK899" s="57">
        <v>1</v>
      </c>
      <c r="AL899" s="57">
        <v>2</v>
      </c>
      <c r="AM899" s="57"/>
      <c r="AN899" s="57">
        <v>1</v>
      </c>
      <c r="AO899" s="57">
        <v>9</v>
      </c>
      <c r="AP899" s="57">
        <v>2</v>
      </c>
      <c r="AQ899" s="57">
        <v>10</v>
      </c>
      <c r="AR899" s="57">
        <v>0</v>
      </c>
      <c r="AS899" s="57">
        <v>6</v>
      </c>
      <c r="AT899" s="57"/>
      <c r="AU899" s="57">
        <v>0</v>
      </c>
      <c r="AV899" s="57">
        <v>0</v>
      </c>
      <c r="AW899" s="57">
        <v>4</v>
      </c>
      <c r="AX899" s="57">
        <v>8</v>
      </c>
      <c r="AY899" s="57">
        <v>0</v>
      </c>
      <c r="AZ899" s="57">
        <v>2</v>
      </c>
      <c r="BA899" s="57"/>
      <c r="BB899" s="57">
        <v>6</v>
      </c>
      <c r="BC899" s="57">
        <v>0</v>
      </c>
      <c r="BD899" s="57">
        <v>5</v>
      </c>
      <c r="BE899" s="57">
        <v>11</v>
      </c>
      <c r="BF899" s="57">
        <v>6</v>
      </c>
      <c r="BG899" s="57">
        <v>2</v>
      </c>
      <c r="BH899" s="57"/>
      <c r="BI899" s="57">
        <v>2</v>
      </c>
      <c r="BJ899" s="57">
        <v>2</v>
      </c>
      <c r="BK899" s="57">
        <v>0</v>
      </c>
      <c r="BL899" s="57">
        <v>0</v>
      </c>
      <c r="BM899" s="57"/>
      <c r="BN899" s="57">
        <v>10</v>
      </c>
      <c r="BO899" s="57">
        <v>5</v>
      </c>
      <c r="BP899" s="81">
        <v>3</v>
      </c>
      <c r="BQ899" s="81">
        <v>1</v>
      </c>
      <c r="BR899" s="81">
        <v>343</v>
      </c>
    </row>
    <row r="900" spans="1:70" x14ac:dyDescent="0.25">
      <c r="A900" s="57">
        <v>1</v>
      </c>
      <c r="B900" s="81" t="s">
        <v>793</v>
      </c>
      <c r="C900" s="81">
        <v>11</v>
      </c>
      <c r="D900" s="81" t="s">
        <v>794</v>
      </c>
      <c r="E900" s="81">
        <v>501</v>
      </c>
      <c r="F900" s="81" t="s">
        <v>794</v>
      </c>
      <c r="G900" s="81">
        <v>2</v>
      </c>
      <c r="H900" s="81" t="s">
        <v>706</v>
      </c>
      <c r="I900" s="81">
        <v>715</v>
      </c>
      <c r="J900" s="81" t="s">
        <v>1359</v>
      </c>
      <c r="L900" s="81">
        <v>127</v>
      </c>
      <c r="M900" s="81">
        <v>127</v>
      </c>
      <c r="N900" s="81" t="s">
        <v>1376</v>
      </c>
      <c r="O900" s="81" t="s">
        <v>1377</v>
      </c>
      <c r="Q900" s="57">
        <v>6</v>
      </c>
      <c r="R900" s="57">
        <v>6</v>
      </c>
      <c r="S900" s="57">
        <v>6</v>
      </c>
      <c r="T900" s="57">
        <v>0</v>
      </c>
      <c r="U900" s="57">
        <v>8</v>
      </c>
      <c r="V900" s="57"/>
      <c r="W900" s="57">
        <v>4</v>
      </c>
      <c r="X900" s="57">
        <v>10</v>
      </c>
      <c r="Y900" s="57">
        <v>0</v>
      </c>
      <c r="Z900" s="57">
        <v>1</v>
      </c>
      <c r="AA900" s="57">
        <v>2</v>
      </c>
      <c r="AB900" s="57">
        <v>1</v>
      </c>
      <c r="AC900" s="57"/>
      <c r="AD900" s="57">
        <v>1</v>
      </c>
      <c r="AE900" s="57">
        <v>1</v>
      </c>
      <c r="AF900" s="57">
        <v>1</v>
      </c>
      <c r="AG900" s="57">
        <v>2</v>
      </c>
      <c r="AH900" s="57"/>
      <c r="AI900" s="57">
        <v>0</v>
      </c>
      <c r="AJ900" s="57">
        <v>0</v>
      </c>
      <c r="AK900" s="57">
        <v>0</v>
      </c>
      <c r="AL900" s="57">
        <v>2</v>
      </c>
      <c r="AM900" s="57"/>
      <c r="AN900" s="57">
        <v>2</v>
      </c>
      <c r="AO900" s="57">
        <v>14</v>
      </c>
      <c r="AP900" s="57">
        <v>0</v>
      </c>
      <c r="AQ900" s="57">
        <v>10</v>
      </c>
      <c r="AR900" s="57">
        <v>4</v>
      </c>
      <c r="AS900" s="57">
        <v>5</v>
      </c>
      <c r="AT900" s="57"/>
      <c r="AU900" s="57">
        <v>1</v>
      </c>
      <c r="AV900" s="57">
        <v>3</v>
      </c>
      <c r="AW900" s="57">
        <v>3</v>
      </c>
      <c r="AX900" s="57">
        <v>3</v>
      </c>
      <c r="AY900" s="57">
        <v>0</v>
      </c>
      <c r="AZ900" s="57">
        <v>1</v>
      </c>
      <c r="BA900" s="57"/>
      <c r="BB900" s="57">
        <v>5</v>
      </c>
      <c r="BC900" s="57">
        <v>3</v>
      </c>
      <c r="BD900" s="57">
        <v>8</v>
      </c>
      <c r="BE900" s="57">
        <v>9</v>
      </c>
      <c r="BF900" s="57">
        <v>6</v>
      </c>
      <c r="BG900" s="57">
        <v>2</v>
      </c>
      <c r="BH900" s="57"/>
      <c r="BI900" s="57">
        <v>4</v>
      </c>
      <c r="BJ900" s="57">
        <v>1</v>
      </c>
      <c r="BK900" s="57">
        <v>0</v>
      </c>
      <c r="BL900" s="57">
        <v>0</v>
      </c>
      <c r="BM900" s="57"/>
      <c r="BN900" s="57">
        <v>8</v>
      </c>
      <c r="BO900" s="57">
        <v>11</v>
      </c>
      <c r="BP900" s="81">
        <v>7</v>
      </c>
      <c r="BQ900" s="81">
        <v>0</v>
      </c>
      <c r="BR900" s="81">
        <v>336</v>
      </c>
    </row>
    <row r="901" spans="1:70" x14ac:dyDescent="0.25">
      <c r="A901" s="57">
        <v>1</v>
      </c>
      <c r="B901" s="81" t="s">
        <v>793</v>
      </c>
      <c r="C901" s="81">
        <v>11</v>
      </c>
      <c r="D901" s="81" t="s">
        <v>794</v>
      </c>
      <c r="E901" s="81">
        <v>501</v>
      </c>
      <c r="F901" s="81" t="s">
        <v>794</v>
      </c>
      <c r="G901" s="81">
        <v>2</v>
      </c>
      <c r="H901" s="81" t="s">
        <v>706</v>
      </c>
      <c r="I901" s="81">
        <v>715</v>
      </c>
      <c r="J901" s="81" t="s">
        <v>1359</v>
      </c>
      <c r="L901" s="81">
        <v>128</v>
      </c>
      <c r="M901" s="81">
        <v>128</v>
      </c>
      <c r="N901" s="81" t="s">
        <v>1376</v>
      </c>
      <c r="O901" s="81" t="s">
        <v>1377</v>
      </c>
      <c r="Q901" s="57">
        <v>6</v>
      </c>
      <c r="R901" s="57">
        <v>3</v>
      </c>
      <c r="S901" s="57">
        <v>8</v>
      </c>
      <c r="T901" s="57">
        <v>0</v>
      </c>
      <c r="U901" s="57">
        <v>4</v>
      </c>
      <c r="V901" s="57"/>
      <c r="W901" s="57">
        <v>1</v>
      </c>
      <c r="X901" s="57">
        <v>7</v>
      </c>
      <c r="Y901" s="57">
        <v>1</v>
      </c>
      <c r="Z901" s="57">
        <v>1</v>
      </c>
      <c r="AA901" s="57">
        <v>1</v>
      </c>
      <c r="AB901" s="57">
        <v>1</v>
      </c>
      <c r="AC901" s="57"/>
      <c r="AD901" s="57">
        <v>2</v>
      </c>
      <c r="AE901" s="57">
        <v>1</v>
      </c>
      <c r="AF901" s="57">
        <v>1</v>
      </c>
      <c r="AG901" s="57">
        <v>4</v>
      </c>
      <c r="AH901" s="57"/>
      <c r="AI901" s="57">
        <v>0</v>
      </c>
      <c r="AJ901" s="57">
        <v>2</v>
      </c>
      <c r="AK901" s="57">
        <v>3</v>
      </c>
      <c r="AL901" s="57">
        <v>1</v>
      </c>
      <c r="AM901" s="57"/>
      <c r="AN901" s="57">
        <v>4</v>
      </c>
      <c r="AO901" s="57">
        <v>9</v>
      </c>
      <c r="AP901" s="57">
        <v>0</v>
      </c>
      <c r="AQ901" s="57">
        <v>9</v>
      </c>
      <c r="AR901" s="57">
        <v>4</v>
      </c>
      <c r="AS901" s="57">
        <v>3</v>
      </c>
      <c r="AT901" s="57"/>
      <c r="AU901" s="57">
        <v>0</v>
      </c>
      <c r="AV901" s="57">
        <v>2</v>
      </c>
      <c r="AW901" s="57">
        <v>4</v>
      </c>
      <c r="AX901" s="57">
        <v>5</v>
      </c>
      <c r="AY901" s="57">
        <v>1</v>
      </c>
      <c r="AZ901" s="57">
        <v>3</v>
      </c>
      <c r="BA901" s="57"/>
      <c r="BB901" s="57">
        <v>7</v>
      </c>
      <c r="BC901" s="57">
        <v>0</v>
      </c>
      <c r="BD901" s="57">
        <v>7</v>
      </c>
      <c r="BE901" s="57">
        <v>9</v>
      </c>
      <c r="BF901" s="57">
        <v>2</v>
      </c>
      <c r="BG901" s="57">
        <v>2</v>
      </c>
      <c r="BH901" s="57"/>
      <c r="BI901" s="57">
        <v>1</v>
      </c>
      <c r="BJ901" s="57">
        <v>1</v>
      </c>
      <c r="BK901" s="57">
        <v>0</v>
      </c>
      <c r="BL901" s="57">
        <v>0</v>
      </c>
      <c r="BM901" s="57"/>
      <c r="BN901" s="57">
        <v>3</v>
      </c>
      <c r="BO901" s="57">
        <v>3</v>
      </c>
      <c r="BP901" s="81">
        <v>6</v>
      </c>
      <c r="BQ901" s="81">
        <v>4</v>
      </c>
      <c r="BR901" s="81">
        <v>339</v>
      </c>
    </row>
    <row r="902" spans="1:70" x14ac:dyDescent="0.25">
      <c r="A902" s="57">
        <v>1</v>
      </c>
      <c r="B902" s="81" t="s">
        <v>793</v>
      </c>
      <c r="C902" s="81">
        <v>11</v>
      </c>
      <c r="D902" s="81" t="s">
        <v>794</v>
      </c>
      <c r="E902" s="81">
        <v>501</v>
      </c>
      <c r="F902" s="81" t="s">
        <v>794</v>
      </c>
      <c r="G902" s="81">
        <v>2</v>
      </c>
      <c r="H902" s="81" t="s">
        <v>706</v>
      </c>
      <c r="I902" s="81">
        <v>715</v>
      </c>
      <c r="J902" s="81" t="s">
        <v>1359</v>
      </c>
      <c r="L902" s="81">
        <v>129</v>
      </c>
      <c r="M902" s="81">
        <v>129</v>
      </c>
      <c r="N902" s="81" t="s">
        <v>1376</v>
      </c>
      <c r="O902" s="81" t="s">
        <v>1377</v>
      </c>
      <c r="Q902" s="57">
        <v>3</v>
      </c>
      <c r="R902" s="57">
        <v>4</v>
      </c>
      <c r="S902" s="57">
        <v>6</v>
      </c>
      <c r="T902" s="57">
        <v>0</v>
      </c>
      <c r="U902" s="57">
        <v>2</v>
      </c>
      <c r="V902" s="57"/>
      <c r="W902" s="57">
        <v>0</v>
      </c>
      <c r="X902" s="57">
        <v>4</v>
      </c>
      <c r="Y902" s="57">
        <v>0</v>
      </c>
      <c r="Z902" s="57">
        <v>0</v>
      </c>
      <c r="AA902" s="57">
        <v>0</v>
      </c>
      <c r="AB902" s="57">
        <v>0</v>
      </c>
      <c r="AC902" s="57"/>
      <c r="AD902" s="57">
        <v>2</v>
      </c>
      <c r="AE902" s="57">
        <v>1</v>
      </c>
      <c r="AF902" s="57">
        <v>3</v>
      </c>
      <c r="AG902" s="57">
        <v>7</v>
      </c>
      <c r="AH902" s="57"/>
      <c r="AI902" s="57">
        <v>0</v>
      </c>
      <c r="AJ902" s="57">
        <v>0</v>
      </c>
      <c r="AK902" s="57">
        <v>3</v>
      </c>
      <c r="AL902" s="57">
        <v>1</v>
      </c>
      <c r="AM902" s="57"/>
      <c r="AN902" s="57">
        <v>3</v>
      </c>
      <c r="AO902" s="57">
        <v>12</v>
      </c>
      <c r="AP902" s="57">
        <v>0</v>
      </c>
      <c r="AQ902" s="57">
        <v>12</v>
      </c>
      <c r="AR902" s="57">
        <v>1</v>
      </c>
      <c r="AS902" s="57">
        <v>4</v>
      </c>
      <c r="AT902" s="57"/>
      <c r="AU902" s="57">
        <v>2</v>
      </c>
      <c r="AV902" s="57">
        <v>1</v>
      </c>
      <c r="AW902" s="57">
        <v>2</v>
      </c>
      <c r="AX902" s="57">
        <v>5</v>
      </c>
      <c r="AY902" s="57">
        <v>0</v>
      </c>
      <c r="AZ902" s="57">
        <v>3</v>
      </c>
      <c r="BA902" s="57"/>
      <c r="BB902" s="57">
        <v>6</v>
      </c>
      <c r="BC902" s="57">
        <v>1</v>
      </c>
      <c r="BD902" s="57">
        <v>6</v>
      </c>
      <c r="BE902" s="57">
        <v>7</v>
      </c>
      <c r="BF902" s="57">
        <v>2</v>
      </c>
      <c r="BG902" s="57">
        <v>0</v>
      </c>
      <c r="BH902" s="57"/>
      <c r="BI902" s="57">
        <v>1</v>
      </c>
      <c r="BJ902" s="57">
        <v>1</v>
      </c>
      <c r="BK902" s="57">
        <v>0</v>
      </c>
      <c r="BL902" s="57">
        <v>1</v>
      </c>
      <c r="BM902" s="57"/>
      <c r="BN902" s="57">
        <v>4</v>
      </c>
      <c r="BO902" s="57">
        <v>7</v>
      </c>
      <c r="BP902" s="81">
        <v>4</v>
      </c>
      <c r="BQ902" s="81">
        <v>3</v>
      </c>
      <c r="BR902" s="81">
        <v>339</v>
      </c>
    </row>
    <row r="903" spans="1:70" x14ac:dyDescent="0.25">
      <c r="A903" s="57">
        <v>1</v>
      </c>
      <c r="B903" s="81" t="s">
        <v>793</v>
      </c>
      <c r="C903" s="81">
        <v>11</v>
      </c>
      <c r="D903" s="81" t="s">
        <v>794</v>
      </c>
      <c r="E903" s="81">
        <v>501</v>
      </c>
      <c r="F903" s="81" t="s">
        <v>794</v>
      </c>
      <c r="G903" s="81">
        <v>2</v>
      </c>
      <c r="H903" s="81" t="s">
        <v>706</v>
      </c>
      <c r="I903" s="81">
        <v>715</v>
      </c>
      <c r="J903" s="81" t="s">
        <v>1359</v>
      </c>
      <c r="L903" s="81">
        <v>130</v>
      </c>
      <c r="M903" s="81">
        <v>130</v>
      </c>
      <c r="N903" s="81" t="s">
        <v>1376</v>
      </c>
      <c r="O903" s="81" t="s">
        <v>1377</v>
      </c>
      <c r="Q903" s="57">
        <v>9</v>
      </c>
      <c r="R903" s="57">
        <v>4</v>
      </c>
      <c r="S903" s="57">
        <v>4</v>
      </c>
      <c r="T903" s="57">
        <v>0</v>
      </c>
      <c r="U903" s="57">
        <v>2</v>
      </c>
      <c r="V903" s="57"/>
      <c r="W903" s="57">
        <v>0</v>
      </c>
      <c r="X903" s="57">
        <v>6</v>
      </c>
      <c r="Y903" s="57">
        <v>0</v>
      </c>
      <c r="Z903" s="57">
        <v>0</v>
      </c>
      <c r="AA903" s="57">
        <v>0</v>
      </c>
      <c r="AB903" s="57">
        <v>0</v>
      </c>
      <c r="AC903" s="57"/>
      <c r="AD903" s="57">
        <v>3</v>
      </c>
      <c r="AE903" s="57">
        <v>3</v>
      </c>
      <c r="AF903" s="57">
        <v>7</v>
      </c>
      <c r="AG903" s="57">
        <v>5</v>
      </c>
      <c r="AH903" s="57"/>
      <c r="AI903" s="57">
        <v>2</v>
      </c>
      <c r="AJ903" s="57">
        <v>0</v>
      </c>
      <c r="AK903" s="57">
        <v>0</v>
      </c>
      <c r="AL903" s="57">
        <v>2</v>
      </c>
      <c r="AM903" s="57"/>
      <c r="AN903" s="57">
        <v>2</v>
      </c>
      <c r="AO903" s="57">
        <v>13</v>
      </c>
      <c r="AP903" s="57">
        <v>4</v>
      </c>
      <c r="AQ903" s="57">
        <v>8</v>
      </c>
      <c r="AR903" s="57">
        <v>4</v>
      </c>
      <c r="AS903" s="57">
        <v>0</v>
      </c>
      <c r="AT903" s="57"/>
      <c r="AU903" s="57">
        <v>1</v>
      </c>
      <c r="AV903" s="57">
        <v>0</v>
      </c>
      <c r="AW903" s="57">
        <v>2</v>
      </c>
      <c r="AX903" s="57">
        <v>3</v>
      </c>
      <c r="AY903" s="57">
        <v>1</v>
      </c>
      <c r="AZ903" s="57">
        <v>5</v>
      </c>
      <c r="BA903" s="57"/>
      <c r="BB903" s="57">
        <v>4</v>
      </c>
      <c r="BC903" s="57">
        <v>0</v>
      </c>
      <c r="BD903" s="57">
        <v>10</v>
      </c>
      <c r="BE903" s="57">
        <v>7</v>
      </c>
      <c r="BF903" s="57">
        <v>4</v>
      </c>
      <c r="BG903" s="57">
        <v>1</v>
      </c>
      <c r="BH903" s="57"/>
      <c r="BI903" s="57">
        <v>3</v>
      </c>
      <c r="BJ903" s="57">
        <v>1</v>
      </c>
      <c r="BK903" s="57">
        <v>0</v>
      </c>
      <c r="BL903" s="57">
        <v>1</v>
      </c>
      <c r="BM903" s="57"/>
      <c r="BN903" s="57">
        <v>6</v>
      </c>
      <c r="BO903" s="57">
        <v>4</v>
      </c>
      <c r="BP903" s="81">
        <v>2</v>
      </c>
      <c r="BQ903" s="81">
        <v>1</v>
      </c>
      <c r="BR903" s="81">
        <v>342</v>
      </c>
    </row>
    <row r="904" spans="1:70" x14ac:dyDescent="0.25">
      <c r="A904" s="57">
        <v>1</v>
      </c>
      <c r="B904" s="81" t="s">
        <v>793</v>
      </c>
      <c r="C904" s="81">
        <v>11</v>
      </c>
      <c r="D904" s="81" t="s">
        <v>794</v>
      </c>
      <c r="E904" s="81">
        <v>501</v>
      </c>
      <c r="F904" s="81" t="s">
        <v>794</v>
      </c>
      <c r="G904" s="81">
        <v>2</v>
      </c>
      <c r="H904" s="81" t="s">
        <v>706</v>
      </c>
      <c r="I904" s="81">
        <v>715</v>
      </c>
      <c r="J904" s="81" t="s">
        <v>1359</v>
      </c>
      <c r="L904" s="81">
        <v>131</v>
      </c>
      <c r="M904" s="81">
        <v>131</v>
      </c>
      <c r="N904" s="81" t="s">
        <v>1376</v>
      </c>
      <c r="O904" s="81" t="s">
        <v>1377</v>
      </c>
      <c r="Q904" s="57">
        <v>8</v>
      </c>
      <c r="R904" s="57">
        <v>1</v>
      </c>
      <c r="S904" s="57">
        <v>5</v>
      </c>
      <c r="T904" s="57">
        <v>0</v>
      </c>
      <c r="U904" s="57">
        <v>7</v>
      </c>
      <c r="V904" s="57"/>
      <c r="W904" s="57">
        <v>0</v>
      </c>
      <c r="X904" s="57">
        <v>4</v>
      </c>
      <c r="Y904" s="57">
        <v>1</v>
      </c>
      <c r="Z904" s="57">
        <v>2</v>
      </c>
      <c r="AA904" s="57">
        <v>0</v>
      </c>
      <c r="AB904" s="57">
        <v>2</v>
      </c>
      <c r="AC904" s="57"/>
      <c r="AD904" s="57">
        <v>5</v>
      </c>
      <c r="AE904" s="57">
        <v>1</v>
      </c>
      <c r="AF904" s="57">
        <v>0</v>
      </c>
      <c r="AG904" s="57">
        <v>1</v>
      </c>
      <c r="AH904" s="57"/>
      <c r="AI904" s="57">
        <v>0</v>
      </c>
      <c r="AJ904" s="57">
        <v>1</v>
      </c>
      <c r="AK904" s="57">
        <v>0</v>
      </c>
      <c r="AL904" s="57">
        <v>0</v>
      </c>
      <c r="AM904" s="57"/>
      <c r="AN904" s="57">
        <v>2</v>
      </c>
      <c r="AO904" s="57">
        <v>4</v>
      </c>
      <c r="AP904" s="57">
        <v>0</v>
      </c>
      <c r="AQ904" s="57">
        <v>11</v>
      </c>
      <c r="AR904" s="57">
        <v>5</v>
      </c>
      <c r="AS904" s="57">
        <v>1</v>
      </c>
      <c r="AT904" s="57"/>
      <c r="AU904" s="57">
        <v>3</v>
      </c>
      <c r="AV904" s="57">
        <v>0</v>
      </c>
      <c r="AW904" s="57">
        <v>2</v>
      </c>
      <c r="AX904" s="57">
        <v>8</v>
      </c>
      <c r="AY904" s="57">
        <v>0</v>
      </c>
      <c r="AZ904" s="57">
        <v>4</v>
      </c>
      <c r="BA904" s="57"/>
      <c r="BB904" s="57">
        <v>3</v>
      </c>
      <c r="BC904" s="57">
        <v>0</v>
      </c>
      <c r="BD904" s="57">
        <v>8</v>
      </c>
      <c r="BE904" s="57">
        <v>2</v>
      </c>
      <c r="BF904" s="57">
        <v>2</v>
      </c>
      <c r="BG904" s="57">
        <v>0</v>
      </c>
      <c r="BH904" s="57"/>
      <c r="BI904" s="57">
        <v>2</v>
      </c>
      <c r="BJ904" s="57">
        <v>2</v>
      </c>
      <c r="BK904" s="57">
        <v>0</v>
      </c>
      <c r="BL904" s="57">
        <v>1</v>
      </c>
      <c r="BM904" s="57"/>
      <c r="BN904" s="57">
        <v>4</v>
      </c>
      <c r="BO904" s="57">
        <v>4</v>
      </c>
      <c r="BP904" s="81">
        <v>6</v>
      </c>
      <c r="BQ904" s="81">
        <v>3</v>
      </c>
      <c r="BR904" s="81">
        <v>347</v>
      </c>
    </row>
    <row r="905" spans="1:70" x14ac:dyDescent="0.25">
      <c r="A905" s="57">
        <v>1</v>
      </c>
      <c r="B905" s="81" t="s">
        <v>793</v>
      </c>
      <c r="C905" s="81">
        <v>11</v>
      </c>
      <c r="D905" s="81" t="s">
        <v>794</v>
      </c>
      <c r="E905" s="81">
        <v>501</v>
      </c>
      <c r="F905" s="81" t="s">
        <v>794</v>
      </c>
      <c r="G905" s="81">
        <v>2</v>
      </c>
      <c r="H905" s="81" t="s">
        <v>706</v>
      </c>
      <c r="I905" s="81">
        <v>715</v>
      </c>
      <c r="J905" s="81" t="s">
        <v>1359</v>
      </c>
      <c r="L905" s="81">
        <v>132</v>
      </c>
      <c r="M905" s="81">
        <v>132</v>
      </c>
      <c r="N905" s="81" t="s">
        <v>1376</v>
      </c>
      <c r="O905" s="81" t="s">
        <v>1377</v>
      </c>
      <c r="Q905" s="57">
        <v>9</v>
      </c>
      <c r="R905" s="57">
        <v>5</v>
      </c>
      <c r="S905" s="57">
        <v>6</v>
      </c>
      <c r="T905" s="57">
        <v>0</v>
      </c>
      <c r="U905" s="57">
        <v>6</v>
      </c>
      <c r="V905" s="57"/>
      <c r="W905" s="57">
        <v>0</v>
      </c>
      <c r="X905" s="57">
        <v>4</v>
      </c>
      <c r="Y905" s="57">
        <v>1</v>
      </c>
      <c r="Z905" s="57">
        <v>1</v>
      </c>
      <c r="AA905" s="57">
        <v>0</v>
      </c>
      <c r="AB905" s="57">
        <v>0</v>
      </c>
      <c r="AC905" s="57"/>
      <c r="AD905" s="57">
        <v>2</v>
      </c>
      <c r="AE905" s="57"/>
      <c r="AF905" s="57">
        <v>3</v>
      </c>
      <c r="AG905" s="57">
        <v>6</v>
      </c>
      <c r="AH905" s="57"/>
      <c r="AI905" s="57">
        <v>1</v>
      </c>
      <c r="AJ905" s="57">
        <v>2</v>
      </c>
      <c r="AK905" s="57">
        <v>1</v>
      </c>
      <c r="AL905" s="57">
        <v>4</v>
      </c>
      <c r="AM905" s="57"/>
      <c r="AN905" s="57">
        <v>4</v>
      </c>
      <c r="AO905" s="57">
        <v>8</v>
      </c>
      <c r="AP905" s="57">
        <v>1</v>
      </c>
      <c r="AQ905" s="57">
        <v>10</v>
      </c>
      <c r="AR905" s="57">
        <v>2</v>
      </c>
      <c r="AS905" s="57">
        <v>3</v>
      </c>
      <c r="AT905" s="57"/>
      <c r="AU905" s="57"/>
      <c r="AV905" s="57">
        <v>3</v>
      </c>
      <c r="AW905" s="57">
        <v>0</v>
      </c>
      <c r="AX905" s="57">
        <v>1</v>
      </c>
      <c r="AY905" s="57">
        <v>2</v>
      </c>
      <c r="AZ905" s="57">
        <v>7</v>
      </c>
      <c r="BA905" s="57"/>
      <c r="BB905" s="57">
        <v>6</v>
      </c>
      <c r="BC905" s="57">
        <v>2</v>
      </c>
      <c r="BD905" s="57">
        <v>9</v>
      </c>
      <c r="BE905" s="57">
        <v>8</v>
      </c>
      <c r="BF905" s="57">
        <v>4</v>
      </c>
      <c r="BG905" s="57">
        <v>0</v>
      </c>
      <c r="BH905" s="57"/>
      <c r="BI905" s="57">
        <v>1</v>
      </c>
      <c r="BJ905" s="57">
        <v>2</v>
      </c>
      <c r="BK905" s="57">
        <v>0</v>
      </c>
      <c r="BL905" s="57">
        <v>2</v>
      </c>
      <c r="BM905" s="57"/>
      <c r="BN905" s="57">
        <v>5</v>
      </c>
      <c r="BO905" s="57">
        <v>10</v>
      </c>
      <c r="BP905" s="81">
        <v>6</v>
      </c>
      <c r="BQ905" s="81">
        <v>5</v>
      </c>
      <c r="BR905" s="81">
        <v>343</v>
      </c>
    </row>
    <row r="906" spans="1:70" x14ac:dyDescent="0.25">
      <c r="A906" s="57">
        <v>1</v>
      </c>
      <c r="B906" s="81" t="s">
        <v>793</v>
      </c>
      <c r="C906" s="81">
        <v>11</v>
      </c>
      <c r="D906" s="81" t="s">
        <v>794</v>
      </c>
      <c r="E906" s="81">
        <v>501</v>
      </c>
      <c r="F906" s="81" t="s">
        <v>794</v>
      </c>
      <c r="G906" s="81">
        <v>2</v>
      </c>
      <c r="H906" s="81" t="s">
        <v>706</v>
      </c>
      <c r="I906" s="81">
        <v>715</v>
      </c>
      <c r="J906" s="81" t="s">
        <v>1359</v>
      </c>
      <c r="L906" s="81">
        <v>133</v>
      </c>
      <c r="M906" s="81">
        <v>133</v>
      </c>
      <c r="N906" s="81" t="s">
        <v>1376</v>
      </c>
      <c r="O906" s="81" t="s">
        <v>1377</v>
      </c>
      <c r="Q906" s="57">
        <v>9</v>
      </c>
      <c r="R906" s="57">
        <v>1</v>
      </c>
      <c r="S906" s="57">
        <v>3</v>
      </c>
      <c r="T906" s="57">
        <v>1</v>
      </c>
      <c r="U906" s="57">
        <v>3</v>
      </c>
      <c r="V906" s="57"/>
      <c r="W906" s="57">
        <v>0</v>
      </c>
      <c r="X906" s="57">
        <v>4</v>
      </c>
      <c r="Y906" s="57">
        <v>1</v>
      </c>
      <c r="Z906" s="57">
        <v>4</v>
      </c>
      <c r="AA906" s="57">
        <v>0</v>
      </c>
      <c r="AB906" s="57">
        <v>0</v>
      </c>
      <c r="AC906" s="57"/>
      <c r="AD906" s="57">
        <v>0</v>
      </c>
      <c r="AE906" s="57">
        <v>1</v>
      </c>
      <c r="AF906" s="57">
        <v>5</v>
      </c>
      <c r="AG906" s="57">
        <v>4</v>
      </c>
      <c r="AH906" s="57"/>
      <c r="AI906" s="57">
        <v>2</v>
      </c>
      <c r="AJ906" s="57">
        <v>2</v>
      </c>
      <c r="AK906" s="57">
        <v>0</v>
      </c>
      <c r="AL906" s="57">
        <v>3</v>
      </c>
      <c r="AM906" s="57"/>
      <c r="AN906" s="57">
        <v>2</v>
      </c>
      <c r="AO906" s="57">
        <v>14</v>
      </c>
      <c r="AP906" s="57">
        <v>0</v>
      </c>
      <c r="AQ906" s="57">
        <v>10</v>
      </c>
      <c r="AR906" s="57">
        <v>2</v>
      </c>
      <c r="AS906" s="57">
        <v>0</v>
      </c>
      <c r="AT906" s="57"/>
      <c r="AU906" s="57">
        <v>1</v>
      </c>
      <c r="AV906" s="57">
        <v>0</v>
      </c>
      <c r="AW906" s="57">
        <v>1</v>
      </c>
      <c r="AX906" s="57">
        <v>7</v>
      </c>
      <c r="AY906" s="57">
        <v>2</v>
      </c>
      <c r="AZ906" s="57">
        <v>3</v>
      </c>
      <c r="BA906" s="57"/>
      <c r="BB906" s="57">
        <v>8</v>
      </c>
      <c r="BC906" s="57">
        <v>1</v>
      </c>
      <c r="BD906" s="57">
        <v>5</v>
      </c>
      <c r="BE906" s="57">
        <v>6</v>
      </c>
      <c r="BF906" s="57">
        <v>3</v>
      </c>
      <c r="BG906" s="57">
        <v>3</v>
      </c>
      <c r="BH906" s="57"/>
      <c r="BI906" s="57">
        <v>2</v>
      </c>
      <c r="BJ906" s="57">
        <v>0</v>
      </c>
      <c r="BK906" s="57">
        <v>0</v>
      </c>
      <c r="BL906" s="57">
        <v>1</v>
      </c>
      <c r="BM906" s="57"/>
      <c r="BN906" s="57">
        <v>4</v>
      </c>
      <c r="BO906" s="57">
        <v>7</v>
      </c>
      <c r="BP906" s="81">
        <v>3</v>
      </c>
      <c r="BQ906" s="81">
        <v>3</v>
      </c>
      <c r="BR906" s="81">
        <v>348</v>
      </c>
    </row>
    <row r="907" spans="1:70" x14ac:dyDescent="0.25">
      <c r="A907" s="57">
        <v>1</v>
      </c>
      <c r="B907" s="81" t="s">
        <v>793</v>
      </c>
      <c r="C907" s="81">
        <v>11</v>
      </c>
      <c r="D907" s="81" t="s">
        <v>794</v>
      </c>
      <c r="E907" s="81">
        <v>501</v>
      </c>
      <c r="F907" s="81" t="s">
        <v>794</v>
      </c>
      <c r="G907" s="81">
        <v>2</v>
      </c>
      <c r="H907" s="81" t="s">
        <v>706</v>
      </c>
      <c r="I907" s="81">
        <v>715</v>
      </c>
      <c r="J907" s="81" t="s">
        <v>1359</v>
      </c>
      <c r="L907" s="81">
        <v>134</v>
      </c>
      <c r="M907" s="81">
        <v>134</v>
      </c>
      <c r="N907" s="81" t="s">
        <v>1376</v>
      </c>
      <c r="O907" s="81" t="s">
        <v>1377</v>
      </c>
      <c r="Q907" s="57">
        <v>5</v>
      </c>
      <c r="R907" s="57">
        <v>3</v>
      </c>
      <c r="S907" s="57">
        <v>3</v>
      </c>
      <c r="T907" s="57">
        <v>0</v>
      </c>
      <c r="U907" s="57">
        <v>4</v>
      </c>
      <c r="V907" s="57"/>
      <c r="W907" s="57">
        <v>1</v>
      </c>
      <c r="X907" s="57">
        <v>3</v>
      </c>
      <c r="Y907" s="57">
        <v>1</v>
      </c>
      <c r="Z907" s="57">
        <v>2</v>
      </c>
      <c r="AA907" s="57">
        <v>1</v>
      </c>
      <c r="AB907" s="57">
        <v>0</v>
      </c>
      <c r="AC907" s="57"/>
      <c r="AD907" s="57">
        <v>2</v>
      </c>
      <c r="AE907" s="57">
        <v>3</v>
      </c>
      <c r="AF907" s="57">
        <v>2</v>
      </c>
      <c r="AG907" s="57">
        <v>2</v>
      </c>
      <c r="AH907" s="57"/>
      <c r="AI907" s="57">
        <v>0</v>
      </c>
      <c r="AJ907" s="57">
        <v>1</v>
      </c>
      <c r="AK907" s="57">
        <v>2</v>
      </c>
      <c r="AL907" s="57">
        <v>2</v>
      </c>
      <c r="AM907" s="57"/>
      <c r="AN907" s="57">
        <v>3</v>
      </c>
      <c r="AO907" s="57">
        <v>14</v>
      </c>
      <c r="AP907" s="57">
        <v>2</v>
      </c>
      <c r="AQ907" s="57">
        <v>17</v>
      </c>
      <c r="AR907" s="57">
        <v>2</v>
      </c>
      <c r="AS907" s="57">
        <v>5</v>
      </c>
      <c r="AT907" s="57"/>
      <c r="AU907" s="57">
        <v>0</v>
      </c>
      <c r="AV907" s="57">
        <v>1</v>
      </c>
      <c r="AW907" s="57">
        <v>4</v>
      </c>
      <c r="AX907" s="57">
        <v>7</v>
      </c>
      <c r="AY907" s="57">
        <v>1</v>
      </c>
      <c r="AZ907" s="57">
        <v>5</v>
      </c>
      <c r="BA907" s="57"/>
      <c r="BB907" s="57">
        <v>12</v>
      </c>
      <c r="BC907" s="57">
        <v>1</v>
      </c>
      <c r="BD907" s="57">
        <v>11</v>
      </c>
      <c r="BE907" s="57">
        <v>3</v>
      </c>
      <c r="BF907" s="57">
        <v>6</v>
      </c>
      <c r="BG907" s="57">
        <v>1</v>
      </c>
      <c r="BH907" s="57"/>
      <c r="BI907" s="57">
        <v>5</v>
      </c>
      <c r="BJ907" s="57">
        <v>1</v>
      </c>
      <c r="BK907" s="57">
        <v>0</v>
      </c>
      <c r="BL907" s="57">
        <v>2</v>
      </c>
      <c r="BM907" s="57"/>
      <c r="BN907" s="57">
        <v>6</v>
      </c>
      <c r="BO907" s="57">
        <v>1</v>
      </c>
      <c r="BP907" s="81">
        <v>5</v>
      </c>
      <c r="BQ907" s="81">
        <v>3</v>
      </c>
      <c r="BR907" s="81">
        <v>342</v>
      </c>
    </row>
    <row r="908" spans="1:70" x14ac:dyDescent="0.25">
      <c r="A908" s="57">
        <v>1</v>
      </c>
      <c r="B908" s="81" t="s">
        <v>793</v>
      </c>
      <c r="C908" s="81">
        <v>11</v>
      </c>
      <c r="D908" s="81" t="s">
        <v>794</v>
      </c>
      <c r="E908" s="81">
        <v>501</v>
      </c>
      <c r="F908" s="81" t="s">
        <v>794</v>
      </c>
      <c r="G908" s="81">
        <v>2</v>
      </c>
      <c r="H908" s="81" t="s">
        <v>706</v>
      </c>
      <c r="I908" s="81">
        <v>715</v>
      </c>
      <c r="J908" s="81" t="s">
        <v>1359</v>
      </c>
      <c r="L908" s="81">
        <v>135</v>
      </c>
      <c r="M908" s="81">
        <v>135</v>
      </c>
      <c r="N908" s="81" t="s">
        <v>1376</v>
      </c>
      <c r="O908" s="81" t="s">
        <v>1377</v>
      </c>
      <c r="Q908" s="57">
        <v>11</v>
      </c>
      <c r="R908" s="57">
        <v>0</v>
      </c>
      <c r="S908" s="57">
        <v>14</v>
      </c>
      <c r="T908" s="57">
        <v>2</v>
      </c>
      <c r="U908" s="57">
        <v>3</v>
      </c>
      <c r="V908" s="57"/>
      <c r="W908" s="57">
        <v>1</v>
      </c>
      <c r="X908" s="57">
        <v>9</v>
      </c>
      <c r="Y908" s="57">
        <v>2</v>
      </c>
      <c r="Z908" s="57">
        <v>2</v>
      </c>
      <c r="AA908" s="57">
        <v>0</v>
      </c>
      <c r="AB908" s="57">
        <v>1</v>
      </c>
      <c r="AC908" s="57"/>
      <c r="AD908" s="57">
        <v>3</v>
      </c>
      <c r="AE908" s="57">
        <v>6</v>
      </c>
      <c r="AF908" s="57">
        <v>3</v>
      </c>
      <c r="AG908" s="57">
        <v>1</v>
      </c>
      <c r="AH908" s="57"/>
      <c r="AI908" s="57">
        <v>1</v>
      </c>
      <c r="AJ908" s="57">
        <v>0</v>
      </c>
      <c r="AK908" s="57">
        <v>2</v>
      </c>
      <c r="AL908" s="57">
        <v>4</v>
      </c>
      <c r="AM908" s="57"/>
      <c r="AN908" s="57">
        <v>8</v>
      </c>
      <c r="AO908" s="57">
        <v>16</v>
      </c>
      <c r="AP908" s="57">
        <v>0</v>
      </c>
      <c r="AQ908" s="57">
        <v>14</v>
      </c>
      <c r="AR908" s="57">
        <v>5</v>
      </c>
      <c r="AS908" s="57">
        <v>8</v>
      </c>
      <c r="AT908" s="57"/>
      <c r="AU908" s="57">
        <v>4</v>
      </c>
      <c r="AV908" s="57">
        <v>2</v>
      </c>
      <c r="AW908" s="57">
        <v>3</v>
      </c>
      <c r="AX908" s="57">
        <v>5</v>
      </c>
      <c r="AY908" s="57">
        <v>0</v>
      </c>
      <c r="AZ908" s="57">
        <v>6</v>
      </c>
      <c r="BA908" s="57"/>
      <c r="BB908" s="57">
        <v>3</v>
      </c>
      <c r="BC908" s="57">
        <v>0</v>
      </c>
      <c r="BD908" s="57">
        <v>16</v>
      </c>
      <c r="BE908" s="57">
        <v>7</v>
      </c>
      <c r="BF908" s="57">
        <v>9</v>
      </c>
      <c r="BG908" s="57">
        <v>0</v>
      </c>
      <c r="BH908" s="57"/>
      <c r="BI908" s="57">
        <v>6</v>
      </c>
      <c r="BJ908" s="57">
        <v>1</v>
      </c>
      <c r="BK908" s="57">
        <v>0</v>
      </c>
      <c r="BL908" s="57">
        <v>0</v>
      </c>
      <c r="BM908" s="57"/>
      <c r="BN908" s="57">
        <v>9</v>
      </c>
      <c r="BO908" s="57">
        <v>9</v>
      </c>
      <c r="BP908" s="81">
        <v>4</v>
      </c>
      <c r="BQ908" s="81">
        <v>0</v>
      </c>
      <c r="BR908" s="81">
        <v>349</v>
      </c>
    </row>
    <row r="909" spans="1:70" x14ac:dyDescent="0.25">
      <c r="A909" s="57">
        <v>1</v>
      </c>
      <c r="B909" s="81" t="s">
        <v>793</v>
      </c>
      <c r="C909" s="81">
        <v>11</v>
      </c>
      <c r="D909" s="81" t="s">
        <v>794</v>
      </c>
      <c r="E909" s="81">
        <v>501</v>
      </c>
      <c r="F909" s="81" t="s">
        <v>794</v>
      </c>
      <c r="G909" s="81">
        <v>2</v>
      </c>
      <c r="H909" s="81" t="s">
        <v>706</v>
      </c>
      <c r="I909" s="81">
        <v>715</v>
      </c>
      <c r="J909" s="81" t="s">
        <v>1359</v>
      </c>
      <c r="L909" s="81">
        <v>136</v>
      </c>
      <c r="M909" s="81">
        <v>136</v>
      </c>
      <c r="N909" s="81" t="s">
        <v>1376</v>
      </c>
      <c r="O909" s="81" t="s">
        <v>1377</v>
      </c>
      <c r="Q909" s="57">
        <v>10</v>
      </c>
      <c r="R909" s="57">
        <v>1</v>
      </c>
      <c r="S909" s="57">
        <v>6</v>
      </c>
      <c r="T909" s="57">
        <v>4</v>
      </c>
      <c r="U909" s="57">
        <v>1</v>
      </c>
      <c r="V909" s="57"/>
      <c r="W909" s="57">
        <v>1</v>
      </c>
      <c r="X909" s="57">
        <v>8</v>
      </c>
      <c r="Y909" s="57">
        <v>1</v>
      </c>
      <c r="Z909" s="57">
        <v>0</v>
      </c>
      <c r="AA909" s="57">
        <v>0</v>
      </c>
      <c r="AB909" s="57">
        <v>1</v>
      </c>
      <c r="AC909" s="57"/>
      <c r="AD909" s="57">
        <v>2</v>
      </c>
      <c r="AE909" s="57">
        <v>0</v>
      </c>
      <c r="AF909" s="57">
        <v>2</v>
      </c>
      <c r="AG909" s="57">
        <v>1</v>
      </c>
      <c r="AH909" s="57"/>
      <c r="AI909" s="57">
        <v>0</v>
      </c>
      <c r="AJ909" s="57">
        <v>1</v>
      </c>
      <c r="AK909" s="57">
        <v>1</v>
      </c>
      <c r="AL909" s="57">
        <v>0</v>
      </c>
      <c r="AM909" s="57"/>
      <c r="AN909" s="57">
        <v>2</v>
      </c>
      <c r="AO909" s="57">
        <v>7</v>
      </c>
      <c r="AP909" s="57">
        <v>1</v>
      </c>
      <c r="AQ909" s="57">
        <v>12</v>
      </c>
      <c r="AR909" s="57">
        <v>1</v>
      </c>
      <c r="AS909" s="57">
        <v>2</v>
      </c>
      <c r="AT909" s="57"/>
      <c r="AU909" s="57">
        <v>2</v>
      </c>
      <c r="AV909" s="57">
        <v>0</v>
      </c>
      <c r="AW909" s="57">
        <v>2</v>
      </c>
      <c r="AX909" s="57">
        <v>0</v>
      </c>
      <c r="AY909" s="57">
        <v>1</v>
      </c>
      <c r="AZ909" s="57">
        <v>1</v>
      </c>
      <c r="BA909" s="57"/>
      <c r="BB909" s="57">
        <v>8</v>
      </c>
      <c r="BC909" s="57">
        <v>0</v>
      </c>
      <c r="BD909" s="57">
        <v>5</v>
      </c>
      <c r="BE909" s="57">
        <v>7</v>
      </c>
      <c r="BF909" s="57">
        <v>11</v>
      </c>
      <c r="BG909" s="57">
        <v>3</v>
      </c>
      <c r="BH909" s="57"/>
      <c r="BI909" s="57">
        <v>1</v>
      </c>
      <c r="BJ909" s="57">
        <v>1</v>
      </c>
      <c r="BK909" s="57">
        <v>0</v>
      </c>
      <c r="BL909" s="57">
        <v>0</v>
      </c>
      <c r="BM909" s="57"/>
      <c r="BN909" s="57">
        <v>3</v>
      </c>
      <c r="BO909" s="57">
        <v>3</v>
      </c>
      <c r="BP909" s="81">
        <v>1</v>
      </c>
      <c r="BQ909" s="81">
        <v>2</v>
      </c>
      <c r="BR909" s="81">
        <v>266</v>
      </c>
    </row>
    <row r="910" spans="1:70" x14ac:dyDescent="0.25">
      <c r="A910" s="57">
        <v>1</v>
      </c>
      <c r="B910" s="81" t="s">
        <v>793</v>
      </c>
      <c r="C910" s="81">
        <v>11</v>
      </c>
      <c r="D910" s="81" t="s">
        <v>794</v>
      </c>
      <c r="E910" s="81">
        <v>501</v>
      </c>
      <c r="F910" s="81" t="s">
        <v>794</v>
      </c>
      <c r="G910" s="81">
        <v>2</v>
      </c>
      <c r="H910" s="81" t="s">
        <v>706</v>
      </c>
      <c r="I910" s="81">
        <v>715</v>
      </c>
      <c r="J910" s="81" t="s">
        <v>1359</v>
      </c>
      <c r="L910" s="81">
        <v>137</v>
      </c>
      <c r="M910" s="81">
        <v>137</v>
      </c>
      <c r="N910" s="81" t="s">
        <v>1376</v>
      </c>
      <c r="O910" s="81" t="s">
        <v>1377</v>
      </c>
      <c r="Q910" s="57">
        <v>3</v>
      </c>
      <c r="R910" s="57">
        <v>2</v>
      </c>
      <c r="S910" s="57">
        <v>4</v>
      </c>
      <c r="T910" s="57">
        <v>0</v>
      </c>
      <c r="U910" s="57">
        <v>3</v>
      </c>
      <c r="V910" s="57"/>
      <c r="W910" s="57">
        <v>0</v>
      </c>
      <c r="X910" s="57">
        <v>4</v>
      </c>
      <c r="Y910" s="57">
        <v>2</v>
      </c>
      <c r="Z910" s="57">
        <v>0</v>
      </c>
      <c r="AA910" s="57">
        <v>2</v>
      </c>
      <c r="AB910" s="57">
        <v>1</v>
      </c>
      <c r="AC910" s="57"/>
      <c r="AD910" s="57">
        <v>4</v>
      </c>
      <c r="AE910" s="57">
        <v>0</v>
      </c>
      <c r="AF910" s="57">
        <v>4</v>
      </c>
      <c r="AG910" s="57">
        <v>4</v>
      </c>
      <c r="AH910" s="57"/>
      <c r="AI910" s="57">
        <v>0</v>
      </c>
      <c r="AJ910" s="57">
        <v>0</v>
      </c>
      <c r="AK910" s="57">
        <v>2</v>
      </c>
      <c r="AL910" s="57">
        <v>9</v>
      </c>
      <c r="AM910" s="57"/>
      <c r="AN910" s="57">
        <v>4</v>
      </c>
      <c r="AO910" s="57">
        <v>12</v>
      </c>
      <c r="AP910" s="57">
        <v>1</v>
      </c>
      <c r="AQ910" s="57">
        <v>12</v>
      </c>
      <c r="AR910" s="57">
        <v>1</v>
      </c>
      <c r="AS910" s="57">
        <v>3</v>
      </c>
      <c r="AT910" s="57"/>
      <c r="AU910" s="57">
        <v>3</v>
      </c>
      <c r="AV910" s="57">
        <v>1</v>
      </c>
      <c r="AW910" s="57">
        <v>0</v>
      </c>
      <c r="AX910" s="57">
        <v>1</v>
      </c>
      <c r="AY910" s="57">
        <v>0</v>
      </c>
      <c r="AZ910" s="57">
        <v>8</v>
      </c>
      <c r="BA910" s="57"/>
      <c r="BB910" s="57">
        <v>4</v>
      </c>
      <c r="BC910" s="57">
        <v>1</v>
      </c>
      <c r="BD910" s="57">
        <v>15</v>
      </c>
      <c r="BE910" s="57">
        <v>8</v>
      </c>
      <c r="BF910" s="57">
        <v>3</v>
      </c>
      <c r="BG910" s="57">
        <v>1</v>
      </c>
      <c r="BH910" s="57"/>
      <c r="BI910" s="57">
        <v>2</v>
      </c>
      <c r="BJ910" s="57">
        <v>1</v>
      </c>
      <c r="BK910" s="57">
        <v>0</v>
      </c>
      <c r="BL910" s="57">
        <v>0</v>
      </c>
      <c r="BM910" s="57"/>
      <c r="BN910" s="57">
        <v>10</v>
      </c>
      <c r="BO910" s="57">
        <v>3</v>
      </c>
      <c r="BP910" s="81">
        <v>4</v>
      </c>
      <c r="BQ910" s="81">
        <v>3</v>
      </c>
      <c r="BR910" s="81">
        <v>323</v>
      </c>
    </row>
    <row r="911" spans="1:70" x14ac:dyDescent="0.25">
      <c r="A911" s="57">
        <v>1</v>
      </c>
      <c r="B911" s="81" t="s">
        <v>793</v>
      </c>
      <c r="C911" s="81">
        <v>11</v>
      </c>
      <c r="D911" s="81" t="s">
        <v>794</v>
      </c>
      <c r="E911" s="81">
        <v>501</v>
      </c>
      <c r="F911" s="81" t="s">
        <v>794</v>
      </c>
      <c r="G911" s="81">
        <v>2</v>
      </c>
      <c r="H911" s="81" t="s">
        <v>706</v>
      </c>
      <c r="I911" s="81">
        <v>715</v>
      </c>
      <c r="J911" s="81" t="s">
        <v>1359</v>
      </c>
      <c r="L911" s="81">
        <v>138</v>
      </c>
      <c r="M911" s="81">
        <v>138</v>
      </c>
      <c r="N911" s="81" t="s">
        <v>1376</v>
      </c>
      <c r="O911" s="81" t="s">
        <v>1377</v>
      </c>
      <c r="Q911" s="57">
        <v>2</v>
      </c>
      <c r="R911" s="57">
        <v>1</v>
      </c>
      <c r="S911" s="57">
        <v>3</v>
      </c>
      <c r="T911" s="57">
        <v>0</v>
      </c>
      <c r="U911" s="57">
        <v>1</v>
      </c>
      <c r="V911" s="57"/>
      <c r="W911" s="57">
        <v>2</v>
      </c>
      <c r="X911" s="57">
        <v>4</v>
      </c>
      <c r="Y911" s="57">
        <v>2</v>
      </c>
      <c r="Z911" s="57">
        <v>1</v>
      </c>
      <c r="AA911" s="57">
        <v>0</v>
      </c>
      <c r="AB911" s="57">
        <v>0</v>
      </c>
      <c r="AC911" s="57"/>
      <c r="AD911" s="57">
        <v>2</v>
      </c>
      <c r="AE911" s="57">
        <v>3</v>
      </c>
      <c r="AF911" s="57">
        <v>0</v>
      </c>
      <c r="AG911" s="57">
        <v>3</v>
      </c>
      <c r="AH911" s="57"/>
      <c r="AI911" s="57">
        <v>0</v>
      </c>
      <c r="AJ911" s="57">
        <v>1</v>
      </c>
      <c r="AK911" s="57">
        <v>1</v>
      </c>
      <c r="AL911" s="57">
        <v>0</v>
      </c>
      <c r="AM911" s="57"/>
      <c r="AN911" s="57">
        <v>3</v>
      </c>
      <c r="AO911" s="57">
        <v>3</v>
      </c>
      <c r="AP911" s="57">
        <v>0</v>
      </c>
      <c r="AQ911" s="57">
        <v>5</v>
      </c>
      <c r="AR911" s="57">
        <v>0</v>
      </c>
      <c r="AS911" s="57">
        <v>0</v>
      </c>
      <c r="AT911" s="57"/>
      <c r="AU911" s="57">
        <v>0</v>
      </c>
      <c r="AV911" s="57">
        <v>1</v>
      </c>
      <c r="AW911" s="57">
        <v>1</v>
      </c>
      <c r="AX911" s="57">
        <v>2</v>
      </c>
      <c r="AY911" s="57">
        <v>0</v>
      </c>
      <c r="AZ911" s="57">
        <v>3</v>
      </c>
      <c r="BA911" s="57"/>
      <c r="BB911" s="57">
        <v>2</v>
      </c>
      <c r="BC911" s="57">
        <v>0</v>
      </c>
      <c r="BD911" s="57">
        <v>6</v>
      </c>
      <c r="BE911" s="57">
        <v>1</v>
      </c>
      <c r="BF911" s="57">
        <v>4</v>
      </c>
      <c r="BG911" s="57">
        <v>0</v>
      </c>
      <c r="BH911" s="57"/>
      <c r="BI911" s="57">
        <v>0</v>
      </c>
      <c r="BJ911" s="57">
        <v>1</v>
      </c>
      <c r="BK911" s="57">
        <v>0</v>
      </c>
      <c r="BL911" s="57">
        <v>1</v>
      </c>
      <c r="BM911" s="57"/>
      <c r="BN911" s="57">
        <v>3</v>
      </c>
      <c r="BO911" s="57">
        <v>3</v>
      </c>
      <c r="BP911" s="81">
        <v>3</v>
      </c>
      <c r="BQ911" s="81">
        <v>2</v>
      </c>
      <c r="BR911" s="81">
        <v>148</v>
      </c>
    </row>
    <row r="912" spans="1:70" x14ac:dyDescent="0.25">
      <c r="A912" s="57">
        <v>1</v>
      </c>
      <c r="B912" s="81" t="s">
        <v>793</v>
      </c>
      <c r="C912" s="81">
        <v>14</v>
      </c>
      <c r="D912" s="81" t="s">
        <v>1026</v>
      </c>
      <c r="E912" s="81">
        <v>503</v>
      </c>
      <c r="F912" s="81" t="s">
        <v>1045</v>
      </c>
      <c r="G912" s="81">
        <v>2</v>
      </c>
      <c r="H912" s="81" t="s">
        <v>706</v>
      </c>
      <c r="I912" s="81">
        <v>716</v>
      </c>
      <c r="J912" s="81" t="s">
        <v>1378</v>
      </c>
      <c r="L912" s="81">
        <v>1</v>
      </c>
      <c r="M912" s="81">
        <v>1</v>
      </c>
      <c r="N912" s="81" t="s">
        <v>1379</v>
      </c>
      <c r="O912" s="81" t="s">
        <v>1380</v>
      </c>
      <c r="Q912" s="57">
        <v>5</v>
      </c>
      <c r="R912" s="57">
        <v>1</v>
      </c>
      <c r="S912" s="57">
        <v>2</v>
      </c>
      <c r="T912" s="57">
        <v>2</v>
      </c>
      <c r="U912" s="57">
        <v>11</v>
      </c>
      <c r="V912" s="57"/>
      <c r="W912" s="57">
        <v>2</v>
      </c>
      <c r="X912" s="57">
        <v>6</v>
      </c>
      <c r="Y912" s="57">
        <v>1</v>
      </c>
      <c r="Z912" s="57">
        <v>1</v>
      </c>
      <c r="AA912" s="57">
        <v>3</v>
      </c>
      <c r="AB912" s="57">
        <v>1</v>
      </c>
      <c r="AC912" s="57"/>
      <c r="AD912" s="57">
        <v>1</v>
      </c>
      <c r="AE912" s="57">
        <v>2</v>
      </c>
      <c r="AF912" s="57">
        <v>2</v>
      </c>
      <c r="AG912" s="57">
        <v>5</v>
      </c>
      <c r="AH912" s="57"/>
      <c r="AI912" s="57">
        <v>2</v>
      </c>
      <c r="AJ912" s="57">
        <v>1</v>
      </c>
      <c r="AK912" s="57">
        <v>0</v>
      </c>
      <c r="AL912" s="57">
        <v>0</v>
      </c>
      <c r="AM912" s="57"/>
      <c r="AN912" s="57">
        <v>10</v>
      </c>
      <c r="AO912" s="57">
        <v>6</v>
      </c>
      <c r="AP912" s="57">
        <v>1</v>
      </c>
      <c r="AQ912" s="57">
        <v>6</v>
      </c>
      <c r="AR912" s="57">
        <v>3</v>
      </c>
      <c r="AS912" s="57">
        <v>0</v>
      </c>
      <c r="AT912" s="57"/>
      <c r="AU912" s="57">
        <v>3</v>
      </c>
      <c r="AV912" s="57">
        <v>2</v>
      </c>
      <c r="AW912" s="57">
        <v>1</v>
      </c>
      <c r="AX912" s="57">
        <v>5</v>
      </c>
      <c r="AY912" s="57">
        <v>0</v>
      </c>
      <c r="AZ912" s="57">
        <v>3</v>
      </c>
      <c r="BA912" s="57"/>
      <c r="BB912" s="57">
        <v>6</v>
      </c>
      <c r="BC912" s="57">
        <v>4</v>
      </c>
      <c r="BD912" s="57">
        <v>6</v>
      </c>
      <c r="BE912" s="57">
        <v>7</v>
      </c>
      <c r="BF912" s="57">
        <v>1</v>
      </c>
      <c r="BG912" s="57">
        <v>1</v>
      </c>
      <c r="BH912" s="57"/>
      <c r="BI912" s="57">
        <v>1</v>
      </c>
      <c r="BJ912" s="57">
        <v>0</v>
      </c>
      <c r="BK912" s="57">
        <v>0</v>
      </c>
      <c r="BL912" s="57">
        <v>0</v>
      </c>
      <c r="BM912" s="57"/>
      <c r="BN912" s="57">
        <v>5</v>
      </c>
      <c r="BO912" s="57">
        <v>4</v>
      </c>
      <c r="BP912" s="81">
        <v>3</v>
      </c>
      <c r="BQ912" s="81">
        <v>9</v>
      </c>
      <c r="BR912" s="81">
        <v>329</v>
      </c>
    </row>
    <row r="913" spans="1:70" x14ac:dyDescent="0.25">
      <c r="A913" s="57">
        <v>1</v>
      </c>
      <c r="B913" s="81" t="s">
        <v>793</v>
      </c>
      <c r="C913" s="81">
        <v>14</v>
      </c>
      <c r="D913" s="81" t="s">
        <v>1026</v>
      </c>
      <c r="E913" s="81">
        <v>503</v>
      </c>
      <c r="F913" s="81" t="s">
        <v>1045</v>
      </c>
      <c r="G913" s="81">
        <v>2</v>
      </c>
      <c r="H913" s="81" t="s">
        <v>706</v>
      </c>
      <c r="I913" s="81">
        <v>716</v>
      </c>
      <c r="J913" s="81" t="s">
        <v>1378</v>
      </c>
      <c r="L913" s="81">
        <v>2</v>
      </c>
      <c r="M913" s="81">
        <v>2</v>
      </c>
      <c r="N913" s="81" t="s">
        <v>1379</v>
      </c>
      <c r="O913" s="81" t="s">
        <v>1380</v>
      </c>
      <c r="Q913" s="57">
        <v>3</v>
      </c>
      <c r="R913" s="57">
        <v>1</v>
      </c>
      <c r="S913" s="57">
        <v>2</v>
      </c>
      <c r="T913" s="57">
        <v>2</v>
      </c>
      <c r="U913" s="57">
        <v>4</v>
      </c>
      <c r="V913" s="57"/>
      <c r="W913" s="57">
        <v>3</v>
      </c>
      <c r="X913" s="57">
        <v>4</v>
      </c>
      <c r="Y913" s="57">
        <v>0</v>
      </c>
      <c r="Z913" s="57">
        <v>0</v>
      </c>
      <c r="AA913" s="57">
        <v>2</v>
      </c>
      <c r="AB913" s="57">
        <v>3</v>
      </c>
      <c r="AC913" s="57"/>
      <c r="AD913" s="57">
        <v>2</v>
      </c>
      <c r="AE913" s="57">
        <v>1</v>
      </c>
      <c r="AF913" s="57">
        <v>1</v>
      </c>
      <c r="AG913" s="57">
        <v>15</v>
      </c>
      <c r="AH913" s="57"/>
      <c r="AI913" s="57">
        <v>2</v>
      </c>
      <c r="AJ913" s="57">
        <v>2</v>
      </c>
      <c r="AK913" s="57">
        <v>0</v>
      </c>
      <c r="AL913" s="57">
        <v>1</v>
      </c>
      <c r="AM913" s="57"/>
      <c r="AN913" s="57">
        <v>8</v>
      </c>
      <c r="AO913" s="57">
        <v>4</v>
      </c>
      <c r="AP913" s="57">
        <v>3</v>
      </c>
      <c r="AQ913" s="57">
        <v>4</v>
      </c>
      <c r="AR913" s="57">
        <v>0</v>
      </c>
      <c r="AS913" s="57">
        <v>2</v>
      </c>
      <c r="AT913" s="57"/>
      <c r="AU913" s="57">
        <v>0</v>
      </c>
      <c r="AV913" s="57">
        <v>1</v>
      </c>
      <c r="AW913" s="57">
        <v>1</v>
      </c>
      <c r="AX913" s="57">
        <v>4</v>
      </c>
      <c r="AY913" s="57">
        <v>1</v>
      </c>
      <c r="AZ913" s="57">
        <v>1</v>
      </c>
      <c r="BA913" s="57"/>
      <c r="BB913" s="57">
        <v>5</v>
      </c>
      <c r="BC913" s="57">
        <v>0</v>
      </c>
      <c r="BD913" s="57">
        <v>10</v>
      </c>
      <c r="BE913" s="57">
        <v>10</v>
      </c>
      <c r="BF913" s="57">
        <v>1</v>
      </c>
      <c r="BG913" s="57">
        <v>1</v>
      </c>
      <c r="BH913" s="57"/>
      <c r="BI913" s="57">
        <v>0</v>
      </c>
      <c r="BJ913" s="57">
        <v>2</v>
      </c>
      <c r="BK913" s="57">
        <v>0</v>
      </c>
      <c r="BL913" s="57">
        <v>0</v>
      </c>
      <c r="BM913" s="57"/>
      <c r="BN913" s="57">
        <v>11</v>
      </c>
      <c r="BO913" s="57">
        <v>7</v>
      </c>
      <c r="BP913" s="81">
        <v>5</v>
      </c>
      <c r="BQ913" s="81">
        <v>19</v>
      </c>
      <c r="BR913" s="81">
        <v>325</v>
      </c>
    </row>
    <row r="914" spans="1:70" x14ac:dyDescent="0.25">
      <c r="A914" s="57">
        <v>1</v>
      </c>
      <c r="B914" s="81" t="s">
        <v>793</v>
      </c>
      <c r="C914" s="81">
        <v>14</v>
      </c>
      <c r="D914" s="81" t="s">
        <v>1026</v>
      </c>
      <c r="E914" s="81">
        <v>503</v>
      </c>
      <c r="F914" s="81" t="s">
        <v>1045</v>
      </c>
      <c r="G914" s="81">
        <v>2</v>
      </c>
      <c r="H914" s="81" t="s">
        <v>706</v>
      </c>
      <c r="I914" s="81">
        <v>716</v>
      </c>
      <c r="J914" s="81" t="s">
        <v>1378</v>
      </c>
      <c r="L914" s="81">
        <v>3</v>
      </c>
      <c r="M914" s="81">
        <v>3</v>
      </c>
      <c r="N914" s="81" t="s">
        <v>1379</v>
      </c>
      <c r="O914" s="81" t="s">
        <v>1380</v>
      </c>
      <c r="Q914" s="57">
        <v>7</v>
      </c>
      <c r="R914" s="57">
        <v>1</v>
      </c>
      <c r="S914" s="57">
        <v>3</v>
      </c>
      <c r="T914" s="57">
        <v>2</v>
      </c>
      <c r="U914" s="57">
        <v>8</v>
      </c>
      <c r="V914" s="57"/>
      <c r="W914" s="57">
        <v>4</v>
      </c>
      <c r="X914" s="57">
        <v>4</v>
      </c>
      <c r="Y914" s="57">
        <v>0</v>
      </c>
      <c r="Z914" s="57">
        <v>1</v>
      </c>
      <c r="AA914" s="57">
        <v>3</v>
      </c>
      <c r="AB914" s="57">
        <v>2</v>
      </c>
      <c r="AC914" s="57"/>
      <c r="AD914" s="57">
        <v>1</v>
      </c>
      <c r="AE914" s="57">
        <v>1</v>
      </c>
      <c r="AF914" s="57">
        <v>1</v>
      </c>
      <c r="AG914" s="57">
        <v>4</v>
      </c>
      <c r="AH914" s="57"/>
      <c r="AI914" s="57">
        <v>2</v>
      </c>
      <c r="AJ914" s="57">
        <v>0</v>
      </c>
      <c r="AK914" s="57">
        <v>0</v>
      </c>
      <c r="AL914" s="57">
        <v>5</v>
      </c>
      <c r="AM914" s="57"/>
      <c r="AN914" s="57">
        <v>2</v>
      </c>
      <c r="AO914" s="57">
        <v>2</v>
      </c>
      <c r="AP914" s="57">
        <v>3</v>
      </c>
      <c r="AQ914" s="57">
        <v>9</v>
      </c>
      <c r="AR914" s="57">
        <v>0</v>
      </c>
      <c r="AS914" s="57">
        <v>0</v>
      </c>
      <c r="AT914" s="57"/>
      <c r="AU914" s="57">
        <v>1</v>
      </c>
      <c r="AV914" s="57">
        <v>0</v>
      </c>
      <c r="AW914" s="57">
        <v>7</v>
      </c>
      <c r="AX914" s="57">
        <v>6</v>
      </c>
      <c r="AY914" s="57">
        <v>0</v>
      </c>
      <c r="AZ914" s="57">
        <v>3</v>
      </c>
      <c r="BA914" s="57"/>
      <c r="BB914" s="57">
        <v>9</v>
      </c>
      <c r="BC914" s="57">
        <v>0</v>
      </c>
      <c r="BD914" s="57">
        <v>8</v>
      </c>
      <c r="BE914" s="57">
        <v>10</v>
      </c>
      <c r="BF914" s="57">
        <v>1</v>
      </c>
      <c r="BG914" s="57">
        <v>1</v>
      </c>
      <c r="BH914" s="57"/>
      <c r="BI914" s="57">
        <v>1</v>
      </c>
      <c r="BJ914" s="57">
        <v>0</v>
      </c>
      <c r="BK914" s="57">
        <v>0</v>
      </c>
      <c r="BL914" s="57">
        <v>0</v>
      </c>
      <c r="BM914" s="57"/>
      <c r="BN914" s="57">
        <v>5</v>
      </c>
      <c r="BO914" s="57">
        <v>0</v>
      </c>
      <c r="BP914" s="81">
        <v>6</v>
      </c>
      <c r="BQ914" s="81">
        <v>16</v>
      </c>
      <c r="BR914" s="81">
        <v>328</v>
      </c>
    </row>
    <row r="915" spans="1:70" x14ac:dyDescent="0.25">
      <c r="A915" s="57">
        <v>1</v>
      </c>
      <c r="B915" s="81" t="s">
        <v>793</v>
      </c>
      <c r="C915" s="81">
        <v>14</v>
      </c>
      <c r="D915" s="81" t="s">
        <v>1026</v>
      </c>
      <c r="E915" s="81">
        <v>503</v>
      </c>
      <c r="F915" s="81" t="s">
        <v>1045</v>
      </c>
      <c r="G915" s="81">
        <v>2</v>
      </c>
      <c r="H915" s="81" t="s">
        <v>706</v>
      </c>
      <c r="I915" s="81">
        <v>716</v>
      </c>
      <c r="J915" s="81" t="s">
        <v>1378</v>
      </c>
      <c r="L915" s="81">
        <v>4</v>
      </c>
      <c r="M915" s="81">
        <v>4</v>
      </c>
      <c r="N915" s="81" t="s">
        <v>1379</v>
      </c>
      <c r="O915" s="81" t="s">
        <v>1380</v>
      </c>
      <c r="Q915" s="57">
        <v>6</v>
      </c>
      <c r="R915" s="57">
        <v>0</v>
      </c>
      <c r="S915" s="57">
        <v>1</v>
      </c>
      <c r="T915" s="57">
        <v>0</v>
      </c>
      <c r="U915" s="57">
        <v>9</v>
      </c>
      <c r="V915" s="57"/>
      <c r="W915" s="57">
        <v>2</v>
      </c>
      <c r="X915" s="57">
        <v>4</v>
      </c>
      <c r="Y915" s="57">
        <v>0</v>
      </c>
      <c r="Z915" s="57">
        <v>2</v>
      </c>
      <c r="AA915" s="57">
        <v>1</v>
      </c>
      <c r="AB915" s="57">
        <v>1</v>
      </c>
      <c r="AC915" s="57"/>
      <c r="AD915" s="57">
        <v>0</v>
      </c>
      <c r="AE915" s="57">
        <v>1</v>
      </c>
      <c r="AF915" s="57">
        <v>3</v>
      </c>
      <c r="AG915" s="57">
        <v>6</v>
      </c>
      <c r="AH915" s="57"/>
      <c r="AI915" s="57">
        <v>2</v>
      </c>
      <c r="AJ915" s="57">
        <v>2</v>
      </c>
      <c r="AK915" s="57">
        <v>1</v>
      </c>
      <c r="AL915" s="57">
        <v>2</v>
      </c>
      <c r="AM915" s="57"/>
      <c r="AN915" s="57">
        <v>12</v>
      </c>
      <c r="AO915" s="57">
        <v>5</v>
      </c>
      <c r="AP915" s="57">
        <v>1</v>
      </c>
      <c r="AQ915" s="57">
        <v>7</v>
      </c>
      <c r="AR915" s="57">
        <v>1</v>
      </c>
      <c r="AS915" s="57">
        <v>0</v>
      </c>
      <c r="AT915" s="57"/>
      <c r="AU915" s="57">
        <v>1</v>
      </c>
      <c r="AV915" s="57">
        <v>0</v>
      </c>
      <c r="AW915" s="57">
        <v>5</v>
      </c>
      <c r="AX915" s="57">
        <v>2</v>
      </c>
      <c r="AY915" s="57">
        <v>2</v>
      </c>
      <c r="AZ915" s="57">
        <v>3</v>
      </c>
      <c r="BA915" s="57"/>
      <c r="BB915" s="57">
        <v>6</v>
      </c>
      <c r="BC915" s="57">
        <v>1</v>
      </c>
      <c r="BD915" s="57">
        <v>9</v>
      </c>
      <c r="BE915" s="57">
        <v>9</v>
      </c>
      <c r="BF915" s="57">
        <v>2</v>
      </c>
      <c r="BG915" s="57">
        <v>2</v>
      </c>
      <c r="BH915" s="57"/>
      <c r="BI915" s="57">
        <v>2</v>
      </c>
      <c r="BJ915" s="57">
        <v>1</v>
      </c>
      <c r="BK915" s="57">
        <v>0</v>
      </c>
      <c r="BL915" s="57">
        <v>1</v>
      </c>
      <c r="BM915" s="57"/>
      <c r="BN915" s="57">
        <v>5</v>
      </c>
      <c r="BO915" s="57">
        <v>6</v>
      </c>
      <c r="BP915" s="81">
        <v>8</v>
      </c>
      <c r="BQ915" s="81">
        <v>17</v>
      </c>
      <c r="BR915" s="81">
        <v>318</v>
      </c>
    </row>
    <row r="916" spans="1:70" x14ac:dyDescent="0.25">
      <c r="A916" s="57">
        <v>1</v>
      </c>
      <c r="B916" s="81" t="s">
        <v>793</v>
      </c>
      <c r="C916" s="81">
        <v>14</v>
      </c>
      <c r="D916" s="81" t="s">
        <v>1026</v>
      </c>
      <c r="E916" s="81">
        <v>503</v>
      </c>
      <c r="F916" s="81" t="s">
        <v>1045</v>
      </c>
      <c r="G916" s="81">
        <v>2</v>
      </c>
      <c r="H916" s="81" t="s">
        <v>706</v>
      </c>
      <c r="I916" s="81">
        <v>716</v>
      </c>
      <c r="J916" s="81" t="s">
        <v>1378</v>
      </c>
      <c r="L916" s="81">
        <v>5</v>
      </c>
      <c r="M916" s="81">
        <v>5</v>
      </c>
      <c r="N916" s="81" t="s">
        <v>1379</v>
      </c>
      <c r="O916" s="81" t="s">
        <v>1380</v>
      </c>
      <c r="Q916" s="81">
        <v>8</v>
      </c>
      <c r="R916" s="81">
        <v>2</v>
      </c>
      <c r="S916" s="81">
        <v>1</v>
      </c>
      <c r="T916" s="81">
        <v>1</v>
      </c>
      <c r="U916" s="81">
        <v>7</v>
      </c>
      <c r="W916" s="81">
        <v>4</v>
      </c>
      <c r="X916" s="81">
        <v>1</v>
      </c>
      <c r="Y916" s="81">
        <v>0</v>
      </c>
      <c r="Z916" s="81">
        <v>0</v>
      </c>
      <c r="AA916" s="81">
        <v>1</v>
      </c>
      <c r="AB916" s="81">
        <v>0</v>
      </c>
      <c r="AD916" s="81">
        <v>1</v>
      </c>
      <c r="AE916" s="81">
        <v>0</v>
      </c>
      <c r="AF916" s="81">
        <v>2</v>
      </c>
      <c r="AG916" s="81">
        <v>10</v>
      </c>
      <c r="AI916" s="81">
        <v>1</v>
      </c>
      <c r="AJ916" s="81">
        <v>0</v>
      </c>
      <c r="AK916" s="81">
        <v>2</v>
      </c>
      <c r="AL916" s="81">
        <v>3</v>
      </c>
      <c r="AN916" s="81">
        <v>3</v>
      </c>
      <c r="AO916" s="81">
        <v>7</v>
      </c>
      <c r="AP916" s="81">
        <v>3</v>
      </c>
      <c r="AQ916" s="81">
        <v>6</v>
      </c>
      <c r="AR916" s="81">
        <v>2</v>
      </c>
      <c r="AS916" s="81">
        <v>1</v>
      </c>
      <c r="AU916" s="81">
        <v>3</v>
      </c>
      <c r="AV916" s="81">
        <v>1</v>
      </c>
      <c r="AW916" s="81">
        <v>2</v>
      </c>
      <c r="AX916" s="81">
        <v>8</v>
      </c>
      <c r="AY916" s="81">
        <v>3</v>
      </c>
      <c r="AZ916" s="81">
        <v>3</v>
      </c>
      <c r="BB916" s="81">
        <v>5</v>
      </c>
      <c r="BC916" s="81">
        <v>0</v>
      </c>
      <c r="BD916" s="81">
        <v>10</v>
      </c>
      <c r="BE916" s="81">
        <v>14</v>
      </c>
      <c r="BF916" s="81">
        <v>0</v>
      </c>
      <c r="BG916" s="81">
        <v>2</v>
      </c>
      <c r="BI916" s="81">
        <v>0</v>
      </c>
      <c r="BJ916" s="81">
        <v>1</v>
      </c>
      <c r="BK916" s="81">
        <v>0</v>
      </c>
      <c r="BL916" s="81">
        <v>0</v>
      </c>
      <c r="BN916" s="81">
        <v>9</v>
      </c>
      <c r="BO916" s="81">
        <v>6</v>
      </c>
      <c r="BP916" s="81">
        <v>3</v>
      </c>
      <c r="BQ916" s="81">
        <v>10</v>
      </c>
      <c r="BR916" s="81">
        <v>330</v>
      </c>
    </row>
    <row r="917" spans="1:70" x14ac:dyDescent="0.25">
      <c r="A917" s="57">
        <v>1</v>
      </c>
      <c r="B917" s="81" t="s">
        <v>793</v>
      </c>
      <c r="C917" s="81">
        <v>14</v>
      </c>
      <c r="D917" s="81" t="s">
        <v>1026</v>
      </c>
      <c r="E917" s="81">
        <v>503</v>
      </c>
      <c r="F917" s="81" t="s">
        <v>1045</v>
      </c>
      <c r="G917" s="81">
        <v>2</v>
      </c>
      <c r="H917" s="81" t="s">
        <v>706</v>
      </c>
      <c r="I917" s="81">
        <v>716</v>
      </c>
      <c r="J917" s="81" t="s">
        <v>1378</v>
      </c>
      <c r="L917" s="81">
        <v>6</v>
      </c>
      <c r="M917" s="81">
        <v>6</v>
      </c>
      <c r="N917" s="81" t="s">
        <v>1379</v>
      </c>
      <c r="O917" s="81" t="s">
        <v>1380</v>
      </c>
      <c r="Q917" s="57">
        <v>3</v>
      </c>
      <c r="R917" s="57">
        <v>1</v>
      </c>
      <c r="S917" s="57"/>
      <c r="T917" s="57"/>
      <c r="U917" s="57">
        <v>5</v>
      </c>
      <c r="V917" s="57"/>
      <c r="W917" s="57">
        <v>1</v>
      </c>
      <c r="X917" s="57">
        <v>1</v>
      </c>
      <c r="Y917" s="57"/>
      <c r="Z917" s="57">
        <v>1</v>
      </c>
      <c r="AA917" s="57"/>
      <c r="AB917" s="57">
        <v>1</v>
      </c>
      <c r="AC917" s="57"/>
      <c r="AD917" s="57"/>
      <c r="AE917" s="57"/>
      <c r="AF917" s="57"/>
      <c r="AG917" s="57">
        <v>1</v>
      </c>
      <c r="AH917" s="57"/>
      <c r="AI917" s="57"/>
      <c r="AJ917" s="57"/>
      <c r="AK917" s="57"/>
      <c r="AL917" s="57"/>
      <c r="AM917" s="57"/>
      <c r="AN917" s="57">
        <v>1</v>
      </c>
      <c r="AO917" s="57"/>
      <c r="AP917" s="57">
        <v>1</v>
      </c>
      <c r="AQ917" s="57"/>
      <c r="AR917" s="57">
        <v>3</v>
      </c>
      <c r="AS917" s="57">
        <v>1</v>
      </c>
      <c r="AT917" s="57"/>
      <c r="AU917" s="57"/>
      <c r="AV917" s="57">
        <v>1</v>
      </c>
      <c r="AW917" s="57"/>
      <c r="AX917" s="57">
        <v>3</v>
      </c>
      <c r="AY917" s="57"/>
      <c r="AZ917" s="57"/>
      <c r="BA917" s="57"/>
      <c r="BB917" s="57">
        <v>1</v>
      </c>
      <c r="BC917" s="57"/>
      <c r="BD917" s="57">
        <v>2</v>
      </c>
      <c r="BE917" s="57">
        <v>2</v>
      </c>
      <c r="BF917" s="57"/>
      <c r="BG917" s="57"/>
      <c r="BH917" s="57"/>
      <c r="BI917" s="57"/>
      <c r="BJ917" s="57"/>
      <c r="BK917" s="57"/>
      <c r="BL917" s="57"/>
      <c r="BM917" s="57"/>
      <c r="BN917" s="57">
        <v>2</v>
      </c>
      <c r="BO917" s="57"/>
      <c r="BP917" s="81">
        <v>1</v>
      </c>
      <c r="BQ917" s="81">
        <v>1</v>
      </c>
      <c r="BR917" s="81">
        <v>59</v>
      </c>
    </row>
    <row r="918" spans="1:70" x14ac:dyDescent="0.25">
      <c r="P918" s="81">
        <f>SUM(P2:P917)</f>
        <v>0</v>
      </c>
      <c r="Q918" s="81">
        <f t="shared" ref="Q918:BR918" si="0">SUM(Q2:Q917)</f>
        <v>3771</v>
      </c>
      <c r="R918" s="81">
        <f t="shared" si="0"/>
        <v>1493</v>
      </c>
      <c r="S918" s="81">
        <f t="shared" si="0"/>
        <v>2302</v>
      </c>
      <c r="T918" s="81">
        <f t="shared" si="0"/>
        <v>1064</v>
      </c>
      <c r="U918" s="81">
        <f t="shared" si="0"/>
        <v>2469</v>
      </c>
      <c r="V918" s="81">
        <f t="shared" si="0"/>
        <v>0</v>
      </c>
      <c r="W918" s="81">
        <f t="shared" si="0"/>
        <v>977</v>
      </c>
      <c r="X918" s="81">
        <f t="shared" si="0"/>
        <v>2855</v>
      </c>
      <c r="Y918" s="81">
        <f t="shared" si="0"/>
        <v>565</v>
      </c>
      <c r="Z918" s="81">
        <f t="shared" si="0"/>
        <v>559</v>
      </c>
      <c r="AA918" s="81">
        <f t="shared" si="0"/>
        <v>494</v>
      </c>
      <c r="AB918" s="81">
        <f t="shared" si="0"/>
        <v>528</v>
      </c>
      <c r="AC918" s="81">
        <f t="shared" si="0"/>
        <v>0</v>
      </c>
      <c r="AD918" s="81">
        <f t="shared" si="0"/>
        <v>1440</v>
      </c>
      <c r="AE918" s="81">
        <f t="shared" si="0"/>
        <v>763</v>
      </c>
      <c r="AF918" s="81">
        <f t="shared" si="0"/>
        <v>1254</v>
      </c>
      <c r="AG918" s="81">
        <f t="shared" si="0"/>
        <v>2057</v>
      </c>
      <c r="AH918" s="81">
        <f t="shared" si="0"/>
        <v>0</v>
      </c>
      <c r="AI918" s="81">
        <f t="shared" si="0"/>
        <v>447</v>
      </c>
      <c r="AJ918" s="81">
        <f t="shared" si="0"/>
        <v>1073</v>
      </c>
      <c r="AK918" s="81">
        <f t="shared" si="0"/>
        <v>658</v>
      </c>
      <c r="AL918" s="81">
        <f t="shared" si="0"/>
        <v>1270</v>
      </c>
      <c r="AM918" s="81">
        <f t="shared" si="0"/>
        <v>0</v>
      </c>
      <c r="AN918" s="81">
        <f t="shared" si="0"/>
        <v>1415</v>
      </c>
      <c r="AO918" s="81">
        <f t="shared" si="0"/>
        <v>6131</v>
      </c>
      <c r="AP918" s="81">
        <f t="shared" si="0"/>
        <v>474</v>
      </c>
      <c r="AQ918" s="81">
        <f t="shared" si="0"/>
        <v>4804</v>
      </c>
      <c r="AR918" s="81">
        <f t="shared" si="0"/>
        <v>893</v>
      </c>
      <c r="AS918" s="81">
        <f t="shared" si="0"/>
        <v>1596</v>
      </c>
      <c r="AT918" s="81">
        <f t="shared" si="0"/>
        <v>0</v>
      </c>
      <c r="AU918" s="81">
        <f t="shared" si="0"/>
        <v>1170</v>
      </c>
      <c r="AV918" s="81">
        <f t="shared" si="0"/>
        <v>599</v>
      </c>
      <c r="AW918" s="81">
        <f t="shared" si="0"/>
        <v>1215</v>
      </c>
      <c r="AX918" s="81">
        <f t="shared" si="0"/>
        <v>2352</v>
      </c>
      <c r="AY918" s="81">
        <f t="shared" si="0"/>
        <v>950</v>
      </c>
      <c r="AZ918" s="81">
        <f t="shared" si="0"/>
        <v>2181</v>
      </c>
      <c r="BA918" s="81">
        <f t="shared" si="0"/>
        <v>0</v>
      </c>
      <c r="BB918" s="81">
        <f t="shared" si="0"/>
        <v>3659</v>
      </c>
      <c r="BC918" s="81">
        <f t="shared" si="0"/>
        <v>569</v>
      </c>
      <c r="BD918" s="81">
        <f t="shared" si="0"/>
        <v>4270</v>
      </c>
      <c r="BE918" s="81">
        <f t="shared" si="0"/>
        <v>6789</v>
      </c>
      <c r="BF918" s="81">
        <f t="shared" si="0"/>
        <v>2436</v>
      </c>
      <c r="BG918" s="81">
        <f t="shared" si="0"/>
        <v>917</v>
      </c>
      <c r="BH918" s="81">
        <f t="shared" si="0"/>
        <v>0</v>
      </c>
      <c r="BI918" s="81">
        <f t="shared" si="0"/>
        <v>920</v>
      </c>
      <c r="BJ918" s="81">
        <f t="shared" si="0"/>
        <v>700</v>
      </c>
      <c r="BK918" s="81">
        <f t="shared" si="0"/>
        <v>145</v>
      </c>
      <c r="BL918" s="81">
        <f t="shared" si="0"/>
        <v>319</v>
      </c>
      <c r="BM918" s="81">
        <f t="shared" si="0"/>
        <v>0</v>
      </c>
      <c r="BN918" s="81">
        <f t="shared" si="0"/>
        <v>4684</v>
      </c>
      <c r="BO918" s="81">
        <f t="shared" si="0"/>
        <v>3474</v>
      </c>
      <c r="BP918" s="81">
        <f t="shared" si="0"/>
        <v>3105</v>
      </c>
      <c r="BQ918" s="81">
        <f t="shared" si="0"/>
        <v>3046</v>
      </c>
      <c r="BR918" s="81">
        <f t="shared" si="0"/>
        <v>259551</v>
      </c>
    </row>
    <row r="919" spans="1:70" x14ac:dyDescent="0.25"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  <c r="AR919" s="57"/>
      <c r="AS919" s="57"/>
      <c r="AT919" s="57"/>
      <c r="AU919" s="57"/>
      <c r="AV919" s="57"/>
      <c r="AW919" s="57"/>
      <c r="AX919" s="57"/>
      <c r="AY919" s="57"/>
      <c r="AZ919" s="57"/>
      <c r="BA919" s="57"/>
      <c r="BB919" s="57"/>
      <c r="BC919" s="57"/>
      <c r="BD919" s="57"/>
      <c r="BE919" s="57"/>
      <c r="BF919" s="57"/>
      <c r="BG919" s="57"/>
      <c r="BH919" s="57"/>
      <c r="BI919" s="57"/>
      <c r="BJ919" s="57"/>
      <c r="BK919" s="57"/>
      <c r="BL919" s="57"/>
      <c r="BM919" s="57"/>
      <c r="BN919" s="57"/>
      <c r="BO919" s="57"/>
    </row>
    <row r="920" spans="1:70" x14ac:dyDescent="0.25"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  <c r="AR920" s="57"/>
      <c r="AS920" s="57"/>
      <c r="AT920" s="57"/>
      <c r="AU920" s="57"/>
      <c r="AV920" s="57"/>
      <c r="AW920" s="57"/>
      <c r="AX920" s="57"/>
      <c r="AY920" s="57"/>
      <c r="AZ920" s="57"/>
      <c r="BA920" s="57"/>
      <c r="BB920" s="57"/>
      <c r="BC920" s="57"/>
      <c r="BD920" s="57"/>
      <c r="BE920" s="57"/>
      <c r="BF920" s="57"/>
      <c r="BG920" s="57"/>
      <c r="BH920" s="57"/>
      <c r="BI920" s="57"/>
      <c r="BJ920" s="57"/>
      <c r="BK920" s="57"/>
      <c r="BL920" s="57"/>
      <c r="BM920" s="57"/>
      <c r="BN920" s="57"/>
      <c r="BO920" s="57"/>
    </row>
    <row r="921" spans="1:70" x14ac:dyDescent="0.25"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  <c r="AR921" s="57"/>
      <c r="AS921" s="57"/>
      <c r="AT921" s="57"/>
      <c r="AU921" s="57"/>
      <c r="AV921" s="57"/>
      <c r="AW921" s="57"/>
      <c r="AX921" s="57"/>
      <c r="AY921" s="57"/>
      <c r="AZ921" s="57"/>
      <c r="BA921" s="57"/>
      <c r="BB921" s="57"/>
      <c r="BC921" s="57"/>
      <c r="BD921" s="57"/>
      <c r="BE921" s="57"/>
      <c r="BF921" s="57"/>
      <c r="BG921" s="57"/>
      <c r="BH921" s="57"/>
      <c r="BI921" s="57"/>
      <c r="BJ921" s="57"/>
      <c r="BK921" s="57"/>
      <c r="BL921" s="57"/>
      <c r="BM921" s="57"/>
      <c r="BN921" s="57"/>
      <c r="BO921" s="57"/>
    </row>
    <row r="922" spans="1:70" x14ac:dyDescent="0.25"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  <c r="AR922" s="57"/>
      <c r="AS922" s="57"/>
      <c r="AT922" s="57"/>
      <c r="AU922" s="57"/>
      <c r="AV922" s="57"/>
      <c r="AW922" s="57"/>
      <c r="AX922" s="57"/>
      <c r="AY922" s="57"/>
      <c r="AZ922" s="57"/>
      <c r="BA922" s="57"/>
      <c r="BB922" s="57"/>
      <c r="BC922" s="57"/>
      <c r="BD922" s="57"/>
      <c r="BE922" s="57"/>
      <c r="BF922" s="57"/>
      <c r="BG922" s="57"/>
      <c r="BH922" s="57"/>
      <c r="BI922" s="57"/>
      <c r="BJ922" s="57"/>
      <c r="BK922" s="57"/>
      <c r="BL922" s="57"/>
      <c r="BM922" s="57"/>
      <c r="BN922" s="57"/>
      <c r="BO922" s="57"/>
    </row>
    <row r="923" spans="1:70" x14ac:dyDescent="0.25"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  <c r="AR923" s="57"/>
      <c r="AS923" s="57"/>
      <c r="AT923" s="57"/>
      <c r="AU923" s="57"/>
      <c r="AV923" s="57"/>
      <c r="AW923" s="57"/>
      <c r="AX923" s="57"/>
      <c r="AY923" s="57"/>
      <c r="AZ923" s="57"/>
      <c r="BA923" s="57"/>
      <c r="BB923" s="57"/>
      <c r="BC923" s="57"/>
      <c r="BD923" s="57"/>
      <c r="BE923" s="57"/>
      <c r="BF923" s="57"/>
      <c r="BG923" s="57"/>
      <c r="BH923" s="57"/>
      <c r="BI923" s="57"/>
      <c r="BJ923" s="57"/>
      <c r="BK923" s="57"/>
      <c r="BL923" s="57"/>
      <c r="BM923" s="57"/>
      <c r="BN923" s="57"/>
      <c r="BO923" s="57"/>
    </row>
    <row r="924" spans="1:70" x14ac:dyDescent="0.25"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  <c r="AN924" s="57"/>
      <c r="AO924" s="57"/>
      <c r="AP924" s="57"/>
      <c r="AQ924" s="57"/>
      <c r="AR924" s="57"/>
      <c r="AS924" s="57"/>
      <c r="AT924" s="57"/>
      <c r="AU924" s="57"/>
      <c r="AV924" s="57"/>
      <c r="AW924" s="57"/>
      <c r="AX924" s="57"/>
      <c r="AY924" s="57"/>
      <c r="AZ924" s="57"/>
      <c r="BA924" s="57"/>
      <c r="BB924" s="57"/>
      <c r="BC924" s="57"/>
      <c r="BD924" s="57"/>
      <c r="BE924" s="57"/>
      <c r="BF924" s="57"/>
      <c r="BG924" s="57"/>
      <c r="BH924" s="57"/>
      <c r="BI924" s="57"/>
      <c r="BJ924" s="57"/>
      <c r="BK924" s="57"/>
      <c r="BL924" s="57"/>
      <c r="BM924" s="57"/>
      <c r="BN924" s="57"/>
      <c r="BO924" s="57"/>
    </row>
    <row r="925" spans="1:70" x14ac:dyDescent="0.25"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  <c r="AR925" s="57"/>
      <c r="AS925" s="57"/>
      <c r="AT925" s="57"/>
      <c r="AU925" s="57"/>
      <c r="AV925" s="57"/>
      <c r="AW925" s="57"/>
      <c r="AX925" s="57"/>
      <c r="AY925" s="57"/>
      <c r="AZ925" s="57"/>
      <c r="BA925" s="57"/>
      <c r="BB925" s="57"/>
      <c r="BC925" s="57"/>
      <c r="BD925" s="57"/>
      <c r="BE925" s="57"/>
      <c r="BF925" s="57"/>
      <c r="BG925" s="57"/>
      <c r="BH925" s="57"/>
      <c r="BI925" s="57"/>
      <c r="BJ925" s="57"/>
      <c r="BK925" s="57"/>
      <c r="BL925" s="57"/>
      <c r="BM925" s="57"/>
      <c r="BN925" s="57"/>
      <c r="BO925" s="57"/>
    </row>
    <row r="926" spans="1:70" x14ac:dyDescent="0.25"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  <c r="AM926" s="57"/>
      <c r="AN926" s="57"/>
      <c r="AO926" s="57"/>
      <c r="AP926" s="57"/>
      <c r="AQ926" s="57"/>
      <c r="AR926" s="57"/>
      <c r="AS926" s="57"/>
      <c r="AT926" s="57"/>
      <c r="AU926" s="57"/>
      <c r="AV926" s="57"/>
      <c r="AW926" s="57"/>
      <c r="AX926" s="57"/>
      <c r="AY926" s="57"/>
      <c r="AZ926" s="57"/>
      <c r="BA926" s="57"/>
      <c r="BB926" s="57"/>
      <c r="BC926" s="57"/>
      <c r="BD926" s="57"/>
      <c r="BE926" s="57"/>
      <c r="BF926" s="57"/>
      <c r="BG926" s="57"/>
      <c r="BH926" s="57"/>
      <c r="BI926" s="57"/>
      <c r="BJ926" s="57"/>
      <c r="BK926" s="57"/>
      <c r="BL926" s="57"/>
      <c r="BM926" s="57"/>
      <c r="BN926" s="57"/>
      <c r="BO926" s="57"/>
    </row>
    <row r="927" spans="1:70" x14ac:dyDescent="0.25"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  <c r="AM927" s="57"/>
      <c r="AN927" s="57"/>
      <c r="AO927" s="57"/>
      <c r="AP927" s="57"/>
      <c r="AQ927" s="57"/>
      <c r="AR927" s="57"/>
      <c r="AS927" s="57"/>
      <c r="AT927" s="57"/>
      <c r="AU927" s="57"/>
      <c r="AV927" s="57"/>
      <c r="AW927" s="57"/>
      <c r="AX927" s="57"/>
      <c r="AY927" s="57"/>
      <c r="AZ927" s="57"/>
      <c r="BA927" s="57"/>
      <c r="BB927" s="57"/>
      <c r="BC927" s="57"/>
      <c r="BD927" s="57"/>
      <c r="BE927" s="57"/>
      <c r="BF927" s="57"/>
      <c r="BG927" s="57"/>
      <c r="BH927" s="57"/>
      <c r="BI927" s="57"/>
      <c r="BJ927" s="57"/>
      <c r="BK927" s="57"/>
      <c r="BL927" s="57"/>
      <c r="BM927" s="57"/>
      <c r="BN927" s="57"/>
      <c r="BO927" s="57"/>
    </row>
    <row r="928" spans="1:70" x14ac:dyDescent="0.25"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  <c r="AM928" s="57"/>
      <c r="AN928" s="57"/>
      <c r="AO928" s="57"/>
      <c r="AP928" s="57"/>
      <c r="AQ928" s="57"/>
      <c r="AR928" s="57"/>
      <c r="AS928" s="57"/>
      <c r="AT928" s="57"/>
      <c r="AU928" s="57"/>
      <c r="AV928" s="57"/>
      <c r="AW928" s="57"/>
      <c r="AX928" s="57"/>
      <c r="AY928" s="57"/>
      <c r="AZ928" s="57"/>
      <c r="BA928" s="57"/>
      <c r="BB928" s="57"/>
      <c r="BC928" s="57"/>
      <c r="BD928" s="57"/>
      <c r="BE928" s="57"/>
      <c r="BF928" s="57"/>
      <c r="BG928" s="57"/>
      <c r="BH928" s="57"/>
      <c r="BI928" s="57"/>
      <c r="BJ928" s="57"/>
      <c r="BK928" s="57"/>
      <c r="BL928" s="57"/>
      <c r="BM928" s="57"/>
      <c r="BN928" s="57"/>
      <c r="BO928" s="57"/>
    </row>
    <row r="929" spans="17:67" x14ac:dyDescent="0.25"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  <c r="AM929" s="57"/>
      <c r="AN929" s="57"/>
      <c r="AO929" s="57"/>
      <c r="AP929" s="57"/>
      <c r="AQ929" s="57"/>
      <c r="AR929" s="57"/>
      <c r="AS929" s="57"/>
      <c r="AT929" s="57"/>
      <c r="AU929" s="57"/>
      <c r="AV929" s="57"/>
      <c r="AW929" s="57"/>
      <c r="AX929" s="57"/>
      <c r="AY929" s="57"/>
      <c r="AZ929" s="57"/>
      <c r="BA929" s="57"/>
      <c r="BB929" s="57"/>
      <c r="BC929" s="57"/>
      <c r="BD929" s="57"/>
      <c r="BE929" s="57"/>
      <c r="BF929" s="57"/>
      <c r="BG929" s="57"/>
      <c r="BH929" s="57"/>
      <c r="BI929" s="57"/>
      <c r="BJ929" s="57"/>
      <c r="BK929" s="57"/>
      <c r="BL929" s="57"/>
      <c r="BM929" s="57"/>
      <c r="BN929" s="57"/>
      <c r="BO929" s="57"/>
    </row>
    <row r="930" spans="17:67" x14ac:dyDescent="0.25"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  <c r="AM930" s="57"/>
      <c r="AN930" s="57"/>
      <c r="AO930" s="57"/>
      <c r="AP930" s="57"/>
      <c r="AQ930" s="57"/>
      <c r="AR930" s="57"/>
      <c r="AS930" s="57"/>
      <c r="AT930" s="57"/>
      <c r="AU930" s="57"/>
      <c r="AV930" s="57"/>
      <c r="AW930" s="57"/>
      <c r="AX930" s="57"/>
      <c r="AY930" s="57"/>
      <c r="AZ930" s="57"/>
      <c r="BA930" s="57"/>
      <c r="BB930" s="57"/>
      <c r="BC930" s="57"/>
      <c r="BD930" s="57"/>
      <c r="BE930" s="57"/>
      <c r="BF930" s="57"/>
      <c r="BG930" s="57"/>
      <c r="BH930" s="57"/>
      <c r="BI930" s="57"/>
      <c r="BJ930" s="57"/>
      <c r="BK930" s="57"/>
      <c r="BL930" s="57"/>
      <c r="BM930" s="57"/>
      <c r="BN930" s="57"/>
      <c r="BO930" s="57"/>
    </row>
    <row r="931" spans="17:67" x14ac:dyDescent="0.25"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  <c r="AM931" s="57"/>
      <c r="AN931" s="57"/>
      <c r="AO931" s="57"/>
      <c r="AP931" s="57"/>
      <c r="AQ931" s="57"/>
      <c r="AR931" s="57"/>
      <c r="AS931" s="57"/>
      <c r="AT931" s="57"/>
      <c r="AU931" s="57"/>
      <c r="AV931" s="57"/>
      <c r="AW931" s="57"/>
      <c r="AX931" s="57"/>
      <c r="AY931" s="57"/>
      <c r="AZ931" s="57"/>
      <c r="BA931" s="57"/>
      <c r="BB931" s="57"/>
      <c r="BC931" s="57"/>
      <c r="BD931" s="57"/>
      <c r="BE931" s="57"/>
      <c r="BF931" s="57"/>
      <c r="BG931" s="57"/>
      <c r="BH931" s="57"/>
      <c r="BI931" s="57"/>
      <c r="BJ931" s="57"/>
      <c r="BK931" s="57"/>
      <c r="BL931" s="57"/>
      <c r="BM931" s="57"/>
      <c r="BN931" s="57"/>
      <c r="BO931" s="57"/>
    </row>
    <row r="932" spans="17:67" x14ac:dyDescent="0.25"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  <c r="AM932" s="57"/>
      <c r="AN932" s="57"/>
      <c r="AO932" s="57"/>
      <c r="AP932" s="57"/>
      <c r="AQ932" s="57"/>
      <c r="AR932" s="57"/>
      <c r="AS932" s="57"/>
      <c r="AT932" s="57"/>
      <c r="AU932" s="57"/>
      <c r="AV932" s="57"/>
      <c r="AW932" s="57"/>
      <c r="AX932" s="57"/>
      <c r="AY932" s="57"/>
      <c r="AZ932" s="57"/>
      <c r="BA932" s="57"/>
      <c r="BB932" s="57"/>
      <c r="BC932" s="57"/>
      <c r="BD932" s="57"/>
      <c r="BE932" s="57"/>
      <c r="BF932" s="57"/>
      <c r="BG932" s="57"/>
      <c r="BH932" s="57"/>
      <c r="BI932" s="57"/>
      <c r="BJ932" s="57"/>
      <c r="BK932" s="57"/>
      <c r="BL932" s="57"/>
      <c r="BM932" s="57"/>
      <c r="BN932" s="57"/>
      <c r="BO932" s="57"/>
    </row>
    <row r="933" spans="17:67" x14ac:dyDescent="0.25"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  <c r="AR933" s="57"/>
      <c r="AS933" s="57"/>
      <c r="AT933" s="57"/>
      <c r="AU933" s="57"/>
      <c r="AV933" s="57"/>
      <c r="AW933" s="57"/>
      <c r="AX933" s="57"/>
      <c r="AY933" s="57"/>
      <c r="AZ933" s="57"/>
      <c r="BA933" s="57"/>
      <c r="BB933" s="57"/>
      <c r="BC933" s="57"/>
      <c r="BD933" s="57"/>
      <c r="BE933" s="57"/>
      <c r="BF933" s="57"/>
      <c r="BG933" s="57"/>
      <c r="BH933" s="57"/>
      <c r="BI933" s="57"/>
      <c r="BJ933" s="57"/>
      <c r="BK933" s="57"/>
      <c r="BL933" s="57"/>
      <c r="BM933" s="57"/>
      <c r="BN933" s="57"/>
      <c r="BO933" s="57"/>
    </row>
    <row r="934" spans="17:67" x14ac:dyDescent="0.25"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  <c r="AM934" s="57"/>
      <c r="AN934" s="57"/>
      <c r="AO934" s="57"/>
      <c r="AP934" s="57"/>
      <c r="AQ934" s="57"/>
      <c r="AR934" s="57"/>
      <c r="AS934" s="57"/>
      <c r="AT934" s="57"/>
      <c r="AU934" s="57"/>
      <c r="AV934" s="57"/>
      <c r="AW934" s="57"/>
      <c r="AX934" s="57"/>
      <c r="AY934" s="57"/>
      <c r="AZ934" s="57"/>
      <c r="BA934" s="57"/>
      <c r="BB934" s="57"/>
      <c r="BC934" s="57"/>
      <c r="BD934" s="57"/>
      <c r="BE934" s="57"/>
      <c r="BF934" s="57"/>
      <c r="BG934" s="57"/>
      <c r="BH934" s="57"/>
      <c r="BI934" s="57"/>
      <c r="BJ934" s="57"/>
      <c r="BK934" s="57"/>
      <c r="BL934" s="57"/>
      <c r="BM934" s="57"/>
      <c r="BN934" s="57"/>
      <c r="BO934" s="57"/>
    </row>
    <row r="935" spans="17:67" x14ac:dyDescent="0.25"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  <c r="AM935" s="57"/>
      <c r="AN935" s="57"/>
      <c r="AO935" s="57"/>
      <c r="AP935" s="57"/>
      <c r="AQ935" s="57"/>
      <c r="AR935" s="57"/>
      <c r="AS935" s="57"/>
      <c r="AT935" s="57"/>
      <c r="AU935" s="57"/>
      <c r="AV935" s="57"/>
      <c r="AW935" s="57"/>
      <c r="AX935" s="57"/>
      <c r="AY935" s="57"/>
      <c r="AZ935" s="57"/>
      <c r="BA935" s="57"/>
      <c r="BB935" s="57"/>
      <c r="BC935" s="57"/>
      <c r="BD935" s="57"/>
      <c r="BE935" s="57"/>
      <c r="BF935" s="57"/>
      <c r="BG935" s="57"/>
      <c r="BH935" s="57"/>
      <c r="BI935" s="57"/>
      <c r="BJ935" s="57"/>
      <c r="BK935" s="57"/>
      <c r="BL935" s="57"/>
      <c r="BM935" s="57"/>
      <c r="BN935" s="57"/>
      <c r="BO935" s="57"/>
    </row>
    <row r="936" spans="17:67" x14ac:dyDescent="0.25"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  <c r="AM936" s="57"/>
      <c r="AN936" s="57"/>
      <c r="AO936" s="57"/>
      <c r="AP936" s="57"/>
      <c r="AQ936" s="57"/>
      <c r="AR936" s="57"/>
      <c r="AS936" s="57"/>
      <c r="AT936" s="57"/>
      <c r="AU936" s="57"/>
      <c r="AV936" s="57"/>
      <c r="AW936" s="57"/>
      <c r="AX936" s="57"/>
      <c r="AY936" s="57"/>
      <c r="AZ936" s="57"/>
      <c r="BA936" s="57"/>
      <c r="BB936" s="57"/>
      <c r="BC936" s="57"/>
      <c r="BD936" s="57"/>
      <c r="BE936" s="57"/>
      <c r="BF936" s="57"/>
      <c r="BG936" s="57"/>
      <c r="BH936" s="57"/>
      <c r="BI936" s="57"/>
      <c r="BJ936" s="57"/>
      <c r="BK936" s="57"/>
      <c r="BL936" s="57"/>
      <c r="BM936" s="57"/>
      <c r="BN936" s="57"/>
      <c r="BO936" s="57"/>
    </row>
    <row r="937" spans="17:67" x14ac:dyDescent="0.25"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  <c r="AM937" s="57"/>
      <c r="AN937" s="57"/>
      <c r="AO937" s="57"/>
      <c r="AP937" s="57"/>
      <c r="AQ937" s="57"/>
      <c r="AR937" s="57"/>
      <c r="AS937" s="57"/>
      <c r="AT937" s="57"/>
      <c r="AU937" s="57"/>
      <c r="AV937" s="57"/>
      <c r="AW937" s="57"/>
      <c r="AX937" s="57"/>
      <c r="AY937" s="57"/>
      <c r="AZ937" s="57"/>
      <c r="BA937" s="57"/>
      <c r="BB937" s="57"/>
      <c r="BC937" s="57"/>
      <c r="BD937" s="57"/>
      <c r="BE937" s="57"/>
      <c r="BF937" s="57"/>
      <c r="BG937" s="57"/>
      <c r="BH937" s="57"/>
      <c r="BI937" s="57"/>
      <c r="BJ937" s="57"/>
      <c r="BK937" s="57"/>
      <c r="BL937" s="57"/>
      <c r="BM937" s="57"/>
      <c r="BN937" s="57"/>
      <c r="BO937" s="57"/>
    </row>
    <row r="938" spans="17:67" x14ac:dyDescent="0.25"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  <c r="AN938" s="57"/>
      <c r="AO938" s="57"/>
      <c r="AP938" s="57"/>
      <c r="AQ938" s="57"/>
      <c r="AR938" s="57"/>
      <c r="AS938" s="57"/>
      <c r="AT938" s="57"/>
      <c r="AU938" s="57"/>
      <c r="AV938" s="57"/>
      <c r="AW938" s="57"/>
      <c r="AX938" s="57"/>
      <c r="AY938" s="57"/>
      <c r="AZ938" s="57"/>
      <c r="BA938" s="57"/>
      <c r="BB938" s="57"/>
      <c r="BC938" s="57"/>
      <c r="BD938" s="57"/>
      <c r="BE938" s="57"/>
      <c r="BF938" s="57"/>
      <c r="BG938" s="57"/>
      <c r="BH938" s="57"/>
      <c r="BI938" s="57"/>
      <c r="BJ938" s="57"/>
      <c r="BK938" s="57"/>
      <c r="BL938" s="57"/>
      <c r="BM938" s="57"/>
      <c r="BN938" s="57"/>
      <c r="BO938" s="57"/>
    </row>
    <row r="939" spans="17:67" x14ac:dyDescent="0.25"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  <c r="AM939" s="57"/>
      <c r="AN939" s="57"/>
      <c r="AO939" s="57"/>
      <c r="AP939" s="57"/>
      <c r="AQ939" s="57"/>
      <c r="AR939" s="57"/>
      <c r="AS939" s="57"/>
      <c r="AT939" s="57"/>
      <c r="AU939" s="57"/>
      <c r="AV939" s="57"/>
      <c r="AW939" s="57"/>
      <c r="AX939" s="57"/>
      <c r="AY939" s="57"/>
      <c r="AZ939" s="57"/>
      <c r="BA939" s="57"/>
      <c r="BB939" s="57"/>
      <c r="BC939" s="57"/>
      <c r="BD939" s="57"/>
      <c r="BE939" s="57"/>
      <c r="BF939" s="57"/>
      <c r="BG939" s="57"/>
      <c r="BH939" s="57"/>
      <c r="BI939" s="57"/>
      <c r="BJ939" s="57"/>
      <c r="BK939" s="57"/>
      <c r="BL939" s="57"/>
      <c r="BM939" s="57"/>
      <c r="BN939" s="57"/>
      <c r="BO939" s="57"/>
    </row>
    <row r="940" spans="17:67" x14ac:dyDescent="0.25"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  <c r="AN940" s="57"/>
      <c r="AO940" s="57"/>
      <c r="AP940" s="57"/>
      <c r="AQ940" s="57"/>
      <c r="AR940" s="57"/>
      <c r="AS940" s="57"/>
      <c r="AT940" s="57"/>
      <c r="AU940" s="57"/>
      <c r="AV940" s="57"/>
      <c r="AW940" s="57"/>
      <c r="AX940" s="57"/>
      <c r="AY940" s="57"/>
      <c r="AZ940" s="57"/>
      <c r="BA940" s="57"/>
      <c r="BB940" s="57"/>
      <c r="BC940" s="57"/>
      <c r="BD940" s="57"/>
      <c r="BE940" s="57"/>
      <c r="BF940" s="57"/>
      <c r="BG940" s="57"/>
      <c r="BH940" s="57"/>
      <c r="BI940" s="57"/>
      <c r="BJ940" s="57"/>
      <c r="BK940" s="57"/>
      <c r="BL940" s="57"/>
      <c r="BM940" s="57"/>
      <c r="BN940" s="57"/>
      <c r="BO940" s="57"/>
    </row>
    <row r="941" spans="17:67" x14ac:dyDescent="0.25"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  <c r="AN941" s="57"/>
      <c r="AO941" s="57"/>
      <c r="AP941" s="57"/>
      <c r="AQ941" s="57"/>
      <c r="AR941" s="57"/>
      <c r="AS941" s="57"/>
      <c r="AT941" s="57"/>
      <c r="AU941" s="57"/>
      <c r="AV941" s="57"/>
      <c r="AW941" s="57"/>
      <c r="AX941" s="57"/>
      <c r="AY941" s="57"/>
      <c r="AZ941" s="57"/>
      <c r="BA941" s="57"/>
      <c r="BB941" s="57"/>
      <c r="BC941" s="57"/>
      <c r="BD941" s="57"/>
      <c r="BE941" s="57"/>
      <c r="BF941" s="57"/>
      <c r="BG941" s="57"/>
      <c r="BH941" s="57"/>
      <c r="BI941" s="57"/>
      <c r="BJ941" s="57"/>
      <c r="BK941" s="57"/>
      <c r="BL941" s="57"/>
      <c r="BM941" s="57"/>
      <c r="BN941" s="57"/>
      <c r="BO941" s="57"/>
    </row>
    <row r="942" spans="17:67" x14ac:dyDescent="0.25"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  <c r="AR942" s="57"/>
      <c r="AS942" s="57"/>
      <c r="AT942" s="57"/>
      <c r="AU942" s="57"/>
      <c r="AV942" s="57"/>
      <c r="AW942" s="57"/>
      <c r="AX942" s="57"/>
      <c r="AY942" s="57"/>
      <c r="AZ942" s="57"/>
      <c r="BA942" s="57"/>
      <c r="BB942" s="57"/>
      <c r="BC942" s="57"/>
      <c r="BD942" s="57"/>
      <c r="BE942" s="57"/>
      <c r="BF942" s="57"/>
      <c r="BG942" s="57"/>
      <c r="BH942" s="57"/>
      <c r="BI942" s="57"/>
      <c r="BJ942" s="57"/>
      <c r="BK942" s="57"/>
      <c r="BL942" s="57"/>
      <c r="BM942" s="57"/>
      <c r="BN942" s="57"/>
      <c r="BO942" s="57"/>
    </row>
    <row r="943" spans="17:67" x14ac:dyDescent="0.25"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  <c r="AM943" s="57"/>
      <c r="AN943" s="57"/>
      <c r="AO943" s="57"/>
      <c r="AP943" s="57"/>
      <c r="AQ943" s="57"/>
      <c r="AR943" s="57"/>
      <c r="AS943" s="57"/>
      <c r="AT943" s="57"/>
      <c r="AU943" s="57"/>
      <c r="AV943" s="57"/>
      <c r="AW943" s="57"/>
      <c r="AX943" s="57"/>
      <c r="AY943" s="57"/>
      <c r="AZ943" s="57"/>
      <c r="BA943" s="57"/>
      <c r="BB943" s="57"/>
      <c r="BC943" s="57"/>
      <c r="BD943" s="57"/>
      <c r="BE943" s="57"/>
      <c r="BF943" s="57"/>
      <c r="BG943" s="57"/>
      <c r="BH943" s="57"/>
      <c r="BI943" s="57"/>
      <c r="BJ943" s="57"/>
      <c r="BK943" s="57"/>
      <c r="BL943" s="57"/>
      <c r="BM943" s="57"/>
      <c r="BN943" s="57"/>
      <c r="BO943" s="57"/>
    </row>
    <row r="944" spans="17:67" x14ac:dyDescent="0.25"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  <c r="AR944" s="57"/>
      <c r="AS944" s="57"/>
      <c r="AT944" s="57"/>
      <c r="AU944" s="57"/>
      <c r="AV944" s="57"/>
      <c r="AW944" s="57"/>
      <c r="AX944" s="57"/>
      <c r="AY944" s="57"/>
      <c r="AZ944" s="57"/>
      <c r="BA944" s="57"/>
      <c r="BB944" s="57"/>
      <c r="BC944" s="57"/>
      <c r="BD944" s="57"/>
      <c r="BE944" s="57"/>
      <c r="BF944" s="57"/>
      <c r="BG944" s="57"/>
      <c r="BH944" s="57"/>
      <c r="BI944" s="57"/>
      <c r="BJ944" s="57"/>
      <c r="BK944" s="57"/>
      <c r="BL944" s="57"/>
      <c r="BM944" s="57"/>
      <c r="BN944" s="57"/>
      <c r="BO944" s="57"/>
    </row>
    <row r="945" spans="17:67" x14ac:dyDescent="0.25"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  <c r="AR945" s="57"/>
      <c r="AS945" s="57"/>
      <c r="AT945" s="57"/>
      <c r="AU945" s="57"/>
      <c r="AV945" s="57"/>
      <c r="AW945" s="57"/>
      <c r="AX945" s="57"/>
      <c r="AY945" s="57"/>
      <c r="AZ945" s="57"/>
      <c r="BA945" s="57"/>
      <c r="BB945" s="57"/>
      <c r="BC945" s="57"/>
      <c r="BD945" s="57"/>
      <c r="BE945" s="57"/>
      <c r="BF945" s="57"/>
      <c r="BG945" s="57"/>
      <c r="BH945" s="57"/>
      <c r="BI945" s="57"/>
      <c r="BJ945" s="57"/>
      <c r="BK945" s="57"/>
      <c r="BL945" s="57"/>
      <c r="BM945" s="57"/>
      <c r="BN945" s="57"/>
      <c r="BO945" s="57"/>
    </row>
    <row r="946" spans="17:67" x14ac:dyDescent="0.25"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  <c r="AR946" s="57"/>
      <c r="AS946" s="57"/>
      <c r="AT946" s="57"/>
      <c r="AU946" s="57"/>
      <c r="AV946" s="57"/>
      <c r="AW946" s="57"/>
      <c r="AX946" s="57"/>
      <c r="AY946" s="57"/>
      <c r="AZ946" s="57"/>
      <c r="BA946" s="57"/>
      <c r="BB946" s="57"/>
      <c r="BC946" s="57"/>
      <c r="BD946" s="57"/>
      <c r="BE946" s="57"/>
      <c r="BF946" s="57"/>
      <c r="BG946" s="57"/>
      <c r="BH946" s="57"/>
      <c r="BI946" s="57"/>
      <c r="BJ946" s="57"/>
      <c r="BK946" s="57"/>
      <c r="BL946" s="57"/>
      <c r="BM946" s="57"/>
      <c r="BN946" s="57"/>
      <c r="BO946" s="57"/>
    </row>
    <row r="947" spans="17:67" x14ac:dyDescent="0.25"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  <c r="AM947" s="57"/>
      <c r="AN947" s="57"/>
      <c r="AO947" s="57"/>
      <c r="AP947" s="57"/>
      <c r="AQ947" s="57"/>
      <c r="AR947" s="57"/>
      <c r="AS947" s="57"/>
      <c r="AT947" s="57"/>
      <c r="AU947" s="57"/>
      <c r="AV947" s="57"/>
      <c r="AW947" s="57"/>
      <c r="AX947" s="57"/>
      <c r="AY947" s="57"/>
      <c r="AZ947" s="57"/>
      <c r="BA947" s="57"/>
      <c r="BB947" s="57"/>
      <c r="BC947" s="57"/>
      <c r="BD947" s="57"/>
      <c r="BE947" s="57"/>
      <c r="BF947" s="57"/>
      <c r="BG947" s="57"/>
      <c r="BH947" s="57"/>
      <c r="BI947" s="57"/>
      <c r="BJ947" s="57"/>
      <c r="BK947" s="57"/>
      <c r="BL947" s="57"/>
      <c r="BM947" s="57"/>
      <c r="BN947" s="57"/>
      <c r="BO947" s="57"/>
    </row>
    <row r="948" spans="17:67" x14ac:dyDescent="0.25"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7"/>
      <c r="AS948" s="57"/>
      <c r="AT948" s="57"/>
      <c r="AU948" s="57"/>
      <c r="AV948" s="57"/>
      <c r="AW948" s="57"/>
      <c r="AX948" s="57"/>
      <c r="AY948" s="57"/>
      <c r="AZ948" s="57"/>
      <c r="BA948" s="57"/>
      <c r="BB948" s="57"/>
      <c r="BC948" s="57"/>
      <c r="BD948" s="57"/>
      <c r="BE948" s="57"/>
      <c r="BF948" s="57"/>
      <c r="BG948" s="57"/>
      <c r="BH948" s="57"/>
      <c r="BI948" s="57"/>
      <c r="BJ948" s="57"/>
      <c r="BK948" s="57"/>
      <c r="BL948" s="57"/>
      <c r="BM948" s="57"/>
      <c r="BN948" s="57"/>
      <c r="BO948" s="57"/>
    </row>
    <row r="949" spans="17:67" x14ac:dyDescent="0.25"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  <c r="AR949" s="57"/>
      <c r="AS949" s="57"/>
      <c r="AT949" s="57"/>
      <c r="AU949" s="57"/>
      <c r="AV949" s="57"/>
      <c r="AW949" s="57"/>
      <c r="AX949" s="57"/>
      <c r="AY949" s="57"/>
      <c r="AZ949" s="57"/>
      <c r="BA949" s="57"/>
      <c r="BB949" s="57"/>
      <c r="BC949" s="57"/>
      <c r="BD949" s="57"/>
      <c r="BE949" s="57"/>
      <c r="BF949" s="57"/>
      <c r="BG949" s="57"/>
      <c r="BH949" s="57"/>
      <c r="BI949" s="57"/>
      <c r="BJ949" s="57"/>
      <c r="BK949" s="57"/>
      <c r="BL949" s="57"/>
      <c r="BM949" s="57"/>
      <c r="BN949" s="57"/>
      <c r="BO949" s="57"/>
    </row>
    <row r="950" spans="17:67" x14ac:dyDescent="0.25"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7"/>
      <c r="AS950" s="57"/>
      <c r="AT950" s="57"/>
      <c r="AU950" s="57"/>
      <c r="AV950" s="57"/>
      <c r="AW950" s="57"/>
      <c r="AX950" s="57"/>
      <c r="AY950" s="57"/>
      <c r="AZ950" s="57"/>
      <c r="BA950" s="57"/>
      <c r="BB950" s="57"/>
      <c r="BC950" s="57"/>
      <c r="BD950" s="57"/>
      <c r="BE950" s="57"/>
      <c r="BF950" s="57"/>
      <c r="BG950" s="57"/>
      <c r="BH950" s="57"/>
      <c r="BI950" s="57"/>
      <c r="BJ950" s="57"/>
      <c r="BK950" s="57"/>
      <c r="BL950" s="57"/>
      <c r="BM950" s="57"/>
      <c r="BN950" s="57"/>
      <c r="BO950" s="57"/>
    </row>
    <row r="951" spans="17:67" x14ac:dyDescent="0.25"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  <c r="AN951" s="57"/>
      <c r="AO951" s="57"/>
      <c r="AP951" s="57"/>
      <c r="AQ951" s="57"/>
      <c r="AR951" s="57"/>
      <c r="AS951" s="57"/>
      <c r="AT951" s="57"/>
      <c r="AU951" s="57"/>
      <c r="AV951" s="57"/>
      <c r="AW951" s="57"/>
      <c r="AX951" s="57"/>
      <c r="AY951" s="57"/>
      <c r="AZ951" s="57"/>
      <c r="BA951" s="57"/>
      <c r="BB951" s="57"/>
      <c r="BC951" s="57"/>
      <c r="BD951" s="57"/>
      <c r="BE951" s="57"/>
      <c r="BF951" s="57"/>
      <c r="BG951" s="57"/>
      <c r="BH951" s="57"/>
      <c r="BI951" s="57"/>
      <c r="BJ951" s="57"/>
      <c r="BK951" s="57"/>
      <c r="BL951" s="57"/>
      <c r="BM951" s="57"/>
      <c r="BN951" s="57"/>
      <c r="BO951" s="57"/>
    </row>
    <row r="952" spans="17:67" x14ac:dyDescent="0.25"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  <c r="AO952" s="57"/>
      <c r="AP952" s="57"/>
      <c r="AQ952" s="57"/>
      <c r="AR952" s="57"/>
      <c r="AS952" s="57"/>
      <c r="AT952" s="57"/>
      <c r="AU952" s="57"/>
      <c r="AV952" s="57"/>
      <c r="AW952" s="57"/>
      <c r="AX952" s="57"/>
      <c r="AY952" s="57"/>
      <c r="AZ952" s="57"/>
      <c r="BA952" s="57"/>
      <c r="BB952" s="57"/>
      <c r="BC952" s="57"/>
      <c r="BD952" s="57"/>
      <c r="BE952" s="57"/>
      <c r="BF952" s="57"/>
      <c r="BG952" s="57"/>
      <c r="BH952" s="57"/>
      <c r="BI952" s="57"/>
      <c r="BJ952" s="57"/>
      <c r="BK952" s="57"/>
      <c r="BL952" s="57"/>
      <c r="BM952" s="57"/>
      <c r="BN952" s="57"/>
      <c r="BO952" s="57"/>
    </row>
    <row r="953" spans="17:67" x14ac:dyDescent="0.25"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  <c r="AM953" s="57"/>
      <c r="AN953" s="57"/>
      <c r="AO953" s="57"/>
      <c r="AP953" s="57"/>
      <c r="AQ953" s="57"/>
      <c r="AR953" s="57"/>
      <c r="AS953" s="57"/>
      <c r="AT953" s="57"/>
      <c r="AU953" s="57"/>
      <c r="AV953" s="57"/>
      <c r="AW953" s="57"/>
      <c r="AX953" s="57"/>
      <c r="AY953" s="57"/>
      <c r="AZ953" s="57"/>
      <c r="BA953" s="57"/>
      <c r="BB953" s="57"/>
      <c r="BC953" s="57"/>
      <c r="BD953" s="57"/>
      <c r="BE953" s="57"/>
      <c r="BF953" s="57"/>
      <c r="BG953" s="57"/>
      <c r="BH953" s="57"/>
      <c r="BI953" s="57"/>
      <c r="BJ953" s="57"/>
      <c r="BK953" s="57"/>
      <c r="BL953" s="57"/>
      <c r="BM953" s="57"/>
      <c r="BN953" s="57"/>
      <c r="BO953" s="57"/>
    </row>
    <row r="954" spans="17:67" x14ac:dyDescent="0.25"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  <c r="AO954" s="57"/>
      <c r="AP954" s="57"/>
      <c r="AQ954" s="57"/>
      <c r="AR954" s="57"/>
      <c r="AS954" s="57"/>
      <c r="AT954" s="57"/>
      <c r="AU954" s="57"/>
      <c r="AV954" s="57"/>
      <c r="AW954" s="57"/>
      <c r="AX954" s="57"/>
      <c r="AY954" s="57"/>
      <c r="AZ954" s="57"/>
      <c r="BA954" s="57"/>
      <c r="BB954" s="57"/>
      <c r="BC954" s="57"/>
      <c r="BD954" s="57"/>
      <c r="BE954" s="57"/>
      <c r="BF954" s="57"/>
      <c r="BG954" s="57"/>
      <c r="BH954" s="57"/>
      <c r="BI954" s="57"/>
      <c r="BJ954" s="57"/>
      <c r="BK954" s="57"/>
      <c r="BL954" s="57"/>
      <c r="BM954" s="57"/>
      <c r="BN954" s="57"/>
      <c r="BO954" s="57"/>
    </row>
    <row r="955" spans="17:67" x14ac:dyDescent="0.25"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  <c r="AO955" s="57"/>
      <c r="AP955" s="57"/>
      <c r="AQ955" s="57"/>
      <c r="AR955" s="57"/>
      <c r="AS955" s="57"/>
      <c r="AT955" s="57"/>
      <c r="AU955" s="57"/>
      <c r="AV955" s="57"/>
      <c r="AW955" s="57"/>
      <c r="AX955" s="57"/>
      <c r="AY955" s="57"/>
      <c r="AZ955" s="57"/>
      <c r="BA955" s="57"/>
      <c r="BB955" s="57"/>
      <c r="BC955" s="57"/>
      <c r="BD955" s="57"/>
      <c r="BE955" s="57"/>
      <c r="BF955" s="57"/>
      <c r="BG955" s="57"/>
      <c r="BH955" s="57"/>
      <c r="BI955" s="57"/>
      <c r="BJ955" s="57"/>
      <c r="BK955" s="57"/>
      <c r="BL955" s="57"/>
      <c r="BM955" s="57"/>
      <c r="BN955" s="57"/>
      <c r="BO955" s="57"/>
    </row>
    <row r="956" spans="17:67" x14ac:dyDescent="0.25"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  <c r="AM956" s="57"/>
      <c r="AN956" s="57"/>
      <c r="AO956" s="57"/>
      <c r="AP956" s="57"/>
      <c r="AQ956" s="57"/>
      <c r="AR956" s="57"/>
      <c r="AS956" s="57"/>
      <c r="AT956" s="57"/>
      <c r="AU956" s="57"/>
      <c r="AV956" s="57"/>
      <c r="AW956" s="57"/>
      <c r="AX956" s="57"/>
      <c r="AY956" s="57"/>
      <c r="AZ956" s="57"/>
      <c r="BA956" s="57"/>
      <c r="BB956" s="57"/>
      <c r="BC956" s="57"/>
      <c r="BD956" s="57"/>
      <c r="BE956" s="57"/>
      <c r="BF956" s="57"/>
      <c r="BG956" s="57"/>
      <c r="BH956" s="57"/>
      <c r="BI956" s="57"/>
      <c r="BJ956" s="57"/>
      <c r="BK956" s="57"/>
      <c r="BL956" s="57"/>
      <c r="BM956" s="57"/>
      <c r="BN956" s="57"/>
      <c r="BO956" s="57"/>
    </row>
    <row r="957" spans="17:67" x14ac:dyDescent="0.25"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  <c r="AN957" s="57"/>
      <c r="AO957" s="57"/>
      <c r="AP957" s="57"/>
      <c r="AQ957" s="57"/>
      <c r="AR957" s="57"/>
      <c r="AS957" s="57"/>
      <c r="AT957" s="57"/>
      <c r="AU957" s="57"/>
      <c r="AV957" s="57"/>
      <c r="AW957" s="57"/>
      <c r="AX957" s="57"/>
      <c r="AY957" s="57"/>
      <c r="AZ957" s="57"/>
      <c r="BA957" s="57"/>
      <c r="BB957" s="57"/>
      <c r="BC957" s="57"/>
      <c r="BD957" s="57"/>
      <c r="BE957" s="57"/>
      <c r="BF957" s="57"/>
      <c r="BG957" s="57"/>
      <c r="BH957" s="57"/>
      <c r="BI957" s="57"/>
      <c r="BJ957" s="57"/>
      <c r="BK957" s="57"/>
      <c r="BL957" s="57"/>
      <c r="BM957" s="57"/>
      <c r="BN957" s="57"/>
      <c r="BO957" s="57"/>
    </row>
    <row r="958" spans="17:67" x14ac:dyDescent="0.25"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  <c r="AM958" s="57"/>
      <c r="AN958" s="57"/>
      <c r="AO958" s="57"/>
      <c r="AP958" s="57"/>
      <c r="AQ958" s="57"/>
      <c r="AR958" s="57"/>
      <c r="AS958" s="57"/>
      <c r="AT958" s="57"/>
      <c r="AU958" s="57"/>
      <c r="AV958" s="57"/>
      <c r="AW958" s="57"/>
      <c r="AX958" s="57"/>
      <c r="AY958" s="57"/>
      <c r="AZ958" s="57"/>
      <c r="BA958" s="57"/>
      <c r="BB958" s="57"/>
      <c r="BC958" s="57"/>
      <c r="BD958" s="57"/>
      <c r="BE958" s="57"/>
      <c r="BF958" s="57"/>
      <c r="BG958" s="57"/>
      <c r="BH958" s="57"/>
      <c r="BI958" s="57"/>
      <c r="BJ958" s="57"/>
      <c r="BK958" s="57"/>
      <c r="BL958" s="57"/>
      <c r="BM958" s="57"/>
      <c r="BN958" s="57"/>
      <c r="BO958" s="57"/>
    </row>
    <row r="959" spans="17:67" x14ac:dyDescent="0.25"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  <c r="AM959" s="57"/>
      <c r="AN959" s="57"/>
      <c r="AO959" s="57"/>
      <c r="AP959" s="57"/>
      <c r="AQ959" s="57"/>
      <c r="AR959" s="57"/>
      <c r="AS959" s="57"/>
      <c r="AT959" s="57"/>
      <c r="AU959" s="57"/>
      <c r="AV959" s="57"/>
      <c r="AW959" s="57"/>
      <c r="AX959" s="57"/>
      <c r="AY959" s="57"/>
      <c r="AZ959" s="57"/>
      <c r="BA959" s="57"/>
      <c r="BB959" s="57"/>
      <c r="BC959" s="57"/>
      <c r="BD959" s="57"/>
      <c r="BE959" s="57"/>
      <c r="BF959" s="57"/>
      <c r="BG959" s="57"/>
      <c r="BH959" s="57"/>
      <c r="BI959" s="57"/>
      <c r="BJ959" s="57"/>
      <c r="BK959" s="57"/>
      <c r="BL959" s="57"/>
      <c r="BM959" s="57"/>
      <c r="BN959" s="57"/>
      <c r="BO959" s="57"/>
    </row>
    <row r="960" spans="17:67" x14ac:dyDescent="0.25"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  <c r="AN960" s="57"/>
      <c r="AO960" s="57"/>
      <c r="AP960" s="57"/>
      <c r="AQ960" s="57"/>
      <c r="AR960" s="57"/>
      <c r="AS960" s="57"/>
      <c r="AT960" s="57"/>
      <c r="AU960" s="57"/>
      <c r="AV960" s="57"/>
      <c r="AW960" s="57"/>
      <c r="AX960" s="57"/>
      <c r="AY960" s="57"/>
      <c r="AZ960" s="57"/>
      <c r="BA960" s="57"/>
      <c r="BB960" s="57"/>
      <c r="BC960" s="57"/>
      <c r="BD960" s="57"/>
      <c r="BE960" s="57"/>
      <c r="BF960" s="57"/>
      <c r="BG960" s="57"/>
      <c r="BH960" s="57"/>
      <c r="BI960" s="57"/>
      <c r="BJ960" s="57"/>
      <c r="BK960" s="57"/>
      <c r="BL960" s="57"/>
      <c r="BM960" s="57"/>
      <c r="BN960" s="57"/>
      <c r="BO960" s="57"/>
    </row>
    <row r="961" spans="17:67" x14ac:dyDescent="0.25"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  <c r="AM961" s="57"/>
      <c r="AN961" s="57"/>
      <c r="AO961" s="57"/>
      <c r="AP961" s="57"/>
      <c r="AQ961" s="57"/>
      <c r="AR961" s="57"/>
      <c r="AS961" s="57"/>
      <c r="AT961" s="57"/>
      <c r="AU961" s="57"/>
      <c r="AV961" s="57"/>
      <c r="AW961" s="57"/>
      <c r="AX961" s="57"/>
      <c r="AY961" s="57"/>
      <c r="AZ961" s="57"/>
      <c r="BA961" s="57"/>
      <c r="BB961" s="57"/>
      <c r="BC961" s="57"/>
      <c r="BD961" s="57"/>
      <c r="BE961" s="57"/>
      <c r="BF961" s="57"/>
      <c r="BG961" s="57"/>
      <c r="BH961" s="57"/>
      <c r="BI961" s="57"/>
      <c r="BJ961" s="57"/>
      <c r="BK961" s="57"/>
      <c r="BL961" s="57"/>
      <c r="BM961" s="57"/>
      <c r="BN961" s="57"/>
      <c r="BO961" s="57"/>
    </row>
    <row r="962" spans="17:67" x14ac:dyDescent="0.25"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  <c r="AN962" s="57"/>
      <c r="AO962" s="57"/>
      <c r="AP962" s="57"/>
      <c r="AQ962" s="57"/>
      <c r="AR962" s="57"/>
      <c r="AS962" s="57"/>
      <c r="AT962" s="57"/>
      <c r="AU962" s="57"/>
      <c r="AV962" s="57"/>
      <c r="AW962" s="57"/>
      <c r="AX962" s="57"/>
      <c r="AY962" s="57"/>
      <c r="AZ962" s="57"/>
      <c r="BA962" s="57"/>
      <c r="BB962" s="57"/>
      <c r="BC962" s="57"/>
      <c r="BD962" s="57"/>
      <c r="BE962" s="57"/>
      <c r="BF962" s="57"/>
      <c r="BG962" s="57"/>
      <c r="BH962" s="57"/>
      <c r="BI962" s="57"/>
      <c r="BJ962" s="57"/>
      <c r="BK962" s="57"/>
      <c r="BL962" s="57"/>
      <c r="BM962" s="57"/>
      <c r="BN962" s="57"/>
      <c r="BO962" s="57"/>
    </row>
    <row r="963" spans="17:67" x14ac:dyDescent="0.25"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  <c r="AN963" s="57"/>
      <c r="AO963" s="57"/>
      <c r="AP963" s="57"/>
      <c r="AQ963" s="57"/>
      <c r="AR963" s="57"/>
      <c r="AS963" s="57"/>
      <c r="AT963" s="57"/>
      <c r="AU963" s="57"/>
      <c r="AV963" s="57"/>
      <c r="AW963" s="57"/>
      <c r="AX963" s="57"/>
      <c r="AY963" s="57"/>
      <c r="AZ963" s="57"/>
      <c r="BA963" s="57"/>
      <c r="BB963" s="57"/>
      <c r="BC963" s="57"/>
      <c r="BD963" s="57"/>
      <c r="BE963" s="57"/>
      <c r="BF963" s="57"/>
      <c r="BG963" s="57"/>
      <c r="BH963" s="57"/>
      <c r="BI963" s="57"/>
      <c r="BJ963" s="57"/>
      <c r="BK963" s="57"/>
      <c r="BL963" s="57"/>
      <c r="BM963" s="57"/>
      <c r="BN963" s="57"/>
      <c r="BO963" s="57"/>
    </row>
    <row r="964" spans="17:67" x14ac:dyDescent="0.25"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  <c r="AN964" s="57"/>
      <c r="AO964" s="57"/>
      <c r="AP964" s="57"/>
      <c r="AQ964" s="57"/>
      <c r="AR964" s="57"/>
      <c r="AS964" s="57"/>
      <c r="AT964" s="57"/>
      <c r="AU964" s="57"/>
      <c r="AV964" s="57"/>
      <c r="AW964" s="57"/>
      <c r="AX964" s="57"/>
      <c r="AY964" s="57"/>
      <c r="AZ964" s="57"/>
      <c r="BA964" s="57"/>
      <c r="BB964" s="57"/>
      <c r="BC964" s="57"/>
      <c r="BD964" s="57"/>
      <c r="BE964" s="57"/>
      <c r="BF964" s="57"/>
      <c r="BG964" s="57"/>
      <c r="BH964" s="57"/>
      <c r="BI964" s="57"/>
      <c r="BJ964" s="57"/>
      <c r="BK964" s="57"/>
      <c r="BL964" s="57"/>
      <c r="BM964" s="57"/>
      <c r="BN964" s="57"/>
      <c r="BO964" s="57"/>
    </row>
    <row r="965" spans="17:67" x14ac:dyDescent="0.25"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  <c r="AN965" s="57"/>
      <c r="AO965" s="57"/>
      <c r="AP965" s="57"/>
      <c r="AQ965" s="57"/>
      <c r="AR965" s="57"/>
      <c r="AS965" s="57"/>
      <c r="AT965" s="57"/>
      <c r="AU965" s="57"/>
      <c r="AV965" s="57"/>
      <c r="AW965" s="57"/>
      <c r="AX965" s="57"/>
      <c r="AY965" s="57"/>
      <c r="AZ965" s="57"/>
      <c r="BA965" s="57"/>
      <c r="BB965" s="57"/>
      <c r="BC965" s="57"/>
      <c r="BD965" s="57"/>
      <c r="BE965" s="57"/>
      <c r="BF965" s="57"/>
      <c r="BG965" s="57"/>
      <c r="BH965" s="57"/>
      <c r="BI965" s="57"/>
      <c r="BJ965" s="57"/>
      <c r="BK965" s="57"/>
      <c r="BL965" s="57"/>
      <c r="BM965" s="57"/>
      <c r="BN965" s="57"/>
      <c r="BO965" s="57"/>
    </row>
    <row r="966" spans="17:67" x14ac:dyDescent="0.25"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  <c r="AN966" s="57"/>
      <c r="AO966" s="57"/>
      <c r="AP966" s="57"/>
      <c r="AQ966" s="57"/>
      <c r="AR966" s="57"/>
      <c r="AS966" s="57"/>
      <c r="AT966" s="57"/>
      <c r="AU966" s="57"/>
      <c r="AV966" s="57"/>
      <c r="AW966" s="57"/>
      <c r="AX966" s="57"/>
      <c r="AY966" s="57"/>
      <c r="AZ966" s="57"/>
      <c r="BA966" s="57"/>
      <c r="BB966" s="57"/>
      <c r="BC966" s="57"/>
      <c r="BD966" s="57"/>
      <c r="BE966" s="57"/>
      <c r="BF966" s="57"/>
      <c r="BG966" s="57"/>
      <c r="BH966" s="57"/>
      <c r="BI966" s="57"/>
      <c r="BJ966" s="57"/>
      <c r="BK966" s="57"/>
      <c r="BL966" s="57"/>
      <c r="BM966" s="57"/>
      <c r="BN966" s="57"/>
      <c r="BO966" s="57"/>
    </row>
    <row r="967" spans="17:67" x14ac:dyDescent="0.25"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  <c r="AN967" s="57"/>
      <c r="AO967" s="57"/>
      <c r="AP967" s="57"/>
      <c r="AQ967" s="57"/>
      <c r="AR967" s="57"/>
      <c r="AS967" s="57"/>
      <c r="AT967" s="57"/>
      <c r="AU967" s="57"/>
      <c r="AV967" s="57"/>
      <c r="AW967" s="57"/>
      <c r="AX967" s="57"/>
      <c r="AY967" s="57"/>
      <c r="AZ967" s="57"/>
      <c r="BA967" s="57"/>
      <c r="BB967" s="57"/>
      <c r="BC967" s="57"/>
      <c r="BD967" s="57"/>
      <c r="BE967" s="57"/>
      <c r="BF967" s="57"/>
      <c r="BG967" s="57"/>
      <c r="BH967" s="57"/>
      <c r="BI967" s="57"/>
      <c r="BJ967" s="57"/>
      <c r="BK967" s="57"/>
      <c r="BL967" s="57"/>
      <c r="BM967" s="57"/>
      <c r="BN967" s="57"/>
      <c r="BO967" s="57"/>
    </row>
    <row r="968" spans="17:67" x14ac:dyDescent="0.25"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  <c r="AN968" s="57"/>
      <c r="AO968" s="57"/>
      <c r="AP968" s="57"/>
      <c r="AQ968" s="57"/>
      <c r="AR968" s="57"/>
      <c r="AS968" s="57"/>
      <c r="AT968" s="57"/>
      <c r="AU968" s="57"/>
      <c r="AV968" s="57"/>
      <c r="AW968" s="57"/>
      <c r="AX968" s="57"/>
      <c r="AY968" s="57"/>
      <c r="AZ968" s="57"/>
      <c r="BA968" s="57"/>
      <c r="BB968" s="57"/>
      <c r="BC968" s="57"/>
      <c r="BD968" s="57"/>
      <c r="BE968" s="57"/>
      <c r="BF968" s="57"/>
      <c r="BG968" s="57"/>
      <c r="BH968" s="57"/>
      <c r="BI968" s="57"/>
      <c r="BJ968" s="57"/>
      <c r="BK968" s="57"/>
      <c r="BL968" s="57"/>
      <c r="BM968" s="57"/>
      <c r="BN968" s="57"/>
      <c r="BO968" s="57"/>
    </row>
    <row r="969" spans="17:67" x14ac:dyDescent="0.25"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  <c r="AN969" s="57"/>
      <c r="AO969" s="57"/>
      <c r="AP969" s="57"/>
      <c r="AQ969" s="57"/>
      <c r="AR969" s="57"/>
      <c r="AS969" s="57"/>
      <c r="AT969" s="57"/>
      <c r="AU969" s="57"/>
      <c r="AV969" s="57"/>
      <c r="AW969" s="57"/>
      <c r="AX969" s="57"/>
      <c r="AY969" s="57"/>
      <c r="AZ969" s="57"/>
      <c r="BA969" s="57"/>
      <c r="BB969" s="57"/>
      <c r="BC969" s="57"/>
      <c r="BD969" s="57"/>
      <c r="BE969" s="57"/>
      <c r="BF969" s="57"/>
      <c r="BG969" s="57"/>
      <c r="BH969" s="57"/>
      <c r="BI969" s="57"/>
      <c r="BJ969" s="57"/>
      <c r="BK969" s="57"/>
      <c r="BL969" s="57"/>
      <c r="BM969" s="57"/>
      <c r="BN969" s="57"/>
      <c r="BO969" s="57"/>
    </row>
    <row r="970" spans="17:67" x14ac:dyDescent="0.25"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  <c r="AN970" s="57"/>
      <c r="AO970" s="57"/>
      <c r="AP970" s="57"/>
      <c r="AQ970" s="57"/>
      <c r="AR970" s="57"/>
      <c r="AS970" s="57"/>
      <c r="AT970" s="57"/>
      <c r="AU970" s="57"/>
      <c r="AV970" s="57"/>
      <c r="AW970" s="57"/>
      <c r="AX970" s="57"/>
      <c r="AY970" s="57"/>
      <c r="AZ970" s="57"/>
      <c r="BA970" s="57"/>
      <c r="BB970" s="57"/>
      <c r="BC970" s="57"/>
      <c r="BD970" s="57"/>
      <c r="BE970" s="57"/>
      <c r="BF970" s="57"/>
      <c r="BG970" s="57"/>
      <c r="BH970" s="57"/>
      <c r="BI970" s="57"/>
      <c r="BJ970" s="57"/>
      <c r="BK970" s="57"/>
      <c r="BL970" s="57"/>
      <c r="BM970" s="57"/>
      <c r="BN970" s="57"/>
      <c r="BO970" s="57"/>
    </row>
    <row r="971" spans="17:67" x14ac:dyDescent="0.25"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  <c r="AN971" s="57"/>
      <c r="AO971" s="57"/>
      <c r="AP971" s="57"/>
      <c r="AQ971" s="57"/>
      <c r="AR971" s="57"/>
      <c r="AS971" s="57"/>
      <c r="AT971" s="57"/>
      <c r="AU971" s="57"/>
      <c r="AV971" s="57"/>
      <c r="AW971" s="57"/>
      <c r="AX971" s="57"/>
      <c r="AY971" s="57"/>
      <c r="AZ971" s="57"/>
      <c r="BA971" s="57"/>
      <c r="BB971" s="57"/>
      <c r="BC971" s="57"/>
      <c r="BD971" s="57"/>
      <c r="BE971" s="57"/>
      <c r="BF971" s="57"/>
      <c r="BG971" s="57"/>
      <c r="BH971" s="57"/>
      <c r="BI971" s="57"/>
      <c r="BJ971" s="57"/>
      <c r="BK971" s="57"/>
      <c r="BL971" s="57"/>
      <c r="BM971" s="57"/>
      <c r="BN971" s="57"/>
      <c r="BO971" s="57"/>
    </row>
    <row r="972" spans="17:67" x14ac:dyDescent="0.25"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  <c r="AN972" s="57"/>
      <c r="AO972" s="57"/>
      <c r="AP972" s="57"/>
      <c r="AQ972" s="57"/>
      <c r="AR972" s="57"/>
      <c r="AS972" s="57"/>
      <c r="AT972" s="57"/>
      <c r="AU972" s="57"/>
      <c r="AV972" s="57"/>
      <c r="AW972" s="57"/>
      <c r="AX972" s="57"/>
      <c r="AY972" s="57"/>
      <c r="AZ972" s="57"/>
      <c r="BA972" s="57"/>
      <c r="BB972" s="57"/>
      <c r="BC972" s="57"/>
      <c r="BD972" s="57"/>
      <c r="BE972" s="57"/>
      <c r="BF972" s="57"/>
      <c r="BG972" s="57"/>
      <c r="BH972" s="57"/>
      <c r="BI972" s="57"/>
      <c r="BJ972" s="57"/>
      <c r="BK972" s="57"/>
      <c r="BL972" s="57"/>
      <c r="BM972" s="57"/>
      <c r="BN972" s="57"/>
      <c r="BO972" s="57"/>
    </row>
    <row r="973" spans="17:67" x14ac:dyDescent="0.25"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  <c r="AN973" s="57"/>
      <c r="AO973" s="57"/>
      <c r="AP973" s="57"/>
      <c r="AQ973" s="57"/>
      <c r="AR973" s="57"/>
      <c r="AS973" s="57"/>
      <c r="AT973" s="57"/>
      <c r="AU973" s="57"/>
      <c r="AV973" s="57"/>
      <c r="AW973" s="57"/>
      <c r="AX973" s="57"/>
      <c r="AY973" s="57"/>
      <c r="AZ973" s="57"/>
      <c r="BA973" s="57"/>
      <c r="BB973" s="57"/>
      <c r="BC973" s="57"/>
      <c r="BD973" s="57"/>
      <c r="BE973" s="57"/>
      <c r="BF973" s="57"/>
      <c r="BG973" s="57"/>
      <c r="BH973" s="57"/>
      <c r="BI973" s="57"/>
      <c r="BJ973" s="57"/>
      <c r="BK973" s="57"/>
      <c r="BL973" s="57"/>
      <c r="BM973" s="57"/>
      <c r="BN973" s="57"/>
      <c r="BO973" s="57"/>
    </row>
    <row r="974" spans="17:67" x14ac:dyDescent="0.25"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  <c r="AN974" s="57"/>
      <c r="AO974" s="57"/>
      <c r="AP974" s="57"/>
      <c r="AQ974" s="57"/>
      <c r="AR974" s="57"/>
      <c r="AS974" s="57"/>
      <c r="AT974" s="57"/>
      <c r="AU974" s="57"/>
      <c r="AV974" s="57"/>
      <c r="AW974" s="57"/>
      <c r="AX974" s="57"/>
      <c r="AY974" s="57"/>
      <c r="AZ974" s="57"/>
      <c r="BA974" s="57"/>
      <c r="BB974" s="57"/>
      <c r="BC974" s="57"/>
      <c r="BD974" s="57"/>
      <c r="BE974" s="57"/>
      <c r="BF974" s="57"/>
      <c r="BG974" s="57"/>
      <c r="BH974" s="57"/>
      <c r="BI974" s="57"/>
      <c r="BJ974" s="57"/>
      <c r="BK974" s="57"/>
      <c r="BL974" s="57"/>
      <c r="BM974" s="57"/>
      <c r="BN974" s="57"/>
      <c r="BO974" s="57"/>
    </row>
    <row r="975" spans="17:67" x14ac:dyDescent="0.25"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  <c r="AN975" s="57"/>
      <c r="AO975" s="57"/>
      <c r="AP975" s="57"/>
      <c r="AQ975" s="57"/>
      <c r="AR975" s="57"/>
      <c r="AS975" s="57"/>
      <c r="AT975" s="57"/>
      <c r="AU975" s="57"/>
      <c r="AV975" s="57"/>
      <c r="AW975" s="57"/>
      <c r="AX975" s="57"/>
      <c r="AY975" s="57"/>
      <c r="AZ975" s="57"/>
      <c r="BA975" s="57"/>
      <c r="BB975" s="57"/>
      <c r="BC975" s="57"/>
      <c r="BD975" s="57"/>
      <c r="BE975" s="57"/>
      <c r="BF975" s="57"/>
      <c r="BG975" s="57"/>
      <c r="BH975" s="57"/>
      <c r="BI975" s="57"/>
      <c r="BJ975" s="57"/>
      <c r="BK975" s="57"/>
      <c r="BL975" s="57"/>
      <c r="BM975" s="57"/>
      <c r="BN975" s="57"/>
      <c r="BO975" s="57"/>
    </row>
    <row r="976" spans="17:67" x14ac:dyDescent="0.25"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  <c r="AN976" s="57"/>
      <c r="AO976" s="57"/>
      <c r="AP976" s="57"/>
      <c r="AQ976" s="57"/>
      <c r="AR976" s="57"/>
      <c r="AS976" s="57"/>
      <c r="AT976" s="57"/>
      <c r="AU976" s="57"/>
      <c r="AV976" s="57"/>
      <c r="AW976" s="57"/>
      <c r="AX976" s="57"/>
      <c r="AY976" s="57"/>
      <c r="AZ976" s="57"/>
      <c r="BA976" s="57"/>
      <c r="BB976" s="57"/>
      <c r="BC976" s="57"/>
      <c r="BD976" s="57"/>
      <c r="BE976" s="57"/>
      <c r="BF976" s="57"/>
      <c r="BG976" s="57"/>
      <c r="BH976" s="57"/>
      <c r="BI976" s="57"/>
      <c r="BJ976" s="57"/>
      <c r="BK976" s="57"/>
      <c r="BL976" s="57"/>
      <c r="BM976" s="57"/>
      <c r="BN976" s="57"/>
      <c r="BO976" s="57"/>
    </row>
    <row r="977" spans="17:67" x14ac:dyDescent="0.25"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  <c r="AN977" s="57"/>
      <c r="AO977" s="57"/>
      <c r="AP977" s="57"/>
      <c r="AQ977" s="57"/>
      <c r="AR977" s="57"/>
      <c r="AS977" s="57"/>
      <c r="AT977" s="57"/>
      <c r="AU977" s="57"/>
      <c r="AV977" s="57"/>
      <c r="AW977" s="57"/>
      <c r="AX977" s="57"/>
      <c r="AY977" s="57"/>
      <c r="AZ977" s="57"/>
      <c r="BA977" s="57"/>
      <c r="BB977" s="57"/>
      <c r="BC977" s="57"/>
      <c r="BD977" s="57"/>
      <c r="BE977" s="57"/>
      <c r="BF977" s="57"/>
      <c r="BG977" s="57"/>
      <c r="BH977" s="57"/>
      <c r="BI977" s="57"/>
      <c r="BJ977" s="57"/>
      <c r="BK977" s="57"/>
      <c r="BL977" s="57"/>
      <c r="BM977" s="57"/>
      <c r="BN977" s="57"/>
      <c r="BO977" s="57"/>
    </row>
    <row r="978" spans="17:67" x14ac:dyDescent="0.25"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  <c r="AM978" s="57"/>
      <c r="AN978" s="57"/>
      <c r="AO978" s="57"/>
      <c r="AP978" s="57"/>
      <c r="AQ978" s="57"/>
      <c r="AR978" s="57"/>
      <c r="AS978" s="57"/>
      <c r="AT978" s="57"/>
      <c r="AU978" s="57"/>
      <c r="AV978" s="57"/>
      <c r="AW978" s="57"/>
      <c r="AX978" s="57"/>
      <c r="AY978" s="57"/>
      <c r="AZ978" s="57"/>
      <c r="BA978" s="57"/>
      <c r="BB978" s="57"/>
      <c r="BC978" s="57"/>
      <c r="BD978" s="57"/>
      <c r="BE978" s="57"/>
      <c r="BF978" s="57"/>
      <c r="BG978" s="57"/>
      <c r="BH978" s="57"/>
      <c r="BI978" s="57"/>
      <c r="BJ978" s="57"/>
      <c r="BK978" s="57"/>
      <c r="BL978" s="57"/>
      <c r="BM978" s="57"/>
      <c r="BN978" s="57"/>
      <c r="BO978" s="57"/>
    </row>
    <row r="979" spans="17:67" x14ac:dyDescent="0.25"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  <c r="AN979" s="57"/>
      <c r="AO979" s="57"/>
      <c r="AP979" s="57"/>
      <c r="AQ979" s="57"/>
      <c r="AR979" s="57"/>
      <c r="AS979" s="57"/>
      <c r="AT979" s="57"/>
      <c r="AU979" s="57"/>
      <c r="AV979" s="57"/>
      <c r="AW979" s="57"/>
      <c r="AX979" s="57"/>
      <c r="AY979" s="57"/>
      <c r="AZ979" s="57"/>
      <c r="BA979" s="57"/>
      <c r="BB979" s="57"/>
      <c r="BC979" s="57"/>
      <c r="BD979" s="57"/>
      <c r="BE979" s="57"/>
      <c r="BF979" s="57"/>
      <c r="BG979" s="57"/>
      <c r="BH979" s="57"/>
      <c r="BI979" s="57"/>
      <c r="BJ979" s="57"/>
      <c r="BK979" s="57"/>
      <c r="BL979" s="57"/>
      <c r="BM979" s="57"/>
      <c r="BN979" s="57"/>
      <c r="BO979" s="57"/>
    </row>
    <row r="980" spans="17:67" x14ac:dyDescent="0.25"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  <c r="AN980" s="57"/>
      <c r="AO980" s="57"/>
      <c r="AP980" s="57"/>
      <c r="AQ980" s="57"/>
      <c r="AR980" s="57"/>
      <c r="AS980" s="57"/>
      <c r="AT980" s="57"/>
      <c r="AU980" s="57"/>
      <c r="AV980" s="57"/>
      <c r="AW980" s="57"/>
      <c r="AX980" s="57"/>
      <c r="AY980" s="57"/>
      <c r="AZ980" s="57"/>
      <c r="BA980" s="57"/>
      <c r="BB980" s="57"/>
      <c r="BC980" s="57"/>
      <c r="BD980" s="57"/>
      <c r="BE980" s="57"/>
      <c r="BF980" s="57"/>
      <c r="BG980" s="57"/>
      <c r="BH980" s="57"/>
      <c r="BI980" s="57"/>
      <c r="BJ980" s="57"/>
      <c r="BK980" s="57"/>
      <c r="BL980" s="57"/>
      <c r="BM980" s="57"/>
      <c r="BN980" s="57"/>
      <c r="BO980" s="57"/>
    </row>
    <row r="981" spans="17:67" x14ac:dyDescent="0.25"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  <c r="AN981" s="57"/>
      <c r="AO981" s="57"/>
      <c r="AP981" s="57"/>
      <c r="AQ981" s="57"/>
      <c r="AR981" s="57"/>
      <c r="AS981" s="57"/>
      <c r="AT981" s="57"/>
      <c r="AU981" s="57"/>
      <c r="AV981" s="57"/>
      <c r="AW981" s="57"/>
      <c r="AX981" s="57"/>
      <c r="AY981" s="57"/>
      <c r="AZ981" s="57"/>
      <c r="BA981" s="57"/>
      <c r="BB981" s="57"/>
      <c r="BC981" s="57"/>
      <c r="BD981" s="57"/>
      <c r="BE981" s="57"/>
      <c r="BF981" s="57"/>
      <c r="BG981" s="57"/>
      <c r="BH981" s="57"/>
      <c r="BI981" s="57"/>
      <c r="BJ981" s="57"/>
      <c r="BK981" s="57"/>
      <c r="BL981" s="57"/>
      <c r="BM981" s="57"/>
      <c r="BN981" s="57"/>
      <c r="BO981" s="57"/>
    </row>
    <row r="982" spans="17:67" x14ac:dyDescent="0.25"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  <c r="AN982" s="57"/>
      <c r="AO982" s="57"/>
      <c r="AP982" s="57"/>
      <c r="AQ982" s="57"/>
      <c r="AR982" s="57"/>
      <c r="AS982" s="57"/>
      <c r="AT982" s="57"/>
      <c r="AU982" s="57"/>
      <c r="AV982" s="57"/>
      <c r="AW982" s="57"/>
      <c r="AX982" s="57"/>
      <c r="AY982" s="57"/>
      <c r="AZ982" s="57"/>
      <c r="BA982" s="57"/>
      <c r="BB982" s="57"/>
      <c r="BC982" s="57"/>
      <c r="BD982" s="57"/>
      <c r="BE982" s="57"/>
      <c r="BF982" s="57"/>
      <c r="BG982" s="57"/>
      <c r="BH982" s="57"/>
      <c r="BI982" s="57"/>
      <c r="BJ982" s="57"/>
      <c r="BK982" s="57"/>
      <c r="BL982" s="57"/>
      <c r="BM982" s="57"/>
      <c r="BN982" s="57"/>
      <c r="BO982" s="57"/>
    </row>
    <row r="983" spans="17:67" x14ac:dyDescent="0.25"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  <c r="AN983" s="57"/>
      <c r="AO983" s="57"/>
      <c r="AP983" s="57"/>
      <c r="AQ983" s="57"/>
      <c r="AR983" s="57"/>
      <c r="AS983" s="57"/>
      <c r="AT983" s="57"/>
      <c r="AU983" s="57"/>
      <c r="AV983" s="57"/>
      <c r="AW983" s="57"/>
      <c r="AX983" s="57"/>
      <c r="AY983" s="57"/>
      <c r="AZ983" s="57"/>
      <c r="BA983" s="57"/>
      <c r="BB983" s="57"/>
      <c r="BC983" s="57"/>
      <c r="BD983" s="57"/>
      <c r="BE983" s="57"/>
      <c r="BF983" s="57"/>
      <c r="BG983" s="57"/>
      <c r="BH983" s="57"/>
      <c r="BI983" s="57"/>
      <c r="BJ983" s="57"/>
      <c r="BK983" s="57"/>
      <c r="BL983" s="57"/>
      <c r="BM983" s="57"/>
      <c r="BN983" s="57"/>
      <c r="BO983" s="57"/>
    </row>
    <row r="984" spans="17:67" x14ac:dyDescent="0.25"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  <c r="AN984" s="57"/>
      <c r="AO984" s="57"/>
      <c r="AP984" s="57"/>
      <c r="AQ984" s="57"/>
      <c r="AR984" s="57"/>
      <c r="AS984" s="57"/>
      <c r="AT984" s="57"/>
      <c r="AU984" s="57"/>
      <c r="AV984" s="57"/>
      <c r="AW984" s="57"/>
      <c r="AX984" s="57"/>
      <c r="AY984" s="57"/>
      <c r="AZ984" s="57"/>
      <c r="BA984" s="57"/>
      <c r="BB984" s="57"/>
      <c r="BC984" s="57"/>
      <c r="BD984" s="57"/>
      <c r="BE984" s="57"/>
      <c r="BF984" s="57"/>
      <c r="BG984" s="57"/>
      <c r="BH984" s="57"/>
      <c r="BI984" s="57"/>
      <c r="BJ984" s="57"/>
      <c r="BK984" s="57"/>
      <c r="BL984" s="57"/>
      <c r="BM984" s="57"/>
      <c r="BN984" s="57"/>
      <c r="BO984" s="57"/>
    </row>
    <row r="985" spans="17:67" x14ac:dyDescent="0.25"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  <c r="AN985" s="57"/>
      <c r="AO985" s="57"/>
      <c r="AP985" s="57"/>
      <c r="AQ985" s="57"/>
      <c r="AR985" s="57"/>
      <c r="AS985" s="57"/>
      <c r="AT985" s="57"/>
      <c r="AU985" s="57"/>
      <c r="AV985" s="57"/>
      <c r="AW985" s="57"/>
      <c r="AX985" s="57"/>
      <c r="AY985" s="57"/>
      <c r="AZ985" s="57"/>
      <c r="BA985" s="57"/>
      <c r="BB985" s="57"/>
      <c r="BC985" s="57"/>
      <c r="BD985" s="57"/>
      <c r="BE985" s="57"/>
      <c r="BF985" s="57"/>
      <c r="BG985" s="57"/>
      <c r="BH985" s="57"/>
      <c r="BI985" s="57"/>
      <c r="BJ985" s="57"/>
      <c r="BK985" s="57"/>
      <c r="BL985" s="57"/>
      <c r="BM985" s="57"/>
      <c r="BN985" s="57"/>
      <c r="BO985" s="57"/>
    </row>
    <row r="986" spans="17:67" x14ac:dyDescent="0.25"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  <c r="AN986" s="57"/>
      <c r="AO986" s="57"/>
      <c r="AP986" s="57"/>
      <c r="AQ986" s="57"/>
      <c r="AR986" s="57"/>
      <c r="AS986" s="57"/>
      <c r="AT986" s="57"/>
      <c r="AU986" s="57"/>
      <c r="AV986" s="57"/>
      <c r="AW986" s="57"/>
      <c r="AX986" s="57"/>
      <c r="AY986" s="57"/>
      <c r="AZ986" s="57"/>
      <c r="BA986" s="57"/>
      <c r="BB986" s="57"/>
      <c r="BC986" s="57"/>
      <c r="BD986" s="57"/>
      <c r="BE986" s="57"/>
      <c r="BF986" s="57"/>
      <c r="BG986" s="57"/>
      <c r="BH986" s="57"/>
      <c r="BI986" s="57"/>
      <c r="BJ986" s="57"/>
      <c r="BK986" s="57"/>
      <c r="BL986" s="57"/>
      <c r="BM986" s="57"/>
      <c r="BN986" s="57"/>
      <c r="BO986" s="57"/>
    </row>
    <row r="987" spans="17:67" x14ac:dyDescent="0.25"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  <c r="AM987" s="57"/>
      <c r="AN987" s="57"/>
      <c r="AO987" s="57"/>
      <c r="AP987" s="57"/>
      <c r="AQ987" s="57"/>
      <c r="AR987" s="57"/>
      <c r="AS987" s="57"/>
      <c r="AT987" s="57"/>
      <c r="AU987" s="57"/>
      <c r="AV987" s="57"/>
      <c r="AW987" s="57"/>
      <c r="AX987" s="57"/>
      <c r="AY987" s="57"/>
      <c r="AZ987" s="57"/>
      <c r="BA987" s="57"/>
      <c r="BB987" s="57"/>
      <c r="BC987" s="57"/>
      <c r="BD987" s="57"/>
      <c r="BE987" s="57"/>
      <c r="BF987" s="57"/>
      <c r="BG987" s="57"/>
      <c r="BH987" s="57"/>
      <c r="BI987" s="57"/>
      <c r="BJ987" s="57"/>
      <c r="BK987" s="57"/>
      <c r="BL987" s="57"/>
      <c r="BM987" s="57"/>
      <c r="BN987" s="57"/>
      <c r="BO987" s="57"/>
    </row>
    <row r="988" spans="17:67" x14ac:dyDescent="0.25"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  <c r="AM988" s="57"/>
      <c r="AN988" s="57"/>
      <c r="AO988" s="57"/>
      <c r="AP988" s="57"/>
      <c r="AQ988" s="57"/>
      <c r="AR988" s="57"/>
      <c r="AS988" s="57"/>
      <c r="AT988" s="57"/>
      <c r="AU988" s="57"/>
      <c r="AV988" s="57"/>
      <c r="AW988" s="57"/>
      <c r="AX988" s="57"/>
      <c r="AY988" s="57"/>
      <c r="AZ988" s="57"/>
      <c r="BA988" s="57"/>
      <c r="BB988" s="57"/>
      <c r="BC988" s="57"/>
      <c r="BD988" s="57"/>
      <c r="BE988" s="57"/>
      <c r="BF988" s="57"/>
      <c r="BG988" s="57"/>
      <c r="BH988" s="57"/>
      <c r="BI988" s="57"/>
      <c r="BJ988" s="57"/>
      <c r="BK988" s="57"/>
      <c r="BL988" s="57"/>
      <c r="BM988" s="57"/>
      <c r="BN988" s="57"/>
      <c r="BO988" s="57"/>
    </row>
    <row r="989" spans="17:67" x14ac:dyDescent="0.25"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  <c r="AM989" s="57"/>
      <c r="AN989" s="57"/>
      <c r="AO989" s="57"/>
      <c r="AP989" s="57"/>
      <c r="AQ989" s="57"/>
      <c r="AR989" s="57"/>
      <c r="AS989" s="57"/>
      <c r="AT989" s="57"/>
      <c r="AU989" s="57"/>
      <c r="AV989" s="57"/>
      <c r="AW989" s="57"/>
      <c r="AX989" s="57"/>
      <c r="AY989" s="57"/>
      <c r="AZ989" s="57"/>
      <c r="BA989" s="57"/>
      <c r="BB989" s="57"/>
      <c r="BC989" s="57"/>
      <c r="BD989" s="57"/>
      <c r="BE989" s="57"/>
      <c r="BF989" s="57"/>
      <c r="BG989" s="57"/>
      <c r="BH989" s="57"/>
      <c r="BI989" s="57"/>
      <c r="BJ989" s="57"/>
      <c r="BK989" s="57"/>
      <c r="BL989" s="57"/>
      <c r="BM989" s="57"/>
      <c r="BN989" s="57"/>
      <c r="BO989" s="57"/>
    </row>
    <row r="990" spans="17:67" x14ac:dyDescent="0.25"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L990" s="57"/>
      <c r="AM990" s="57"/>
      <c r="AN990" s="57"/>
      <c r="AO990" s="57"/>
      <c r="AP990" s="57"/>
      <c r="AQ990" s="57"/>
      <c r="AR990" s="57"/>
      <c r="AS990" s="57"/>
      <c r="AT990" s="57"/>
      <c r="AU990" s="57"/>
      <c r="AV990" s="57"/>
      <c r="AW990" s="57"/>
      <c r="AX990" s="57"/>
      <c r="AY990" s="57"/>
      <c r="AZ990" s="57"/>
      <c r="BA990" s="57"/>
      <c r="BB990" s="57"/>
      <c r="BC990" s="57"/>
      <c r="BD990" s="57"/>
      <c r="BE990" s="57"/>
      <c r="BF990" s="57"/>
      <c r="BG990" s="57"/>
      <c r="BH990" s="57"/>
      <c r="BI990" s="57"/>
      <c r="BJ990" s="57"/>
      <c r="BK990" s="57"/>
      <c r="BL990" s="57"/>
      <c r="BM990" s="57"/>
      <c r="BN990" s="57"/>
      <c r="BO990" s="57"/>
    </row>
    <row r="991" spans="17:67" x14ac:dyDescent="0.25"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  <c r="AN991" s="57"/>
      <c r="AO991" s="57"/>
      <c r="AP991" s="57"/>
      <c r="AQ991" s="57"/>
      <c r="AR991" s="57"/>
      <c r="AS991" s="57"/>
      <c r="AT991" s="57"/>
      <c r="AU991" s="57"/>
      <c r="AV991" s="57"/>
      <c r="AW991" s="57"/>
      <c r="AX991" s="57"/>
      <c r="AY991" s="57"/>
      <c r="AZ991" s="57"/>
      <c r="BA991" s="57"/>
      <c r="BB991" s="57"/>
      <c r="BC991" s="57"/>
      <c r="BD991" s="57"/>
      <c r="BE991" s="57"/>
      <c r="BF991" s="57"/>
      <c r="BG991" s="57"/>
      <c r="BH991" s="57"/>
      <c r="BI991" s="57"/>
      <c r="BJ991" s="57"/>
      <c r="BK991" s="57"/>
      <c r="BL991" s="57"/>
      <c r="BM991" s="57"/>
      <c r="BN991" s="57"/>
      <c r="BO991" s="57"/>
    </row>
    <row r="992" spans="17:67" x14ac:dyDescent="0.25"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  <c r="AM992" s="57"/>
      <c r="AN992" s="57"/>
      <c r="AO992" s="57"/>
      <c r="AP992" s="57"/>
      <c r="AQ992" s="57"/>
      <c r="AR992" s="57"/>
      <c r="AS992" s="57"/>
      <c r="AT992" s="57"/>
      <c r="AU992" s="57"/>
      <c r="AV992" s="57"/>
      <c r="AW992" s="57"/>
      <c r="AX992" s="57"/>
      <c r="AY992" s="57"/>
      <c r="AZ992" s="57"/>
      <c r="BA992" s="57"/>
      <c r="BB992" s="57"/>
      <c r="BC992" s="57"/>
      <c r="BD992" s="57"/>
      <c r="BE992" s="57"/>
      <c r="BF992" s="57"/>
      <c r="BG992" s="57"/>
      <c r="BH992" s="57"/>
      <c r="BI992" s="57"/>
      <c r="BJ992" s="57"/>
      <c r="BK992" s="57"/>
      <c r="BL992" s="57"/>
      <c r="BM992" s="57"/>
      <c r="BN992" s="57"/>
      <c r="BO992" s="57"/>
    </row>
    <row r="993" spans="17:67" x14ac:dyDescent="0.25"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  <c r="AM993" s="57"/>
      <c r="AN993" s="57"/>
      <c r="AO993" s="57"/>
      <c r="AP993" s="57"/>
      <c r="AQ993" s="57"/>
      <c r="AR993" s="57"/>
      <c r="AS993" s="57"/>
      <c r="AT993" s="57"/>
      <c r="AU993" s="57"/>
      <c r="AV993" s="57"/>
      <c r="AW993" s="57"/>
      <c r="AX993" s="57"/>
      <c r="AY993" s="57"/>
      <c r="AZ993" s="57"/>
      <c r="BA993" s="57"/>
      <c r="BB993" s="57"/>
      <c r="BC993" s="57"/>
      <c r="BD993" s="57"/>
      <c r="BE993" s="57"/>
      <c r="BF993" s="57"/>
      <c r="BG993" s="57"/>
      <c r="BH993" s="57"/>
      <c r="BI993" s="57"/>
      <c r="BJ993" s="57"/>
      <c r="BK993" s="57"/>
      <c r="BL993" s="57"/>
      <c r="BM993" s="57"/>
      <c r="BN993" s="57"/>
      <c r="BO993" s="57"/>
    </row>
    <row r="994" spans="17:67" x14ac:dyDescent="0.25"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  <c r="AL994" s="57"/>
      <c r="AM994" s="57"/>
      <c r="AN994" s="57"/>
      <c r="AO994" s="57"/>
      <c r="AP994" s="57"/>
      <c r="AQ994" s="57"/>
      <c r="AR994" s="57"/>
      <c r="AS994" s="57"/>
      <c r="AT994" s="57"/>
      <c r="AU994" s="57"/>
      <c r="AV994" s="57"/>
      <c r="AW994" s="57"/>
      <c r="AX994" s="57"/>
      <c r="AY994" s="57"/>
      <c r="AZ994" s="57"/>
      <c r="BA994" s="57"/>
      <c r="BB994" s="57"/>
      <c r="BC994" s="57"/>
      <c r="BD994" s="57"/>
      <c r="BE994" s="57"/>
      <c r="BF994" s="57"/>
      <c r="BG994" s="57"/>
      <c r="BH994" s="57"/>
      <c r="BI994" s="57"/>
      <c r="BJ994" s="57"/>
      <c r="BK994" s="57"/>
      <c r="BL994" s="57"/>
      <c r="BM994" s="57"/>
      <c r="BN994" s="57"/>
      <c r="BO994" s="57"/>
    </row>
    <row r="995" spans="17:67" x14ac:dyDescent="0.25"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57"/>
      <c r="AL995" s="57"/>
      <c r="AM995" s="57"/>
      <c r="AN995" s="57"/>
      <c r="AO995" s="57"/>
      <c r="AP995" s="57"/>
      <c r="AQ995" s="57"/>
      <c r="AR995" s="57"/>
      <c r="AS995" s="57"/>
      <c r="AT995" s="57"/>
      <c r="AU995" s="57"/>
      <c r="AV995" s="57"/>
      <c r="AW995" s="57"/>
      <c r="AX995" s="57"/>
      <c r="AY995" s="57"/>
      <c r="AZ995" s="57"/>
      <c r="BA995" s="57"/>
      <c r="BB995" s="57"/>
      <c r="BC995" s="57"/>
      <c r="BD995" s="57"/>
      <c r="BE995" s="57"/>
      <c r="BF995" s="57"/>
      <c r="BG995" s="57"/>
      <c r="BH995" s="57"/>
      <c r="BI995" s="57"/>
      <c r="BJ995" s="57"/>
      <c r="BK995" s="57"/>
      <c r="BL995" s="57"/>
      <c r="BM995" s="57"/>
      <c r="BN995" s="57"/>
      <c r="BO995" s="57"/>
    </row>
    <row r="996" spans="17:67" x14ac:dyDescent="0.25"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  <c r="AL996" s="57"/>
      <c r="AM996" s="57"/>
      <c r="AN996" s="57"/>
      <c r="AO996" s="57"/>
      <c r="AP996" s="57"/>
      <c r="AQ996" s="57"/>
      <c r="AR996" s="57"/>
      <c r="AS996" s="57"/>
      <c r="AT996" s="57"/>
      <c r="AU996" s="57"/>
      <c r="AV996" s="57"/>
      <c r="AW996" s="57"/>
      <c r="AX996" s="57"/>
      <c r="AY996" s="57"/>
      <c r="AZ996" s="57"/>
      <c r="BA996" s="57"/>
      <c r="BB996" s="57"/>
      <c r="BC996" s="57"/>
      <c r="BD996" s="57"/>
      <c r="BE996" s="57"/>
      <c r="BF996" s="57"/>
      <c r="BG996" s="57"/>
      <c r="BH996" s="57"/>
      <c r="BI996" s="57"/>
      <c r="BJ996" s="57"/>
      <c r="BK996" s="57"/>
      <c r="BL996" s="57"/>
      <c r="BM996" s="57"/>
      <c r="BN996" s="57"/>
      <c r="BO996" s="57"/>
    </row>
    <row r="997" spans="17:67" x14ac:dyDescent="0.25"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57"/>
      <c r="AL997" s="57"/>
      <c r="AM997" s="57"/>
      <c r="AN997" s="57"/>
      <c r="AO997" s="57"/>
      <c r="AP997" s="57"/>
      <c r="AQ997" s="57"/>
      <c r="AR997" s="57"/>
      <c r="AS997" s="57"/>
      <c r="AT997" s="57"/>
      <c r="AU997" s="57"/>
      <c r="AV997" s="57"/>
      <c r="AW997" s="57"/>
      <c r="AX997" s="57"/>
      <c r="AY997" s="57"/>
      <c r="AZ997" s="57"/>
      <c r="BA997" s="57"/>
      <c r="BB997" s="57"/>
      <c r="BC997" s="57"/>
      <c r="BD997" s="57"/>
      <c r="BE997" s="57"/>
      <c r="BF997" s="57"/>
      <c r="BG997" s="57"/>
      <c r="BH997" s="57"/>
      <c r="BI997" s="57"/>
      <c r="BJ997" s="57"/>
      <c r="BK997" s="57"/>
      <c r="BL997" s="57"/>
      <c r="BM997" s="57"/>
      <c r="BN997" s="57"/>
      <c r="BO997" s="57"/>
    </row>
    <row r="998" spans="17:67" x14ac:dyDescent="0.25"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57"/>
      <c r="AL998" s="57"/>
      <c r="AM998" s="57"/>
      <c r="AN998" s="57"/>
      <c r="AO998" s="57"/>
      <c r="AP998" s="57"/>
      <c r="AQ998" s="57"/>
      <c r="AR998" s="57"/>
      <c r="AS998" s="57"/>
      <c r="AT998" s="57"/>
      <c r="AU998" s="57"/>
      <c r="AV998" s="57"/>
      <c r="AW998" s="57"/>
      <c r="AX998" s="57"/>
      <c r="AY998" s="57"/>
      <c r="AZ998" s="57"/>
      <c r="BA998" s="57"/>
      <c r="BB998" s="57"/>
      <c r="BC998" s="57"/>
      <c r="BD998" s="57"/>
      <c r="BE998" s="57"/>
      <c r="BF998" s="57"/>
      <c r="BG998" s="57"/>
      <c r="BH998" s="57"/>
      <c r="BI998" s="57"/>
      <c r="BJ998" s="57"/>
      <c r="BK998" s="57"/>
      <c r="BL998" s="57"/>
      <c r="BM998" s="57"/>
      <c r="BN998" s="57"/>
      <c r="BO998" s="57"/>
    </row>
    <row r="999" spans="17:67" x14ac:dyDescent="0.25"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  <c r="AH999" s="57"/>
      <c r="AI999" s="57"/>
      <c r="AJ999" s="57"/>
      <c r="AK999" s="57"/>
      <c r="AL999" s="57"/>
      <c r="AM999" s="57"/>
      <c r="AN999" s="57"/>
      <c r="AO999" s="57"/>
      <c r="AP999" s="57"/>
      <c r="AQ999" s="57"/>
      <c r="AR999" s="57"/>
      <c r="AS999" s="57"/>
      <c r="AT999" s="57"/>
      <c r="AU999" s="57"/>
      <c r="AV999" s="57"/>
      <c r="AW999" s="57"/>
      <c r="AX999" s="57"/>
      <c r="AY999" s="57"/>
      <c r="AZ999" s="57"/>
      <c r="BA999" s="57"/>
      <c r="BB999" s="57"/>
      <c r="BC999" s="57"/>
      <c r="BD999" s="57"/>
      <c r="BE999" s="57"/>
      <c r="BF999" s="57"/>
      <c r="BG999" s="57"/>
      <c r="BH999" s="57"/>
      <c r="BI999" s="57"/>
      <c r="BJ999" s="57"/>
      <c r="BK999" s="57"/>
      <c r="BL999" s="57"/>
      <c r="BM999" s="57"/>
      <c r="BN999" s="57"/>
      <c r="BO999" s="57"/>
    </row>
    <row r="1000" spans="17:67" x14ac:dyDescent="0.25"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  <c r="AJ1000" s="57"/>
      <c r="AK1000" s="57"/>
      <c r="AL1000" s="57"/>
      <c r="AM1000" s="57"/>
      <c r="AN1000" s="57"/>
      <c r="AO1000" s="57"/>
      <c r="AP1000" s="57"/>
      <c r="AQ1000" s="57"/>
      <c r="AR1000" s="57"/>
      <c r="AS1000" s="57"/>
      <c r="AT1000" s="57"/>
      <c r="AU1000" s="57"/>
      <c r="AV1000" s="57"/>
      <c r="AW1000" s="57"/>
      <c r="AX1000" s="57"/>
      <c r="AY1000" s="57"/>
      <c r="AZ1000" s="57"/>
      <c r="BA1000" s="57"/>
      <c r="BB1000" s="57"/>
      <c r="BC1000" s="57"/>
      <c r="BD1000" s="57"/>
      <c r="BE1000" s="57"/>
      <c r="BF1000" s="57"/>
      <c r="BG1000" s="57"/>
      <c r="BH1000" s="57"/>
      <c r="BI1000" s="57"/>
      <c r="BJ1000" s="57"/>
      <c r="BK1000" s="57"/>
      <c r="BL1000" s="57"/>
      <c r="BM1000" s="57"/>
      <c r="BN1000" s="57"/>
      <c r="BO1000" s="57"/>
    </row>
    <row r="1001" spans="17:67" x14ac:dyDescent="0.25"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  <c r="AB1001" s="57"/>
      <c r="AC1001" s="57"/>
      <c r="AD1001" s="57"/>
      <c r="AE1001" s="57"/>
      <c r="AF1001" s="57"/>
      <c r="AG1001" s="57"/>
      <c r="AH1001" s="57"/>
      <c r="AI1001" s="57"/>
      <c r="AJ1001" s="57"/>
      <c r="AK1001" s="57"/>
      <c r="AL1001" s="57"/>
      <c r="AM1001" s="57"/>
      <c r="AN1001" s="57"/>
      <c r="AO1001" s="57"/>
      <c r="AP1001" s="57"/>
      <c r="AQ1001" s="57"/>
      <c r="AR1001" s="57"/>
      <c r="AS1001" s="57"/>
      <c r="AT1001" s="57"/>
      <c r="AU1001" s="57"/>
      <c r="AV1001" s="57"/>
      <c r="AW1001" s="57"/>
      <c r="AX1001" s="57"/>
      <c r="AY1001" s="57"/>
      <c r="AZ1001" s="57"/>
      <c r="BA1001" s="57"/>
      <c r="BB1001" s="57"/>
      <c r="BC1001" s="57"/>
      <c r="BD1001" s="57"/>
      <c r="BE1001" s="57"/>
      <c r="BF1001" s="57"/>
      <c r="BG1001" s="57"/>
      <c r="BH1001" s="57"/>
      <c r="BI1001" s="57"/>
      <c r="BJ1001" s="57"/>
      <c r="BK1001" s="57"/>
      <c r="BL1001" s="57"/>
      <c r="BM1001" s="57"/>
      <c r="BN1001" s="57"/>
      <c r="BO1001" s="57"/>
    </row>
    <row r="1002" spans="17:67" x14ac:dyDescent="0.25"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  <c r="AB1002" s="57"/>
      <c r="AC1002" s="57"/>
      <c r="AD1002" s="57"/>
      <c r="AE1002" s="57"/>
      <c r="AF1002" s="57"/>
      <c r="AG1002" s="57"/>
      <c r="AH1002" s="57"/>
      <c r="AI1002" s="57"/>
      <c r="AJ1002" s="57"/>
      <c r="AK1002" s="57"/>
      <c r="AL1002" s="57"/>
      <c r="AM1002" s="57"/>
      <c r="AN1002" s="57"/>
      <c r="AO1002" s="57"/>
      <c r="AP1002" s="57"/>
      <c r="AQ1002" s="57"/>
      <c r="AR1002" s="57"/>
      <c r="AS1002" s="57"/>
      <c r="AT1002" s="57"/>
      <c r="AU1002" s="57"/>
      <c r="AV1002" s="57"/>
      <c r="AW1002" s="57"/>
      <c r="AX1002" s="57"/>
      <c r="AY1002" s="57"/>
      <c r="AZ1002" s="57"/>
      <c r="BA1002" s="57"/>
      <c r="BB1002" s="57"/>
      <c r="BC1002" s="57"/>
      <c r="BD1002" s="57"/>
      <c r="BE1002" s="57"/>
      <c r="BF1002" s="57"/>
      <c r="BG1002" s="57"/>
      <c r="BH1002" s="57"/>
      <c r="BI1002" s="57"/>
      <c r="BJ1002" s="57"/>
      <c r="BK1002" s="57"/>
      <c r="BL1002" s="57"/>
      <c r="BM1002" s="57"/>
      <c r="BN1002" s="57"/>
      <c r="BO1002" s="57"/>
    </row>
    <row r="1003" spans="17:67" x14ac:dyDescent="0.25"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  <c r="AB1003" s="57"/>
      <c r="AC1003" s="57"/>
      <c r="AD1003" s="57"/>
      <c r="AE1003" s="57"/>
      <c r="AF1003" s="57"/>
      <c r="AG1003" s="57"/>
      <c r="AH1003" s="57"/>
      <c r="AI1003" s="57"/>
      <c r="AJ1003" s="57"/>
      <c r="AK1003" s="57"/>
      <c r="AL1003" s="57"/>
      <c r="AM1003" s="57"/>
      <c r="AN1003" s="57"/>
      <c r="AO1003" s="57"/>
      <c r="AP1003" s="57"/>
      <c r="AQ1003" s="57"/>
      <c r="AR1003" s="57"/>
      <c r="AS1003" s="57"/>
      <c r="AT1003" s="57"/>
      <c r="AU1003" s="57"/>
      <c r="AV1003" s="57"/>
      <c r="AW1003" s="57"/>
      <c r="AX1003" s="57"/>
      <c r="AY1003" s="57"/>
      <c r="AZ1003" s="57"/>
      <c r="BA1003" s="57"/>
      <c r="BB1003" s="57"/>
      <c r="BC1003" s="57"/>
      <c r="BD1003" s="57"/>
      <c r="BE1003" s="57"/>
      <c r="BF1003" s="57"/>
      <c r="BG1003" s="57"/>
      <c r="BH1003" s="57"/>
      <c r="BI1003" s="57"/>
      <c r="BJ1003" s="57"/>
      <c r="BK1003" s="57"/>
      <c r="BL1003" s="57"/>
      <c r="BM1003" s="57"/>
      <c r="BN1003" s="57"/>
      <c r="BO1003" s="57"/>
    </row>
    <row r="1004" spans="17:67" x14ac:dyDescent="0.25"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  <c r="AB1004" s="57"/>
      <c r="AC1004" s="57"/>
      <c r="AD1004" s="57"/>
      <c r="AE1004" s="57"/>
      <c r="AF1004" s="57"/>
      <c r="AG1004" s="57"/>
      <c r="AH1004" s="57"/>
      <c r="AI1004" s="57"/>
      <c r="AJ1004" s="57"/>
      <c r="AK1004" s="57"/>
      <c r="AL1004" s="57"/>
      <c r="AM1004" s="57"/>
      <c r="AN1004" s="57"/>
      <c r="AO1004" s="57"/>
      <c r="AP1004" s="57"/>
      <c r="AQ1004" s="57"/>
      <c r="AR1004" s="57"/>
      <c r="AS1004" s="57"/>
      <c r="AT1004" s="57"/>
      <c r="AU1004" s="57"/>
      <c r="AV1004" s="57"/>
      <c r="AW1004" s="57"/>
      <c r="AX1004" s="57"/>
      <c r="AY1004" s="57"/>
      <c r="AZ1004" s="57"/>
      <c r="BA1004" s="57"/>
      <c r="BB1004" s="57"/>
      <c r="BC1004" s="57"/>
      <c r="BD1004" s="57"/>
      <c r="BE1004" s="57"/>
      <c r="BF1004" s="57"/>
      <c r="BG1004" s="57"/>
      <c r="BH1004" s="57"/>
      <c r="BI1004" s="57"/>
      <c r="BJ1004" s="57"/>
      <c r="BK1004" s="57"/>
      <c r="BL1004" s="57"/>
      <c r="BM1004" s="57"/>
      <c r="BN1004" s="57"/>
      <c r="BO1004" s="57"/>
    </row>
    <row r="1005" spans="17:67" x14ac:dyDescent="0.25"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  <c r="AB1005" s="57"/>
      <c r="AC1005" s="57"/>
      <c r="AD1005" s="57"/>
      <c r="AE1005" s="57"/>
      <c r="AF1005" s="57"/>
      <c r="AG1005" s="57"/>
      <c r="AH1005" s="57"/>
      <c r="AI1005" s="57"/>
      <c r="AJ1005" s="57"/>
      <c r="AK1005" s="57"/>
      <c r="AL1005" s="57"/>
      <c r="AM1005" s="57"/>
      <c r="AN1005" s="57"/>
      <c r="AO1005" s="57"/>
      <c r="AP1005" s="57"/>
      <c r="AQ1005" s="57"/>
      <c r="AR1005" s="57"/>
      <c r="AS1005" s="57"/>
      <c r="AT1005" s="57"/>
      <c r="AU1005" s="57"/>
      <c r="AV1005" s="57"/>
      <c r="AW1005" s="57"/>
      <c r="AX1005" s="57"/>
      <c r="AY1005" s="57"/>
      <c r="AZ1005" s="57"/>
      <c r="BA1005" s="57"/>
      <c r="BB1005" s="57"/>
      <c r="BC1005" s="57"/>
      <c r="BD1005" s="57"/>
      <c r="BE1005" s="57"/>
      <c r="BF1005" s="57"/>
      <c r="BG1005" s="57"/>
      <c r="BH1005" s="57"/>
      <c r="BI1005" s="57"/>
      <c r="BJ1005" s="57"/>
      <c r="BK1005" s="57"/>
      <c r="BL1005" s="57"/>
      <c r="BM1005" s="57"/>
      <c r="BN1005" s="57"/>
      <c r="BO1005" s="57"/>
    </row>
    <row r="1006" spans="17:67" x14ac:dyDescent="0.25"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  <c r="AB1006" s="57"/>
      <c r="AC1006" s="57"/>
      <c r="AD1006" s="57"/>
      <c r="AE1006" s="57"/>
      <c r="AF1006" s="57"/>
      <c r="AG1006" s="57"/>
      <c r="AH1006" s="57"/>
      <c r="AI1006" s="57"/>
      <c r="AJ1006" s="57"/>
      <c r="AK1006" s="57"/>
      <c r="AL1006" s="57"/>
      <c r="AM1006" s="57"/>
      <c r="AN1006" s="57"/>
      <c r="AO1006" s="57"/>
      <c r="AP1006" s="57"/>
      <c r="AQ1006" s="57"/>
      <c r="AR1006" s="57"/>
      <c r="AS1006" s="57"/>
      <c r="AT1006" s="57"/>
      <c r="AU1006" s="57"/>
      <c r="AV1006" s="57"/>
      <c r="AW1006" s="57"/>
      <c r="AX1006" s="57"/>
      <c r="AY1006" s="57"/>
      <c r="AZ1006" s="57"/>
      <c r="BA1006" s="57"/>
      <c r="BB1006" s="57"/>
      <c r="BC1006" s="57"/>
      <c r="BD1006" s="57"/>
      <c r="BE1006" s="57"/>
      <c r="BF1006" s="57"/>
      <c r="BG1006" s="57"/>
      <c r="BH1006" s="57"/>
      <c r="BI1006" s="57"/>
      <c r="BJ1006" s="57"/>
      <c r="BK1006" s="57"/>
      <c r="BL1006" s="57"/>
      <c r="BM1006" s="57"/>
      <c r="BN1006" s="57"/>
      <c r="BO1006" s="57"/>
    </row>
    <row r="1007" spans="17:67" x14ac:dyDescent="0.25"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  <c r="AB1007" s="57"/>
      <c r="AC1007" s="57"/>
      <c r="AD1007" s="57"/>
      <c r="AE1007" s="57"/>
      <c r="AF1007" s="57"/>
      <c r="AG1007" s="57"/>
      <c r="AH1007" s="57"/>
      <c r="AI1007" s="57"/>
      <c r="AJ1007" s="57"/>
      <c r="AK1007" s="57"/>
      <c r="AL1007" s="57"/>
      <c r="AM1007" s="57"/>
      <c r="AN1007" s="57"/>
      <c r="AO1007" s="57"/>
      <c r="AP1007" s="57"/>
      <c r="AQ1007" s="57"/>
      <c r="AR1007" s="57"/>
      <c r="AS1007" s="57"/>
      <c r="AT1007" s="57"/>
      <c r="AU1007" s="57"/>
      <c r="AV1007" s="57"/>
      <c r="AW1007" s="57"/>
      <c r="AX1007" s="57"/>
      <c r="AY1007" s="57"/>
      <c r="AZ1007" s="57"/>
      <c r="BA1007" s="57"/>
      <c r="BB1007" s="57"/>
      <c r="BC1007" s="57"/>
      <c r="BD1007" s="57"/>
      <c r="BE1007" s="57"/>
      <c r="BF1007" s="57"/>
      <c r="BG1007" s="57"/>
      <c r="BH1007" s="57"/>
      <c r="BI1007" s="57"/>
      <c r="BJ1007" s="57"/>
      <c r="BK1007" s="57"/>
      <c r="BL1007" s="57"/>
      <c r="BM1007" s="57"/>
      <c r="BN1007" s="57"/>
      <c r="BO1007" s="57"/>
    </row>
    <row r="1008" spans="17:67" x14ac:dyDescent="0.25"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  <c r="AB1008" s="57"/>
      <c r="AC1008" s="57"/>
      <c r="AD1008" s="57"/>
      <c r="AE1008" s="57"/>
      <c r="AF1008" s="57"/>
      <c r="AG1008" s="57"/>
      <c r="AH1008" s="57"/>
      <c r="AI1008" s="57"/>
      <c r="AJ1008" s="57"/>
      <c r="AK1008" s="57"/>
      <c r="AL1008" s="57"/>
      <c r="AM1008" s="57"/>
      <c r="AN1008" s="57"/>
      <c r="AO1008" s="57"/>
      <c r="AP1008" s="57"/>
      <c r="AQ1008" s="57"/>
      <c r="AR1008" s="57"/>
      <c r="AS1008" s="57"/>
      <c r="AT1008" s="57"/>
      <c r="AU1008" s="57"/>
      <c r="AV1008" s="57"/>
      <c r="AW1008" s="57"/>
      <c r="AX1008" s="57"/>
      <c r="AY1008" s="57"/>
      <c r="AZ1008" s="57"/>
      <c r="BA1008" s="57"/>
      <c r="BB1008" s="57"/>
      <c r="BC1008" s="57"/>
      <c r="BD1008" s="57"/>
      <c r="BE1008" s="57"/>
      <c r="BF1008" s="57"/>
      <c r="BG1008" s="57"/>
      <c r="BH1008" s="57"/>
      <c r="BI1008" s="57"/>
      <c r="BJ1008" s="57"/>
      <c r="BK1008" s="57"/>
      <c r="BL1008" s="57"/>
      <c r="BM1008" s="57"/>
      <c r="BN1008" s="57"/>
      <c r="BO1008" s="57"/>
    </row>
    <row r="1009" spans="17:67" x14ac:dyDescent="0.25"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  <c r="AB1009" s="57"/>
      <c r="AC1009" s="57"/>
      <c r="AD1009" s="57"/>
      <c r="AE1009" s="57"/>
      <c r="AF1009" s="57"/>
      <c r="AG1009" s="57"/>
      <c r="AH1009" s="57"/>
      <c r="AI1009" s="57"/>
      <c r="AJ1009" s="57"/>
      <c r="AK1009" s="57"/>
      <c r="AL1009" s="57"/>
      <c r="AM1009" s="57"/>
      <c r="AN1009" s="57"/>
      <c r="AO1009" s="57"/>
      <c r="AP1009" s="57"/>
      <c r="AQ1009" s="57"/>
      <c r="AR1009" s="57"/>
      <c r="AS1009" s="57"/>
      <c r="AT1009" s="57"/>
      <c r="AU1009" s="57"/>
      <c r="AV1009" s="57"/>
      <c r="AW1009" s="57"/>
      <c r="AX1009" s="57"/>
      <c r="AY1009" s="57"/>
      <c r="AZ1009" s="57"/>
      <c r="BA1009" s="57"/>
      <c r="BB1009" s="57"/>
      <c r="BC1009" s="57"/>
      <c r="BD1009" s="57"/>
      <c r="BE1009" s="57"/>
      <c r="BF1009" s="57"/>
      <c r="BG1009" s="57"/>
      <c r="BH1009" s="57"/>
      <c r="BI1009" s="57"/>
      <c r="BJ1009" s="57"/>
      <c r="BK1009" s="57"/>
      <c r="BL1009" s="57"/>
      <c r="BM1009" s="57"/>
      <c r="BN1009" s="57"/>
      <c r="BO1009" s="57"/>
    </row>
    <row r="1010" spans="17:67" x14ac:dyDescent="0.25"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  <c r="AB1010" s="57"/>
      <c r="AC1010" s="57"/>
      <c r="AD1010" s="57"/>
      <c r="AE1010" s="57"/>
      <c r="AF1010" s="57"/>
      <c r="AG1010" s="57"/>
      <c r="AH1010" s="57"/>
      <c r="AI1010" s="57"/>
      <c r="AJ1010" s="57"/>
      <c r="AK1010" s="57"/>
      <c r="AL1010" s="57"/>
      <c r="AM1010" s="57"/>
      <c r="AN1010" s="57"/>
      <c r="AO1010" s="57"/>
      <c r="AP1010" s="57"/>
      <c r="AQ1010" s="57"/>
      <c r="AR1010" s="57"/>
      <c r="AS1010" s="57"/>
      <c r="AT1010" s="57"/>
      <c r="AU1010" s="57"/>
      <c r="AV1010" s="57"/>
      <c r="AW1010" s="57"/>
      <c r="AX1010" s="57"/>
      <c r="AY1010" s="57"/>
      <c r="AZ1010" s="57"/>
      <c r="BA1010" s="57"/>
      <c r="BB1010" s="57"/>
      <c r="BC1010" s="57"/>
      <c r="BD1010" s="57"/>
      <c r="BE1010" s="57"/>
      <c r="BF1010" s="57"/>
      <c r="BG1010" s="57"/>
      <c r="BH1010" s="57"/>
      <c r="BI1010" s="57"/>
      <c r="BJ1010" s="57"/>
      <c r="BK1010" s="57"/>
      <c r="BL1010" s="57"/>
      <c r="BM1010" s="57"/>
      <c r="BN1010" s="57"/>
      <c r="BO1010" s="57"/>
    </row>
    <row r="1011" spans="17:67" x14ac:dyDescent="0.25"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  <c r="AB1011" s="57"/>
      <c r="AC1011" s="57"/>
      <c r="AD1011" s="57"/>
      <c r="AE1011" s="57"/>
      <c r="AF1011" s="57"/>
      <c r="AG1011" s="57"/>
      <c r="AH1011" s="57"/>
      <c r="AI1011" s="57"/>
      <c r="AJ1011" s="57"/>
      <c r="AK1011" s="57"/>
      <c r="AL1011" s="57"/>
      <c r="AM1011" s="57"/>
      <c r="AN1011" s="57"/>
      <c r="AO1011" s="57"/>
      <c r="AP1011" s="57"/>
      <c r="AQ1011" s="57"/>
      <c r="AR1011" s="57"/>
      <c r="AS1011" s="57"/>
      <c r="AT1011" s="57"/>
      <c r="AU1011" s="57"/>
      <c r="AV1011" s="57"/>
      <c r="AW1011" s="57"/>
      <c r="AX1011" s="57"/>
      <c r="AY1011" s="57"/>
      <c r="AZ1011" s="57"/>
      <c r="BA1011" s="57"/>
      <c r="BB1011" s="57"/>
      <c r="BC1011" s="57"/>
      <c r="BD1011" s="57"/>
      <c r="BE1011" s="57"/>
      <c r="BF1011" s="57"/>
      <c r="BG1011" s="57"/>
      <c r="BH1011" s="57"/>
      <c r="BI1011" s="57"/>
      <c r="BJ1011" s="57"/>
      <c r="BK1011" s="57"/>
      <c r="BL1011" s="57"/>
      <c r="BM1011" s="57"/>
      <c r="BN1011" s="57"/>
      <c r="BO1011" s="57"/>
    </row>
    <row r="1012" spans="17:67" x14ac:dyDescent="0.25"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  <c r="AB1012" s="57"/>
      <c r="AC1012" s="57"/>
      <c r="AD1012" s="57"/>
      <c r="AE1012" s="57"/>
      <c r="AF1012" s="57"/>
      <c r="AG1012" s="57"/>
      <c r="AH1012" s="57"/>
      <c r="AI1012" s="57"/>
      <c r="AJ1012" s="57"/>
      <c r="AK1012" s="57"/>
      <c r="AL1012" s="57"/>
      <c r="AM1012" s="57"/>
      <c r="AN1012" s="57"/>
      <c r="AO1012" s="57"/>
      <c r="AP1012" s="57"/>
      <c r="AQ1012" s="57"/>
      <c r="AR1012" s="57"/>
      <c r="AS1012" s="57"/>
      <c r="AT1012" s="57"/>
      <c r="AU1012" s="57"/>
      <c r="AV1012" s="57"/>
      <c r="AW1012" s="57"/>
      <c r="AX1012" s="57"/>
      <c r="AY1012" s="57"/>
      <c r="AZ1012" s="57"/>
      <c r="BA1012" s="57"/>
      <c r="BB1012" s="57"/>
      <c r="BC1012" s="57"/>
      <c r="BD1012" s="57"/>
      <c r="BE1012" s="57"/>
      <c r="BF1012" s="57"/>
      <c r="BG1012" s="57"/>
      <c r="BH1012" s="57"/>
      <c r="BI1012" s="57"/>
      <c r="BJ1012" s="57"/>
      <c r="BK1012" s="57"/>
      <c r="BL1012" s="57"/>
      <c r="BM1012" s="57"/>
      <c r="BN1012" s="57"/>
      <c r="BO1012" s="57"/>
    </row>
    <row r="1013" spans="17:67" x14ac:dyDescent="0.25"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  <c r="AB1013" s="57"/>
      <c r="AC1013" s="57"/>
      <c r="AD1013" s="57"/>
      <c r="AE1013" s="57"/>
      <c r="AF1013" s="57"/>
      <c r="AG1013" s="57"/>
      <c r="AH1013" s="57"/>
      <c r="AI1013" s="57"/>
      <c r="AJ1013" s="57"/>
      <c r="AK1013" s="57"/>
      <c r="AL1013" s="57"/>
      <c r="AM1013" s="57"/>
      <c r="AN1013" s="57"/>
      <c r="AO1013" s="57"/>
      <c r="AP1013" s="57"/>
      <c r="AQ1013" s="57"/>
      <c r="AR1013" s="57"/>
      <c r="AS1013" s="57"/>
      <c r="AT1013" s="57"/>
      <c r="AU1013" s="57"/>
      <c r="AV1013" s="57"/>
      <c r="AW1013" s="57"/>
      <c r="AX1013" s="57"/>
      <c r="AY1013" s="57"/>
      <c r="AZ1013" s="57"/>
      <c r="BA1013" s="57"/>
      <c r="BB1013" s="57"/>
      <c r="BC1013" s="57"/>
      <c r="BD1013" s="57"/>
      <c r="BE1013" s="57"/>
      <c r="BF1013" s="57"/>
      <c r="BG1013" s="57"/>
      <c r="BH1013" s="57"/>
      <c r="BI1013" s="57"/>
      <c r="BJ1013" s="57"/>
      <c r="BK1013" s="57"/>
      <c r="BL1013" s="57"/>
      <c r="BM1013" s="57"/>
      <c r="BN1013" s="57"/>
      <c r="BO1013" s="57"/>
    </row>
    <row r="1014" spans="17:67" x14ac:dyDescent="0.25"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  <c r="AB1014" s="57"/>
      <c r="AC1014" s="57"/>
      <c r="AD1014" s="57"/>
      <c r="AE1014" s="57"/>
      <c r="AF1014" s="57"/>
      <c r="AG1014" s="57"/>
      <c r="AH1014" s="57"/>
      <c r="AI1014" s="57"/>
      <c r="AJ1014" s="57"/>
      <c r="AK1014" s="57"/>
      <c r="AL1014" s="57"/>
      <c r="AM1014" s="57"/>
      <c r="AN1014" s="57"/>
      <c r="AO1014" s="57"/>
      <c r="AP1014" s="57"/>
      <c r="AQ1014" s="57"/>
      <c r="AR1014" s="57"/>
      <c r="AS1014" s="57"/>
      <c r="AT1014" s="57"/>
      <c r="AU1014" s="57"/>
      <c r="AV1014" s="57"/>
      <c r="AW1014" s="57"/>
      <c r="AX1014" s="57"/>
      <c r="AY1014" s="57"/>
      <c r="AZ1014" s="57"/>
      <c r="BA1014" s="57"/>
      <c r="BB1014" s="57"/>
      <c r="BC1014" s="57"/>
      <c r="BD1014" s="57"/>
      <c r="BE1014" s="57"/>
      <c r="BF1014" s="57"/>
      <c r="BG1014" s="57"/>
      <c r="BH1014" s="57"/>
      <c r="BI1014" s="57"/>
      <c r="BJ1014" s="57"/>
      <c r="BK1014" s="57"/>
      <c r="BL1014" s="57"/>
      <c r="BM1014" s="57"/>
      <c r="BN1014" s="57"/>
      <c r="BO1014" s="57"/>
    </row>
    <row r="1015" spans="17:67" x14ac:dyDescent="0.25"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  <c r="AB1015" s="57"/>
      <c r="AC1015" s="57"/>
      <c r="AD1015" s="57"/>
      <c r="AE1015" s="57"/>
      <c r="AF1015" s="57"/>
      <c r="AG1015" s="57"/>
      <c r="AH1015" s="57"/>
      <c r="AI1015" s="57"/>
      <c r="AJ1015" s="57"/>
      <c r="AK1015" s="57"/>
      <c r="AL1015" s="57"/>
      <c r="AM1015" s="57"/>
      <c r="AN1015" s="57"/>
      <c r="AO1015" s="57"/>
      <c r="AP1015" s="57"/>
      <c r="AQ1015" s="57"/>
      <c r="AR1015" s="57"/>
      <c r="AS1015" s="57"/>
      <c r="AT1015" s="57"/>
      <c r="AU1015" s="57"/>
      <c r="AV1015" s="57"/>
      <c r="AW1015" s="57"/>
      <c r="AX1015" s="57"/>
      <c r="AY1015" s="57"/>
      <c r="AZ1015" s="57"/>
      <c r="BA1015" s="57"/>
      <c r="BB1015" s="57"/>
      <c r="BC1015" s="57"/>
      <c r="BD1015" s="57"/>
      <c r="BE1015" s="57"/>
      <c r="BF1015" s="57"/>
      <c r="BG1015" s="57"/>
      <c r="BH1015" s="57"/>
      <c r="BI1015" s="57"/>
      <c r="BJ1015" s="57"/>
      <c r="BK1015" s="57"/>
      <c r="BL1015" s="57"/>
      <c r="BM1015" s="57"/>
      <c r="BN1015" s="57"/>
      <c r="BO1015" s="57"/>
    </row>
    <row r="1016" spans="17:67" x14ac:dyDescent="0.25"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  <c r="AA1016" s="57"/>
      <c r="AB1016" s="57"/>
      <c r="AC1016" s="57"/>
      <c r="AD1016" s="57"/>
      <c r="AE1016" s="57"/>
      <c r="AF1016" s="57"/>
      <c r="AG1016" s="57"/>
      <c r="AH1016" s="57"/>
      <c r="AI1016" s="57"/>
      <c r="AJ1016" s="57"/>
      <c r="AK1016" s="57"/>
      <c r="AL1016" s="57"/>
      <c r="AM1016" s="57"/>
      <c r="AN1016" s="57"/>
      <c r="AO1016" s="57"/>
      <c r="AP1016" s="57"/>
      <c r="AQ1016" s="57"/>
      <c r="AR1016" s="57"/>
      <c r="AS1016" s="57"/>
      <c r="AT1016" s="57"/>
      <c r="AU1016" s="57"/>
      <c r="AV1016" s="57"/>
      <c r="AW1016" s="57"/>
      <c r="AX1016" s="57"/>
      <c r="AY1016" s="57"/>
      <c r="AZ1016" s="57"/>
      <c r="BA1016" s="57"/>
      <c r="BB1016" s="57"/>
      <c r="BC1016" s="57"/>
      <c r="BD1016" s="57"/>
      <c r="BE1016" s="57"/>
      <c r="BF1016" s="57"/>
      <c r="BG1016" s="57"/>
      <c r="BH1016" s="57"/>
      <c r="BI1016" s="57"/>
      <c r="BJ1016" s="57"/>
      <c r="BK1016" s="57"/>
      <c r="BL1016" s="57"/>
      <c r="BM1016" s="57"/>
      <c r="BN1016" s="57"/>
      <c r="BO1016" s="57"/>
    </row>
    <row r="1017" spans="17:67" x14ac:dyDescent="0.25"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  <c r="AA1017" s="57"/>
      <c r="AB1017" s="57"/>
      <c r="AC1017" s="57"/>
      <c r="AD1017" s="57"/>
      <c r="AE1017" s="57"/>
      <c r="AF1017" s="57"/>
      <c r="AG1017" s="57"/>
      <c r="AH1017" s="57"/>
      <c r="AI1017" s="57"/>
      <c r="AJ1017" s="57"/>
      <c r="AK1017" s="57"/>
      <c r="AL1017" s="57"/>
      <c r="AM1017" s="57"/>
      <c r="AN1017" s="57"/>
      <c r="AO1017" s="57"/>
      <c r="AP1017" s="57"/>
      <c r="AQ1017" s="57"/>
      <c r="AR1017" s="57"/>
      <c r="AS1017" s="57"/>
      <c r="AT1017" s="57"/>
      <c r="AU1017" s="57"/>
      <c r="AV1017" s="57"/>
      <c r="AW1017" s="57"/>
      <c r="AX1017" s="57"/>
      <c r="AY1017" s="57"/>
      <c r="AZ1017" s="57"/>
      <c r="BA1017" s="57"/>
      <c r="BB1017" s="57"/>
      <c r="BC1017" s="57"/>
      <c r="BD1017" s="57"/>
      <c r="BE1017" s="57"/>
      <c r="BF1017" s="57"/>
      <c r="BG1017" s="57"/>
      <c r="BH1017" s="57"/>
      <c r="BI1017" s="57"/>
      <c r="BJ1017" s="57"/>
      <c r="BK1017" s="57"/>
      <c r="BL1017" s="57"/>
      <c r="BM1017" s="57"/>
      <c r="BN1017" s="57"/>
      <c r="BO1017" s="57"/>
    </row>
    <row r="1018" spans="17:67" x14ac:dyDescent="0.25"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  <c r="AA1018" s="57"/>
      <c r="AB1018" s="57"/>
      <c r="AC1018" s="57"/>
      <c r="AD1018" s="57"/>
      <c r="AE1018" s="57"/>
      <c r="AF1018" s="57"/>
      <c r="AG1018" s="57"/>
      <c r="AH1018" s="57"/>
      <c r="AI1018" s="57"/>
      <c r="AJ1018" s="57"/>
      <c r="AK1018" s="57"/>
      <c r="AL1018" s="57"/>
      <c r="AM1018" s="57"/>
      <c r="AN1018" s="57"/>
      <c r="AO1018" s="57"/>
      <c r="AP1018" s="57"/>
      <c r="AQ1018" s="57"/>
      <c r="AR1018" s="57"/>
      <c r="AS1018" s="57"/>
      <c r="AT1018" s="57"/>
      <c r="AU1018" s="57"/>
      <c r="AV1018" s="57"/>
      <c r="AW1018" s="57"/>
      <c r="AX1018" s="57"/>
      <c r="AY1018" s="57"/>
      <c r="AZ1018" s="57"/>
      <c r="BA1018" s="57"/>
      <c r="BB1018" s="57"/>
      <c r="BC1018" s="57"/>
      <c r="BD1018" s="57"/>
      <c r="BE1018" s="57"/>
      <c r="BF1018" s="57"/>
      <c r="BG1018" s="57"/>
      <c r="BH1018" s="57"/>
      <c r="BI1018" s="57"/>
      <c r="BJ1018" s="57"/>
      <c r="BK1018" s="57"/>
      <c r="BL1018" s="57"/>
      <c r="BM1018" s="57"/>
      <c r="BN1018" s="57"/>
      <c r="BO1018" s="57"/>
    </row>
    <row r="1019" spans="17:67" x14ac:dyDescent="0.25"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  <c r="AA1019" s="57"/>
      <c r="AB1019" s="57"/>
      <c r="AC1019" s="57"/>
      <c r="AD1019" s="57"/>
      <c r="AE1019" s="57"/>
      <c r="AF1019" s="57"/>
      <c r="AG1019" s="57"/>
      <c r="AH1019" s="57"/>
      <c r="AI1019" s="57"/>
      <c r="AJ1019" s="57"/>
      <c r="AK1019" s="57"/>
      <c r="AL1019" s="57"/>
      <c r="AM1019" s="57"/>
      <c r="AN1019" s="57"/>
      <c r="AO1019" s="57"/>
      <c r="AP1019" s="57"/>
      <c r="AQ1019" s="57"/>
      <c r="AR1019" s="57"/>
      <c r="AS1019" s="57"/>
      <c r="AT1019" s="57"/>
      <c r="AU1019" s="57"/>
      <c r="AV1019" s="57"/>
      <c r="AW1019" s="57"/>
      <c r="AX1019" s="57"/>
      <c r="AY1019" s="57"/>
      <c r="AZ1019" s="57"/>
      <c r="BA1019" s="57"/>
      <c r="BB1019" s="57"/>
      <c r="BC1019" s="57"/>
      <c r="BD1019" s="57"/>
      <c r="BE1019" s="57"/>
      <c r="BF1019" s="57"/>
      <c r="BG1019" s="57"/>
      <c r="BH1019" s="57"/>
      <c r="BI1019" s="57"/>
      <c r="BJ1019" s="57"/>
      <c r="BK1019" s="57"/>
      <c r="BL1019" s="57"/>
      <c r="BM1019" s="57"/>
      <c r="BN1019" s="57"/>
      <c r="BO1019" s="57"/>
    </row>
    <row r="1020" spans="17:67" x14ac:dyDescent="0.25"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  <c r="AA1020" s="57"/>
      <c r="AB1020" s="57"/>
      <c r="AC1020" s="57"/>
      <c r="AD1020" s="57"/>
      <c r="AE1020" s="57"/>
      <c r="AF1020" s="57"/>
      <c r="AG1020" s="57"/>
      <c r="AH1020" s="57"/>
      <c r="AI1020" s="57"/>
      <c r="AJ1020" s="57"/>
      <c r="AK1020" s="57"/>
      <c r="AL1020" s="57"/>
      <c r="AM1020" s="57"/>
      <c r="AN1020" s="57"/>
      <c r="AO1020" s="57"/>
      <c r="AP1020" s="57"/>
      <c r="AQ1020" s="57"/>
      <c r="AR1020" s="57"/>
      <c r="AS1020" s="57"/>
      <c r="AT1020" s="57"/>
      <c r="AU1020" s="57"/>
      <c r="AV1020" s="57"/>
      <c r="AW1020" s="57"/>
      <c r="AX1020" s="57"/>
      <c r="AY1020" s="57"/>
      <c r="AZ1020" s="57"/>
      <c r="BA1020" s="57"/>
      <c r="BB1020" s="57"/>
      <c r="BC1020" s="57"/>
      <c r="BD1020" s="57"/>
      <c r="BE1020" s="57"/>
      <c r="BF1020" s="57"/>
      <c r="BG1020" s="57"/>
      <c r="BH1020" s="57"/>
      <c r="BI1020" s="57"/>
      <c r="BJ1020" s="57"/>
      <c r="BK1020" s="57"/>
      <c r="BL1020" s="57"/>
      <c r="BM1020" s="57"/>
      <c r="BN1020" s="57"/>
      <c r="BO1020" s="57"/>
    </row>
    <row r="1021" spans="17:67" x14ac:dyDescent="0.25"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  <c r="AA1021" s="57"/>
      <c r="AB1021" s="57"/>
      <c r="AC1021" s="57"/>
      <c r="AD1021" s="57"/>
      <c r="AE1021" s="57"/>
      <c r="AF1021" s="57"/>
      <c r="AG1021" s="57"/>
      <c r="AH1021" s="57"/>
      <c r="AI1021" s="57"/>
      <c r="AJ1021" s="57"/>
      <c r="AK1021" s="57"/>
      <c r="AL1021" s="57"/>
      <c r="AM1021" s="57"/>
      <c r="AN1021" s="57"/>
      <c r="AO1021" s="57"/>
      <c r="AP1021" s="57"/>
      <c r="AQ1021" s="57"/>
      <c r="AR1021" s="57"/>
      <c r="AS1021" s="57"/>
      <c r="AT1021" s="57"/>
      <c r="AU1021" s="57"/>
      <c r="AV1021" s="57"/>
      <c r="AW1021" s="57"/>
      <c r="AX1021" s="57"/>
      <c r="AY1021" s="57"/>
      <c r="AZ1021" s="57"/>
      <c r="BA1021" s="57"/>
      <c r="BB1021" s="57"/>
      <c r="BC1021" s="57"/>
      <c r="BD1021" s="57"/>
      <c r="BE1021" s="57"/>
      <c r="BF1021" s="57"/>
      <c r="BG1021" s="57"/>
      <c r="BH1021" s="57"/>
      <c r="BI1021" s="57"/>
      <c r="BJ1021" s="57"/>
      <c r="BK1021" s="57"/>
      <c r="BL1021" s="57"/>
      <c r="BM1021" s="57"/>
      <c r="BN1021" s="57"/>
      <c r="BO1021" s="57"/>
    </row>
    <row r="1022" spans="17:67" x14ac:dyDescent="0.25"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  <c r="AA1022" s="57"/>
      <c r="AB1022" s="57"/>
      <c r="AC1022" s="57"/>
      <c r="AD1022" s="57"/>
      <c r="AE1022" s="57"/>
      <c r="AF1022" s="57"/>
      <c r="AG1022" s="57"/>
      <c r="AH1022" s="57"/>
      <c r="AI1022" s="57"/>
      <c r="AJ1022" s="57"/>
      <c r="AK1022" s="57"/>
      <c r="AL1022" s="57"/>
      <c r="AM1022" s="57"/>
      <c r="AN1022" s="57"/>
      <c r="AO1022" s="57"/>
      <c r="AP1022" s="57"/>
      <c r="AQ1022" s="57"/>
      <c r="AR1022" s="57"/>
      <c r="AS1022" s="57"/>
      <c r="AT1022" s="57"/>
      <c r="AU1022" s="57"/>
      <c r="AV1022" s="57"/>
      <c r="AW1022" s="57"/>
      <c r="AX1022" s="57"/>
      <c r="AY1022" s="57"/>
      <c r="AZ1022" s="57"/>
      <c r="BA1022" s="57"/>
      <c r="BB1022" s="57"/>
      <c r="BC1022" s="57"/>
      <c r="BD1022" s="57"/>
      <c r="BE1022" s="57"/>
      <c r="BF1022" s="57"/>
      <c r="BG1022" s="57"/>
      <c r="BH1022" s="57"/>
      <c r="BI1022" s="57"/>
      <c r="BJ1022" s="57"/>
      <c r="BK1022" s="57"/>
      <c r="BL1022" s="57"/>
      <c r="BM1022" s="57"/>
      <c r="BN1022" s="57"/>
      <c r="BO1022" s="57"/>
    </row>
    <row r="1023" spans="17:67" x14ac:dyDescent="0.25">
      <c r="Q1023" s="57"/>
      <c r="R1023" s="57"/>
      <c r="S1023" s="57"/>
      <c r="T1023" s="57"/>
      <c r="U1023" s="57"/>
      <c r="V1023" s="57"/>
      <c r="W1023" s="57"/>
      <c r="X1023" s="57"/>
      <c r="Y1023" s="57"/>
      <c r="Z1023" s="57"/>
      <c r="AA1023" s="57"/>
      <c r="AB1023" s="57"/>
      <c r="AC1023" s="57"/>
      <c r="AD1023" s="57"/>
      <c r="AE1023" s="57"/>
      <c r="AF1023" s="57"/>
      <c r="AG1023" s="57"/>
      <c r="AH1023" s="57"/>
      <c r="AI1023" s="57"/>
      <c r="AJ1023" s="57"/>
      <c r="AK1023" s="57"/>
      <c r="AL1023" s="57"/>
      <c r="AM1023" s="57"/>
      <c r="AN1023" s="57"/>
      <c r="AO1023" s="57"/>
      <c r="AP1023" s="57"/>
      <c r="AQ1023" s="57"/>
      <c r="AR1023" s="57"/>
      <c r="AS1023" s="57"/>
      <c r="AT1023" s="57"/>
      <c r="AU1023" s="57"/>
      <c r="AV1023" s="57"/>
      <c r="AW1023" s="57"/>
      <c r="AX1023" s="57"/>
      <c r="AY1023" s="57"/>
      <c r="AZ1023" s="57"/>
      <c r="BA1023" s="57"/>
      <c r="BB1023" s="57"/>
      <c r="BC1023" s="57"/>
      <c r="BD1023" s="57"/>
      <c r="BE1023" s="57"/>
      <c r="BF1023" s="57"/>
      <c r="BG1023" s="57"/>
      <c r="BH1023" s="57"/>
      <c r="BI1023" s="57"/>
      <c r="BJ1023" s="57"/>
      <c r="BK1023" s="57"/>
      <c r="BL1023" s="57"/>
      <c r="BM1023" s="57"/>
      <c r="BN1023" s="57"/>
      <c r="BO1023" s="57"/>
    </row>
    <row r="1024" spans="17:67" x14ac:dyDescent="0.25"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  <c r="AA1024" s="57"/>
      <c r="AB1024" s="57"/>
      <c r="AC1024" s="57"/>
      <c r="AD1024" s="57"/>
      <c r="AE1024" s="57"/>
      <c r="AF1024" s="57"/>
      <c r="AG1024" s="57"/>
      <c r="AH1024" s="57"/>
      <c r="AI1024" s="57"/>
      <c r="AJ1024" s="57"/>
      <c r="AK1024" s="57"/>
      <c r="AL1024" s="57"/>
      <c r="AM1024" s="57"/>
      <c r="AN1024" s="57"/>
      <c r="AO1024" s="57"/>
      <c r="AP1024" s="57"/>
      <c r="AQ1024" s="57"/>
      <c r="AR1024" s="57"/>
      <c r="AS1024" s="57"/>
      <c r="AT1024" s="57"/>
      <c r="AU1024" s="57"/>
      <c r="AV1024" s="57"/>
      <c r="AW1024" s="57"/>
      <c r="AX1024" s="57"/>
      <c r="AY1024" s="57"/>
      <c r="AZ1024" s="57"/>
      <c r="BA1024" s="57"/>
      <c r="BB1024" s="57"/>
      <c r="BC1024" s="57"/>
      <c r="BD1024" s="57"/>
      <c r="BE1024" s="57"/>
      <c r="BF1024" s="57"/>
      <c r="BG1024" s="57"/>
      <c r="BH1024" s="57"/>
      <c r="BI1024" s="57"/>
      <c r="BJ1024" s="57"/>
      <c r="BK1024" s="57"/>
      <c r="BL1024" s="57"/>
      <c r="BM1024" s="57"/>
      <c r="BN1024" s="57"/>
      <c r="BO1024" s="57"/>
    </row>
    <row r="1025" spans="17:67" x14ac:dyDescent="0.25">
      <c r="Q1025" s="57"/>
      <c r="R1025" s="57"/>
      <c r="S1025" s="57"/>
      <c r="T1025" s="57"/>
      <c r="U1025" s="57"/>
      <c r="V1025" s="57"/>
      <c r="W1025" s="57"/>
      <c r="X1025" s="57"/>
      <c r="Y1025" s="57"/>
      <c r="Z1025" s="57"/>
      <c r="AA1025" s="57"/>
      <c r="AB1025" s="57"/>
      <c r="AC1025" s="57"/>
      <c r="AD1025" s="57"/>
      <c r="AE1025" s="57"/>
      <c r="AF1025" s="57"/>
      <c r="AG1025" s="57"/>
      <c r="AH1025" s="57"/>
      <c r="AI1025" s="57"/>
      <c r="AJ1025" s="57"/>
      <c r="AK1025" s="57"/>
      <c r="AL1025" s="57"/>
      <c r="AM1025" s="57"/>
      <c r="AN1025" s="57"/>
      <c r="AO1025" s="57"/>
      <c r="AP1025" s="57"/>
      <c r="AQ1025" s="57"/>
      <c r="AR1025" s="57"/>
      <c r="AS1025" s="57"/>
      <c r="AT1025" s="57"/>
      <c r="AU1025" s="57"/>
      <c r="AV1025" s="57"/>
      <c r="AW1025" s="57"/>
      <c r="AX1025" s="57"/>
      <c r="AY1025" s="57"/>
      <c r="AZ1025" s="57"/>
      <c r="BA1025" s="57"/>
      <c r="BB1025" s="57"/>
      <c r="BC1025" s="57"/>
      <c r="BD1025" s="57"/>
      <c r="BE1025" s="57"/>
      <c r="BF1025" s="57"/>
      <c r="BG1025" s="57"/>
      <c r="BH1025" s="57"/>
      <c r="BI1025" s="57"/>
      <c r="BJ1025" s="57"/>
      <c r="BK1025" s="57"/>
      <c r="BL1025" s="57"/>
      <c r="BM1025" s="57"/>
      <c r="BN1025" s="57"/>
      <c r="BO1025" s="57"/>
    </row>
    <row r="1026" spans="17:67" x14ac:dyDescent="0.25"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  <c r="AA1026" s="57"/>
      <c r="AB1026" s="57"/>
      <c r="AC1026" s="57"/>
      <c r="AD1026" s="57"/>
      <c r="AE1026" s="57"/>
      <c r="AF1026" s="57"/>
      <c r="AG1026" s="57"/>
      <c r="AH1026" s="57"/>
      <c r="AI1026" s="57"/>
      <c r="AJ1026" s="57"/>
      <c r="AK1026" s="57"/>
      <c r="AL1026" s="57"/>
      <c r="AM1026" s="57"/>
      <c r="AN1026" s="57"/>
      <c r="AO1026" s="57"/>
      <c r="AP1026" s="57"/>
      <c r="AQ1026" s="57"/>
      <c r="AR1026" s="57"/>
      <c r="AS1026" s="57"/>
      <c r="AT1026" s="57"/>
      <c r="AU1026" s="57"/>
      <c r="AV1026" s="57"/>
      <c r="AW1026" s="57"/>
      <c r="AX1026" s="57"/>
      <c r="AY1026" s="57"/>
      <c r="AZ1026" s="57"/>
      <c r="BA1026" s="57"/>
      <c r="BB1026" s="57"/>
      <c r="BC1026" s="57"/>
      <c r="BD1026" s="57"/>
      <c r="BE1026" s="57"/>
      <c r="BF1026" s="57"/>
      <c r="BG1026" s="57"/>
      <c r="BH1026" s="57"/>
      <c r="BI1026" s="57"/>
      <c r="BJ1026" s="57"/>
      <c r="BK1026" s="57"/>
      <c r="BL1026" s="57"/>
      <c r="BM1026" s="57"/>
      <c r="BN1026" s="57"/>
      <c r="BO1026" s="57"/>
    </row>
    <row r="1027" spans="17:67" x14ac:dyDescent="0.25">
      <c r="Q1027" s="57"/>
      <c r="R1027" s="57"/>
      <c r="S1027" s="57"/>
      <c r="T1027" s="57"/>
      <c r="U1027" s="57"/>
      <c r="V1027" s="57"/>
      <c r="W1027" s="57"/>
      <c r="X1027" s="57"/>
      <c r="Y1027" s="57"/>
      <c r="Z1027" s="57"/>
      <c r="AA1027" s="57"/>
      <c r="AB1027" s="57"/>
      <c r="AC1027" s="57"/>
      <c r="AD1027" s="57"/>
      <c r="AE1027" s="57"/>
      <c r="AF1027" s="57"/>
      <c r="AG1027" s="57"/>
      <c r="AH1027" s="57"/>
      <c r="AI1027" s="57"/>
      <c r="AJ1027" s="57"/>
      <c r="AK1027" s="57"/>
      <c r="AL1027" s="57"/>
      <c r="AM1027" s="57"/>
      <c r="AN1027" s="57"/>
      <c r="AO1027" s="57"/>
      <c r="AP1027" s="57"/>
      <c r="AQ1027" s="57"/>
      <c r="AR1027" s="57"/>
      <c r="AS1027" s="57"/>
      <c r="AT1027" s="57"/>
      <c r="AU1027" s="57"/>
      <c r="AV1027" s="57"/>
      <c r="AW1027" s="57"/>
      <c r="AX1027" s="57"/>
      <c r="AY1027" s="57"/>
      <c r="AZ1027" s="57"/>
      <c r="BA1027" s="57"/>
      <c r="BB1027" s="57"/>
      <c r="BC1027" s="57"/>
      <c r="BD1027" s="57"/>
      <c r="BE1027" s="57"/>
      <c r="BF1027" s="57"/>
      <c r="BG1027" s="57"/>
      <c r="BH1027" s="57"/>
      <c r="BI1027" s="57"/>
      <c r="BJ1027" s="57"/>
      <c r="BK1027" s="57"/>
      <c r="BL1027" s="57"/>
      <c r="BM1027" s="57"/>
      <c r="BN1027" s="57"/>
      <c r="BO1027" s="57"/>
    </row>
    <row r="1028" spans="17:67" x14ac:dyDescent="0.25"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  <c r="AA1028" s="57"/>
      <c r="AB1028" s="57"/>
      <c r="AC1028" s="57"/>
      <c r="AD1028" s="57"/>
      <c r="AE1028" s="57"/>
      <c r="AF1028" s="57"/>
      <c r="AG1028" s="57"/>
      <c r="AH1028" s="57"/>
      <c r="AI1028" s="57"/>
      <c r="AJ1028" s="57"/>
      <c r="AK1028" s="57"/>
      <c r="AL1028" s="57"/>
      <c r="AM1028" s="57"/>
      <c r="AN1028" s="57"/>
      <c r="AO1028" s="57"/>
      <c r="AP1028" s="57"/>
      <c r="AQ1028" s="57"/>
      <c r="AR1028" s="57"/>
      <c r="AS1028" s="57"/>
      <c r="AT1028" s="57"/>
      <c r="AU1028" s="57"/>
      <c r="AV1028" s="57"/>
      <c r="AW1028" s="57"/>
      <c r="AX1028" s="57"/>
      <c r="AY1028" s="57"/>
      <c r="AZ1028" s="57"/>
      <c r="BA1028" s="57"/>
      <c r="BB1028" s="57"/>
      <c r="BC1028" s="57"/>
      <c r="BD1028" s="57"/>
      <c r="BE1028" s="57"/>
      <c r="BF1028" s="57"/>
      <c r="BG1028" s="57"/>
      <c r="BH1028" s="57"/>
      <c r="BI1028" s="57"/>
      <c r="BJ1028" s="57"/>
      <c r="BK1028" s="57"/>
      <c r="BL1028" s="57"/>
      <c r="BM1028" s="57"/>
      <c r="BN1028" s="57"/>
      <c r="BO1028" s="57"/>
    </row>
    <row r="1029" spans="17:67" x14ac:dyDescent="0.25"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  <c r="AA1029" s="57"/>
      <c r="AB1029" s="57"/>
      <c r="AC1029" s="57"/>
      <c r="AD1029" s="57"/>
      <c r="AE1029" s="57"/>
      <c r="AF1029" s="57"/>
      <c r="AG1029" s="57"/>
      <c r="AH1029" s="57"/>
      <c r="AI1029" s="57"/>
      <c r="AJ1029" s="57"/>
      <c r="AK1029" s="57"/>
      <c r="AL1029" s="57"/>
      <c r="AM1029" s="57"/>
      <c r="AN1029" s="57"/>
      <c r="AO1029" s="57"/>
      <c r="AP1029" s="57"/>
      <c r="AQ1029" s="57"/>
      <c r="AR1029" s="57"/>
      <c r="AS1029" s="57"/>
      <c r="AT1029" s="57"/>
      <c r="AU1029" s="57"/>
      <c r="AV1029" s="57"/>
      <c r="AW1029" s="57"/>
      <c r="AX1029" s="57"/>
      <c r="AY1029" s="57"/>
      <c r="AZ1029" s="57"/>
      <c r="BA1029" s="57"/>
      <c r="BB1029" s="57"/>
      <c r="BC1029" s="57"/>
      <c r="BD1029" s="57"/>
      <c r="BE1029" s="57"/>
      <c r="BF1029" s="57"/>
      <c r="BG1029" s="57"/>
      <c r="BH1029" s="57"/>
      <c r="BI1029" s="57"/>
      <c r="BJ1029" s="57"/>
      <c r="BK1029" s="57"/>
      <c r="BL1029" s="57"/>
      <c r="BM1029" s="57"/>
      <c r="BN1029" s="57"/>
      <c r="BO1029" s="57"/>
    </row>
    <row r="1030" spans="17:67" x14ac:dyDescent="0.25">
      <c r="Q1030" s="57"/>
      <c r="R1030" s="57"/>
      <c r="S1030" s="57"/>
      <c r="T1030" s="57"/>
      <c r="U1030" s="57"/>
      <c r="V1030" s="57"/>
      <c r="W1030" s="57"/>
      <c r="X1030" s="57"/>
      <c r="Y1030" s="57"/>
      <c r="Z1030" s="57"/>
      <c r="AA1030" s="57"/>
      <c r="AB1030" s="57"/>
      <c r="AC1030" s="57"/>
      <c r="AD1030" s="57"/>
      <c r="AE1030" s="57"/>
      <c r="AF1030" s="57"/>
      <c r="AG1030" s="57"/>
      <c r="AH1030" s="57"/>
      <c r="AI1030" s="57"/>
      <c r="AJ1030" s="57"/>
      <c r="AK1030" s="57"/>
      <c r="AL1030" s="57"/>
      <c r="AM1030" s="57"/>
      <c r="AN1030" s="57"/>
      <c r="AO1030" s="57"/>
      <c r="AP1030" s="57"/>
      <c r="AQ1030" s="57"/>
      <c r="AR1030" s="57"/>
      <c r="AS1030" s="57"/>
      <c r="AT1030" s="57"/>
      <c r="AU1030" s="57"/>
      <c r="AV1030" s="57"/>
      <c r="AW1030" s="57"/>
      <c r="AX1030" s="57"/>
      <c r="AY1030" s="57"/>
      <c r="AZ1030" s="57"/>
      <c r="BA1030" s="57"/>
      <c r="BB1030" s="57"/>
      <c r="BC1030" s="57"/>
      <c r="BD1030" s="57"/>
      <c r="BE1030" s="57"/>
      <c r="BF1030" s="57"/>
      <c r="BG1030" s="57"/>
      <c r="BH1030" s="57"/>
      <c r="BI1030" s="57"/>
      <c r="BJ1030" s="57"/>
      <c r="BK1030" s="57"/>
      <c r="BL1030" s="57"/>
      <c r="BM1030" s="57"/>
      <c r="BN1030" s="57"/>
      <c r="BO1030" s="57"/>
    </row>
    <row r="1031" spans="17:67" x14ac:dyDescent="0.25"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  <c r="AA1031" s="57"/>
      <c r="AB1031" s="57"/>
      <c r="AC1031" s="57"/>
      <c r="AD1031" s="57"/>
      <c r="AE1031" s="57"/>
      <c r="AF1031" s="57"/>
      <c r="AG1031" s="57"/>
      <c r="AH1031" s="57"/>
      <c r="AI1031" s="57"/>
      <c r="AJ1031" s="57"/>
      <c r="AK1031" s="57"/>
      <c r="AL1031" s="57"/>
      <c r="AM1031" s="57"/>
      <c r="AN1031" s="57"/>
      <c r="AO1031" s="57"/>
      <c r="AP1031" s="57"/>
      <c r="AQ1031" s="57"/>
      <c r="AR1031" s="57"/>
      <c r="AS1031" s="57"/>
      <c r="AT1031" s="57"/>
      <c r="AU1031" s="57"/>
      <c r="AV1031" s="57"/>
      <c r="AW1031" s="57"/>
      <c r="AX1031" s="57"/>
      <c r="AY1031" s="57"/>
      <c r="AZ1031" s="57"/>
      <c r="BA1031" s="57"/>
      <c r="BB1031" s="57"/>
      <c r="BC1031" s="57"/>
      <c r="BD1031" s="57"/>
      <c r="BE1031" s="57"/>
      <c r="BF1031" s="57"/>
      <c r="BG1031" s="57"/>
      <c r="BH1031" s="57"/>
      <c r="BI1031" s="57"/>
      <c r="BJ1031" s="57"/>
      <c r="BK1031" s="57"/>
      <c r="BL1031" s="57"/>
      <c r="BM1031" s="57"/>
      <c r="BN1031" s="57"/>
      <c r="BO1031" s="57"/>
    </row>
    <row r="1032" spans="17:67" x14ac:dyDescent="0.25"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  <c r="AA1032" s="57"/>
      <c r="AB1032" s="57"/>
      <c r="AC1032" s="57"/>
      <c r="AD1032" s="57"/>
      <c r="AE1032" s="57"/>
      <c r="AF1032" s="57"/>
      <c r="AG1032" s="57"/>
      <c r="AH1032" s="57"/>
      <c r="AI1032" s="57"/>
      <c r="AJ1032" s="57"/>
      <c r="AK1032" s="57"/>
      <c r="AL1032" s="57"/>
      <c r="AM1032" s="57"/>
      <c r="AN1032" s="57"/>
      <c r="AO1032" s="57"/>
      <c r="AP1032" s="57"/>
      <c r="AQ1032" s="57"/>
      <c r="AR1032" s="57"/>
      <c r="AS1032" s="57"/>
      <c r="AT1032" s="57"/>
      <c r="AU1032" s="57"/>
      <c r="AV1032" s="57"/>
      <c r="AW1032" s="57"/>
      <c r="AX1032" s="57"/>
      <c r="AY1032" s="57"/>
      <c r="AZ1032" s="57"/>
      <c r="BA1032" s="57"/>
      <c r="BB1032" s="57"/>
      <c r="BC1032" s="57"/>
      <c r="BD1032" s="57"/>
      <c r="BE1032" s="57"/>
      <c r="BF1032" s="57"/>
      <c r="BG1032" s="57"/>
      <c r="BH1032" s="57"/>
      <c r="BI1032" s="57"/>
      <c r="BJ1032" s="57"/>
      <c r="BK1032" s="57"/>
      <c r="BL1032" s="57"/>
      <c r="BM1032" s="57"/>
      <c r="BN1032" s="57"/>
      <c r="BO1032" s="57"/>
    </row>
    <row r="1033" spans="17:67" x14ac:dyDescent="0.25">
      <c r="Q1033" s="57"/>
      <c r="R1033" s="57"/>
      <c r="S1033" s="57"/>
      <c r="T1033" s="57"/>
      <c r="U1033" s="57"/>
      <c r="V1033" s="57"/>
      <c r="W1033" s="57"/>
      <c r="X1033" s="57"/>
      <c r="Y1033" s="57"/>
      <c r="Z1033" s="57"/>
      <c r="AA1033" s="57"/>
      <c r="AB1033" s="57"/>
      <c r="AC1033" s="57"/>
      <c r="AD1033" s="57"/>
      <c r="AE1033" s="57"/>
      <c r="AF1033" s="57"/>
      <c r="AG1033" s="57"/>
      <c r="AH1033" s="57"/>
      <c r="AI1033" s="57"/>
      <c r="AJ1033" s="57"/>
      <c r="AK1033" s="57"/>
      <c r="AL1033" s="57"/>
      <c r="AM1033" s="57"/>
      <c r="AN1033" s="57"/>
      <c r="AO1033" s="57"/>
      <c r="AP1033" s="57"/>
      <c r="AQ1033" s="57"/>
      <c r="AR1033" s="57"/>
      <c r="AS1033" s="57"/>
      <c r="AT1033" s="57"/>
      <c r="AU1033" s="57"/>
      <c r="AV1033" s="57"/>
      <c r="AW1033" s="57"/>
      <c r="AX1033" s="57"/>
      <c r="AY1033" s="57"/>
      <c r="AZ1033" s="57"/>
      <c r="BA1033" s="57"/>
      <c r="BB1033" s="57"/>
      <c r="BC1033" s="57"/>
      <c r="BD1033" s="57"/>
      <c r="BE1033" s="57"/>
      <c r="BF1033" s="57"/>
      <c r="BG1033" s="57"/>
      <c r="BH1033" s="57"/>
      <c r="BI1033" s="57"/>
      <c r="BJ1033" s="57"/>
      <c r="BK1033" s="57"/>
      <c r="BL1033" s="57"/>
      <c r="BM1033" s="57"/>
      <c r="BN1033" s="57"/>
      <c r="BO1033" s="57"/>
    </row>
    <row r="1034" spans="17:67" x14ac:dyDescent="0.25"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  <c r="AA1034" s="57"/>
      <c r="AB1034" s="57"/>
      <c r="AC1034" s="57"/>
      <c r="AD1034" s="57"/>
      <c r="AE1034" s="57"/>
      <c r="AF1034" s="57"/>
      <c r="AG1034" s="57"/>
      <c r="AH1034" s="57"/>
      <c r="AI1034" s="57"/>
      <c r="AJ1034" s="57"/>
      <c r="AK1034" s="57"/>
      <c r="AL1034" s="57"/>
      <c r="AM1034" s="57"/>
      <c r="AN1034" s="57"/>
      <c r="AO1034" s="57"/>
      <c r="AP1034" s="57"/>
      <c r="AQ1034" s="57"/>
      <c r="AR1034" s="57"/>
      <c r="AS1034" s="57"/>
      <c r="AT1034" s="57"/>
      <c r="AU1034" s="57"/>
      <c r="AV1034" s="57"/>
      <c r="AW1034" s="57"/>
      <c r="AX1034" s="57"/>
      <c r="AY1034" s="57"/>
      <c r="AZ1034" s="57"/>
      <c r="BA1034" s="57"/>
      <c r="BB1034" s="57"/>
      <c r="BC1034" s="57"/>
      <c r="BD1034" s="57"/>
      <c r="BE1034" s="57"/>
      <c r="BF1034" s="57"/>
      <c r="BG1034" s="57"/>
      <c r="BH1034" s="57"/>
      <c r="BI1034" s="57"/>
      <c r="BJ1034" s="57"/>
      <c r="BK1034" s="57"/>
      <c r="BL1034" s="57"/>
      <c r="BM1034" s="57"/>
      <c r="BN1034" s="57"/>
      <c r="BO1034" s="57"/>
    </row>
    <row r="1035" spans="17:67" x14ac:dyDescent="0.25"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  <c r="AA1035" s="57"/>
      <c r="AB1035" s="57"/>
      <c r="AC1035" s="57"/>
      <c r="AD1035" s="57"/>
      <c r="AE1035" s="57"/>
      <c r="AF1035" s="57"/>
      <c r="AG1035" s="57"/>
      <c r="AH1035" s="57"/>
      <c r="AI1035" s="57"/>
      <c r="AJ1035" s="57"/>
      <c r="AK1035" s="57"/>
      <c r="AL1035" s="57"/>
      <c r="AM1035" s="57"/>
      <c r="AN1035" s="57"/>
      <c r="AO1035" s="57"/>
      <c r="AP1035" s="57"/>
      <c r="AQ1035" s="57"/>
      <c r="AR1035" s="57"/>
      <c r="AS1035" s="57"/>
      <c r="AT1035" s="57"/>
      <c r="AU1035" s="57"/>
      <c r="AV1035" s="57"/>
      <c r="AW1035" s="57"/>
      <c r="AX1035" s="57"/>
      <c r="AY1035" s="57"/>
      <c r="AZ1035" s="57"/>
      <c r="BA1035" s="57"/>
      <c r="BB1035" s="57"/>
      <c r="BC1035" s="57"/>
      <c r="BD1035" s="57"/>
      <c r="BE1035" s="57"/>
      <c r="BF1035" s="57"/>
      <c r="BG1035" s="57"/>
      <c r="BH1035" s="57"/>
      <c r="BI1035" s="57"/>
      <c r="BJ1035" s="57"/>
      <c r="BK1035" s="57"/>
      <c r="BL1035" s="57"/>
      <c r="BM1035" s="57"/>
      <c r="BN1035" s="57"/>
      <c r="BO1035" s="57"/>
    </row>
    <row r="1036" spans="17:67" x14ac:dyDescent="0.25"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  <c r="AA1036" s="57"/>
      <c r="AB1036" s="57"/>
      <c r="AC1036" s="57"/>
      <c r="AD1036" s="57"/>
      <c r="AE1036" s="57"/>
      <c r="AF1036" s="57"/>
      <c r="AG1036" s="57"/>
      <c r="AH1036" s="57"/>
      <c r="AI1036" s="57"/>
      <c r="AJ1036" s="57"/>
      <c r="AK1036" s="57"/>
      <c r="AL1036" s="57"/>
      <c r="AM1036" s="57"/>
      <c r="AN1036" s="57"/>
      <c r="AO1036" s="57"/>
      <c r="AP1036" s="57"/>
      <c r="AQ1036" s="57"/>
      <c r="AR1036" s="57"/>
      <c r="AS1036" s="57"/>
      <c r="AT1036" s="57"/>
      <c r="AU1036" s="57"/>
      <c r="AV1036" s="57"/>
      <c r="AW1036" s="57"/>
      <c r="AX1036" s="57"/>
      <c r="AY1036" s="57"/>
      <c r="AZ1036" s="57"/>
      <c r="BA1036" s="57"/>
      <c r="BB1036" s="57"/>
      <c r="BC1036" s="57"/>
      <c r="BD1036" s="57"/>
      <c r="BE1036" s="57"/>
      <c r="BF1036" s="57"/>
      <c r="BG1036" s="57"/>
      <c r="BH1036" s="57"/>
      <c r="BI1036" s="57"/>
      <c r="BJ1036" s="57"/>
      <c r="BK1036" s="57"/>
      <c r="BL1036" s="57"/>
      <c r="BM1036" s="57"/>
      <c r="BN1036" s="57"/>
      <c r="BO1036" s="57"/>
    </row>
    <row r="1037" spans="17:67" x14ac:dyDescent="0.25"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  <c r="AA1037" s="57"/>
      <c r="AB1037" s="57"/>
      <c r="AC1037" s="57"/>
      <c r="AD1037" s="57"/>
      <c r="AE1037" s="57"/>
      <c r="AF1037" s="57"/>
      <c r="AG1037" s="57"/>
      <c r="AH1037" s="57"/>
      <c r="AI1037" s="57"/>
      <c r="AJ1037" s="57"/>
      <c r="AK1037" s="57"/>
      <c r="AL1037" s="57"/>
      <c r="AM1037" s="57"/>
      <c r="AN1037" s="57"/>
      <c r="AO1037" s="57"/>
      <c r="AP1037" s="57"/>
      <c r="AQ1037" s="57"/>
      <c r="AR1037" s="57"/>
      <c r="AS1037" s="57"/>
      <c r="AT1037" s="57"/>
      <c r="AU1037" s="57"/>
      <c r="AV1037" s="57"/>
      <c r="AW1037" s="57"/>
      <c r="AX1037" s="57"/>
      <c r="AY1037" s="57"/>
      <c r="AZ1037" s="57"/>
      <c r="BA1037" s="57"/>
      <c r="BB1037" s="57"/>
      <c r="BC1037" s="57"/>
      <c r="BD1037" s="57"/>
      <c r="BE1037" s="57"/>
      <c r="BF1037" s="57"/>
      <c r="BG1037" s="57"/>
      <c r="BH1037" s="57"/>
      <c r="BI1037" s="57"/>
      <c r="BJ1037" s="57"/>
      <c r="BK1037" s="57"/>
      <c r="BL1037" s="57"/>
      <c r="BM1037" s="57"/>
      <c r="BN1037" s="57"/>
      <c r="BO1037" s="57"/>
    </row>
    <row r="1038" spans="17:67" x14ac:dyDescent="0.25"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  <c r="AA1038" s="57"/>
      <c r="AB1038" s="57"/>
      <c r="AC1038" s="57"/>
      <c r="AD1038" s="57"/>
      <c r="AE1038" s="57"/>
      <c r="AF1038" s="57"/>
      <c r="AG1038" s="57"/>
      <c r="AH1038" s="57"/>
      <c r="AI1038" s="57"/>
      <c r="AJ1038" s="57"/>
      <c r="AK1038" s="57"/>
      <c r="AL1038" s="57"/>
      <c r="AM1038" s="57"/>
      <c r="AN1038" s="57"/>
      <c r="AO1038" s="57"/>
      <c r="AP1038" s="57"/>
      <c r="AQ1038" s="57"/>
      <c r="AR1038" s="57"/>
      <c r="AS1038" s="57"/>
      <c r="AT1038" s="57"/>
      <c r="AU1038" s="57"/>
      <c r="AV1038" s="57"/>
      <c r="AW1038" s="57"/>
      <c r="AX1038" s="57"/>
      <c r="AY1038" s="57"/>
      <c r="AZ1038" s="57"/>
      <c r="BA1038" s="57"/>
      <c r="BB1038" s="57"/>
      <c r="BC1038" s="57"/>
      <c r="BD1038" s="57"/>
      <c r="BE1038" s="57"/>
      <c r="BF1038" s="57"/>
      <c r="BG1038" s="57"/>
      <c r="BH1038" s="57"/>
      <c r="BI1038" s="57"/>
      <c r="BJ1038" s="57"/>
      <c r="BK1038" s="57"/>
      <c r="BL1038" s="57"/>
      <c r="BM1038" s="57"/>
      <c r="BN1038" s="57"/>
      <c r="BO1038" s="57"/>
    </row>
    <row r="1039" spans="17:67" x14ac:dyDescent="0.25"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  <c r="AB1039" s="57"/>
      <c r="AC1039" s="57"/>
      <c r="AD1039" s="57"/>
      <c r="AE1039" s="57"/>
      <c r="AF1039" s="57"/>
      <c r="AG1039" s="57"/>
      <c r="AH1039" s="57"/>
      <c r="AI1039" s="57"/>
      <c r="AJ1039" s="57"/>
      <c r="AK1039" s="57"/>
      <c r="AL1039" s="57"/>
      <c r="AM1039" s="57"/>
      <c r="AN1039" s="57"/>
      <c r="AO1039" s="57"/>
      <c r="AP1039" s="57"/>
      <c r="AQ1039" s="57"/>
      <c r="AR1039" s="57"/>
      <c r="AS1039" s="57"/>
      <c r="AT1039" s="57"/>
      <c r="AU1039" s="57"/>
      <c r="AV1039" s="57"/>
      <c r="AW1039" s="57"/>
      <c r="AX1039" s="57"/>
      <c r="AY1039" s="57"/>
      <c r="AZ1039" s="57"/>
      <c r="BA1039" s="57"/>
      <c r="BB1039" s="57"/>
      <c r="BC1039" s="57"/>
      <c r="BD1039" s="57"/>
      <c r="BE1039" s="57"/>
      <c r="BF1039" s="57"/>
      <c r="BG1039" s="57"/>
      <c r="BH1039" s="57"/>
      <c r="BI1039" s="57"/>
      <c r="BJ1039" s="57"/>
      <c r="BK1039" s="57"/>
      <c r="BL1039" s="57"/>
      <c r="BM1039" s="57"/>
      <c r="BN1039" s="57"/>
      <c r="BO1039" s="57"/>
    </row>
    <row r="1040" spans="17:67" x14ac:dyDescent="0.25">
      <c r="Q1040" s="57"/>
      <c r="R1040" s="57"/>
      <c r="S1040" s="57"/>
      <c r="T1040" s="57"/>
      <c r="U1040" s="57"/>
      <c r="V1040" s="57"/>
      <c r="W1040" s="57"/>
      <c r="X1040" s="57"/>
      <c r="Y1040" s="57"/>
      <c r="Z1040" s="57"/>
      <c r="AA1040" s="57"/>
      <c r="AB1040" s="57"/>
      <c r="AC1040" s="57"/>
      <c r="AD1040" s="57"/>
      <c r="AE1040" s="57"/>
      <c r="AF1040" s="57"/>
      <c r="AG1040" s="57"/>
      <c r="AH1040" s="57"/>
      <c r="AI1040" s="57"/>
      <c r="AJ1040" s="57"/>
      <c r="AK1040" s="57"/>
      <c r="AL1040" s="57"/>
      <c r="AM1040" s="57"/>
      <c r="AN1040" s="57"/>
      <c r="AO1040" s="57"/>
      <c r="AP1040" s="57"/>
      <c r="AQ1040" s="57"/>
      <c r="AR1040" s="57"/>
      <c r="AS1040" s="57"/>
      <c r="AT1040" s="57"/>
      <c r="AU1040" s="57"/>
      <c r="AV1040" s="57"/>
      <c r="AW1040" s="57"/>
      <c r="AX1040" s="57"/>
      <c r="AY1040" s="57"/>
      <c r="AZ1040" s="57"/>
      <c r="BA1040" s="57"/>
      <c r="BB1040" s="57"/>
      <c r="BC1040" s="57"/>
      <c r="BD1040" s="57"/>
      <c r="BE1040" s="57"/>
      <c r="BF1040" s="57"/>
      <c r="BG1040" s="57"/>
      <c r="BH1040" s="57"/>
      <c r="BI1040" s="57"/>
      <c r="BJ1040" s="57"/>
      <c r="BK1040" s="57"/>
      <c r="BL1040" s="57"/>
      <c r="BM1040" s="57"/>
      <c r="BN1040" s="57"/>
      <c r="BO1040" s="57"/>
    </row>
    <row r="1041" spans="17:67" x14ac:dyDescent="0.25">
      <c r="Q1041" s="57"/>
      <c r="R1041" s="57"/>
      <c r="S1041" s="57"/>
      <c r="T1041" s="57"/>
      <c r="U1041" s="57"/>
      <c r="V1041" s="57"/>
      <c r="W1041" s="57"/>
      <c r="X1041" s="57"/>
      <c r="Y1041" s="57"/>
      <c r="Z1041" s="57"/>
      <c r="AA1041" s="57"/>
      <c r="AB1041" s="57"/>
      <c r="AC1041" s="57"/>
      <c r="AD1041" s="57"/>
      <c r="AE1041" s="57"/>
      <c r="AF1041" s="57"/>
      <c r="AG1041" s="57"/>
      <c r="AH1041" s="57"/>
      <c r="AI1041" s="57"/>
      <c r="AJ1041" s="57"/>
      <c r="AK1041" s="57"/>
      <c r="AL1041" s="57"/>
      <c r="AM1041" s="57"/>
      <c r="AN1041" s="57"/>
      <c r="AO1041" s="57"/>
      <c r="AP1041" s="57"/>
      <c r="AQ1041" s="57"/>
      <c r="AR1041" s="57"/>
      <c r="AS1041" s="57"/>
      <c r="AT1041" s="57"/>
      <c r="AU1041" s="57"/>
      <c r="AV1041" s="57"/>
      <c r="AW1041" s="57"/>
      <c r="AX1041" s="57"/>
      <c r="AY1041" s="57"/>
      <c r="AZ1041" s="57"/>
      <c r="BA1041" s="57"/>
      <c r="BB1041" s="57"/>
      <c r="BC1041" s="57"/>
      <c r="BD1041" s="57"/>
      <c r="BE1041" s="57"/>
      <c r="BF1041" s="57"/>
      <c r="BG1041" s="57"/>
      <c r="BH1041" s="57"/>
      <c r="BI1041" s="57"/>
      <c r="BJ1041" s="57"/>
      <c r="BK1041" s="57"/>
      <c r="BL1041" s="57"/>
      <c r="BM1041" s="57"/>
      <c r="BN1041" s="57"/>
      <c r="BO1041" s="57"/>
    </row>
    <row r="1042" spans="17:67" x14ac:dyDescent="0.25">
      <c r="Q1042" s="57"/>
      <c r="R1042" s="57"/>
      <c r="S1042" s="57"/>
      <c r="T1042" s="57"/>
      <c r="U1042" s="57"/>
      <c r="V1042" s="57"/>
      <c r="W1042" s="57"/>
      <c r="X1042" s="57"/>
      <c r="Y1042" s="57"/>
      <c r="Z1042" s="57"/>
      <c r="AA1042" s="57"/>
      <c r="AB1042" s="57"/>
      <c r="AC1042" s="57"/>
      <c r="AD1042" s="57"/>
      <c r="AE1042" s="57"/>
      <c r="AF1042" s="57"/>
      <c r="AG1042" s="57"/>
      <c r="AH1042" s="57"/>
      <c r="AI1042" s="57"/>
      <c r="AJ1042" s="57"/>
      <c r="AK1042" s="57"/>
      <c r="AL1042" s="57"/>
      <c r="AM1042" s="57"/>
      <c r="AN1042" s="57"/>
      <c r="AO1042" s="57"/>
      <c r="AP1042" s="57"/>
      <c r="AQ1042" s="57"/>
      <c r="AR1042" s="57"/>
      <c r="AS1042" s="57"/>
      <c r="AT1042" s="57"/>
      <c r="AU1042" s="57"/>
      <c r="AV1042" s="57"/>
      <c r="AW1042" s="57"/>
      <c r="AX1042" s="57"/>
      <c r="AY1042" s="57"/>
      <c r="AZ1042" s="57"/>
      <c r="BA1042" s="57"/>
      <c r="BB1042" s="57"/>
      <c r="BC1042" s="57"/>
      <c r="BD1042" s="57"/>
      <c r="BE1042" s="57"/>
      <c r="BF1042" s="57"/>
      <c r="BG1042" s="57"/>
      <c r="BH1042" s="57"/>
      <c r="BI1042" s="57"/>
      <c r="BJ1042" s="57"/>
      <c r="BK1042" s="57"/>
      <c r="BL1042" s="57"/>
      <c r="BM1042" s="57"/>
      <c r="BN1042" s="57"/>
      <c r="BO1042" s="57"/>
    </row>
    <row r="1043" spans="17:67" x14ac:dyDescent="0.25">
      <c r="Q1043" s="57"/>
      <c r="R1043" s="57"/>
      <c r="S1043" s="57"/>
      <c r="T1043" s="57"/>
      <c r="U1043" s="57"/>
      <c r="V1043" s="57"/>
      <c r="W1043" s="57"/>
      <c r="X1043" s="57"/>
      <c r="Y1043" s="57"/>
      <c r="Z1043" s="57"/>
      <c r="AA1043" s="57"/>
      <c r="AB1043" s="57"/>
      <c r="AC1043" s="57"/>
      <c r="AD1043" s="57"/>
      <c r="AE1043" s="57"/>
      <c r="AF1043" s="57"/>
      <c r="AG1043" s="57"/>
      <c r="AH1043" s="57"/>
      <c r="AI1043" s="57"/>
      <c r="AJ1043" s="57"/>
      <c r="AK1043" s="57"/>
      <c r="AL1043" s="57"/>
      <c r="AM1043" s="57"/>
      <c r="AN1043" s="57"/>
      <c r="AO1043" s="57"/>
      <c r="AP1043" s="57"/>
      <c r="AQ1043" s="57"/>
      <c r="AR1043" s="57"/>
      <c r="AS1043" s="57"/>
      <c r="AT1043" s="57"/>
      <c r="AU1043" s="57"/>
      <c r="AV1043" s="57"/>
      <c r="AW1043" s="57"/>
      <c r="AX1043" s="57"/>
      <c r="AY1043" s="57"/>
      <c r="AZ1043" s="57"/>
      <c r="BA1043" s="57"/>
      <c r="BB1043" s="57"/>
      <c r="BC1043" s="57"/>
      <c r="BD1043" s="57"/>
      <c r="BE1043" s="57"/>
      <c r="BF1043" s="57"/>
      <c r="BG1043" s="57"/>
      <c r="BH1043" s="57"/>
      <c r="BI1043" s="57"/>
      <c r="BJ1043" s="57"/>
      <c r="BK1043" s="57"/>
      <c r="BL1043" s="57"/>
      <c r="BM1043" s="57"/>
      <c r="BN1043" s="57"/>
      <c r="BO1043" s="57"/>
    </row>
    <row r="1044" spans="17:67" x14ac:dyDescent="0.25">
      <c r="Q1044" s="57"/>
      <c r="R1044" s="57"/>
      <c r="S1044" s="57"/>
      <c r="T1044" s="57"/>
      <c r="U1044" s="57"/>
      <c r="V1044" s="57"/>
      <c r="W1044" s="57"/>
      <c r="X1044" s="57"/>
      <c r="Y1044" s="57"/>
      <c r="Z1044" s="57"/>
      <c r="AA1044" s="57"/>
      <c r="AB1044" s="57"/>
      <c r="AC1044" s="57"/>
      <c r="AD1044" s="57"/>
      <c r="AE1044" s="57"/>
      <c r="AF1044" s="57"/>
      <c r="AG1044" s="57"/>
      <c r="AH1044" s="57"/>
      <c r="AI1044" s="57"/>
      <c r="AJ1044" s="57"/>
      <c r="AK1044" s="57"/>
      <c r="AL1044" s="57"/>
      <c r="AM1044" s="57"/>
      <c r="AN1044" s="57"/>
      <c r="AO1044" s="57"/>
      <c r="AP1044" s="57"/>
      <c r="AQ1044" s="57"/>
      <c r="AR1044" s="57"/>
      <c r="AS1044" s="57"/>
      <c r="AT1044" s="57"/>
      <c r="AU1044" s="57"/>
      <c r="AV1044" s="57"/>
      <c r="AW1044" s="57"/>
      <c r="AX1044" s="57"/>
      <c r="AY1044" s="57"/>
      <c r="AZ1044" s="57"/>
      <c r="BA1044" s="57"/>
      <c r="BB1044" s="57"/>
      <c r="BC1044" s="57"/>
      <c r="BD1044" s="57"/>
      <c r="BE1044" s="57"/>
      <c r="BF1044" s="57"/>
      <c r="BG1044" s="57"/>
      <c r="BH1044" s="57"/>
      <c r="BI1044" s="57"/>
      <c r="BJ1044" s="57"/>
      <c r="BK1044" s="57"/>
      <c r="BL1044" s="57"/>
      <c r="BM1044" s="57"/>
      <c r="BN1044" s="57"/>
      <c r="BO1044" s="57"/>
    </row>
    <row r="1045" spans="17:67" x14ac:dyDescent="0.25">
      <c r="Q1045" s="57"/>
      <c r="R1045" s="57"/>
      <c r="S1045" s="57"/>
      <c r="T1045" s="57"/>
      <c r="U1045" s="57"/>
      <c r="V1045" s="57"/>
      <c r="W1045" s="57"/>
      <c r="X1045" s="57"/>
      <c r="Y1045" s="57"/>
      <c r="Z1045" s="57"/>
      <c r="AA1045" s="57"/>
      <c r="AB1045" s="57"/>
      <c r="AC1045" s="57"/>
      <c r="AD1045" s="57"/>
      <c r="AE1045" s="57"/>
      <c r="AF1045" s="57"/>
      <c r="AG1045" s="57"/>
      <c r="AH1045" s="57"/>
      <c r="AI1045" s="57"/>
      <c r="AJ1045" s="57"/>
      <c r="AK1045" s="57"/>
      <c r="AL1045" s="57"/>
      <c r="AM1045" s="57"/>
      <c r="AN1045" s="57"/>
      <c r="AO1045" s="57"/>
      <c r="AP1045" s="57"/>
      <c r="AQ1045" s="57"/>
      <c r="AR1045" s="57"/>
      <c r="AS1045" s="57"/>
      <c r="AT1045" s="57"/>
      <c r="AU1045" s="57"/>
      <c r="AV1045" s="57"/>
      <c r="AW1045" s="57"/>
      <c r="AX1045" s="57"/>
      <c r="AY1045" s="57"/>
      <c r="AZ1045" s="57"/>
      <c r="BA1045" s="57"/>
      <c r="BB1045" s="57"/>
      <c r="BC1045" s="57"/>
      <c r="BD1045" s="57"/>
      <c r="BE1045" s="57"/>
      <c r="BF1045" s="57"/>
      <c r="BG1045" s="57"/>
      <c r="BH1045" s="57"/>
      <c r="BI1045" s="57"/>
      <c r="BJ1045" s="57"/>
      <c r="BK1045" s="57"/>
      <c r="BL1045" s="57"/>
      <c r="BM1045" s="57"/>
      <c r="BN1045" s="57"/>
      <c r="BO1045" s="57"/>
    </row>
    <row r="1046" spans="17:67" x14ac:dyDescent="0.25">
      <c r="Q1046" s="57"/>
      <c r="R1046" s="57"/>
      <c r="S1046" s="57"/>
      <c r="T1046" s="57"/>
      <c r="U1046" s="57"/>
      <c r="V1046" s="57"/>
      <c r="W1046" s="57"/>
      <c r="X1046" s="57"/>
      <c r="Y1046" s="57"/>
      <c r="Z1046" s="57"/>
      <c r="AA1046" s="57"/>
      <c r="AB1046" s="57"/>
      <c r="AC1046" s="57"/>
      <c r="AD1046" s="57"/>
      <c r="AE1046" s="57"/>
      <c r="AF1046" s="57"/>
      <c r="AG1046" s="57"/>
      <c r="AH1046" s="57"/>
      <c r="AI1046" s="57"/>
      <c r="AJ1046" s="57"/>
      <c r="AK1046" s="57"/>
      <c r="AL1046" s="57"/>
      <c r="AM1046" s="57"/>
      <c r="AN1046" s="57"/>
      <c r="AO1046" s="57"/>
      <c r="AP1046" s="57"/>
      <c r="AQ1046" s="57"/>
      <c r="AR1046" s="57"/>
      <c r="AS1046" s="57"/>
      <c r="AT1046" s="57"/>
      <c r="AU1046" s="57"/>
      <c r="AV1046" s="57"/>
      <c r="AW1046" s="57"/>
      <c r="AX1046" s="57"/>
      <c r="AY1046" s="57"/>
      <c r="AZ1046" s="57"/>
      <c r="BA1046" s="57"/>
      <c r="BB1046" s="57"/>
      <c r="BC1046" s="57"/>
      <c r="BD1046" s="57"/>
      <c r="BE1046" s="57"/>
      <c r="BF1046" s="57"/>
      <c r="BG1046" s="57"/>
      <c r="BH1046" s="57"/>
      <c r="BI1046" s="57"/>
      <c r="BJ1046" s="57"/>
      <c r="BK1046" s="57"/>
      <c r="BL1046" s="57"/>
      <c r="BM1046" s="57"/>
      <c r="BN1046" s="57"/>
      <c r="BO1046" s="57"/>
    </row>
    <row r="1047" spans="17:67" x14ac:dyDescent="0.25">
      <c r="Q1047" s="57"/>
      <c r="R1047" s="57"/>
      <c r="S1047" s="57"/>
      <c r="T1047" s="57"/>
      <c r="U1047" s="57"/>
      <c r="V1047" s="57"/>
      <c r="W1047" s="57"/>
      <c r="X1047" s="57"/>
      <c r="Y1047" s="57"/>
      <c r="Z1047" s="57"/>
      <c r="AA1047" s="57"/>
      <c r="AB1047" s="57"/>
      <c r="AC1047" s="57"/>
      <c r="AD1047" s="57"/>
      <c r="AE1047" s="57"/>
      <c r="AF1047" s="57"/>
      <c r="AG1047" s="57"/>
      <c r="AH1047" s="57"/>
      <c r="AI1047" s="57"/>
      <c r="AJ1047" s="57"/>
      <c r="AK1047" s="57"/>
      <c r="AL1047" s="57"/>
      <c r="AM1047" s="57"/>
      <c r="AN1047" s="57"/>
      <c r="AO1047" s="57"/>
      <c r="AP1047" s="57"/>
      <c r="AQ1047" s="57"/>
      <c r="AR1047" s="57"/>
      <c r="AS1047" s="57"/>
      <c r="AT1047" s="57"/>
      <c r="AU1047" s="57"/>
      <c r="AV1047" s="57"/>
      <c r="AW1047" s="57"/>
      <c r="AX1047" s="57"/>
      <c r="AY1047" s="57"/>
      <c r="AZ1047" s="57"/>
      <c r="BA1047" s="57"/>
      <c r="BB1047" s="57"/>
      <c r="BC1047" s="57"/>
      <c r="BD1047" s="57"/>
      <c r="BE1047" s="57"/>
      <c r="BF1047" s="57"/>
      <c r="BG1047" s="57"/>
      <c r="BH1047" s="57"/>
      <c r="BI1047" s="57"/>
      <c r="BJ1047" s="57"/>
      <c r="BK1047" s="57"/>
      <c r="BL1047" s="57"/>
      <c r="BM1047" s="57"/>
      <c r="BN1047" s="57"/>
      <c r="BO1047" s="57"/>
    </row>
    <row r="1048" spans="17:67" x14ac:dyDescent="0.25">
      <c r="Q1048" s="57"/>
      <c r="R1048" s="57"/>
      <c r="S1048" s="57"/>
      <c r="T1048" s="57"/>
      <c r="U1048" s="57"/>
      <c r="V1048" s="57"/>
      <c r="W1048" s="57"/>
      <c r="X1048" s="57"/>
      <c r="Y1048" s="57"/>
      <c r="Z1048" s="57"/>
      <c r="AA1048" s="57"/>
      <c r="AB1048" s="57"/>
      <c r="AC1048" s="57"/>
      <c r="AD1048" s="57"/>
      <c r="AE1048" s="57"/>
      <c r="AF1048" s="57"/>
      <c r="AG1048" s="57"/>
      <c r="AH1048" s="57"/>
      <c r="AI1048" s="57"/>
      <c r="AJ1048" s="57"/>
      <c r="AK1048" s="57"/>
      <c r="AL1048" s="57"/>
      <c r="AM1048" s="57"/>
      <c r="AN1048" s="57"/>
      <c r="AO1048" s="57"/>
      <c r="AP1048" s="57"/>
      <c r="AQ1048" s="57"/>
      <c r="AR1048" s="57"/>
      <c r="AS1048" s="57"/>
      <c r="AT1048" s="57"/>
      <c r="AU1048" s="57"/>
      <c r="AV1048" s="57"/>
      <c r="AW1048" s="57"/>
      <c r="AX1048" s="57"/>
      <c r="AY1048" s="57"/>
      <c r="AZ1048" s="57"/>
      <c r="BA1048" s="57"/>
      <c r="BB1048" s="57"/>
      <c r="BC1048" s="57"/>
      <c r="BD1048" s="57"/>
      <c r="BE1048" s="57"/>
      <c r="BF1048" s="57"/>
      <c r="BG1048" s="57"/>
      <c r="BH1048" s="57"/>
      <c r="BI1048" s="57"/>
      <c r="BJ1048" s="57"/>
      <c r="BK1048" s="57"/>
      <c r="BL1048" s="57"/>
      <c r="BM1048" s="57"/>
      <c r="BN1048" s="57"/>
      <c r="BO1048" s="57"/>
    </row>
    <row r="1049" spans="17:67" x14ac:dyDescent="0.25">
      <c r="Q1049" s="57"/>
      <c r="R1049" s="57"/>
      <c r="S1049" s="57"/>
      <c r="T1049" s="57"/>
      <c r="U1049" s="57"/>
      <c r="V1049" s="57"/>
      <c r="W1049" s="57"/>
      <c r="X1049" s="57"/>
      <c r="Y1049" s="57"/>
      <c r="Z1049" s="57"/>
      <c r="AA1049" s="57"/>
      <c r="AB1049" s="57"/>
      <c r="AC1049" s="57"/>
      <c r="AD1049" s="57"/>
      <c r="AE1049" s="57"/>
      <c r="AF1049" s="57"/>
      <c r="AG1049" s="57"/>
      <c r="AH1049" s="57"/>
      <c r="AI1049" s="57"/>
      <c r="AJ1049" s="57"/>
      <c r="AK1049" s="57"/>
      <c r="AL1049" s="57"/>
      <c r="AM1049" s="57"/>
      <c r="AN1049" s="57"/>
      <c r="AO1049" s="57"/>
      <c r="AP1049" s="57"/>
      <c r="AQ1049" s="57"/>
      <c r="AR1049" s="57"/>
      <c r="AS1049" s="57"/>
      <c r="AT1049" s="57"/>
      <c r="AU1049" s="57"/>
      <c r="AV1049" s="57"/>
      <c r="AW1049" s="57"/>
      <c r="AX1049" s="57"/>
      <c r="AY1049" s="57"/>
      <c r="AZ1049" s="57"/>
      <c r="BA1049" s="57"/>
      <c r="BB1049" s="57"/>
      <c r="BC1049" s="57"/>
      <c r="BD1049" s="57"/>
      <c r="BE1049" s="57"/>
      <c r="BF1049" s="57"/>
      <c r="BG1049" s="57"/>
      <c r="BH1049" s="57"/>
      <c r="BI1049" s="57"/>
      <c r="BJ1049" s="57"/>
      <c r="BK1049" s="57"/>
      <c r="BL1049" s="57"/>
      <c r="BM1049" s="57"/>
      <c r="BN1049" s="57"/>
      <c r="BO1049" s="57"/>
    </row>
    <row r="1050" spans="17:67" x14ac:dyDescent="0.25">
      <c r="Q1050" s="57"/>
      <c r="R1050" s="57"/>
      <c r="S1050" s="57"/>
      <c r="T1050" s="57"/>
      <c r="U1050" s="57"/>
      <c r="V1050" s="57"/>
      <c r="W1050" s="57"/>
      <c r="X1050" s="57"/>
      <c r="Y1050" s="57"/>
      <c r="Z1050" s="57"/>
      <c r="AA1050" s="57"/>
      <c r="AB1050" s="57"/>
      <c r="AC1050" s="57"/>
      <c r="AD1050" s="57"/>
      <c r="AE1050" s="57"/>
      <c r="AF1050" s="57"/>
      <c r="AG1050" s="57"/>
      <c r="AH1050" s="57"/>
      <c r="AI1050" s="57"/>
      <c r="AJ1050" s="57"/>
      <c r="AK1050" s="57"/>
      <c r="AL1050" s="57"/>
      <c r="AM1050" s="57"/>
      <c r="AN1050" s="57"/>
      <c r="AO1050" s="57"/>
      <c r="AP1050" s="57"/>
      <c r="AQ1050" s="57"/>
      <c r="AR1050" s="57"/>
      <c r="AS1050" s="57"/>
      <c r="AT1050" s="57"/>
      <c r="AU1050" s="57"/>
      <c r="AV1050" s="57"/>
      <c r="AW1050" s="57"/>
      <c r="AX1050" s="57"/>
      <c r="AY1050" s="57"/>
      <c r="AZ1050" s="57"/>
      <c r="BA1050" s="57"/>
      <c r="BB1050" s="57"/>
      <c r="BC1050" s="57"/>
      <c r="BD1050" s="57"/>
      <c r="BE1050" s="57"/>
      <c r="BF1050" s="57"/>
      <c r="BG1050" s="57"/>
      <c r="BH1050" s="57"/>
      <c r="BI1050" s="57"/>
      <c r="BJ1050" s="57"/>
      <c r="BK1050" s="57"/>
      <c r="BL1050" s="57"/>
      <c r="BM1050" s="57"/>
      <c r="BN1050" s="57"/>
      <c r="BO1050" s="57"/>
    </row>
    <row r="1051" spans="17:67" x14ac:dyDescent="0.25">
      <c r="Q1051" s="57"/>
      <c r="R1051" s="57"/>
      <c r="S1051" s="57"/>
      <c r="T1051" s="57"/>
      <c r="U1051" s="57"/>
      <c r="V1051" s="57"/>
      <c r="W1051" s="57"/>
      <c r="X1051" s="57"/>
      <c r="Y1051" s="57"/>
      <c r="Z1051" s="57"/>
      <c r="AA1051" s="57"/>
      <c r="AB1051" s="57"/>
      <c r="AC1051" s="57"/>
      <c r="AD1051" s="57"/>
      <c r="AE1051" s="57"/>
      <c r="AF1051" s="57"/>
      <c r="AG1051" s="57"/>
      <c r="AH1051" s="57"/>
      <c r="AI1051" s="57"/>
      <c r="AJ1051" s="57"/>
      <c r="AK1051" s="57"/>
      <c r="AL1051" s="57"/>
      <c r="AM1051" s="57"/>
      <c r="AN1051" s="57"/>
      <c r="AO1051" s="57"/>
      <c r="AP1051" s="57"/>
      <c r="AQ1051" s="57"/>
      <c r="AR1051" s="57"/>
      <c r="AS1051" s="57"/>
      <c r="AT1051" s="57"/>
      <c r="AU1051" s="57"/>
      <c r="AV1051" s="57"/>
      <c r="AW1051" s="57"/>
      <c r="AX1051" s="57"/>
      <c r="AY1051" s="57"/>
      <c r="AZ1051" s="57"/>
      <c r="BA1051" s="57"/>
      <c r="BB1051" s="57"/>
      <c r="BC1051" s="57"/>
      <c r="BD1051" s="57"/>
      <c r="BE1051" s="57"/>
      <c r="BF1051" s="57"/>
      <c r="BG1051" s="57"/>
      <c r="BH1051" s="57"/>
      <c r="BI1051" s="57"/>
      <c r="BJ1051" s="57"/>
      <c r="BK1051" s="57"/>
      <c r="BL1051" s="57"/>
      <c r="BM1051" s="57"/>
      <c r="BN1051" s="57"/>
      <c r="BO1051" s="57"/>
    </row>
    <row r="1052" spans="17:67" x14ac:dyDescent="0.25">
      <c r="Q1052" s="57"/>
      <c r="R1052" s="57"/>
      <c r="S1052" s="57"/>
      <c r="T1052" s="57"/>
      <c r="U1052" s="57"/>
      <c r="V1052" s="57"/>
      <c r="W1052" s="57"/>
      <c r="X1052" s="57"/>
      <c r="Y1052" s="57"/>
      <c r="Z1052" s="57"/>
      <c r="AA1052" s="57"/>
      <c r="AB1052" s="57"/>
      <c r="AC1052" s="57"/>
      <c r="AD1052" s="57"/>
      <c r="AE1052" s="57"/>
      <c r="AF1052" s="57"/>
      <c r="AG1052" s="57"/>
      <c r="AH1052" s="57"/>
      <c r="AI1052" s="57"/>
      <c r="AJ1052" s="57"/>
      <c r="AK1052" s="57"/>
      <c r="AL1052" s="57"/>
      <c r="AM1052" s="57"/>
      <c r="AN1052" s="57"/>
      <c r="AO1052" s="57"/>
      <c r="AP1052" s="57"/>
      <c r="AQ1052" s="57"/>
      <c r="AR1052" s="57"/>
      <c r="AS1052" s="57"/>
      <c r="AT1052" s="57"/>
      <c r="AU1052" s="57"/>
      <c r="AV1052" s="57"/>
      <c r="AW1052" s="57"/>
      <c r="AX1052" s="57"/>
      <c r="AY1052" s="57"/>
      <c r="AZ1052" s="57"/>
      <c r="BA1052" s="57"/>
      <c r="BB1052" s="57"/>
      <c r="BC1052" s="57"/>
      <c r="BD1052" s="57"/>
      <c r="BE1052" s="57"/>
      <c r="BF1052" s="57"/>
      <c r="BG1052" s="57"/>
      <c r="BH1052" s="57"/>
      <c r="BI1052" s="57"/>
      <c r="BJ1052" s="57"/>
      <c r="BK1052" s="57"/>
      <c r="BL1052" s="57"/>
      <c r="BM1052" s="57"/>
      <c r="BN1052" s="57"/>
      <c r="BO1052" s="57"/>
    </row>
    <row r="1053" spans="17:67" x14ac:dyDescent="0.25">
      <c r="Q1053" s="57"/>
      <c r="R1053" s="57"/>
      <c r="S1053" s="57"/>
      <c r="T1053" s="57"/>
      <c r="U1053" s="57"/>
      <c r="V1053" s="57"/>
      <c r="W1053" s="57"/>
      <c r="X1053" s="57"/>
      <c r="Y1053" s="57"/>
      <c r="Z1053" s="57"/>
      <c r="AA1053" s="57"/>
      <c r="AB1053" s="57"/>
      <c r="AC1053" s="57"/>
      <c r="AD1053" s="57"/>
      <c r="AE1053" s="57"/>
      <c r="AF1053" s="57"/>
      <c r="AG1053" s="57"/>
      <c r="AH1053" s="57"/>
      <c r="AI1053" s="57"/>
      <c r="AJ1053" s="57"/>
      <c r="AK1053" s="57"/>
      <c r="AL1053" s="57"/>
      <c r="AM1053" s="57"/>
      <c r="AN1053" s="57"/>
      <c r="AO1053" s="57"/>
      <c r="AP1053" s="57"/>
      <c r="AQ1053" s="57"/>
      <c r="AR1053" s="57"/>
      <c r="AS1053" s="57"/>
      <c r="AT1053" s="57"/>
      <c r="AU1053" s="57"/>
      <c r="AV1053" s="57"/>
      <c r="AW1053" s="57"/>
      <c r="AX1053" s="57"/>
      <c r="AY1053" s="57"/>
      <c r="AZ1053" s="57"/>
      <c r="BA1053" s="57"/>
      <c r="BB1053" s="57"/>
      <c r="BC1053" s="57"/>
      <c r="BD1053" s="57"/>
      <c r="BE1053" s="57"/>
      <c r="BF1053" s="57"/>
      <c r="BG1053" s="57"/>
      <c r="BH1053" s="57"/>
      <c r="BI1053" s="57"/>
      <c r="BJ1053" s="57"/>
      <c r="BK1053" s="57"/>
      <c r="BL1053" s="57"/>
      <c r="BM1053" s="57"/>
      <c r="BN1053" s="57"/>
      <c r="BO1053" s="57"/>
    </row>
    <row r="1054" spans="17:67" x14ac:dyDescent="0.25">
      <c r="Q1054" s="57"/>
      <c r="R1054" s="57"/>
      <c r="S1054" s="57"/>
      <c r="T1054" s="57"/>
      <c r="U1054" s="57"/>
      <c r="V1054" s="57"/>
      <c r="W1054" s="57"/>
      <c r="X1054" s="57"/>
      <c r="Y1054" s="57"/>
      <c r="Z1054" s="57"/>
      <c r="AA1054" s="57"/>
      <c r="AB1054" s="57"/>
      <c r="AC1054" s="57"/>
      <c r="AD1054" s="57"/>
      <c r="AE1054" s="57"/>
      <c r="AF1054" s="57"/>
      <c r="AG1054" s="57"/>
      <c r="AH1054" s="57"/>
      <c r="AI1054" s="57"/>
      <c r="AJ1054" s="57"/>
      <c r="AK1054" s="57"/>
      <c r="AL1054" s="57"/>
      <c r="AM1054" s="57"/>
      <c r="AN1054" s="57"/>
      <c r="AO1054" s="57"/>
      <c r="AP1054" s="57"/>
      <c r="AQ1054" s="57"/>
      <c r="AR1054" s="57"/>
      <c r="AS1054" s="57"/>
      <c r="AT1054" s="57"/>
      <c r="AU1054" s="57"/>
      <c r="AV1054" s="57"/>
      <c r="AW1054" s="57"/>
      <c r="AX1054" s="57"/>
      <c r="AY1054" s="57"/>
      <c r="AZ1054" s="57"/>
      <c r="BA1054" s="57"/>
      <c r="BB1054" s="57"/>
      <c r="BC1054" s="57"/>
      <c r="BD1054" s="57"/>
      <c r="BE1054" s="57"/>
      <c r="BF1054" s="57"/>
      <c r="BG1054" s="57"/>
      <c r="BH1054" s="57"/>
      <c r="BI1054" s="57"/>
      <c r="BJ1054" s="57"/>
      <c r="BK1054" s="57"/>
      <c r="BL1054" s="57"/>
      <c r="BM1054" s="57"/>
      <c r="BN1054" s="57"/>
      <c r="BO1054" s="57"/>
    </row>
    <row r="1055" spans="17:67" x14ac:dyDescent="0.25">
      <c r="Q1055" s="57"/>
      <c r="R1055" s="57"/>
      <c r="S1055" s="57"/>
      <c r="T1055" s="57"/>
      <c r="U1055" s="57"/>
      <c r="V1055" s="57"/>
      <c r="W1055" s="57"/>
      <c r="X1055" s="57"/>
      <c r="Y1055" s="57"/>
      <c r="Z1055" s="57"/>
      <c r="AA1055" s="57"/>
      <c r="AB1055" s="57"/>
      <c r="AC1055" s="57"/>
      <c r="AD1055" s="57"/>
      <c r="AE1055" s="57"/>
      <c r="AF1055" s="57"/>
      <c r="AG1055" s="57"/>
      <c r="AH1055" s="57"/>
      <c r="AI1055" s="57"/>
      <c r="AJ1055" s="57"/>
      <c r="AK1055" s="57"/>
      <c r="AL1055" s="57"/>
      <c r="AM1055" s="57"/>
      <c r="AN1055" s="57"/>
      <c r="AO1055" s="57"/>
      <c r="AP1055" s="57"/>
      <c r="AQ1055" s="57"/>
      <c r="AR1055" s="57"/>
      <c r="AS1055" s="57"/>
      <c r="AT1055" s="57"/>
      <c r="AU1055" s="57"/>
      <c r="AV1055" s="57"/>
      <c r="AW1055" s="57"/>
      <c r="AX1055" s="57"/>
      <c r="AY1055" s="57"/>
      <c r="AZ1055" s="57"/>
      <c r="BA1055" s="57"/>
      <c r="BB1055" s="57"/>
      <c r="BC1055" s="57"/>
      <c r="BD1055" s="57"/>
      <c r="BE1055" s="57"/>
      <c r="BF1055" s="57"/>
      <c r="BG1055" s="57"/>
      <c r="BH1055" s="57"/>
      <c r="BI1055" s="57"/>
      <c r="BJ1055" s="57"/>
      <c r="BK1055" s="57"/>
      <c r="BL1055" s="57"/>
      <c r="BM1055" s="57"/>
      <c r="BN1055" s="57"/>
      <c r="BO1055" s="57"/>
    </row>
    <row r="1056" spans="17:67" x14ac:dyDescent="0.25">
      <c r="Q1056" s="57"/>
      <c r="R1056" s="57"/>
      <c r="S1056" s="57"/>
      <c r="T1056" s="57"/>
      <c r="U1056" s="57"/>
      <c r="V1056" s="57"/>
      <c r="W1056" s="57"/>
      <c r="X1056" s="57"/>
      <c r="Y1056" s="57"/>
      <c r="Z1056" s="57"/>
      <c r="AA1056" s="57"/>
      <c r="AB1056" s="57"/>
      <c r="AC1056" s="57"/>
      <c r="AD1056" s="57"/>
      <c r="AE1056" s="57"/>
      <c r="AF1056" s="57"/>
      <c r="AG1056" s="57"/>
      <c r="AH1056" s="57"/>
      <c r="AI1056" s="57"/>
      <c r="AJ1056" s="57"/>
      <c r="AK1056" s="57"/>
      <c r="AL1056" s="57"/>
      <c r="AM1056" s="57"/>
      <c r="AN1056" s="57"/>
      <c r="AO1056" s="57"/>
      <c r="AP1056" s="57"/>
      <c r="AQ1056" s="57"/>
      <c r="AR1056" s="57"/>
      <c r="AS1056" s="57"/>
      <c r="AT1056" s="57"/>
      <c r="AU1056" s="57"/>
      <c r="AV1056" s="57"/>
      <c r="AW1056" s="57"/>
      <c r="AX1056" s="57"/>
      <c r="AY1056" s="57"/>
      <c r="AZ1056" s="57"/>
      <c r="BA1056" s="57"/>
      <c r="BB1056" s="57"/>
      <c r="BC1056" s="57"/>
      <c r="BD1056" s="57"/>
      <c r="BE1056" s="57"/>
      <c r="BF1056" s="57"/>
      <c r="BG1056" s="57"/>
      <c r="BH1056" s="57"/>
      <c r="BI1056" s="57"/>
      <c r="BJ1056" s="57"/>
      <c r="BK1056" s="57"/>
      <c r="BL1056" s="57"/>
      <c r="BM1056" s="57"/>
      <c r="BN1056" s="57"/>
      <c r="BO1056" s="57"/>
    </row>
    <row r="1057" spans="17:67" x14ac:dyDescent="0.25">
      <c r="Q1057" s="57"/>
      <c r="R1057" s="57"/>
      <c r="S1057" s="57"/>
      <c r="T1057" s="57"/>
      <c r="U1057" s="57"/>
      <c r="V1057" s="57"/>
      <c r="W1057" s="57"/>
      <c r="X1057" s="57"/>
      <c r="Y1057" s="57"/>
      <c r="Z1057" s="57"/>
      <c r="AA1057" s="57"/>
      <c r="AB1057" s="57"/>
      <c r="AC1057" s="57"/>
      <c r="AD1057" s="57"/>
      <c r="AE1057" s="57"/>
      <c r="AF1057" s="57"/>
      <c r="AG1057" s="57"/>
      <c r="AH1057" s="57"/>
      <c r="AI1057" s="57"/>
      <c r="AJ1057" s="57"/>
      <c r="AK1057" s="57"/>
      <c r="AL1057" s="57"/>
      <c r="AM1057" s="57"/>
      <c r="AN1057" s="57"/>
      <c r="AO1057" s="57"/>
      <c r="AP1057" s="57"/>
      <c r="AQ1057" s="57"/>
      <c r="AR1057" s="57"/>
      <c r="AS1057" s="57"/>
      <c r="AT1057" s="57"/>
      <c r="AU1057" s="57"/>
      <c r="AV1057" s="57"/>
      <c r="AW1057" s="57"/>
      <c r="AX1057" s="57"/>
      <c r="AY1057" s="57"/>
      <c r="AZ1057" s="57"/>
      <c r="BA1057" s="57"/>
      <c r="BB1057" s="57"/>
      <c r="BC1057" s="57"/>
      <c r="BD1057" s="57"/>
      <c r="BE1057" s="57"/>
      <c r="BF1057" s="57"/>
      <c r="BG1057" s="57"/>
      <c r="BH1057" s="57"/>
      <c r="BI1057" s="57"/>
      <c r="BJ1057" s="57"/>
      <c r="BK1057" s="57"/>
      <c r="BL1057" s="57"/>
      <c r="BM1057" s="57"/>
      <c r="BN1057" s="57"/>
      <c r="BO1057" s="57"/>
    </row>
    <row r="1058" spans="17:67" x14ac:dyDescent="0.25">
      <c r="Q1058" s="57"/>
      <c r="R1058" s="57"/>
      <c r="S1058" s="57"/>
      <c r="T1058" s="57"/>
      <c r="U1058" s="57"/>
      <c r="V1058" s="57"/>
      <c r="W1058" s="57"/>
      <c r="X1058" s="57"/>
      <c r="Y1058" s="57"/>
      <c r="Z1058" s="57"/>
      <c r="AA1058" s="57"/>
      <c r="AB1058" s="57"/>
      <c r="AC1058" s="57"/>
      <c r="AD1058" s="57"/>
      <c r="AE1058" s="57"/>
      <c r="AF1058" s="57"/>
      <c r="AG1058" s="57"/>
      <c r="AH1058" s="57"/>
      <c r="AI1058" s="57"/>
      <c r="AJ1058" s="57"/>
      <c r="AK1058" s="57"/>
      <c r="AL1058" s="57"/>
      <c r="AM1058" s="57"/>
      <c r="AN1058" s="57"/>
      <c r="AO1058" s="57"/>
      <c r="AP1058" s="57"/>
      <c r="AQ1058" s="57"/>
      <c r="AR1058" s="57"/>
      <c r="AS1058" s="57"/>
      <c r="AT1058" s="57"/>
      <c r="AU1058" s="57"/>
      <c r="AV1058" s="57"/>
      <c r="AW1058" s="57"/>
      <c r="AX1058" s="57"/>
      <c r="AY1058" s="57"/>
      <c r="AZ1058" s="57"/>
      <c r="BA1058" s="57"/>
      <c r="BB1058" s="57"/>
      <c r="BC1058" s="57"/>
      <c r="BD1058" s="57"/>
      <c r="BE1058" s="57"/>
      <c r="BF1058" s="57"/>
      <c r="BG1058" s="57"/>
      <c r="BH1058" s="57"/>
      <c r="BI1058" s="57"/>
      <c r="BJ1058" s="57"/>
      <c r="BK1058" s="57"/>
      <c r="BL1058" s="57"/>
      <c r="BM1058" s="57"/>
      <c r="BN1058" s="57"/>
      <c r="BO1058" s="57"/>
    </row>
    <row r="1059" spans="17:67" x14ac:dyDescent="0.25">
      <c r="Q1059" s="57"/>
      <c r="R1059" s="57"/>
      <c r="S1059" s="57"/>
      <c r="T1059" s="57"/>
      <c r="U1059" s="57"/>
      <c r="V1059" s="57"/>
      <c r="W1059" s="57"/>
      <c r="X1059" s="57"/>
      <c r="Y1059" s="57"/>
      <c r="Z1059" s="57"/>
      <c r="AA1059" s="57"/>
      <c r="AB1059" s="57"/>
      <c r="AC1059" s="57"/>
      <c r="AD1059" s="57"/>
      <c r="AE1059" s="57"/>
      <c r="AF1059" s="57"/>
      <c r="AG1059" s="57"/>
      <c r="AH1059" s="57"/>
      <c r="AI1059" s="57"/>
      <c r="AJ1059" s="57"/>
      <c r="AK1059" s="57"/>
      <c r="AL1059" s="57"/>
      <c r="AM1059" s="57"/>
      <c r="AN1059" s="57"/>
      <c r="AO1059" s="57"/>
      <c r="AP1059" s="57"/>
      <c r="AQ1059" s="57"/>
      <c r="AR1059" s="57"/>
      <c r="AS1059" s="57"/>
      <c r="AT1059" s="57"/>
      <c r="AU1059" s="57"/>
      <c r="AV1059" s="57"/>
      <c r="AW1059" s="57"/>
      <c r="AX1059" s="57"/>
      <c r="AY1059" s="57"/>
      <c r="AZ1059" s="57"/>
      <c r="BA1059" s="57"/>
      <c r="BB1059" s="57"/>
      <c r="BC1059" s="57"/>
      <c r="BD1059" s="57"/>
      <c r="BE1059" s="57"/>
      <c r="BF1059" s="57"/>
      <c r="BG1059" s="57"/>
      <c r="BH1059" s="57"/>
      <c r="BI1059" s="57"/>
      <c r="BJ1059" s="57"/>
      <c r="BK1059" s="57"/>
      <c r="BL1059" s="57"/>
      <c r="BM1059" s="57"/>
      <c r="BN1059" s="57"/>
      <c r="BO1059" s="57"/>
    </row>
    <row r="1060" spans="17:67" x14ac:dyDescent="0.25">
      <c r="Q1060" s="57"/>
      <c r="R1060" s="57"/>
      <c r="S1060" s="57"/>
      <c r="T1060" s="57"/>
      <c r="U1060" s="57"/>
      <c r="V1060" s="57"/>
      <c r="W1060" s="57"/>
      <c r="X1060" s="57"/>
      <c r="Y1060" s="57"/>
      <c r="Z1060" s="57"/>
      <c r="AA1060" s="57"/>
      <c r="AB1060" s="57"/>
      <c r="AC1060" s="57"/>
      <c r="AD1060" s="57"/>
      <c r="AE1060" s="57"/>
      <c r="AF1060" s="57"/>
      <c r="AG1060" s="57"/>
      <c r="AH1060" s="57"/>
      <c r="AI1060" s="57"/>
      <c r="AJ1060" s="57"/>
      <c r="AK1060" s="57"/>
      <c r="AL1060" s="57"/>
      <c r="AM1060" s="57"/>
      <c r="AN1060" s="57"/>
      <c r="AO1060" s="57"/>
      <c r="AP1060" s="57"/>
      <c r="AQ1060" s="57"/>
      <c r="AR1060" s="57"/>
      <c r="AS1060" s="57"/>
      <c r="AT1060" s="57"/>
      <c r="AU1060" s="57"/>
      <c r="AV1060" s="57"/>
      <c r="AW1060" s="57"/>
      <c r="AX1060" s="57"/>
      <c r="AY1060" s="57"/>
      <c r="AZ1060" s="57"/>
      <c r="BA1060" s="57"/>
      <c r="BB1060" s="57"/>
      <c r="BC1060" s="57"/>
      <c r="BD1060" s="57"/>
      <c r="BE1060" s="57"/>
      <c r="BF1060" s="57"/>
      <c r="BG1060" s="57"/>
      <c r="BH1060" s="57"/>
      <c r="BI1060" s="57"/>
      <c r="BJ1060" s="57"/>
      <c r="BK1060" s="57"/>
      <c r="BL1060" s="57"/>
      <c r="BM1060" s="57"/>
      <c r="BN1060" s="57"/>
      <c r="BO1060" s="57"/>
    </row>
    <row r="1061" spans="17:67" x14ac:dyDescent="0.25">
      <c r="Q1061" s="57"/>
      <c r="R1061" s="57"/>
      <c r="S1061" s="57"/>
      <c r="T1061" s="57"/>
      <c r="U1061" s="57"/>
      <c r="V1061" s="57"/>
      <c r="W1061" s="57"/>
      <c r="X1061" s="57"/>
      <c r="Y1061" s="57"/>
      <c r="Z1061" s="57"/>
      <c r="AA1061" s="57"/>
      <c r="AB1061" s="57"/>
      <c r="AC1061" s="57"/>
      <c r="AD1061" s="57"/>
      <c r="AE1061" s="57"/>
      <c r="AF1061" s="57"/>
      <c r="AG1061" s="57"/>
      <c r="AH1061" s="57"/>
      <c r="AI1061" s="57"/>
      <c r="AJ1061" s="57"/>
      <c r="AK1061" s="57"/>
      <c r="AL1061" s="57"/>
      <c r="AM1061" s="57"/>
      <c r="AN1061" s="57"/>
      <c r="AO1061" s="57"/>
      <c r="AP1061" s="57"/>
      <c r="AQ1061" s="57"/>
      <c r="AR1061" s="57"/>
      <c r="AS1061" s="57"/>
      <c r="AT1061" s="57"/>
      <c r="AU1061" s="57"/>
      <c r="AV1061" s="57"/>
      <c r="AW1061" s="57"/>
      <c r="AX1061" s="57"/>
      <c r="AY1061" s="57"/>
      <c r="AZ1061" s="57"/>
      <c r="BA1061" s="57"/>
      <c r="BB1061" s="57"/>
      <c r="BC1061" s="57"/>
      <c r="BD1061" s="57"/>
      <c r="BE1061" s="57"/>
      <c r="BF1061" s="57"/>
      <c r="BG1061" s="57"/>
      <c r="BH1061" s="57"/>
      <c r="BI1061" s="57"/>
      <c r="BJ1061" s="57"/>
      <c r="BK1061" s="57"/>
      <c r="BL1061" s="57"/>
      <c r="BM1061" s="57"/>
      <c r="BN1061" s="57"/>
      <c r="BO1061" s="57"/>
    </row>
    <row r="1062" spans="17:67" x14ac:dyDescent="0.25">
      <c r="Q1062" s="57"/>
      <c r="R1062" s="57"/>
      <c r="S1062" s="57"/>
      <c r="T1062" s="57"/>
      <c r="U1062" s="57"/>
      <c r="V1062" s="57"/>
      <c r="W1062" s="57"/>
      <c r="X1062" s="57"/>
      <c r="Y1062" s="57"/>
      <c r="Z1062" s="57"/>
      <c r="AA1062" s="57"/>
      <c r="AB1062" s="57"/>
      <c r="AC1062" s="57"/>
      <c r="AD1062" s="57"/>
      <c r="AE1062" s="57"/>
      <c r="AF1062" s="57"/>
      <c r="AG1062" s="57"/>
      <c r="AH1062" s="57"/>
      <c r="AI1062" s="57"/>
      <c r="AJ1062" s="57"/>
      <c r="AK1062" s="57"/>
      <c r="AL1062" s="57"/>
      <c r="AM1062" s="57"/>
      <c r="AN1062" s="57"/>
      <c r="AO1062" s="57"/>
      <c r="AP1062" s="57"/>
      <c r="AQ1062" s="57"/>
      <c r="AR1062" s="57"/>
      <c r="AS1062" s="57"/>
      <c r="AT1062" s="57"/>
      <c r="AU1062" s="57"/>
      <c r="AV1062" s="57"/>
      <c r="AW1062" s="57"/>
      <c r="AX1062" s="57"/>
      <c r="AY1062" s="57"/>
      <c r="AZ1062" s="57"/>
      <c r="BA1062" s="57"/>
      <c r="BB1062" s="57"/>
      <c r="BC1062" s="57"/>
      <c r="BD1062" s="57"/>
      <c r="BE1062" s="57"/>
      <c r="BF1062" s="57"/>
      <c r="BG1062" s="57"/>
      <c r="BH1062" s="57"/>
      <c r="BI1062" s="57"/>
      <c r="BJ1062" s="57"/>
      <c r="BK1062" s="57"/>
      <c r="BL1062" s="57"/>
      <c r="BM1062" s="57"/>
      <c r="BN1062" s="57"/>
      <c r="BO1062" s="57"/>
    </row>
    <row r="1063" spans="17:67" x14ac:dyDescent="0.25">
      <c r="Q1063" s="57"/>
      <c r="R1063" s="57"/>
      <c r="S1063" s="57"/>
      <c r="T1063" s="57"/>
      <c r="U1063" s="57"/>
      <c r="V1063" s="57"/>
      <c r="W1063" s="57"/>
      <c r="X1063" s="57"/>
      <c r="Y1063" s="57"/>
      <c r="Z1063" s="57"/>
      <c r="AA1063" s="57"/>
      <c r="AB1063" s="57"/>
      <c r="AC1063" s="57"/>
      <c r="AD1063" s="57"/>
      <c r="AE1063" s="57"/>
      <c r="AF1063" s="57"/>
      <c r="AG1063" s="57"/>
      <c r="AH1063" s="57"/>
      <c r="AI1063" s="57"/>
      <c r="AJ1063" s="57"/>
      <c r="AK1063" s="57"/>
      <c r="AL1063" s="57"/>
      <c r="AM1063" s="57"/>
      <c r="AN1063" s="57"/>
      <c r="AO1063" s="57"/>
      <c r="AP1063" s="57"/>
      <c r="AQ1063" s="57"/>
      <c r="AR1063" s="57"/>
      <c r="AS1063" s="57"/>
      <c r="AT1063" s="57"/>
      <c r="AU1063" s="57"/>
      <c r="AV1063" s="57"/>
      <c r="AW1063" s="57"/>
      <c r="AX1063" s="57"/>
      <c r="AY1063" s="57"/>
      <c r="AZ1063" s="57"/>
      <c r="BA1063" s="57"/>
      <c r="BB1063" s="57"/>
      <c r="BC1063" s="57"/>
      <c r="BD1063" s="57"/>
      <c r="BE1063" s="57"/>
      <c r="BF1063" s="57"/>
      <c r="BG1063" s="57"/>
      <c r="BH1063" s="57"/>
      <c r="BI1063" s="57"/>
      <c r="BJ1063" s="57"/>
      <c r="BK1063" s="57"/>
      <c r="BL1063" s="57"/>
      <c r="BM1063" s="57"/>
      <c r="BN1063" s="57"/>
      <c r="BO1063" s="57"/>
    </row>
    <row r="1064" spans="17:67" x14ac:dyDescent="0.25">
      <c r="Q1064" s="57"/>
      <c r="R1064" s="57"/>
      <c r="S1064" s="57"/>
      <c r="T1064" s="57"/>
      <c r="U1064" s="57"/>
      <c r="V1064" s="57"/>
      <c r="W1064" s="57"/>
      <c r="X1064" s="57"/>
      <c r="Y1064" s="57"/>
      <c r="Z1064" s="57"/>
      <c r="AA1064" s="57"/>
      <c r="AB1064" s="57"/>
      <c r="AC1064" s="57"/>
      <c r="AD1064" s="57"/>
      <c r="AE1064" s="57"/>
      <c r="AF1064" s="57"/>
      <c r="AG1064" s="57"/>
      <c r="AH1064" s="57"/>
      <c r="AI1064" s="57"/>
      <c r="AJ1064" s="57"/>
      <c r="AK1064" s="57"/>
      <c r="AL1064" s="57"/>
      <c r="AM1064" s="57"/>
      <c r="AN1064" s="57"/>
      <c r="AO1064" s="57"/>
      <c r="AP1064" s="57"/>
      <c r="AQ1064" s="57"/>
      <c r="AR1064" s="57"/>
      <c r="AS1064" s="57"/>
      <c r="AT1064" s="57"/>
      <c r="AU1064" s="57"/>
      <c r="AV1064" s="57"/>
      <c r="AW1064" s="57"/>
      <c r="AX1064" s="57"/>
      <c r="AY1064" s="57"/>
      <c r="AZ1064" s="57"/>
      <c r="BA1064" s="57"/>
      <c r="BB1064" s="57"/>
      <c r="BC1064" s="57"/>
      <c r="BD1064" s="57"/>
      <c r="BE1064" s="57"/>
      <c r="BF1064" s="57"/>
      <c r="BG1064" s="57"/>
      <c r="BH1064" s="57"/>
      <c r="BI1064" s="57"/>
      <c r="BJ1064" s="57"/>
      <c r="BK1064" s="57"/>
      <c r="BL1064" s="57"/>
      <c r="BM1064" s="57"/>
      <c r="BN1064" s="57"/>
      <c r="BO1064" s="57"/>
    </row>
    <row r="1065" spans="17:67" x14ac:dyDescent="0.25">
      <c r="Q1065" s="57"/>
      <c r="R1065" s="57"/>
      <c r="S1065" s="57"/>
      <c r="T1065" s="57"/>
      <c r="U1065" s="57"/>
      <c r="V1065" s="57"/>
      <c r="W1065" s="57"/>
      <c r="X1065" s="57"/>
      <c r="Y1065" s="57"/>
      <c r="Z1065" s="57"/>
      <c r="AA1065" s="57"/>
      <c r="AB1065" s="57"/>
      <c r="AC1065" s="57"/>
      <c r="AD1065" s="57"/>
      <c r="AE1065" s="57"/>
      <c r="AF1065" s="57"/>
      <c r="AG1065" s="57"/>
      <c r="AH1065" s="57"/>
      <c r="AI1065" s="57"/>
      <c r="AJ1065" s="57"/>
      <c r="AK1065" s="57"/>
      <c r="AL1065" s="57"/>
      <c r="AM1065" s="57"/>
      <c r="AN1065" s="57"/>
      <c r="AO1065" s="57"/>
      <c r="AP1065" s="57"/>
      <c r="AQ1065" s="57"/>
      <c r="AR1065" s="57"/>
      <c r="AS1065" s="57"/>
      <c r="AT1065" s="57"/>
      <c r="AU1065" s="57"/>
      <c r="AV1065" s="57"/>
      <c r="AW1065" s="57"/>
      <c r="AX1065" s="57"/>
      <c r="AY1065" s="57"/>
      <c r="AZ1065" s="57"/>
      <c r="BA1065" s="57"/>
      <c r="BB1065" s="57"/>
      <c r="BC1065" s="57"/>
      <c r="BD1065" s="57"/>
      <c r="BE1065" s="57"/>
      <c r="BF1065" s="57"/>
      <c r="BG1065" s="57"/>
      <c r="BH1065" s="57"/>
      <c r="BI1065" s="57"/>
      <c r="BJ1065" s="57"/>
      <c r="BK1065" s="57"/>
      <c r="BL1065" s="57"/>
      <c r="BM1065" s="57"/>
      <c r="BN1065" s="57"/>
      <c r="BO1065" s="57"/>
    </row>
    <row r="1066" spans="17:67" x14ac:dyDescent="0.25">
      <c r="Q1066" s="57"/>
      <c r="R1066" s="57"/>
      <c r="S1066" s="57"/>
      <c r="T1066" s="57"/>
      <c r="U1066" s="57"/>
      <c r="V1066" s="57"/>
      <c r="W1066" s="57"/>
      <c r="X1066" s="57"/>
      <c r="Y1066" s="57"/>
      <c r="Z1066" s="57"/>
      <c r="AA1066" s="57"/>
      <c r="AB1066" s="57"/>
      <c r="AC1066" s="57"/>
      <c r="AD1066" s="57"/>
      <c r="AE1066" s="57"/>
      <c r="AF1066" s="57"/>
      <c r="AG1066" s="57"/>
      <c r="AH1066" s="57"/>
      <c r="AI1066" s="57"/>
      <c r="AJ1066" s="57"/>
      <c r="AK1066" s="57"/>
      <c r="AL1066" s="57"/>
      <c r="AM1066" s="57"/>
      <c r="AN1066" s="57"/>
      <c r="AO1066" s="57"/>
      <c r="AP1066" s="57"/>
      <c r="AQ1066" s="57"/>
      <c r="AR1066" s="57"/>
      <c r="AS1066" s="57"/>
      <c r="AT1066" s="57"/>
      <c r="AU1066" s="57"/>
      <c r="AV1066" s="57"/>
      <c r="AW1066" s="57"/>
      <c r="AX1066" s="57"/>
      <c r="AY1066" s="57"/>
      <c r="AZ1066" s="57"/>
      <c r="BA1066" s="57"/>
      <c r="BB1066" s="57"/>
      <c r="BC1066" s="57"/>
      <c r="BD1066" s="57"/>
      <c r="BE1066" s="57"/>
      <c r="BF1066" s="57"/>
      <c r="BG1066" s="57"/>
      <c r="BH1066" s="57"/>
      <c r="BI1066" s="57"/>
      <c r="BJ1066" s="57"/>
      <c r="BK1066" s="57"/>
      <c r="BL1066" s="57"/>
      <c r="BM1066" s="57"/>
      <c r="BN1066" s="57"/>
      <c r="BO1066" s="57"/>
    </row>
    <row r="1067" spans="17:67" x14ac:dyDescent="0.25">
      <c r="Q1067" s="57"/>
      <c r="R1067" s="57"/>
      <c r="S1067" s="57"/>
      <c r="T1067" s="57"/>
      <c r="U1067" s="57"/>
      <c r="V1067" s="57"/>
      <c r="W1067" s="57"/>
      <c r="X1067" s="57"/>
      <c r="Y1067" s="57"/>
      <c r="Z1067" s="57"/>
      <c r="AA1067" s="57"/>
      <c r="AB1067" s="57"/>
      <c r="AC1067" s="57"/>
      <c r="AD1067" s="57"/>
      <c r="AE1067" s="57"/>
      <c r="AF1067" s="57"/>
      <c r="AG1067" s="57"/>
      <c r="AH1067" s="57"/>
      <c r="AI1067" s="57"/>
      <c r="AJ1067" s="57"/>
      <c r="AK1067" s="57"/>
      <c r="AL1067" s="57"/>
      <c r="AM1067" s="57"/>
      <c r="AN1067" s="57"/>
      <c r="AO1067" s="57"/>
      <c r="AP1067" s="57"/>
      <c r="AQ1067" s="57"/>
      <c r="AR1067" s="57"/>
      <c r="AS1067" s="57"/>
      <c r="AT1067" s="57"/>
      <c r="AU1067" s="57"/>
      <c r="AV1067" s="57"/>
      <c r="AW1067" s="57"/>
      <c r="AX1067" s="57"/>
      <c r="AY1067" s="57"/>
      <c r="AZ1067" s="57"/>
      <c r="BA1067" s="57"/>
      <c r="BB1067" s="57"/>
      <c r="BC1067" s="57"/>
      <c r="BD1067" s="57"/>
      <c r="BE1067" s="57"/>
      <c r="BF1067" s="57"/>
      <c r="BG1067" s="57"/>
      <c r="BH1067" s="57"/>
      <c r="BI1067" s="57"/>
      <c r="BJ1067" s="57"/>
      <c r="BK1067" s="57"/>
      <c r="BL1067" s="57"/>
      <c r="BM1067" s="57"/>
      <c r="BN1067" s="57"/>
      <c r="BO1067" s="57"/>
    </row>
    <row r="1068" spans="17:67" x14ac:dyDescent="0.25">
      <c r="Q1068" s="57"/>
      <c r="R1068" s="57"/>
      <c r="S1068" s="57"/>
      <c r="T1068" s="57"/>
      <c r="U1068" s="57"/>
      <c r="V1068" s="57"/>
      <c r="W1068" s="57"/>
      <c r="X1068" s="57"/>
      <c r="Y1068" s="57"/>
      <c r="Z1068" s="57"/>
      <c r="AA1068" s="57"/>
      <c r="AB1068" s="57"/>
      <c r="AC1068" s="57"/>
      <c r="AD1068" s="57"/>
      <c r="AE1068" s="57"/>
      <c r="AF1068" s="57"/>
      <c r="AG1068" s="57"/>
      <c r="AH1068" s="57"/>
      <c r="AI1068" s="57"/>
      <c r="AJ1068" s="57"/>
      <c r="AK1068" s="57"/>
      <c r="AL1068" s="57"/>
      <c r="AM1068" s="57"/>
      <c r="AN1068" s="57"/>
      <c r="AO1068" s="57"/>
      <c r="AP1068" s="57"/>
      <c r="AQ1068" s="57"/>
      <c r="AR1068" s="57"/>
      <c r="AS1068" s="57"/>
      <c r="AT1068" s="57"/>
      <c r="AU1068" s="57"/>
      <c r="AV1068" s="57"/>
      <c r="AW1068" s="57"/>
      <c r="AX1068" s="57"/>
      <c r="AY1068" s="57"/>
      <c r="AZ1068" s="57"/>
      <c r="BA1068" s="57"/>
      <c r="BB1068" s="57"/>
      <c r="BC1068" s="57"/>
      <c r="BD1068" s="57"/>
      <c r="BE1068" s="57"/>
      <c r="BF1068" s="57"/>
      <c r="BG1068" s="57"/>
      <c r="BH1068" s="57"/>
      <c r="BI1068" s="57"/>
      <c r="BJ1068" s="57"/>
      <c r="BK1068" s="57"/>
      <c r="BL1068" s="57"/>
      <c r="BM1068" s="57"/>
      <c r="BN1068" s="57"/>
      <c r="BO1068" s="57"/>
    </row>
    <row r="1069" spans="17:67" x14ac:dyDescent="0.25">
      <c r="Q1069" s="57"/>
      <c r="R1069" s="57"/>
      <c r="S1069" s="57"/>
      <c r="T1069" s="57"/>
      <c r="U1069" s="57"/>
      <c r="V1069" s="57"/>
      <c r="W1069" s="57"/>
      <c r="X1069" s="57"/>
      <c r="Y1069" s="57"/>
      <c r="Z1069" s="57"/>
      <c r="AA1069" s="57"/>
      <c r="AB1069" s="57"/>
      <c r="AC1069" s="57"/>
      <c r="AD1069" s="57"/>
      <c r="AE1069" s="57"/>
      <c r="AF1069" s="57"/>
      <c r="AG1069" s="57"/>
      <c r="AH1069" s="57"/>
      <c r="AI1069" s="57"/>
      <c r="AJ1069" s="57"/>
      <c r="AK1069" s="57"/>
      <c r="AL1069" s="57"/>
      <c r="AM1069" s="57"/>
      <c r="AN1069" s="57"/>
      <c r="AO1069" s="57"/>
      <c r="AP1069" s="57"/>
      <c r="AQ1069" s="57"/>
      <c r="AR1069" s="57"/>
      <c r="AS1069" s="57"/>
      <c r="AT1069" s="57"/>
      <c r="AU1069" s="57"/>
      <c r="AV1069" s="57"/>
      <c r="AW1069" s="57"/>
      <c r="AX1069" s="57"/>
      <c r="AY1069" s="57"/>
      <c r="AZ1069" s="57"/>
      <c r="BA1069" s="57"/>
      <c r="BB1069" s="57"/>
      <c r="BC1069" s="57"/>
      <c r="BD1069" s="57"/>
      <c r="BE1069" s="57"/>
      <c r="BF1069" s="57"/>
      <c r="BG1069" s="57"/>
      <c r="BH1069" s="57"/>
      <c r="BI1069" s="57"/>
      <c r="BJ1069" s="57"/>
      <c r="BK1069" s="57"/>
      <c r="BL1069" s="57"/>
      <c r="BM1069" s="57"/>
      <c r="BN1069" s="57"/>
      <c r="BO1069" s="57"/>
    </row>
    <row r="1070" spans="17:67" x14ac:dyDescent="0.25">
      <c r="Q1070" s="57"/>
      <c r="R1070" s="57"/>
      <c r="S1070" s="57"/>
      <c r="T1070" s="57"/>
      <c r="U1070" s="57"/>
      <c r="V1070" s="57"/>
      <c r="W1070" s="57"/>
      <c r="X1070" s="57"/>
      <c r="Y1070" s="57"/>
      <c r="Z1070" s="57"/>
      <c r="AA1070" s="57"/>
      <c r="AB1070" s="57"/>
      <c r="AC1070" s="57"/>
      <c r="AD1070" s="57"/>
      <c r="AE1070" s="57"/>
      <c r="AF1070" s="57"/>
      <c r="AG1070" s="57"/>
      <c r="AH1070" s="57"/>
      <c r="AI1070" s="57"/>
      <c r="AJ1070" s="57"/>
      <c r="AK1070" s="57"/>
      <c r="AL1070" s="57"/>
      <c r="AM1070" s="57"/>
      <c r="AN1070" s="57"/>
      <c r="AO1070" s="57"/>
      <c r="AP1070" s="57"/>
      <c r="AQ1070" s="57"/>
      <c r="AR1070" s="57"/>
      <c r="AS1070" s="57"/>
      <c r="AT1070" s="57"/>
      <c r="AU1070" s="57"/>
      <c r="AV1070" s="57"/>
      <c r="AW1070" s="57"/>
      <c r="AX1070" s="57"/>
      <c r="AY1070" s="57"/>
      <c r="AZ1070" s="57"/>
      <c r="BA1070" s="57"/>
      <c r="BB1070" s="57"/>
      <c r="BC1070" s="57"/>
      <c r="BD1070" s="57"/>
      <c r="BE1070" s="57"/>
      <c r="BF1070" s="57"/>
      <c r="BG1070" s="57"/>
      <c r="BH1070" s="57"/>
      <c r="BI1070" s="57"/>
      <c r="BJ1070" s="57"/>
      <c r="BK1070" s="57"/>
      <c r="BL1070" s="57"/>
      <c r="BM1070" s="57"/>
      <c r="BN1070" s="57"/>
      <c r="BO1070" s="57"/>
    </row>
    <row r="1071" spans="17:67" x14ac:dyDescent="0.25">
      <c r="Q1071" s="57"/>
      <c r="R1071" s="57"/>
      <c r="S1071" s="57"/>
      <c r="T1071" s="57"/>
      <c r="U1071" s="57"/>
      <c r="V1071" s="57"/>
      <c r="W1071" s="57"/>
      <c r="X1071" s="57"/>
      <c r="Y1071" s="57"/>
      <c r="Z1071" s="57"/>
      <c r="AA1071" s="57"/>
      <c r="AB1071" s="57"/>
      <c r="AC1071" s="57"/>
      <c r="AD1071" s="57"/>
      <c r="AE1071" s="57"/>
      <c r="AF1071" s="57"/>
      <c r="AG1071" s="57"/>
      <c r="AH1071" s="57"/>
      <c r="AI1071" s="57"/>
      <c r="AJ1071" s="57"/>
      <c r="AK1071" s="57"/>
      <c r="AL1071" s="57"/>
      <c r="AM1071" s="57"/>
      <c r="AN1071" s="57"/>
      <c r="AO1071" s="57"/>
      <c r="AP1071" s="57"/>
      <c r="AQ1071" s="57"/>
      <c r="AR1071" s="57"/>
      <c r="AS1071" s="57"/>
      <c r="AT1071" s="57"/>
      <c r="AU1071" s="57"/>
      <c r="AV1071" s="57"/>
      <c r="AW1071" s="57"/>
      <c r="AX1071" s="57"/>
      <c r="AY1071" s="57"/>
      <c r="AZ1071" s="57"/>
      <c r="BA1071" s="57"/>
      <c r="BB1071" s="57"/>
      <c r="BC1071" s="57"/>
      <c r="BD1071" s="57"/>
      <c r="BE1071" s="57"/>
      <c r="BF1071" s="57"/>
      <c r="BG1071" s="57"/>
      <c r="BH1071" s="57"/>
      <c r="BI1071" s="57"/>
      <c r="BJ1071" s="57"/>
      <c r="BK1071" s="57"/>
      <c r="BL1071" s="57"/>
      <c r="BM1071" s="57"/>
      <c r="BN1071" s="57"/>
      <c r="BO1071" s="57"/>
    </row>
    <row r="1072" spans="17:67" x14ac:dyDescent="0.25">
      <c r="Q1072" s="57"/>
      <c r="R1072" s="57"/>
      <c r="S1072" s="57"/>
      <c r="T1072" s="57"/>
      <c r="U1072" s="57"/>
      <c r="V1072" s="57"/>
      <c r="W1072" s="57"/>
      <c r="X1072" s="57"/>
      <c r="Y1072" s="57"/>
      <c r="Z1072" s="57"/>
      <c r="AA1072" s="57"/>
      <c r="AB1072" s="57"/>
      <c r="AC1072" s="57"/>
      <c r="AD1072" s="57"/>
      <c r="AE1072" s="57"/>
      <c r="AF1072" s="57"/>
      <c r="AG1072" s="57"/>
      <c r="AH1072" s="57"/>
      <c r="AI1072" s="57"/>
      <c r="AJ1072" s="57"/>
      <c r="AK1072" s="57"/>
      <c r="AL1072" s="57"/>
      <c r="AM1072" s="57"/>
      <c r="AN1072" s="57"/>
      <c r="AO1072" s="57"/>
      <c r="AP1072" s="57"/>
      <c r="AQ1072" s="57"/>
      <c r="AR1072" s="57"/>
      <c r="AS1072" s="57"/>
      <c r="AT1072" s="57"/>
      <c r="AU1072" s="57"/>
      <c r="AV1072" s="57"/>
      <c r="AW1072" s="57"/>
      <c r="AX1072" s="57"/>
      <c r="AY1072" s="57"/>
      <c r="AZ1072" s="57"/>
      <c r="BA1072" s="57"/>
      <c r="BB1072" s="57"/>
      <c r="BC1072" s="57"/>
      <c r="BD1072" s="57"/>
      <c r="BE1072" s="57"/>
      <c r="BF1072" s="57"/>
      <c r="BG1072" s="57"/>
      <c r="BH1072" s="57"/>
      <c r="BI1072" s="57"/>
      <c r="BJ1072" s="57"/>
      <c r="BK1072" s="57"/>
      <c r="BL1072" s="57"/>
      <c r="BM1072" s="57"/>
      <c r="BN1072" s="57"/>
      <c r="BO1072" s="57"/>
    </row>
    <row r="1073" spans="17:67" x14ac:dyDescent="0.25">
      <c r="Q1073" s="57"/>
      <c r="R1073" s="57"/>
      <c r="S1073" s="57"/>
      <c r="T1073" s="57"/>
      <c r="U1073" s="57"/>
      <c r="V1073" s="57"/>
      <c r="W1073" s="57"/>
      <c r="X1073" s="57"/>
      <c r="Y1073" s="57"/>
      <c r="Z1073" s="57"/>
      <c r="AA1073" s="57"/>
      <c r="AB1073" s="57"/>
      <c r="AC1073" s="57"/>
      <c r="AD1073" s="57"/>
      <c r="AE1073" s="57"/>
      <c r="AF1073" s="57"/>
      <c r="AG1073" s="57"/>
      <c r="AH1073" s="57"/>
      <c r="AI1073" s="57"/>
      <c r="AJ1073" s="57"/>
      <c r="AK1073" s="57"/>
      <c r="AL1073" s="57"/>
      <c r="AM1073" s="57"/>
      <c r="AN1073" s="57"/>
      <c r="AO1073" s="57"/>
      <c r="AP1073" s="57"/>
      <c r="AQ1073" s="57"/>
      <c r="AR1073" s="57"/>
      <c r="AS1073" s="57"/>
      <c r="AT1073" s="57"/>
      <c r="AU1073" s="57"/>
      <c r="AV1073" s="57"/>
      <c r="AW1073" s="57"/>
      <c r="AX1073" s="57"/>
      <c r="AY1073" s="57"/>
      <c r="AZ1073" s="57"/>
      <c r="BA1073" s="57"/>
      <c r="BB1073" s="57"/>
      <c r="BC1073" s="57"/>
      <c r="BD1073" s="57"/>
      <c r="BE1073" s="57"/>
      <c r="BF1073" s="57"/>
      <c r="BG1073" s="57"/>
      <c r="BH1073" s="57"/>
      <c r="BI1073" s="57"/>
      <c r="BJ1073" s="57"/>
      <c r="BK1073" s="57"/>
      <c r="BL1073" s="57"/>
      <c r="BM1073" s="57"/>
      <c r="BN1073" s="57"/>
      <c r="BO1073" s="57"/>
    </row>
    <row r="1074" spans="17:67" x14ac:dyDescent="0.25">
      <c r="Q1074" s="57"/>
      <c r="R1074" s="57"/>
      <c r="S1074" s="57"/>
      <c r="T1074" s="57"/>
      <c r="U1074" s="57"/>
      <c r="V1074" s="57"/>
      <c r="W1074" s="57"/>
      <c r="X1074" s="57"/>
      <c r="Y1074" s="57"/>
      <c r="Z1074" s="57"/>
      <c r="AA1074" s="57"/>
      <c r="AB1074" s="57"/>
      <c r="AC1074" s="57"/>
      <c r="AD1074" s="57"/>
      <c r="AE1074" s="57"/>
      <c r="AF1074" s="57"/>
      <c r="AG1074" s="57"/>
      <c r="AH1074" s="57"/>
      <c r="AI1074" s="57"/>
      <c r="AJ1074" s="57"/>
      <c r="AK1074" s="57"/>
      <c r="AL1074" s="57"/>
      <c r="AM1074" s="57"/>
      <c r="AN1074" s="57"/>
      <c r="AO1074" s="57"/>
      <c r="AP1074" s="57"/>
      <c r="AQ1074" s="57"/>
      <c r="AR1074" s="57"/>
      <c r="AS1074" s="57"/>
      <c r="AT1074" s="57"/>
      <c r="AU1074" s="57"/>
      <c r="AV1074" s="57"/>
      <c r="AW1074" s="57"/>
      <c r="AX1074" s="57"/>
      <c r="AY1074" s="57"/>
      <c r="AZ1074" s="57"/>
      <c r="BA1074" s="57"/>
      <c r="BB1074" s="57"/>
      <c r="BC1074" s="57"/>
      <c r="BD1074" s="57"/>
      <c r="BE1074" s="57"/>
      <c r="BF1074" s="57"/>
      <c r="BG1074" s="57"/>
      <c r="BH1074" s="57"/>
      <c r="BI1074" s="57"/>
      <c r="BJ1074" s="57"/>
      <c r="BK1074" s="57"/>
      <c r="BL1074" s="57"/>
      <c r="BM1074" s="57"/>
      <c r="BN1074" s="57"/>
      <c r="BO1074" s="57"/>
    </row>
    <row r="1075" spans="17:67" x14ac:dyDescent="0.25">
      <c r="Q1075" s="57"/>
      <c r="R1075" s="57"/>
      <c r="S1075" s="57"/>
      <c r="T1075" s="57"/>
      <c r="U1075" s="57"/>
      <c r="V1075" s="57"/>
      <c r="W1075" s="57"/>
      <c r="X1075" s="57"/>
      <c r="Y1075" s="57"/>
      <c r="Z1075" s="57"/>
      <c r="AA1075" s="57"/>
      <c r="AB1075" s="57"/>
      <c r="AC1075" s="57"/>
      <c r="AD1075" s="57"/>
      <c r="AE1075" s="57"/>
      <c r="AF1075" s="57"/>
      <c r="AG1075" s="57"/>
      <c r="AH1075" s="57"/>
      <c r="AI1075" s="57"/>
      <c r="AJ1075" s="57"/>
      <c r="AK1075" s="57"/>
      <c r="AL1075" s="57"/>
      <c r="AM1075" s="57"/>
      <c r="AN1075" s="57"/>
      <c r="AO1075" s="57"/>
      <c r="AP1075" s="57"/>
      <c r="AQ1075" s="57"/>
      <c r="AR1075" s="57"/>
      <c r="AS1075" s="57"/>
      <c r="AT1075" s="57"/>
      <c r="AU1075" s="57"/>
      <c r="AV1075" s="57"/>
      <c r="AW1075" s="57"/>
      <c r="AX1075" s="57"/>
      <c r="AY1075" s="57"/>
      <c r="AZ1075" s="57"/>
      <c r="BA1075" s="57"/>
      <c r="BB1075" s="57"/>
      <c r="BC1075" s="57"/>
      <c r="BD1075" s="57"/>
      <c r="BE1075" s="57"/>
      <c r="BF1075" s="57"/>
      <c r="BG1075" s="57"/>
      <c r="BH1075" s="57"/>
      <c r="BI1075" s="57"/>
      <c r="BJ1075" s="57"/>
      <c r="BK1075" s="57"/>
      <c r="BL1075" s="57"/>
      <c r="BM1075" s="57"/>
      <c r="BN1075" s="57"/>
      <c r="BO1075" s="57"/>
    </row>
    <row r="1076" spans="17:67" x14ac:dyDescent="0.25">
      <c r="Q1076" s="57"/>
      <c r="R1076" s="57"/>
      <c r="S1076" s="57"/>
      <c r="T1076" s="57"/>
      <c r="U1076" s="57"/>
      <c r="V1076" s="57"/>
      <c r="W1076" s="57"/>
      <c r="X1076" s="57"/>
      <c r="Y1076" s="57"/>
      <c r="Z1076" s="57"/>
      <c r="AA1076" s="57"/>
      <c r="AB1076" s="57"/>
      <c r="AC1076" s="57"/>
      <c r="AD1076" s="57"/>
      <c r="AE1076" s="57"/>
      <c r="AF1076" s="57"/>
      <c r="AG1076" s="57"/>
      <c r="AH1076" s="57"/>
      <c r="AI1076" s="57"/>
      <c r="AJ1076" s="57"/>
      <c r="AK1076" s="57"/>
      <c r="AL1076" s="57"/>
      <c r="AM1076" s="57"/>
      <c r="AN1076" s="57"/>
      <c r="AO1076" s="57"/>
      <c r="AP1076" s="57"/>
      <c r="AQ1076" s="57"/>
      <c r="AR1076" s="57"/>
      <c r="AS1076" s="57"/>
      <c r="AT1076" s="57"/>
      <c r="AU1076" s="57"/>
      <c r="AV1076" s="57"/>
      <c r="AW1076" s="57"/>
      <c r="AX1076" s="57"/>
      <c r="AY1076" s="57"/>
      <c r="AZ1076" s="57"/>
      <c r="BA1076" s="57"/>
      <c r="BB1076" s="57"/>
      <c r="BC1076" s="57"/>
      <c r="BD1076" s="57"/>
      <c r="BE1076" s="57"/>
      <c r="BF1076" s="57"/>
      <c r="BG1076" s="57"/>
      <c r="BH1076" s="57"/>
      <c r="BI1076" s="57"/>
      <c r="BJ1076" s="57"/>
      <c r="BK1076" s="57"/>
      <c r="BL1076" s="57"/>
      <c r="BM1076" s="57"/>
      <c r="BN1076" s="57"/>
      <c r="BO1076" s="57"/>
    </row>
    <row r="1077" spans="17:67" x14ac:dyDescent="0.25">
      <c r="Q1077" s="57"/>
      <c r="R1077" s="57"/>
      <c r="S1077" s="57"/>
      <c r="T1077" s="57"/>
      <c r="U1077" s="57"/>
      <c r="V1077" s="57"/>
      <c r="W1077" s="57"/>
      <c r="X1077" s="57"/>
      <c r="Y1077" s="57"/>
      <c r="Z1077" s="57"/>
      <c r="AA1077" s="57"/>
      <c r="AB1077" s="57"/>
      <c r="AC1077" s="57"/>
      <c r="AD1077" s="57"/>
      <c r="AE1077" s="57"/>
      <c r="AF1077" s="57"/>
      <c r="AG1077" s="57"/>
      <c r="AH1077" s="57"/>
      <c r="AI1077" s="57"/>
      <c r="AJ1077" s="57"/>
      <c r="AK1077" s="57"/>
      <c r="AL1077" s="57"/>
      <c r="AM1077" s="57"/>
      <c r="AN1077" s="57"/>
      <c r="AO1077" s="57"/>
      <c r="AP1077" s="57"/>
      <c r="AQ1077" s="57"/>
      <c r="AR1077" s="57"/>
      <c r="AS1077" s="57"/>
      <c r="AT1077" s="57"/>
      <c r="AU1077" s="57"/>
      <c r="AV1077" s="57"/>
      <c r="AW1077" s="57"/>
      <c r="AX1077" s="57"/>
      <c r="AY1077" s="57"/>
      <c r="AZ1077" s="57"/>
      <c r="BA1077" s="57"/>
      <c r="BB1077" s="57"/>
      <c r="BC1077" s="57"/>
      <c r="BD1077" s="57"/>
      <c r="BE1077" s="57"/>
      <c r="BF1077" s="57"/>
      <c r="BG1077" s="57"/>
      <c r="BH1077" s="57"/>
      <c r="BI1077" s="57"/>
      <c r="BJ1077" s="57"/>
      <c r="BK1077" s="57"/>
      <c r="BL1077" s="57"/>
      <c r="BM1077" s="57"/>
      <c r="BN1077" s="57"/>
      <c r="BO1077" s="57"/>
    </row>
    <row r="1078" spans="17:67" x14ac:dyDescent="0.25">
      <c r="Q1078" s="57"/>
      <c r="R1078" s="57"/>
      <c r="S1078" s="57"/>
      <c r="T1078" s="57"/>
      <c r="U1078" s="57"/>
      <c r="V1078" s="57"/>
      <c r="W1078" s="57"/>
      <c r="X1078" s="57"/>
      <c r="Y1078" s="57"/>
      <c r="Z1078" s="57"/>
      <c r="AA1078" s="57"/>
      <c r="AB1078" s="57"/>
      <c r="AC1078" s="57"/>
      <c r="AD1078" s="57"/>
      <c r="AE1078" s="57"/>
      <c r="AF1078" s="57"/>
      <c r="AG1078" s="57"/>
      <c r="AH1078" s="57"/>
      <c r="AI1078" s="57"/>
      <c r="AJ1078" s="57"/>
      <c r="AK1078" s="57"/>
      <c r="AL1078" s="57"/>
      <c r="AM1078" s="57"/>
      <c r="AN1078" s="57"/>
      <c r="AO1078" s="57"/>
      <c r="AP1078" s="57"/>
      <c r="AQ1078" s="57"/>
      <c r="AR1078" s="57"/>
      <c r="AS1078" s="57"/>
      <c r="AT1078" s="57"/>
      <c r="AU1078" s="57"/>
      <c r="AV1078" s="57"/>
      <c r="AW1078" s="57"/>
      <c r="AX1078" s="57"/>
      <c r="AY1078" s="57"/>
      <c r="AZ1078" s="57"/>
      <c r="BA1078" s="57"/>
      <c r="BB1078" s="57"/>
      <c r="BC1078" s="57"/>
      <c r="BD1078" s="57"/>
      <c r="BE1078" s="57"/>
      <c r="BF1078" s="57"/>
      <c r="BG1078" s="57"/>
      <c r="BH1078" s="57"/>
      <c r="BI1078" s="57"/>
      <c r="BJ1078" s="57"/>
      <c r="BK1078" s="57"/>
      <c r="BL1078" s="57"/>
      <c r="BM1078" s="57"/>
      <c r="BN1078" s="57"/>
      <c r="BO1078" s="57"/>
    </row>
    <row r="1079" spans="17:67" x14ac:dyDescent="0.25">
      <c r="Q1079" s="57"/>
      <c r="R1079" s="57"/>
      <c r="S1079" s="57"/>
      <c r="T1079" s="57"/>
      <c r="U1079" s="57"/>
      <c r="V1079" s="57"/>
      <c r="W1079" s="57"/>
      <c r="X1079" s="57"/>
      <c r="Y1079" s="57"/>
      <c r="Z1079" s="57"/>
      <c r="AA1079" s="57"/>
      <c r="AB1079" s="57"/>
      <c r="AC1079" s="57"/>
      <c r="AD1079" s="57"/>
      <c r="AE1079" s="57"/>
      <c r="AF1079" s="57"/>
      <c r="AG1079" s="57"/>
      <c r="AH1079" s="57"/>
      <c r="AI1079" s="57"/>
      <c r="AJ1079" s="57"/>
      <c r="AK1079" s="57"/>
      <c r="AL1079" s="57"/>
      <c r="AM1079" s="57"/>
      <c r="AN1079" s="57"/>
      <c r="AO1079" s="57"/>
      <c r="AP1079" s="57"/>
      <c r="AQ1079" s="57"/>
      <c r="AR1079" s="57"/>
      <c r="AS1079" s="57"/>
      <c r="AT1079" s="57"/>
      <c r="AU1079" s="57"/>
      <c r="AV1079" s="57"/>
      <c r="AW1079" s="57"/>
      <c r="AX1079" s="57"/>
      <c r="AY1079" s="57"/>
      <c r="AZ1079" s="57"/>
      <c r="BA1079" s="57"/>
      <c r="BB1079" s="57"/>
      <c r="BC1079" s="57"/>
      <c r="BD1079" s="57"/>
      <c r="BE1079" s="57"/>
      <c r="BF1079" s="57"/>
      <c r="BG1079" s="57"/>
      <c r="BH1079" s="57"/>
      <c r="BI1079" s="57"/>
      <c r="BJ1079" s="57"/>
      <c r="BK1079" s="57"/>
      <c r="BL1079" s="57"/>
      <c r="BM1079" s="57"/>
      <c r="BN1079" s="57"/>
      <c r="BO1079" s="57"/>
    </row>
    <row r="1080" spans="17:67" x14ac:dyDescent="0.25">
      <c r="Q1080" s="57"/>
      <c r="R1080" s="57"/>
      <c r="S1080" s="57"/>
      <c r="T1080" s="57"/>
      <c r="U1080" s="57"/>
      <c r="V1080" s="57"/>
      <c r="W1080" s="57"/>
      <c r="X1080" s="57"/>
      <c r="Y1080" s="57"/>
      <c r="Z1080" s="57"/>
      <c r="AA1080" s="57"/>
      <c r="AB1080" s="57"/>
      <c r="AC1080" s="57"/>
      <c r="AD1080" s="57"/>
      <c r="AE1080" s="57"/>
      <c r="AF1080" s="57"/>
      <c r="AG1080" s="57"/>
      <c r="AH1080" s="57"/>
      <c r="AI1080" s="57"/>
      <c r="AJ1080" s="57"/>
      <c r="AK1080" s="57"/>
      <c r="AL1080" s="57"/>
      <c r="AM1080" s="57"/>
      <c r="AN1080" s="57"/>
      <c r="AO1080" s="57"/>
      <c r="AP1080" s="57"/>
      <c r="AQ1080" s="57"/>
      <c r="AR1080" s="57"/>
      <c r="AS1080" s="57"/>
      <c r="AT1080" s="57"/>
      <c r="AU1080" s="57"/>
      <c r="AV1080" s="57"/>
      <c r="AW1080" s="57"/>
      <c r="AX1080" s="57"/>
      <c r="AY1080" s="57"/>
      <c r="AZ1080" s="57"/>
      <c r="BA1080" s="57"/>
      <c r="BB1080" s="57"/>
      <c r="BC1080" s="57"/>
      <c r="BD1080" s="57"/>
      <c r="BE1080" s="57"/>
      <c r="BF1080" s="57"/>
      <c r="BG1080" s="57"/>
      <c r="BH1080" s="57"/>
      <c r="BI1080" s="57"/>
      <c r="BJ1080" s="57"/>
      <c r="BK1080" s="57"/>
      <c r="BL1080" s="57"/>
      <c r="BM1080" s="57"/>
      <c r="BN1080" s="57"/>
      <c r="BO1080" s="57"/>
    </row>
    <row r="1081" spans="17:67" x14ac:dyDescent="0.25">
      <c r="Q1081" s="57"/>
      <c r="R1081" s="57"/>
      <c r="S1081" s="57"/>
      <c r="T1081" s="57"/>
      <c r="U1081" s="57"/>
      <c r="V1081" s="57"/>
      <c r="W1081" s="57"/>
      <c r="X1081" s="57"/>
      <c r="Y1081" s="57"/>
      <c r="Z1081" s="57"/>
      <c r="AA1081" s="57"/>
      <c r="AB1081" s="57"/>
      <c r="AC1081" s="57"/>
      <c r="AD1081" s="57"/>
      <c r="AE1081" s="57"/>
      <c r="AF1081" s="57"/>
      <c r="AG1081" s="57"/>
      <c r="AH1081" s="57"/>
      <c r="AI1081" s="57"/>
      <c r="AJ1081" s="57"/>
      <c r="AK1081" s="57"/>
      <c r="AL1081" s="57"/>
      <c r="AM1081" s="57"/>
      <c r="AN1081" s="57"/>
      <c r="AO1081" s="57"/>
      <c r="AP1081" s="57"/>
      <c r="AQ1081" s="57"/>
      <c r="AR1081" s="57"/>
      <c r="AS1081" s="57"/>
      <c r="AT1081" s="57"/>
      <c r="AU1081" s="57"/>
      <c r="AV1081" s="57"/>
      <c r="AW1081" s="57"/>
      <c r="AX1081" s="57"/>
      <c r="AY1081" s="57"/>
      <c r="AZ1081" s="57"/>
      <c r="BA1081" s="57"/>
      <c r="BB1081" s="57"/>
      <c r="BC1081" s="57"/>
      <c r="BD1081" s="57"/>
      <c r="BE1081" s="57"/>
      <c r="BF1081" s="57"/>
      <c r="BG1081" s="57"/>
      <c r="BH1081" s="57"/>
      <c r="BI1081" s="57"/>
      <c r="BJ1081" s="57"/>
      <c r="BK1081" s="57"/>
      <c r="BL1081" s="57"/>
      <c r="BM1081" s="57"/>
      <c r="BN1081" s="57"/>
      <c r="BO1081" s="57"/>
    </row>
    <row r="1082" spans="17:67" x14ac:dyDescent="0.25">
      <c r="Q1082" s="57"/>
      <c r="R1082" s="57"/>
      <c r="S1082" s="57"/>
      <c r="T1082" s="57"/>
      <c r="U1082" s="57"/>
      <c r="V1082" s="57"/>
      <c r="W1082" s="57"/>
      <c r="X1082" s="57"/>
      <c r="Y1082" s="57"/>
      <c r="Z1082" s="57"/>
      <c r="AA1082" s="57"/>
      <c r="AB1082" s="57"/>
      <c r="AC1082" s="57"/>
      <c r="AD1082" s="57"/>
      <c r="AE1082" s="57"/>
      <c r="AF1082" s="57"/>
      <c r="AG1082" s="57"/>
      <c r="AH1082" s="57"/>
      <c r="AI1082" s="57"/>
      <c r="AJ1082" s="57"/>
      <c r="AK1082" s="57"/>
      <c r="AL1082" s="57"/>
      <c r="AM1082" s="57"/>
      <c r="AN1082" s="57"/>
      <c r="AO1082" s="57"/>
      <c r="AP1082" s="57"/>
      <c r="AQ1082" s="57"/>
      <c r="AR1082" s="57"/>
      <c r="AS1082" s="57"/>
      <c r="AT1082" s="57"/>
      <c r="AU1082" s="57"/>
      <c r="AV1082" s="57"/>
      <c r="AW1082" s="57"/>
      <c r="AX1082" s="57"/>
      <c r="AY1082" s="57"/>
      <c r="AZ1082" s="57"/>
      <c r="BA1082" s="57"/>
      <c r="BB1082" s="57"/>
      <c r="BC1082" s="57"/>
      <c r="BD1082" s="57"/>
      <c r="BE1082" s="57"/>
      <c r="BF1082" s="57"/>
      <c r="BG1082" s="57"/>
      <c r="BH1082" s="57"/>
      <c r="BI1082" s="57"/>
      <c r="BJ1082" s="57"/>
      <c r="BK1082" s="57"/>
      <c r="BL1082" s="57"/>
      <c r="BM1082" s="57"/>
      <c r="BN1082" s="57"/>
      <c r="BO1082" s="57"/>
    </row>
    <row r="1083" spans="17:67" x14ac:dyDescent="0.25">
      <c r="Q1083" s="57"/>
      <c r="R1083" s="57"/>
      <c r="S1083" s="57"/>
      <c r="T1083" s="57"/>
      <c r="U1083" s="57"/>
      <c r="V1083" s="57"/>
      <c r="W1083" s="57"/>
      <c r="X1083" s="57"/>
      <c r="Y1083" s="57"/>
      <c r="Z1083" s="57"/>
      <c r="AA1083" s="57"/>
      <c r="AB1083" s="57"/>
      <c r="AC1083" s="57"/>
      <c r="AD1083" s="57"/>
      <c r="AE1083" s="57"/>
      <c r="AF1083" s="57"/>
      <c r="AG1083" s="57"/>
      <c r="AH1083" s="57"/>
      <c r="AI1083" s="57"/>
      <c r="AJ1083" s="57"/>
      <c r="AK1083" s="57"/>
      <c r="AL1083" s="57"/>
      <c r="AM1083" s="57"/>
      <c r="AN1083" s="57"/>
      <c r="AO1083" s="57"/>
      <c r="AP1083" s="57"/>
      <c r="AQ1083" s="57"/>
      <c r="AR1083" s="57"/>
      <c r="AS1083" s="57"/>
      <c r="AT1083" s="57"/>
      <c r="AU1083" s="57"/>
      <c r="AV1083" s="57"/>
      <c r="AW1083" s="57"/>
      <c r="AX1083" s="57"/>
      <c r="AY1083" s="57"/>
      <c r="AZ1083" s="57"/>
      <c r="BA1083" s="57"/>
      <c r="BB1083" s="57"/>
      <c r="BC1083" s="57"/>
      <c r="BD1083" s="57"/>
      <c r="BE1083" s="57"/>
      <c r="BF1083" s="57"/>
      <c r="BG1083" s="57"/>
      <c r="BH1083" s="57"/>
      <c r="BI1083" s="57"/>
      <c r="BJ1083" s="57"/>
      <c r="BK1083" s="57"/>
      <c r="BL1083" s="57"/>
      <c r="BM1083" s="57"/>
      <c r="BN1083" s="57"/>
      <c r="BO1083" s="57"/>
    </row>
    <row r="1084" spans="17:67" x14ac:dyDescent="0.25">
      <c r="Q1084" s="57"/>
      <c r="R1084" s="57"/>
      <c r="S1084" s="57"/>
      <c r="T1084" s="57"/>
      <c r="U1084" s="57"/>
      <c r="V1084" s="57"/>
      <c r="W1084" s="57"/>
      <c r="X1084" s="57"/>
      <c r="Y1084" s="57"/>
      <c r="Z1084" s="57"/>
      <c r="AA1084" s="57"/>
      <c r="AB1084" s="57"/>
      <c r="AC1084" s="57"/>
      <c r="AD1084" s="57"/>
      <c r="AE1084" s="57"/>
      <c r="AF1084" s="57"/>
      <c r="AG1084" s="57"/>
      <c r="AH1084" s="57"/>
      <c r="AI1084" s="57"/>
      <c r="AJ1084" s="57"/>
      <c r="AK1084" s="57"/>
      <c r="AL1084" s="57"/>
      <c r="AM1084" s="57"/>
      <c r="AN1084" s="57"/>
      <c r="AO1084" s="57"/>
      <c r="AP1084" s="57"/>
      <c r="AQ1084" s="57"/>
      <c r="AR1084" s="57"/>
      <c r="AS1084" s="57"/>
      <c r="AT1084" s="57"/>
      <c r="AU1084" s="57"/>
      <c r="AV1084" s="57"/>
      <c r="AW1084" s="57"/>
      <c r="AX1084" s="57"/>
      <c r="AY1084" s="57"/>
      <c r="AZ1084" s="57"/>
      <c r="BA1084" s="57"/>
      <c r="BB1084" s="57"/>
      <c r="BC1084" s="57"/>
      <c r="BD1084" s="57"/>
      <c r="BE1084" s="57"/>
      <c r="BF1084" s="57"/>
      <c r="BG1084" s="57"/>
      <c r="BH1084" s="57"/>
      <c r="BI1084" s="57"/>
      <c r="BJ1084" s="57"/>
      <c r="BK1084" s="57"/>
      <c r="BL1084" s="57"/>
      <c r="BM1084" s="57"/>
      <c r="BN1084" s="57"/>
      <c r="BO1084" s="57"/>
    </row>
    <row r="1085" spans="17:67" x14ac:dyDescent="0.25">
      <c r="Q1085" s="57"/>
      <c r="R1085" s="57"/>
      <c r="S1085" s="57"/>
      <c r="T1085" s="57"/>
      <c r="U1085" s="57"/>
      <c r="V1085" s="57"/>
      <c r="W1085" s="57"/>
      <c r="X1085" s="57"/>
      <c r="Y1085" s="57"/>
      <c r="Z1085" s="57"/>
      <c r="AA1085" s="57"/>
      <c r="AB1085" s="57"/>
      <c r="AC1085" s="57"/>
      <c r="AD1085" s="57"/>
      <c r="AE1085" s="57"/>
      <c r="AF1085" s="57"/>
      <c r="AG1085" s="57"/>
      <c r="AH1085" s="57"/>
      <c r="AI1085" s="57"/>
      <c r="AJ1085" s="57"/>
      <c r="AK1085" s="57"/>
      <c r="AL1085" s="57"/>
      <c r="AM1085" s="57"/>
      <c r="AN1085" s="57"/>
      <c r="AO1085" s="57"/>
      <c r="AP1085" s="57"/>
      <c r="AQ1085" s="57"/>
      <c r="AR1085" s="57"/>
      <c r="AS1085" s="57"/>
      <c r="AT1085" s="57"/>
      <c r="AU1085" s="57"/>
      <c r="AV1085" s="57"/>
      <c r="AW1085" s="57"/>
      <c r="AX1085" s="57"/>
      <c r="AY1085" s="57"/>
      <c r="AZ1085" s="57"/>
      <c r="BA1085" s="57"/>
      <c r="BB1085" s="57"/>
      <c r="BC1085" s="57"/>
      <c r="BD1085" s="57"/>
      <c r="BE1085" s="57"/>
      <c r="BF1085" s="57"/>
      <c r="BG1085" s="57"/>
      <c r="BH1085" s="57"/>
      <c r="BI1085" s="57"/>
      <c r="BJ1085" s="57"/>
      <c r="BK1085" s="57"/>
      <c r="BL1085" s="57"/>
      <c r="BM1085" s="57"/>
      <c r="BN1085" s="57"/>
      <c r="BO1085" s="57"/>
    </row>
    <row r="1086" spans="17:67" x14ac:dyDescent="0.25">
      <c r="Q1086" s="57"/>
      <c r="R1086" s="57"/>
      <c r="S1086" s="57"/>
      <c r="T1086" s="57"/>
      <c r="U1086" s="57"/>
      <c r="V1086" s="57"/>
      <c r="W1086" s="57"/>
      <c r="X1086" s="57"/>
      <c r="Y1086" s="57"/>
      <c r="Z1086" s="57"/>
      <c r="AA1086" s="57"/>
      <c r="AB1086" s="57"/>
      <c r="AC1086" s="57"/>
      <c r="AD1086" s="57"/>
      <c r="AE1086" s="57"/>
      <c r="AF1086" s="57"/>
      <c r="AG1086" s="57"/>
      <c r="AH1086" s="57"/>
      <c r="AI1086" s="57"/>
      <c r="AJ1086" s="57"/>
      <c r="AK1086" s="57"/>
      <c r="AL1086" s="57"/>
      <c r="AM1086" s="57"/>
      <c r="AN1086" s="57"/>
      <c r="AO1086" s="57"/>
      <c r="AP1086" s="57"/>
      <c r="AQ1086" s="57"/>
      <c r="AR1086" s="57"/>
      <c r="AS1086" s="57"/>
      <c r="AT1086" s="57"/>
      <c r="AU1086" s="57"/>
      <c r="AV1086" s="57"/>
      <c r="AW1086" s="57"/>
      <c r="AX1086" s="57"/>
      <c r="AY1086" s="57"/>
      <c r="AZ1086" s="57"/>
      <c r="BA1086" s="57"/>
      <c r="BB1086" s="57"/>
      <c r="BC1086" s="57"/>
      <c r="BD1086" s="57"/>
      <c r="BE1086" s="57"/>
      <c r="BF1086" s="57"/>
      <c r="BG1086" s="57"/>
      <c r="BH1086" s="57"/>
      <c r="BI1086" s="57"/>
      <c r="BJ1086" s="57"/>
      <c r="BK1086" s="57"/>
      <c r="BL1086" s="57"/>
      <c r="BM1086" s="57"/>
      <c r="BN1086" s="57"/>
      <c r="BO1086" s="57"/>
    </row>
    <row r="1087" spans="17:67" x14ac:dyDescent="0.25">
      <c r="Q1087" s="57"/>
      <c r="R1087" s="57"/>
      <c r="S1087" s="57"/>
      <c r="T1087" s="57"/>
      <c r="U1087" s="57"/>
      <c r="V1087" s="57"/>
      <c r="W1087" s="57"/>
      <c r="X1087" s="57"/>
      <c r="Y1087" s="57"/>
      <c r="Z1087" s="57"/>
      <c r="AA1087" s="57"/>
      <c r="AB1087" s="57"/>
      <c r="AC1087" s="57"/>
      <c r="AD1087" s="57"/>
      <c r="AE1087" s="57"/>
      <c r="AF1087" s="57"/>
      <c r="AG1087" s="57"/>
      <c r="AH1087" s="57"/>
      <c r="AI1087" s="57"/>
      <c r="AJ1087" s="57"/>
      <c r="AK1087" s="57"/>
      <c r="AL1087" s="57"/>
      <c r="AM1087" s="57"/>
      <c r="AN1087" s="57"/>
      <c r="AO1087" s="57"/>
      <c r="AP1087" s="57"/>
      <c r="AQ1087" s="57"/>
      <c r="AR1087" s="57"/>
      <c r="AS1087" s="57"/>
      <c r="AT1087" s="57"/>
      <c r="AU1087" s="57"/>
      <c r="AV1087" s="57"/>
      <c r="AW1087" s="57"/>
      <c r="AX1087" s="57"/>
      <c r="AY1087" s="57"/>
      <c r="AZ1087" s="57"/>
      <c r="BA1087" s="57"/>
      <c r="BB1087" s="57"/>
      <c r="BC1087" s="57"/>
      <c r="BD1087" s="57"/>
      <c r="BE1087" s="57"/>
      <c r="BF1087" s="57"/>
      <c r="BG1087" s="57"/>
      <c r="BH1087" s="57"/>
      <c r="BI1087" s="57"/>
      <c r="BJ1087" s="57"/>
      <c r="BK1087" s="57"/>
      <c r="BL1087" s="57"/>
      <c r="BM1087" s="57"/>
      <c r="BN1087" s="57"/>
      <c r="BO1087" s="57"/>
    </row>
    <row r="1088" spans="17:67" x14ac:dyDescent="0.25">
      <c r="Q1088" s="57"/>
      <c r="R1088" s="57"/>
      <c r="S1088" s="57"/>
      <c r="T1088" s="57"/>
      <c r="U1088" s="57"/>
      <c r="V1088" s="57"/>
      <c r="W1088" s="57"/>
      <c r="X1088" s="57"/>
      <c r="Y1088" s="57"/>
      <c r="Z1088" s="57"/>
      <c r="AA1088" s="57"/>
      <c r="AB1088" s="57"/>
      <c r="AC1088" s="57"/>
      <c r="AD1088" s="57"/>
      <c r="AE1088" s="57"/>
      <c r="AF1088" s="57"/>
      <c r="AG1088" s="57"/>
      <c r="AH1088" s="57"/>
      <c r="AI1088" s="57"/>
      <c r="AJ1088" s="57"/>
      <c r="AK1088" s="57"/>
      <c r="AL1088" s="57"/>
      <c r="AM1088" s="57"/>
      <c r="AN1088" s="57"/>
      <c r="AO1088" s="57"/>
      <c r="AP1088" s="57"/>
      <c r="AQ1088" s="57"/>
      <c r="AR1088" s="57"/>
      <c r="AS1088" s="57"/>
      <c r="AT1088" s="57"/>
      <c r="AU1088" s="57"/>
      <c r="AV1088" s="57"/>
      <c r="AW1088" s="57"/>
      <c r="AX1088" s="57"/>
      <c r="AY1088" s="57"/>
      <c r="AZ1088" s="57"/>
      <c r="BA1088" s="57"/>
      <c r="BB1088" s="57"/>
      <c r="BC1088" s="57"/>
      <c r="BD1088" s="57"/>
      <c r="BE1088" s="57"/>
      <c r="BF1088" s="57"/>
      <c r="BG1088" s="57"/>
      <c r="BH1088" s="57"/>
      <c r="BI1088" s="57"/>
      <c r="BJ1088" s="57"/>
      <c r="BK1088" s="57"/>
      <c r="BL1088" s="57"/>
      <c r="BM1088" s="57"/>
      <c r="BN1088" s="57"/>
      <c r="BO1088" s="57"/>
    </row>
    <row r="1089" spans="17:67" x14ac:dyDescent="0.25">
      <c r="Q1089" s="57"/>
      <c r="R1089" s="57"/>
      <c r="S1089" s="57"/>
      <c r="T1089" s="57"/>
      <c r="U1089" s="57"/>
      <c r="V1089" s="57"/>
      <c r="W1089" s="57"/>
      <c r="X1089" s="57"/>
      <c r="Y1089" s="57"/>
      <c r="Z1089" s="57"/>
      <c r="AA1089" s="57"/>
      <c r="AB1089" s="57"/>
      <c r="AC1089" s="57"/>
      <c r="AD1089" s="57"/>
      <c r="AE1089" s="57"/>
      <c r="AF1089" s="57"/>
      <c r="AG1089" s="57"/>
      <c r="AH1089" s="57"/>
      <c r="AI1089" s="57"/>
      <c r="AJ1089" s="57"/>
      <c r="AK1089" s="57"/>
      <c r="AL1089" s="57"/>
      <c r="AM1089" s="57"/>
      <c r="AN1089" s="57"/>
      <c r="AO1089" s="57"/>
      <c r="AP1089" s="57"/>
      <c r="AQ1089" s="57"/>
      <c r="AR1089" s="57"/>
      <c r="AS1089" s="57"/>
      <c r="AT1089" s="57"/>
      <c r="AU1089" s="57"/>
      <c r="AV1089" s="57"/>
      <c r="AW1089" s="57"/>
      <c r="AX1089" s="57"/>
      <c r="AY1089" s="57"/>
      <c r="AZ1089" s="57"/>
      <c r="BA1089" s="57"/>
      <c r="BB1089" s="57"/>
      <c r="BC1089" s="57"/>
      <c r="BD1089" s="57"/>
      <c r="BE1089" s="57"/>
      <c r="BF1089" s="57"/>
      <c r="BG1089" s="57"/>
      <c r="BH1089" s="57"/>
      <c r="BI1089" s="57"/>
      <c r="BJ1089" s="57"/>
      <c r="BK1089" s="57"/>
      <c r="BL1089" s="57"/>
      <c r="BM1089" s="57"/>
      <c r="BN1089" s="57"/>
      <c r="BO1089" s="57"/>
    </row>
    <row r="1090" spans="17:67" x14ac:dyDescent="0.25">
      <c r="Q1090" s="57"/>
      <c r="R1090" s="57"/>
      <c r="S1090" s="57"/>
      <c r="T1090" s="57"/>
      <c r="U1090" s="57"/>
      <c r="V1090" s="57"/>
      <c r="W1090" s="57"/>
      <c r="X1090" s="57"/>
      <c r="Y1090" s="57"/>
      <c r="Z1090" s="57"/>
      <c r="AA1090" s="57"/>
      <c r="AB1090" s="57"/>
      <c r="AC1090" s="57"/>
      <c r="AD1090" s="57"/>
      <c r="AE1090" s="57"/>
      <c r="AF1090" s="57"/>
      <c r="AG1090" s="57"/>
      <c r="AH1090" s="57"/>
      <c r="AI1090" s="57"/>
      <c r="AJ1090" s="57"/>
      <c r="AK1090" s="57"/>
      <c r="AL1090" s="57"/>
      <c r="AM1090" s="57"/>
      <c r="AN1090" s="57"/>
      <c r="AO1090" s="57"/>
      <c r="AP1090" s="57"/>
      <c r="AQ1090" s="57"/>
      <c r="AR1090" s="57"/>
      <c r="AS1090" s="57"/>
      <c r="AT1090" s="57"/>
      <c r="AU1090" s="57"/>
      <c r="AV1090" s="57"/>
      <c r="AW1090" s="57"/>
      <c r="AX1090" s="57"/>
      <c r="AY1090" s="57"/>
      <c r="AZ1090" s="57"/>
      <c r="BA1090" s="57"/>
      <c r="BB1090" s="57"/>
      <c r="BC1090" s="57"/>
      <c r="BD1090" s="57"/>
      <c r="BE1090" s="57"/>
      <c r="BF1090" s="57"/>
      <c r="BG1090" s="57"/>
      <c r="BH1090" s="57"/>
      <c r="BI1090" s="57"/>
      <c r="BJ1090" s="57"/>
      <c r="BK1090" s="57"/>
      <c r="BL1090" s="57"/>
      <c r="BM1090" s="57"/>
      <c r="BN1090" s="57"/>
      <c r="BO1090" s="57"/>
    </row>
    <row r="1091" spans="17:67" x14ac:dyDescent="0.25">
      <c r="Q1091" s="57"/>
      <c r="R1091" s="57"/>
      <c r="S1091" s="57"/>
      <c r="T1091" s="57"/>
      <c r="U1091" s="57"/>
      <c r="V1091" s="57"/>
      <c r="W1091" s="57"/>
      <c r="X1091" s="57"/>
      <c r="Y1091" s="57"/>
      <c r="Z1091" s="57"/>
      <c r="AA1091" s="57"/>
      <c r="AB1091" s="57"/>
      <c r="AC1091" s="57"/>
      <c r="AD1091" s="57"/>
      <c r="AE1091" s="57"/>
      <c r="AF1091" s="57"/>
      <c r="AG1091" s="57"/>
      <c r="AH1091" s="57"/>
      <c r="AI1091" s="57"/>
      <c r="AJ1091" s="57"/>
      <c r="AK1091" s="57"/>
      <c r="AL1091" s="57"/>
      <c r="AM1091" s="57"/>
      <c r="AN1091" s="57"/>
      <c r="AO1091" s="57"/>
      <c r="AP1091" s="57"/>
      <c r="AQ1091" s="57"/>
      <c r="AR1091" s="57"/>
      <c r="AS1091" s="57"/>
      <c r="AT1091" s="57"/>
      <c r="AU1091" s="57"/>
      <c r="AV1091" s="57"/>
      <c r="AW1091" s="57"/>
      <c r="AX1091" s="57"/>
      <c r="AY1091" s="57"/>
      <c r="AZ1091" s="57"/>
      <c r="BA1091" s="57"/>
      <c r="BB1091" s="57"/>
      <c r="BC1091" s="57"/>
      <c r="BD1091" s="57"/>
      <c r="BE1091" s="57"/>
      <c r="BF1091" s="57"/>
      <c r="BG1091" s="57"/>
      <c r="BH1091" s="57"/>
      <c r="BI1091" s="57"/>
      <c r="BJ1091" s="57"/>
      <c r="BK1091" s="57"/>
      <c r="BL1091" s="57"/>
      <c r="BM1091" s="57"/>
      <c r="BN1091" s="57"/>
      <c r="BO1091" s="57"/>
    </row>
    <row r="1092" spans="17:67" x14ac:dyDescent="0.25">
      <c r="Q1092" s="57"/>
      <c r="R1092" s="57"/>
      <c r="S1092" s="57"/>
      <c r="T1092" s="57"/>
      <c r="U1092" s="57"/>
      <c r="V1092" s="57"/>
      <c r="W1092" s="57"/>
      <c r="X1092" s="57"/>
      <c r="Y1092" s="57"/>
      <c r="Z1092" s="57"/>
      <c r="AA1092" s="57"/>
      <c r="AB1092" s="57"/>
      <c r="AC1092" s="57"/>
      <c r="AD1092" s="57"/>
      <c r="AE1092" s="57"/>
      <c r="AF1092" s="57"/>
      <c r="AG1092" s="57"/>
      <c r="AH1092" s="57"/>
      <c r="AI1092" s="57"/>
      <c r="AJ1092" s="57"/>
      <c r="AK1092" s="57"/>
      <c r="AL1092" s="57"/>
      <c r="AM1092" s="57"/>
      <c r="AN1092" s="57"/>
      <c r="AO1092" s="57"/>
      <c r="AP1092" s="57"/>
      <c r="AQ1092" s="57"/>
      <c r="AR1092" s="57"/>
      <c r="AS1092" s="57"/>
      <c r="AT1092" s="57"/>
      <c r="AU1092" s="57"/>
      <c r="AV1092" s="57"/>
      <c r="AW1092" s="57"/>
      <c r="AX1092" s="57"/>
      <c r="AY1092" s="57"/>
      <c r="AZ1092" s="57"/>
      <c r="BA1092" s="57"/>
      <c r="BB1092" s="57"/>
      <c r="BC1092" s="57"/>
      <c r="BD1092" s="57"/>
      <c r="BE1092" s="57"/>
      <c r="BF1092" s="57"/>
      <c r="BG1092" s="57"/>
      <c r="BH1092" s="57"/>
      <c r="BI1092" s="57"/>
      <c r="BJ1092" s="57"/>
      <c r="BK1092" s="57"/>
      <c r="BL1092" s="57"/>
      <c r="BM1092" s="57"/>
      <c r="BN1092" s="57"/>
      <c r="BO1092" s="57"/>
    </row>
    <row r="1093" spans="17:67" x14ac:dyDescent="0.25">
      <c r="Q1093" s="57"/>
      <c r="R1093" s="57"/>
      <c r="S1093" s="57"/>
      <c r="T1093" s="57"/>
      <c r="U1093" s="57"/>
      <c r="V1093" s="57"/>
      <c r="W1093" s="57"/>
      <c r="X1093" s="57"/>
      <c r="Y1093" s="57"/>
      <c r="Z1093" s="57"/>
      <c r="AA1093" s="57"/>
      <c r="AB1093" s="57"/>
      <c r="AC1093" s="57"/>
      <c r="AD1093" s="57"/>
      <c r="AE1093" s="57"/>
      <c r="AF1093" s="57"/>
      <c r="AG1093" s="57"/>
      <c r="AH1093" s="57"/>
      <c r="AI1093" s="57"/>
      <c r="AJ1093" s="57"/>
      <c r="AK1093" s="57"/>
      <c r="AL1093" s="57"/>
      <c r="AM1093" s="57"/>
      <c r="AN1093" s="57"/>
      <c r="AO1093" s="57"/>
      <c r="AP1093" s="57"/>
      <c r="AQ1093" s="57"/>
      <c r="AR1093" s="57"/>
      <c r="AS1093" s="57"/>
      <c r="AT1093" s="57"/>
      <c r="AU1093" s="57"/>
      <c r="AV1093" s="57"/>
      <c r="AW1093" s="57"/>
      <c r="AX1093" s="57"/>
      <c r="AY1093" s="57"/>
      <c r="AZ1093" s="57"/>
      <c r="BA1093" s="57"/>
      <c r="BB1093" s="57"/>
      <c r="BC1093" s="57"/>
      <c r="BD1093" s="57"/>
      <c r="BE1093" s="57"/>
      <c r="BF1093" s="57"/>
      <c r="BG1093" s="57"/>
      <c r="BH1093" s="57"/>
      <c r="BI1093" s="57"/>
      <c r="BJ1093" s="57"/>
      <c r="BK1093" s="57"/>
      <c r="BL1093" s="57"/>
      <c r="BM1093" s="57"/>
      <c r="BN1093" s="57"/>
      <c r="BO1093" s="57"/>
    </row>
    <row r="1094" spans="17:67" x14ac:dyDescent="0.25">
      <c r="Q1094" s="57"/>
      <c r="R1094" s="57"/>
      <c r="S1094" s="57"/>
      <c r="T1094" s="57"/>
      <c r="U1094" s="57"/>
      <c r="V1094" s="57"/>
      <c r="W1094" s="57"/>
      <c r="X1094" s="57"/>
      <c r="Y1094" s="57"/>
      <c r="Z1094" s="57"/>
      <c r="AA1094" s="57"/>
      <c r="AB1094" s="57"/>
      <c r="AC1094" s="57"/>
      <c r="AD1094" s="57"/>
      <c r="AE1094" s="57"/>
      <c r="AF1094" s="57"/>
      <c r="AG1094" s="57"/>
      <c r="AH1094" s="57"/>
      <c r="AI1094" s="57"/>
      <c r="AJ1094" s="57"/>
      <c r="AK1094" s="57"/>
      <c r="AL1094" s="57"/>
      <c r="AM1094" s="57"/>
      <c r="AN1094" s="57"/>
      <c r="AO1094" s="57"/>
      <c r="AP1094" s="57"/>
      <c r="AQ1094" s="57"/>
      <c r="AR1094" s="57"/>
      <c r="AS1094" s="57"/>
      <c r="AT1094" s="57"/>
      <c r="AU1094" s="57"/>
      <c r="AV1094" s="57"/>
      <c r="AW1094" s="57"/>
      <c r="AX1094" s="57"/>
      <c r="AY1094" s="57"/>
      <c r="AZ1094" s="57"/>
      <c r="BA1094" s="57"/>
      <c r="BB1094" s="57"/>
      <c r="BC1094" s="57"/>
      <c r="BD1094" s="57"/>
      <c r="BE1094" s="57"/>
      <c r="BF1094" s="57"/>
      <c r="BG1094" s="57"/>
      <c r="BH1094" s="57"/>
      <c r="BI1094" s="57"/>
      <c r="BJ1094" s="57"/>
      <c r="BK1094" s="57"/>
      <c r="BL1094" s="57"/>
      <c r="BM1094" s="57"/>
      <c r="BN1094" s="57"/>
      <c r="BO1094" s="57"/>
    </row>
    <row r="1095" spans="17:67" x14ac:dyDescent="0.25">
      <c r="Q1095" s="57"/>
      <c r="R1095" s="57"/>
      <c r="S1095" s="57"/>
      <c r="T1095" s="57"/>
      <c r="U1095" s="57"/>
      <c r="V1095" s="57"/>
      <c r="W1095" s="57"/>
      <c r="X1095" s="57"/>
      <c r="Y1095" s="57"/>
      <c r="Z1095" s="57"/>
      <c r="AA1095" s="57"/>
      <c r="AB1095" s="57"/>
      <c r="AC1095" s="57"/>
      <c r="AD1095" s="57"/>
      <c r="AE1095" s="57"/>
      <c r="AF1095" s="57"/>
      <c r="AG1095" s="57"/>
      <c r="AH1095" s="57"/>
      <c r="AI1095" s="57"/>
      <c r="AJ1095" s="57"/>
      <c r="AK1095" s="57"/>
      <c r="AL1095" s="57"/>
      <c r="AM1095" s="57"/>
      <c r="AN1095" s="57"/>
      <c r="AO1095" s="57"/>
      <c r="AP1095" s="57"/>
      <c r="AQ1095" s="57"/>
      <c r="AR1095" s="57"/>
      <c r="AS1095" s="57"/>
      <c r="AT1095" s="57"/>
      <c r="AU1095" s="57"/>
      <c r="AV1095" s="57"/>
      <c r="AW1095" s="57"/>
      <c r="AX1095" s="57"/>
      <c r="AY1095" s="57"/>
      <c r="AZ1095" s="57"/>
      <c r="BA1095" s="57"/>
      <c r="BB1095" s="57"/>
      <c r="BC1095" s="57"/>
      <c r="BD1095" s="57"/>
      <c r="BE1095" s="57"/>
      <c r="BF1095" s="57"/>
      <c r="BG1095" s="57"/>
      <c r="BH1095" s="57"/>
      <c r="BI1095" s="57"/>
      <c r="BJ1095" s="57"/>
      <c r="BK1095" s="57"/>
      <c r="BL1095" s="57"/>
      <c r="BM1095" s="57"/>
      <c r="BN1095" s="57"/>
      <c r="BO1095" s="57"/>
    </row>
    <row r="1096" spans="17:67" x14ac:dyDescent="0.25">
      <c r="Q1096" s="57"/>
      <c r="R1096" s="57"/>
      <c r="S1096" s="57"/>
      <c r="T1096" s="57"/>
      <c r="U1096" s="57"/>
      <c r="V1096" s="57"/>
      <c r="W1096" s="57"/>
      <c r="X1096" s="57"/>
      <c r="Y1096" s="57"/>
      <c r="Z1096" s="57"/>
      <c r="AA1096" s="57"/>
      <c r="AB1096" s="57"/>
      <c r="AC1096" s="57"/>
      <c r="AD1096" s="57"/>
      <c r="AE1096" s="57"/>
      <c r="AF1096" s="57"/>
      <c r="AG1096" s="57"/>
      <c r="AH1096" s="57"/>
      <c r="AI1096" s="57"/>
      <c r="AJ1096" s="57"/>
      <c r="AK1096" s="57"/>
      <c r="AL1096" s="57"/>
      <c r="AM1096" s="57"/>
      <c r="AN1096" s="57"/>
      <c r="AO1096" s="57"/>
      <c r="AP1096" s="57"/>
      <c r="AQ1096" s="57"/>
      <c r="AR1096" s="57"/>
      <c r="AS1096" s="57"/>
      <c r="AT1096" s="57"/>
      <c r="AU1096" s="57"/>
      <c r="AV1096" s="57"/>
      <c r="AW1096" s="57"/>
      <c r="AX1096" s="57"/>
      <c r="AY1096" s="57"/>
      <c r="AZ1096" s="57"/>
      <c r="BA1096" s="57"/>
      <c r="BB1096" s="57"/>
      <c r="BC1096" s="57"/>
      <c r="BD1096" s="57"/>
      <c r="BE1096" s="57"/>
      <c r="BF1096" s="57"/>
      <c r="BG1096" s="57"/>
      <c r="BH1096" s="57"/>
      <c r="BI1096" s="57"/>
      <c r="BJ1096" s="57"/>
      <c r="BK1096" s="57"/>
      <c r="BL1096" s="57"/>
      <c r="BM1096" s="57"/>
      <c r="BN1096" s="57"/>
      <c r="BO1096" s="57"/>
    </row>
    <row r="1097" spans="17:67" x14ac:dyDescent="0.25">
      <c r="Q1097" s="57"/>
      <c r="R1097" s="57"/>
      <c r="S1097" s="57"/>
      <c r="T1097" s="57"/>
      <c r="U1097" s="57"/>
      <c r="V1097" s="57"/>
      <c r="W1097" s="57"/>
      <c r="X1097" s="57"/>
      <c r="Y1097" s="57"/>
      <c r="Z1097" s="57"/>
      <c r="AA1097" s="57"/>
      <c r="AB1097" s="57"/>
      <c r="AC1097" s="57"/>
      <c r="AD1097" s="57"/>
      <c r="AE1097" s="57"/>
      <c r="AF1097" s="57"/>
      <c r="AG1097" s="57"/>
      <c r="AH1097" s="57"/>
      <c r="AI1097" s="57"/>
      <c r="AJ1097" s="57"/>
      <c r="AK1097" s="57"/>
      <c r="AL1097" s="57"/>
      <c r="AM1097" s="57"/>
      <c r="AN1097" s="57"/>
      <c r="AO1097" s="57"/>
      <c r="AP1097" s="57"/>
      <c r="AQ1097" s="57"/>
      <c r="AR1097" s="57"/>
      <c r="AS1097" s="57"/>
      <c r="AT1097" s="57"/>
      <c r="AU1097" s="57"/>
      <c r="AV1097" s="57"/>
      <c r="AW1097" s="57"/>
      <c r="AX1097" s="57"/>
      <c r="AY1097" s="57"/>
      <c r="AZ1097" s="57"/>
      <c r="BA1097" s="57"/>
      <c r="BB1097" s="57"/>
      <c r="BC1097" s="57"/>
      <c r="BD1097" s="57"/>
      <c r="BE1097" s="57"/>
      <c r="BF1097" s="57"/>
      <c r="BG1097" s="57"/>
      <c r="BH1097" s="57"/>
      <c r="BI1097" s="57"/>
      <c r="BJ1097" s="57"/>
      <c r="BK1097" s="57"/>
      <c r="BL1097" s="57"/>
      <c r="BM1097" s="57"/>
      <c r="BN1097" s="57"/>
      <c r="BO1097" s="57"/>
    </row>
    <row r="1098" spans="17:67" x14ac:dyDescent="0.25">
      <c r="Q1098" s="57"/>
      <c r="R1098" s="57"/>
      <c r="S1098" s="57"/>
      <c r="T1098" s="57"/>
      <c r="U1098" s="57"/>
      <c r="V1098" s="57"/>
      <c r="W1098" s="57"/>
      <c r="X1098" s="57"/>
      <c r="Y1098" s="57"/>
      <c r="Z1098" s="57"/>
      <c r="AA1098" s="57"/>
      <c r="AB1098" s="57"/>
      <c r="AC1098" s="57"/>
      <c r="AD1098" s="57"/>
      <c r="AE1098" s="57"/>
      <c r="AF1098" s="57"/>
      <c r="AG1098" s="57"/>
      <c r="AH1098" s="57"/>
      <c r="AI1098" s="57"/>
      <c r="AJ1098" s="57"/>
      <c r="AK1098" s="57"/>
      <c r="AL1098" s="57"/>
      <c r="AM1098" s="57"/>
      <c r="AN1098" s="57"/>
      <c r="AO1098" s="57"/>
      <c r="AP1098" s="57"/>
      <c r="AQ1098" s="57"/>
      <c r="AR1098" s="57"/>
      <c r="AS1098" s="57"/>
      <c r="AT1098" s="57"/>
      <c r="AU1098" s="57"/>
      <c r="AV1098" s="57"/>
      <c r="AW1098" s="57"/>
      <c r="AX1098" s="57"/>
      <c r="AY1098" s="57"/>
      <c r="AZ1098" s="57"/>
      <c r="BA1098" s="57"/>
      <c r="BB1098" s="57"/>
      <c r="BC1098" s="57"/>
      <c r="BD1098" s="57"/>
      <c r="BE1098" s="57"/>
      <c r="BF1098" s="57"/>
      <c r="BG1098" s="57"/>
      <c r="BH1098" s="57"/>
      <c r="BI1098" s="57"/>
      <c r="BJ1098" s="57"/>
      <c r="BK1098" s="57"/>
      <c r="BL1098" s="57"/>
      <c r="BM1098" s="57"/>
      <c r="BN1098" s="57"/>
      <c r="BO1098" s="57"/>
    </row>
    <row r="1099" spans="17:67" x14ac:dyDescent="0.25">
      <c r="Q1099" s="57"/>
      <c r="R1099" s="57"/>
      <c r="S1099" s="57"/>
      <c r="T1099" s="57"/>
      <c r="U1099" s="57"/>
      <c r="V1099" s="57"/>
      <c r="W1099" s="57"/>
      <c r="X1099" s="57"/>
      <c r="Y1099" s="57"/>
      <c r="Z1099" s="57"/>
      <c r="AA1099" s="57"/>
      <c r="AB1099" s="57"/>
      <c r="AC1099" s="57"/>
      <c r="AD1099" s="57"/>
      <c r="AE1099" s="57"/>
      <c r="AF1099" s="57"/>
      <c r="AG1099" s="57"/>
      <c r="AH1099" s="57"/>
      <c r="AI1099" s="57"/>
      <c r="AJ1099" s="57"/>
      <c r="AK1099" s="57"/>
      <c r="AL1099" s="57"/>
      <c r="AM1099" s="57"/>
      <c r="AN1099" s="57"/>
      <c r="AO1099" s="57"/>
      <c r="AP1099" s="57"/>
      <c r="AQ1099" s="57"/>
      <c r="AR1099" s="57"/>
      <c r="AS1099" s="57"/>
      <c r="AT1099" s="57"/>
      <c r="AU1099" s="57"/>
      <c r="AV1099" s="57"/>
      <c r="AW1099" s="57"/>
      <c r="AX1099" s="57"/>
      <c r="AY1099" s="57"/>
      <c r="AZ1099" s="57"/>
      <c r="BA1099" s="57"/>
      <c r="BB1099" s="57"/>
      <c r="BC1099" s="57"/>
      <c r="BD1099" s="57"/>
      <c r="BE1099" s="57"/>
      <c r="BF1099" s="57"/>
      <c r="BG1099" s="57"/>
      <c r="BH1099" s="57"/>
      <c r="BI1099" s="57"/>
      <c r="BJ1099" s="57"/>
      <c r="BK1099" s="57"/>
      <c r="BL1099" s="57"/>
      <c r="BM1099" s="57"/>
      <c r="BN1099" s="57"/>
      <c r="BO1099" s="57"/>
    </row>
    <row r="1100" spans="17:67" x14ac:dyDescent="0.25">
      <c r="Q1100" s="57"/>
      <c r="R1100" s="57"/>
      <c r="S1100" s="57"/>
      <c r="T1100" s="57"/>
      <c r="U1100" s="57"/>
      <c r="V1100" s="57"/>
      <c r="W1100" s="57"/>
      <c r="X1100" s="57"/>
      <c r="Y1100" s="57"/>
      <c r="Z1100" s="57"/>
      <c r="AA1100" s="57"/>
      <c r="AB1100" s="57"/>
      <c r="AC1100" s="57"/>
      <c r="AD1100" s="57"/>
      <c r="AE1100" s="57"/>
      <c r="AF1100" s="57"/>
      <c r="AG1100" s="57"/>
      <c r="AH1100" s="57"/>
      <c r="AI1100" s="57"/>
      <c r="AJ1100" s="57"/>
      <c r="AK1100" s="57"/>
      <c r="AL1100" s="57"/>
      <c r="AM1100" s="57"/>
      <c r="AN1100" s="57"/>
      <c r="AO1100" s="57"/>
      <c r="AP1100" s="57"/>
      <c r="AQ1100" s="57"/>
      <c r="AR1100" s="57"/>
      <c r="AS1100" s="57"/>
      <c r="AT1100" s="57"/>
      <c r="AU1100" s="57"/>
      <c r="AV1100" s="57"/>
      <c r="AW1100" s="57"/>
      <c r="AX1100" s="57"/>
      <c r="AY1100" s="57"/>
      <c r="AZ1100" s="57"/>
      <c r="BA1100" s="57"/>
      <c r="BB1100" s="57"/>
      <c r="BC1100" s="57"/>
      <c r="BD1100" s="57"/>
      <c r="BE1100" s="57"/>
      <c r="BF1100" s="57"/>
      <c r="BG1100" s="57"/>
      <c r="BH1100" s="57"/>
      <c r="BI1100" s="57"/>
      <c r="BJ1100" s="57"/>
      <c r="BK1100" s="57"/>
      <c r="BL1100" s="57"/>
      <c r="BM1100" s="57"/>
      <c r="BN1100" s="57"/>
      <c r="BO1100" s="57"/>
    </row>
    <row r="1101" spans="17:67" x14ac:dyDescent="0.25">
      <c r="Q1101" s="57"/>
      <c r="R1101" s="57"/>
      <c r="S1101" s="57"/>
      <c r="T1101" s="57"/>
      <c r="U1101" s="57"/>
      <c r="V1101" s="57"/>
      <c r="W1101" s="57"/>
      <c r="X1101" s="57"/>
      <c r="Y1101" s="57"/>
      <c r="Z1101" s="57"/>
      <c r="AA1101" s="57"/>
      <c r="AB1101" s="57"/>
      <c r="AC1101" s="57"/>
      <c r="AD1101" s="57"/>
      <c r="AE1101" s="57"/>
      <c r="AF1101" s="57"/>
      <c r="AG1101" s="57"/>
      <c r="AH1101" s="57"/>
      <c r="AI1101" s="57"/>
      <c r="AJ1101" s="57"/>
      <c r="AK1101" s="57"/>
      <c r="AL1101" s="57"/>
      <c r="AM1101" s="57"/>
      <c r="AN1101" s="57"/>
      <c r="AO1101" s="57"/>
      <c r="AP1101" s="57"/>
      <c r="AQ1101" s="57"/>
      <c r="AR1101" s="57"/>
      <c r="AS1101" s="57"/>
      <c r="AT1101" s="57"/>
      <c r="AU1101" s="57"/>
      <c r="AV1101" s="57"/>
      <c r="AW1101" s="57"/>
      <c r="AX1101" s="57"/>
      <c r="AY1101" s="57"/>
      <c r="AZ1101" s="57"/>
      <c r="BA1101" s="57"/>
      <c r="BB1101" s="57"/>
      <c r="BC1101" s="57"/>
      <c r="BD1101" s="57"/>
      <c r="BE1101" s="57"/>
      <c r="BF1101" s="57"/>
      <c r="BG1101" s="57"/>
      <c r="BH1101" s="57"/>
      <c r="BI1101" s="57"/>
      <c r="BJ1101" s="57"/>
      <c r="BK1101" s="57"/>
      <c r="BL1101" s="57"/>
      <c r="BM1101" s="57"/>
      <c r="BN1101" s="57"/>
      <c r="BO1101" s="57"/>
    </row>
    <row r="1102" spans="17:67" x14ac:dyDescent="0.25">
      <c r="Q1102" s="57"/>
      <c r="R1102" s="57"/>
      <c r="S1102" s="57"/>
      <c r="T1102" s="57"/>
      <c r="U1102" s="57"/>
      <c r="V1102" s="57"/>
      <c r="W1102" s="57"/>
      <c r="X1102" s="57"/>
      <c r="Y1102" s="57"/>
      <c r="Z1102" s="57"/>
      <c r="AA1102" s="57"/>
      <c r="AB1102" s="57"/>
      <c r="AC1102" s="57"/>
      <c r="AD1102" s="57"/>
      <c r="AE1102" s="57"/>
      <c r="AF1102" s="57"/>
      <c r="AG1102" s="57"/>
      <c r="AH1102" s="57"/>
      <c r="AI1102" s="57"/>
      <c r="AJ1102" s="57"/>
      <c r="AK1102" s="57"/>
      <c r="AL1102" s="57"/>
      <c r="AM1102" s="57"/>
      <c r="AN1102" s="57"/>
      <c r="AO1102" s="57"/>
      <c r="AP1102" s="57"/>
      <c r="AQ1102" s="57"/>
      <c r="AR1102" s="57"/>
      <c r="AS1102" s="57"/>
      <c r="AT1102" s="57"/>
      <c r="AU1102" s="57"/>
      <c r="AV1102" s="57"/>
      <c r="AW1102" s="57"/>
      <c r="AX1102" s="57"/>
      <c r="AY1102" s="57"/>
      <c r="AZ1102" s="57"/>
      <c r="BA1102" s="57"/>
      <c r="BB1102" s="57"/>
      <c r="BC1102" s="57"/>
      <c r="BD1102" s="57"/>
      <c r="BE1102" s="57"/>
      <c r="BF1102" s="57"/>
      <c r="BG1102" s="57"/>
      <c r="BH1102" s="57"/>
      <c r="BI1102" s="57"/>
      <c r="BJ1102" s="57"/>
      <c r="BK1102" s="57"/>
      <c r="BL1102" s="57"/>
      <c r="BM1102" s="57"/>
      <c r="BN1102" s="57"/>
      <c r="BO1102" s="57"/>
    </row>
    <row r="1103" spans="17:67" x14ac:dyDescent="0.25">
      <c r="Q1103" s="57"/>
      <c r="R1103" s="57"/>
      <c r="S1103" s="57"/>
      <c r="T1103" s="57"/>
      <c r="U1103" s="57"/>
      <c r="V1103" s="57"/>
      <c r="W1103" s="57"/>
      <c r="X1103" s="57"/>
      <c r="Y1103" s="57"/>
      <c r="Z1103" s="57"/>
      <c r="AA1103" s="57"/>
      <c r="AB1103" s="57"/>
      <c r="AC1103" s="57"/>
      <c r="AD1103" s="57"/>
      <c r="AE1103" s="57"/>
      <c r="AF1103" s="57"/>
      <c r="AG1103" s="57"/>
      <c r="AH1103" s="57"/>
      <c r="AI1103" s="57"/>
      <c r="AJ1103" s="57"/>
      <c r="AK1103" s="57"/>
      <c r="AL1103" s="57"/>
      <c r="AM1103" s="57"/>
      <c r="AN1103" s="57"/>
      <c r="AO1103" s="57"/>
      <c r="AP1103" s="57"/>
      <c r="AQ1103" s="57"/>
      <c r="AR1103" s="57"/>
      <c r="AS1103" s="57"/>
      <c r="AT1103" s="57"/>
      <c r="AU1103" s="57"/>
      <c r="AV1103" s="57"/>
      <c r="AW1103" s="57"/>
      <c r="AX1103" s="57"/>
      <c r="AY1103" s="57"/>
      <c r="AZ1103" s="57"/>
      <c r="BA1103" s="57"/>
      <c r="BB1103" s="57"/>
      <c r="BC1103" s="57"/>
      <c r="BD1103" s="57"/>
      <c r="BE1103" s="57"/>
      <c r="BF1103" s="57"/>
      <c r="BG1103" s="57"/>
      <c r="BH1103" s="57"/>
      <c r="BI1103" s="57"/>
      <c r="BJ1103" s="57"/>
      <c r="BK1103" s="57"/>
      <c r="BL1103" s="57"/>
      <c r="BM1103" s="57"/>
      <c r="BN1103" s="57"/>
      <c r="BO1103" s="57"/>
    </row>
    <row r="1104" spans="17:67" x14ac:dyDescent="0.25">
      <c r="Q1104" s="57"/>
      <c r="R1104" s="57"/>
      <c r="S1104" s="57"/>
      <c r="T1104" s="57"/>
      <c r="U1104" s="57"/>
      <c r="V1104" s="57"/>
      <c r="W1104" s="57"/>
      <c r="X1104" s="57"/>
      <c r="Y1104" s="57"/>
      <c r="Z1104" s="57"/>
      <c r="AA1104" s="57"/>
      <c r="AB1104" s="57"/>
      <c r="AC1104" s="57"/>
      <c r="AD1104" s="57"/>
      <c r="AE1104" s="57"/>
      <c r="AF1104" s="57"/>
      <c r="AG1104" s="57"/>
      <c r="AH1104" s="57"/>
      <c r="AI1104" s="57"/>
      <c r="AJ1104" s="57"/>
      <c r="AK1104" s="57"/>
      <c r="AL1104" s="57"/>
      <c r="AM1104" s="57"/>
      <c r="AN1104" s="57"/>
      <c r="AO1104" s="57"/>
      <c r="AP1104" s="57"/>
      <c r="AQ1104" s="57"/>
      <c r="AR1104" s="57"/>
      <c r="AS1104" s="57"/>
      <c r="AT1104" s="57"/>
      <c r="AU1104" s="57"/>
      <c r="AV1104" s="57"/>
      <c r="AW1104" s="57"/>
      <c r="AX1104" s="57"/>
      <c r="AY1104" s="57"/>
      <c r="AZ1104" s="57"/>
      <c r="BA1104" s="57"/>
      <c r="BB1104" s="57"/>
      <c r="BC1104" s="57"/>
      <c r="BD1104" s="57"/>
      <c r="BE1104" s="57"/>
      <c r="BF1104" s="57"/>
      <c r="BG1104" s="57"/>
      <c r="BH1104" s="57"/>
      <c r="BI1104" s="57"/>
      <c r="BJ1104" s="57"/>
      <c r="BK1104" s="57"/>
      <c r="BL1104" s="57"/>
      <c r="BM1104" s="57"/>
      <c r="BN1104" s="57"/>
      <c r="BO1104" s="57"/>
    </row>
    <row r="1105" spans="17:67" x14ac:dyDescent="0.25">
      <c r="Q1105" s="57"/>
      <c r="R1105" s="57"/>
      <c r="S1105" s="57"/>
      <c r="T1105" s="57"/>
      <c r="U1105" s="57"/>
      <c r="V1105" s="57"/>
      <c r="W1105" s="57"/>
      <c r="X1105" s="57"/>
      <c r="Y1105" s="57"/>
      <c r="Z1105" s="57"/>
      <c r="AA1105" s="57"/>
      <c r="AB1105" s="57"/>
      <c r="AC1105" s="57"/>
      <c r="AD1105" s="57"/>
      <c r="AE1105" s="57"/>
      <c r="AF1105" s="57"/>
      <c r="AG1105" s="57"/>
      <c r="AH1105" s="57"/>
      <c r="AI1105" s="57"/>
      <c r="AJ1105" s="57"/>
      <c r="AK1105" s="57"/>
      <c r="AL1105" s="57"/>
      <c r="AM1105" s="57"/>
      <c r="AN1105" s="57"/>
      <c r="AO1105" s="57"/>
      <c r="AP1105" s="57"/>
      <c r="AQ1105" s="57"/>
      <c r="AR1105" s="57"/>
      <c r="AS1105" s="57"/>
      <c r="AT1105" s="57"/>
      <c r="AU1105" s="57"/>
      <c r="AV1105" s="57"/>
      <c r="AW1105" s="57"/>
      <c r="AX1105" s="57"/>
      <c r="AY1105" s="57"/>
      <c r="AZ1105" s="57"/>
      <c r="BA1105" s="57"/>
      <c r="BB1105" s="57"/>
      <c r="BC1105" s="57"/>
      <c r="BD1105" s="57"/>
      <c r="BE1105" s="57"/>
      <c r="BF1105" s="57"/>
      <c r="BG1105" s="57"/>
      <c r="BH1105" s="57"/>
      <c r="BI1105" s="57"/>
      <c r="BJ1105" s="57"/>
      <c r="BK1105" s="57"/>
      <c r="BL1105" s="57"/>
      <c r="BM1105" s="57"/>
      <c r="BN1105" s="57"/>
      <c r="BO1105" s="57"/>
    </row>
    <row r="1106" spans="17:67" x14ac:dyDescent="0.25">
      <c r="Q1106" s="57"/>
      <c r="R1106" s="57"/>
      <c r="S1106" s="57"/>
      <c r="T1106" s="57"/>
      <c r="U1106" s="57"/>
      <c r="V1106" s="57"/>
      <c r="W1106" s="57"/>
      <c r="X1106" s="57"/>
      <c r="Y1106" s="57"/>
      <c r="Z1106" s="57"/>
      <c r="AA1106" s="57"/>
      <c r="AB1106" s="57"/>
      <c r="AC1106" s="57"/>
      <c r="AD1106" s="57"/>
      <c r="AE1106" s="57"/>
      <c r="AF1106" s="57"/>
      <c r="AG1106" s="57"/>
      <c r="AH1106" s="57"/>
      <c r="AI1106" s="57"/>
      <c r="AJ1106" s="57"/>
      <c r="AK1106" s="57"/>
      <c r="AL1106" s="57"/>
      <c r="AM1106" s="57"/>
      <c r="AN1106" s="57"/>
      <c r="AO1106" s="57"/>
      <c r="AP1106" s="57"/>
      <c r="AQ1106" s="57"/>
      <c r="AR1106" s="57"/>
      <c r="AS1106" s="57"/>
      <c r="AT1106" s="57"/>
      <c r="AU1106" s="57"/>
      <c r="AV1106" s="57"/>
      <c r="AW1106" s="57"/>
      <c r="AX1106" s="57"/>
      <c r="AY1106" s="57"/>
      <c r="AZ1106" s="57"/>
      <c r="BA1106" s="57"/>
      <c r="BB1106" s="57"/>
      <c r="BC1106" s="57"/>
      <c r="BD1106" s="57"/>
      <c r="BE1106" s="57"/>
      <c r="BF1106" s="57"/>
      <c r="BG1106" s="57"/>
      <c r="BH1106" s="57"/>
      <c r="BI1106" s="57"/>
      <c r="BJ1106" s="57"/>
      <c r="BK1106" s="57"/>
      <c r="BL1106" s="57"/>
      <c r="BM1106" s="57"/>
      <c r="BN1106" s="57"/>
      <c r="BO1106" s="57"/>
    </row>
    <row r="1107" spans="17:67" x14ac:dyDescent="0.25">
      <c r="Q1107" s="57"/>
      <c r="R1107" s="57"/>
      <c r="S1107" s="57"/>
      <c r="T1107" s="57"/>
      <c r="U1107" s="57"/>
      <c r="V1107" s="57"/>
      <c r="W1107" s="57"/>
      <c r="X1107" s="57"/>
      <c r="Y1107" s="57"/>
      <c r="Z1107" s="57"/>
      <c r="AA1107" s="57"/>
      <c r="AB1107" s="57"/>
      <c r="AC1107" s="57"/>
      <c r="AD1107" s="57"/>
      <c r="AE1107" s="57"/>
      <c r="AF1107" s="57"/>
      <c r="AG1107" s="57"/>
      <c r="AH1107" s="57"/>
      <c r="AI1107" s="57"/>
      <c r="AJ1107" s="57"/>
      <c r="AK1107" s="57"/>
      <c r="AL1107" s="57"/>
      <c r="AM1107" s="57"/>
      <c r="AN1107" s="57"/>
      <c r="AO1107" s="57"/>
      <c r="AP1107" s="57"/>
      <c r="AQ1107" s="57"/>
      <c r="AR1107" s="57"/>
      <c r="AS1107" s="57"/>
      <c r="AT1107" s="57"/>
      <c r="AU1107" s="57"/>
      <c r="AV1107" s="57"/>
      <c r="AW1107" s="57"/>
      <c r="AX1107" s="57"/>
      <c r="AY1107" s="57"/>
      <c r="AZ1107" s="57"/>
      <c r="BA1107" s="57"/>
      <c r="BB1107" s="57"/>
      <c r="BC1107" s="57"/>
      <c r="BD1107" s="57"/>
      <c r="BE1107" s="57"/>
      <c r="BF1107" s="57"/>
      <c r="BG1107" s="57"/>
      <c r="BH1107" s="57"/>
      <c r="BI1107" s="57"/>
      <c r="BJ1107" s="57"/>
      <c r="BK1107" s="57"/>
      <c r="BL1107" s="57"/>
      <c r="BM1107" s="57"/>
      <c r="BN1107" s="57"/>
      <c r="BO1107" s="57"/>
    </row>
    <row r="1108" spans="17:67" x14ac:dyDescent="0.25">
      <c r="Q1108" s="57"/>
      <c r="R1108" s="57"/>
      <c r="S1108" s="57"/>
      <c r="T1108" s="57"/>
      <c r="U1108" s="57"/>
      <c r="V1108" s="57"/>
      <c r="W1108" s="57"/>
      <c r="X1108" s="57"/>
      <c r="Y1108" s="57"/>
      <c r="Z1108" s="57"/>
      <c r="AA1108" s="57"/>
      <c r="AB1108" s="57"/>
      <c r="AC1108" s="57"/>
      <c r="AD1108" s="57"/>
      <c r="AE1108" s="57"/>
      <c r="AF1108" s="57"/>
      <c r="AG1108" s="57"/>
      <c r="AH1108" s="57"/>
      <c r="AI1108" s="57"/>
      <c r="AJ1108" s="57"/>
      <c r="AK1108" s="57"/>
      <c r="AL1108" s="57"/>
      <c r="AM1108" s="57"/>
      <c r="AN1108" s="57"/>
      <c r="AO1108" s="57"/>
      <c r="AP1108" s="57"/>
      <c r="AQ1108" s="57"/>
      <c r="AR1108" s="57"/>
      <c r="AS1108" s="57"/>
      <c r="AT1108" s="57"/>
      <c r="AU1108" s="57"/>
      <c r="AV1108" s="57"/>
      <c r="AW1108" s="57"/>
      <c r="AX1108" s="57"/>
      <c r="AY1108" s="57"/>
      <c r="AZ1108" s="57"/>
      <c r="BA1108" s="57"/>
      <c r="BB1108" s="57"/>
      <c r="BC1108" s="57"/>
      <c r="BD1108" s="57"/>
      <c r="BE1108" s="57"/>
      <c r="BF1108" s="57"/>
      <c r="BG1108" s="57"/>
      <c r="BH1108" s="57"/>
      <c r="BI1108" s="57"/>
      <c r="BJ1108" s="57"/>
      <c r="BK1108" s="57"/>
      <c r="BL1108" s="57"/>
      <c r="BM1108" s="57"/>
      <c r="BN1108" s="57"/>
      <c r="BO1108" s="57"/>
    </row>
    <row r="1109" spans="17:67" x14ac:dyDescent="0.25">
      <c r="Q1109" s="57"/>
      <c r="R1109" s="57"/>
      <c r="S1109" s="57"/>
      <c r="T1109" s="57"/>
      <c r="U1109" s="57"/>
      <c r="V1109" s="57"/>
      <c r="W1109" s="57"/>
      <c r="X1109" s="57"/>
      <c r="Y1109" s="57"/>
      <c r="Z1109" s="57"/>
      <c r="AA1109" s="57"/>
      <c r="AB1109" s="57"/>
      <c r="AC1109" s="57"/>
      <c r="AD1109" s="57"/>
      <c r="AE1109" s="57"/>
      <c r="AF1109" s="57"/>
      <c r="AG1109" s="57"/>
      <c r="AH1109" s="57"/>
      <c r="AI1109" s="57"/>
      <c r="AJ1109" s="57"/>
      <c r="AK1109" s="57"/>
      <c r="AL1109" s="57"/>
      <c r="AM1109" s="57"/>
      <c r="AN1109" s="57"/>
      <c r="AO1109" s="57"/>
      <c r="AP1109" s="57"/>
      <c r="AQ1109" s="57"/>
      <c r="AR1109" s="57"/>
      <c r="AS1109" s="57"/>
      <c r="AT1109" s="57"/>
      <c r="AU1109" s="57"/>
      <c r="AV1109" s="57"/>
      <c r="AW1109" s="57"/>
      <c r="AX1109" s="57"/>
      <c r="AY1109" s="57"/>
      <c r="AZ1109" s="57"/>
      <c r="BA1109" s="57"/>
      <c r="BB1109" s="57"/>
      <c r="BC1109" s="57"/>
      <c r="BD1109" s="57"/>
      <c r="BE1109" s="57"/>
      <c r="BF1109" s="57"/>
      <c r="BG1109" s="57"/>
      <c r="BH1109" s="57"/>
      <c r="BI1109" s="57"/>
      <c r="BJ1109" s="57"/>
      <c r="BK1109" s="57"/>
      <c r="BL1109" s="57"/>
      <c r="BM1109" s="57"/>
      <c r="BN1109" s="57"/>
      <c r="BO1109" s="57"/>
    </row>
    <row r="1110" spans="17:67" x14ac:dyDescent="0.25">
      <c r="Q1110" s="57"/>
      <c r="R1110" s="57"/>
      <c r="S1110" s="57"/>
      <c r="T1110" s="57"/>
      <c r="U1110" s="57"/>
      <c r="V1110" s="57"/>
      <c r="W1110" s="57"/>
      <c r="X1110" s="57"/>
      <c r="Y1110" s="57"/>
      <c r="Z1110" s="57"/>
      <c r="AA1110" s="57"/>
      <c r="AB1110" s="57"/>
      <c r="AC1110" s="57"/>
      <c r="AD1110" s="57"/>
      <c r="AE1110" s="57"/>
      <c r="AF1110" s="57"/>
      <c r="AG1110" s="57"/>
      <c r="AH1110" s="57"/>
      <c r="AI1110" s="57"/>
      <c r="AJ1110" s="57"/>
      <c r="AK1110" s="57"/>
      <c r="AL1110" s="57"/>
      <c r="AM1110" s="57"/>
      <c r="AN1110" s="57"/>
      <c r="AO1110" s="57"/>
      <c r="AP1110" s="57"/>
      <c r="AQ1110" s="57"/>
      <c r="AR1110" s="57"/>
      <c r="AS1110" s="57"/>
      <c r="AT1110" s="57"/>
      <c r="AU1110" s="57"/>
      <c r="AV1110" s="57"/>
      <c r="AW1110" s="57"/>
      <c r="AX1110" s="57"/>
      <c r="AY1110" s="57"/>
      <c r="AZ1110" s="57"/>
      <c r="BA1110" s="57"/>
      <c r="BB1110" s="57"/>
      <c r="BC1110" s="57"/>
      <c r="BD1110" s="57"/>
      <c r="BE1110" s="57"/>
      <c r="BF1110" s="57"/>
      <c r="BG1110" s="57"/>
      <c r="BH1110" s="57"/>
      <c r="BI1110" s="57"/>
      <c r="BJ1110" s="57"/>
      <c r="BK1110" s="57"/>
      <c r="BL1110" s="57"/>
      <c r="BM1110" s="57"/>
      <c r="BN1110" s="57"/>
      <c r="BO1110" s="57"/>
    </row>
    <row r="1111" spans="17:67" x14ac:dyDescent="0.25">
      <c r="Q1111" s="57"/>
      <c r="R1111" s="57"/>
      <c r="S1111" s="57"/>
      <c r="T1111" s="57"/>
      <c r="U1111" s="57"/>
      <c r="V1111" s="57"/>
      <c r="W1111" s="57"/>
      <c r="X1111" s="57"/>
      <c r="Y1111" s="57"/>
      <c r="Z1111" s="57"/>
      <c r="AA1111" s="57"/>
      <c r="AB1111" s="57"/>
      <c r="AC1111" s="57"/>
      <c r="AD1111" s="57"/>
      <c r="AE1111" s="57"/>
      <c r="AF1111" s="57"/>
      <c r="AG1111" s="57"/>
      <c r="AH1111" s="57"/>
      <c r="AI1111" s="57"/>
      <c r="AJ1111" s="57"/>
      <c r="AK1111" s="57"/>
      <c r="AL1111" s="57"/>
      <c r="AM1111" s="57"/>
      <c r="AN1111" s="57"/>
      <c r="AO1111" s="57"/>
      <c r="AP1111" s="57"/>
      <c r="AQ1111" s="57"/>
      <c r="AR1111" s="57"/>
      <c r="AS1111" s="57"/>
      <c r="AT1111" s="57"/>
      <c r="AU1111" s="57"/>
      <c r="AV1111" s="57"/>
      <c r="AW1111" s="57"/>
      <c r="AX1111" s="57"/>
      <c r="AY1111" s="57"/>
      <c r="AZ1111" s="57"/>
      <c r="BA1111" s="57"/>
      <c r="BB1111" s="57"/>
      <c r="BC1111" s="57"/>
      <c r="BD1111" s="57"/>
      <c r="BE1111" s="57"/>
      <c r="BF1111" s="57"/>
      <c r="BG1111" s="57"/>
      <c r="BH1111" s="57"/>
      <c r="BI1111" s="57"/>
      <c r="BJ1111" s="57"/>
      <c r="BK1111" s="57"/>
      <c r="BL1111" s="57"/>
      <c r="BM1111" s="57"/>
      <c r="BN1111" s="57"/>
      <c r="BO1111" s="57"/>
    </row>
    <row r="1112" spans="17:67" x14ac:dyDescent="0.25">
      <c r="Q1112" s="57"/>
      <c r="R1112" s="57"/>
      <c r="S1112" s="57"/>
      <c r="T1112" s="57"/>
      <c r="U1112" s="57"/>
      <c r="V1112" s="57"/>
      <c r="W1112" s="57"/>
      <c r="X1112" s="57"/>
      <c r="Y1112" s="57"/>
      <c r="Z1112" s="57"/>
      <c r="AA1112" s="57"/>
      <c r="AB1112" s="57"/>
      <c r="AC1112" s="57"/>
      <c r="AD1112" s="57"/>
      <c r="AE1112" s="57"/>
      <c r="AF1112" s="57"/>
      <c r="AG1112" s="57"/>
      <c r="AH1112" s="57"/>
      <c r="AI1112" s="57"/>
      <c r="AJ1112" s="57"/>
      <c r="AK1112" s="57"/>
      <c r="AL1112" s="57"/>
      <c r="AM1112" s="57"/>
      <c r="AN1112" s="57"/>
      <c r="AO1112" s="57"/>
      <c r="AP1112" s="57"/>
      <c r="AQ1112" s="57"/>
      <c r="AR1112" s="57"/>
      <c r="AS1112" s="57"/>
      <c r="AT1112" s="57"/>
      <c r="AU1112" s="57"/>
      <c r="AV1112" s="57"/>
      <c r="AW1112" s="57"/>
      <c r="AX1112" s="57"/>
      <c r="AY1112" s="57"/>
      <c r="AZ1112" s="57"/>
      <c r="BA1112" s="57"/>
      <c r="BB1112" s="57"/>
      <c r="BC1112" s="57"/>
      <c r="BD1112" s="57"/>
      <c r="BE1112" s="57"/>
      <c r="BF1112" s="57"/>
      <c r="BG1112" s="57"/>
      <c r="BH1112" s="57"/>
      <c r="BI1112" s="57"/>
      <c r="BJ1112" s="57"/>
      <c r="BK1112" s="57"/>
      <c r="BL1112" s="57"/>
      <c r="BM1112" s="57"/>
      <c r="BN1112" s="57"/>
      <c r="BO1112" s="57"/>
    </row>
    <row r="1113" spans="17:67" x14ac:dyDescent="0.25">
      <c r="Q1113" s="57"/>
      <c r="R1113" s="57"/>
      <c r="S1113" s="57"/>
      <c r="T1113" s="57"/>
      <c r="U1113" s="57"/>
      <c r="V1113" s="57"/>
      <c r="W1113" s="57"/>
      <c r="X1113" s="57"/>
      <c r="Y1113" s="57"/>
      <c r="Z1113" s="57"/>
      <c r="AA1113" s="57"/>
      <c r="AB1113" s="57"/>
      <c r="AC1113" s="57"/>
      <c r="AD1113" s="57"/>
      <c r="AE1113" s="57"/>
      <c r="AF1113" s="57"/>
      <c r="AG1113" s="57"/>
      <c r="AH1113" s="57"/>
      <c r="AI1113" s="57"/>
      <c r="AJ1113" s="57"/>
      <c r="AK1113" s="57"/>
      <c r="AL1113" s="57"/>
      <c r="AM1113" s="57"/>
      <c r="AN1113" s="57"/>
      <c r="AO1113" s="57"/>
      <c r="AP1113" s="57"/>
      <c r="AQ1113" s="57"/>
      <c r="AR1113" s="57"/>
      <c r="AS1113" s="57"/>
      <c r="AT1113" s="57"/>
      <c r="AU1113" s="57"/>
      <c r="AV1113" s="57"/>
      <c r="AW1113" s="57"/>
      <c r="AX1113" s="57"/>
      <c r="AY1113" s="57"/>
      <c r="AZ1113" s="57"/>
      <c r="BA1113" s="57"/>
      <c r="BB1113" s="57"/>
      <c r="BC1113" s="57"/>
      <c r="BD1113" s="57"/>
      <c r="BE1113" s="57"/>
      <c r="BF1113" s="57"/>
      <c r="BG1113" s="57"/>
      <c r="BH1113" s="57"/>
      <c r="BI1113" s="57"/>
      <c r="BJ1113" s="57"/>
      <c r="BK1113" s="57"/>
      <c r="BL1113" s="57"/>
      <c r="BM1113" s="57"/>
      <c r="BN1113" s="57"/>
      <c r="BO1113" s="57"/>
    </row>
    <row r="1114" spans="17:67" x14ac:dyDescent="0.25">
      <c r="Q1114" s="57"/>
      <c r="R1114" s="57"/>
      <c r="S1114" s="57"/>
      <c r="T1114" s="57"/>
      <c r="U1114" s="57"/>
      <c r="V1114" s="57"/>
      <c r="W1114" s="57"/>
      <c r="X1114" s="57"/>
      <c r="Y1114" s="57"/>
      <c r="Z1114" s="57"/>
      <c r="AA1114" s="57"/>
      <c r="AB1114" s="57"/>
      <c r="AC1114" s="57"/>
      <c r="AD1114" s="57"/>
      <c r="AE1114" s="57"/>
      <c r="AF1114" s="57"/>
      <c r="AG1114" s="57"/>
      <c r="AH1114" s="57"/>
      <c r="AI1114" s="57"/>
      <c r="AJ1114" s="57"/>
      <c r="AK1114" s="57"/>
      <c r="AL1114" s="57"/>
      <c r="AM1114" s="57"/>
      <c r="AN1114" s="57"/>
      <c r="AO1114" s="57"/>
      <c r="AP1114" s="57"/>
      <c r="AQ1114" s="57"/>
      <c r="AR1114" s="57"/>
      <c r="AS1114" s="57"/>
      <c r="AT1114" s="57"/>
      <c r="AU1114" s="57"/>
      <c r="AV1114" s="57"/>
      <c r="AW1114" s="57"/>
      <c r="AX1114" s="57"/>
      <c r="AY1114" s="57"/>
      <c r="AZ1114" s="57"/>
      <c r="BA1114" s="57"/>
      <c r="BB1114" s="57"/>
      <c r="BC1114" s="57"/>
      <c r="BD1114" s="57"/>
      <c r="BE1114" s="57"/>
      <c r="BF1114" s="57"/>
      <c r="BG1114" s="57"/>
      <c r="BH1114" s="57"/>
      <c r="BI1114" s="57"/>
      <c r="BJ1114" s="57"/>
      <c r="BK1114" s="57"/>
      <c r="BL1114" s="57"/>
      <c r="BM1114" s="57"/>
      <c r="BN1114" s="57"/>
      <c r="BO1114" s="57"/>
    </row>
    <row r="1115" spans="17:67" x14ac:dyDescent="0.25">
      <c r="Q1115" s="57"/>
      <c r="R1115" s="57"/>
      <c r="S1115" s="57"/>
      <c r="T1115" s="57"/>
      <c r="U1115" s="57"/>
      <c r="V1115" s="57"/>
      <c r="W1115" s="57"/>
      <c r="X1115" s="57"/>
      <c r="Y1115" s="57"/>
      <c r="Z1115" s="57"/>
      <c r="AA1115" s="57"/>
      <c r="AB1115" s="57"/>
      <c r="AC1115" s="57"/>
      <c r="AD1115" s="57"/>
      <c r="AE1115" s="57"/>
      <c r="AF1115" s="57"/>
      <c r="AG1115" s="57"/>
      <c r="AH1115" s="57"/>
      <c r="AI1115" s="57"/>
      <c r="AJ1115" s="57"/>
      <c r="AK1115" s="57"/>
      <c r="AL1115" s="57"/>
      <c r="AM1115" s="57"/>
      <c r="AN1115" s="57"/>
      <c r="AO1115" s="57"/>
      <c r="AP1115" s="57"/>
      <c r="AQ1115" s="57"/>
      <c r="AR1115" s="57"/>
      <c r="AS1115" s="57"/>
      <c r="AT1115" s="57"/>
      <c r="AU1115" s="57"/>
      <c r="AV1115" s="57"/>
      <c r="AW1115" s="57"/>
      <c r="AX1115" s="57"/>
      <c r="AY1115" s="57"/>
      <c r="AZ1115" s="57"/>
      <c r="BA1115" s="57"/>
      <c r="BB1115" s="57"/>
      <c r="BC1115" s="57"/>
      <c r="BD1115" s="57"/>
      <c r="BE1115" s="57"/>
      <c r="BF1115" s="57"/>
      <c r="BG1115" s="57"/>
      <c r="BH1115" s="57"/>
      <c r="BI1115" s="57"/>
      <c r="BJ1115" s="57"/>
      <c r="BK1115" s="57"/>
      <c r="BL1115" s="57"/>
      <c r="BM1115" s="57"/>
      <c r="BN1115" s="57"/>
      <c r="BO1115" s="57"/>
    </row>
    <row r="1116" spans="17:67" x14ac:dyDescent="0.25">
      <c r="Q1116" s="57"/>
      <c r="R1116" s="57"/>
      <c r="S1116" s="57"/>
      <c r="T1116" s="57"/>
      <c r="U1116" s="57"/>
      <c r="V1116" s="57"/>
      <c r="W1116" s="57"/>
      <c r="X1116" s="57"/>
      <c r="Y1116" s="57"/>
      <c r="Z1116" s="57"/>
      <c r="AA1116" s="57"/>
      <c r="AB1116" s="57"/>
      <c r="AC1116" s="57"/>
      <c r="AD1116" s="57"/>
      <c r="AE1116" s="57"/>
      <c r="AF1116" s="57"/>
      <c r="AG1116" s="57"/>
      <c r="AH1116" s="57"/>
      <c r="AI1116" s="57"/>
      <c r="AJ1116" s="57"/>
      <c r="AK1116" s="57"/>
      <c r="AL1116" s="57"/>
      <c r="AM1116" s="57"/>
      <c r="AN1116" s="57"/>
      <c r="AO1116" s="57"/>
      <c r="AP1116" s="57"/>
      <c r="AQ1116" s="57"/>
      <c r="AR1116" s="57"/>
      <c r="AS1116" s="57"/>
      <c r="AT1116" s="57"/>
      <c r="AU1116" s="57"/>
      <c r="AV1116" s="57"/>
      <c r="AW1116" s="57"/>
      <c r="AX1116" s="57"/>
      <c r="AY1116" s="57"/>
      <c r="AZ1116" s="57"/>
      <c r="BA1116" s="57"/>
      <c r="BB1116" s="57"/>
      <c r="BC1116" s="57"/>
      <c r="BD1116" s="57"/>
      <c r="BE1116" s="57"/>
      <c r="BF1116" s="57"/>
      <c r="BG1116" s="57"/>
      <c r="BH1116" s="57"/>
      <c r="BI1116" s="57"/>
      <c r="BJ1116" s="57"/>
      <c r="BK1116" s="57"/>
      <c r="BL1116" s="57"/>
      <c r="BM1116" s="57"/>
      <c r="BN1116" s="57"/>
      <c r="BO1116" s="57"/>
    </row>
    <row r="1117" spans="17:67" x14ac:dyDescent="0.25">
      <c r="Q1117" s="57"/>
      <c r="R1117" s="57"/>
      <c r="S1117" s="57"/>
      <c r="T1117" s="57"/>
      <c r="U1117" s="57"/>
      <c r="V1117" s="57"/>
      <c r="W1117" s="57"/>
      <c r="X1117" s="57"/>
      <c r="Y1117" s="57"/>
      <c r="Z1117" s="57"/>
      <c r="AA1117" s="57"/>
      <c r="AB1117" s="57"/>
      <c r="AC1117" s="57"/>
      <c r="AD1117" s="57"/>
      <c r="AE1117" s="57"/>
      <c r="AF1117" s="57"/>
      <c r="AG1117" s="57"/>
      <c r="AH1117" s="57"/>
      <c r="AI1117" s="57"/>
      <c r="AJ1117" s="57"/>
      <c r="AK1117" s="57"/>
      <c r="AL1117" s="57"/>
      <c r="AM1117" s="57"/>
      <c r="AN1117" s="57"/>
      <c r="AO1117" s="57"/>
      <c r="AP1117" s="57"/>
      <c r="AQ1117" s="57"/>
      <c r="AR1117" s="57"/>
      <c r="AS1117" s="57"/>
      <c r="AT1117" s="57"/>
      <c r="AU1117" s="57"/>
      <c r="AV1117" s="57"/>
      <c r="AW1117" s="57"/>
      <c r="AX1117" s="57"/>
      <c r="AY1117" s="57"/>
      <c r="AZ1117" s="57"/>
      <c r="BA1117" s="57"/>
      <c r="BB1117" s="57"/>
      <c r="BC1117" s="57"/>
      <c r="BD1117" s="57"/>
      <c r="BE1117" s="57"/>
      <c r="BF1117" s="57"/>
      <c r="BG1117" s="57"/>
      <c r="BH1117" s="57"/>
      <c r="BI1117" s="57"/>
      <c r="BJ1117" s="57"/>
      <c r="BK1117" s="57"/>
      <c r="BL1117" s="57"/>
      <c r="BM1117" s="57"/>
      <c r="BN1117" s="57"/>
      <c r="BO1117" s="57"/>
    </row>
    <row r="1118" spans="17:67" x14ac:dyDescent="0.25">
      <c r="Q1118" s="57"/>
      <c r="R1118" s="57"/>
      <c r="S1118" s="57"/>
      <c r="T1118" s="57"/>
      <c r="U1118" s="57"/>
      <c r="V1118" s="57"/>
      <c r="W1118" s="57"/>
      <c r="X1118" s="57"/>
      <c r="Y1118" s="57"/>
      <c r="Z1118" s="57"/>
      <c r="AA1118" s="57"/>
      <c r="AB1118" s="57"/>
      <c r="AC1118" s="57"/>
      <c r="AD1118" s="57"/>
      <c r="AE1118" s="57"/>
      <c r="AF1118" s="57"/>
      <c r="AG1118" s="57"/>
      <c r="AH1118" s="57"/>
      <c r="AI1118" s="57"/>
      <c r="AJ1118" s="57"/>
      <c r="AK1118" s="57"/>
      <c r="AL1118" s="57"/>
      <c r="AM1118" s="57"/>
      <c r="AN1118" s="57"/>
      <c r="AO1118" s="57"/>
      <c r="AP1118" s="57"/>
      <c r="AQ1118" s="57"/>
      <c r="AR1118" s="57"/>
      <c r="AS1118" s="57"/>
      <c r="AT1118" s="57"/>
      <c r="AU1118" s="57"/>
      <c r="AV1118" s="57"/>
      <c r="AW1118" s="57"/>
      <c r="AX1118" s="57"/>
      <c r="AY1118" s="57"/>
      <c r="AZ1118" s="57"/>
      <c r="BA1118" s="57"/>
      <c r="BB1118" s="57"/>
      <c r="BC1118" s="57"/>
      <c r="BD1118" s="57"/>
      <c r="BE1118" s="57"/>
      <c r="BF1118" s="57"/>
      <c r="BG1118" s="57"/>
      <c r="BH1118" s="57"/>
      <c r="BI1118" s="57"/>
      <c r="BJ1118" s="57"/>
      <c r="BK1118" s="57"/>
      <c r="BL1118" s="57"/>
      <c r="BM1118" s="57"/>
      <c r="BN1118" s="57"/>
      <c r="BO1118" s="57"/>
    </row>
    <row r="1119" spans="17:67" x14ac:dyDescent="0.25">
      <c r="Q1119" s="57"/>
      <c r="R1119" s="57"/>
      <c r="S1119" s="57"/>
      <c r="T1119" s="57"/>
      <c r="U1119" s="57"/>
      <c r="V1119" s="57"/>
      <c r="W1119" s="57"/>
      <c r="X1119" s="57"/>
      <c r="Y1119" s="57"/>
      <c r="Z1119" s="57"/>
      <c r="AA1119" s="57"/>
      <c r="AB1119" s="57"/>
      <c r="AC1119" s="57"/>
      <c r="AD1119" s="57"/>
      <c r="AE1119" s="57"/>
      <c r="AF1119" s="57"/>
      <c r="AG1119" s="57"/>
      <c r="AH1119" s="57"/>
      <c r="AI1119" s="57"/>
      <c r="AJ1119" s="57"/>
      <c r="AK1119" s="57"/>
      <c r="AL1119" s="57"/>
      <c r="AM1119" s="57"/>
      <c r="AN1119" s="57"/>
      <c r="AO1119" s="57"/>
      <c r="AP1119" s="57"/>
      <c r="AQ1119" s="57"/>
      <c r="AR1119" s="57"/>
      <c r="AS1119" s="57"/>
      <c r="AT1119" s="57"/>
      <c r="AU1119" s="57"/>
      <c r="AV1119" s="57"/>
      <c r="AW1119" s="57"/>
      <c r="AX1119" s="57"/>
      <c r="AY1119" s="57"/>
      <c r="AZ1119" s="57"/>
      <c r="BA1119" s="57"/>
      <c r="BB1119" s="57"/>
      <c r="BC1119" s="57"/>
      <c r="BD1119" s="57"/>
      <c r="BE1119" s="57"/>
      <c r="BF1119" s="57"/>
      <c r="BG1119" s="57"/>
      <c r="BH1119" s="57"/>
      <c r="BI1119" s="57"/>
      <c r="BJ1119" s="57"/>
      <c r="BK1119" s="57"/>
      <c r="BL1119" s="57"/>
      <c r="BM1119" s="57"/>
      <c r="BN1119" s="57"/>
      <c r="BO1119" s="57"/>
    </row>
    <row r="1120" spans="17:67" x14ac:dyDescent="0.25">
      <c r="Q1120" s="57"/>
      <c r="R1120" s="57"/>
      <c r="S1120" s="57"/>
      <c r="T1120" s="57"/>
      <c r="U1120" s="57"/>
      <c r="V1120" s="57"/>
      <c r="W1120" s="57"/>
      <c r="X1120" s="57"/>
      <c r="Y1120" s="57"/>
      <c r="Z1120" s="57"/>
      <c r="AA1120" s="57"/>
      <c r="AB1120" s="57"/>
      <c r="AC1120" s="57"/>
      <c r="AD1120" s="57"/>
      <c r="AE1120" s="57"/>
      <c r="AF1120" s="57"/>
      <c r="AG1120" s="57"/>
      <c r="AH1120" s="57"/>
      <c r="AI1120" s="57"/>
      <c r="AJ1120" s="57"/>
      <c r="AK1120" s="57"/>
      <c r="AL1120" s="57"/>
      <c r="AM1120" s="57"/>
      <c r="AN1120" s="57"/>
      <c r="AO1120" s="57"/>
      <c r="AP1120" s="57"/>
      <c r="AQ1120" s="57"/>
      <c r="AR1120" s="57"/>
      <c r="AS1120" s="57"/>
      <c r="AT1120" s="57"/>
      <c r="AU1120" s="57"/>
      <c r="AV1120" s="57"/>
      <c r="AW1120" s="57"/>
      <c r="AX1120" s="57"/>
      <c r="AY1120" s="57"/>
      <c r="AZ1120" s="57"/>
      <c r="BA1120" s="57"/>
      <c r="BB1120" s="57"/>
      <c r="BC1120" s="57"/>
      <c r="BD1120" s="57"/>
      <c r="BE1120" s="57"/>
      <c r="BF1120" s="57"/>
      <c r="BG1120" s="57"/>
      <c r="BH1120" s="57"/>
      <c r="BI1120" s="57"/>
      <c r="BJ1120" s="57"/>
      <c r="BK1120" s="57"/>
      <c r="BL1120" s="57"/>
      <c r="BM1120" s="57"/>
      <c r="BN1120" s="57"/>
      <c r="BO1120" s="57"/>
    </row>
    <row r="1121" spans="17:67" x14ac:dyDescent="0.25">
      <c r="Q1121" s="57"/>
      <c r="R1121" s="57"/>
      <c r="S1121" s="57"/>
      <c r="T1121" s="57"/>
      <c r="U1121" s="57"/>
      <c r="V1121" s="57"/>
      <c r="W1121" s="57"/>
      <c r="X1121" s="57"/>
      <c r="Y1121" s="57"/>
      <c r="Z1121" s="57"/>
      <c r="AA1121" s="57"/>
      <c r="AB1121" s="57"/>
      <c r="AC1121" s="57"/>
      <c r="AD1121" s="57"/>
      <c r="AE1121" s="57"/>
      <c r="AF1121" s="57"/>
      <c r="AG1121" s="57"/>
      <c r="AH1121" s="57"/>
      <c r="AI1121" s="57"/>
      <c r="AJ1121" s="57"/>
      <c r="AK1121" s="57"/>
      <c r="AL1121" s="57"/>
      <c r="AM1121" s="57"/>
      <c r="AN1121" s="57"/>
      <c r="AO1121" s="57"/>
      <c r="AP1121" s="57"/>
      <c r="AQ1121" s="57"/>
      <c r="AR1121" s="57"/>
      <c r="AS1121" s="57"/>
      <c r="AT1121" s="57"/>
      <c r="AU1121" s="57"/>
      <c r="AV1121" s="57"/>
      <c r="AW1121" s="57"/>
      <c r="AX1121" s="57"/>
      <c r="AY1121" s="57"/>
      <c r="AZ1121" s="57"/>
      <c r="BA1121" s="57"/>
      <c r="BB1121" s="57"/>
      <c r="BC1121" s="57"/>
      <c r="BD1121" s="57"/>
      <c r="BE1121" s="57"/>
      <c r="BF1121" s="57"/>
      <c r="BG1121" s="57"/>
      <c r="BH1121" s="57"/>
      <c r="BI1121" s="57"/>
      <c r="BJ1121" s="57"/>
      <c r="BK1121" s="57"/>
      <c r="BL1121" s="57"/>
      <c r="BM1121" s="57"/>
      <c r="BN1121" s="57"/>
      <c r="BO1121" s="57"/>
    </row>
    <row r="1122" spans="17:67" x14ac:dyDescent="0.25">
      <c r="Q1122" s="57"/>
      <c r="R1122" s="57"/>
      <c r="S1122" s="57"/>
      <c r="T1122" s="57"/>
      <c r="U1122" s="57"/>
      <c r="V1122" s="57"/>
      <c r="W1122" s="57"/>
      <c r="X1122" s="57"/>
      <c r="Y1122" s="57"/>
      <c r="Z1122" s="57"/>
      <c r="AA1122" s="57"/>
      <c r="AB1122" s="57"/>
      <c r="AC1122" s="57"/>
      <c r="AD1122" s="57"/>
      <c r="AE1122" s="57"/>
      <c r="AF1122" s="57"/>
      <c r="AG1122" s="57"/>
      <c r="AH1122" s="57"/>
      <c r="AI1122" s="57"/>
      <c r="AJ1122" s="57"/>
      <c r="AK1122" s="57"/>
      <c r="AL1122" s="57"/>
      <c r="AM1122" s="57"/>
      <c r="AN1122" s="57"/>
      <c r="AO1122" s="57"/>
      <c r="AP1122" s="57"/>
      <c r="AQ1122" s="57"/>
      <c r="AR1122" s="57"/>
      <c r="AS1122" s="57"/>
      <c r="AT1122" s="57"/>
      <c r="AU1122" s="57"/>
      <c r="AV1122" s="57"/>
      <c r="AW1122" s="57"/>
      <c r="AX1122" s="57"/>
      <c r="AY1122" s="57"/>
      <c r="AZ1122" s="57"/>
      <c r="BA1122" s="57"/>
      <c r="BB1122" s="57"/>
      <c r="BC1122" s="57"/>
      <c r="BD1122" s="57"/>
      <c r="BE1122" s="57"/>
      <c r="BF1122" s="57"/>
      <c r="BG1122" s="57"/>
      <c r="BH1122" s="57"/>
      <c r="BI1122" s="57"/>
      <c r="BJ1122" s="57"/>
      <c r="BK1122" s="57"/>
      <c r="BL1122" s="57"/>
      <c r="BM1122" s="57"/>
      <c r="BN1122" s="57"/>
      <c r="BO1122" s="57"/>
    </row>
    <row r="1123" spans="17:67" x14ac:dyDescent="0.25">
      <c r="Q1123" s="57"/>
      <c r="R1123" s="57"/>
      <c r="S1123" s="57"/>
      <c r="T1123" s="57"/>
      <c r="U1123" s="57"/>
      <c r="V1123" s="57"/>
      <c r="W1123" s="57"/>
      <c r="X1123" s="57"/>
      <c r="Y1123" s="57"/>
      <c r="Z1123" s="57"/>
      <c r="AA1123" s="57"/>
      <c r="AB1123" s="57"/>
      <c r="AC1123" s="57"/>
      <c r="AD1123" s="57"/>
      <c r="AE1123" s="57"/>
      <c r="AF1123" s="57"/>
      <c r="AG1123" s="57"/>
      <c r="AH1123" s="57"/>
      <c r="AI1123" s="57"/>
      <c r="AJ1123" s="57"/>
      <c r="AK1123" s="57"/>
      <c r="AL1123" s="57"/>
      <c r="AM1123" s="57"/>
      <c r="AN1123" s="57"/>
      <c r="AO1123" s="57"/>
      <c r="AP1123" s="57"/>
      <c r="AQ1123" s="57"/>
      <c r="AR1123" s="57"/>
      <c r="AS1123" s="57"/>
      <c r="AT1123" s="57"/>
      <c r="AU1123" s="57"/>
      <c r="AV1123" s="57"/>
      <c r="AW1123" s="57"/>
      <c r="AX1123" s="57"/>
      <c r="AY1123" s="57"/>
      <c r="AZ1123" s="57"/>
      <c r="BA1123" s="57"/>
      <c r="BB1123" s="57"/>
      <c r="BC1123" s="57"/>
      <c r="BD1123" s="57"/>
      <c r="BE1123" s="57"/>
      <c r="BF1123" s="57"/>
      <c r="BG1123" s="57"/>
      <c r="BH1123" s="57"/>
      <c r="BI1123" s="57"/>
      <c r="BJ1123" s="57"/>
      <c r="BK1123" s="57"/>
      <c r="BL1123" s="57"/>
      <c r="BM1123" s="57"/>
      <c r="BN1123" s="57"/>
      <c r="BO1123" s="57"/>
    </row>
    <row r="1124" spans="17:67" x14ac:dyDescent="0.25">
      <c r="Q1124" s="57"/>
      <c r="R1124" s="57"/>
      <c r="S1124" s="57"/>
      <c r="T1124" s="57"/>
      <c r="U1124" s="57"/>
      <c r="V1124" s="57"/>
      <c r="W1124" s="57"/>
      <c r="X1124" s="57"/>
      <c r="Y1124" s="57"/>
      <c r="Z1124" s="57"/>
      <c r="AA1124" s="57"/>
      <c r="AB1124" s="57"/>
      <c r="AC1124" s="57"/>
      <c r="AD1124" s="57"/>
      <c r="AE1124" s="57"/>
      <c r="AF1124" s="57"/>
      <c r="AG1124" s="57"/>
      <c r="AH1124" s="57"/>
      <c r="AI1124" s="57"/>
      <c r="AJ1124" s="57"/>
      <c r="AK1124" s="57"/>
      <c r="AL1124" s="57"/>
      <c r="AM1124" s="57"/>
      <c r="AN1124" s="57"/>
      <c r="AO1124" s="57"/>
      <c r="AP1124" s="57"/>
      <c r="AQ1124" s="57"/>
      <c r="AR1124" s="57"/>
      <c r="AS1124" s="57"/>
      <c r="AT1124" s="57"/>
      <c r="AU1124" s="57"/>
      <c r="AV1124" s="57"/>
      <c r="AW1124" s="57"/>
      <c r="AX1124" s="57"/>
      <c r="AY1124" s="57"/>
      <c r="AZ1124" s="57"/>
      <c r="BA1124" s="57"/>
      <c r="BB1124" s="57"/>
      <c r="BC1124" s="57"/>
      <c r="BD1124" s="57"/>
      <c r="BE1124" s="57"/>
      <c r="BF1124" s="57"/>
      <c r="BG1124" s="57"/>
      <c r="BH1124" s="57"/>
      <c r="BI1124" s="57"/>
      <c r="BJ1124" s="57"/>
      <c r="BK1124" s="57"/>
      <c r="BL1124" s="57"/>
      <c r="BM1124" s="57"/>
      <c r="BN1124" s="57"/>
      <c r="BO1124" s="57"/>
    </row>
    <row r="1125" spans="17:67" x14ac:dyDescent="0.25">
      <c r="Q1125" s="57"/>
      <c r="R1125" s="57"/>
      <c r="S1125" s="57"/>
      <c r="T1125" s="57"/>
      <c r="U1125" s="57"/>
      <c r="V1125" s="57"/>
      <c r="W1125" s="57"/>
      <c r="X1125" s="57"/>
      <c r="Y1125" s="57"/>
      <c r="Z1125" s="57"/>
      <c r="AA1125" s="57"/>
      <c r="AB1125" s="57"/>
      <c r="AC1125" s="57"/>
      <c r="AD1125" s="57"/>
      <c r="AE1125" s="57"/>
      <c r="AF1125" s="57"/>
      <c r="AG1125" s="57"/>
      <c r="AH1125" s="57"/>
      <c r="AI1125" s="57"/>
      <c r="AJ1125" s="57"/>
      <c r="AK1125" s="57"/>
      <c r="AL1125" s="57"/>
      <c r="AM1125" s="57"/>
      <c r="AN1125" s="57"/>
      <c r="AO1125" s="57"/>
      <c r="AP1125" s="57"/>
      <c r="AQ1125" s="57"/>
      <c r="AR1125" s="57"/>
      <c r="AS1125" s="57"/>
      <c r="AT1125" s="57"/>
      <c r="AU1125" s="57"/>
      <c r="AV1125" s="57"/>
      <c r="AW1125" s="57"/>
      <c r="AX1125" s="57"/>
      <c r="AY1125" s="57"/>
      <c r="AZ1125" s="57"/>
      <c r="BA1125" s="57"/>
      <c r="BB1125" s="57"/>
      <c r="BC1125" s="57"/>
      <c r="BD1125" s="57"/>
      <c r="BE1125" s="57"/>
      <c r="BF1125" s="57"/>
      <c r="BG1125" s="57"/>
      <c r="BH1125" s="57"/>
      <c r="BI1125" s="57"/>
      <c r="BJ1125" s="57"/>
      <c r="BK1125" s="57"/>
      <c r="BL1125" s="57"/>
      <c r="BM1125" s="57"/>
      <c r="BN1125" s="57"/>
      <c r="BO1125" s="57"/>
    </row>
    <row r="1126" spans="17:67" x14ac:dyDescent="0.25">
      <c r="Q1126" s="57"/>
      <c r="R1126" s="57"/>
      <c r="S1126" s="57"/>
      <c r="T1126" s="57"/>
      <c r="U1126" s="57"/>
      <c r="V1126" s="57"/>
      <c r="W1126" s="57"/>
      <c r="X1126" s="57"/>
      <c r="Y1126" s="57"/>
      <c r="Z1126" s="57"/>
      <c r="AA1126" s="57"/>
      <c r="AB1126" s="57"/>
      <c r="AC1126" s="57"/>
      <c r="AD1126" s="57"/>
      <c r="AE1126" s="57"/>
      <c r="AF1126" s="57"/>
      <c r="AG1126" s="57"/>
      <c r="AH1126" s="57"/>
      <c r="AI1126" s="57"/>
      <c r="AJ1126" s="57"/>
      <c r="AK1126" s="57"/>
      <c r="AL1126" s="57"/>
      <c r="AM1126" s="57"/>
      <c r="AN1126" s="57"/>
      <c r="AO1126" s="57"/>
      <c r="AP1126" s="57"/>
      <c r="AQ1126" s="57"/>
      <c r="AR1126" s="57"/>
      <c r="AS1126" s="57"/>
      <c r="AT1126" s="57"/>
      <c r="AU1126" s="57"/>
      <c r="AV1126" s="57"/>
      <c r="AW1126" s="57"/>
      <c r="AX1126" s="57"/>
      <c r="AY1126" s="57"/>
      <c r="AZ1126" s="57"/>
      <c r="BA1126" s="57"/>
      <c r="BB1126" s="57"/>
      <c r="BC1126" s="57"/>
      <c r="BD1126" s="57"/>
      <c r="BE1126" s="57"/>
      <c r="BF1126" s="57"/>
      <c r="BG1126" s="57"/>
      <c r="BH1126" s="57"/>
      <c r="BI1126" s="57"/>
      <c r="BJ1126" s="57"/>
      <c r="BK1126" s="57"/>
      <c r="BL1126" s="57"/>
      <c r="BM1126" s="57"/>
      <c r="BN1126" s="57"/>
      <c r="BO1126" s="57"/>
    </row>
    <row r="1127" spans="17:67" x14ac:dyDescent="0.25">
      <c r="Q1127" s="57"/>
      <c r="R1127" s="57"/>
      <c r="S1127" s="57"/>
      <c r="T1127" s="57"/>
      <c r="U1127" s="57"/>
      <c r="V1127" s="57"/>
      <c r="W1127" s="57"/>
      <c r="X1127" s="57"/>
      <c r="Y1127" s="57"/>
      <c r="Z1127" s="57"/>
      <c r="AA1127" s="57"/>
      <c r="AB1127" s="57"/>
      <c r="AC1127" s="57"/>
      <c r="AD1127" s="57"/>
      <c r="AE1127" s="57"/>
      <c r="AF1127" s="57"/>
      <c r="AG1127" s="57"/>
      <c r="AH1127" s="57"/>
      <c r="AI1127" s="57"/>
      <c r="AJ1127" s="57"/>
      <c r="AK1127" s="57"/>
      <c r="AL1127" s="57"/>
      <c r="AM1127" s="57"/>
      <c r="AN1127" s="57"/>
      <c r="AO1127" s="57"/>
      <c r="AP1127" s="57"/>
      <c r="AQ1127" s="57"/>
      <c r="AR1127" s="57"/>
      <c r="AS1127" s="57"/>
      <c r="AT1127" s="57"/>
      <c r="AU1127" s="57"/>
      <c r="AV1127" s="57"/>
      <c r="AW1127" s="57"/>
      <c r="AX1127" s="57"/>
      <c r="AY1127" s="57"/>
      <c r="AZ1127" s="57"/>
      <c r="BA1127" s="57"/>
      <c r="BB1127" s="57"/>
      <c r="BC1127" s="57"/>
      <c r="BD1127" s="57"/>
      <c r="BE1127" s="57"/>
      <c r="BF1127" s="57"/>
      <c r="BG1127" s="57"/>
      <c r="BH1127" s="57"/>
      <c r="BI1127" s="57"/>
      <c r="BJ1127" s="57"/>
      <c r="BK1127" s="57"/>
      <c r="BL1127" s="57"/>
      <c r="BM1127" s="57"/>
      <c r="BN1127" s="57"/>
      <c r="BO1127" s="57"/>
    </row>
    <row r="1128" spans="17:67" x14ac:dyDescent="0.25">
      <c r="Q1128" s="57"/>
      <c r="R1128" s="57"/>
      <c r="S1128" s="57"/>
      <c r="T1128" s="57"/>
      <c r="U1128" s="57"/>
      <c r="V1128" s="57"/>
      <c r="W1128" s="57"/>
      <c r="X1128" s="57"/>
      <c r="Y1128" s="57"/>
      <c r="Z1128" s="57"/>
      <c r="AA1128" s="57"/>
      <c r="AB1128" s="57"/>
      <c r="AC1128" s="57"/>
      <c r="AD1128" s="57"/>
      <c r="AE1128" s="57"/>
      <c r="AF1128" s="57"/>
      <c r="AG1128" s="57"/>
      <c r="AH1128" s="57"/>
      <c r="AI1128" s="57"/>
      <c r="AJ1128" s="57"/>
      <c r="AK1128" s="57"/>
      <c r="AL1128" s="57"/>
      <c r="AM1128" s="57"/>
      <c r="AN1128" s="57"/>
      <c r="AO1128" s="57"/>
      <c r="AP1128" s="57"/>
      <c r="AQ1128" s="57"/>
      <c r="AR1128" s="57"/>
      <c r="AS1128" s="57"/>
      <c r="AT1128" s="57"/>
      <c r="AU1128" s="57"/>
      <c r="AV1128" s="57"/>
      <c r="AW1128" s="57"/>
      <c r="AX1128" s="57"/>
      <c r="AY1128" s="57"/>
      <c r="AZ1128" s="57"/>
      <c r="BA1128" s="57"/>
      <c r="BB1128" s="57"/>
      <c r="BC1128" s="57"/>
      <c r="BD1128" s="57"/>
      <c r="BE1128" s="57"/>
      <c r="BF1128" s="57"/>
      <c r="BG1128" s="57"/>
      <c r="BH1128" s="57"/>
      <c r="BI1128" s="57"/>
      <c r="BJ1128" s="57"/>
      <c r="BK1128" s="57"/>
      <c r="BL1128" s="57"/>
      <c r="BM1128" s="57"/>
      <c r="BN1128" s="57"/>
      <c r="BO1128" s="57"/>
    </row>
    <row r="1129" spans="17:67" x14ac:dyDescent="0.25">
      <c r="Q1129" s="57"/>
      <c r="R1129" s="57"/>
      <c r="S1129" s="57"/>
      <c r="T1129" s="57"/>
      <c r="U1129" s="57"/>
      <c r="V1129" s="57"/>
      <c r="W1129" s="57"/>
      <c r="X1129" s="57"/>
      <c r="Y1129" s="57"/>
      <c r="Z1129" s="57"/>
      <c r="AA1129" s="57"/>
      <c r="AB1129" s="57"/>
      <c r="AC1129" s="57"/>
      <c r="AD1129" s="57"/>
      <c r="AE1129" s="57"/>
      <c r="AF1129" s="57"/>
      <c r="AG1129" s="57"/>
      <c r="AH1129" s="57"/>
      <c r="AI1129" s="57"/>
      <c r="AJ1129" s="57"/>
      <c r="AK1129" s="57"/>
      <c r="AL1129" s="57"/>
      <c r="AM1129" s="57"/>
      <c r="AN1129" s="57"/>
      <c r="AO1129" s="57"/>
      <c r="AP1129" s="57"/>
      <c r="AQ1129" s="57"/>
      <c r="AR1129" s="57"/>
      <c r="AS1129" s="57"/>
      <c r="AT1129" s="57"/>
      <c r="AU1129" s="57"/>
      <c r="AV1129" s="57"/>
      <c r="AW1129" s="57"/>
      <c r="AX1129" s="57"/>
      <c r="AY1129" s="57"/>
      <c r="AZ1129" s="57"/>
      <c r="BA1129" s="57"/>
      <c r="BB1129" s="57"/>
      <c r="BC1129" s="57"/>
      <c r="BD1129" s="57"/>
      <c r="BE1129" s="57"/>
      <c r="BF1129" s="57"/>
      <c r="BG1129" s="57"/>
      <c r="BH1129" s="57"/>
      <c r="BI1129" s="57"/>
      <c r="BJ1129" s="57"/>
      <c r="BK1129" s="57"/>
      <c r="BL1129" s="57"/>
      <c r="BM1129" s="57"/>
      <c r="BN1129" s="57"/>
      <c r="BO1129" s="57"/>
    </row>
    <row r="1130" spans="17:67" x14ac:dyDescent="0.25">
      <c r="Q1130" s="57"/>
      <c r="R1130" s="57"/>
      <c r="S1130" s="57"/>
      <c r="T1130" s="57"/>
      <c r="U1130" s="57"/>
      <c r="V1130" s="57"/>
      <c r="W1130" s="57"/>
      <c r="X1130" s="57"/>
      <c r="Y1130" s="57"/>
      <c r="Z1130" s="57"/>
      <c r="AA1130" s="57"/>
      <c r="AB1130" s="57"/>
      <c r="AC1130" s="57"/>
      <c r="AD1130" s="57"/>
      <c r="AE1130" s="57"/>
      <c r="AF1130" s="57"/>
      <c r="AG1130" s="57"/>
      <c r="AH1130" s="57"/>
      <c r="AI1130" s="57"/>
      <c r="AJ1130" s="57"/>
      <c r="AK1130" s="57"/>
      <c r="AL1130" s="57"/>
      <c r="AM1130" s="57"/>
      <c r="AN1130" s="57"/>
      <c r="AO1130" s="57"/>
      <c r="AP1130" s="57"/>
      <c r="AQ1130" s="57"/>
      <c r="AR1130" s="57"/>
      <c r="AS1130" s="57"/>
      <c r="AT1130" s="57"/>
      <c r="AU1130" s="57"/>
      <c r="AV1130" s="57"/>
      <c r="AW1130" s="57"/>
      <c r="AX1130" s="57"/>
      <c r="AY1130" s="57"/>
      <c r="AZ1130" s="57"/>
      <c r="BA1130" s="57"/>
      <c r="BB1130" s="57"/>
      <c r="BC1130" s="57"/>
      <c r="BD1130" s="57"/>
      <c r="BE1130" s="57"/>
      <c r="BF1130" s="57"/>
      <c r="BG1130" s="57"/>
      <c r="BH1130" s="57"/>
      <c r="BI1130" s="57"/>
      <c r="BJ1130" s="57"/>
      <c r="BK1130" s="57"/>
      <c r="BL1130" s="57"/>
      <c r="BM1130" s="57"/>
      <c r="BN1130" s="57"/>
      <c r="BO1130" s="57"/>
    </row>
    <row r="1131" spans="17:67" x14ac:dyDescent="0.25">
      <c r="Q1131" s="57"/>
      <c r="R1131" s="57"/>
      <c r="S1131" s="57"/>
      <c r="T1131" s="57"/>
      <c r="U1131" s="57"/>
      <c r="V1131" s="57"/>
      <c r="W1131" s="57"/>
      <c r="X1131" s="57"/>
      <c r="Y1131" s="57"/>
      <c r="Z1131" s="57"/>
      <c r="AA1131" s="57"/>
      <c r="AB1131" s="57"/>
      <c r="AC1131" s="57"/>
      <c r="AD1131" s="57"/>
      <c r="AE1131" s="57"/>
      <c r="AF1131" s="57"/>
      <c r="AG1131" s="57"/>
      <c r="AH1131" s="57"/>
      <c r="AI1131" s="57"/>
      <c r="AJ1131" s="57"/>
      <c r="AK1131" s="57"/>
      <c r="AL1131" s="57"/>
      <c r="AM1131" s="57"/>
      <c r="AN1131" s="57"/>
      <c r="AO1131" s="57"/>
      <c r="AP1131" s="57"/>
      <c r="AQ1131" s="57"/>
      <c r="AR1131" s="57"/>
      <c r="AS1131" s="57"/>
      <c r="AT1131" s="57"/>
      <c r="AU1131" s="57"/>
      <c r="AV1131" s="57"/>
      <c r="AW1131" s="57"/>
      <c r="AX1131" s="57"/>
      <c r="AY1131" s="57"/>
      <c r="AZ1131" s="57"/>
      <c r="BA1131" s="57"/>
      <c r="BB1131" s="57"/>
      <c r="BC1131" s="57"/>
      <c r="BD1131" s="57"/>
      <c r="BE1131" s="57"/>
      <c r="BF1131" s="57"/>
      <c r="BG1131" s="57"/>
      <c r="BH1131" s="57"/>
      <c r="BI1131" s="57"/>
      <c r="BJ1131" s="57"/>
      <c r="BK1131" s="57"/>
      <c r="BL1131" s="57"/>
      <c r="BM1131" s="57"/>
      <c r="BN1131" s="57"/>
      <c r="BO1131" s="57"/>
    </row>
    <row r="1132" spans="17:67" x14ac:dyDescent="0.25">
      <c r="Q1132" s="57"/>
      <c r="R1132" s="57"/>
      <c r="S1132" s="57"/>
      <c r="T1132" s="57"/>
      <c r="U1132" s="57"/>
      <c r="V1132" s="57"/>
      <c r="W1132" s="57"/>
      <c r="X1132" s="57"/>
      <c r="Y1132" s="57"/>
      <c r="Z1132" s="57"/>
      <c r="AA1132" s="57"/>
      <c r="AB1132" s="57"/>
      <c r="AC1132" s="57"/>
      <c r="AD1132" s="57"/>
      <c r="AE1132" s="57"/>
      <c r="AF1132" s="57"/>
      <c r="AG1132" s="57"/>
      <c r="AH1132" s="57"/>
      <c r="AI1132" s="57"/>
      <c r="AJ1132" s="57"/>
      <c r="AK1132" s="57"/>
      <c r="AL1132" s="57"/>
      <c r="AM1132" s="57"/>
      <c r="AN1132" s="57"/>
      <c r="AO1132" s="57"/>
      <c r="AP1132" s="57"/>
      <c r="AQ1132" s="57"/>
      <c r="AR1132" s="57"/>
      <c r="AS1132" s="57"/>
      <c r="AT1132" s="57"/>
      <c r="AU1132" s="57"/>
      <c r="AV1132" s="57"/>
      <c r="AW1132" s="57"/>
      <c r="AX1132" s="57"/>
      <c r="AY1132" s="57"/>
      <c r="AZ1132" s="57"/>
      <c r="BA1132" s="57"/>
      <c r="BB1132" s="57"/>
      <c r="BC1132" s="57"/>
      <c r="BD1132" s="57"/>
      <c r="BE1132" s="57"/>
      <c r="BF1132" s="57"/>
      <c r="BG1132" s="57"/>
      <c r="BH1132" s="57"/>
      <c r="BI1132" s="57"/>
      <c r="BJ1132" s="57"/>
      <c r="BK1132" s="57"/>
      <c r="BL1132" s="57"/>
      <c r="BM1132" s="57"/>
      <c r="BN1132" s="57"/>
      <c r="BO1132" s="57"/>
    </row>
    <row r="1133" spans="17:67" x14ac:dyDescent="0.25">
      <c r="Q1133" s="57"/>
      <c r="R1133" s="57"/>
      <c r="S1133" s="57"/>
      <c r="T1133" s="57"/>
      <c r="U1133" s="57"/>
      <c r="V1133" s="57"/>
      <c r="W1133" s="57"/>
      <c r="X1133" s="57"/>
      <c r="Y1133" s="57"/>
      <c r="Z1133" s="57"/>
      <c r="AA1133" s="57"/>
      <c r="AB1133" s="57"/>
      <c r="AC1133" s="57"/>
      <c r="AD1133" s="57"/>
      <c r="AE1133" s="57"/>
      <c r="AF1133" s="57"/>
      <c r="AG1133" s="57"/>
      <c r="AH1133" s="57"/>
      <c r="AI1133" s="57"/>
      <c r="AJ1133" s="57"/>
      <c r="AK1133" s="57"/>
      <c r="AL1133" s="57"/>
      <c r="AM1133" s="57"/>
      <c r="AN1133" s="57"/>
      <c r="AO1133" s="57"/>
      <c r="AP1133" s="57"/>
      <c r="AQ1133" s="57"/>
      <c r="AR1133" s="57"/>
      <c r="AS1133" s="57"/>
      <c r="AT1133" s="57"/>
      <c r="AU1133" s="57"/>
      <c r="AV1133" s="57"/>
      <c r="AW1133" s="57"/>
      <c r="AX1133" s="57"/>
      <c r="AY1133" s="57"/>
      <c r="AZ1133" s="57"/>
      <c r="BA1133" s="57"/>
      <c r="BB1133" s="57"/>
      <c r="BC1133" s="57"/>
      <c r="BD1133" s="57"/>
      <c r="BE1133" s="57"/>
      <c r="BF1133" s="57"/>
      <c r="BG1133" s="57"/>
      <c r="BH1133" s="57"/>
      <c r="BI1133" s="57"/>
      <c r="BJ1133" s="57"/>
      <c r="BK1133" s="57"/>
      <c r="BL1133" s="57"/>
      <c r="BM1133" s="57"/>
      <c r="BN1133" s="57"/>
      <c r="BO1133" s="57"/>
    </row>
    <row r="1134" spans="17:67" x14ac:dyDescent="0.25">
      <c r="Q1134" s="57"/>
      <c r="R1134" s="57"/>
      <c r="S1134" s="57"/>
      <c r="T1134" s="57"/>
      <c r="U1134" s="57"/>
      <c r="V1134" s="57"/>
      <c r="W1134" s="57"/>
      <c r="X1134" s="57"/>
      <c r="Y1134" s="57"/>
      <c r="Z1134" s="57"/>
      <c r="AA1134" s="57"/>
      <c r="AB1134" s="57"/>
      <c r="AC1134" s="57"/>
      <c r="AD1134" s="57"/>
      <c r="AE1134" s="57"/>
      <c r="AF1134" s="57"/>
      <c r="AG1134" s="57"/>
      <c r="AH1134" s="57"/>
      <c r="AI1134" s="57"/>
      <c r="AJ1134" s="57"/>
      <c r="AK1134" s="57"/>
      <c r="AL1134" s="57"/>
      <c r="AM1134" s="57"/>
      <c r="AN1134" s="57"/>
      <c r="AO1134" s="57"/>
      <c r="AP1134" s="57"/>
      <c r="AQ1134" s="57"/>
      <c r="AR1134" s="57"/>
      <c r="AS1134" s="57"/>
      <c r="AT1134" s="57"/>
      <c r="AU1134" s="57"/>
      <c r="AV1134" s="57"/>
      <c r="AW1134" s="57"/>
      <c r="AX1134" s="57"/>
      <c r="AY1134" s="57"/>
      <c r="AZ1134" s="57"/>
      <c r="BA1134" s="57"/>
      <c r="BB1134" s="57"/>
      <c r="BC1134" s="57"/>
      <c r="BD1134" s="57"/>
      <c r="BE1134" s="57"/>
      <c r="BF1134" s="57"/>
      <c r="BG1134" s="57"/>
      <c r="BH1134" s="57"/>
      <c r="BI1134" s="57"/>
      <c r="BJ1134" s="57"/>
      <c r="BK1134" s="57"/>
      <c r="BL1134" s="57"/>
      <c r="BM1134" s="57"/>
      <c r="BN1134" s="57"/>
      <c r="BO1134" s="57"/>
    </row>
    <row r="1135" spans="17:67" x14ac:dyDescent="0.25">
      <c r="Q1135" s="57"/>
      <c r="R1135" s="57"/>
      <c r="S1135" s="57"/>
      <c r="T1135" s="57"/>
      <c r="U1135" s="57"/>
      <c r="V1135" s="57"/>
      <c r="W1135" s="57"/>
      <c r="X1135" s="57"/>
      <c r="Y1135" s="57"/>
      <c r="Z1135" s="57"/>
      <c r="AA1135" s="57"/>
      <c r="AB1135" s="57"/>
      <c r="AC1135" s="57"/>
      <c r="AD1135" s="57"/>
      <c r="AE1135" s="57"/>
      <c r="AF1135" s="57"/>
      <c r="AG1135" s="57"/>
      <c r="AH1135" s="57"/>
      <c r="AI1135" s="57"/>
      <c r="AJ1135" s="57"/>
      <c r="AK1135" s="57"/>
      <c r="AL1135" s="57"/>
      <c r="AM1135" s="57"/>
      <c r="AN1135" s="57"/>
      <c r="AO1135" s="57"/>
      <c r="AP1135" s="57"/>
      <c r="AQ1135" s="57"/>
      <c r="AR1135" s="57"/>
      <c r="AS1135" s="57"/>
      <c r="AT1135" s="57"/>
      <c r="AU1135" s="57"/>
      <c r="AV1135" s="57"/>
      <c r="AW1135" s="57"/>
      <c r="AX1135" s="57"/>
      <c r="AY1135" s="57"/>
      <c r="AZ1135" s="57"/>
      <c r="BA1135" s="57"/>
      <c r="BB1135" s="57"/>
      <c r="BC1135" s="57"/>
      <c r="BD1135" s="57"/>
      <c r="BE1135" s="57"/>
      <c r="BF1135" s="57"/>
      <c r="BG1135" s="57"/>
      <c r="BH1135" s="57"/>
      <c r="BI1135" s="57"/>
      <c r="BJ1135" s="57"/>
      <c r="BK1135" s="57"/>
      <c r="BL1135" s="57"/>
      <c r="BM1135" s="57"/>
      <c r="BN1135" s="57"/>
      <c r="BO1135" s="57"/>
    </row>
    <row r="1136" spans="17:67" x14ac:dyDescent="0.25">
      <c r="Q1136" s="57"/>
      <c r="R1136" s="57"/>
      <c r="S1136" s="57"/>
      <c r="T1136" s="57"/>
      <c r="U1136" s="57"/>
      <c r="V1136" s="57"/>
      <c r="W1136" s="57"/>
      <c r="X1136" s="57"/>
      <c r="Y1136" s="57"/>
      <c r="Z1136" s="57"/>
      <c r="AA1136" s="57"/>
      <c r="AB1136" s="57"/>
      <c r="AC1136" s="57"/>
      <c r="AD1136" s="57"/>
      <c r="AE1136" s="57"/>
      <c r="AF1136" s="57"/>
      <c r="AG1136" s="57"/>
      <c r="AH1136" s="57"/>
      <c r="AI1136" s="57"/>
      <c r="AJ1136" s="57"/>
      <c r="AK1136" s="57"/>
      <c r="AL1136" s="57"/>
      <c r="AM1136" s="57"/>
      <c r="AN1136" s="57"/>
      <c r="AO1136" s="57"/>
      <c r="AP1136" s="57"/>
      <c r="AQ1136" s="57"/>
      <c r="AR1136" s="57"/>
      <c r="AS1136" s="57"/>
      <c r="AT1136" s="57"/>
      <c r="AU1136" s="57"/>
      <c r="AV1136" s="57"/>
      <c r="AW1136" s="57"/>
      <c r="AX1136" s="57"/>
      <c r="AY1136" s="57"/>
      <c r="AZ1136" s="57"/>
      <c r="BA1136" s="57"/>
      <c r="BB1136" s="57"/>
      <c r="BC1136" s="57"/>
      <c r="BD1136" s="57"/>
      <c r="BE1136" s="57"/>
      <c r="BF1136" s="57"/>
      <c r="BG1136" s="57"/>
      <c r="BH1136" s="57"/>
      <c r="BI1136" s="57"/>
      <c r="BJ1136" s="57"/>
      <c r="BK1136" s="57"/>
      <c r="BL1136" s="57"/>
      <c r="BM1136" s="57"/>
      <c r="BN1136" s="57"/>
      <c r="BO1136" s="57"/>
    </row>
    <row r="1137" spans="17:67" x14ac:dyDescent="0.25">
      <c r="Q1137" s="57"/>
      <c r="R1137" s="57"/>
      <c r="S1137" s="57"/>
      <c r="T1137" s="57"/>
      <c r="U1137" s="57"/>
      <c r="V1137" s="57"/>
      <c r="W1137" s="57"/>
      <c r="X1137" s="57"/>
      <c r="Y1137" s="57"/>
      <c r="Z1137" s="57"/>
      <c r="AA1137" s="57"/>
      <c r="AB1137" s="57"/>
      <c r="AC1137" s="57"/>
      <c r="AD1137" s="57"/>
      <c r="AE1137" s="57"/>
      <c r="AF1137" s="57"/>
      <c r="AG1137" s="57"/>
      <c r="AH1137" s="57"/>
      <c r="AI1137" s="57"/>
      <c r="AJ1137" s="57"/>
      <c r="AK1137" s="57"/>
      <c r="AL1137" s="57"/>
      <c r="AM1137" s="57"/>
      <c r="AN1137" s="57"/>
      <c r="AO1137" s="57"/>
      <c r="AP1137" s="57"/>
      <c r="AQ1137" s="57"/>
      <c r="AR1137" s="57"/>
      <c r="AS1137" s="57"/>
      <c r="AT1137" s="57"/>
      <c r="AU1137" s="57"/>
      <c r="AV1137" s="57"/>
      <c r="AW1137" s="57"/>
      <c r="AX1137" s="57"/>
      <c r="AY1137" s="57"/>
      <c r="AZ1137" s="57"/>
      <c r="BA1137" s="57"/>
      <c r="BB1137" s="57"/>
      <c r="BC1137" s="57"/>
      <c r="BD1137" s="57"/>
      <c r="BE1137" s="57"/>
      <c r="BF1137" s="57"/>
      <c r="BG1137" s="57"/>
      <c r="BH1137" s="57"/>
      <c r="BI1137" s="57"/>
      <c r="BJ1137" s="57"/>
      <c r="BK1137" s="57"/>
      <c r="BL1137" s="57"/>
      <c r="BM1137" s="57"/>
      <c r="BN1137" s="57"/>
      <c r="BO1137" s="57"/>
    </row>
    <row r="1138" spans="17:67" x14ac:dyDescent="0.25">
      <c r="Q1138" s="57"/>
      <c r="R1138" s="57"/>
      <c r="S1138" s="57"/>
      <c r="T1138" s="57"/>
      <c r="U1138" s="57"/>
      <c r="V1138" s="57"/>
      <c r="W1138" s="57"/>
      <c r="X1138" s="57"/>
      <c r="Y1138" s="57"/>
      <c r="Z1138" s="57"/>
      <c r="AA1138" s="57"/>
      <c r="AB1138" s="57"/>
      <c r="AC1138" s="57"/>
      <c r="AD1138" s="57"/>
      <c r="AE1138" s="57"/>
      <c r="AF1138" s="57"/>
      <c r="AG1138" s="57"/>
      <c r="AH1138" s="57"/>
      <c r="AI1138" s="57"/>
      <c r="AJ1138" s="57"/>
      <c r="AK1138" s="57"/>
      <c r="AL1138" s="57"/>
      <c r="AM1138" s="57"/>
      <c r="AN1138" s="57"/>
      <c r="AO1138" s="57"/>
      <c r="AP1138" s="57"/>
      <c r="AQ1138" s="57"/>
      <c r="AR1138" s="57"/>
      <c r="AS1138" s="57"/>
      <c r="AT1138" s="57"/>
      <c r="AU1138" s="57"/>
      <c r="AV1138" s="57"/>
      <c r="AW1138" s="57"/>
      <c r="AX1138" s="57"/>
      <c r="AY1138" s="57"/>
      <c r="AZ1138" s="57"/>
      <c r="BA1138" s="57"/>
      <c r="BB1138" s="57"/>
      <c r="BC1138" s="57"/>
      <c r="BD1138" s="57"/>
      <c r="BE1138" s="57"/>
      <c r="BF1138" s="57"/>
      <c r="BG1138" s="57"/>
      <c r="BH1138" s="57"/>
      <c r="BI1138" s="57"/>
      <c r="BJ1138" s="57"/>
      <c r="BK1138" s="57"/>
      <c r="BL1138" s="57"/>
      <c r="BM1138" s="57"/>
      <c r="BN1138" s="57"/>
      <c r="BO1138" s="57"/>
    </row>
    <row r="1139" spans="17:67" x14ac:dyDescent="0.25">
      <c r="Q1139" s="57"/>
      <c r="R1139" s="57"/>
      <c r="S1139" s="57"/>
      <c r="T1139" s="57"/>
      <c r="U1139" s="57"/>
      <c r="V1139" s="57"/>
      <c r="W1139" s="57"/>
      <c r="X1139" s="57"/>
      <c r="Y1139" s="57"/>
      <c r="Z1139" s="57"/>
      <c r="AA1139" s="57"/>
      <c r="AB1139" s="57"/>
      <c r="AC1139" s="57"/>
      <c r="AD1139" s="57"/>
      <c r="AE1139" s="57"/>
      <c r="AF1139" s="57"/>
      <c r="AG1139" s="57"/>
      <c r="AH1139" s="57"/>
      <c r="AI1139" s="57"/>
      <c r="AJ1139" s="57"/>
      <c r="AK1139" s="57"/>
      <c r="AL1139" s="57"/>
      <c r="AM1139" s="57"/>
      <c r="AN1139" s="57"/>
      <c r="AO1139" s="57"/>
      <c r="AP1139" s="57"/>
      <c r="AQ1139" s="57"/>
      <c r="AR1139" s="57"/>
      <c r="AS1139" s="57"/>
      <c r="AT1139" s="57"/>
      <c r="AU1139" s="57"/>
      <c r="AV1139" s="57"/>
      <c r="AW1139" s="57"/>
      <c r="AX1139" s="57"/>
      <c r="AY1139" s="57"/>
      <c r="AZ1139" s="57"/>
      <c r="BA1139" s="57"/>
      <c r="BB1139" s="57"/>
      <c r="BC1139" s="57"/>
      <c r="BD1139" s="57"/>
      <c r="BE1139" s="57"/>
      <c r="BF1139" s="57"/>
      <c r="BG1139" s="57"/>
      <c r="BH1139" s="57"/>
      <c r="BI1139" s="57"/>
      <c r="BJ1139" s="57"/>
      <c r="BK1139" s="57"/>
      <c r="BL1139" s="57"/>
      <c r="BM1139" s="57"/>
      <c r="BN1139" s="57"/>
      <c r="BO1139" s="57"/>
    </row>
    <row r="1140" spans="17:67" x14ac:dyDescent="0.25">
      <c r="Q1140" s="57"/>
      <c r="R1140" s="57"/>
      <c r="S1140" s="57"/>
      <c r="T1140" s="57"/>
      <c r="U1140" s="57"/>
      <c r="V1140" s="57"/>
      <c r="W1140" s="57"/>
      <c r="X1140" s="57"/>
      <c r="Y1140" s="57"/>
      <c r="Z1140" s="57"/>
      <c r="AA1140" s="57"/>
      <c r="AB1140" s="57"/>
      <c r="AC1140" s="57"/>
      <c r="AD1140" s="57"/>
      <c r="AE1140" s="57"/>
      <c r="AF1140" s="57"/>
      <c r="AG1140" s="57"/>
      <c r="AH1140" s="57"/>
      <c r="AI1140" s="57"/>
      <c r="AJ1140" s="57"/>
      <c r="AK1140" s="57"/>
      <c r="AL1140" s="57"/>
      <c r="AM1140" s="57"/>
      <c r="AN1140" s="57"/>
      <c r="AO1140" s="57"/>
      <c r="AP1140" s="57"/>
      <c r="AQ1140" s="57"/>
      <c r="AR1140" s="57"/>
      <c r="AS1140" s="57"/>
      <c r="AT1140" s="57"/>
      <c r="AU1140" s="57"/>
      <c r="AV1140" s="57"/>
      <c r="AW1140" s="57"/>
      <c r="AX1140" s="57"/>
      <c r="AY1140" s="57"/>
      <c r="AZ1140" s="57"/>
      <c r="BA1140" s="57"/>
      <c r="BB1140" s="57"/>
      <c r="BC1140" s="57"/>
      <c r="BD1140" s="57"/>
      <c r="BE1140" s="57"/>
      <c r="BF1140" s="57"/>
      <c r="BG1140" s="57"/>
      <c r="BH1140" s="57"/>
      <c r="BI1140" s="57"/>
      <c r="BJ1140" s="57"/>
      <c r="BK1140" s="57"/>
      <c r="BL1140" s="57"/>
      <c r="BM1140" s="57"/>
      <c r="BN1140" s="57"/>
      <c r="BO1140" s="57"/>
    </row>
    <row r="1141" spans="17:67" x14ac:dyDescent="0.25">
      <c r="Q1141" s="57"/>
      <c r="R1141" s="57"/>
      <c r="S1141" s="57"/>
      <c r="T1141" s="57"/>
      <c r="U1141" s="57"/>
      <c r="V1141" s="57"/>
      <c r="W1141" s="57"/>
      <c r="X1141" s="57"/>
      <c r="Y1141" s="57"/>
      <c r="Z1141" s="57"/>
      <c r="AA1141" s="57"/>
      <c r="AB1141" s="57"/>
      <c r="AC1141" s="57"/>
      <c r="AD1141" s="57"/>
      <c r="AE1141" s="57"/>
      <c r="AF1141" s="57"/>
      <c r="AG1141" s="57"/>
      <c r="AH1141" s="57"/>
      <c r="AI1141" s="57"/>
      <c r="AJ1141" s="57"/>
      <c r="AK1141" s="57"/>
      <c r="AL1141" s="57"/>
      <c r="AM1141" s="57"/>
      <c r="AN1141" s="57"/>
      <c r="AO1141" s="57"/>
      <c r="AP1141" s="57"/>
      <c r="AQ1141" s="57"/>
      <c r="AR1141" s="57"/>
      <c r="AS1141" s="57"/>
      <c r="AT1141" s="57"/>
      <c r="AU1141" s="57"/>
      <c r="AV1141" s="57"/>
      <c r="AW1141" s="57"/>
      <c r="AX1141" s="57"/>
      <c r="AY1141" s="57"/>
      <c r="AZ1141" s="57"/>
      <c r="BA1141" s="57"/>
      <c r="BB1141" s="57"/>
      <c r="BC1141" s="57"/>
      <c r="BD1141" s="57"/>
      <c r="BE1141" s="57"/>
      <c r="BF1141" s="57"/>
      <c r="BG1141" s="57"/>
      <c r="BH1141" s="57"/>
      <c r="BI1141" s="57"/>
      <c r="BJ1141" s="57"/>
      <c r="BK1141" s="57"/>
      <c r="BL1141" s="57"/>
      <c r="BM1141" s="57"/>
      <c r="BN1141" s="57"/>
      <c r="BO1141" s="57"/>
    </row>
    <row r="1142" spans="17:67" x14ac:dyDescent="0.25">
      <c r="Q1142" s="57"/>
      <c r="R1142" s="57"/>
      <c r="S1142" s="57"/>
      <c r="T1142" s="57"/>
      <c r="U1142" s="57"/>
      <c r="V1142" s="57"/>
      <c r="W1142" s="57"/>
      <c r="X1142" s="57"/>
      <c r="Y1142" s="57"/>
      <c r="Z1142" s="57"/>
      <c r="AA1142" s="57"/>
      <c r="AB1142" s="57"/>
      <c r="AC1142" s="57"/>
      <c r="AD1142" s="57"/>
      <c r="AE1142" s="57"/>
      <c r="AF1142" s="57"/>
      <c r="AG1142" s="57"/>
      <c r="AH1142" s="57"/>
      <c r="AI1142" s="57"/>
      <c r="AJ1142" s="57"/>
      <c r="AK1142" s="57"/>
      <c r="AL1142" s="57"/>
      <c r="AM1142" s="57"/>
      <c r="AN1142" s="57"/>
      <c r="AO1142" s="57"/>
      <c r="AP1142" s="57"/>
      <c r="AQ1142" s="57"/>
      <c r="AR1142" s="57"/>
      <c r="AS1142" s="57"/>
      <c r="AT1142" s="57"/>
      <c r="AU1142" s="57"/>
      <c r="AV1142" s="57"/>
      <c r="AW1142" s="57"/>
      <c r="AX1142" s="57"/>
      <c r="AY1142" s="57"/>
      <c r="AZ1142" s="57"/>
      <c r="BA1142" s="57"/>
      <c r="BB1142" s="57"/>
      <c r="BC1142" s="57"/>
      <c r="BD1142" s="57"/>
      <c r="BE1142" s="57"/>
      <c r="BF1142" s="57"/>
      <c r="BG1142" s="57"/>
      <c r="BH1142" s="57"/>
      <c r="BI1142" s="57"/>
      <c r="BJ1142" s="57"/>
      <c r="BK1142" s="57"/>
      <c r="BL1142" s="57"/>
      <c r="BM1142" s="57"/>
      <c r="BN1142" s="57"/>
      <c r="BO1142" s="57"/>
    </row>
    <row r="1143" spans="17:67" x14ac:dyDescent="0.25">
      <c r="Q1143" s="57"/>
      <c r="R1143" s="57"/>
      <c r="S1143" s="57"/>
      <c r="T1143" s="57"/>
      <c r="U1143" s="57"/>
      <c r="V1143" s="57"/>
      <c r="W1143" s="57"/>
      <c r="X1143" s="57"/>
      <c r="Y1143" s="57"/>
      <c r="Z1143" s="57"/>
      <c r="AA1143" s="57"/>
      <c r="AB1143" s="57"/>
      <c r="AC1143" s="57"/>
      <c r="AD1143" s="57"/>
      <c r="AE1143" s="57"/>
      <c r="AF1143" s="57"/>
      <c r="AG1143" s="57"/>
      <c r="AH1143" s="57"/>
      <c r="AI1143" s="57"/>
      <c r="AJ1143" s="57"/>
      <c r="AK1143" s="57"/>
      <c r="AL1143" s="57"/>
      <c r="AM1143" s="57"/>
      <c r="AN1143" s="57"/>
      <c r="AO1143" s="57"/>
      <c r="AP1143" s="57"/>
      <c r="AQ1143" s="57"/>
      <c r="AR1143" s="57"/>
      <c r="AS1143" s="57"/>
      <c r="AT1143" s="57"/>
      <c r="AU1143" s="57"/>
      <c r="AV1143" s="57"/>
      <c r="AW1143" s="57"/>
      <c r="AX1143" s="57"/>
      <c r="AY1143" s="57"/>
      <c r="AZ1143" s="57"/>
      <c r="BA1143" s="57"/>
      <c r="BB1143" s="57"/>
      <c r="BC1143" s="57"/>
      <c r="BD1143" s="57"/>
      <c r="BE1143" s="57"/>
      <c r="BF1143" s="57"/>
      <c r="BG1143" s="57"/>
      <c r="BH1143" s="57"/>
      <c r="BI1143" s="57"/>
      <c r="BJ1143" s="57"/>
      <c r="BK1143" s="57"/>
      <c r="BL1143" s="57"/>
      <c r="BM1143" s="57"/>
      <c r="BN1143" s="57"/>
      <c r="BO1143" s="57"/>
    </row>
    <row r="1144" spans="17:67" x14ac:dyDescent="0.25">
      <c r="Q1144" s="57"/>
      <c r="R1144" s="57"/>
      <c r="S1144" s="57"/>
      <c r="T1144" s="57"/>
      <c r="U1144" s="57"/>
      <c r="V1144" s="57"/>
      <c r="W1144" s="57"/>
      <c r="X1144" s="57"/>
      <c r="Y1144" s="57"/>
      <c r="Z1144" s="57"/>
      <c r="AA1144" s="57"/>
      <c r="AB1144" s="57"/>
      <c r="AC1144" s="57"/>
      <c r="AD1144" s="57"/>
      <c r="AE1144" s="57"/>
      <c r="AF1144" s="57"/>
      <c r="AG1144" s="57"/>
      <c r="AH1144" s="57"/>
      <c r="AI1144" s="57"/>
      <c r="AJ1144" s="57"/>
      <c r="AK1144" s="57"/>
      <c r="AL1144" s="57"/>
      <c r="AM1144" s="57"/>
      <c r="AN1144" s="57"/>
      <c r="AO1144" s="57"/>
      <c r="AP1144" s="57"/>
      <c r="AQ1144" s="57"/>
      <c r="AR1144" s="57"/>
      <c r="AS1144" s="57"/>
      <c r="AT1144" s="57"/>
      <c r="AU1144" s="57"/>
      <c r="AV1144" s="57"/>
      <c r="AW1144" s="57"/>
      <c r="AX1144" s="57"/>
      <c r="AY1144" s="57"/>
      <c r="AZ1144" s="57"/>
      <c r="BA1144" s="57"/>
      <c r="BB1144" s="57"/>
      <c r="BC1144" s="57"/>
      <c r="BD1144" s="57"/>
      <c r="BE1144" s="57"/>
      <c r="BF1144" s="57"/>
      <c r="BG1144" s="57"/>
      <c r="BH1144" s="57"/>
      <c r="BI1144" s="57"/>
      <c r="BJ1144" s="57"/>
      <c r="BK1144" s="57"/>
      <c r="BL1144" s="57"/>
      <c r="BM1144" s="57"/>
      <c r="BN1144" s="57"/>
      <c r="BO1144" s="57"/>
    </row>
    <row r="1145" spans="17:67" x14ac:dyDescent="0.25">
      <c r="Q1145" s="57"/>
      <c r="R1145" s="57"/>
      <c r="S1145" s="57"/>
      <c r="T1145" s="57"/>
      <c r="U1145" s="57"/>
      <c r="V1145" s="57"/>
      <c r="W1145" s="57"/>
      <c r="X1145" s="57"/>
      <c r="Y1145" s="57"/>
      <c r="Z1145" s="57"/>
      <c r="AA1145" s="57"/>
      <c r="AB1145" s="57"/>
      <c r="AC1145" s="57"/>
      <c r="AD1145" s="57"/>
      <c r="AE1145" s="57"/>
      <c r="AF1145" s="57"/>
      <c r="AG1145" s="57"/>
      <c r="AH1145" s="57"/>
      <c r="AI1145" s="57"/>
      <c r="AJ1145" s="57"/>
      <c r="AK1145" s="57"/>
      <c r="AL1145" s="57"/>
      <c r="AM1145" s="57"/>
      <c r="AN1145" s="57"/>
      <c r="AO1145" s="57"/>
      <c r="AP1145" s="57"/>
      <c r="AQ1145" s="57"/>
      <c r="AR1145" s="57"/>
      <c r="AS1145" s="57"/>
      <c r="AT1145" s="57"/>
      <c r="AU1145" s="57"/>
      <c r="AV1145" s="57"/>
      <c r="AW1145" s="57"/>
      <c r="AX1145" s="57"/>
      <c r="AY1145" s="57"/>
      <c r="AZ1145" s="57"/>
      <c r="BA1145" s="57"/>
      <c r="BB1145" s="57"/>
      <c r="BC1145" s="57"/>
      <c r="BD1145" s="57"/>
      <c r="BE1145" s="57"/>
      <c r="BF1145" s="57"/>
      <c r="BG1145" s="57"/>
      <c r="BH1145" s="57"/>
      <c r="BI1145" s="57"/>
      <c r="BJ1145" s="57"/>
      <c r="BK1145" s="57"/>
      <c r="BL1145" s="57"/>
      <c r="BM1145" s="57"/>
      <c r="BN1145" s="57"/>
      <c r="BO1145" s="57"/>
    </row>
    <row r="1146" spans="17:67" x14ac:dyDescent="0.25">
      <c r="Q1146" s="57"/>
      <c r="R1146" s="57"/>
      <c r="S1146" s="57"/>
      <c r="T1146" s="57"/>
      <c r="U1146" s="57"/>
      <c r="V1146" s="57"/>
      <c r="W1146" s="57"/>
      <c r="X1146" s="57"/>
      <c r="Y1146" s="57"/>
      <c r="Z1146" s="57"/>
      <c r="AA1146" s="57"/>
      <c r="AB1146" s="57"/>
      <c r="AC1146" s="57"/>
      <c r="AD1146" s="57"/>
      <c r="AE1146" s="57"/>
      <c r="AF1146" s="57"/>
      <c r="AG1146" s="57"/>
      <c r="AH1146" s="57"/>
      <c r="AI1146" s="57"/>
      <c r="AJ1146" s="57"/>
      <c r="AK1146" s="57"/>
      <c r="AL1146" s="57"/>
      <c r="AM1146" s="57"/>
      <c r="AN1146" s="57"/>
      <c r="AO1146" s="57"/>
      <c r="AP1146" s="57"/>
      <c r="AQ1146" s="57"/>
      <c r="AR1146" s="57"/>
      <c r="AS1146" s="57"/>
      <c r="AT1146" s="57"/>
      <c r="AU1146" s="57"/>
      <c r="AV1146" s="57"/>
      <c r="AW1146" s="57"/>
      <c r="AX1146" s="57"/>
      <c r="AY1146" s="57"/>
      <c r="AZ1146" s="57"/>
      <c r="BA1146" s="57"/>
      <c r="BB1146" s="57"/>
      <c r="BC1146" s="57"/>
      <c r="BD1146" s="57"/>
      <c r="BE1146" s="57"/>
      <c r="BF1146" s="57"/>
      <c r="BG1146" s="57"/>
      <c r="BH1146" s="57"/>
      <c r="BI1146" s="57"/>
      <c r="BJ1146" s="57"/>
      <c r="BK1146" s="57"/>
      <c r="BL1146" s="57"/>
      <c r="BM1146" s="57"/>
      <c r="BN1146" s="57"/>
      <c r="BO1146" s="57"/>
    </row>
    <row r="1147" spans="17:67" x14ac:dyDescent="0.25">
      <c r="Q1147" s="57"/>
      <c r="R1147" s="57"/>
      <c r="S1147" s="57"/>
      <c r="T1147" s="57"/>
      <c r="U1147" s="57"/>
      <c r="V1147" s="57"/>
      <c r="W1147" s="57"/>
      <c r="X1147" s="57"/>
      <c r="Y1147" s="57"/>
      <c r="Z1147" s="57"/>
      <c r="AA1147" s="57"/>
      <c r="AB1147" s="57"/>
      <c r="AC1147" s="57"/>
      <c r="AD1147" s="57"/>
      <c r="AE1147" s="57"/>
      <c r="AF1147" s="57"/>
      <c r="AG1147" s="57"/>
      <c r="AH1147" s="57"/>
      <c r="AI1147" s="57"/>
      <c r="AJ1147" s="57"/>
      <c r="AK1147" s="57"/>
      <c r="AL1147" s="57"/>
      <c r="AM1147" s="57"/>
      <c r="AN1147" s="57"/>
      <c r="AO1147" s="57"/>
      <c r="AP1147" s="57"/>
      <c r="AQ1147" s="57"/>
      <c r="AR1147" s="57"/>
      <c r="AS1147" s="57"/>
      <c r="AT1147" s="57"/>
      <c r="AU1147" s="57"/>
      <c r="AV1147" s="57"/>
      <c r="AW1147" s="57"/>
      <c r="AX1147" s="57"/>
      <c r="AY1147" s="57"/>
      <c r="AZ1147" s="57"/>
      <c r="BA1147" s="57"/>
      <c r="BB1147" s="57"/>
      <c r="BC1147" s="57"/>
      <c r="BD1147" s="57"/>
      <c r="BE1147" s="57"/>
      <c r="BF1147" s="57"/>
      <c r="BG1147" s="57"/>
      <c r="BH1147" s="57"/>
      <c r="BI1147" s="57"/>
      <c r="BJ1147" s="57"/>
      <c r="BK1147" s="57"/>
      <c r="BL1147" s="57"/>
      <c r="BM1147" s="57"/>
      <c r="BN1147" s="57"/>
      <c r="BO1147" s="57"/>
    </row>
    <row r="1148" spans="17:67" x14ac:dyDescent="0.25">
      <c r="Q1148" s="57"/>
      <c r="R1148" s="57"/>
      <c r="S1148" s="57"/>
      <c r="T1148" s="57"/>
      <c r="U1148" s="57"/>
      <c r="V1148" s="57"/>
      <c r="W1148" s="57"/>
      <c r="X1148" s="57"/>
      <c r="Y1148" s="57"/>
      <c r="Z1148" s="57"/>
      <c r="AA1148" s="57"/>
      <c r="AB1148" s="57"/>
      <c r="AC1148" s="57"/>
      <c r="AD1148" s="57"/>
      <c r="AE1148" s="57"/>
      <c r="AF1148" s="57"/>
      <c r="AG1148" s="57"/>
      <c r="AH1148" s="57"/>
      <c r="AI1148" s="57"/>
      <c r="AJ1148" s="57"/>
      <c r="AK1148" s="57"/>
      <c r="AL1148" s="57"/>
      <c r="AM1148" s="57"/>
      <c r="AN1148" s="57"/>
      <c r="AO1148" s="57"/>
      <c r="AP1148" s="57"/>
      <c r="AQ1148" s="57"/>
      <c r="AR1148" s="57"/>
      <c r="AS1148" s="57"/>
      <c r="AT1148" s="57"/>
      <c r="AU1148" s="57"/>
      <c r="AV1148" s="57"/>
      <c r="AW1148" s="57"/>
      <c r="AX1148" s="57"/>
      <c r="AY1148" s="57"/>
      <c r="AZ1148" s="57"/>
      <c r="BA1148" s="57"/>
      <c r="BB1148" s="57"/>
      <c r="BC1148" s="57"/>
      <c r="BD1148" s="57"/>
      <c r="BE1148" s="57"/>
      <c r="BF1148" s="57"/>
      <c r="BG1148" s="57"/>
      <c r="BH1148" s="57"/>
      <c r="BI1148" s="57"/>
      <c r="BJ1148" s="57"/>
      <c r="BK1148" s="57"/>
      <c r="BL1148" s="57"/>
      <c r="BM1148" s="57"/>
      <c r="BN1148" s="57"/>
      <c r="BO1148" s="57"/>
    </row>
    <row r="1149" spans="17:67" x14ac:dyDescent="0.25">
      <c r="Q1149" s="57"/>
      <c r="R1149" s="57"/>
      <c r="S1149" s="57"/>
      <c r="T1149" s="57"/>
      <c r="U1149" s="57"/>
      <c r="V1149" s="57"/>
      <c r="W1149" s="57"/>
      <c r="X1149" s="57"/>
      <c r="Y1149" s="57"/>
      <c r="Z1149" s="57"/>
      <c r="AA1149" s="57"/>
      <c r="AB1149" s="57"/>
      <c r="AC1149" s="57"/>
      <c r="AD1149" s="57"/>
      <c r="AE1149" s="57"/>
      <c r="AF1149" s="57"/>
      <c r="AG1149" s="57"/>
      <c r="AH1149" s="57"/>
      <c r="AI1149" s="57"/>
      <c r="AJ1149" s="57"/>
      <c r="AK1149" s="57"/>
      <c r="AL1149" s="57"/>
      <c r="AM1149" s="57"/>
      <c r="AN1149" s="57"/>
      <c r="AO1149" s="57"/>
      <c r="AP1149" s="57"/>
      <c r="AQ1149" s="57"/>
      <c r="AR1149" s="57"/>
      <c r="AS1149" s="57"/>
      <c r="AT1149" s="57"/>
      <c r="AU1149" s="57"/>
      <c r="AV1149" s="57"/>
      <c r="AW1149" s="57"/>
      <c r="AX1149" s="57"/>
      <c r="AY1149" s="57"/>
      <c r="AZ1149" s="57"/>
      <c r="BA1149" s="57"/>
      <c r="BB1149" s="57"/>
      <c r="BC1149" s="57"/>
      <c r="BD1149" s="57"/>
      <c r="BE1149" s="57"/>
      <c r="BF1149" s="57"/>
      <c r="BG1149" s="57"/>
      <c r="BH1149" s="57"/>
      <c r="BI1149" s="57"/>
      <c r="BJ1149" s="57"/>
      <c r="BK1149" s="57"/>
      <c r="BL1149" s="57"/>
      <c r="BM1149" s="57"/>
      <c r="BN1149" s="57"/>
      <c r="BO1149" s="57"/>
    </row>
    <row r="1150" spans="17:67" x14ac:dyDescent="0.25">
      <c r="Q1150" s="57"/>
      <c r="R1150" s="57"/>
      <c r="S1150" s="57"/>
      <c r="T1150" s="57"/>
      <c r="U1150" s="57"/>
      <c r="V1150" s="57"/>
      <c r="W1150" s="57"/>
      <c r="X1150" s="57"/>
      <c r="Y1150" s="57"/>
      <c r="Z1150" s="57"/>
      <c r="AA1150" s="57"/>
      <c r="AB1150" s="57"/>
      <c r="AC1150" s="57"/>
      <c r="AD1150" s="57"/>
      <c r="AE1150" s="57"/>
      <c r="AF1150" s="57"/>
      <c r="AG1150" s="57"/>
      <c r="AH1150" s="57"/>
      <c r="AI1150" s="57"/>
      <c r="AJ1150" s="57"/>
      <c r="AK1150" s="57"/>
      <c r="AL1150" s="57"/>
      <c r="AM1150" s="57"/>
      <c r="AN1150" s="57"/>
      <c r="AO1150" s="57"/>
      <c r="AP1150" s="57"/>
      <c r="AQ1150" s="57"/>
      <c r="AR1150" s="57"/>
      <c r="AS1150" s="57"/>
      <c r="AT1150" s="57"/>
      <c r="AU1150" s="57"/>
      <c r="AV1150" s="57"/>
      <c r="AW1150" s="57"/>
      <c r="AX1150" s="57"/>
      <c r="AY1150" s="57"/>
      <c r="AZ1150" s="57"/>
      <c r="BA1150" s="57"/>
      <c r="BB1150" s="57"/>
      <c r="BC1150" s="57"/>
      <c r="BD1150" s="57"/>
      <c r="BE1150" s="57"/>
      <c r="BF1150" s="57"/>
      <c r="BG1150" s="57"/>
      <c r="BH1150" s="57"/>
      <c r="BI1150" s="57"/>
      <c r="BJ1150" s="57"/>
      <c r="BK1150" s="57"/>
      <c r="BL1150" s="57"/>
      <c r="BM1150" s="57"/>
      <c r="BN1150" s="57"/>
      <c r="BO1150" s="57"/>
    </row>
    <row r="1151" spans="17:67" x14ac:dyDescent="0.25">
      <c r="Q1151" s="57"/>
      <c r="R1151" s="57"/>
      <c r="S1151" s="57"/>
      <c r="T1151" s="57"/>
      <c r="U1151" s="57"/>
      <c r="V1151" s="57"/>
      <c r="W1151" s="57"/>
      <c r="X1151" s="57"/>
      <c r="Y1151" s="57"/>
      <c r="Z1151" s="57"/>
      <c r="AA1151" s="57"/>
      <c r="AB1151" s="57"/>
      <c r="AC1151" s="57"/>
      <c r="AD1151" s="57"/>
      <c r="AE1151" s="57"/>
      <c r="AF1151" s="57"/>
      <c r="AG1151" s="57"/>
      <c r="AH1151" s="57"/>
      <c r="AI1151" s="57"/>
      <c r="AJ1151" s="57"/>
      <c r="AK1151" s="57"/>
      <c r="AL1151" s="57"/>
      <c r="AM1151" s="57"/>
      <c r="AN1151" s="57"/>
      <c r="AO1151" s="57"/>
      <c r="AP1151" s="57"/>
      <c r="AQ1151" s="57"/>
      <c r="AR1151" s="57"/>
      <c r="AS1151" s="57"/>
      <c r="AT1151" s="57"/>
      <c r="AU1151" s="57"/>
      <c r="AV1151" s="57"/>
      <c r="AW1151" s="57"/>
      <c r="AX1151" s="57"/>
      <c r="AY1151" s="57"/>
      <c r="AZ1151" s="57"/>
      <c r="BA1151" s="57"/>
      <c r="BB1151" s="57"/>
      <c r="BC1151" s="57"/>
      <c r="BD1151" s="57"/>
      <c r="BE1151" s="57"/>
      <c r="BF1151" s="57"/>
      <c r="BG1151" s="57"/>
      <c r="BH1151" s="57"/>
      <c r="BI1151" s="57"/>
      <c r="BJ1151" s="57"/>
      <c r="BK1151" s="57"/>
      <c r="BL1151" s="57"/>
      <c r="BM1151" s="57"/>
      <c r="BN1151" s="57"/>
      <c r="BO1151" s="57"/>
    </row>
    <row r="1152" spans="17:67" x14ac:dyDescent="0.25">
      <c r="Q1152" s="57"/>
      <c r="R1152" s="57"/>
      <c r="S1152" s="57"/>
      <c r="T1152" s="57"/>
      <c r="U1152" s="57"/>
      <c r="V1152" s="57"/>
      <c r="W1152" s="57"/>
      <c r="X1152" s="57"/>
      <c r="Y1152" s="57"/>
      <c r="Z1152" s="57"/>
      <c r="AA1152" s="57"/>
      <c r="AB1152" s="57"/>
      <c r="AC1152" s="57"/>
      <c r="AD1152" s="57"/>
      <c r="AE1152" s="57"/>
      <c r="AF1152" s="57"/>
      <c r="AG1152" s="57"/>
      <c r="AH1152" s="57"/>
      <c r="AI1152" s="57"/>
      <c r="AJ1152" s="57"/>
      <c r="AK1152" s="57"/>
      <c r="AL1152" s="57"/>
      <c r="AM1152" s="57"/>
      <c r="AN1152" s="57"/>
      <c r="AO1152" s="57"/>
      <c r="AP1152" s="57"/>
      <c r="AQ1152" s="57"/>
      <c r="AR1152" s="57"/>
      <c r="AS1152" s="57"/>
      <c r="AT1152" s="57"/>
      <c r="AU1152" s="57"/>
      <c r="AV1152" s="57"/>
      <c r="AW1152" s="57"/>
      <c r="AX1152" s="57"/>
      <c r="AY1152" s="57"/>
      <c r="AZ1152" s="57"/>
      <c r="BA1152" s="57"/>
      <c r="BB1152" s="57"/>
      <c r="BC1152" s="57"/>
      <c r="BD1152" s="57"/>
      <c r="BE1152" s="57"/>
      <c r="BF1152" s="57"/>
      <c r="BG1152" s="57"/>
      <c r="BH1152" s="57"/>
      <c r="BI1152" s="57"/>
      <c r="BJ1152" s="57"/>
      <c r="BK1152" s="57"/>
      <c r="BL1152" s="57"/>
      <c r="BM1152" s="57"/>
      <c r="BN1152" s="57"/>
      <c r="BO1152" s="57"/>
    </row>
    <row r="1153" spans="17:67" x14ac:dyDescent="0.25">
      <c r="Q1153" s="57"/>
      <c r="R1153" s="57"/>
      <c r="S1153" s="57"/>
      <c r="T1153" s="57"/>
      <c r="U1153" s="57"/>
      <c r="V1153" s="57"/>
      <c r="W1153" s="57"/>
      <c r="X1153" s="57"/>
      <c r="Y1153" s="57"/>
      <c r="Z1153" s="57"/>
      <c r="AA1153" s="57"/>
      <c r="AB1153" s="57"/>
      <c r="AC1153" s="57"/>
      <c r="AD1153" s="57"/>
      <c r="AE1153" s="57"/>
      <c r="AF1153" s="57"/>
      <c r="AG1153" s="57"/>
      <c r="AH1153" s="57"/>
      <c r="AI1153" s="57"/>
      <c r="AJ1153" s="57"/>
      <c r="AK1153" s="57"/>
      <c r="AL1153" s="57"/>
      <c r="AM1153" s="57"/>
      <c r="AN1153" s="57"/>
      <c r="AO1153" s="57"/>
      <c r="AP1153" s="57"/>
      <c r="AQ1153" s="57"/>
      <c r="AR1153" s="57"/>
      <c r="AS1153" s="57"/>
      <c r="AT1153" s="57"/>
      <c r="AU1153" s="57"/>
      <c r="AV1153" s="57"/>
      <c r="AW1153" s="57"/>
      <c r="AX1153" s="57"/>
      <c r="AY1153" s="57"/>
      <c r="AZ1153" s="57"/>
      <c r="BA1153" s="57"/>
      <c r="BB1153" s="57"/>
      <c r="BC1153" s="57"/>
      <c r="BD1153" s="57"/>
      <c r="BE1153" s="57"/>
      <c r="BF1153" s="57"/>
      <c r="BG1153" s="57"/>
      <c r="BH1153" s="57"/>
      <c r="BI1153" s="57"/>
      <c r="BJ1153" s="57"/>
      <c r="BK1153" s="57"/>
      <c r="BL1153" s="57"/>
      <c r="BM1153" s="57"/>
      <c r="BN1153" s="57"/>
      <c r="BO1153" s="57"/>
    </row>
    <row r="1154" spans="17:67" x14ac:dyDescent="0.25">
      <c r="Q1154" s="57"/>
      <c r="R1154" s="57"/>
      <c r="S1154" s="57"/>
      <c r="T1154" s="57"/>
      <c r="U1154" s="57"/>
      <c r="V1154" s="57"/>
      <c r="W1154" s="57"/>
      <c r="X1154" s="57"/>
      <c r="Y1154" s="57"/>
      <c r="Z1154" s="57"/>
      <c r="AA1154" s="57"/>
      <c r="AB1154" s="57"/>
      <c r="AC1154" s="57"/>
      <c r="AD1154" s="57"/>
      <c r="AE1154" s="57"/>
      <c r="AF1154" s="57"/>
      <c r="AG1154" s="57"/>
      <c r="AH1154" s="57"/>
      <c r="AI1154" s="57"/>
      <c r="AJ1154" s="57"/>
      <c r="AK1154" s="57"/>
      <c r="AL1154" s="57"/>
      <c r="AM1154" s="57"/>
      <c r="AN1154" s="57"/>
      <c r="AO1154" s="57"/>
      <c r="AP1154" s="57"/>
      <c r="AQ1154" s="57"/>
      <c r="AR1154" s="57"/>
      <c r="AS1154" s="57"/>
      <c r="AT1154" s="57"/>
      <c r="AU1154" s="57"/>
      <c r="AV1154" s="57"/>
      <c r="AW1154" s="57"/>
      <c r="AX1154" s="57"/>
      <c r="AY1154" s="57"/>
      <c r="AZ1154" s="57"/>
      <c r="BA1154" s="57"/>
      <c r="BB1154" s="57"/>
      <c r="BC1154" s="57"/>
      <c r="BD1154" s="57"/>
      <c r="BE1154" s="57"/>
      <c r="BF1154" s="57"/>
      <c r="BG1154" s="57"/>
      <c r="BH1154" s="57"/>
      <c r="BI1154" s="57"/>
      <c r="BJ1154" s="57"/>
      <c r="BK1154" s="57"/>
      <c r="BL1154" s="57"/>
      <c r="BM1154" s="57"/>
      <c r="BN1154" s="57"/>
      <c r="BO1154" s="57"/>
    </row>
    <row r="1155" spans="17:67" x14ac:dyDescent="0.25">
      <c r="Q1155" s="57"/>
      <c r="R1155" s="57"/>
      <c r="S1155" s="57"/>
      <c r="T1155" s="57"/>
      <c r="U1155" s="57"/>
      <c r="V1155" s="57"/>
      <c r="W1155" s="57"/>
      <c r="X1155" s="57"/>
      <c r="Y1155" s="57"/>
      <c r="Z1155" s="57"/>
      <c r="AA1155" s="57"/>
      <c r="AB1155" s="57"/>
      <c r="AC1155" s="57"/>
      <c r="AD1155" s="57"/>
      <c r="AE1155" s="57"/>
      <c r="AF1155" s="57"/>
      <c r="AG1155" s="57"/>
      <c r="AH1155" s="57"/>
      <c r="AI1155" s="57"/>
      <c r="AJ1155" s="57"/>
      <c r="AK1155" s="57"/>
      <c r="AL1155" s="57"/>
      <c r="AM1155" s="57"/>
      <c r="AN1155" s="57"/>
      <c r="AO1155" s="57"/>
      <c r="AP1155" s="57"/>
      <c r="AQ1155" s="57"/>
      <c r="AR1155" s="57"/>
      <c r="AS1155" s="57"/>
      <c r="AT1155" s="57"/>
      <c r="AU1155" s="57"/>
      <c r="AV1155" s="57"/>
      <c r="AW1155" s="57"/>
      <c r="AX1155" s="57"/>
      <c r="AY1155" s="57"/>
      <c r="AZ1155" s="57"/>
      <c r="BA1155" s="57"/>
      <c r="BB1155" s="57"/>
      <c r="BC1155" s="57"/>
      <c r="BD1155" s="57"/>
      <c r="BE1155" s="57"/>
      <c r="BF1155" s="57"/>
      <c r="BG1155" s="57"/>
      <c r="BH1155" s="57"/>
      <c r="BI1155" s="57"/>
      <c r="BJ1155" s="57"/>
      <c r="BK1155" s="57"/>
      <c r="BL1155" s="57"/>
      <c r="BM1155" s="57"/>
      <c r="BN1155" s="57"/>
      <c r="BO1155" s="57"/>
    </row>
    <row r="1156" spans="17:67" x14ac:dyDescent="0.25">
      <c r="Q1156" s="57"/>
      <c r="R1156" s="57"/>
      <c r="S1156" s="57"/>
      <c r="T1156" s="57"/>
      <c r="U1156" s="57"/>
      <c r="V1156" s="57"/>
      <c r="W1156" s="57"/>
      <c r="X1156" s="57"/>
      <c r="Y1156" s="57"/>
      <c r="Z1156" s="57"/>
      <c r="AA1156" s="57"/>
      <c r="AB1156" s="57"/>
      <c r="AC1156" s="57"/>
      <c r="AD1156" s="57"/>
      <c r="AE1156" s="57"/>
      <c r="AF1156" s="57"/>
      <c r="AG1156" s="57"/>
      <c r="AH1156" s="57"/>
      <c r="AI1156" s="57"/>
      <c r="AJ1156" s="57"/>
      <c r="AK1156" s="57"/>
      <c r="AL1156" s="57"/>
      <c r="AM1156" s="57"/>
      <c r="AN1156" s="57"/>
      <c r="AO1156" s="57"/>
      <c r="AP1156" s="57"/>
      <c r="AQ1156" s="57"/>
      <c r="AR1156" s="57"/>
      <c r="AS1156" s="57"/>
      <c r="AT1156" s="57"/>
      <c r="AU1156" s="57"/>
      <c r="AV1156" s="57"/>
      <c r="AW1156" s="57"/>
      <c r="AX1156" s="57"/>
      <c r="AY1156" s="57"/>
      <c r="AZ1156" s="57"/>
      <c r="BA1156" s="57"/>
      <c r="BB1156" s="57"/>
      <c r="BC1156" s="57"/>
      <c r="BD1156" s="57"/>
      <c r="BE1156" s="57"/>
      <c r="BF1156" s="57"/>
      <c r="BG1156" s="57"/>
      <c r="BH1156" s="57"/>
      <c r="BI1156" s="57"/>
      <c r="BJ1156" s="57"/>
      <c r="BK1156" s="57"/>
      <c r="BL1156" s="57"/>
      <c r="BM1156" s="57"/>
      <c r="BN1156" s="57"/>
      <c r="BO1156" s="57"/>
    </row>
    <row r="1157" spans="17:67" x14ac:dyDescent="0.25">
      <c r="Q1157" s="57"/>
      <c r="R1157" s="57"/>
      <c r="S1157" s="57"/>
      <c r="T1157" s="57"/>
      <c r="U1157" s="57"/>
      <c r="V1157" s="57"/>
      <c r="W1157" s="57"/>
      <c r="X1157" s="57"/>
      <c r="Y1157" s="57"/>
      <c r="Z1157" s="57"/>
      <c r="AA1157" s="57"/>
      <c r="AB1157" s="57"/>
      <c r="AC1157" s="57"/>
      <c r="AD1157" s="57"/>
      <c r="AE1157" s="57"/>
      <c r="AF1157" s="57"/>
      <c r="AG1157" s="57"/>
      <c r="AH1157" s="57"/>
      <c r="AI1157" s="57"/>
      <c r="AJ1157" s="57"/>
      <c r="AK1157" s="57"/>
      <c r="AL1157" s="57"/>
      <c r="AM1157" s="57"/>
      <c r="AN1157" s="57"/>
      <c r="AO1157" s="57"/>
      <c r="AP1157" s="57"/>
      <c r="AQ1157" s="57"/>
      <c r="AR1157" s="57"/>
      <c r="AS1157" s="57"/>
      <c r="AT1157" s="57"/>
      <c r="AU1157" s="57"/>
      <c r="AV1157" s="57"/>
      <c r="AW1157" s="57"/>
      <c r="AX1157" s="57"/>
      <c r="AY1157" s="57"/>
      <c r="AZ1157" s="57"/>
      <c r="BA1157" s="57"/>
      <c r="BB1157" s="57"/>
      <c r="BC1157" s="57"/>
      <c r="BD1157" s="57"/>
      <c r="BE1157" s="57"/>
      <c r="BF1157" s="57"/>
      <c r="BG1157" s="57"/>
      <c r="BH1157" s="57"/>
      <c r="BI1157" s="57"/>
      <c r="BJ1157" s="57"/>
      <c r="BK1157" s="57"/>
      <c r="BL1157" s="57"/>
      <c r="BM1157" s="57"/>
      <c r="BN1157" s="57"/>
      <c r="BO1157" s="57"/>
    </row>
    <row r="1158" spans="17:67" x14ac:dyDescent="0.25">
      <c r="Q1158" s="57"/>
      <c r="R1158" s="57"/>
      <c r="S1158" s="57"/>
      <c r="T1158" s="57"/>
      <c r="U1158" s="57"/>
      <c r="V1158" s="57"/>
      <c r="W1158" s="57"/>
      <c r="X1158" s="57"/>
      <c r="Y1158" s="57"/>
      <c r="Z1158" s="57"/>
      <c r="AA1158" s="57"/>
      <c r="AB1158" s="57"/>
      <c r="AC1158" s="57"/>
      <c r="AD1158" s="57"/>
      <c r="AE1158" s="57"/>
      <c r="AF1158" s="57"/>
      <c r="AG1158" s="57"/>
      <c r="AH1158" s="57"/>
      <c r="AI1158" s="57"/>
      <c r="AJ1158" s="57"/>
      <c r="AK1158" s="57"/>
      <c r="AL1158" s="57"/>
      <c r="AM1158" s="57"/>
      <c r="AN1158" s="57"/>
      <c r="AO1158" s="57"/>
      <c r="AP1158" s="57"/>
      <c r="AQ1158" s="57"/>
      <c r="AR1158" s="57"/>
      <c r="AS1158" s="57"/>
      <c r="AT1158" s="57"/>
      <c r="AU1158" s="57"/>
      <c r="AV1158" s="57"/>
      <c r="AW1158" s="57"/>
      <c r="AX1158" s="57"/>
      <c r="AY1158" s="57"/>
      <c r="AZ1158" s="57"/>
      <c r="BA1158" s="57"/>
      <c r="BB1158" s="57"/>
      <c r="BC1158" s="57"/>
      <c r="BD1158" s="57"/>
      <c r="BE1158" s="57"/>
      <c r="BF1158" s="57"/>
      <c r="BG1158" s="57"/>
      <c r="BH1158" s="57"/>
      <c r="BI1158" s="57"/>
      <c r="BJ1158" s="57"/>
      <c r="BK1158" s="57"/>
      <c r="BL1158" s="57"/>
      <c r="BM1158" s="57"/>
      <c r="BN1158" s="57"/>
      <c r="BO1158" s="57"/>
    </row>
    <row r="1159" spans="17:67" x14ac:dyDescent="0.25">
      <c r="Q1159" s="57"/>
      <c r="R1159" s="57"/>
      <c r="S1159" s="57"/>
      <c r="T1159" s="57"/>
      <c r="U1159" s="57"/>
      <c r="V1159" s="57"/>
      <c r="W1159" s="57"/>
      <c r="X1159" s="57"/>
      <c r="Y1159" s="57"/>
      <c r="Z1159" s="57"/>
      <c r="AA1159" s="57"/>
      <c r="AB1159" s="57"/>
      <c r="AC1159" s="57"/>
      <c r="AD1159" s="57"/>
      <c r="AE1159" s="57"/>
      <c r="AF1159" s="57"/>
      <c r="AG1159" s="57"/>
      <c r="AH1159" s="57"/>
      <c r="AI1159" s="57"/>
      <c r="AJ1159" s="57"/>
      <c r="AK1159" s="57"/>
      <c r="AL1159" s="57"/>
      <c r="AM1159" s="57"/>
      <c r="AN1159" s="57"/>
      <c r="AO1159" s="57"/>
      <c r="AP1159" s="57"/>
      <c r="AQ1159" s="57"/>
      <c r="AR1159" s="57"/>
      <c r="AS1159" s="57"/>
      <c r="AT1159" s="57"/>
      <c r="AU1159" s="57"/>
      <c r="AV1159" s="57"/>
      <c r="AW1159" s="57"/>
      <c r="AX1159" s="57"/>
      <c r="AY1159" s="57"/>
      <c r="AZ1159" s="57"/>
      <c r="BA1159" s="57"/>
      <c r="BB1159" s="57"/>
      <c r="BC1159" s="57"/>
      <c r="BD1159" s="57"/>
      <c r="BE1159" s="57"/>
      <c r="BF1159" s="57"/>
      <c r="BG1159" s="57"/>
      <c r="BH1159" s="57"/>
      <c r="BI1159" s="57"/>
      <c r="BJ1159" s="57"/>
      <c r="BK1159" s="57"/>
      <c r="BL1159" s="57"/>
      <c r="BM1159" s="57"/>
      <c r="BN1159" s="57"/>
      <c r="BO1159" s="57"/>
    </row>
    <row r="1160" spans="17:67" x14ac:dyDescent="0.25">
      <c r="Q1160" s="57"/>
      <c r="R1160" s="57"/>
      <c r="S1160" s="57"/>
      <c r="T1160" s="57"/>
      <c r="U1160" s="57"/>
      <c r="V1160" s="57"/>
      <c r="W1160" s="57"/>
      <c r="X1160" s="57"/>
      <c r="Y1160" s="57"/>
      <c r="Z1160" s="57"/>
      <c r="AA1160" s="57"/>
      <c r="AB1160" s="57"/>
      <c r="AC1160" s="57"/>
      <c r="AD1160" s="57"/>
      <c r="AE1160" s="57"/>
      <c r="AF1160" s="57"/>
      <c r="AG1160" s="57"/>
      <c r="AH1160" s="57"/>
      <c r="AI1160" s="57"/>
      <c r="AJ1160" s="57"/>
      <c r="AK1160" s="57"/>
      <c r="AL1160" s="57"/>
      <c r="AM1160" s="57"/>
      <c r="AN1160" s="57"/>
      <c r="AO1160" s="57"/>
      <c r="AP1160" s="57"/>
      <c r="AQ1160" s="57"/>
      <c r="AR1160" s="57"/>
      <c r="AS1160" s="57"/>
      <c r="AT1160" s="57"/>
      <c r="AU1160" s="57"/>
      <c r="AV1160" s="57"/>
      <c r="AW1160" s="57"/>
      <c r="AX1160" s="57"/>
      <c r="AY1160" s="57"/>
      <c r="AZ1160" s="57"/>
      <c r="BA1160" s="57"/>
      <c r="BB1160" s="57"/>
      <c r="BC1160" s="57"/>
      <c r="BD1160" s="57"/>
      <c r="BE1160" s="57"/>
      <c r="BF1160" s="57"/>
      <c r="BG1160" s="57"/>
      <c r="BH1160" s="57"/>
      <c r="BI1160" s="57"/>
      <c r="BJ1160" s="57"/>
      <c r="BK1160" s="57"/>
      <c r="BL1160" s="57"/>
      <c r="BM1160" s="57"/>
      <c r="BN1160" s="57"/>
      <c r="BO1160" s="57"/>
    </row>
    <row r="1161" spans="17:67" x14ac:dyDescent="0.25">
      <c r="Q1161" s="57"/>
      <c r="R1161" s="57"/>
      <c r="S1161" s="57"/>
      <c r="T1161" s="57"/>
      <c r="U1161" s="57"/>
      <c r="V1161" s="57"/>
      <c r="W1161" s="57"/>
      <c r="X1161" s="57"/>
      <c r="Y1161" s="57"/>
      <c r="Z1161" s="57"/>
      <c r="AA1161" s="57"/>
      <c r="AB1161" s="57"/>
      <c r="AC1161" s="57"/>
      <c r="AD1161" s="57"/>
      <c r="AE1161" s="57"/>
      <c r="AF1161" s="57"/>
      <c r="AG1161" s="57"/>
      <c r="AH1161" s="57"/>
      <c r="AI1161" s="57"/>
      <c r="AJ1161" s="57"/>
      <c r="AK1161" s="57"/>
      <c r="AL1161" s="57"/>
      <c r="AM1161" s="57"/>
      <c r="AN1161" s="57"/>
      <c r="AO1161" s="57"/>
      <c r="AP1161" s="57"/>
      <c r="AQ1161" s="57"/>
      <c r="AR1161" s="57"/>
      <c r="AS1161" s="57"/>
      <c r="AT1161" s="57"/>
      <c r="AU1161" s="57"/>
      <c r="AV1161" s="57"/>
      <c r="AW1161" s="57"/>
      <c r="AX1161" s="57"/>
      <c r="AY1161" s="57"/>
      <c r="AZ1161" s="57"/>
      <c r="BA1161" s="57"/>
      <c r="BB1161" s="57"/>
      <c r="BC1161" s="57"/>
      <c r="BD1161" s="57"/>
      <c r="BE1161" s="57"/>
      <c r="BF1161" s="57"/>
      <c r="BG1161" s="57"/>
      <c r="BH1161" s="57"/>
      <c r="BI1161" s="57"/>
      <c r="BJ1161" s="57"/>
      <c r="BK1161" s="57"/>
      <c r="BL1161" s="57"/>
      <c r="BM1161" s="57"/>
      <c r="BN1161" s="57"/>
      <c r="BO1161" s="57"/>
    </row>
    <row r="1162" spans="17:67" x14ac:dyDescent="0.25">
      <c r="Q1162" s="57"/>
      <c r="R1162" s="57"/>
      <c r="S1162" s="57"/>
      <c r="T1162" s="57"/>
      <c r="U1162" s="57"/>
      <c r="V1162" s="57"/>
      <c r="W1162" s="57"/>
      <c r="X1162" s="57"/>
      <c r="Y1162" s="57"/>
      <c r="Z1162" s="57"/>
      <c r="AA1162" s="57"/>
      <c r="AB1162" s="57"/>
      <c r="AC1162" s="57"/>
      <c r="AD1162" s="57"/>
      <c r="AE1162" s="57"/>
      <c r="AF1162" s="57"/>
      <c r="AG1162" s="57"/>
      <c r="AH1162" s="57"/>
      <c r="AI1162" s="57"/>
      <c r="AJ1162" s="57"/>
      <c r="AK1162" s="57"/>
      <c r="AL1162" s="57"/>
      <c r="AM1162" s="57"/>
      <c r="AN1162" s="57"/>
      <c r="AO1162" s="57"/>
      <c r="AP1162" s="57"/>
      <c r="AQ1162" s="57"/>
      <c r="AR1162" s="57"/>
      <c r="AS1162" s="57"/>
      <c r="AT1162" s="57"/>
      <c r="AU1162" s="57"/>
      <c r="AV1162" s="57"/>
      <c r="AW1162" s="57"/>
      <c r="AX1162" s="57"/>
      <c r="AY1162" s="57"/>
      <c r="AZ1162" s="57"/>
      <c r="BA1162" s="57"/>
      <c r="BB1162" s="57"/>
      <c r="BC1162" s="57"/>
      <c r="BD1162" s="57"/>
      <c r="BE1162" s="57"/>
      <c r="BF1162" s="57"/>
      <c r="BG1162" s="57"/>
      <c r="BH1162" s="57"/>
      <c r="BI1162" s="57"/>
      <c r="BJ1162" s="57"/>
      <c r="BK1162" s="57"/>
      <c r="BL1162" s="57"/>
      <c r="BM1162" s="57"/>
      <c r="BN1162" s="57"/>
      <c r="BO1162" s="57"/>
    </row>
    <row r="1163" spans="17:67" x14ac:dyDescent="0.25">
      <c r="Q1163" s="57"/>
      <c r="R1163" s="57"/>
      <c r="S1163" s="57"/>
      <c r="T1163" s="57"/>
      <c r="U1163" s="57"/>
      <c r="V1163" s="57"/>
      <c r="W1163" s="57"/>
      <c r="X1163" s="57"/>
      <c r="Y1163" s="57"/>
      <c r="Z1163" s="57"/>
      <c r="AA1163" s="57"/>
      <c r="AB1163" s="57"/>
      <c r="AC1163" s="57"/>
      <c r="AD1163" s="57"/>
      <c r="AE1163" s="57"/>
      <c r="AF1163" s="57"/>
      <c r="AG1163" s="57"/>
      <c r="AH1163" s="57"/>
      <c r="AI1163" s="57"/>
      <c r="AJ1163" s="57"/>
      <c r="AK1163" s="57"/>
      <c r="AL1163" s="57"/>
      <c r="AM1163" s="57"/>
      <c r="AN1163" s="57"/>
      <c r="AO1163" s="57"/>
      <c r="AP1163" s="57"/>
      <c r="AQ1163" s="57"/>
      <c r="AR1163" s="57"/>
      <c r="AS1163" s="57"/>
      <c r="AT1163" s="57"/>
      <c r="AU1163" s="57"/>
      <c r="AV1163" s="57"/>
      <c r="AW1163" s="57"/>
      <c r="AX1163" s="57"/>
      <c r="AY1163" s="57"/>
      <c r="AZ1163" s="57"/>
      <c r="BA1163" s="57"/>
      <c r="BB1163" s="57"/>
      <c r="BC1163" s="57"/>
      <c r="BD1163" s="57"/>
      <c r="BE1163" s="57"/>
      <c r="BF1163" s="57"/>
      <c r="BG1163" s="57"/>
      <c r="BH1163" s="57"/>
      <c r="BI1163" s="57"/>
      <c r="BJ1163" s="57"/>
      <c r="BK1163" s="57"/>
      <c r="BL1163" s="57"/>
      <c r="BM1163" s="57"/>
      <c r="BN1163" s="57"/>
      <c r="BO1163" s="57"/>
    </row>
    <row r="1164" spans="17:67" x14ac:dyDescent="0.25">
      <c r="Q1164" s="57"/>
      <c r="R1164" s="57"/>
      <c r="S1164" s="57"/>
      <c r="T1164" s="57"/>
      <c r="U1164" s="57"/>
      <c r="V1164" s="57"/>
      <c r="W1164" s="57"/>
      <c r="X1164" s="57"/>
      <c r="Y1164" s="57"/>
      <c r="Z1164" s="57"/>
      <c r="AA1164" s="57"/>
      <c r="AB1164" s="57"/>
      <c r="AC1164" s="57"/>
      <c r="AD1164" s="57"/>
      <c r="AE1164" s="57"/>
      <c r="AF1164" s="57"/>
      <c r="AG1164" s="57"/>
      <c r="AH1164" s="57"/>
      <c r="AI1164" s="57"/>
      <c r="AJ1164" s="57"/>
      <c r="AK1164" s="57"/>
      <c r="AL1164" s="57"/>
      <c r="AM1164" s="57"/>
      <c r="AN1164" s="57"/>
      <c r="AO1164" s="57"/>
      <c r="AP1164" s="57"/>
      <c r="AQ1164" s="57"/>
      <c r="AR1164" s="57"/>
      <c r="AS1164" s="57"/>
      <c r="AT1164" s="57"/>
      <c r="AU1164" s="57"/>
      <c r="AV1164" s="57"/>
      <c r="AW1164" s="57"/>
      <c r="AX1164" s="57"/>
      <c r="AY1164" s="57"/>
      <c r="AZ1164" s="57"/>
      <c r="BA1164" s="57"/>
      <c r="BB1164" s="57"/>
      <c r="BC1164" s="57"/>
      <c r="BD1164" s="57"/>
      <c r="BE1164" s="57"/>
      <c r="BF1164" s="57"/>
      <c r="BG1164" s="57"/>
      <c r="BH1164" s="57"/>
      <c r="BI1164" s="57"/>
      <c r="BJ1164" s="57"/>
      <c r="BK1164" s="57"/>
      <c r="BL1164" s="57"/>
      <c r="BM1164" s="57"/>
      <c r="BN1164" s="57"/>
      <c r="BO1164" s="57"/>
    </row>
    <row r="1165" spans="17:67" x14ac:dyDescent="0.25">
      <c r="Q1165" s="57"/>
      <c r="R1165" s="57"/>
      <c r="S1165" s="57"/>
      <c r="T1165" s="57"/>
      <c r="U1165" s="57"/>
      <c r="V1165" s="57"/>
      <c r="W1165" s="57"/>
      <c r="X1165" s="57"/>
      <c r="Y1165" s="57"/>
      <c r="Z1165" s="57"/>
      <c r="AA1165" s="57"/>
      <c r="AB1165" s="57"/>
      <c r="AC1165" s="57"/>
      <c r="AD1165" s="57"/>
      <c r="AE1165" s="57"/>
      <c r="AF1165" s="57"/>
      <c r="AG1165" s="57"/>
      <c r="AH1165" s="57"/>
      <c r="AI1165" s="57"/>
      <c r="AJ1165" s="57"/>
      <c r="AK1165" s="57"/>
      <c r="AL1165" s="57"/>
      <c r="AM1165" s="57"/>
      <c r="AN1165" s="57"/>
      <c r="AO1165" s="57"/>
      <c r="AP1165" s="57"/>
      <c r="AQ1165" s="57"/>
      <c r="AR1165" s="57"/>
      <c r="AS1165" s="57"/>
      <c r="AT1165" s="57"/>
      <c r="AU1165" s="57"/>
      <c r="AV1165" s="57"/>
      <c r="AW1165" s="57"/>
      <c r="AX1165" s="57"/>
      <c r="AY1165" s="57"/>
      <c r="AZ1165" s="57"/>
      <c r="BA1165" s="57"/>
      <c r="BB1165" s="57"/>
      <c r="BC1165" s="57"/>
      <c r="BD1165" s="57"/>
      <c r="BE1165" s="57"/>
      <c r="BF1165" s="57"/>
      <c r="BG1165" s="57"/>
      <c r="BH1165" s="57"/>
      <c r="BI1165" s="57"/>
      <c r="BJ1165" s="57"/>
      <c r="BK1165" s="57"/>
      <c r="BL1165" s="57"/>
      <c r="BM1165" s="57"/>
      <c r="BN1165" s="57"/>
      <c r="BO1165" s="57"/>
    </row>
    <row r="1166" spans="17:67" x14ac:dyDescent="0.25">
      <c r="Q1166" s="57"/>
      <c r="R1166" s="57"/>
      <c r="S1166" s="57"/>
      <c r="T1166" s="57"/>
      <c r="U1166" s="57"/>
      <c r="V1166" s="57"/>
      <c r="W1166" s="57"/>
      <c r="X1166" s="57"/>
      <c r="Y1166" s="57"/>
      <c r="Z1166" s="57"/>
      <c r="AA1166" s="57"/>
      <c r="AB1166" s="57"/>
      <c r="AC1166" s="57"/>
      <c r="AD1166" s="57"/>
      <c r="AE1166" s="57"/>
      <c r="AF1166" s="57"/>
      <c r="AG1166" s="57"/>
      <c r="AH1166" s="57"/>
      <c r="AI1166" s="57"/>
      <c r="AJ1166" s="57"/>
      <c r="AK1166" s="57"/>
      <c r="AL1166" s="57"/>
      <c r="AM1166" s="57"/>
      <c r="AN1166" s="57"/>
      <c r="AO1166" s="57"/>
      <c r="AP1166" s="57"/>
      <c r="AQ1166" s="57"/>
      <c r="AR1166" s="57"/>
      <c r="AS1166" s="57"/>
      <c r="AT1166" s="57"/>
      <c r="AU1166" s="57"/>
      <c r="AV1166" s="57"/>
      <c r="AW1166" s="57"/>
      <c r="AX1166" s="57"/>
      <c r="AY1166" s="57"/>
      <c r="AZ1166" s="57"/>
      <c r="BA1166" s="57"/>
      <c r="BB1166" s="57"/>
      <c r="BC1166" s="57"/>
      <c r="BD1166" s="57"/>
      <c r="BE1166" s="57"/>
      <c r="BF1166" s="57"/>
      <c r="BG1166" s="57"/>
      <c r="BH1166" s="57"/>
      <c r="BI1166" s="57"/>
      <c r="BJ1166" s="57"/>
      <c r="BK1166" s="57"/>
      <c r="BL1166" s="57"/>
      <c r="BM1166" s="57"/>
      <c r="BN1166" s="57"/>
      <c r="BO1166" s="57"/>
    </row>
    <row r="1167" spans="17:67" x14ac:dyDescent="0.25">
      <c r="Q1167" s="57"/>
      <c r="R1167" s="57"/>
      <c r="S1167" s="57"/>
      <c r="T1167" s="57"/>
      <c r="U1167" s="57"/>
      <c r="V1167" s="57"/>
      <c r="W1167" s="57"/>
      <c r="X1167" s="57"/>
      <c r="Y1167" s="57"/>
      <c r="Z1167" s="57"/>
      <c r="AA1167" s="57"/>
      <c r="AB1167" s="57"/>
      <c r="AC1167" s="57"/>
      <c r="AD1167" s="57"/>
      <c r="AE1167" s="57"/>
      <c r="AF1167" s="57"/>
      <c r="AG1167" s="57"/>
      <c r="AH1167" s="57"/>
      <c r="AI1167" s="57"/>
      <c r="AJ1167" s="57"/>
      <c r="AK1167" s="57"/>
      <c r="AL1167" s="57"/>
      <c r="AM1167" s="57"/>
      <c r="AN1167" s="57"/>
      <c r="AO1167" s="57"/>
      <c r="AP1167" s="57"/>
      <c r="AQ1167" s="57"/>
      <c r="AR1167" s="57"/>
      <c r="AS1167" s="57"/>
      <c r="AT1167" s="57"/>
      <c r="AU1167" s="57"/>
      <c r="AV1167" s="57"/>
      <c r="AW1167" s="57"/>
      <c r="AX1167" s="57"/>
      <c r="AY1167" s="57"/>
      <c r="AZ1167" s="57"/>
      <c r="BA1167" s="57"/>
      <c r="BB1167" s="57"/>
      <c r="BC1167" s="57"/>
      <c r="BD1167" s="57"/>
      <c r="BE1167" s="57"/>
      <c r="BF1167" s="57"/>
      <c r="BG1167" s="57"/>
      <c r="BH1167" s="57"/>
      <c r="BI1167" s="57"/>
      <c r="BJ1167" s="57"/>
      <c r="BK1167" s="57"/>
      <c r="BL1167" s="57"/>
      <c r="BM1167" s="57"/>
      <c r="BN1167" s="57"/>
      <c r="BO1167" s="57"/>
    </row>
    <row r="1168" spans="17:67" x14ac:dyDescent="0.25">
      <c r="Q1168" s="57"/>
      <c r="R1168" s="57"/>
      <c r="S1168" s="57"/>
      <c r="T1168" s="57"/>
      <c r="U1168" s="57"/>
      <c r="V1168" s="57"/>
      <c r="W1168" s="57"/>
      <c r="X1168" s="57"/>
      <c r="Y1168" s="57"/>
      <c r="Z1168" s="57"/>
      <c r="AA1168" s="57"/>
      <c r="AB1168" s="57"/>
      <c r="AC1168" s="57"/>
      <c r="AD1168" s="57"/>
      <c r="AE1168" s="57"/>
      <c r="AF1168" s="57"/>
      <c r="AG1168" s="57"/>
      <c r="AH1168" s="57"/>
      <c r="AI1168" s="57"/>
      <c r="AJ1168" s="57"/>
      <c r="AK1168" s="57"/>
      <c r="AL1168" s="57"/>
      <c r="AM1168" s="57"/>
      <c r="AN1168" s="57"/>
      <c r="AO1168" s="57"/>
      <c r="AP1168" s="57"/>
      <c r="AQ1168" s="57"/>
      <c r="AR1168" s="57"/>
      <c r="AS1168" s="57"/>
      <c r="AT1168" s="57"/>
      <c r="AU1168" s="57"/>
      <c r="AV1168" s="57"/>
      <c r="AW1168" s="57"/>
      <c r="AX1168" s="57"/>
      <c r="AY1168" s="57"/>
      <c r="AZ1168" s="57"/>
      <c r="BA1168" s="57"/>
      <c r="BB1168" s="57"/>
      <c r="BC1168" s="57"/>
      <c r="BD1168" s="57"/>
      <c r="BE1168" s="57"/>
      <c r="BF1168" s="57"/>
      <c r="BG1168" s="57"/>
      <c r="BH1168" s="57"/>
      <c r="BI1168" s="57"/>
      <c r="BJ1168" s="57"/>
      <c r="BK1168" s="57"/>
      <c r="BL1168" s="57"/>
      <c r="BM1168" s="57"/>
      <c r="BN1168" s="57"/>
      <c r="BO1168" s="57"/>
    </row>
    <row r="1169" spans="17:67" x14ac:dyDescent="0.25">
      <c r="Q1169" s="57"/>
      <c r="R1169" s="57"/>
      <c r="S1169" s="57"/>
      <c r="T1169" s="57"/>
      <c r="U1169" s="57"/>
      <c r="V1169" s="57"/>
      <c r="W1169" s="57"/>
      <c r="X1169" s="57"/>
      <c r="Y1169" s="57"/>
      <c r="Z1169" s="57"/>
      <c r="AA1169" s="57"/>
      <c r="AB1169" s="57"/>
      <c r="AC1169" s="57"/>
      <c r="AD1169" s="57"/>
      <c r="AE1169" s="57"/>
      <c r="AF1169" s="57"/>
      <c r="AG1169" s="57"/>
      <c r="AH1169" s="57"/>
      <c r="AI1169" s="57"/>
      <c r="AJ1169" s="57"/>
      <c r="AK1169" s="57"/>
      <c r="AL1169" s="57"/>
      <c r="AM1169" s="57"/>
      <c r="AN1169" s="57"/>
      <c r="AO1169" s="57"/>
      <c r="AP1169" s="57"/>
      <c r="AQ1169" s="57"/>
      <c r="AR1169" s="57"/>
      <c r="AS1169" s="57"/>
      <c r="AT1169" s="57"/>
      <c r="AU1169" s="57"/>
      <c r="AV1169" s="57"/>
      <c r="AW1169" s="57"/>
      <c r="AX1169" s="57"/>
      <c r="AY1169" s="57"/>
      <c r="AZ1169" s="57"/>
      <c r="BA1169" s="57"/>
      <c r="BB1169" s="57"/>
      <c r="BC1169" s="57"/>
      <c r="BD1169" s="57"/>
      <c r="BE1169" s="57"/>
      <c r="BF1169" s="57"/>
      <c r="BG1169" s="57"/>
      <c r="BH1169" s="57"/>
      <c r="BI1169" s="57"/>
      <c r="BJ1169" s="57"/>
      <c r="BK1169" s="57"/>
      <c r="BL1169" s="57"/>
      <c r="BM1169" s="57"/>
      <c r="BN1169" s="57"/>
      <c r="BO1169" s="57"/>
    </row>
    <row r="1170" spans="17:67" x14ac:dyDescent="0.25">
      <c r="Q1170" s="57"/>
      <c r="R1170" s="57"/>
      <c r="S1170" s="57"/>
      <c r="T1170" s="57"/>
      <c r="U1170" s="57"/>
      <c r="V1170" s="57"/>
      <c r="W1170" s="57"/>
      <c r="X1170" s="57"/>
      <c r="Y1170" s="57"/>
      <c r="Z1170" s="57"/>
      <c r="AA1170" s="57"/>
      <c r="AB1170" s="57"/>
      <c r="AC1170" s="57"/>
      <c r="AD1170" s="57"/>
      <c r="AE1170" s="57"/>
      <c r="AF1170" s="57"/>
      <c r="AG1170" s="57"/>
      <c r="AH1170" s="57"/>
      <c r="AI1170" s="57"/>
      <c r="AJ1170" s="57"/>
      <c r="AK1170" s="57"/>
      <c r="AL1170" s="57"/>
      <c r="AM1170" s="57"/>
      <c r="AN1170" s="57"/>
      <c r="AO1170" s="57"/>
      <c r="AP1170" s="57"/>
      <c r="AQ1170" s="57"/>
      <c r="AR1170" s="57"/>
      <c r="AS1170" s="57"/>
      <c r="AT1170" s="57"/>
      <c r="AU1170" s="57"/>
      <c r="AV1170" s="57"/>
      <c r="AW1170" s="57"/>
      <c r="AX1170" s="57"/>
      <c r="AY1170" s="57"/>
      <c r="AZ1170" s="57"/>
      <c r="BA1170" s="57"/>
      <c r="BB1170" s="57"/>
      <c r="BC1170" s="57"/>
      <c r="BD1170" s="57"/>
      <c r="BE1170" s="57"/>
      <c r="BF1170" s="57"/>
      <c r="BG1170" s="57"/>
      <c r="BH1170" s="57"/>
      <c r="BI1170" s="57"/>
      <c r="BJ1170" s="57"/>
      <c r="BK1170" s="57"/>
      <c r="BL1170" s="57"/>
      <c r="BM1170" s="57"/>
      <c r="BN1170" s="57"/>
      <c r="BO1170" s="57"/>
    </row>
    <row r="1171" spans="17:67" x14ac:dyDescent="0.25">
      <c r="Q1171" s="57"/>
      <c r="R1171" s="57"/>
      <c r="S1171" s="57"/>
      <c r="T1171" s="57"/>
      <c r="U1171" s="57"/>
      <c r="V1171" s="57"/>
      <c r="W1171" s="57"/>
      <c r="X1171" s="57"/>
      <c r="Y1171" s="57"/>
      <c r="Z1171" s="57"/>
      <c r="AA1171" s="57"/>
      <c r="AB1171" s="57"/>
      <c r="AC1171" s="57"/>
      <c r="AD1171" s="57"/>
      <c r="AE1171" s="57"/>
      <c r="AF1171" s="57"/>
      <c r="AG1171" s="57"/>
      <c r="AH1171" s="57"/>
      <c r="AI1171" s="57"/>
      <c r="AJ1171" s="57"/>
      <c r="AK1171" s="57"/>
      <c r="AL1171" s="57"/>
      <c r="AM1171" s="57"/>
      <c r="AN1171" s="57"/>
      <c r="AO1171" s="57"/>
      <c r="AP1171" s="57"/>
      <c r="AQ1171" s="57"/>
      <c r="AR1171" s="57"/>
      <c r="AS1171" s="57"/>
      <c r="AT1171" s="57"/>
      <c r="AU1171" s="57"/>
      <c r="AV1171" s="57"/>
      <c r="AW1171" s="57"/>
      <c r="AX1171" s="57"/>
      <c r="AY1171" s="57"/>
      <c r="AZ1171" s="57"/>
      <c r="BA1171" s="57"/>
      <c r="BB1171" s="57"/>
      <c r="BC1171" s="57"/>
      <c r="BD1171" s="57"/>
      <c r="BE1171" s="57"/>
      <c r="BF1171" s="57"/>
      <c r="BG1171" s="57"/>
      <c r="BH1171" s="57"/>
      <c r="BI1171" s="57"/>
      <c r="BJ1171" s="57"/>
      <c r="BK1171" s="57"/>
      <c r="BL1171" s="57"/>
      <c r="BM1171" s="57"/>
      <c r="BN1171" s="57"/>
      <c r="BO1171" s="57"/>
    </row>
    <row r="1172" spans="17:67" x14ac:dyDescent="0.25">
      <c r="Q1172" s="57"/>
      <c r="R1172" s="57"/>
      <c r="S1172" s="57"/>
      <c r="T1172" s="57"/>
      <c r="U1172" s="57"/>
      <c r="V1172" s="57"/>
      <c r="W1172" s="57"/>
      <c r="X1172" s="57"/>
      <c r="Y1172" s="57"/>
      <c r="Z1172" s="57"/>
      <c r="AA1172" s="57"/>
      <c r="AB1172" s="57"/>
      <c r="AC1172" s="57"/>
      <c r="AD1172" s="57"/>
      <c r="AE1172" s="57"/>
      <c r="AF1172" s="57"/>
      <c r="AG1172" s="57"/>
      <c r="AH1172" s="57"/>
      <c r="AI1172" s="57"/>
      <c r="AJ1172" s="57"/>
      <c r="AK1172" s="57"/>
      <c r="AL1172" s="57"/>
      <c r="AM1172" s="57"/>
      <c r="AN1172" s="57"/>
      <c r="AO1172" s="57"/>
      <c r="AP1172" s="57"/>
      <c r="AQ1172" s="57"/>
      <c r="AR1172" s="57"/>
      <c r="AS1172" s="57"/>
      <c r="AT1172" s="57"/>
      <c r="AU1172" s="57"/>
      <c r="AV1172" s="57"/>
      <c r="AW1172" s="57"/>
      <c r="AX1172" s="57"/>
      <c r="AY1172" s="57"/>
      <c r="AZ1172" s="57"/>
      <c r="BA1172" s="57"/>
      <c r="BB1172" s="57"/>
      <c r="BC1172" s="57"/>
      <c r="BD1172" s="57"/>
      <c r="BE1172" s="57"/>
      <c r="BF1172" s="57"/>
      <c r="BG1172" s="57"/>
      <c r="BH1172" s="57"/>
      <c r="BI1172" s="57"/>
      <c r="BJ1172" s="57"/>
      <c r="BK1172" s="57"/>
      <c r="BL1172" s="57"/>
      <c r="BM1172" s="57"/>
      <c r="BN1172" s="57"/>
      <c r="BO1172" s="57"/>
    </row>
    <row r="1173" spans="17:67" x14ac:dyDescent="0.25">
      <c r="Q1173" s="57"/>
      <c r="R1173" s="57"/>
      <c r="S1173" s="57"/>
      <c r="T1173" s="57"/>
      <c r="U1173" s="57"/>
      <c r="V1173" s="57"/>
      <c r="W1173" s="57"/>
      <c r="X1173" s="57"/>
      <c r="Y1173" s="57"/>
      <c r="Z1173" s="57"/>
      <c r="AA1173" s="57"/>
      <c r="AB1173" s="57"/>
      <c r="AC1173" s="57"/>
      <c r="AD1173" s="57"/>
      <c r="AE1173" s="57"/>
      <c r="AF1173" s="57"/>
      <c r="AG1173" s="57"/>
      <c r="AH1173" s="57"/>
      <c r="AI1173" s="57"/>
      <c r="AJ1173" s="57"/>
      <c r="AK1173" s="57"/>
      <c r="AL1173" s="57"/>
      <c r="AM1173" s="57"/>
      <c r="AN1173" s="57"/>
      <c r="AO1173" s="57"/>
      <c r="AP1173" s="57"/>
      <c r="AQ1173" s="57"/>
      <c r="AR1173" s="57"/>
      <c r="AS1173" s="57"/>
      <c r="AT1173" s="57"/>
      <c r="AU1173" s="57"/>
      <c r="AV1173" s="57"/>
      <c r="AW1173" s="57"/>
      <c r="AX1173" s="57"/>
      <c r="AY1173" s="57"/>
      <c r="AZ1173" s="57"/>
      <c r="BA1173" s="57"/>
      <c r="BB1173" s="57"/>
      <c r="BC1173" s="57"/>
      <c r="BD1173" s="57"/>
      <c r="BE1173" s="57"/>
      <c r="BF1173" s="57"/>
      <c r="BG1173" s="57"/>
      <c r="BH1173" s="57"/>
      <c r="BI1173" s="57"/>
      <c r="BJ1173" s="57"/>
      <c r="BK1173" s="57"/>
      <c r="BL1173" s="57"/>
      <c r="BM1173" s="57"/>
      <c r="BN1173" s="57"/>
      <c r="BO1173" s="57"/>
    </row>
    <row r="1174" spans="17:67" x14ac:dyDescent="0.25">
      <c r="Q1174" s="57"/>
      <c r="R1174" s="57"/>
      <c r="S1174" s="57"/>
      <c r="T1174" s="57"/>
      <c r="U1174" s="57"/>
      <c r="V1174" s="57"/>
      <c r="W1174" s="57"/>
      <c r="X1174" s="57"/>
      <c r="Y1174" s="57"/>
      <c r="Z1174" s="57"/>
      <c r="AA1174" s="57"/>
      <c r="AB1174" s="57"/>
      <c r="AC1174" s="57"/>
      <c r="AD1174" s="57"/>
      <c r="AE1174" s="57"/>
      <c r="AF1174" s="57"/>
      <c r="AG1174" s="57"/>
      <c r="AH1174" s="57"/>
      <c r="AI1174" s="57"/>
      <c r="AJ1174" s="57"/>
      <c r="AK1174" s="57"/>
      <c r="AL1174" s="57"/>
      <c r="AM1174" s="57"/>
      <c r="AN1174" s="57"/>
      <c r="AO1174" s="57"/>
      <c r="AP1174" s="57"/>
      <c r="AQ1174" s="57"/>
      <c r="AR1174" s="57"/>
      <c r="AS1174" s="57"/>
      <c r="AT1174" s="57"/>
      <c r="AU1174" s="57"/>
      <c r="AV1174" s="57"/>
      <c r="AW1174" s="57"/>
      <c r="AX1174" s="57"/>
      <c r="AY1174" s="57"/>
      <c r="AZ1174" s="57"/>
      <c r="BA1174" s="57"/>
      <c r="BB1174" s="57"/>
      <c r="BC1174" s="57"/>
      <c r="BD1174" s="57"/>
      <c r="BE1174" s="57"/>
      <c r="BF1174" s="57"/>
      <c r="BG1174" s="57"/>
      <c r="BH1174" s="57"/>
      <c r="BI1174" s="57"/>
      <c r="BJ1174" s="57"/>
      <c r="BK1174" s="57"/>
      <c r="BL1174" s="57"/>
      <c r="BM1174" s="57"/>
      <c r="BN1174" s="57"/>
      <c r="BO1174" s="57"/>
    </row>
    <row r="1175" spans="17:67" x14ac:dyDescent="0.25">
      <c r="Q1175" s="57"/>
      <c r="R1175" s="57"/>
      <c r="S1175" s="57"/>
      <c r="T1175" s="57"/>
      <c r="U1175" s="57"/>
      <c r="V1175" s="57"/>
      <c r="W1175" s="57"/>
      <c r="X1175" s="57"/>
      <c r="Y1175" s="57"/>
      <c r="Z1175" s="57"/>
      <c r="AA1175" s="57"/>
      <c r="AB1175" s="57"/>
      <c r="AC1175" s="57"/>
      <c r="AD1175" s="57"/>
      <c r="AE1175" s="57"/>
      <c r="AF1175" s="57"/>
      <c r="AG1175" s="57"/>
      <c r="AH1175" s="57"/>
      <c r="AI1175" s="57"/>
      <c r="AJ1175" s="57"/>
      <c r="AK1175" s="57"/>
      <c r="AL1175" s="57"/>
      <c r="AM1175" s="57"/>
      <c r="AN1175" s="57"/>
      <c r="AO1175" s="57"/>
      <c r="AP1175" s="57"/>
      <c r="AQ1175" s="57"/>
      <c r="AR1175" s="57"/>
      <c r="AS1175" s="57"/>
      <c r="AT1175" s="57"/>
      <c r="AU1175" s="57"/>
      <c r="AV1175" s="57"/>
      <c r="AW1175" s="57"/>
      <c r="AX1175" s="57"/>
      <c r="AY1175" s="57"/>
      <c r="AZ1175" s="57"/>
      <c r="BA1175" s="57"/>
      <c r="BB1175" s="57"/>
      <c r="BC1175" s="57"/>
      <c r="BD1175" s="57"/>
      <c r="BE1175" s="57"/>
      <c r="BF1175" s="57"/>
      <c r="BG1175" s="57"/>
      <c r="BH1175" s="57"/>
      <c r="BI1175" s="57"/>
      <c r="BJ1175" s="57"/>
      <c r="BK1175" s="57"/>
      <c r="BL1175" s="57"/>
      <c r="BM1175" s="57"/>
      <c r="BN1175" s="57"/>
      <c r="BO1175" s="57"/>
    </row>
    <row r="1176" spans="17:67" x14ac:dyDescent="0.25">
      <c r="Q1176" s="57"/>
      <c r="R1176" s="57"/>
      <c r="S1176" s="57"/>
      <c r="T1176" s="57"/>
      <c r="U1176" s="57"/>
      <c r="V1176" s="57"/>
      <c r="W1176" s="57"/>
      <c r="X1176" s="57"/>
      <c r="Y1176" s="57"/>
      <c r="Z1176" s="57"/>
      <c r="AA1176" s="57"/>
      <c r="AB1176" s="57"/>
      <c r="AC1176" s="57"/>
      <c r="AD1176" s="57"/>
      <c r="AE1176" s="57"/>
      <c r="AF1176" s="57"/>
      <c r="AG1176" s="57"/>
      <c r="AH1176" s="57"/>
      <c r="AI1176" s="57"/>
      <c r="AJ1176" s="57"/>
      <c r="AK1176" s="57"/>
      <c r="AL1176" s="57"/>
      <c r="AM1176" s="57"/>
      <c r="AN1176" s="57"/>
      <c r="AO1176" s="57"/>
      <c r="AP1176" s="57"/>
      <c r="AQ1176" s="57"/>
      <c r="AR1176" s="57"/>
      <c r="AS1176" s="57"/>
      <c r="AT1176" s="57"/>
      <c r="AU1176" s="57"/>
      <c r="AV1176" s="57"/>
      <c r="AW1176" s="57"/>
      <c r="AX1176" s="57"/>
      <c r="AY1176" s="57"/>
      <c r="AZ1176" s="57"/>
      <c r="BA1176" s="57"/>
      <c r="BB1176" s="57"/>
      <c r="BC1176" s="57"/>
      <c r="BD1176" s="57"/>
      <c r="BE1176" s="57"/>
      <c r="BF1176" s="57"/>
      <c r="BG1176" s="57"/>
      <c r="BH1176" s="57"/>
      <c r="BI1176" s="57"/>
      <c r="BJ1176" s="57"/>
      <c r="BK1176" s="57"/>
      <c r="BL1176" s="57"/>
      <c r="BM1176" s="57"/>
      <c r="BN1176" s="57"/>
      <c r="BO1176" s="57"/>
    </row>
    <row r="1177" spans="17:67" x14ac:dyDescent="0.25">
      <c r="Q1177" s="57"/>
      <c r="R1177" s="57"/>
      <c r="S1177" s="57"/>
      <c r="T1177" s="57"/>
      <c r="U1177" s="57"/>
      <c r="V1177" s="57"/>
      <c r="W1177" s="57"/>
      <c r="X1177" s="57"/>
      <c r="Y1177" s="57"/>
      <c r="Z1177" s="57"/>
      <c r="AA1177" s="57"/>
      <c r="AB1177" s="57"/>
      <c r="AC1177" s="57"/>
      <c r="AD1177" s="57"/>
      <c r="AE1177" s="57"/>
      <c r="AF1177" s="57"/>
      <c r="AG1177" s="57"/>
      <c r="AH1177" s="57"/>
      <c r="AI1177" s="57"/>
      <c r="AJ1177" s="57"/>
      <c r="AK1177" s="57"/>
      <c r="AL1177" s="57"/>
      <c r="AM1177" s="57"/>
      <c r="AN1177" s="57"/>
      <c r="AO1177" s="57"/>
      <c r="AP1177" s="57"/>
      <c r="AQ1177" s="57"/>
      <c r="AR1177" s="57"/>
      <c r="AS1177" s="57"/>
      <c r="AT1177" s="57"/>
      <c r="AU1177" s="57"/>
      <c r="AV1177" s="57"/>
      <c r="AW1177" s="57"/>
      <c r="AX1177" s="57"/>
      <c r="AY1177" s="57"/>
      <c r="AZ1177" s="57"/>
      <c r="BA1177" s="57"/>
      <c r="BB1177" s="57"/>
      <c r="BC1177" s="57"/>
      <c r="BD1177" s="57"/>
      <c r="BE1177" s="57"/>
      <c r="BF1177" s="57"/>
      <c r="BG1177" s="57"/>
      <c r="BH1177" s="57"/>
      <c r="BI1177" s="57"/>
      <c r="BJ1177" s="57"/>
      <c r="BK1177" s="57"/>
      <c r="BL1177" s="57"/>
      <c r="BM1177" s="57"/>
      <c r="BN1177" s="57"/>
      <c r="BO1177" s="57"/>
    </row>
    <row r="1178" spans="17:67" x14ac:dyDescent="0.25">
      <c r="Q1178" s="57"/>
      <c r="R1178" s="57"/>
      <c r="S1178" s="57"/>
      <c r="T1178" s="57"/>
      <c r="U1178" s="57"/>
      <c r="V1178" s="57"/>
      <c r="W1178" s="57"/>
      <c r="X1178" s="57"/>
      <c r="Y1178" s="57"/>
      <c r="Z1178" s="57"/>
      <c r="AA1178" s="57"/>
      <c r="AB1178" s="57"/>
      <c r="AC1178" s="57"/>
      <c r="AD1178" s="57"/>
      <c r="AE1178" s="57"/>
      <c r="AF1178" s="57"/>
      <c r="AG1178" s="57"/>
      <c r="AH1178" s="57"/>
      <c r="AI1178" s="57"/>
      <c r="AJ1178" s="57"/>
      <c r="AK1178" s="57"/>
      <c r="AL1178" s="57"/>
      <c r="AM1178" s="57"/>
      <c r="AN1178" s="57"/>
      <c r="AO1178" s="57"/>
      <c r="AP1178" s="57"/>
      <c r="AQ1178" s="57"/>
      <c r="AR1178" s="57"/>
      <c r="AS1178" s="57"/>
      <c r="AT1178" s="57"/>
      <c r="AU1178" s="57"/>
      <c r="AV1178" s="57"/>
      <c r="AW1178" s="57"/>
      <c r="AX1178" s="57"/>
      <c r="AY1178" s="57"/>
      <c r="AZ1178" s="57"/>
      <c r="BA1178" s="57"/>
      <c r="BB1178" s="57"/>
      <c r="BC1178" s="57"/>
      <c r="BD1178" s="57"/>
      <c r="BE1178" s="57"/>
      <c r="BF1178" s="57"/>
      <c r="BG1178" s="57"/>
      <c r="BH1178" s="57"/>
      <c r="BI1178" s="57"/>
      <c r="BJ1178" s="57"/>
      <c r="BK1178" s="57"/>
      <c r="BL1178" s="57"/>
      <c r="BM1178" s="57"/>
      <c r="BN1178" s="57"/>
      <c r="BO1178" s="57"/>
    </row>
    <row r="1179" spans="17:67" x14ac:dyDescent="0.25">
      <c r="Q1179" s="57"/>
      <c r="R1179" s="57"/>
      <c r="S1179" s="57"/>
      <c r="T1179" s="57"/>
      <c r="U1179" s="57"/>
      <c r="V1179" s="57"/>
      <c r="W1179" s="57"/>
      <c r="X1179" s="57"/>
      <c r="Y1179" s="57"/>
      <c r="Z1179" s="57"/>
      <c r="AA1179" s="57"/>
      <c r="AB1179" s="57"/>
      <c r="AC1179" s="57"/>
      <c r="AD1179" s="57"/>
      <c r="AE1179" s="57"/>
      <c r="AF1179" s="57"/>
      <c r="AG1179" s="57"/>
      <c r="AH1179" s="57"/>
      <c r="AI1179" s="57"/>
      <c r="AJ1179" s="57"/>
      <c r="AK1179" s="57"/>
      <c r="AL1179" s="57"/>
      <c r="AM1179" s="57"/>
      <c r="AN1179" s="57"/>
      <c r="AO1179" s="57"/>
      <c r="AP1179" s="57"/>
      <c r="AQ1179" s="57"/>
      <c r="AR1179" s="57"/>
      <c r="AS1179" s="57"/>
      <c r="AT1179" s="57"/>
      <c r="AU1179" s="57"/>
      <c r="AV1179" s="57"/>
      <c r="AW1179" s="57"/>
      <c r="AX1179" s="57"/>
      <c r="AY1179" s="57"/>
      <c r="AZ1179" s="57"/>
      <c r="BA1179" s="57"/>
      <c r="BB1179" s="57"/>
      <c r="BC1179" s="57"/>
      <c r="BD1179" s="57"/>
      <c r="BE1179" s="57"/>
      <c r="BF1179" s="57"/>
      <c r="BG1179" s="57"/>
      <c r="BH1179" s="57"/>
      <c r="BI1179" s="57"/>
      <c r="BJ1179" s="57"/>
      <c r="BK1179" s="57"/>
      <c r="BL1179" s="57"/>
      <c r="BM1179" s="57"/>
      <c r="BN1179" s="57"/>
      <c r="BO1179" s="57"/>
    </row>
    <row r="1180" spans="17:67" x14ac:dyDescent="0.25">
      <c r="Q1180" s="57"/>
      <c r="R1180" s="57"/>
      <c r="S1180" s="57"/>
      <c r="T1180" s="57"/>
      <c r="U1180" s="57"/>
      <c r="V1180" s="57"/>
      <c r="W1180" s="57"/>
      <c r="X1180" s="57"/>
      <c r="Y1180" s="57"/>
      <c r="Z1180" s="57"/>
      <c r="AA1180" s="57"/>
      <c r="AB1180" s="57"/>
      <c r="AC1180" s="57"/>
      <c r="AD1180" s="57"/>
      <c r="AE1180" s="57"/>
      <c r="AF1180" s="57"/>
      <c r="AG1180" s="57"/>
      <c r="AH1180" s="57"/>
      <c r="AI1180" s="57"/>
      <c r="AJ1180" s="57"/>
      <c r="AK1180" s="57"/>
      <c r="AL1180" s="57"/>
      <c r="AM1180" s="57"/>
      <c r="AN1180" s="57"/>
      <c r="AO1180" s="57"/>
      <c r="AP1180" s="57"/>
      <c r="AQ1180" s="57"/>
      <c r="AR1180" s="57"/>
      <c r="AS1180" s="57"/>
      <c r="AT1180" s="57"/>
      <c r="AU1180" s="57"/>
      <c r="AV1180" s="57"/>
      <c r="AW1180" s="57"/>
      <c r="AX1180" s="57"/>
      <c r="AY1180" s="57"/>
      <c r="AZ1180" s="57"/>
      <c r="BA1180" s="57"/>
      <c r="BB1180" s="57"/>
      <c r="BC1180" s="57"/>
      <c r="BD1180" s="57"/>
      <c r="BE1180" s="57"/>
      <c r="BF1180" s="57"/>
      <c r="BG1180" s="57"/>
      <c r="BH1180" s="57"/>
      <c r="BI1180" s="57"/>
      <c r="BJ1180" s="57"/>
      <c r="BK1180" s="57"/>
      <c r="BL1180" s="57"/>
      <c r="BM1180" s="57"/>
      <c r="BN1180" s="57"/>
      <c r="BO1180" s="57"/>
    </row>
    <row r="1181" spans="17:67" x14ac:dyDescent="0.25">
      <c r="Q1181" s="57"/>
      <c r="R1181" s="57"/>
      <c r="S1181" s="57"/>
      <c r="T1181" s="57"/>
      <c r="U1181" s="57"/>
      <c r="V1181" s="57"/>
      <c r="W1181" s="57"/>
      <c r="X1181" s="57"/>
      <c r="Y1181" s="57"/>
      <c r="Z1181" s="57"/>
      <c r="AA1181" s="57"/>
      <c r="AB1181" s="57"/>
      <c r="AC1181" s="57"/>
      <c r="AD1181" s="57"/>
      <c r="AE1181" s="57"/>
      <c r="AF1181" s="57"/>
      <c r="AG1181" s="57"/>
      <c r="AH1181" s="57"/>
      <c r="AI1181" s="57"/>
      <c r="AJ1181" s="57"/>
      <c r="AK1181" s="57"/>
      <c r="AL1181" s="57"/>
      <c r="AM1181" s="57"/>
      <c r="AN1181" s="57"/>
      <c r="AO1181" s="57"/>
      <c r="AP1181" s="57"/>
      <c r="AQ1181" s="57"/>
      <c r="AR1181" s="57"/>
      <c r="AS1181" s="57"/>
      <c r="AT1181" s="57"/>
      <c r="AU1181" s="57"/>
      <c r="AV1181" s="57"/>
      <c r="AW1181" s="57"/>
      <c r="AX1181" s="57"/>
      <c r="AY1181" s="57"/>
      <c r="AZ1181" s="57"/>
      <c r="BA1181" s="57"/>
      <c r="BB1181" s="57"/>
      <c r="BC1181" s="57"/>
      <c r="BD1181" s="57"/>
      <c r="BE1181" s="57"/>
      <c r="BF1181" s="57"/>
      <c r="BG1181" s="57"/>
      <c r="BH1181" s="57"/>
      <c r="BI1181" s="57"/>
      <c r="BJ1181" s="57"/>
      <c r="BK1181" s="57"/>
      <c r="BL1181" s="57"/>
      <c r="BM1181" s="57"/>
      <c r="BN1181" s="57"/>
      <c r="BO1181" s="57"/>
    </row>
    <row r="1182" spans="17:67" x14ac:dyDescent="0.25">
      <c r="Q1182" s="57"/>
      <c r="R1182" s="57"/>
      <c r="S1182" s="57"/>
      <c r="T1182" s="57"/>
      <c r="U1182" s="57"/>
      <c r="V1182" s="57"/>
      <c r="W1182" s="57"/>
      <c r="X1182" s="57"/>
      <c r="Y1182" s="57"/>
      <c r="Z1182" s="57"/>
      <c r="AA1182" s="57"/>
      <c r="AB1182" s="57"/>
      <c r="AC1182" s="57"/>
      <c r="AD1182" s="57"/>
      <c r="AE1182" s="57"/>
      <c r="AF1182" s="57"/>
      <c r="AG1182" s="57"/>
      <c r="AH1182" s="57"/>
      <c r="AI1182" s="57"/>
      <c r="AJ1182" s="57"/>
      <c r="AK1182" s="57"/>
      <c r="AL1182" s="57"/>
      <c r="AM1182" s="57"/>
      <c r="AN1182" s="57"/>
      <c r="AO1182" s="57"/>
      <c r="AP1182" s="57"/>
      <c r="AQ1182" s="57"/>
      <c r="AR1182" s="57"/>
      <c r="AS1182" s="57"/>
      <c r="AT1182" s="57"/>
      <c r="AU1182" s="57"/>
      <c r="AV1182" s="57"/>
      <c r="AW1182" s="57"/>
      <c r="AX1182" s="57"/>
      <c r="AY1182" s="57"/>
      <c r="AZ1182" s="57"/>
      <c r="BA1182" s="57"/>
      <c r="BB1182" s="57"/>
      <c r="BC1182" s="57"/>
      <c r="BD1182" s="57"/>
      <c r="BE1182" s="57"/>
      <c r="BF1182" s="57"/>
      <c r="BG1182" s="57"/>
      <c r="BH1182" s="57"/>
      <c r="BI1182" s="57"/>
      <c r="BJ1182" s="57"/>
      <c r="BK1182" s="57"/>
      <c r="BL1182" s="57"/>
      <c r="BM1182" s="57"/>
      <c r="BN1182" s="57"/>
      <c r="BO1182" s="57"/>
    </row>
    <row r="1183" spans="17:67" x14ac:dyDescent="0.25">
      <c r="Q1183" s="57"/>
      <c r="R1183" s="57"/>
      <c r="S1183" s="57"/>
      <c r="T1183" s="57"/>
      <c r="U1183" s="57"/>
      <c r="V1183" s="57"/>
      <c r="W1183" s="57"/>
      <c r="X1183" s="57"/>
      <c r="Y1183" s="57"/>
      <c r="Z1183" s="57"/>
      <c r="AA1183" s="57"/>
      <c r="AB1183" s="57"/>
      <c r="AC1183" s="57"/>
      <c r="AD1183" s="57"/>
      <c r="AE1183" s="57"/>
      <c r="AF1183" s="57"/>
      <c r="AG1183" s="57"/>
      <c r="AH1183" s="57"/>
      <c r="AI1183" s="57"/>
      <c r="AJ1183" s="57"/>
      <c r="AK1183" s="57"/>
      <c r="AL1183" s="57"/>
      <c r="AM1183" s="57"/>
      <c r="AN1183" s="57"/>
      <c r="AO1183" s="57"/>
      <c r="AP1183" s="57"/>
      <c r="AQ1183" s="57"/>
      <c r="AR1183" s="57"/>
      <c r="AS1183" s="57"/>
      <c r="AT1183" s="57"/>
      <c r="AU1183" s="57"/>
      <c r="AV1183" s="57"/>
      <c r="AW1183" s="57"/>
      <c r="AX1183" s="57"/>
      <c r="AY1183" s="57"/>
      <c r="AZ1183" s="57"/>
      <c r="BA1183" s="57"/>
      <c r="BB1183" s="57"/>
      <c r="BC1183" s="57"/>
      <c r="BD1183" s="57"/>
      <c r="BE1183" s="57"/>
      <c r="BF1183" s="57"/>
      <c r="BG1183" s="57"/>
      <c r="BH1183" s="57"/>
      <c r="BI1183" s="57"/>
      <c r="BJ1183" s="57"/>
      <c r="BK1183" s="57"/>
      <c r="BL1183" s="57"/>
      <c r="BM1183" s="57"/>
      <c r="BN1183" s="57"/>
      <c r="BO1183" s="57"/>
    </row>
    <row r="1184" spans="17:67" x14ac:dyDescent="0.25">
      <c r="Q1184" s="57"/>
      <c r="R1184" s="57"/>
      <c r="S1184" s="57"/>
      <c r="T1184" s="57"/>
      <c r="U1184" s="57"/>
      <c r="V1184" s="57"/>
      <c r="W1184" s="57"/>
      <c r="X1184" s="57"/>
      <c r="Y1184" s="57"/>
      <c r="Z1184" s="57"/>
      <c r="AA1184" s="57"/>
      <c r="AB1184" s="57"/>
      <c r="AC1184" s="57"/>
      <c r="AD1184" s="57"/>
      <c r="AE1184" s="57"/>
      <c r="AF1184" s="57"/>
      <c r="AG1184" s="57"/>
      <c r="AH1184" s="57"/>
      <c r="AI1184" s="57"/>
      <c r="AJ1184" s="57"/>
      <c r="AK1184" s="57"/>
      <c r="AL1184" s="57"/>
      <c r="AM1184" s="57"/>
      <c r="AN1184" s="57"/>
      <c r="AO1184" s="57"/>
      <c r="AP1184" s="57"/>
      <c r="AQ1184" s="57"/>
      <c r="AR1184" s="57"/>
      <c r="AS1184" s="57"/>
      <c r="AT1184" s="57"/>
      <c r="AU1184" s="57"/>
      <c r="AV1184" s="57"/>
      <c r="AW1184" s="57"/>
      <c r="AX1184" s="57"/>
      <c r="AY1184" s="57"/>
      <c r="AZ1184" s="57"/>
      <c r="BA1184" s="57"/>
      <c r="BB1184" s="57"/>
      <c r="BC1184" s="57"/>
      <c r="BD1184" s="57"/>
      <c r="BE1184" s="57"/>
      <c r="BF1184" s="57"/>
      <c r="BG1184" s="57"/>
      <c r="BH1184" s="57"/>
      <c r="BI1184" s="57"/>
      <c r="BJ1184" s="57"/>
      <c r="BK1184" s="57"/>
      <c r="BL1184" s="57"/>
      <c r="BM1184" s="57"/>
      <c r="BN1184" s="57"/>
      <c r="BO1184" s="57"/>
    </row>
    <row r="1185" spans="17:67" x14ac:dyDescent="0.25">
      <c r="Q1185" s="57"/>
      <c r="R1185" s="57"/>
      <c r="S1185" s="57"/>
      <c r="T1185" s="57"/>
      <c r="U1185" s="57"/>
      <c r="V1185" s="57"/>
      <c r="W1185" s="57"/>
      <c r="X1185" s="57"/>
      <c r="Y1185" s="57"/>
      <c r="Z1185" s="57"/>
      <c r="AA1185" s="57"/>
      <c r="AB1185" s="57"/>
      <c r="AC1185" s="57"/>
      <c r="AD1185" s="57"/>
      <c r="AE1185" s="57"/>
      <c r="AF1185" s="57"/>
      <c r="AG1185" s="57"/>
      <c r="AH1185" s="57"/>
      <c r="AI1185" s="57"/>
      <c r="AJ1185" s="57"/>
      <c r="AK1185" s="57"/>
      <c r="AL1185" s="57"/>
      <c r="AM1185" s="57"/>
      <c r="AN1185" s="57"/>
      <c r="AO1185" s="57"/>
      <c r="AP1185" s="57"/>
      <c r="AQ1185" s="57"/>
      <c r="AR1185" s="57"/>
      <c r="AS1185" s="57"/>
      <c r="AT1185" s="57"/>
      <c r="AU1185" s="57"/>
      <c r="AV1185" s="57"/>
      <c r="AW1185" s="57"/>
      <c r="AX1185" s="57"/>
      <c r="AY1185" s="57"/>
      <c r="AZ1185" s="57"/>
      <c r="BA1185" s="57"/>
      <c r="BB1185" s="57"/>
      <c r="BC1185" s="57"/>
      <c r="BD1185" s="57"/>
      <c r="BE1185" s="57"/>
      <c r="BF1185" s="57"/>
      <c r="BG1185" s="57"/>
      <c r="BH1185" s="57"/>
      <c r="BI1185" s="57"/>
      <c r="BJ1185" s="57"/>
      <c r="BK1185" s="57"/>
      <c r="BL1185" s="57"/>
      <c r="BM1185" s="57"/>
      <c r="BN1185" s="57"/>
      <c r="BO1185" s="57"/>
    </row>
    <row r="1186" spans="17:67" x14ac:dyDescent="0.25">
      <c r="Q1186" s="57"/>
      <c r="R1186" s="57"/>
      <c r="S1186" s="57"/>
      <c r="T1186" s="57"/>
      <c r="U1186" s="57"/>
      <c r="V1186" s="57"/>
      <c r="W1186" s="57"/>
      <c r="X1186" s="57"/>
      <c r="Y1186" s="57"/>
      <c r="Z1186" s="57"/>
      <c r="AA1186" s="57"/>
      <c r="AB1186" s="57"/>
      <c r="AC1186" s="57"/>
      <c r="AD1186" s="57"/>
      <c r="AE1186" s="57"/>
      <c r="AF1186" s="57"/>
      <c r="AG1186" s="57"/>
      <c r="AH1186" s="57"/>
      <c r="AI1186" s="57"/>
      <c r="AJ1186" s="57"/>
      <c r="AK1186" s="57"/>
      <c r="AL1186" s="57"/>
      <c r="AM1186" s="57"/>
      <c r="AN1186" s="57"/>
      <c r="AO1186" s="57"/>
      <c r="AP1186" s="57"/>
      <c r="AQ1186" s="57"/>
      <c r="AR1186" s="57"/>
      <c r="AS1186" s="57"/>
      <c r="AT1186" s="57"/>
      <c r="AU1186" s="57"/>
      <c r="AV1186" s="57"/>
      <c r="AW1186" s="57"/>
      <c r="AX1186" s="57"/>
      <c r="AY1186" s="57"/>
      <c r="AZ1186" s="57"/>
      <c r="BA1186" s="57"/>
      <c r="BB1186" s="57"/>
      <c r="BC1186" s="57"/>
      <c r="BD1186" s="57"/>
      <c r="BE1186" s="57"/>
      <c r="BF1186" s="57"/>
      <c r="BG1186" s="57"/>
      <c r="BH1186" s="57"/>
      <c r="BI1186" s="57"/>
      <c r="BJ1186" s="57"/>
      <c r="BK1186" s="57"/>
      <c r="BL1186" s="57"/>
      <c r="BM1186" s="57"/>
      <c r="BN1186" s="57"/>
      <c r="BO1186" s="57"/>
    </row>
    <row r="1187" spans="17:67" x14ac:dyDescent="0.25">
      <c r="Q1187" s="57"/>
      <c r="R1187" s="57"/>
      <c r="S1187" s="57"/>
      <c r="T1187" s="57"/>
      <c r="U1187" s="57"/>
      <c r="V1187" s="57"/>
      <c r="W1187" s="57"/>
      <c r="X1187" s="57"/>
      <c r="Y1187" s="57"/>
      <c r="Z1187" s="57"/>
      <c r="AA1187" s="57"/>
      <c r="AB1187" s="57"/>
      <c r="AC1187" s="57"/>
      <c r="AD1187" s="57"/>
      <c r="AE1187" s="57"/>
      <c r="AF1187" s="57"/>
      <c r="AG1187" s="57"/>
      <c r="AH1187" s="57"/>
      <c r="AI1187" s="57"/>
      <c r="AJ1187" s="57"/>
      <c r="AK1187" s="57"/>
      <c r="AL1187" s="57"/>
      <c r="AM1187" s="57"/>
      <c r="AN1187" s="57"/>
      <c r="AO1187" s="57"/>
      <c r="AP1187" s="57"/>
      <c r="AQ1187" s="57"/>
      <c r="AR1187" s="57"/>
      <c r="AS1187" s="57"/>
      <c r="AT1187" s="57"/>
      <c r="AU1187" s="57"/>
      <c r="AV1187" s="57"/>
      <c r="AW1187" s="57"/>
      <c r="AX1187" s="57"/>
      <c r="AY1187" s="57"/>
      <c r="AZ1187" s="57"/>
      <c r="BA1187" s="57"/>
      <c r="BB1187" s="57"/>
      <c r="BC1187" s="57"/>
      <c r="BD1187" s="57"/>
      <c r="BE1187" s="57"/>
      <c r="BF1187" s="57"/>
      <c r="BG1187" s="57"/>
      <c r="BH1187" s="57"/>
      <c r="BI1187" s="57"/>
      <c r="BJ1187" s="57"/>
      <c r="BK1187" s="57"/>
      <c r="BL1187" s="57"/>
      <c r="BM1187" s="57"/>
      <c r="BN1187" s="57"/>
      <c r="BO1187" s="57"/>
    </row>
    <row r="1188" spans="17:67" x14ac:dyDescent="0.25">
      <c r="Q1188" s="57"/>
      <c r="R1188" s="57"/>
      <c r="S1188" s="57"/>
      <c r="T1188" s="57"/>
      <c r="U1188" s="57"/>
      <c r="V1188" s="57"/>
      <c r="W1188" s="57"/>
      <c r="X1188" s="57"/>
      <c r="Y1188" s="57"/>
      <c r="Z1188" s="57"/>
      <c r="AA1188" s="57"/>
      <c r="AB1188" s="57"/>
      <c r="AC1188" s="57"/>
      <c r="AD1188" s="57"/>
      <c r="AE1188" s="57"/>
      <c r="AF1188" s="57"/>
      <c r="AG1188" s="57"/>
      <c r="AH1188" s="57"/>
      <c r="AI1188" s="57"/>
      <c r="AJ1188" s="57"/>
      <c r="AK1188" s="57"/>
      <c r="AL1188" s="57"/>
      <c r="AM1188" s="57"/>
      <c r="AN1188" s="57"/>
      <c r="AO1188" s="57"/>
      <c r="AP1188" s="57"/>
      <c r="AQ1188" s="57"/>
      <c r="AR1188" s="57"/>
      <c r="AS1188" s="57"/>
      <c r="AT1188" s="57"/>
      <c r="AU1188" s="57"/>
      <c r="AV1188" s="57"/>
      <c r="AW1188" s="57"/>
      <c r="AX1188" s="57"/>
      <c r="AY1188" s="57"/>
      <c r="AZ1188" s="57"/>
      <c r="BA1188" s="57"/>
      <c r="BB1188" s="57"/>
      <c r="BC1188" s="57"/>
      <c r="BD1188" s="57"/>
      <c r="BE1188" s="57"/>
      <c r="BF1188" s="57"/>
      <c r="BG1188" s="57"/>
      <c r="BH1188" s="57"/>
      <c r="BI1188" s="57"/>
      <c r="BJ1188" s="57"/>
      <c r="BK1188" s="57"/>
      <c r="BL1188" s="57"/>
      <c r="BM1188" s="57"/>
      <c r="BN1188" s="57"/>
      <c r="BO1188" s="57"/>
    </row>
    <row r="1189" spans="17:67" x14ac:dyDescent="0.25">
      <c r="Q1189" s="57"/>
      <c r="R1189" s="57"/>
      <c r="S1189" s="57"/>
      <c r="T1189" s="57"/>
      <c r="U1189" s="57"/>
      <c r="V1189" s="57"/>
      <c r="W1189" s="57"/>
      <c r="X1189" s="57"/>
      <c r="Y1189" s="57"/>
      <c r="Z1189" s="57"/>
      <c r="AA1189" s="57"/>
      <c r="AB1189" s="57"/>
      <c r="AC1189" s="57"/>
      <c r="AD1189" s="57"/>
      <c r="AE1189" s="57"/>
      <c r="AF1189" s="57"/>
      <c r="AG1189" s="57"/>
      <c r="AH1189" s="57"/>
      <c r="AI1189" s="57"/>
      <c r="AJ1189" s="57"/>
      <c r="AK1189" s="57"/>
      <c r="AL1189" s="57"/>
      <c r="AM1189" s="57"/>
      <c r="AN1189" s="57"/>
      <c r="AO1189" s="57"/>
      <c r="AP1189" s="57"/>
      <c r="AQ1189" s="57"/>
      <c r="AR1189" s="57"/>
      <c r="AS1189" s="57"/>
      <c r="AT1189" s="57"/>
      <c r="AU1189" s="57"/>
      <c r="AV1189" s="57"/>
      <c r="AW1189" s="57"/>
      <c r="AX1189" s="57"/>
      <c r="AY1189" s="57"/>
      <c r="AZ1189" s="57"/>
      <c r="BA1189" s="57"/>
      <c r="BB1189" s="57"/>
      <c r="BC1189" s="57"/>
      <c r="BD1189" s="57"/>
      <c r="BE1189" s="57"/>
      <c r="BF1189" s="57"/>
      <c r="BG1189" s="57"/>
      <c r="BH1189" s="57"/>
      <c r="BI1189" s="57"/>
      <c r="BJ1189" s="57"/>
      <c r="BK1189" s="57"/>
      <c r="BL1189" s="57"/>
      <c r="BM1189" s="57"/>
      <c r="BN1189" s="57"/>
      <c r="BO1189" s="57"/>
    </row>
    <row r="1190" spans="17:67" x14ac:dyDescent="0.25">
      <c r="Q1190" s="57"/>
      <c r="R1190" s="57"/>
      <c r="S1190" s="57"/>
      <c r="T1190" s="57"/>
      <c r="U1190" s="57"/>
      <c r="V1190" s="57"/>
      <c r="W1190" s="57"/>
      <c r="X1190" s="57"/>
      <c r="Y1190" s="57"/>
      <c r="Z1190" s="57"/>
      <c r="AA1190" s="57"/>
      <c r="AB1190" s="57"/>
      <c r="AC1190" s="57"/>
      <c r="AD1190" s="57"/>
      <c r="AE1190" s="57"/>
      <c r="AF1190" s="57"/>
      <c r="AG1190" s="57"/>
      <c r="AH1190" s="57"/>
      <c r="AI1190" s="57"/>
      <c r="AJ1190" s="57"/>
      <c r="AK1190" s="57"/>
      <c r="AL1190" s="57"/>
      <c r="AM1190" s="57"/>
      <c r="AN1190" s="57"/>
      <c r="AO1190" s="57"/>
      <c r="AP1190" s="57"/>
      <c r="AQ1190" s="57"/>
      <c r="AR1190" s="57"/>
      <c r="AS1190" s="57"/>
      <c r="AT1190" s="57"/>
      <c r="AU1190" s="57"/>
      <c r="AV1190" s="57"/>
      <c r="AW1190" s="57"/>
      <c r="AX1190" s="57"/>
      <c r="AY1190" s="57"/>
      <c r="AZ1190" s="57"/>
      <c r="BA1190" s="57"/>
      <c r="BB1190" s="57"/>
      <c r="BC1190" s="57"/>
      <c r="BD1190" s="57"/>
      <c r="BE1190" s="57"/>
      <c r="BF1190" s="57"/>
      <c r="BG1190" s="57"/>
      <c r="BH1190" s="57"/>
      <c r="BI1190" s="57"/>
      <c r="BJ1190" s="57"/>
      <c r="BK1190" s="57"/>
      <c r="BL1190" s="57"/>
      <c r="BM1190" s="57"/>
      <c r="BN1190" s="57"/>
      <c r="BO1190" s="57"/>
    </row>
    <row r="1191" spans="17:67" x14ac:dyDescent="0.25">
      <c r="Q1191" s="57"/>
      <c r="R1191" s="57"/>
      <c r="S1191" s="57"/>
      <c r="T1191" s="57"/>
      <c r="U1191" s="57"/>
      <c r="V1191" s="57"/>
      <c r="W1191" s="57"/>
      <c r="X1191" s="57"/>
      <c r="Y1191" s="57"/>
      <c r="Z1191" s="57"/>
      <c r="AA1191" s="57"/>
      <c r="AB1191" s="57"/>
      <c r="AC1191" s="57"/>
      <c r="AD1191" s="57"/>
      <c r="AE1191" s="57"/>
      <c r="AF1191" s="57"/>
      <c r="AG1191" s="57"/>
      <c r="AH1191" s="57"/>
      <c r="AI1191" s="57"/>
      <c r="AJ1191" s="57"/>
      <c r="AK1191" s="57"/>
      <c r="AL1191" s="57"/>
      <c r="AM1191" s="57"/>
      <c r="AN1191" s="57"/>
      <c r="AO1191" s="57"/>
      <c r="AP1191" s="57"/>
      <c r="AQ1191" s="57"/>
      <c r="AR1191" s="57"/>
      <c r="AS1191" s="57"/>
      <c r="AT1191" s="57"/>
      <c r="AU1191" s="57"/>
      <c r="AV1191" s="57"/>
      <c r="AW1191" s="57"/>
      <c r="AX1191" s="57"/>
      <c r="AY1191" s="57"/>
      <c r="AZ1191" s="57"/>
      <c r="BA1191" s="57"/>
      <c r="BB1191" s="57"/>
      <c r="BC1191" s="57"/>
      <c r="BD1191" s="57"/>
      <c r="BE1191" s="57"/>
      <c r="BF1191" s="57"/>
      <c r="BG1191" s="57"/>
      <c r="BH1191" s="57"/>
      <c r="BI1191" s="57"/>
      <c r="BJ1191" s="57"/>
      <c r="BK1191" s="57"/>
      <c r="BL1191" s="57"/>
      <c r="BM1191" s="57"/>
      <c r="BN1191" s="57"/>
      <c r="BO1191" s="57"/>
    </row>
    <row r="1192" spans="17:67" x14ac:dyDescent="0.25">
      <c r="Q1192" s="57"/>
      <c r="R1192" s="57"/>
      <c r="S1192" s="57"/>
      <c r="T1192" s="57"/>
      <c r="U1192" s="57"/>
      <c r="V1192" s="57"/>
      <c r="W1192" s="57"/>
      <c r="X1192" s="57"/>
      <c r="Y1192" s="57"/>
      <c r="Z1192" s="57"/>
      <c r="AA1192" s="57"/>
      <c r="AB1192" s="57"/>
      <c r="AC1192" s="57"/>
      <c r="AD1192" s="57"/>
      <c r="AE1192" s="57"/>
      <c r="AF1192" s="57"/>
      <c r="AG1192" s="57"/>
      <c r="AH1192" s="57"/>
      <c r="AI1192" s="57"/>
      <c r="AJ1192" s="57"/>
      <c r="AK1192" s="57"/>
      <c r="AL1192" s="57"/>
      <c r="AM1192" s="57"/>
      <c r="AN1192" s="57"/>
      <c r="AO1192" s="57"/>
      <c r="AP1192" s="57"/>
      <c r="AQ1192" s="57"/>
      <c r="AR1192" s="57"/>
      <c r="AS1192" s="57"/>
      <c r="AT1192" s="57"/>
      <c r="AU1192" s="57"/>
      <c r="AV1192" s="57"/>
      <c r="AW1192" s="57"/>
      <c r="AX1192" s="57"/>
      <c r="AY1192" s="57"/>
      <c r="AZ1192" s="57"/>
      <c r="BA1192" s="57"/>
      <c r="BB1192" s="57"/>
      <c r="BC1192" s="57"/>
      <c r="BD1192" s="57"/>
      <c r="BE1192" s="57"/>
      <c r="BF1192" s="57"/>
      <c r="BG1192" s="57"/>
      <c r="BH1192" s="57"/>
      <c r="BI1192" s="57"/>
      <c r="BJ1192" s="57"/>
      <c r="BK1192" s="57"/>
      <c r="BL1192" s="57"/>
      <c r="BM1192" s="57"/>
      <c r="BN1192" s="57"/>
      <c r="BO1192" s="57"/>
    </row>
    <row r="1193" spans="17:67" x14ac:dyDescent="0.25">
      <c r="Q1193" s="57"/>
      <c r="R1193" s="57"/>
      <c r="S1193" s="57"/>
      <c r="T1193" s="57"/>
      <c r="U1193" s="57"/>
      <c r="V1193" s="57"/>
      <c r="W1193" s="57"/>
      <c r="X1193" s="57"/>
      <c r="Y1193" s="57"/>
      <c r="Z1193" s="57"/>
      <c r="AA1193" s="57"/>
      <c r="AB1193" s="57"/>
      <c r="AC1193" s="57"/>
      <c r="AD1193" s="57"/>
      <c r="AE1193" s="57"/>
      <c r="AF1193" s="57"/>
      <c r="AG1193" s="57"/>
      <c r="AH1193" s="57"/>
      <c r="AI1193" s="57"/>
      <c r="AJ1193" s="57"/>
      <c r="AK1193" s="57"/>
      <c r="AL1193" s="57"/>
      <c r="AM1193" s="57"/>
      <c r="AN1193" s="57"/>
      <c r="AO1193" s="57"/>
      <c r="AP1193" s="57"/>
      <c r="AQ1193" s="57"/>
      <c r="AR1193" s="57"/>
      <c r="AS1193" s="57"/>
      <c r="AT1193" s="57"/>
      <c r="AU1193" s="57"/>
      <c r="AV1193" s="57"/>
      <c r="AW1193" s="57"/>
      <c r="AX1193" s="57"/>
      <c r="AY1193" s="57"/>
      <c r="AZ1193" s="57"/>
      <c r="BA1193" s="57"/>
      <c r="BB1193" s="57"/>
      <c r="BC1193" s="57"/>
      <c r="BD1193" s="57"/>
      <c r="BE1193" s="57"/>
      <c r="BF1193" s="57"/>
      <c r="BG1193" s="57"/>
      <c r="BH1193" s="57"/>
      <c r="BI1193" s="57"/>
      <c r="BJ1193" s="57"/>
      <c r="BK1193" s="57"/>
      <c r="BL1193" s="57"/>
      <c r="BM1193" s="57"/>
      <c r="BN1193" s="57"/>
      <c r="BO1193" s="57"/>
    </row>
    <row r="1194" spans="17:67" x14ac:dyDescent="0.25">
      <c r="Q1194" s="57"/>
      <c r="R1194" s="57"/>
      <c r="S1194" s="57"/>
      <c r="T1194" s="57"/>
      <c r="U1194" s="57"/>
      <c r="V1194" s="57"/>
      <c r="W1194" s="57"/>
      <c r="X1194" s="57"/>
      <c r="Y1194" s="57"/>
      <c r="Z1194" s="57"/>
      <c r="AA1194" s="57"/>
      <c r="AB1194" s="57"/>
      <c r="AC1194" s="57"/>
      <c r="AD1194" s="57"/>
      <c r="AE1194" s="57"/>
      <c r="AF1194" s="57"/>
      <c r="AG1194" s="57"/>
      <c r="AH1194" s="57"/>
      <c r="AI1194" s="57"/>
      <c r="AJ1194" s="57"/>
      <c r="AK1194" s="57"/>
      <c r="AL1194" s="57"/>
      <c r="AM1194" s="57"/>
      <c r="AN1194" s="57"/>
      <c r="AO1194" s="57"/>
      <c r="AP1194" s="57"/>
      <c r="AQ1194" s="57"/>
      <c r="AR1194" s="57"/>
      <c r="AS1194" s="57"/>
      <c r="AT1194" s="57"/>
      <c r="AU1194" s="57"/>
      <c r="AV1194" s="57"/>
      <c r="AW1194" s="57"/>
      <c r="AX1194" s="57"/>
      <c r="AY1194" s="57"/>
      <c r="AZ1194" s="57"/>
      <c r="BA1194" s="57"/>
      <c r="BB1194" s="57"/>
      <c r="BC1194" s="57"/>
      <c r="BD1194" s="57"/>
      <c r="BE1194" s="57"/>
      <c r="BF1194" s="57"/>
      <c r="BG1194" s="57"/>
      <c r="BH1194" s="57"/>
      <c r="BI1194" s="57"/>
      <c r="BJ1194" s="57"/>
      <c r="BK1194" s="57"/>
      <c r="BL1194" s="57"/>
      <c r="BM1194" s="57"/>
      <c r="BN1194" s="57"/>
      <c r="BO1194" s="57"/>
    </row>
    <row r="1195" spans="17:67" x14ac:dyDescent="0.25">
      <c r="Q1195" s="57"/>
      <c r="R1195" s="57"/>
      <c r="S1195" s="57"/>
      <c r="T1195" s="57"/>
      <c r="U1195" s="57"/>
      <c r="V1195" s="57"/>
      <c r="W1195" s="57"/>
      <c r="X1195" s="57"/>
      <c r="Y1195" s="57"/>
      <c r="Z1195" s="57"/>
      <c r="AA1195" s="57"/>
      <c r="AB1195" s="57"/>
      <c r="AC1195" s="57"/>
      <c r="AD1195" s="57"/>
      <c r="AE1195" s="57"/>
      <c r="AF1195" s="57"/>
      <c r="AG1195" s="57"/>
      <c r="AH1195" s="57"/>
      <c r="AI1195" s="57"/>
      <c r="AJ1195" s="57"/>
      <c r="AK1195" s="57"/>
      <c r="AL1195" s="57"/>
      <c r="AM1195" s="57"/>
      <c r="AN1195" s="57"/>
      <c r="AO1195" s="57"/>
      <c r="AP1195" s="57"/>
      <c r="AQ1195" s="57"/>
      <c r="AR1195" s="57"/>
      <c r="AS1195" s="57"/>
      <c r="AT1195" s="57"/>
      <c r="AU1195" s="57"/>
      <c r="AV1195" s="57"/>
      <c r="AW1195" s="57"/>
      <c r="AX1195" s="57"/>
      <c r="AY1195" s="57"/>
      <c r="AZ1195" s="57"/>
      <c r="BA1195" s="57"/>
      <c r="BB1195" s="57"/>
      <c r="BC1195" s="57"/>
      <c r="BD1195" s="57"/>
      <c r="BE1195" s="57"/>
      <c r="BF1195" s="57"/>
      <c r="BG1195" s="57"/>
      <c r="BH1195" s="57"/>
      <c r="BI1195" s="57"/>
      <c r="BJ1195" s="57"/>
      <c r="BK1195" s="57"/>
      <c r="BL1195" s="57"/>
      <c r="BM1195" s="57"/>
      <c r="BN1195" s="57"/>
      <c r="BO1195" s="57"/>
    </row>
    <row r="1196" spans="17:67" x14ac:dyDescent="0.25">
      <c r="Q1196" s="57"/>
      <c r="R1196" s="57"/>
      <c r="S1196" s="57"/>
      <c r="T1196" s="57"/>
      <c r="U1196" s="57"/>
      <c r="V1196" s="57"/>
      <c r="W1196" s="57"/>
      <c r="X1196" s="57"/>
      <c r="Y1196" s="57"/>
      <c r="Z1196" s="57"/>
      <c r="AA1196" s="57"/>
      <c r="AB1196" s="57"/>
      <c r="AC1196" s="57"/>
      <c r="AD1196" s="57"/>
      <c r="AE1196" s="57"/>
      <c r="AF1196" s="57"/>
      <c r="AG1196" s="57"/>
      <c r="AH1196" s="57"/>
      <c r="AI1196" s="57"/>
      <c r="AJ1196" s="57"/>
      <c r="AK1196" s="57"/>
      <c r="AL1196" s="57"/>
      <c r="AM1196" s="57"/>
      <c r="AN1196" s="57"/>
      <c r="AO1196" s="57"/>
      <c r="AP1196" s="57"/>
      <c r="AQ1196" s="57"/>
      <c r="AR1196" s="57"/>
      <c r="AS1196" s="57"/>
      <c r="AT1196" s="57"/>
      <c r="AU1196" s="57"/>
      <c r="AV1196" s="57"/>
      <c r="AW1196" s="57"/>
      <c r="AX1196" s="57"/>
      <c r="AY1196" s="57"/>
      <c r="AZ1196" s="57"/>
      <c r="BA1196" s="57"/>
      <c r="BB1196" s="57"/>
      <c r="BC1196" s="57"/>
      <c r="BD1196" s="57"/>
      <c r="BE1196" s="57"/>
      <c r="BF1196" s="57"/>
      <c r="BG1196" s="57"/>
      <c r="BH1196" s="57"/>
      <c r="BI1196" s="57"/>
      <c r="BJ1196" s="57"/>
      <c r="BK1196" s="57"/>
      <c r="BL1196" s="57"/>
      <c r="BM1196" s="57"/>
      <c r="BN1196" s="57"/>
      <c r="BO1196" s="57"/>
    </row>
    <row r="1197" spans="17:67" x14ac:dyDescent="0.25">
      <c r="Q1197" s="57"/>
      <c r="R1197" s="57"/>
      <c r="S1197" s="57"/>
      <c r="T1197" s="57"/>
      <c r="U1197" s="57"/>
      <c r="V1197" s="57"/>
      <c r="W1197" s="57"/>
      <c r="X1197" s="57"/>
      <c r="Y1197" s="57"/>
      <c r="Z1197" s="57"/>
      <c r="AA1197" s="57"/>
      <c r="AB1197" s="57"/>
      <c r="AC1197" s="57"/>
      <c r="AD1197" s="57"/>
      <c r="AE1197" s="57"/>
      <c r="AF1197" s="57"/>
      <c r="AG1197" s="57"/>
      <c r="AH1197" s="57"/>
      <c r="AI1197" s="57"/>
      <c r="AJ1197" s="57"/>
      <c r="AK1197" s="57"/>
      <c r="AL1197" s="57"/>
      <c r="AM1197" s="57"/>
      <c r="AN1197" s="57"/>
      <c r="AO1197" s="57"/>
      <c r="AP1197" s="57"/>
      <c r="AQ1197" s="57"/>
      <c r="AR1197" s="57"/>
      <c r="AS1197" s="57"/>
      <c r="AT1197" s="57"/>
      <c r="AU1197" s="57"/>
      <c r="AV1197" s="57"/>
      <c r="AW1197" s="57"/>
      <c r="AX1197" s="57"/>
      <c r="AY1197" s="57"/>
      <c r="AZ1197" s="57"/>
      <c r="BA1197" s="57"/>
      <c r="BB1197" s="57"/>
      <c r="BC1197" s="57"/>
      <c r="BD1197" s="57"/>
      <c r="BE1197" s="57"/>
      <c r="BF1197" s="57"/>
      <c r="BG1197" s="57"/>
      <c r="BH1197" s="57"/>
      <c r="BI1197" s="57"/>
      <c r="BJ1197" s="57"/>
      <c r="BK1197" s="57"/>
      <c r="BL1197" s="57"/>
      <c r="BM1197" s="57"/>
      <c r="BN1197" s="57"/>
      <c r="BO1197" s="57"/>
    </row>
    <row r="1198" spans="17:67" x14ac:dyDescent="0.25">
      <c r="Q1198" s="57"/>
      <c r="R1198" s="57"/>
      <c r="S1198" s="57"/>
      <c r="T1198" s="57"/>
      <c r="U1198" s="57"/>
      <c r="V1198" s="57"/>
      <c r="W1198" s="57"/>
      <c r="X1198" s="57"/>
      <c r="Y1198" s="57"/>
      <c r="Z1198" s="57"/>
      <c r="AA1198" s="57"/>
      <c r="AB1198" s="57"/>
      <c r="AC1198" s="57"/>
      <c r="AD1198" s="57"/>
      <c r="AE1198" s="57"/>
      <c r="AF1198" s="57"/>
      <c r="AG1198" s="57"/>
      <c r="AH1198" s="57"/>
      <c r="AI1198" s="57"/>
      <c r="AJ1198" s="57"/>
      <c r="AK1198" s="57"/>
      <c r="AL1198" s="57"/>
      <c r="AM1198" s="57"/>
      <c r="AN1198" s="57"/>
      <c r="AO1198" s="57"/>
      <c r="AP1198" s="57"/>
      <c r="AQ1198" s="57"/>
      <c r="AR1198" s="57"/>
      <c r="AS1198" s="57"/>
      <c r="AT1198" s="57"/>
      <c r="AU1198" s="57"/>
      <c r="AV1198" s="57"/>
      <c r="AW1198" s="57"/>
      <c r="AX1198" s="57"/>
      <c r="AY1198" s="57"/>
      <c r="AZ1198" s="57"/>
      <c r="BA1198" s="57"/>
      <c r="BB1198" s="57"/>
      <c r="BC1198" s="57"/>
      <c r="BD1198" s="57"/>
      <c r="BE1198" s="57"/>
      <c r="BF1198" s="57"/>
      <c r="BG1198" s="57"/>
      <c r="BH1198" s="57"/>
      <c r="BI1198" s="57"/>
      <c r="BJ1198" s="57"/>
      <c r="BK1198" s="57"/>
      <c r="BL1198" s="57"/>
      <c r="BM1198" s="57"/>
      <c r="BN1198" s="57"/>
      <c r="BO1198" s="57"/>
    </row>
    <row r="1199" spans="17:67" x14ac:dyDescent="0.25">
      <c r="Q1199" s="57"/>
      <c r="R1199" s="57"/>
      <c r="S1199" s="57"/>
      <c r="T1199" s="57"/>
      <c r="U1199" s="57"/>
      <c r="V1199" s="57"/>
      <c r="W1199" s="57"/>
      <c r="X1199" s="57"/>
      <c r="Y1199" s="57"/>
      <c r="Z1199" s="57"/>
      <c r="AA1199" s="57"/>
      <c r="AB1199" s="57"/>
      <c r="AC1199" s="57"/>
      <c r="AD1199" s="57"/>
      <c r="AE1199" s="57"/>
      <c r="AF1199" s="57"/>
      <c r="AG1199" s="57"/>
      <c r="AH1199" s="57"/>
      <c r="AI1199" s="57"/>
      <c r="AJ1199" s="57"/>
      <c r="AK1199" s="57"/>
      <c r="AL1199" s="57"/>
      <c r="AM1199" s="57"/>
      <c r="AN1199" s="57"/>
      <c r="AO1199" s="57"/>
      <c r="AP1199" s="57"/>
      <c r="AQ1199" s="57"/>
      <c r="AR1199" s="57"/>
      <c r="AS1199" s="57"/>
      <c r="AT1199" s="57"/>
      <c r="AU1199" s="57"/>
      <c r="AV1199" s="57"/>
      <c r="AW1199" s="57"/>
      <c r="AX1199" s="57"/>
      <c r="AY1199" s="57"/>
      <c r="AZ1199" s="57"/>
      <c r="BA1199" s="57"/>
      <c r="BB1199" s="57"/>
      <c r="BC1199" s="57"/>
      <c r="BD1199" s="57"/>
      <c r="BE1199" s="57"/>
      <c r="BF1199" s="57"/>
      <c r="BG1199" s="57"/>
      <c r="BH1199" s="57"/>
      <c r="BI1199" s="57"/>
      <c r="BJ1199" s="57"/>
      <c r="BK1199" s="57"/>
      <c r="BL1199" s="57"/>
      <c r="BM1199" s="57"/>
      <c r="BN1199" s="57"/>
      <c r="BO1199" s="57"/>
    </row>
    <row r="1200" spans="17:67" x14ac:dyDescent="0.25">
      <c r="Q1200" s="57"/>
      <c r="R1200" s="57"/>
      <c r="S1200" s="57"/>
      <c r="T1200" s="57"/>
      <c r="U1200" s="57"/>
      <c r="V1200" s="57"/>
      <c r="W1200" s="57"/>
      <c r="X1200" s="57"/>
      <c r="Y1200" s="57"/>
      <c r="Z1200" s="57"/>
      <c r="AA1200" s="57"/>
      <c r="AB1200" s="57"/>
      <c r="AC1200" s="57"/>
      <c r="AD1200" s="57"/>
      <c r="AE1200" s="57"/>
      <c r="AF1200" s="57"/>
      <c r="AG1200" s="57"/>
      <c r="AH1200" s="57"/>
      <c r="AI1200" s="57"/>
      <c r="AJ1200" s="57"/>
      <c r="AK1200" s="57"/>
      <c r="AL1200" s="57"/>
      <c r="AM1200" s="57"/>
      <c r="AN1200" s="57"/>
      <c r="AO1200" s="57"/>
      <c r="AP1200" s="57"/>
      <c r="AQ1200" s="57"/>
      <c r="AR1200" s="57"/>
      <c r="AS1200" s="57"/>
      <c r="AT1200" s="57"/>
      <c r="AU1200" s="57"/>
      <c r="AV1200" s="57"/>
      <c r="AW1200" s="57"/>
      <c r="AX1200" s="57"/>
      <c r="AY1200" s="57"/>
      <c r="AZ1200" s="57"/>
      <c r="BA1200" s="57"/>
      <c r="BB1200" s="57"/>
      <c r="BC1200" s="57"/>
      <c r="BD1200" s="57"/>
      <c r="BE1200" s="57"/>
      <c r="BF1200" s="57"/>
      <c r="BG1200" s="57"/>
      <c r="BH1200" s="57"/>
      <c r="BI1200" s="57"/>
      <c r="BJ1200" s="57"/>
      <c r="BK1200" s="57"/>
      <c r="BL1200" s="57"/>
      <c r="BM1200" s="57"/>
      <c r="BN1200" s="57"/>
      <c r="BO1200" s="57"/>
    </row>
    <row r="1201" spans="17:67" x14ac:dyDescent="0.25">
      <c r="Q1201" s="57"/>
      <c r="R1201" s="57"/>
      <c r="S1201" s="57"/>
      <c r="T1201" s="57"/>
      <c r="U1201" s="57"/>
      <c r="V1201" s="57"/>
      <c r="W1201" s="57"/>
      <c r="X1201" s="57"/>
      <c r="Y1201" s="57"/>
      <c r="Z1201" s="57"/>
      <c r="AA1201" s="57"/>
      <c r="AB1201" s="57"/>
      <c r="AC1201" s="57"/>
      <c r="AD1201" s="57"/>
      <c r="AE1201" s="57"/>
      <c r="AF1201" s="57"/>
      <c r="AG1201" s="57"/>
      <c r="AH1201" s="57"/>
      <c r="AI1201" s="57"/>
      <c r="AJ1201" s="57"/>
      <c r="AK1201" s="57"/>
      <c r="AL1201" s="57"/>
      <c r="AM1201" s="57"/>
      <c r="AN1201" s="57"/>
      <c r="AO1201" s="57"/>
      <c r="AP1201" s="57"/>
      <c r="AQ1201" s="57"/>
      <c r="AR1201" s="57"/>
      <c r="AS1201" s="57"/>
      <c r="AT1201" s="57"/>
      <c r="AU1201" s="57"/>
      <c r="AV1201" s="57"/>
      <c r="AW1201" s="57"/>
      <c r="AX1201" s="57"/>
      <c r="AY1201" s="57"/>
      <c r="AZ1201" s="57"/>
      <c r="BA1201" s="57"/>
      <c r="BB1201" s="57"/>
      <c r="BC1201" s="57"/>
      <c r="BD1201" s="57"/>
      <c r="BE1201" s="57"/>
      <c r="BF1201" s="57"/>
      <c r="BG1201" s="57"/>
      <c r="BH1201" s="57"/>
      <c r="BI1201" s="57"/>
      <c r="BJ1201" s="57"/>
      <c r="BK1201" s="57"/>
      <c r="BL1201" s="57"/>
      <c r="BM1201" s="57"/>
      <c r="BN1201" s="57"/>
      <c r="BO1201" s="57"/>
    </row>
    <row r="1202" spans="17:67" x14ac:dyDescent="0.25">
      <c r="Q1202" s="57"/>
      <c r="R1202" s="57"/>
      <c r="S1202" s="57"/>
      <c r="T1202" s="57"/>
      <c r="U1202" s="57"/>
      <c r="V1202" s="57"/>
      <c r="W1202" s="57"/>
      <c r="X1202" s="57"/>
      <c r="Y1202" s="57"/>
      <c r="Z1202" s="57"/>
      <c r="AA1202" s="57"/>
      <c r="AB1202" s="57"/>
      <c r="AC1202" s="57"/>
      <c r="AD1202" s="57"/>
      <c r="AE1202" s="57"/>
      <c r="AF1202" s="57"/>
      <c r="AG1202" s="57"/>
      <c r="AH1202" s="57"/>
      <c r="AI1202" s="57"/>
      <c r="AJ1202" s="57"/>
      <c r="AK1202" s="57"/>
      <c r="AL1202" s="57"/>
      <c r="AM1202" s="57"/>
      <c r="AN1202" s="57"/>
      <c r="AO1202" s="57"/>
      <c r="AP1202" s="57"/>
      <c r="AQ1202" s="57"/>
      <c r="AR1202" s="57"/>
      <c r="AS1202" s="57"/>
      <c r="AT1202" s="57"/>
      <c r="AU1202" s="57"/>
      <c r="AV1202" s="57"/>
      <c r="AW1202" s="57"/>
      <c r="AX1202" s="57"/>
      <c r="AY1202" s="57"/>
      <c r="AZ1202" s="57"/>
      <c r="BA1202" s="57"/>
      <c r="BB1202" s="57"/>
      <c r="BC1202" s="57"/>
      <c r="BD1202" s="57"/>
      <c r="BE1202" s="57"/>
      <c r="BF1202" s="57"/>
      <c r="BG1202" s="57"/>
      <c r="BH1202" s="57"/>
      <c r="BI1202" s="57"/>
      <c r="BJ1202" s="57"/>
      <c r="BK1202" s="57"/>
      <c r="BL1202" s="57"/>
      <c r="BM1202" s="57"/>
      <c r="BN1202" s="57"/>
      <c r="BO1202" s="57"/>
    </row>
    <row r="1203" spans="17:67" x14ac:dyDescent="0.25">
      <c r="Q1203" s="57"/>
      <c r="R1203" s="57"/>
      <c r="S1203" s="57"/>
      <c r="T1203" s="57"/>
      <c r="U1203" s="57"/>
      <c r="V1203" s="57"/>
      <c r="W1203" s="57"/>
      <c r="X1203" s="57"/>
      <c r="Y1203" s="57"/>
      <c r="Z1203" s="57"/>
      <c r="AA1203" s="57"/>
      <c r="AB1203" s="57"/>
      <c r="AC1203" s="57"/>
      <c r="AD1203" s="57"/>
      <c r="AE1203" s="57"/>
      <c r="AF1203" s="57"/>
      <c r="AG1203" s="57"/>
      <c r="AH1203" s="57"/>
      <c r="AI1203" s="57"/>
      <c r="AJ1203" s="57"/>
      <c r="AK1203" s="57"/>
      <c r="AL1203" s="57"/>
      <c r="AM1203" s="57"/>
      <c r="AN1203" s="57"/>
      <c r="AO1203" s="57"/>
      <c r="AP1203" s="57"/>
      <c r="AQ1203" s="57"/>
      <c r="AR1203" s="57"/>
      <c r="AS1203" s="57"/>
      <c r="AT1203" s="57"/>
      <c r="AU1203" s="57"/>
      <c r="AV1203" s="57"/>
      <c r="AW1203" s="57"/>
      <c r="AX1203" s="57"/>
      <c r="AY1203" s="57"/>
      <c r="AZ1203" s="57"/>
      <c r="BA1203" s="57"/>
      <c r="BB1203" s="57"/>
      <c r="BC1203" s="57"/>
      <c r="BD1203" s="57"/>
      <c r="BE1203" s="57"/>
      <c r="BF1203" s="57"/>
      <c r="BG1203" s="57"/>
      <c r="BH1203" s="57"/>
      <c r="BI1203" s="57"/>
      <c r="BJ1203" s="57"/>
      <c r="BK1203" s="57"/>
      <c r="BL1203" s="57"/>
      <c r="BM1203" s="57"/>
      <c r="BN1203" s="57"/>
      <c r="BO1203" s="57"/>
    </row>
    <row r="1204" spans="17:67" x14ac:dyDescent="0.25">
      <c r="Q1204" s="57"/>
      <c r="R1204" s="57"/>
      <c r="S1204" s="57"/>
      <c r="T1204" s="57"/>
      <c r="U1204" s="57"/>
      <c r="V1204" s="57"/>
      <c r="W1204" s="57"/>
      <c r="X1204" s="57"/>
      <c r="Y1204" s="57"/>
      <c r="Z1204" s="57"/>
      <c r="AA1204" s="57"/>
      <c r="AB1204" s="57"/>
      <c r="AC1204" s="57"/>
      <c r="AD1204" s="57"/>
      <c r="AE1204" s="57"/>
      <c r="AF1204" s="57"/>
      <c r="AG1204" s="57"/>
      <c r="AH1204" s="57"/>
      <c r="AI1204" s="57"/>
      <c r="AJ1204" s="57"/>
      <c r="AK1204" s="57"/>
      <c r="AL1204" s="57"/>
      <c r="AM1204" s="57"/>
      <c r="AN1204" s="57"/>
      <c r="AO1204" s="57"/>
      <c r="AP1204" s="57"/>
      <c r="AQ1204" s="57"/>
      <c r="AR1204" s="57"/>
      <c r="AS1204" s="57"/>
      <c r="AT1204" s="57"/>
      <c r="AU1204" s="57"/>
      <c r="AV1204" s="57"/>
      <c r="AW1204" s="57"/>
      <c r="AX1204" s="57"/>
      <c r="AY1204" s="57"/>
      <c r="AZ1204" s="57"/>
      <c r="BA1204" s="57"/>
      <c r="BB1204" s="57"/>
      <c r="BC1204" s="57"/>
      <c r="BD1204" s="57"/>
      <c r="BE1204" s="57"/>
      <c r="BF1204" s="57"/>
      <c r="BG1204" s="57"/>
      <c r="BH1204" s="57"/>
      <c r="BI1204" s="57"/>
      <c r="BJ1204" s="57"/>
      <c r="BK1204" s="57"/>
      <c r="BL1204" s="57"/>
      <c r="BM1204" s="57"/>
      <c r="BN1204" s="57"/>
      <c r="BO1204" s="57"/>
    </row>
    <row r="1205" spans="17:67" x14ac:dyDescent="0.25">
      <c r="Q1205" s="57"/>
      <c r="R1205" s="57"/>
      <c r="S1205" s="57"/>
      <c r="T1205" s="57"/>
      <c r="U1205" s="57"/>
      <c r="V1205" s="57"/>
      <c r="W1205" s="57"/>
      <c r="X1205" s="57"/>
      <c r="Y1205" s="57"/>
      <c r="Z1205" s="57"/>
      <c r="AA1205" s="57"/>
      <c r="AB1205" s="57"/>
      <c r="AC1205" s="57"/>
      <c r="AD1205" s="57"/>
      <c r="AE1205" s="57"/>
      <c r="AF1205" s="57"/>
      <c r="AG1205" s="57"/>
      <c r="AH1205" s="57"/>
      <c r="AI1205" s="57"/>
      <c r="AJ1205" s="57"/>
      <c r="AK1205" s="57"/>
      <c r="AL1205" s="57"/>
      <c r="AM1205" s="57"/>
      <c r="AN1205" s="57"/>
      <c r="AO1205" s="57"/>
      <c r="AP1205" s="57"/>
      <c r="AQ1205" s="57"/>
      <c r="AR1205" s="57"/>
      <c r="AS1205" s="57"/>
      <c r="AT1205" s="57"/>
      <c r="AU1205" s="57"/>
      <c r="AV1205" s="57"/>
      <c r="AW1205" s="57"/>
      <c r="AX1205" s="57"/>
      <c r="AY1205" s="57"/>
      <c r="AZ1205" s="57"/>
      <c r="BA1205" s="57"/>
      <c r="BB1205" s="57"/>
      <c r="BC1205" s="57"/>
      <c r="BD1205" s="57"/>
      <c r="BE1205" s="57"/>
      <c r="BF1205" s="57"/>
      <c r="BG1205" s="57"/>
      <c r="BH1205" s="57"/>
      <c r="BI1205" s="57"/>
      <c r="BJ1205" s="57"/>
      <c r="BK1205" s="57"/>
      <c r="BL1205" s="57"/>
      <c r="BM1205" s="57"/>
      <c r="BN1205" s="57"/>
      <c r="BO1205" s="57"/>
    </row>
    <row r="1206" spans="17:67" x14ac:dyDescent="0.25">
      <c r="Q1206" s="57"/>
      <c r="R1206" s="57"/>
      <c r="S1206" s="57"/>
      <c r="T1206" s="57"/>
      <c r="U1206" s="57"/>
      <c r="V1206" s="57"/>
      <c r="W1206" s="57"/>
      <c r="X1206" s="57"/>
      <c r="Y1206" s="57"/>
      <c r="Z1206" s="57"/>
      <c r="AA1206" s="57"/>
      <c r="AB1206" s="57"/>
      <c r="AC1206" s="57"/>
      <c r="AD1206" s="57"/>
      <c r="AE1206" s="57"/>
      <c r="AF1206" s="57"/>
      <c r="AG1206" s="57"/>
      <c r="AH1206" s="57"/>
      <c r="AI1206" s="57"/>
      <c r="AJ1206" s="57"/>
      <c r="AK1206" s="57"/>
      <c r="AL1206" s="57"/>
      <c r="AM1206" s="57"/>
      <c r="AN1206" s="57"/>
      <c r="AO1206" s="57"/>
      <c r="AP1206" s="57"/>
      <c r="AQ1206" s="57"/>
      <c r="AR1206" s="57"/>
      <c r="AS1206" s="57"/>
      <c r="AT1206" s="57"/>
      <c r="AU1206" s="57"/>
      <c r="AV1206" s="57"/>
      <c r="AW1206" s="57"/>
      <c r="AX1206" s="57"/>
      <c r="AY1206" s="57"/>
      <c r="AZ1206" s="57"/>
      <c r="BA1206" s="57"/>
      <c r="BB1206" s="57"/>
      <c r="BC1206" s="57"/>
      <c r="BD1206" s="57"/>
      <c r="BE1206" s="57"/>
      <c r="BF1206" s="57"/>
      <c r="BG1206" s="57"/>
      <c r="BH1206" s="57"/>
      <c r="BI1206" s="57"/>
      <c r="BJ1206" s="57"/>
      <c r="BK1206" s="57"/>
      <c r="BL1206" s="57"/>
      <c r="BM1206" s="57"/>
      <c r="BN1206" s="57"/>
      <c r="BO1206" s="57"/>
    </row>
    <row r="1207" spans="17:67" x14ac:dyDescent="0.25">
      <c r="Q1207" s="57"/>
      <c r="R1207" s="57"/>
      <c r="S1207" s="57"/>
      <c r="T1207" s="57"/>
      <c r="U1207" s="57"/>
      <c r="V1207" s="57"/>
      <c r="W1207" s="57"/>
      <c r="X1207" s="57"/>
      <c r="Y1207" s="57"/>
      <c r="Z1207" s="57"/>
      <c r="AA1207" s="57"/>
      <c r="AB1207" s="57"/>
      <c r="AC1207" s="57"/>
      <c r="AD1207" s="57"/>
      <c r="AE1207" s="57"/>
      <c r="AF1207" s="57"/>
      <c r="AG1207" s="57"/>
      <c r="AH1207" s="57"/>
      <c r="AI1207" s="57"/>
      <c r="AJ1207" s="57"/>
      <c r="AK1207" s="57"/>
      <c r="AL1207" s="57"/>
      <c r="AM1207" s="57"/>
      <c r="AN1207" s="57"/>
      <c r="AO1207" s="57"/>
      <c r="AP1207" s="57"/>
      <c r="AQ1207" s="57"/>
      <c r="AR1207" s="57"/>
      <c r="AS1207" s="57"/>
      <c r="AT1207" s="57"/>
      <c r="AU1207" s="57"/>
      <c r="AV1207" s="57"/>
      <c r="AW1207" s="57"/>
      <c r="AX1207" s="57"/>
      <c r="AY1207" s="57"/>
      <c r="AZ1207" s="57"/>
      <c r="BA1207" s="57"/>
      <c r="BB1207" s="57"/>
      <c r="BC1207" s="57"/>
      <c r="BD1207" s="57"/>
      <c r="BE1207" s="57"/>
      <c r="BF1207" s="57"/>
      <c r="BG1207" s="57"/>
      <c r="BH1207" s="57"/>
      <c r="BI1207" s="57"/>
      <c r="BJ1207" s="57"/>
      <c r="BK1207" s="57"/>
      <c r="BL1207" s="57"/>
      <c r="BM1207" s="57"/>
      <c r="BN1207" s="57"/>
      <c r="BO1207" s="57"/>
    </row>
    <row r="1208" spans="17:67" x14ac:dyDescent="0.25">
      <c r="Q1208" s="57"/>
      <c r="R1208" s="57"/>
      <c r="S1208" s="57"/>
      <c r="T1208" s="57"/>
      <c r="U1208" s="57"/>
      <c r="V1208" s="57"/>
      <c r="W1208" s="57"/>
      <c r="X1208" s="57"/>
      <c r="Y1208" s="57"/>
      <c r="Z1208" s="57"/>
      <c r="AA1208" s="57"/>
      <c r="AB1208" s="57"/>
      <c r="AC1208" s="57"/>
      <c r="AD1208" s="57"/>
      <c r="AE1208" s="57"/>
      <c r="AF1208" s="57"/>
      <c r="AG1208" s="57"/>
      <c r="AH1208" s="57"/>
      <c r="AI1208" s="57"/>
      <c r="AJ1208" s="57"/>
      <c r="AK1208" s="57"/>
      <c r="AL1208" s="57"/>
      <c r="AM1208" s="57"/>
      <c r="AN1208" s="57"/>
      <c r="AO1208" s="57"/>
      <c r="AP1208" s="57"/>
      <c r="AQ1208" s="57"/>
      <c r="AR1208" s="57"/>
      <c r="AS1208" s="57"/>
      <c r="AT1208" s="57"/>
      <c r="AU1208" s="57"/>
      <c r="AV1208" s="57"/>
      <c r="AW1208" s="57"/>
      <c r="AX1208" s="57"/>
      <c r="AY1208" s="57"/>
      <c r="AZ1208" s="57"/>
      <c r="BA1208" s="57"/>
      <c r="BB1208" s="57"/>
      <c r="BC1208" s="57"/>
      <c r="BD1208" s="57"/>
      <c r="BE1208" s="57"/>
      <c r="BF1208" s="57"/>
      <c r="BG1208" s="57"/>
      <c r="BH1208" s="57"/>
      <c r="BI1208" s="57"/>
      <c r="BJ1208" s="57"/>
      <c r="BK1208" s="57"/>
      <c r="BL1208" s="57"/>
      <c r="BM1208" s="57"/>
      <c r="BN1208" s="57"/>
      <c r="BO1208" s="57"/>
    </row>
    <row r="1209" spans="17:67" x14ac:dyDescent="0.25">
      <c r="Q1209" s="57"/>
      <c r="R1209" s="57"/>
      <c r="S1209" s="57"/>
      <c r="T1209" s="57"/>
      <c r="U1209" s="57"/>
      <c r="V1209" s="57"/>
      <c r="W1209" s="57"/>
      <c r="X1209" s="57"/>
      <c r="Y1209" s="57"/>
      <c r="Z1209" s="57"/>
      <c r="AA1209" s="57"/>
      <c r="AB1209" s="57"/>
      <c r="AC1209" s="57"/>
      <c r="AD1209" s="57"/>
      <c r="AE1209" s="57"/>
      <c r="AF1209" s="57"/>
      <c r="AG1209" s="57"/>
      <c r="AH1209" s="57"/>
      <c r="AI1209" s="57"/>
      <c r="AJ1209" s="57"/>
      <c r="AK1209" s="57"/>
      <c r="AL1209" s="57"/>
      <c r="AM1209" s="57"/>
      <c r="AN1209" s="57"/>
      <c r="AO1209" s="57"/>
      <c r="AP1209" s="57"/>
      <c r="AQ1209" s="57"/>
      <c r="AR1209" s="57"/>
      <c r="AS1209" s="57"/>
      <c r="AT1209" s="57"/>
      <c r="AU1209" s="57"/>
      <c r="AV1209" s="57"/>
      <c r="AW1209" s="57"/>
      <c r="AX1209" s="57"/>
      <c r="AY1209" s="57"/>
      <c r="AZ1209" s="57"/>
      <c r="BA1209" s="57"/>
      <c r="BB1209" s="57"/>
      <c r="BC1209" s="57"/>
      <c r="BD1209" s="57"/>
      <c r="BE1209" s="57"/>
      <c r="BF1209" s="57"/>
      <c r="BG1209" s="57"/>
      <c r="BH1209" s="57"/>
      <c r="BI1209" s="57"/>
      <c r="BJ1209" s="57"/>
      <c r="BK1209" s="57"/>
      <c r="BL1209" s="57"/>
      <c r="BM1209" s="57"/>
      <c r="BN1209" s="57"/>
      <c r="BO1209" s="57"/>
    </row>
    <row r="1210" spans="17:67" x14ac:dyDescent="0.25">
      <c r="Q1210" s="57"/>
      <c r="R1210" s="57"/>
      <c r="S1210" s="57"/>
      <c r="T1210" s="57"/>
      <c r="U1210" s="57"/>
      <c r="V1210" s="57"/>
      <c r="W1210" s="57"/>
      <c r="X1210" s="57"/>
      <c r="Y1210" s="57"/>
      <c r="Z1210" s="57"/>
      <c r="AA1210" s="57"/>
      <c r="AB1210" s="57"/>
      <c r="AC1210" s="57"/>
      <c r="AD1210" s="57"/>
      <c r="AE1210" s="57"/>
      <c r="AF1210" s="57"/>
      <c r="AG1210" s="57"/>
      <c r="AH1210" s="57"/>
      <c r="AI1210" s="57"/>
      <c r="AJ1210" s="57"/>
      <c r="AK1210" s="57"/>
      <c r="AL1210" s="57"/>
      <c r="AM1210" s="57"/>
      <c r="AN1210" s="57"/>
      <c r="AO1210" s="57"/>
      <c r="AP1210" s="57"/>
      <c r="AQ1210" s="57"/>
      <c r="AR1210" s="57"/>
      <c r="AS1210" s="57"/>
      <c r="AT1210" s="57"/>
      <c r="AU1210" s="57"/>
      <c r="AV1210" s="57"/>
      <c r="AW1210" s="57"/>
      <c r="AX1210" s="57"/>
      <c r="AY1210" s="57"/>
      <c r="AZ1210" s="57"/>
      <c r="BA1210" s="57"/>
      <c r="BB1210" s="57"/>
      <c r="BC1210" s="57"/>
      <c r="BD1210" s="57"/>
      <c r="BE1210" s="57"/>
      <c r="BF1210" s="57"/>
      <c r="BG1210" s="57"/>
      <c r="BH1210" s="57"/>
      <c r="BI1210" s="57"/>
      <c r="BJ1210" s="57"/>
      <c r="BK1210" s="57"/>
      <c r="BL1210" s="57"/>
      <c r="BM1210" s="57"/>
      <c r="BN1210" s="57"/>
      <c r="BO1210" s="57"/>
    </row>
    <row r="1211" spans="17:67" x14ac:dyDescent="0.25">
      <c r="Q1211" s="57"/>
      <c r="R1211" s="57"/>
      <c r="S1211" s="57"/>
      <c r="T1211" s="57"/>
      <c r="U1211" s="57"/>
      <c r="V1211" s="57"/>
      <c r="W1211" s="57"/>
      <c r="X1211" s="57"/>
      <c r="Y1211" s="57"/>
      <c r="Z1211" s="57"/>
      <c r="AA1211" s="57"/>
      <c r="AB1211" s="57"/>
      <c r="AC1211" s="57"/>
      <c r="AD1211" s="57"/>
      <c r="AE1211" s="57"/>
      <c r="AF1211" s="57"/>
      <c r="AG1211" s="57"/>
      <c r="AH1211" s="57"/>
      <c r="AI1211" s="57"/>
      <c r="AJ1211" s="57"/>
      <c r="AK1211" s="57"/>
      <c r="AL1211" s="57"/>
      <c r="AM1211" s="57"/>
      <c r="AN1211" s="57"/>
      <c r="AO1211" s="57"/>
      <c r="AP1211" s="57"/>
      <c r="AQ1211" s="57"/>
      <c r="AR1211" s="57"/>
      <c r="AS1211" s="57"/>
      <c r="AT1211" s="57"/>
      <c r="AU1211" s="57"/>
      <c r="AV1211" s="57"/>
      <c r="AW1211" s="57"/>
      <c r="AX1211" s="57"/>
      <c r="AY1211" s="57"/>
      <c r="AZ1211" s="57"/>
      <c r="BA1211" s="57"/>
      <c r="BB1211" s="57"/>
      <c r="BC1211" s="57"/>
      <c r="BD1211" s="57"/>
      <c r="BE1211" s="57"/>
      <c r="BF1211" s="57"/>
      <c r="BG1211" s="57"/>
      <c r="BH1211" s="57"/>
      <c r="BI1211" s="57"/>
      <c r="BJ1211" s="57"/>
      <c r="BK1211" s="57"/>
      <c r="BL1211" s="57"/>
      <c r="BM1211" s="57"/>
      <c r="BN1211" s="57"/>
      <c r="BO1211" s="57"/>
    </row>
    <row r="1212" spans="17:67" x14ac:dyDescent="0.25">
      <c r="Q1212" s="57"/>
      <c r="R1212" s="57"/>
      <c r="S1212" s="57"/>
      <c r="T1212" s="57"/>
      <c r="U1212" s="57"/>
      <c r="V1212" s="57"/>
      <c r="W1212" s="57"/>
      <c r="X1212" s="57"/>
      <c r="Y1212" s="57"/>
      <c r="Z1212" s="57"/>
      <c r="AA1212" s="57"/>
      <c r="AB1212" s="57"/>
      <c r="AC1212" s="57"/>
      <c r="AD1212" s="57"/>
      <c r="AE1212" s="57"/>
      <c r="AF1212" s="57"/>
      <c r="AG1212" s="57"/>
      <c r="AH1212" s="57"/>
      <c r="AI1212" s="57"/>
      <c r="AJ1212" s="57"/>
      <c r="AK1212" s="57"/>
      <c r="AL1212" s="57"/>
      <c r="AM1212" s="57"/>
      <c r="AN1212" s="57"/>
      <c r="AO1212" s="57"/>
      <c r="AP1212" s="57"/>
      <c r="AQ1212" s="57"/>
      <c r="AR1212" s="57"/>
      <c r="AS1212" s="57"/>
      <c r="AT1212" s="57"/>
      <c r="AU1212" s="57"/>
      <c r="AV1212" s="57"/>
      <c r="AW1212" s="57"/>
      <c r="AX1212" s="57"/>
      <c r="AY1212" s="57"/>
      <c r="AZ1212" s="57"/>
      <c r="BA1212" s="57"/>
      <c r="BB1212" s="57"/>
      <c r="BC1212" s="57"/>
      <c r="BD1212" s="57"/>
      <c r="BE1212" s="57"/>
      <c r="BF1212" s="57"/>
      <c r="BG1212" s="57"/>
      <c r="BH1212" s="57"/>
      <c r="BI1212" s="57"/>
      <c r="BJ1212" s="57"/>
      <c r="BK1212" s="57"/>
      <c r="BL1212" s="57"/>
      <c r="BM1212" s="57"/>
      <c r="BN1212" s="57"/>
      <c r="BO1212" s="57"/>
    </row>
    <row r="1213" spans="17:67" x14ac:dyDescent="0.25">
      <c r="Q1213" s="57"/>
      <c r="R1213" s="57"/>
      <c r="S1213" s="57"/>
      <c r="T1213" s="57"/>
      <c r="U1213" s="57"/>
      <c r="V1213" s="57"/>
      <c r="W1213" s="57"/>
      <c r="X1213" s="57"/>
      <c r="Y1213" s="57"/>
      <c r="Z1213" s="57"/>
      <c r="AA1213" s="57"/>
      <c r="AB1213" s="57"/>
      <c r="AC1213" s="57"/>
      <c r="AD1213" s="57"/>
      <c r="AE1213" s="57"/>
      <c r="AF1213" s="57"/>
      <c r="AG1213" s="57"/>
      <c r="AH1213" s="57"/>
      <c r="AI1213" s="57"/>
      <c r="AJ1213" s="57"/>
      <c r="AK1213" s="57"/>
      <c r="AL1213" s="57"/>
      <c r="AM1213" s="57"/>
      <c r="AN1213" s="57"/>
      <c r="AO1213" s="57"/>
      <c r="AP1213" s="57"/>
      <c r="AQ1213" s="57"/>
      <c r="AR1213" s="57"/>
      <c r="AS1213" s="57"/>
      <c r="AT1213" s="57"/>
      <c r="AU1213" s="57"/>
      <c r="AV1213" s="57"/>
      <c r="AW1213" s="57"/>
      <c r="AX1213" s="57"/>
      <c r="AY1213" s="57"/>
      <c r="AZ1213" s="57"/>
      <c r="BA1213" s="57"/>
      <c r="BB1213" s="57"/>
      <c r="BC1213" s="57"/>
      <c r="BD1213" s="57"/>
      <c r="BE1213" s="57"/>
      <c r="BF1213" s="57"/>
      <c r="BG1213" s="57"/>
      <c r="BH1213" s="57"/>
      <c r="BI1213" s="57"/>
      <c r="BJ1213" s="57"/>
      <c r="BK1213" s="57"/>
      <c r="BL1213" s="57"/>
      <c r="BM1213" s="57"/>
      <c r="BN1213" s="57"/>
      <c r="BO1213" s="57"/>
    </row>
    <row r="1214" spans="17:67" x14ac:dyDescent="0.25">
      <c r="Q1214" s="57"/>
      <c r="R1214" s="57"/>
      <c r="S1214" s="57"/>
      <c r="T1214" s="57"/>
      <c r="U1214" s="57"/>
      <c r="V1214" s="57"/>
      <c r="W1214" s="57"/>
      <c r="X1214" s="57"/>
      <c r="Y1214" s="57"/>
      <c r="Z1214" s="57"/>
      <c r="AA1214" s="57"/>
      <c r="AB1214" s="57"/>
      <c r="AC1214" s="57"/>
      <c r="AD1214" s="57"/>
      <c r="AE1214" s="57"/>
      <c r="AF1214" s="57"/>
      <c r="AG1214" s="57"/>
      <c r="AH1214" s="57"/>
      <c r="AI1214" s="57"/>
      <c r="AJ1214" s="57"/>
      <c r="AK1214" s="57"/>
      <c r="AL1214" s="57"/>
      <c r="AM1214" s="57"/>
      <c r="AN1214" s="57"/>
      <c r="AO1214" s="57"/>
      <c r="AP1214" s="57"/>
      <c r="AQ1214" s="57"/>
      <c r="AR1214" s="57"/>
      <c r="AS1214" s="57"/>
      <c r="AT1214" s="57"/>
      <c r="AU1214" s="57"/>
      <c r="AV1214" s="57"/>
      <c r="AW1214" s="57"/>
      <c r="AX1214" s="57"/>
      <c r="AY1214" s="57"/>
      <c r="AZ1214" s="57"/>
      <c r="BA1214" s="57"/>
      <c r="BB1214" s="57"/>
      <c r="BC1214" s="57"/>
      <c r="BD1214" s="57"/>
      <c r="BE1214" s="57"/>
      <c r="BF1214" s="57"/>
      <c r="BG1214" s="57"/>
      <c r="BH1214" s="57"/>
      <c r="BI1214" s="57"/>
      <c r="BJ1214" s="57"/>
      <c r="BK1214" s="57"/>
      <c r="BL1214" s="57"/>
      <c r="BM1214" s="57"/>
      <c r="BN1214" s="57"/>
      <c r="BO1214" s="57"/>
    </row>
    <row r="1215" spans="17:67" x14ac:dyDescent="0.25">
      <c r="Q1215" s="57"/>
      <c r="R1215" s="57"/>
      <c r="S1215" s="57"/>
      <c r="T1215" s="57"/>
      <c r="U1215" s="57"/>
      <c r="V1215" s="57"/>
      <c r="W1215" s="57"/>
      <c r="X1215" s="57"/>
      <c r="Y1215" s="57"/>
      <c r="Z1215" s="57"/>
      <c r="AA1215" s="57"/>
      <c r="AB1215" s="57"/>
      <c r="AC1215" s="57"/>
      <c r="AD1215" s="57"/>
      <c r="AE1215" s="57"/>
      <c r="AF1215" s="57"/>
      <c r="AG1215" s="57"/>
      <c r="AH1215" s="57"/>
      <c r="AI1215" s="57"/>
      <c r="AJ1215" s="57"/>
      <c r="AK1215" s="57"/>
      <c r="AL1215" s="57"/>
      <c r="AM1215" s="57"/>
      <c r="AN1215" s="57"/>
      <c r="AO1215" s="57"/>
      <c r="AP1215" s="57"/>
      <c r="AQ1215" s="57"/>
      <c r="AR1215" s="57"/>
      <c r="AS1215" s="57"/>
      <c r="AT1215" s="57"/>
      <c r="AU1215" s="57"/>
      <c r="AV1215" s="57"/>
      <c r="AW1215" s="57"/>
      <c r="AX1215" s="57"/>
      <c r="AY1215" s="57"/>
      <c r="AZ1215" s="57"/>
      <c r="BA1215" s="57"/>
      <c r="BB1215" s="57"/>
      <c r="BC1215" s="57"/>
      <c r="BD1215" s="57"/>
      <c r="BE1215" s="57"/>
      <c r="BF1215" s="57"/>
      <c r="BG1215" s="57"/>
      <c r="BH1215" s="57"/>
      <c r="BI1215" s="57"/>
      <c r="BJ1215" s="57"/>
      <c r="BK1215" s="57"/>
      <c r="BL1215" s="57"/>
      <c r="BM1215" s="57"/>
      <c r="BN1215" s="57"/>
      <c r="BO1215" s="57"/>
    </row>
    <row r="1216" spans="17:67" x14ac:dyDescent="0.25">
      <c r="Q1216" s="57"/>
      <c r="R1216" s="57"/>
      <c r="S1216" s="57"/>
      <c r="T1216" s="57"/>
      <c r="U1216" s="57"/>
      <c r="V1216" s="57"/>
      <c r="W1216" s="57"/>
      <c r="X1216" s="57"/>
      <c r="Y1216" s="57"/>
      <c r="Z1216" s="57"/>
      <c r="AA1216" s="57"/>
      <c r="AB1216" s="57"/>
      <c r="AC1216" s="57"/>
      <c r="AD1216" s="57"/>
      <c r="AE1216" s="57"/>
      <c r="AF1216" s="57"/>
      <c r="AG1216" s="57"/>
      <c r="AH1216" s="57"/>
      <c r="AI1216" s="57"/>
      <c r="AJ1216" s="57"/>
      <c r="AK1216" s="57"/>
      <c r="AL1216" s="57"/>
      <c r="AM1216" s="57"/>
      <c r="AN1216" s="57"/>
      <c r="AO1216" s="57"/>
      <c r="AP1216" s="57"/>
      <c r="AQ1216" s="57"/>
      <c r="AR1216" s="57"/>
      <c r="AS1216" s="57"/>
      <c r="AT1216" s="57"/>
      <c r="AU1216" s="57"/>
      <c r="AV1216" s="57"/>
      <c r="AW1216" s="57"/>
      <c r="AX1216" s="57"/>
      <c r="AY1216" s="57"/>
      <c r="AZ1216" s="57"/>
      <c r="BA1216" s="57"/>
      <c r="BB1216" s="57"/>
      <c r="BC1216" s="57"/>
      <c r="BD1216" s="57"/>
      <c r="BE1216" s="57"/>
      <c r="BF1216" s="57"/>
      <c r="BG1216" s="57"/>
      <c r="BH1216" s="57"/>
      <c r="BI1216" s="57"/>
      <c r="BJ1216" s="57"/>
      <c r="BK1216" s="57"/>
      <c r="BL1216" s="57"/>
      <c r="BM1216" s="57"/>
      <c r="BN1216" s="57"/>
      <c r="BO1216" s="57"/>
    </row>
    <row r="1217" spans="17:67" x14ac:dyDescent="0.25">
      <c r="Q1217" s="57"/>
      <c r="R1217" s="57"/>
      <c r="S1217" s="57"/>
      <c r="T1217" s="57"/>
      <c r="U1217" s="57"/>
      <c r="V1217" s="57"/>
      <c r="W1217" s="57"/>
      <c r="X1217" s="57"/>
      <c r="Y1217" s="57"/>
      <c r="Z1217" s="57"/>
      <c r="AA1217" s="57"/>
      <c r="AB1217" s="57"/>
      <c r="AC1217" s="57"/>
      <c r="AD1217" s="57"/>
      <c r="AE1217" s="57"/>
      <c r="AF1217" s="57"/>
      <c r="AG1217" s="57"/>
      <c r="AH1217" s="57"/>
      <c r="AI1217" s="57"/>
      <c r="AJ1217" s="57"/>
      <c r="AK1217" s="57"/>
      <c r="AL1217" s="57"/>
      <c r="AM1217" s="57"/>
      <c r="AN1217" s="57"/>
      <c r="AO1217" s="57"/>
      <c r="AP1217" s="57"/>
      <c r="AQ1217" s="57"/>
      <c r="AR1217" s="57"/>
      <c r="AS1217" s="57"/>
      <c r="AT1217" s="57"/>
      <c r="AU1217" s="57"/>
      <c r="AV1217" s="57"/>
      <c r="AW1217" s="57"/>
      <c r="AX1217" s="57"/>
      <c r="AY1217" s="57"/>
      <c r="AZ1217" s="57"/>
      <c r="BA1217" s="57"/>
      <c r="BB1217" s="57"/>
      <c r="BC1217" s="57"/>
      <c r="BD1217" s="57"/>
      <c r="BE1217" s="57"/>
      <c r="BF1217" s="57"/>
      <c r="BG1217" s="57"/>
      <c r="BH1217" s="57"/>
      <c r="BI1217" s="57"/>
      <c r="BJ1217" s="57"/>
      <c r="BK1217" s="57"/>
      <c r="BL1217" s="57"/>
      <c r="BM1217" s="57"/>
      <c r="BN1217" s="57"/>
      <c r="BO1217" s="57"/>
    </row>
    <row r="1218" spans="17:67" x14ac:dyDescent="0.25">
      <c r="Q1218" s="57"/>
      <c r="R1218" s="57"/>
      <c r="S1218" s="57"/>
      <c r="T1218" s="57"/>
      <c r="U1218" s="57"/>
      <c r="V1218" s="57"/>
      <c r="W1218" s="57"/>
      <c r="X1218" s="57"/>
      <c r="Y1218" s="57"/>
      <c r="Z1218" s="57"/>
      <c r="AA1218" s="57"/>
      <c r="AB1218" s="57"/>
      <c r="AC1218" s="57"/>
      <c r="AD1218" s="57"/>
      <c r="AE1218" s="57"/>
      <c r="AF1218" s="57"/>
      <c r="AG1218" s="57"/>
      <c r="AH1218" s="57"/>
      <c r="AI1218" s="57"/>
      <c r="AJ1218" s="57"/>
      <c r="AK1218" s="57"/>
      <c r="AL1218" s="57"/>
      <c r="AM1218" s="57"/>
      <c r="AN1218" s="57"/>
      <c r="AO1218" s="57"/>
      <c r="AP1218" s="57"/>
      <c r="AQ1218" s="57"/>
      <c r="AR1218" s="57"/>
      <c r="AS1218" s="57"/>
      <c r="AT1218" s="57"/>
      <c r="AU1218" s="57"/>
      <c r="AV1218" s="57"/>
      <c r="AW1218" s="57"/>
      <c r="AX1218" s="57"/>
      <c r="AY1218" s="57"/>
      <c r="AZ1218" s="57"/>
      <c r="BA1218" s="57"/>
      <c r="BB1218" s="57"/>
      <c r="BC1218" s="57"/>
      <c r="BD1218" s="57"/>
      <c r="BE1218" s="57"/>
      <c r="BF1218" s="57"/>
      <c r="BG1218" s="57"/>
      <c r="BH1218" s="57"/>
      <c r="BI1218" s="57"/>
      <c r="BJ1218" s="57"/>
      <c r="BK1218" s="57"/>
      <c r="BL1218" s="57"/>
      <c r="BM1218" s="57"/>
      <c r="BN1218" s="57"/>
      <c r="BO1218" s="57"/>
    </row>
    <row r="1219" spans="17:67" x14ac:dyDescent="0.25">
      <c r="Q1219" s="57"/>
      <c r="R1219" s="57"/>
      <c r="S1219" s="57"/>
      <c r="T1219" s="57"/>
      <c r="U1219" s="57"/>
      <c r="V1219" s="57"/>
      <c r="W1219" s="57"/>
      <c r="X1219" s="57"/>
      <c r="Y1219" s="57"/>
      <c r="Z1219" s="57"/>
      <c r="AA1219" s="57"/>
      <c r="AB1219" s="57"/>
      <c r="AC1219" s="57"/>
      <c r="AD1219" s="57"/>
      <c r="AE1219" s="57"/>
      <c r="AF1219" s="57"/>
      <c r="AG1219" s="57"/>
      <c r="AH1219" s="57"/>
      <c r="AI1219" s="57"/>
      <c r="AJ1219" s="57"/>
      <c r="AK1219" s="57"/>
      <c r="AL1219" s="57"/>
      <c r="AM1219" s="57"/>
      <c r="AN1219" s="57"/>
      <c r="AO1219" s="57"/>
      <c r="AP1219" s="57"/>
      <c r="AQ1219" s="57"/>
      <c r="AR1219" s="57"/>
      <c r="AS1219" s="57"/>
      <c r="AT1219" s="57"/>
      <c r="AU1219" s="57"/>
      <c r="AV1219" s="57"/>
      <c r="AW1219" s="57"/>
      <c r="AX1219" s="57"/>
      <c r="AY1219" s="57"/>
      <c r="AZ1219" s="57"/>
      <c r="BA1219" s="57"/>
      <c r="BB1219" s="57"/>
      <c r="BC1219" s="57"/>
      <c r="BD1219" s="57"/>
      <c r="BE1219" s="57"/>
      <c r="BF1219" s="57"/>
      <c r="BG1219" s="57"/>
      <c r="BH1219" s="57"/>
      <c r="BI1219" s="57"/>
      <c r="BJ1219" s="57"/>
      <c r="BK1219" s="57"/>
      <c r="BL1219" s="57"/>
      <c r="BM1219" s="57"/>
      <c r="BN1219" s="57"/>
      <c r="BO1219" s="57"/>
    </row>
    <row r="1220" spans="17:67" x14ac:dyDescent="0.25">
      <c r="Q1220" s="57"/>
      <c r="R1220" s="57"/>
      <c r="S1220" s="57"/>
      <c r="T1220" s="57"/>
      <c r="U1220" s="57"/>
      <c r="V1220" s="57"/>
      <c r="W1220" s="57"/>
      <c r="X1220" s="57"/>
      <c r="Y1220" s="57"/>
      <c r="Z1220" s="57"/>
      <c r="AA1220" s="57"/>
      <c r="AB1220" s="57"/>
      <c r="AC1220" s="57"/>
      <c r="AD1220" s="57"/>
      <c r="AE1220" s="57"/>
      <c r="AF1220" s="57"/>
      <c r="AG1220" s="57"/>
      <c r="AH1220" s="57"/>
      <c r="AI1220" s="57"/>
      <c r="AJ1220" s="57"/>
      <c r="AK1220" s="57"/>
      <c r="AL1220" s="57"/>
      <c r="AM1220" s="57"/>
      <c r="AN1220" s="57"/>
      <c r="AO1220" s="57"/>
      <c r="AP1220" s="57"/>
      <c r="AQ1220" s="57"/>
      <c r="AR1220" s="57"/>
      <c r="AS1220" s="57"/>
      <c r="AT1220" s="57"/>
      <c r="AU1220" s="57"/>
      <c r="AV1220" s="57"/>
      <c r="AW1220" s="57"/>
      <c r="AX1220" s="57"/>
      <c r="AY1220" s="57"/>
      <c r="AZ1220" s="57"/>
      <c r="BA1220" s="57"/>
      <c r="BB1220" s="57"/>
      <c r="BC1220" s="57"/>
      <c r="BD1220" s="57"/>
      <c r="BE1220" s="57"/>
      <c r="BF1220" s="57"/>
      <c r="BG1220" s="57"/>
      <c r="BH1220" s="57"/>
      <c r="BI1220" s="57"/>
      <c r="BJ1220" s="57"/>
      <c r="BK1220" s="57"/>
      <c r="BL1220" s="57"/>
      <c r="BM1220" s="57"/>
      <c r="BN1220" s="57"/>
      <c r="BO1220" s="57"/>
    </row>
    <row r="1221" spans="17:67" x14ac:dyDescent="0.25">
      <c r="Q1221" s="57"/>
      <c r="R1221" s="57"/>
      <c r="S1221" s="57"/>
      <c r="T1221" s="57"/>
      <c r="U1221" s="57"/>
      <c r="V1221" s="57"/>
      <c r="W1221" s="57"/>
      <c r="X1221" s="57"/>
      <c r="Y1221" s="57"/>
      <c r="Z1221" s="57"/>
      <c r="AA1221" s="57"/>
      <c r="AB1221" s="57"/>
      <c r="AC1221" s="57"/>
      <c r="AD1221" s="57"/>
      <c r="AE1221" s="57"/>
      <c r="AF1221" s="57"/>
      <c r="AG1221" s="57"/>
      <c r="AH1221" s="57"/>
      <c r="AI1221" s="57"/>
      <c r="AJ1221" s="57"/>
      <c r="AK1221" s="57"/>
      <c r="AL1221" s="57"/>
      <c r="AM1221" s="57"/>
      <c r="AN1221" s="57"/>
      <c r="AO1221" s="57"/>
      <c r="AP1221" s="57"/>
      <c r="AQ1221" s="57"/>
      <c r="AR1221" s="57"/>
      <c r="AS1221" s="57"/>
      <c r="AT1221" s="57"/>
      <c r="AU1221" s="57"/>
      <c r="AV1221" s="57"/>
      <c r="AW1221" s="57"/>
      <c r="AX1221" s="57"/>
      <c r="AY1221" s="57"/>
      <c r="AZ1221" s="57"/>
      <c r="BA1221" s="57"/>
      <c r="BB1221" s="57"/>
      <c r="BC1221" s="57"/>
      <c r="BD1221" s="57"/>
      <c r="BE1221" s="57"/>
      <c r="BF1221" s="57"/>
      <c r="BG1221" s="57"/>
      <c r="BH1221" s="57"/>
      <c r="BI1221" s="57"/>
      <c r="BJ1221" s="57"/>
      <c r="BK1221" s="57"/>
      <c r="BL1221" s="57"/>
      <c r="BM1221" s="57"/>
      <c r="BN1221" s="57"/>
      <c r="BO1221" s="57"/>
    </row>
    <row r="1222" spans="17:67" x14ac:dyDescent="0.25">
      <c r="Q1222" s="57"/>
      <c r="R1222" s="57"/>
      <c r="S1222" s="57"/>
      <c r="T1222" s="57"/>
      <c r="U1222" s="57"/>
      <c r="V1222" s="57"/>
      <c r="W1222" s="57"/>
      <c r="X1222" s="57"/>
      <c r="Y1222" s="57"/>
      <c r="Z1222" s="57"/>
      <c r="AA1222" s="57"/>
      <c r="AB1222" s="57"/>
      <c r="AC1222" s="57"/>
      <c r="AD1222" s="57"/>
      <c r="AE1222" s="57"/>
      <c r="AF1222" s="57"/>
      <c r="AG1222" s="57"/>
      <c r="AH1222" s="57"/>
      <c r="AI1222" s="57"/>
      <c r="AJ1222" s="57"/>
      <c r="AK1222" s="57"/>
      <c r="AL1222" s="57"/>
      <c r="AM1222" s="57"/>
      <c r="AN1222" s="57"/>
      <c r="AO1222" s="57"/>
      <c r="AP1222" s="57"/>
      <c r="AQ1222" s="57"/>
      <c r="AR1222" s="57"/>
      <c r="AS1222" s="57"/>
      <c r="AT1222" s="57"/>
      <c r="AU1222" s="57"/>
      <c r="AV1222" s="57"/>
      <c r="AW1222" s="57"/>
      <c r="AX1222" s="57"/>
      <c r="AY1222" s="57"/>
      <c r="AZ1222" s="57"/>
      <c r="BA1222" s="57"/>
      <c r="BB1222" s="57"/>
      <c r="BC1222" s="57"/>
      <c r="BD1222" s="57"/>
      <c r="BE1222" s="57"/>
      <c r="BF1222" s="57"/>
      <c r="BG1222" s="57"/>
      <c r="BH1222" s="57"/>
      <c r="BI1222" s="57"/>
      <c r="BJ1222" s="57"/>
      <c r="BK1222" s="57"/>
      <c r="BL1222" s="57"/>
      <c r="BM1222" s="57"/>
      <c r="BN1222" s="57"/>
      <c r="BO1222" s="57"/>
    </row>
    <row r="1223" spans="17:67" x14ac:dyDescent="0.25">
      <c r="Q1223" s="57"/>
      <c r="R1223" s="57"/>
      <c r="S1223" s="57"/>
      <c r="T1223" s="57"/>
      <c r="U1223" s="57"/>
      <c r="V1223" s="57"/>
      <c r="W1223" s="57"/>
      <c r="X1223" s="57"/>
      <c r="Y1223" s="57"/>
      <c r="Z1223" s="57"/>
      <c r="AA1223" s="57"/>
      <c r="AB1223" s="57"/>
      <c r="AC1223" s="57"/>
      <c r="AD1223" s="57"/>
      <c r="AE1223" s="57"/>
      <c r="AF1223" s="57"/>
      <c r="AG1223" s="57"/>
      <c r="AH1223" s="57"/>
      <c r="AI1223" s="57"/>
      <c r="AJ1223" s="57"/>
      <c r="AK1223" s="57"/>
      <c r="AL1223" s="57"/>
      <c r="AM1223" s="57"/>
      <c r="AN1223" s="57"/>
      <c r="AO1223" s="57"/>
      <c r="AP1223" s="57"/>
      <c r="AQ1223" s="57"/>
      <c r="AR1223" s="57"/>
      <c r="AS1223" s="57"/>
      <c r="AT1223" s="57"/>
      <c r="AU1223" s="57"/>
      <c r="AV1223" s="57"/>
      <c r="AW1223" s="57"/>
      <c r="AX1223" s="57"/>
      <c r="AY1223" s="57"/>
      <c r="AZ1223" s="57"/>
      <c r="BA1223" s="57"/>
      <c r="BB1223" s="57"/>
      <c r="BC1223" s="57"/>
      <c r="BD1223" s="57"/>
      <c r="BE1223" s="57"/>
      <c r="BF1223" s="57"/>
      <c r="BG1223" s="57"/>
      <c r="BH1223" s="57"/>
      <c r="BI1223" s="57"/>
      <c r="BJ1223" s="57"/>
      <c r="BK1223" s="57"/>
      <c r="BL1223" s="57"/>
      <c r="BM1223" s="57"/>
      <c r="BN1223" s="57"/>
      <c r="BO1223" s="57"/>
    </row>
    <row r="1224" spans="17:67" x14ac:dyDescent="0.25">
      <c r="Q1224" s="57"/>
      <c r="R1224" s="57"/>
      <c r="S1224" s="57"/>
      <c r="T1224" s="57"/>
      <c r="U1224" s="57"/>
      <c r="V1224" s="57"/>
      <c r="W1224" s="57"/>
      <c r="X1224" s="57"/>
      <c r="Y1224" s="57"/>
      <c r="Z1224" s="57"/>
      <c r="AA1224" s="57"/>
      <c r="AB1224" s="57"/>
      <c r="AC1224" s="57"/>
      <c r="AD1224" s="57"/>
      <c r="AE1224" s="57"/>
      <c r="AF1224" s="57"/>
      <c r="AG1224" s="57"/>
      <c r="AH1224" s="57"/>
      <c r="AI1224" s="57"/>
      <c r="AJ1224" s="57"/>
      <c r="AK1224" s="57"/>
      <c r="AL1224" s="57"/>
      <c r="AM1224" s="57"/>
      <c r="AN1224" s="57"/>
      <c r="AO1224" s="57"/>
      <c r="AP1224" s="57"/>
      <c r="AQ1224" s="57"/>
      <c r="AR1224" s="57"/>
      <c r="AS1224" s="57"/>
      <c r="AT1224" s="57"/>
      <c r="AU1224" s="57"/>
      <c r="AV1224" s="57"/>
      <c r="AW1224" s="57"/>
      <c r="AX1224" s="57"/>
      <c r="AY1224" s="57"/>
      <c r="AZ1224" s="57"/>
      <c r="BA1224" s="57"/>
      <c r="BB1224" s="57"/>
      <c r="BC1224" s="57"/>
      <c r="BD1224" s="57"/>
      <c r="BE1224" s="57"/>
      <c r="BF1224" s="57"/>
      <c r="BG1224" s="57"/>
      <c r="BH1224" s="57"/>
      <c r="BI1224" s="57"/>
      <c r="BJ1224" s="57"/>
      <c r="BK1224" s="57"/>
      <c r="BL1224" s="57"/>
      <c r="BM1224" s="57"/>
      <c r="BN1224" s="57"/>
      <c r="BO1224" s="57"/>
    </row>
    <row r="1225" spans="17:67" x14ac:dyDescent="0.25">
      <c r="Q1225" s="57"/>
      <c r="R1225" s="57"/>
      <c r="S1225" s="57"/>
      <c r="T1225" s="57"/>
      <c r="U1225" s="57"/>
      <c r="V1225" s="57"/>
      <c r="W1225" s="57"/>
      <c r="X1225" s="57"/>
      <c r="Y1225" s="57"/>
      <c r="Z1225" s="57"/>
      <c r="AA1225" s="57"/>
      <c r="AB1225" s="57"/>
      <c r="AC1225" s="57"/>
      <c r="AD1225" s="57"/>
      <c r="AE1225" s="57"/>
      <c r="AF1225" s="57"/>
      <c r="AG1225" s="57"/>
      <c r="AH1225" s="57"/>
      <c r="AI1225" s="57"/>
      <c r="AJ1225" s="57"/>
      <c r="AK1225" s="57"/>
      <c r="AL1225" s="57"/>
      <c r="AM1225" s="57"/>
      <c r="AN1225" s="57"/>
      <c r="AO1225" s="57"/>
      <c r="AP1225" s="57"/>
      <c r="AQ1225" s="57"/>
      <c r="AR1225" s="57"/>
      <c r="AS1225" s="57"/>
      <c r="AT1225" s="57"/>
      <c r="AU1225" s="57"/>
      <c r="AV1225" s="57"/>
      <c r="AW1225" s="57"/>
      <c r="AX1225" s="57"/>
      <c r="AY1225" s="57"/>
      <c r="AZ1225" s="57"/>
      <c r="BA1225" s="57"/>
      <c r="BB1225" s="57"/>
      <c r="BC1225" s="57"/>
      <c r="BD1225" s="57"/>
      <c r="BE1225" s="57"/>
      <c r="BF1225" s="57"/>
      <c r="BG1225" s="57"/>
      <c r="BH1225" s="57"/>
      <c r="BI1225" s="57"/>
      <c r="BJ1225" s="57"/>
      <c r="BK1225" s="57"/>
      <c r="BL1225" s="57"/>
      <c r="BM1225" s="57"/>
      <c r="BN1225" s="57"/>
      <c r="BO1225" s="57"/>
    </row>
    <row r="1226" spans="17:67" x14ac:dyDescent="0.25">
      <c r="Q1226" s="57"/>
      <c r="R1226" s="57"/>
      <c r="S1226" s="57"/>
      <c r="T1226" s="57"/>
      <c r="U1226" s="57"/>
      <c r="V1226" s="57"/>
      <c r="W1226" s="57"/>
      <c r="X1226" s="57"/>
      <c r="Y1226" s="57"/>
      <c r="Z1226" s="57"/>
      <c r="AA1226" s="57"/>
      <c r="AB1226" s="57"/>
      <c r="AC1226" s="57"/>
      <c r="AD1226" s="57"/>
      <c r="AE1226" s="57"/>
      <c r="AF1226" s="57"/>
      <c r="AG1226" s="57"/>
      <c r="AH1226" s="57"/>
      <c r="AI1226" s="57"/>
      <c r="AJ1226" s="57"/>
      <c r="AK1226" s="57"/>
      <c r="AL1226" s="57"/>
      <c r="AM1226" s="57"/>
      <c r="AN1226" s="57"/>
      <c r="AO1226" s="57"/>
      <c r="AP1226" s="57"/>
      <c r="AQ1226" s="57"/>
      <c r="AR1226" s="57"/>
      <c r="AS1226" s="57"/>
      <c r="AT1226" s="57"/>
      <c r="AU1226" s="57"/>
      <c r="AV1226" s="57"/>
      <c r="AW1226" s="57"/>
      <c r="AX1226" s="57"/>
      <c r="AY1226" s="57"/>
      <c r="AZ1226" s="57"/>
      <c r="BA1226" s="57"/>
      <c r="BB1226" s="57"/>
      <c r="BC1226" s="57"/>
      <c r="BD1226" s="57"/>
      <c r="BE1226" s="57"/>
      <c r="BF1226" s="57"/>
      <c r="BG1226" s="57"/>
      <c r="BH1226" s="57"/>
      <c r="BI1226" s="57"/>
      <c r="BJ1226" s="57"/>
      <c r="BK1226" s="57"/>
      <c r="BL1226" s="57"/>
      <c r="BM1226" s="57"/>
      <c r="BN1226" s="57"/>
      <c r="BO1226" s="57"/>
    </row>
    <row r="1227" spans="17:67" x14ac:dyDescent="0.25">
      <c r="Q1227" s="57"/>
      <c r="R1227" s="57"/>
      <c r="S1227" s="57"/>
      <c r="T1227" s="57"/>
      <c r="U1227" s="57"/>
      <c r="V1227" s="57"/>
      <c r="W1227" s="57"/>
      <c r="X1227" s="57"/>
      <c r="Y1227" s="57"/>
      <c r="Z1227" s="57"/>
      <c r="AA1227" s="57"/>
      <c r="AB1227" s="57"/>
      <c r="AC1227" s="57"/>
      <c r="AD1227" s="57"/>
      <c r="AE1227" s="57"/>
      <c r="AF1227" s="57"/>
      <c r="AG1227" s="57"/>
      <c r="AH1227" s="57"/>
      <c r="AI1227" s="57"/>
      <c r="AJ1227" s="57"/>
      <c r="AK1227" s="57"/>
      <c r="AL1227" s="57"/>
      <c r="AM1227" s="57"/>
      <c r="AN1227" s="57"/>
      <c r="AO1227" s="57"/>
      <c r="AP1227" s="57"/>
      <c r="AQ1227" s="57"/>
      <c r="AR1227" s="57"/>
      <c r="AS1227" s="57"/>
      <c r="AT1227" s="57"/>
      <c r="AU1227" s="57"/>
      <c r="AV1227" s="57"/>
      <c r="AW1227" s="57"/>
      <c r="AX1227" s="57"/>
      <c r="AY1227" s="57"/>
      <c r="AZ1227" s="57"/>
      <c r="BA1227" s="57"/>
      <c r="BB1227" s="57"/>
      <c r="BC1227" s="57"/>
      <c r="BD1227" s="57"/>
      <c r="BE1227" s="57"/>
      <c r="BF1227" s="57"/>
      <c r="BG1227" s="57"/>
      <c r="BH1227" s="57"/>
      <c r="BI1227" s="57"/>
      <c r="BJ1227" s="57"/>
      <c r="BK1227" s="57"/>
      <c r="BL1227" s="57"/>
      <c r="BM1227" s="57"/>
      <c r="BN1227" s="57"/>
      <c r="BO1227" s="57"/>
    </row>
    <row r="1228" spans="17:67" x14ac:dyDescent="0.25">
      <c r="Q1228" s="57"/>
      <c r="R1228" s="57"/>
      <c r="S1228" s="57"/>
      <c r="T1228" s="57"/>
      <c r="U1228" s="57"/>
      <c r="V1228" s="57"/>
      <c r="W1228" s="57"/>
      <c r="X1228" s="57"/>
      <c r="Y1228" s="57"/>
      <c r="Z1228" s="57"/>
      <c r="AA1228" s="57"/>
      <c r="AB1228" s="57"/>
      <c r="AC1228" s="57"/>
      <c r="AD1228" s="57"/>
      <c r="AE1228" s="57"/>
      <c r="AF1228" s="57"/>
      <c r="AG1228" s="57"/>
      <c r="AH1228" s="57"/>
      <c r="AI1228" s="57"/>
      <c r="AJ1228" s="57"/>
      <c r="AK1228" s="57"/>
      <c r="AL1228" s="57"/>
      <c r="AM1228" s="57"/>
      <c r="AN1228" s="57"/>
      <c r="AO1228" s="57"/>
      <c r="AP1228" s="57"/>
      <c r="AQ1228" s="57"/>
      <c r="AR1228" s="57"/>
      <c r="AS1228" s="57"/>
      <c r="AT1228" s="57"/>
      <c r="AU1228" s="57"/>
      <c r="AV1228" s="57"/>
      <c r="AW1228" s="57"/>
      <c r="AX1228" s="57"/>
      <c r="AY1228" s="57"/>
      <c r="AZ1228" s="57"/>
      <c r="BA1228" s="57"/>
      <c r="BB1228" s="57"/>
      <c r="BC1228" s="57"/>
      <c r="BD1228" s="57"/>
      <c r="BE1228" s="57"/>
      <c r="BF1228" s="57"/>
      <c r="BG1228" s="57"/>
      <c r="BH1228" s="57"/>
      <c r="BI1228" s="57"/>
      <c r="BJ1228" s="57"/>
      <c r="BK1228" s="57"/>
      <c r="BL1228" s="57"/>
      <c r="BM1228" s="57"/>
      <c r="BN1228" s="57"/>
      <c r="BO1228" s="57"/>
    </row>
    <row r="1229" spans="17:67" x14ac:dyDescent="0.25">
      <c r="Q1229" s="57"/>
      <c r="R1229" s="57"/>
      <c r="S1229" s="57"/>
      <c r="T1229" s="57"/>
      <c r="U1229" s="57"/>
      <c r="V1229" s="57"/>
      <c r="W1229" s="57"/>
      <c r="X1229" s="57"/>
      <c r="Y1229" s="57"/>
      <c r="Z1229" s="57"/>
      <c r="AA1229" s="57"/>
      <c r="AB1229" s="57"/>
      <c r="AC1229" s="57"/>
      <c r="AD1229" s="57"/>
      <c r="AE1229" s="57"/>
      <c r="AF1229" s="57"/>
      <c r="AG1229" s="57"/>
      <c r="AH1229" s="57"/>
      <c r="AI1229" s="57"/>
      <c r="AJ1229" s="57"/>
      <c r="AK1229" s="57"/>
      <c r="AL1229" s="57"/>
      <c r="AM1229" s="57"/>
      <c r="AN1229" s="57"/>
      <c r="AO1229" s="57"/>
      <c r="AP1229" s="57"/>
      <c r="AQ1229" s="57"/>
      <c r="AR1229" s="57"/>
      <c r="AS1229" s="57"/>
      <c r="AT1229" s="57"/>
      <c r="AU1229" s="57"/>
      <c r="AV1229" s="57"/>
      <c r="AW1229" s="57"/>
      <c r="AX1229" s="57"/>
      <c r="AY1229" s="57"/>
      <c r="AZ1229" s="57"/>
      <c r="BA1229" s="57"/>
      <c r="BB1229" s="57"/>
      <c r="BC1229" s="57"/>
      <c r="BD1229" s="57"/>
      <c r="BE1229" s="57"/>
      <c r="BF1229" s="57"/>
      <c r="BG1229" s="57"/>
      <c r="BH1229" s="57"/>
      <c r="BI1229" s="57"/>
      <c r="BJ1229" s="57"/>
      <c r="BK1229" s="57"/>
      <c r="BL1229" s="57"/>
      <c r="BM1229" s="57"/>
      <c r="BN1229" s="57"/>
      <c r="BO1229" s="57"/>
    </row>
    <row r="1230" spans="17:67" x14ac:dyDescent="0.25">
      <c r="Q1230" s="57"/>
      <c r="R1230" s="57"/>
      <c r="S1230" s="57"/>
      <c r="T1230" s="57"/>
      <c r="U1230" s="57"/>
      <c r="V1230" s="57"/>
      <c r="W1230" s="57"/>
      <c r="X1230" s="57"/>
      <c r="Y1230" s="57"/>
      <c r="Z1230" s="57"/>
      <c r="AA1230" s="57"/>
      <c r="AB1230" s="57"/>
      <c r="AC1230" s="57"/>
      <c r="AD1230" s="57"/>
      <c r="AE1230" s="57"/>
      <c r="AF1230" s="57"/>
      <c r="AG1230" s="57"/>
      <c r="AH1230" s="57"/>
      <c r="AI1230" s="57"/>
      <c r="AJ1230" s="57"/>
      <c r="AK1230" s="57"/>
      <c r="AL1230" s="57"/>
      <c r="AM1230" s="57"/>
      <c r="AN1230" s="57"/>
      <c r="AO1230" s="57"/>
      <c r="AP1230" s="57"/>
      <c r="AQ1230" s="57"/>
      <c r="AR1230" s="57"/>
      <c r="AS1230" s="57"/>
      <c r="AT1230" s="57"/>
      <c r="AU1230" s="57"/>
      <c r="AV1230" s="57"/>
      <c r="AW1230" s="57"/>
      <c r="AX1230" s="57"/>
      <c r="AY1230" s="57"/>
      <c r="AZ1230" s="57"/>
      <c r="BA1230" s="57"/>
      <c r="BB1230" s="57"/>
      <c r="BC1230" s="57"/>
      <c r="BD1230" s="57"/>
      <c r="BE1230" s="57"/>
      <c r="BF1230" s="57"/>
      <c r="BG1230" s="57"/>
      <c r="BH1230" s="57"/>
      <c r="BI1230" s="57"/>
      <c r="BJ1230" s="57"/>
      <c r="BK1230" s="57"/>
      <c r="BL1230" s="57"/>
      <c r="BM1230" s="57"/>
      <c r="BN1230" s="57"/>
      <c r="BO1230" s="57"/>
    </row>
    <row r="1231" spans="17:67" x14ac:dyDescent="0.25">
      <c r="Q1231" s="57"/>
      <c r="R1231" s="57"/>
      <c r="S1231" s="57"/>
      <c r="T1231" s="57"/>
      <c r="U1231" s="57"/>
      <c r="V1231" s="57"/>
      <c r="W1231" s="57"/>
      <c r="X1231" s="57"/>
      <c r="Y1231" s="57"/>
      <c r="Z1231" s="57"/>
      <c r="AA1231" s="57"/>
      <c r="AB1231" s="57"/>
      <c r="AC1231" s="57"/>
      <c r="AD1231" s="57"/>
      <c r="AE1231" s="57"/>
      <c r="AF1231" s="57"/>
      <c r="AG1231" s="57"/>
      <c r="AH1231" s="57"/>
      <c r="AI1231" s="57"/>
      <c r="AJ1231" s="57"/>
      <c r="AK1231" s="57"/>
      <c r="AL1231" s="57"/>
      <c r="AM1231" s="57"/>
      <c r="AN1231" s="57"/>
      <c r="AO1231" s="57"/>
      <c r="AP1231" s="57"/>
      <c r="AQ1231" s="57"/>
      <c r="AR1231" s="57"/>
      <c r="AS1231" s="57"/>
      <c r="AT1231" s="57"/>
      <c r="AU1231" s="57"/>
      <c r="AV1231" s="57"/>
      <c r="AW1231" s="57"/>
      <c r="AX1231" s="57"/>
      <c r="AY1231" s="57"/>
      <c r="AZ1231" s="57"/>
      <c r="BA1231" s="57"/>
      <c r="BB1231" s="57"/>
      <c r="BC1231" s="57"/>
      <c r="BD1231" s="57"/>
      <c r="BE1231" s="57"/>
      <c r="BF1231" s="57"/>
      <c r="BG1231" s="57"/>
      <c r="BH1231" s="57"/>
      <c r="BI1231" s="57"/>
      <c r="BJ1231" s="57"/>
      <c r="BK1231" s="57"/>
      <c r="BL1231" s="57"/>
      <c r="BM1231" s="57"/>
      <c r="BN1231" s="57"/>
      <c r="BO1231" s="57"/>
    </row>
    <row r="1232" spans="17:67" x14ac:dyDescent="0.25">
      <c r="Q1232" s="57"/>
      <c r="R1232" s="57"/>
      <c r="S1232" s="57"/>
      <c r="T1232" s="57"/>
      <c r="U1232" s="57"/>
      <c r="V1232" s="57"/>
      <c r="W1232" s="57"/>
      <c r="X1232" s="57"/>
      <c r="Y1232" s="57"/>
      <c r="Z1232" s="57"/>
      <c r="AA1232" s="57"/>
      <c r="AB1232" s="57"/>
      <c r="AC1232" s="57"/>
      <c r="AD1232" s="57"/>
      <c r="AE1232" s="57"/>
      <c r="AF1232" s="57"/>
      <c r="AG1232" s="57"/>
      <c r="AH1232" s="57"/>
      <c r="AI1232" s="57"/>
      <c r="AJ1232" s="57"/>
      <c r="AK1232" s="57"/>
      <c r="AL1232" s="57"/>
      <c r="AM1232" s="57"/>
      <c r="AN1232" s="57"/>
      <c r="AO1232" s="57"/>
      <c r="AP1232" s="57"/>
      <c r="AQ1232" s="57"/>
      <c r="AR1232" s="57"/>
      <c r="AS1232" s="57"/>
      <c r="AT1232" s="57"/>
      <c r="AU1232" s="57"/>
      <c r="AV1232" s="57"/>
      <c r="AW1232" s="57"/>
      <c r="AX1232" s="57"/>
      <c r="AY1232" s="57"/>
      <c r="AZ1232" s="57"/>
      <c r="BA1232" s="57"/>
      <c r="BB1232" s="57"/>
      <c r="BC1232" s="57"/>
      <c r="BD1232" s="57"/>
      <c r="BE1232" s="57"/>
      <c r="BF1232" s="57"/>
      <c r="BG1232" s="57"/>
      <c r="BH1232" s="57"/>
      <c r="BI1232" s="57"/>
      <c r="BJ1232" s="57"/>
      <c r="BK1232" s="57"/>
      <c r="BL1232" s="57"/>
      <c r="BM1232" s="57"/>
      <c r="BN1232" s="57"/>
      <c r="BO1232" s="57"/>
    </row>
    <row r="1233" spans="17:67" x14ac:dyDescent="0.25">
      <c r="Q1233" s="57"/>
      <c r="R1233" s="57"/>
      <c r="S1233" s="57"/>
      <c r="T1233" s="57"/>
      <c r="U1233" s="57"/>
      <c r="V1233" s="57"/>
      <c r="W1233" s="57"/>
      <c r="X1233" s="57"/>
      <c r="Y1233" s="57"/>
      <c r="Z1233" s="57"/>
      <c r="AA1233" s="57"/>
      <c r="AB1233" s="57"/>
      <c r="AC1233" s="57"/>
      <c r="AD1233" s="57"/>
      <c r="AE1233" s="57"/>
      <c r="AF1233" s="57"/>
      <c r="AG1233" s="57"/>
      <c r="AH1233" s="57"/>
      <c r="AI1233" s="57"/>
      <c r="AJ1233" s="57"/>
      <c r="AK1233" s="57"/>
      <c r="AL1233" s="57"/>
      <c r="AM1233" s="57"/>
      <c r="AN1233" s="57"/>
      <c r="AO1233" s="57"/>
      <c r="AP1233" s="57"/>
      <c r="AQ1233" s="57"/>
      <c r="AR1233" s="57"/>
      <c r="AS1233" s="57"/>
      <c r="AT1233" s="57"/>
      <c r="AU1233" s="57"/>
      <c r="AV1233" s="57"/>
      <c r="AW1233" s="57"/>
      <c r="AX1233" s="57"/>
      <c r="AY1233" s="57"/>
      <c r="AZ1233" s="57"/>
      <c r="BA1233" s="57"/>
      <c r="BB1233" s="57"/>
      <c r="BC1233" s="57"/>
      <c r="BD1233" s="57"/>
      <c r="BE1233" s="57"/>
      <c r="BF1233" s="57"/>
      <c r="BG1233" s="57"/>
      <c r="BH1233" s="57"/>
      <c r="BI1233" s="57"/>
      <c r="BJ1233" s="57"/>
      <c r="BK1233" s="57"/>
      <c r="BL1233" s="57"/>
      <c r="BM1233" s="57"/>
      <c r="BN1233" s="57"/>
      <c r="BO1233" s="57"/>
    </row>
    <row r="1234" spans="17:67" x14ac:dyDescent="0.25">
      <c r="Q1234" s="57"/>
      <c r="R1234" s="57"/>
      <c r="S1234" s="57"/>
      <c r="T1234" s="57"/>
      <c r="U1234" s="57"/>
      <c r="V1234" s="57"/>
      <c r="W1234" s="57"/>
      <c r="X1234" s="57"/>
      <c r="Y1234" s="57"/>
      <c r="Z1234" s="57"/>
      <c r="AA1234" s="57"/>
      <c r="AB1234" s="57"/>
      <c r="AC1234" s="57"/>
      <c r="AD1234" s="57"/>
      <c r="AE1234" s="57"/>
      <c r="AF1234" s="57"/>
      <c r="AG1234" s="57"/>
      <c r="AH1234" s="57"/>
      <c r="AI1234" s="57"/>
      <c r="AJ1234" s="57"/>
      <c r="AK1234" s="57"/>
      <c r="AL1234" s="57"/>
      <c r="AM1234" s="57"/>
      <c r="AN1234" s="57"/>
      <c r="AO1234" s="57"/>
      <c r="AP1234" s="57"/>
      <c r="AQ1234" s="57"/>
      <c r="AR1234" s="57"/>
      <c r="AS1234" s="57"/>
      <c r="AT1234" s="57"/>
      <c r="AU1234" s="57"/>
      <c r="AV1234" s="57"/>
      <c r="AW1234" s="57"/>
      <c r="AX1234" s="57"/>
      <c r="AY1234" s="57"/>
      <c r="AZ1234" s="57"/>
      <c r="BA1234" s="57"/>
      <c r="BB1234" s="57"/>
      <c r="BC1234" s="57"/>
      <c r="BD1234" s="57"/>
      <c r="BE1234" s="57"/>
      <c r="BF1234" s="57"/>
      <c r="BG1234" s="57"/>
      <c r="BH1234" s="57"/>
      <c r="BI1234" s="57"/>
      <c r="BJ1234" s="57"/>
      <c r="BK1234" s="57"/>
      <c r="BL1234" s="57"/>
      <c r="BM1234" s="57"/>
      <c r="BN1234" s="57"/>
      <c r="BO1234" s="57"/>
    </row>
    <row r="1235" spans="17:67" x14ac:dyDescent="0.25">
      <c r="Q1235" s="57"/>
      <c r="R1235" s="57"/>
      <c r="S1235" s="57"/>
      <c r="T1235" s="57"/>
      <c r="U1235" s="57"/>
      <c r="V1235" s="57"/>
      <c r="W1235" s="57"/>
      <c r="X1235" s="57"/>
      <c r="Y1235" s="57"/>
      <c r="Z1235" s="57"/>
      <c r="AA1235" s="57"/>
      <c r="AB1235" s="57"/>
      <c r="AC1235" s="57"/>
      <c r="AD1235" s="57"/>
      <c r="AE1235" s="57"/>
      <c r="AF1235" s="57"/>
      <c r="AG1235" s="57"/>
      <c r="AH1235" s="57"/>
      <c r="AI1235" s="57"/>
      <c r="AJ1235" s="57"/>
      <c r="AK1235" s="57"/>
      <c r="AL1235" s="57"/>
      <c r="AM1235" s="57"/>
      <c r="AN1235" s="57"/>
      <c r="AO1235" s="57"/>
      <c r="AP1235" s="57"/>
      <c r="AQ1235" s="57"/>
      <c r="AR1235" s="57"/>
      <c r="AS1235" s="57"/>
      <c r="AT1235" s="57"/>
      <c r="AU1235" s="57"/>
      <c r="AV1235" s="57"/>
      <c r="AW1235" s="57"/>
      <c r="AX1235" s="57"/>
      <c r="AY1235" s="57"/>
      <c r="AZ1235" s="57"/>
      <c r="BA1235" s="57"/>
      <c r="BB1235" s="57"/>
      <c r="BC1235" s="57"/>
      <c r="BD1235" s="57"/>
      <c r="BE1235" s="57"/>
      <c r="BF1235" s="57"/>
      <c r="BG1235" s="57"/>
      <c r="BH1235" s="57"/>
      <c r="BI1235" s="57"/>
      <c r="BJ1235" s="57"/>
      <c r="BK1235" s="57"/>
      <c r="BL1235" s="57"/>
      <c r="BM1235" s="57"/>
      <c r="BN1235" s="57"/>
      <c r="BO1235" s="57"/>
    </row>
    <row r="1236" spans="17:67" x14ac:dyDescent="0.25">
      <c r="Q1236" s="57"/>
      <c r="R1236" s="57"/>
      <c r="S1236" s="57"/>
      <c r="T1236" s="57"/>
      <c r="U1236" s="57"/>
      <c r="V1236" s="57"/>
      <c r="W1236" s="57"/>
      <c r="X1236" s="57"/>
      <c r="Y1236" s="57"/>
      <c r="Z1236" s="57"/>
      <c r="AA1236" s="57"/>
      <c r="AB1236" s="57"/>
      <c r="AC1236" s="57"/>
      <c r="AD1236" s="57"/>
      <c r="AE1236" s="57"/>
      <c r="AF1236" s="57"/>
      <c r="AG1236" s="57"/>
      <c r="AH1236" s="57"/>
      <c r="AI1236" s="57"/>
      <c r="AJ1236" s="57"/>
      <c r="AK1236" s="57"/>
      <c r="AL1236" s="57"/>
      <c r="AM1236" s="57"/>
      <c r="AN1236" s="57"/>
      <c r="AO1236" s="57"/>
      <c r="AP1236" s="57"/>
      <c r="AQ1236" s="57"/>
      <c r="AR1236" s="57"/>
      <c r="AS1236" s="57"/>
      <c r="AT1236" s="57"/>
      <c r="AU1236" s="57"/>
      <c r="AV1236" s="57"/>
      <c r="AW1236" s="57"/>
      <c r="AX1236" s="57"/>
      <c r="AY1236" s="57"/>
      <c r="AZ1236" s="57"/>
      <c r="BA1236" s="57"/>
      <c r="BB1236" s="57"/>
      <c r="BC1236" s="57"/>
      <c r="BD1236" s="57"/>
      <c r="BE1236" s="57"/>
      <c r="BF1236" s="57"/>
      <c r="BG1236" s="57"/>
      <c r="BH1236" s="57"/>
      <c r="BI1236" s="57"/>
      <c r="BJ1236" s="57"/>
      <c r="BK1236" s="57"/>
      <c r="BL1236" s="57"/>
      <c r="BM1236" s="57"/>
      <c r="BN1236" s="57"/>
      <c r="BO1236" s="57"/>
    </row>
    <row r="1237" spans="17:67" x14ac:dyDescent="0.25">
      <c r="Q1237" s="57"/>
      <c r="R1237" s="57"/>
      <c r="S1237" s="57"/>
      <c r="T1237" s="57"/>
      <c r="U1237" s="57"/>
      <c r="V1237" s="57"/>
      <c r="W1237" s="57"/>
      <c r="X1237" s="57"/>
      <c r="Y1237" s="57"/>
      <c r="Z1237" s="57"/>
      <c r="AA1237" s="57"/>
      <c r="AB1237" s="57"/>
      <c r="AC1237" s="57"/>
      <c r="AD1237" s="57"/>
      <c r="AE1237" s="57"/>
      <c r="AF1237" s="57"/>
      <c r="AG1237" s="57"/>
      <c r="AH1237" s="57"/>
      <c r="AI1237" s="57"/>
      <c r="AJ1237" s="57"/>
      <c r="AK1237" s="57"/>
      <c r="AL1237" s="57"/>
      <c r="AM1237" s="57"/>
      <c r="AN1237" s="57"/>
      <c r="AO1237" s="57"/>
      <c r="AP1237" s="57"/>
      <c r="AQ1237" s="57"/>
      <c r="AR1237" s="57"/>
      <c r="AS1237" s="57"/>
      <c r="AT1237" s="57"/>
      <c r="AU1237" s="57"/>
      <c r="AV1237" s="57"/>
      <c r="AW1237" s="57"/>
      <c r="AX1237" s="57"/>
      <c r="AY1237" s="57"/>
      <c r="AZ1237" s="57"/>
      <c r="BA1237" s="57"/>
      <c r="BB1237" s="57"/>
      <c r="BC1237" s="57"/>
      <c r="BD1237" s="57"/>
      <c r="BE1237" s="57"/>
      <c r="BF1237" s="57"/>
      <c r="BG1237" s="57"/>
      <c r="BH1237" s="57"/>
      <c r="BI1237" s="57"/>
      <c r="BJ1237" s="57"/>
      <c r="BK1237" s="57"/>
      <c r="BL1237" s="57"/>
      <c r="BM1237" s="57"/>
      <c r="BN1237" s="57"/>
      <c r="BO1237" s="57"/>
    </row>
    <row r="1238" spans="17:67" x14ac:dyDescent="0.25">
      <c r="Q1238" s="57"/>
      <c r="R1238" s="57"/>
      <c r="S1238" s="57"/>
      <c r="T1238" s="57"/>
      <c r="U1238" s="57"/>
      <c r="V1238" s="57"/>
      <c r="W1238" s="57"/>
      <c r="X1238" s="57"/>
      <c r="Y1238" s="57"/>
      <c r="Z1238" s="57"/>
      <c r="AA1238" s="57"/>
      <c r="AB1238" s="57"/>
      <c r="AC1238" s="57"/>
      <c r="AD1238" s="57"/>
      <c r="AE1238" s="57"/>
      <c r="AF1238" s="57"/>
      <c r="AG1238" s="57"/>
      <c r="AH1238" s="57"/>
      <c r="AI1238" s="57"/>
      <c r="AJ1238" s="57"/>
      <c r="AK1238" s="57"/>
      <c r="AL1238" s="57"/>
      <c r="AM1238" s="57"/>
      <c r="AN1238" s="57"/>
      <c r="AO1238" s="57"/>
      <c r="AP1238" s="57"/>
      <c r="AQ1238" s="57"/>
      <c r="AR1238" s="57"/>
      <c r="AS1238" s="57"/>
      <c r="AT1238" s="57"/>
      <c r="AU1238" s="57"/>
      <c r="AV1238" s="57"/>
      <c r="AW1238" s="57"/>
      <c r="AX1238" s="57"/>
      <c r="AY1238" s="57"/>
      <c r="AZ1238" s="57"/>
      <c r="BA1238" s="57"/>
      <c r="BB1238" s="57"/>
      <c r="BC1238" s="57"/>
      <c r="BD1238" s="57"/>
      <c r="BE1238" s="57"/>
      <c r="BF1238" s="57"/>
      <c r="BG1238" s="57"/>
      <c r="BH1238" s="57"/>
      <c r="BI1238" s="57"/>
      <c r="BJ1238" s="57"/>
      <c r="BK1238" s="57"/>
      <c r="BL1238" s="57"/>
      <c r="BM1238" s="57"/>
      <c r="BN1238" s="57"/>
      <c r="BO1238" s="57"/>
    </row>
    <row r="1239" spans="17:67" x14ac:dyDescent="0.25">
      <c r="Q1239" s="57"/>
      <c r="R1239" s="57"/>
      <c r="S1239" s="57"/>
      <c r="T1239" s="57"/>
      <c r="U1239" s="57"/>
      <c r="V1239" s="57"/>
      <c r="W1239" s="57"/>
      <c r="X1239" s="57"/>
      <c r="Y1239" s="57"/>
      <c r="Z1239" s="57"/>
      <c r="AA1239" s="57"/>
      <c r="AB1239" s="57"/>
      <c r="AC1239" s="57"/>
      <c r="AD1239" s="57"/>
      <c r="AE1239" s="57"/>
      <c r="AF1239" s="57"/>
      <c r="AG1239" s="57"/>
      <c r="AH1239" s="57"/>
      <c r="AI1239" s="57"/>
      <c r="AJ1239" s="57"/>
      <c r="AK1239" s="57"/>
      <c r="AL1239" s="57"/>
      <c r="AM1239" s="57"/>
      <c r="AN1239" s="57"/>
      <c r="AO1239" s="57"/>
      <c r="AP1239" s="57"/>
      <c r="AQ1239" s="57"/>
      <c r="AR1239" s="57"/>
      <c r="AS1239" s="57"/>
      <c r="AT1239" s="57"/>
      <c r="AU1239" s="57"/>
      <c r="AV1239" s="57"/>
      <c r="AW1239" s="57"/>
      <c r="AX1239" s="57"/>
      <c r="AY1239" s="57"/>
      <c r="AZ1239" s="57"/>
      <c r="BA1239" s="57"/>
      <c r="BB1239" s="57"/>
      <c r="BC1239" s="57"/>
      <c r="BD1239" s="57"/>
      <c r="BE1239" s="57"/>
      <c r="BF1239" s="57"/>
      <c r="BG1239" s="57"/>
      <c r="BH1239" s="57"/>
      <c r="BI1239" s="57"/>
      <c r="BJ1239" s="57"/>
      <c r="BK1239" s="57"/>
      <c r="BL1239" s="57"/>
      <c r="BM1239" s="57"/>
      <c r="BN1239" s="57"/>
      <c r="BO1239" s="57"/>
    </row>
    <row r="1240" spans="17:67" x14ac:dyDescent="0.25">
      <c r="Q1240" s="57"/>
      <c r="R1240" s="57"/>
      <c r="S1240" s="57"/>
      <c r="T1240" s="57"/>
      <c r="U1240" s="57"/>
      <c r="V1240" s="57"/>
      <c r="W1240" s="57"/>
      <c r="X1240" s="57"/>
      <c r="Y1240" s="57"/>
      <c r="Z1240" s="57"/>
      <c r="AA1240" s="57"/>
      <c r="AB1240" s="57"/>
      <c r="AC1240" s="57"/>
      <c r="AD1240" s="57"/>
      <c r="AE1240" s="57"/>
      <c r="AF1240" s="57"/>
      <c r="AG1240" s="57"/>
      <c r="AH1240" s="57"/>
      <c r="AI1240" s="57"/>
      <c r="AJ1240" s="57"/>
      <c r="AK1240" s="57"/>
      <c r="AL1240" s="57"/>
      <c r="AM1240" s="57"/>
      <c r="AN1240" s="57"/>
      <c r="AO1240" s="57"/>
      <c r="AP1240" s="57"/>
      <c r="AQ1240" s="57"/>
      <c r="AR1240" s="57"/>
      <c r="AS1240" s="57"/>
      <c r="AT1240" s="57"/>
      <c r="AU1240" s="57"/>
      <c r="AV1240" s="57"/>
      <c r="AW1240" s="57"/>
      <c r="AX1240" s="57"/>
      <c r="AY1240" s="57"/>
      <c r="AZ1240" s="57"/>
      <c r="BA1240" s="57"/>
      <c r="BB1240" s="57"/>
      <c r="BC1240" s="57"/>
      <c r="BD1240" s="57"/>
      <c r="BE1240" s="57"/>
      <c r="BF1240" s="57"/>
      <c r="BG1240" s="57"/>
      <c r="BH1240" s="57"/>
      <c r="BI1240" s="57"/>
      <c r="BJ1240" s="57"/>
      <c r="BK1240" s="57"/>
      <c r="BL1240" s="57"/>
      <c r="BM1240" s="57"/>
      <c r="BN1240" s="57"/>
      <c r="BO1240" s="57"/>
    </row>
    <row r="1241" spans="17:67" x14ac:dyDescent="0.25">
      <c r="Q1241" s="57"/>
      <c r="R1241" s="57"/>
      <c r="S1241" s="57"/>
      <c r="T1241" s="57"/>
      <c r="U1241" s="57"/>
      <c r="V1241" s="57"/>
      <c r="W1241" s="57"/>
      <c r="X1241" s="57"/>
      <c r="Y1241" s="57"/>
      <c r="Z1241" s="57"/>
      <c r="AA1241" s="57"/>
      <c r="AB1241" s="57"/>
      <c r="AC1241" s="57"/>
      <c r="AD1241" s="57"/>
      <c r="AE1241" s="57"/>
      <c r="AF1241" s="57"/>
      <c r="AG1241" s="57"/>
      <c r="AH1241" s="57"/>
      <c r="AI1241" s="57"/>
      <c r="AJ1241" s="57"/>
      <c r="AK1241" s="57"/>
      <c r="AL1241" s="57"/>
      <c r="AM1241" s="57"/>
      <c r="AN1241" s="57"/>
      <c r="AO1241" s="57"/>
      <c r="AP1241" s="57"/>
      <c r="AQ1241" s="57"/>
      <c r="AR1241" s="57"/>
      <c r="AS1241" s="57"/>
      <c r="AT1241" s="57"/>
      <c r="AU1241" s="57"/>
      <c r="AV1241" s="57"/>
      <c r="AW1241" s="57"/>
      <c r="AX1241" s="57"/>
      <c r="AY1241" s="57"/>
      <c r="AZ1241" s="57"/>
      <c r="BA1241" s="57"/>
      <c r="BB1241" s="57"/>
      <c r="BC1241" s="57"/>
      <c r="BD1241" s="57"/>
      <c r="BE1241" s="57"/>
      <c r="BF1241" s="57"/>
      <c r="BG1241" s="57"/>
      <c r="BH1241" s="57"/>
      <c r="BI1241" s="57"/>
      <c r="BJ1241" s="57"/>
      <c r="BK1241" s="57"/>
      <c r="BL1241" s="57"/>
      <c r="BM1241" s="57"/>
      <c r="BN1241" s="57"/>
      <c r="BO1241" s="57"/>
    </row>
    <row r="1242" spans="17:67" x14ac:dyDescent="0.25">
      <c r="Q1242" s="57"/>
      <c r="R1242" s="57"/>
      <c r="S1242" s="57"/>
      <c r="T1242" s="57"/>
      <c r="U1242" s="57"/>
      <c r="V1242" s="57"/>
      <c r="W1242" s="57"/>
      <c r="X1242" s="57"/>
      <c r="Y1242" s="57"/>
      <c r="Z1242" s="57"/>
      <c r="AA1242" s="57"/>
      <c r="AB1242" s="57"/>
      <c r="AC1242" s="57"/>
      <c r="AD1242" s="57"/>
      <c r="AE1242" s="57"/>
      <c r="AF1242" s="57"/>
      <c r="AG1242" s="57"/>
      <c r="AH1242" s="57"/>
      <c r="AI1242" s="57"/>
      <c r="AJ1242" s="57"/>
      <c r="AK1242" s="57"/>
      <c r="AL1242" s="57"/>
      <c r="AM1242" s="57"/>
      <c r="AN1242" s="57"/>
      <c r="AO1242" s="57"/>
      <c r="AP1242" s="57"/>
      <c r="AQ1242" s="57"/>
      <c r="AR1242" s="57"/>
      <c r="AS1242" s="57"/>
      <c r="AT1242" s="57"/>
      <c r="AU1242" s="57"/>
      <c r="AV1242" s="57"/>
      <c r="AW1242" s="57"/>
      <c r="AX1242" s="57"/>
      <c r="AY1242" s="57"/>
      <c r="AZ1242" s="57"/>
      <c r="BA1242" s="57"/>
      <c r="BB1242" s="57"/>
      <c r="BC1242" s="57"/>
      <c r="BD1242" s="57"/>
      <c r="BE1242" s="57"/>
      <c r="BF1242" s="57"/>
      <c r="BG1242" s="57"/>
      <c r="BH1242" s="57"/>
      <c r="BI1242" s="57"/>
      <c r="BJ1242" s="57"/>
      <c r="BK1242" s="57"/>
      <c r="BL1242" s="57"/>
      <c r="BM1242" s="57"/>
      <c r="BN1242" s="57"/>
      <c r="BO1242" s="57"/>
    </row>
    <row r="1243" spans="17:67" x14ac:dyDescent="0.25">
      <c r="Q1243" s="57"/>
      <c r="R1243" s="57"/>
      <c r="S1243" s="57"/>
      <c r="T1243" s="57"/>
      <c r="U1243" s="57"/>
      <c r="V1243" s="57"/>
      <c r="W1243" s="57"/>
      <c r="X1243" s="57"/>
      <c r="Y1243" s="57"/>
      <c r="Z1243" s="57"/>
      <c r="AA1243" s="57"/>
      <c r="AB1243" s="57"/>
      <c r="AC1243" s="57"/>
      <c r="AD1243" s="57"/>
      <c r="AE1243" s="57"/>
      <c r="AF1243" s="57"/>
      <c r="AG1243" s="57"/>
      <c r="AH1243" s="57"/>
      <c r="AI1243" s="57"/>
      <c r="AJ1243" s="57"/>
      <c r="AK1243" s="57"/>
      <c r="AL1243" s="57"/>
      <c r="AM1243" s="57"/>
      <c r="AN1243" s="57"/>
      <c r="AO1243" s="57"/>
      <c r="AP1243" s="57"/>
      <c r="AQ1243" s="57"/>
      <c r="AR1243" s="57"/>
      <c r="AS1243" s="57"/>
      <c r="AT1243" s="57"/>
      <c r="AU1243" s="57"/>
      <c r="AV1243" s="57"/>
      <c r="AW1243" s="57"/>
      <c r="AX1243" s="57"/>
      <c r="AY1243" s="57"/>
      <c r="AZ1243" s="57"/>
      <c r="BA1243" s="57"/>
      <c r="BB1243" s="57"/>
      <c r="BC1243" s="57"/>
      <c r="BD1243" s="57"/>
      <c r="BE1243" s="57"/>
      <c r="BF1243" s="57"/>
      <c r="BG1243" s="57"/>
      <c r="BH1243" s="57"/>
      <c r="BI1243" s="57"/>
      <c r="BJ1243" s="57"/>
      <c r="BK1243" s="57"/>
      <c r="BL1243" s="57"/>
      <c r="BM1243" s="57"/>
      <c r="BN1243" s="57"/>
      <c r="BO1243" s="57"/>
    </row>
    <row r="1244" spans="17:67" x14ac:dyDescent="0.25">
      <c r="Q1244" s="57"/>
      <c r="R1244" s="57"/>
      <c r="S1244" s="57"/>
      <c r="T1244" s="57"/>
      <c r="U1244" s="57"/>
      <c r="V1244" s="57"/>
      <c r="W1244" s="57"/>
      <c r="X1244" s="57"/>
      <c r="Y1244" s="57"/>
      <c r="Z1244" s="57"/>
      <c r="AA1244" s="57"/>
      <c r="AB1244" s="57"/>
      <c r="AC1244" s="57"/>
      <c r="AD1244" s="57"/>
      <c r="AE1244" s="57"/>
      <c r="AF1244" s="57"/>
      <c r="AG1244" s="57"/>
      <c r="AH1244" s="57"/>
      <c r="AI1244" s="57"/>
      <c r="AJ1244" s="57"/>
      <c r="AK1244" s="57"/>
      <c r="AL1244" s="57"/>
      <c r="AM1244" s="57"/>
      <c r="AN1244" s="57"/>
      <c r="AO1244" s="57"/>
      <c r="AP1244" s="57"/>
      <c r="AQ1244" s="57"/>
      <c r="AR1244" s="57"/>
      <c r="AS1244" s="57"/>
      <c r="AT1244" s="57"/>
      <c r="AU1244" s="57"/>
      <c r="AV1244" s="57"/>
      <c r="AW1244" s="57"/>
      <c r="AX1244" s="57"/>
      <c r="AY1244" s="57"/>
      <c r="AZ1244" s="57"/>
      <c r="BA1244" s="57"/>
      <c r="BB1244" s="57"/>
      <c r="BC1244" s="57"/>
      <c r="BD1244" s="57"/>
      <c r="BE1244" s="57"/>
      <c r="BF1244" s="57"/>
      <c r="BG1244" s="57"/>
      <c r="BH1244" s="57"/>
      <c r="BI1244" s="57"/>
      <c r="BJ1244" s="57"/>
      <c r="BK1244" s="57"/>
      <c r="BL1244" s="57"/>
      <c r="BM1244" s="57"/>
      <c r="BN1244" s="57"/>
      <c r="BO1244" s="57"/>
    </row>
    <row r="1245" spans="17:67" x14ac:dyDescent="0.25">
      <c r="Q1245" s="57"/>
      <c r="R1245" s="57"/>
      <c r="S1245" s="57"/>
      <c r="T1245" s="57"/>
      <c r="U1245" s="57"/>
      <c r="V1245" s="57"/>
      <c r="W1245" s="57"/>
      <c r="X1245" s="57"/>
      <c r="Y1245" s="57"/>
      <c r="Z1245" s="57"/>
      <c r="AA1245" s="57"/>
      <c r="AB1245" s="57"/>
      <c r="AC1245" s="57"/>
      <c r="AD1245" s="57"/>
      <c r="AE1245" s="57"/>
      <c r="AF1245" s="57"/>
      <c r="AG1245" s="57"/>
      <c r="AH1245" s="57"/>
      <c r="AI1245" s="57"/>
      <c r="AJ1245" s="57"/>
      <c r="AK1245" s="57"/>
      <c r="AL1245" s="57"/>
      <c r="AM1245" s="57"/>
      <c r="AN1245" s="57"/>
      <c r="AO1245" s="57"/>
      <c r="AP1245" s="57"/>
      <c r="AQ1245" s="57"/>
      <c r="AR1245" s="57"/>
      <c r="AS1245" s="57"/>
      <c r="AT1245" s="57"/>
      <c r="AU1245" s="57"/>
      <c r="AV1245" s="57"/>
      <c r="AW1245" s="57"/>
      <c r="AX1245" s="57"/>
      <c r="AY1245" s="57"/>
      <c r="AZ1245" s="57"/>
      <c r="BA1245" s="57"/>
      <c r="BB1245" s="57"/>
      <c r="BC1245" s="57"/>
      <c r="BD1245" s="57"/>
      <c r="BE1245" s="57"/>
      <c r="BF1245" s="57"/>
      <c r="BG1245" s="57"/>
      <c r="BH1245" s="57"/>
      <c r="BI1245" s="57"/>
      <c r="BJ1245" s="57"/>
      <c r="BK1245" s="57"/>
      <c r="BL1245" s="57"/>
      <c r="BM1245" s="57"/>
      <c r="BN1245" s="57"/>
      <c r="BO1245" s="57"/>
    </row>
    <row r="1246" spans="17:67" x14ac:dyDescent="0.25">
      <c r="Q1246" s="57"/>
      <c r="R1246" s="57"/>
      <c r="S1246" s="57"/>
      <c r="T1246" s="57"/>
      <c r="U1246" s="57"/>
      <c r="V1246" s="57"/>
      <c r="W1246" s="57"/>
      <c r="X1246" s="57"/>
      <c r="Y1246" s="57"/>
      <c r="Z1246" s="57"/>
      <c r="AA1246" s="57"/>
      <c r="AB1246" s="57"/>
      <c r="AC1246" s="57"/>
      <c r="AD1246" s="57"/>
      <c r="AE1246" s="57"/>
      <c r="AF1246" s="57"/>
      <c r="AG1246" s="57"/>
      <c r="AH1246" s="57"/>
      <c r="AI1246" s="57"/>
      <c r="AJ1246" s="57"/>
      <c r="AK1246" s="57"/>
      <c r="AL1246" s="57"/>
      <c r="AM1246" s="57"/>
      <c r="AN1246" s="57"/>
      <c r="AO1246" s="57"/>
      <c r="AP1246" s="57"/>
      <c r="AQ1246" s="57"/>
      <c r="AR1246" s="57"/>
      <c r="AS1246" s="57"/>
      <c r="AT1246" s="57"/>
      <c r="AU1246" s="57"/>
      <c r="AV1246" s="57"/>
      <c r="AW1246" s="57"/>
      <c r="AX1246" s="57"/>
      <c r="AY1246" s="57"/>
      <c r="AZ1246" s="57"/>
      <c r="BA1246" s="57"/>
      <c r="BB1246" s="57"/>
      <c r="BC1246" s="57"/>
      <c r="BD1246" s="57"/>
      <c r="BE1246" s="57"/>
      <c r="BF1246" s="57"/>
      <c r="BG1246" s="57"/>
      <c r="BH1246" s="57"/>
      <c r="BI1246" s="57"/>
      <c r="BJ1246" s="57"/>
      <c r="BK1246" s="57"/>
      <c r="BL1246" s="57"/>
      <c r="BM1246" s="57"/>
      <c r="BN1246" s="57"/>
      <c r="BO1246" s="57"/>
    </row>
    <row r="1247" spans="17:67" x14ac:dyDescent="0.25">
      <c r="Q1247" s="57"/>
      <c r="R1247" s="57"/>
      <c r="S1247" s="57"/>
      <c r="T1247" s="57"/>
      <c r="U1247" s="57"/>
      <c r="V1247" s="57"/>
      <c r="W1247" s="57"/>
      <c r="X1247" s="57"/>
      <c r="Y1247" s="57"/>
      <c r="Z1247" s="57"/>
      <c r="AA1247" s="57"/>
      <c r="AB1247" s="57"/>
      <c r="AC1247" s="57"/>
      <c r="AD1247" s="57"/>
      <c r="AE1247" s="57"/>
      <c r="AF1247" s="57"/>
      <c r="AG1247" s="57"/>
      <c r="AH1247" s="57"/>
      <c r="AI1247" s="57"/>
      <c r="AJ1247" s="57"/>
      <c r="AK1247" s="57"/>
      <c r="AL1247" s="57"/>
      <c r="AM1247" s="57"/>
      <c r="AN1247" s="57"/>
      <c r="AO1247" s="57"/>
      <c r="AP1247" s="57"/>
      <c r="AQ1247" s="57"/>
      <c r="AR1247" s="57"/>
      <c r="AS1247" s="57"/>
      <c r="AT1247" s="57"/>
      <c r="AU1247" s="57"/>
      <c r="AV1247" s="57"/>
      <c r="AW1247" s="57"/>
      <c r="AX1247" s="57"/>
      <c r="AY1247" s="57"/>
      <c r="AZ1247" s="57"/>
      <c r="BA1247" s="57"/>
      <c r="BB1247" s="57"/>
      <c r="BC1247" s="57"/>
      <c r="BD1247" s="57"/>
      <c r="BE1247" s="57"/>
      <c r="BF1247" s="57"/>
      <c r="BG1247" s="57"/>
      <c r="BH1247" s="57"/>
      <c r="BI1247" s="57"/>
      <c r="BJ1247" s="57"/>
      <c r="BK1247" s="57"/>
      <c r="BL1247" s="57"/>
      <c r="BM1247" s="57"/>
      <c r="BN1247" s="57"/>
      <c r="BO1247" s="57"/>
    </row>
    <row r="1248" spans="17:67" x14ac:dyDescent="0.25">
      <c r="Q1248" s="57"/>
      <c r="R1248" s="57"/>
      <c r="S1248" s="57"/>
      <c r="T1248" s="57"/>
      <c r="U1248" s="57"/>
      <c r="V1248" s="57"/>
      <c r="W1248" s="57"/>
      <c r="X1248" s="57"/>
      <c r="Y1248" s="57"/>
      <c r="Z1248" s="57"/>
      <c r="AA1248" s="57"/>
      <c r="AB1248" s="57"/>
      <c r="AC1248" s="57"/>
      <c r="AD1248" s="57"/>
      <c r="AE1248" s="57"/>
      <c r="AF1248" s="57"/>
      <c r="AG1248" s="57"/>
      <c r="AH1248" s="57"/>
      <c r="AI1248" s="57"/>
      <c r="AJ1248" s="57"/>
      <c r="AK1248" s="57"/>
      <c r="AL1248" s="57"/>
      <c r="AM1248" s="57"/>
      <c r="AN1248" s="57"/>
      <c r="AO1248" s="57"/>
      <c r="AP1248" s="57"/>
      <c r="AQ1248" s="57"/>
      <c r="AR1248" s="57"/>
      <c r="AS1248" s="57"/>
      <c r="AT1248" s="57"/>
      <c r="AU1248" s="57"/>
      <c r="AV1248" s="57"/>
      <c r="AW1248" s="57"/>
      <c r="AX1248" s="57"/>
      <c r="AY1248" s="57"/>
      <c r="AZ1248" s="57"/>
      <c r="BA1248" s="57"/>
      <c r="BB1248" s="57"/>
      <c r="BC1248" s="57"/>
      <c r="BD1248" s="57"/>
      <c r="BE1248" s="57"/>
      <c r="BF1248" s="57"/>
      <c r="BG1248" s="57"/>
      <c r="BH1248" s="57"/>
      <c r="BI1248" s="57"/>
      <c r="BJ1248" s="57"/>
      <c r="BK1248" s="57"/>
      <c r="BL1248" s="57"/>
      <c r="BM1248" s="57"/>
      <c r="BN1248" s="57"/>
      <c r="BO1248" s="57"/>
    </row>
    <row r="1249" spans="17:67" x14ac:dyDescent="0.25">
      <c r="Q1249" s="57"/>
      <c r="R1249" s="57"/>
      <c r="S1249" s="57"/>
      <c r="T1249" s="57"/>
      <c r="U1249" s="57"/>
      <c r="V1249" s="57"/>
      <c r="W1249" s="57"/>
      <c r="X1249" s="57"/>
      <c r="Y1249" s="57"/>
      <c r="Z1249" s="57"/>
      <c r="AA1249" s="57"/>
      <c r="AB1249" s="57"/>
      <c r="AC1249" s="57"/>
      <c r="AD1249" s="57"/>
      <c r="AE1249" s="57"/>
      <c r="AF1249" s="57"/>
      <c r="AG1249" s="57"/>
      <c r="AH1249" s="57"/>
      <c r="AI1249" s="57"/>
      <c r="AJ1249" s="57"/>
      <c r="AK1249" s="57"/>
      <c r="AL1249" s="57"/>
      <c r="AM1249" s="57"/>
      <c r="AN1249" s="57"/>
      <c r="AO1249" s="57"/>
      <c r="AP1249" s="57"/>
      <c r="AQ1249" s="57"/>
      <c r="AR1249" s="57"/>
      <c r="AS1249" s="57"/>
      <c r="AT1249" s="57"/>
      <c r="AU1249" s="57"/>
      <c r="AV1249" s="57"/>
      <c r="AW1249" s="57"/>
      <c r="AX1249" s="57"/>
      <c r="AY1249" s="57"/>
      <c r="AZ1249" s="57"/>
      <c r="BA1249" s="57"/>
      <c r="BB1249" s="57"/>
      <c r="BC1249" s="57"/>
      <c r="BD1249" s="57"/>
      <c r="BE1249" s="57"/>
      <c r="BF1249" s="57"/>
      <c r="BG1249" s="57"/>
      <c r="BH1249" s="57"/>
      <c r="BI1249" s="57"/>
      <c r="BJ1249" s="57"/>
      <c r="BK1249" s="57"/>
      <c r="BL1249" s="57"/>
      <c r="BM1249" s="57"/>
      <c r="BN1249" s="57"/>
      <c r="BO1249" s="57"/>
    </row>
    <row r="1250" spans="17:67" x14ac:dyDescent="0.25">
      <c r="Q1250" s="57"/>
      <c r="R1250" s="57"/>
      <c r="S1250" s="57"/>
      <c r="T1250" s="57"/>
      <c r="U1250" s="57"/>
      <c r="V1250" s="57"/>
      <c r="W1250" s="57"/>
      <c r="X1250" s="57"/>
      <c r="Y1250" s="57"/>
      <c r="Z1250" s="57"/>
      <c r="AA1250" s="57"/>
      <c r="AB1250" s="57"/>
      <c r="AC1250" s="57"/>
      <c r="AD1250" s="57"/>
      <c r="AE1250" s="57"/>
      <c r="AF1250" s="57"/>
      <c r="AG1250" s="57"/>
      <c r="AH1250" s="57"/>
      <c r="AI1250" s="57"/>
      <c r="AJ1250" s="57"/>
      <c r="AK1250" s="57"/>
      <c r="AL1250" s="57"/>
      <c r="AM1250" s="57"/>
      <c r="AN1250" s="57"/>
      <c r="AO1250" s="57"/>
      <c r="AP1250" s="57"/>
      <c r="AQ1250" s="57"/>
      <c r="AR1250" s="57"/>
      <c r="AS1250" s="57"/>
      <c r="AT1250" s="57"/>
      <c r="AU1250" s="57"/>
      <c r="AV1250" s="57"/>
      <c r="AW1250" s="57"/>
      <c r="AX1250" s="57"/>
      <c r="AY1250" s="57"/>
      <c r="AZ1250" s="57"/>
      <c r="BA1250" s="57"/>
      <c r="BB1250" s="57"/>
      <c r="BC1250" s="57"/>
      <c r="BD1250" s="57"/>
      <c r="BE1250" s="57"/>
      <c r="BF1250" s="57"/>
      <c r="BG1250" s="57"/>
      <c r="BH1250" s="57"/>
      <c r="BI1250" s="57"/>
      <c r="BJ1250" s="57"/>
      <c r="BK1250" s="57"/>
      <c r="BL1250" s="57"/>
      <c r="BM1250" s="57"/>
      <c r="BN1250" s="57"/>
      <c r="BO1250" s="57"/>
    </row>
    <row r="1251" spans="17:67" x14ac:dyDescent="0.25">
      <c r="Q1251" s="57"/>
      <c r="R1251" s="57"/>
      <c r="S1251" s="57"/>
      <c r="T1251" s="57"/>
      <c r="U1251" s="57"/>
      <c r="V1251" s="57"/>
      <c r="W1251" s="57"/>
      <c r="X1251" s="57"/>
      <c r="Y1251" s="57"/>
      <c r="Z1251" s="57"/>
      <c r="AA1251" s="57"/>
      <c r="AB1251" s="57"/>
      <c r="AC1251" s="57"/>
      <c r="AD1251" s="57"/>
      <c r="AE1251" s="57"/>
      <c r="AF1251" s="57"/>
      <c r="AG1251" s="57"/>
      <c r="AH1251" s="57"/>
      <c r="AI1251" s="57"/>
      <c r="AJ1251" s="57"/>
      <c r="AK1251" s="57"/>
      <c r="AL1251" s="57"/>
      <c r="AM1251" s="57"/>
      <c r="AN1251" s="57"/>
      <c r="AO1251" s="57"/>
      <c r="AP1251" s="57"/>
      <c r="AQ1251" s="57"/>
      <c r="AR1251" s="57"/>
      <c r="AS1251" s="57"/>
      <c r="AT1251" s="57"/>
      <c r="AU1251" s="57"/>
      <c r="AV1251" s="57"/>
      <c r="AW1251" s="57"/>
      <c r="AX1251" s="57"/>
      <c r="AY1251" s="57"/>
      <c r="AZ1251" s="57"/>
      <c r="BA1251" s="57"/>
      <c r="BB1251" s="57"/>
      <c r="BC1251" s="57"/>
      <c r="BD1251" s="57"/>
      <c r="BE1251" s="57"/>
      <c r="BF1251" s="57"/>
      <c r="BG1251" s="57"/>
      <c r="BH1251" s="57"/>
      <c r="BI1251" s="57"/>
      <c r="BJ1251" s="57"/>
      <c r="BK1251" s="57"/>
      <c r="BL1251" s="57"/>
      <c r="BM1251" s="57"/>
      <c r="BN1251" s="57"/>
      <c r="BO1251" s="57"/>
    </row>
    <row r="1252" spans="17:67" x14ac:dyDescent="0.25">
      <c r="Q1252" s="57"/>
      <c r="R1252" s="57"/>
      <c r="S1252" s="57"/>
      <c r="T1252" s="57"/>
      <c r="U1252" s="57"/>
      <c r="V1252" s="57"/>
      <c r="W1252" s="57"/>
      <c r="X1252" s="57"/>
      <c r="Y1252" s="57"/>
      <c r="Z1252" s="57"/>
      <c r="AA1252" s="57"/>
      <c r="AB1252" s="57"/>
      <c r="AC1252" s="57"/>
      <c r="AD1252" s="57"/>
      <c r="AE1252" s="57"/>
      <c r="AF1252" s="57"/>
      <c r="AG1252" s="57"/>
      <c r="AH1252" s="57"/>
      <c r="AI1252" s="57"/>
      <c r="AJ1252" s="57"/>
      <c r="AK1252" s="57"/>
      <c r="AL1252" s="57"/>
      <c r="AM1252" s="57"/>
      <c r="AN1252" s="57"/>
      <c r="AO1252" s="57"/>
      <c r="AP1252" s="57"/>
      <c r="AQ1252" s="57"/>
      <c r="AR1252" s="57"/>
      <c r="AS1252" s="57"/>
      <c r="AT1252" s="57"/>
      <c r="AU1252" s="57"/>
      <c r="AV1252" s="57"/>
      <c r="AW1252" s="57"/>
      <c r="AX1252" s="57"/>
      <c r="AY1252" s="57"/>
      <c r="AZ1252" s="57"/>
      <c r="BA1252" s="57"/>
      <c r="BB1252" s="57"/>
      <c r="BC1252" s="57"/>
      <c r="BD1252" s="57"/>
      <c r="BE1252" s="57"/>
      <c r="BF1252" s="57"/>
      <c r="BG1252" s="57"/>
      <c r="BH1252" s="57"/>
      <c r="BI1252" s="57"/>
      <c r="BJ1252" s="57"/>
      <c r="BK1252" s="57"/>
      <c r="BL1252" s="57"/>
      <c r="BM1252" s="57"/>
      <c r="BN1252" s="57"/>
      <c r="BO1252" s="57"/>
    </row>
    <row r="1253" spans="17:67" x14ac:dyDescent="0.25">
      <c r="Q1253" s="57"/>
      <c r="R1253" s="57"/>
      <c r="S1253" s="57"/>
      <c r="T1253" s="57"/>
      <c r="U1253" s="57"/>
      <c r="V1253" s="57"/>
      <c r="W1253" s="57"/>
      <c r="X1253" s="57"/>
      <c r="Y1253" s="57"/>
      <c r="Z1253" s="57"/>
      <c r="AA1253" s="57"/>
      <c r="AB1253" s="57"/>
      <c r="AC1253" s="57"/>
      <c r="AD1253" s="57"/>
      <c r="AE1253" s="57"/>
      <c r="AF1253" s="57"/>
      <c r="AG1253" s="57"/>
      <c r="AH1253" s="57"/>
      <c r="AI1253" s="57"/>
      <c r="AJ1253" s="57"/>
      <c r="AK1253" s="57"/>
      <c r="AL1253" s="57"/>
      <c r="AM1253" s="57"/>
      <c r="AN1253" s="57"/>
      <c r="AO1253" s="57"/>
      <c r="AP1253" s="57"/>
      <c r="AQ1253" s="57"/>
      <c r="AR1253" s="57"/>
      <c r="AS1253" s="57"/>
      <c r="AT1253" s="57"/>
      <c r="AU1253" s="57"/>
      <c r="AV1253" s="57"/>
      <c r="AW1253" s="57"/>
      <c r="AX1253" s="57"/>
      <c r="AY1253" s="57"/>
      <c r="AZ1253" s="57"/>
      <c r="BA1253" s="57"/>
      <c r="BB1253" s="57"/>
      <c r="BC1253" s="57"/>
      <c r="BD1253" s="57"/>
      <c r="BE1253" s="57"/>
      <c r="BF1253" s="57"/>
      <c r="BG1253" s="57"/>
      <c r="BH1253" s="57"/>
      <c r="BI1253" s="57"/>
      <c r="BJ1253" s="57"/>
      <c r="BK1253" s="57"/>
      <c r="BL1253" s="57"/>
      <c r="BM1253" s="57"/>
      <c r="BN1253" s="57"/>
      <c r="BO1253" s="57"/>
    </row>
    <row r="1254" spans="17:67" x14ac:dyDescent="0.25">
      <c r="Q1254" s="57"/>
      <c r="R1254" s="57"/>
      <c r="S1254" s="57"/>
      <c r="T1254" s="57"/>
      <c r="U1254" s="57"/>
      <c r="V1254" s="57"/>
      <c r="W1254" s="57"/>
      <c r="X1254" s="57"/>
      <c r="Y1254" s="57"/>
      <c r="Z1254" s="57"/>
      <c r="AA1254" s="57"/>
      <c r="AB1254" s="57"/>
      <c r="AC1254" s="57"/>
      <c r="AD1254" s="57"/>
      <c r="AE1254" s="57"/>
      <c r="AF1254" s="57"/>
      <c r="AG1254" s="57"/>
      <c r="AH1254" s="57"/>
      <c r="AI1254" s="57"/>
      <c r="AJ1254" s="57"/>
      <c r="AK1254" s="57"/>
      <c r="AL1254" s="57"/>
      <c r="AM1254" s="57"/>
      <c r="AN1254" s="57"/>
      <c r="AO1254" s="57"/>
      <c r="AP1254" s="57"/>
      <c r="AQ1254" s="57"/>
      <c r="AR1254" s="57"/>
      <c r="AS1254" s="57"/>
      <c r="AT1254" s="57"/>
      <c r="AU1254" s="57"/>
      <c r="AV1254" s="57"/>
      <c r="AW1254" s="57"/>
      <c r="AX1254" s="57"/>
      <c r="AY1254" s="57"/>
      <c r="AZ1254" s="57"/>
      <c r="BA1254" s="57"/>
      <c r="BB1254" s="57"/>
      <c r="BC1254" s="57"/>
      <c r="BD1254" s="57"/>
      <c r="BE1254" s="57"/>
      <c r="BF1254" s="57"/>
      <c r="BG1254" s="57"/>
      <c r="BH1254" s="57"/>
      <c r="BI1254" s="57"/>
      <c r="BJ1254" s="57"/>
      <c r="BK1254" s="57"/>
      <c r="BL1254" s="57"/>
      <c r="BM1254" s="57"/>
      <c r="BN1254" s="57"/>
      <c r="BO1254" s="57"/>
    </row>
    <row r="1255" spans="17:67" x14ac:dyDescent="0.25">
      <c r="Q1255" s="57"/>
      <c r="R1255" s="57"/>
      <c r="S1255" s="57"/>
      <c r="T1255" s="57"/>
      <c r="U1255" s="57"/>
      <c r="V1255" s="57"/>
      <c r="W1255" s="57"/>
      <c r="X1255" s="57"/>
      <c r="Y1255" s="57"/>
      <c r="Z1255" s="57"/>
      <c r="AA1255" s="57"/>
      <c r="AB1255" s="57"/>
      <c r="AC1255" s="57"/>
      <c r="AD1255" s="57"/>
      <c r="AE1255" s="57"/>
      <c r="AF1255" s="57"/>
      <c r="AG1255" s="57"/>
      <c r="AH1255" s="57"/>
      <c r="AI1255" s="57"/>
      <c r="AJ1255" s="57"/>
      <c r="AK1255" s="57"/>
      <c r="AL1255" s="57"/>
      <c r="AM1255" s="57"/>
      <c r="AN1255" s="57"/>
      <c r="AO1255" s="57"/>
      <c r="AP1255" s="57"/>
      <c r="AQ1255" s="57"/>
      <c r="AR1255" s="57"/>
      <c r="AS1255" s="57"/>
      <c r="AT1255" s="57"/>
      <c r="AU1255" s="57"/>
      <c r="AV1255" s="57"/>
      <c r="AW1255" s="57"/>
      <c r="AX1255" s="57"/>
      <c r="AY1255" s="57"/>
      <c r="AZ1255" s="57"/>
      <c r="BA1255" s="57"/>
      <c r="BB1255" s="57"/>
      <c r="BC1255" s="57"/>
      <c r="BD1255" s="57"/>
      <c r="BE1255" s="57"/>
      <c r="BF1255" s="57"/>
      <c r="BG1255" s="57"/>
      <c r="BH1255" s="57"/>
      <c r="BI1255" s="57"/>
      <c r="BJ1255" s="57"/>
      <c r="BK1255" s="57"/>
      <c r="BL1255" s="57"/>
      <c r="BM1255" s="57"/>
      <c r="BN1255" s="57"/>
      <c r="BO1255" s="57"/>
    </row>
    <row r="1256" spans="17:67" x14ac:dyDescent="0.25">
      <c r="Q1256" s="57"/>
      <c r="R1256" s="57"/>
      <c r="S1256" s="57"/>
      <c r="T1256" s="57"/>
      <c r="U1256" s="57"/>
      <c r="V1256" s="57"/>
      <c r="W1256" s="57"/>
      <c r="X1256" s="57"/>
      <c r="Y1256" s="57"/>
      <c r="Z1256" s="57"/>
      <c r="AA1256" s="57"/>
      <c r="AB1256" s="57"/>
      <c r="AC1256" s="57"/>
      <c r="AD1256" s="57"/>
      <c r="AE1256" s="57"/>
      <c r="AF1256" s="57"/>
      <c r="AG1256" s="57"/>
      <c r="AH1256" s="57"/>
      <c r="AI1256" s="57"/>
      <c r="AJ1256" s="57"/>
      <c r="AK1256" s="57"/>
      <c r="AL1256" s="57"/>
      <c r="AM1256" s="57"/>
      <c r="AN1256" s="57"/>
      <c r="AO1256" s="57"/>
      <c r="AP1256" s="57"/>
      <c r="AQ1256" s="57"/>
      <c r="AR1256" s="57"/>
      <c r="AS1256" s="57"/>
      <c r="AT1256" s="57"/>
      <c r="AU1256" s="57"/>
      <c r="AV1256" s="57"/>
      <c r="AW1256" s="57"/>
      <c r="AX1256" s="57"/>
      <c r="AY1256" s="57"/>
      <c r="AZ1256" s="57"/>
      <c r="BA1256" s="57"/>
      <c r="BB1256" s="57"/>
      <c r="BC1256" s="57"/>
      <c r="BD1256" s="57"/>
      <c r="BE1256" s="57"/>
      <c r="BF1256" s="57"/>
      <c r="BG1256" s="57"/>
      <c r="BH1256" s="57"/>
      <c r="BI1256" s="57"/>
      <c r="BJ1256" s="57"/>
      <c r="BK1256" s="57"/>
      <c r="BL1256" s="57"/>
      <c r="BM1256" s="57"/>
      <c r="BN1256" s="57"/>
      <c r="BO1256" s="57"/>
    </row>
    <row r="1257" spans="17:67" x14ac:dyDescent="0.25">
      <c r="Q1257" s="57"/>
      <c r="R1257" s="57"/>
      <c r="S1257" s="57"/>
      <c r="T1257" s="57"/>
      <c r="U1257" s="57"/>
      <c r="V1257" s="57"/>
      <c r="W1257" s="57"/>
      <c r="X1257" s="57"/>
      <c r="Y1257" s="57"/>
      <c r="Z1257" s="57"/>
      <c r="AA1257" s="57"/>
      <c r="AB1257" s="57"/>
      <c r="AC1257" s="57"/>
      <c r="AD1257" s="57"/>
      <c r="AE1257" s="57"/>
      <c r="AF1257" s="57"/>
      <c r="AG1257" s="57"/>
      <c r="AH1257" s="57"/>
      <c r="AI1257" s="57"/>
      <c r="AJ1257" s="57"/>
      <c r="AK1257" s="57"/>
      <c r="AL1257" s="57"/>
      <c r="AM1257" s="57"/>
      <c r="AN1257" s="57"/>
      <c r="AO1257" s="57"/>
      <c r="AP1257" s="57"/>
      <c r="AQ1257" s="57"/>
      <c r="AR1257" s="57"/>
      <c r="AS1257" s="57"/>
      <c r="AT1257" s="57"/>
      <c r="AU1257" s="57"/>
      <c r="AV1257" s="57"/>
      <c r="AW1257" s="57"/>
      <c r="AX1257" s="57"/>
      <c r="AY1257" s="57"/>
      <c r="AZ1257" s="57"/>
      <c r="BA1257" s="57"/>
      <c r="BB1257" s="57"/>
      <c r="BC1257" s="57"/>
      <c r="BD1257" s="57"/>
      <c r="BE1257" s="57"/>
      <c r="BF1257" s="57"/>
      <c r="BG1257" s="57"/>
      <c r="BH1257" s="57"/>
      <c r="BI1257" s="57"/>
      <c r="BJ1257" s="57"/>
      <c r="BK1257" s="57"/>
      <c r="BL1257" s="57"/>
      <c r="BM1257" s="57"/>
      <c r="BN1257" s="57"/>
      <c r="BO1257" s="57"/>
    </row>
    <row r="1258" spans="17:67" x14ac:dyDescent="0.25">
      <c r="Q1258" s="57"/>
      <c r="R1258" s="57"/>
      <c r="S1258" s="57"/>
      <c r="T1258" s="57"/>
      <c r="U1258" s="57"/>
      <c r="V1258" s="57"/>
      <c r="W1258" s="57"/>
      <c r="X1258" s="57"/>
      <c r="Y1258" s="57"/>
      <c r="Z1258" s="57"/>
      <c r="AA1258" s="57"/>
      <c r="AB1258" s="57"/>
      <c r="AC1258" s="57"/>
      <c r="AD1258" s="57"/>
      <c r="AE1258" s="57"/>
      <c r="AF1258" s="57"/>
      <c r="AG1258" s="57"/>
      <c r="AH1258" s="57"/>
      <c r="AI1258" s="57"/>
      <c r="AJ1258" s="57"/>
      <c r="AK1258" s="57"/>
      <c r="AL1258" s="57"/>
      <c r="AM1258" s="57"/>
      <c r="AN1258" s="57"/>
      <c r="AO1258" s="57"/>
      <c r="AP1258" s="57"/>
      <c r="AQ1258" s="57"/>
      <c r="AR1258" s="57"/>
      <c r="AS1258" s="57"/>
      <c r="AT1258" s="57"/>
      <c r="AU1258" s="57"/>
      <c r="AV1258" s="57"/>
      <c r="AW1258" s="57"/>
      <c r="AX1258" s="57"/>
      <c r="AY1258" s="57"/>
      <c r="AZ1258" s="57"/>
      <c r="BA1258" s="57"/>
      <c r="BB1258" s="57"/>
      <c r="BC1258" s="57"/>
      <c r="BD1258" s="57"/>
      <c r="BE1258" s="57"/>
      <c r="BF1258" s="57"/>
      <c r="BG1258" s="57"/>
      <c r="BH1258" s="57"/>
      <c r="BI1258" s="57"/>
      <c r="BJ1258" s="57"/>
      <c r="BK1258" s="57"/>
      <c r="BL1258" s="57"/>
      <c r="BM1258" s="57"/>
      <c r="BN1258" s="57"/>
      <c r="BO1258" s="57"/>
    </row>
    <row r="1259" spans="17:67" x14ac:dyDescent="0.25">
      <c r="Q1259" s="57"/>
      <c r="R1259" s="57"/>
      <c r="S1259" s="57"/>
      <c r="T1259" s="57"/>
      <c r="U1259" s="57"/>
      <c r="V1259" s="57"/>
      <c r="W1259" s="57"/>
      <c r="X1259" s="57"/>
      <c r="Y1259" s="57"/>
      <c r="Z1259" s="57"/>
      <c r="AA1259" s="57"/>
      <c r="AB1259" s="57"/>
      <c r="AC1259" s="57"/>
      <c r="AD1259" s="57"/>
      <c r="AE1259" s="57"/>
      <c r="AF1259" s="57"/>
      <c r="AG1259" s="57"/>
      <c r="AH1259" s="57"/>
      <c r="AI1259" s="57"/>
      <c r="AJ1259" s="57"/>
      <c r="AK1259" s="57"/>
      <c r="AL1259" s="57"/>
      <c r="AM1259" s="57"/>
      <c r="AN1259" s="57"/>
      <c r="AO1259" s="57"/>
      <c r="AP1259" s="57"/>
      <c r="AQ1259" s="57"/>
      <c r="AR1259" s="57"/>
      <c r="AS1259" s="57"/>
      <c r="AT1259" s="57"/>
      <c r="AU1259" s="57"/>
      <c r="AV1259" s="57"/>
      <c r="AW1259" s="57"/>
      <c r="AX1259" s="57"/>
      <c r="AY1259" s="57"/>
      <c r="AZ1259" s="57"/>
      <c r="BA1259" s="57"/>
      <c r="BB1259" s="57"/>
      <c r="BC1259" s="57"/>
      <c r="BD1259" s="57"/>
      <c r="BE1259" s="57"/>
      <c r="BF1259" s="57"/>
      <c r="BG1259" s="57"/>
      <c r="BH1259" s="57"/>
      <c r="BI1259" s="57"/>
      <c r="BJ1259" s="57"/>
      <c r="BK1259" s="57"/>
      <c r="BL1259" s="57"/>
      <c r="BM1259" s="57"/>
      <c r="BN1259" s="57"/>
      <c r="BO1259" s="57"/>
    </row>
    <row r="1260" spans="17:67" x14ac:dyDescent="0.25">
      <c r="Q1260" s="57"/>
      <c r="R1260" s="57"/>
      <c r="S1260" s="57"/>
      <c r="T1260" s="57"/>
      <c r="U1260" s="57"/>
      <c r="V1260" s="57"/>
      <c r="W1260" s="57"/>
      <c r="X1260" s="57"/>
      <c r="Y1260" s="57"/>
      <c r="Z1260" s="57"/>
      <c r="AA1260" s="57"/>
      <c r="AB1260" s="57"/>
      <c r="AC1260" s="57"/>
      <c r="AD1260" s="57"/>
      <c r="AE1260" s="57"/>
      <c r="AF1260" s="57"/>
      <c r="AG1260" s="57"/>
      <c r="AH1260" s="57"/>
      <c r="AI1260" s="57"/>
      <c r="AJ1260" s="57"/>
      <c r="AK1260" s="57"/>
      <c r="AL1260" s="57"/>
      <c r="AM1260" s="57"/>
      <c r="AN1260" s="57"/>
      <c r="AO1260" s="57"/>
      <c r="AP1260" s="57"/>
      <c r="AQ1260" s="57"/>
      <c r="AR1260" s="57"/>
      <c r="AS1260" s="57"/>
      <c r="AT1260" s="57"/>
      <c r="AU1260" s="57"/>
      <c r="AV1260" s="57"/>
      <c r="AW1260" s="57"/>
      <c r="AX1260" s="57"/>
      <c r="AY1260" s="57"/>
      <c r="AZ1260" s="57"/>
      <c r="BA1260" s="57"/>
      <c r="BB1260" s="57"/>
      <c r="BC1260" s="57"/>
      <c r="BD1260" s="57"/>
      <c r="BE1260" s="57"/>
      <c r="BF1260" s="57"/>
      <c r="BG1260" s="57"/>
      <c r="BH1260" s="57"/>
      <c r="BI1260" s="57"/>
      <c r="BJ1260" s="57"/>
      <c r="BK1260" s="57"/>
      <c r="BL1260" s="57"/>
      <c r="BM1260" s="57"/>
      <c r="BN1260" s="57"/>
      <c r="BO1260" s="57"/>
    </row>
    <row r="1261" spans="17:67" x14ac:dyDescent="0.25">
      <c r="Q1261" s="57"/>
      <c r="R1261" s="57"/>
      <c r="S1261" s="57"/>
      <c r="T1261" s="57"/>
      <c r="U1261" s="57"/>
      <c r="V1261" s="57"/>
      <c r="W1261" s="57"/>
      <c r="X1261" s="57"/>
      <c r="Y1261" s="57"/>
      <c r="Z1261" s="57"/>
      <c r="AA1261" s="57"/>
      <c r="AB1261" s="57"/>
      <c r="AC1261" s="57"/>
      <c r="AD1261" s="57"/>
      <c r="AE1261" s="57"/>
      <c r="AF1261" s="57"/>
      <c r="AG1261" s="57"/>
      <c r="AH1261" s="57"/>
      <c r="AI1261" s="57"/>
      <c r="AJ1261" s="57"/>
      <c r="AK1261" s="57"/>
      <c r="AL1261" s="57"/>
      <c r="AM1261" s="57"/>
      <c r="AN1261" s="57"/>
      <c r="AO1261" s="57"/>
      <c r="AP1261" s="57"/>
      <c r="AQ1261" s="57"/>
      <c r="AR1261" s="57"/>
      <c r="AS1261" s="57"/>
      <c r="AT1261" s="57"/>
      <c r="AU1261" s="57"/>
      <c r="AV1261" s="57"/>
      <c r="AW1261" s="57"/>
      <c r="AX1261" s="57"/>
      <c r="AY1261" s="57"/>
      <c r="AZ1261" s="57"/>
      <c r="BA1261" s="57"/>
      <c r="BB1261" s="57"/>
      <c r="BC1261" s="57"/>
      <c r="BD1261" s="57"/>
      <c r="BE1261" s="57"/>
      <c r="BF1261" s="57"/>
      <c r="BG1261" s="57"/>
      <c r="BH1261" s="57"/>
      <c r="BI1261" s="57"/>
      <c r="BJ1261" s="57"/>
      <c r="BK1261" s="57"/>
      <c r="BL1261" s="57"/>
      <c r="BM1261" s="57"/>
      <c r="BN1261" s="57"/>
      <c r="BO1261" s="57"/>
    </row>
    <row r="1262" spans="17:67" x14ac:dyDescent="0.25">
      <c r="Q1262" s="57"/>
      <c r="R1262" s="57"/>
      <c r="S1262" s="57"/>
      <c r="T1262" s="57"/>
      <c r="U1262" s="57"/>
      <c r="V1262" s="57"/>
      <c r="W1262" s="57"/>
      <c r="X1262" s="57"/>
      <c r="Y1262" s="57"/>
      <c r="Z1262" s="57"/>
      <c r="AA1262" s="57"/>
      <c r="AB1262" s="57"/>
      <c r="AC1262" s="57"/>
      <c r="AD1262" s="57"/>
      <c r="AE1262" s="57"/>
      <c r="AF1262" s="57"/>
      <c r="AG1262" s="57"/>
      <c r="AH1262" s="57"/>
      <c r="AI1262" s="57"/>
      <c r="AJ1262" s="57"/>
      <c r="AK1262" s="57"/>
      <c r="AL1262" s="57"/>
      <c r="AM1262" s="57"/>
      <c r="AN1262" s="57"/>
      <c r="AO1262" s="57"/>
      <c r="AP1262" s="57"/>
      <c r="AQ1262" s="57"/>
      <c r="AR1262" s="57"/>
      <c r="AS1262" s="57"/>
      <c r="AT1262" s="57"/>
      <c r="AU1262" s="57"/>
      <c r="AV1262" s="57"/>
      <c r="AW1262" s="57"/>
      <c r="AX1262" s="57"/>
      <c r="AY1262" s="57"/>
      <c r="AZ1262" s="57"/>
      <c r="BA1262" s="57"/>
      <c r="BB1262" s="57"/>
      <c r="BC1262" s="57"/>
      <c r="BD1262" s="57"/>
      <c r="BE1262" s="57"/>
      <c r="BF1262" s="57"/>
      <c r="BG1262" s="57"/>
      <c r="BH1262" s="57"/>
      <c r="BI1262" s="57"/>
      <c r="BJ1262" s="57"/>
      <c r="BK1262" s="57"/>
      <c r="BL1262" s="57"/>
      <c r="BM1262" s="57"/>
      <c r="BN1262" s="57"/>
      <c r="BO1262" s="57"/>
    </row>
    <row r="1263" spans="17:67" x14ac:dyDescent="0.25">
      <c r="Q1263" s="57"/>
      <c r="R1263" s="57"/>
      <c r="S1263" s="57"/>
      <c r="T1263" s="57"/>
      <c r="U1263" s="57"/>
      <c r="V1263" s="57"/>
      <c r="W1263" s="57"/>
      <c r="X1263" s="57"/>
      <c r="Y1263" s="57"/>
      <c r="Z1263" s="57"/>
      <c r="AA1263" s="57"/>
      <c r="AB1263" s="57"/>
      <c r="AC1263" s="57"/>
      <c r="AD1263" s="57"/>
      <c r="AE1263" s="57"/>
      <c r="AF1263" s="57"/>
      <c r="AG1263" s="57"/>
      <c r="AH1263" s="57"/>
      <c r="AI1263" s="57"/>
      <c r="AJ1263" s="57"/>
      <c r="AK1263" s="57"/>
      <c r="AL1263" s="57"/>
      <c r="AM1263" s="57"/>
      <c r="AN1263" s="57"/>
      <c r="AO1263" s="57"/>
      <c r="AP1263" s="57"/>
      <c r="AQ1263" s="57"/>
      <c r="AR1263" s="57"/>
      <c r="AS1263" s="57"/>
      <c r="AT1263" s="57"/>
      <c r="AU1263" s="57"/>
      <c r="AV1263" s="57"/>
      <c r="AW1263" s="57"/>
      <c r="AX1263" s="57"/>
      <c r="AY1263" s="57"/>
      <c r="AZ1263" s="57"/>
      <c r="BA1263" s="57"/>
      <c r="BB1263" s="57"/>
      <c r="BC1263" s="57"/>
      <c r="BD1263" s="57"/>
      <c r="BE1263" s="57"/>
      <c r="BF1263" s="57"/>
      <c r="BG1263" s="57"/>
      <c r="BH1263" s="57"/>
      <c r="BI1263" s="57"/>
      <c r="BJ1263" s="57"/>
      <c r="BK1263" s="57"/>
      <c r="BL1263" s="57"/>
      <c r="BM1263" s="57"/>
      <c r="BN1263" s="57"/>
      <c r="BO1263" s="57"/>
    </row>
    <row r="1264" spans="17:67" x14ac:dyDescent="0.25">
      <c r="Q1264" s="57"/>
      <c r="R1264" s="57"/>
      <c r="S1264" s="57"/>
      <c r="T1264" s="57"/>
      <c r="U1264" s="57"/>
      <c r="V1264" s="57"/>
      <c r="W1264" s="57"/>
      <c r="X1264" s="57"/>
      <c r="Y1264" s="57"/>
      <c r="Z1264" s="57"/>
      <c r="AA1264" s="57"/>
      <c r="AB1264" s="57"/>
      <c r="AC1264" s="57"/>
      <c r="AD1264" s="57"/>
      <c r="AE1264" s="57"/>
      <c r="AF1264" s="57"/>
      <c r="AG1264" s="57"/>
      <c r="AH1264" s="57"/>
      <c r="AI1264" s="57"/>
      <c r="AJ1264" s="57"/>
      <c r="AK1264" s="57"/>
      <c r="AL1264" s="57"/>
      <c r="AM1264" s="57"/>
      <c r="AN1264" s="57"/>
      <c r="AO1264" s="57"/>
      <c r="AP1264" s="57"/>
      <c r="AQ1264" s="57"/>
      <c r="AR1264" s="57"/>
      <c r="AS1264" s="57"/>
      <c r="AT1264" s="57"/>
      <c r="AU1264" s="57"/>
      <c r="AV1264" s="57"/>
      <c r="AW1264" s="57"/>
      <c r="AX1264" s="57"/>
      <c r="AY1264" s="57"/>
      <c r="AZ1264" s="57"/>
      <c r="BA1264" s="57"/>
      <c r="BB1264" s="57"/>
      <c r="BC1264" s="57"/>
      <c r="BD1264" s="57"/>
      <c r="BE1264" s="57"/>
      <c r="BF1264" s="57"/>
      <c r="BG1264" s="57"/>
      <c r="BH1264" s="57"/>
      <c r="BI1264" s="57"/>
      <c r="BJ1264" s="57"/>
      <c r="BK1264" s="57"/>
      <c r="BL1264" s="57"/>
      <c r="BM1264" s="57"/>
      <c r="BN1264" s="57"/>
      <c r="BO1264" s="57"/>
    </row>
    <row r="1265" spans="17:67" x14ac:dyDescent="0.25">
      <c r="Q1265" s="57"/>
      <c r="R1265" s="57"/>
      <c r="S1265" s="57"/>
      <c r="T1265" s="57"/>
      <c r="U1265" s="57"/>
      <c r="V1265" s="57"/>
      <c r="W1265" s="57"/>
      <c r="X1265" s="57"/>
      <c r="Y1265" s="57"/>
      <c r="Z1265" s="57"/>
      <c r="AA1265" s="57"/>
      <c r="AB1265" s="57"/>
      <c r="AC1265" s="57"/>
      <c r="AD1265" s="57"/>
      <c r="AE1265" s="57"/>
      <c r="AF1265" s="57"/>
      <c r="AG1265" s="57"/>
      <c r="AH1265" s="57"/>
      <c r="AI1265" s="57"/>
      <c r="AJ1265" s="57"/>
      <c r="AK1265" s="57"/>
      <c r="AL1265" s="57"/>
      <c r="AM1265" s="57"/>
      <c r="AN1265" s="57"/>
      <c r="AO1265" s="57"/>
      <c r="AP1265" s="57"/>
      <c r="AQ1265" s="57"/>
      <c r="AR1265" s="57"/>
      <c r="AS1265" s="57"/>
      <c r="AT1265" s="57"/>
      <c r="AU1265" s="57"/>
      <c r="AV1265" s="57"/>
      <c r="AW1265" s="57"/>
      <c r="AX1265" s="57"/>
      <c r="AY1265" s="57"/>
      <c r="AZ1265" s="57"/>
      <c r="BA1265" s="57"/>
      <c r="BB1265" s="57"/>
      <c r="BC1265" s="57"/>
      <c r="BD1265" s="57"/>
      <c r="BE1265" s="57"/>
      <c r="BF1265" s="57"/>
      <c r="BG1265" s="57"/>
      <c r="BH1265" s="57"/>
      <c r="BI1265" s="57"/>
      <c r="BJ1265" s="57"/>
      <c r="BK1265" s="57"/>
      <c r="BL1265" s="57"/>
      <c r="BM1265" s="57"/>
      <c r="BN1265" s="57"/>
      <c r="BO1265" s="57"/>
    </row>
    <row r="1266" spans="17:67" x14ac:dyDescent="0.25">
      <c r="Q1266" s="57"/>
      <c r="R1266" s="57"/>
      <c r="S1266" s="57"/>
      <c r="T1266" s="57"/>
      <c r="U1266" s="57"/>
      <c r="V1266" s="57"/>
      <c r="W1266" s="57"/>
      <c r="X1266" s="57"/>
      <c r="Y1266" s="57"/>
      <c r="Z1266" s="57"/>
      <c r="AA1266" s="57"/>
      <c r="AB1266" s="57"/>
      <c r="AC1266" s="57"/>
      <c r="AD1266" s="57"/>
      <c r="AE1266" s="57"/>
      <c r="AF1266" s="57"/>
      <c r="AG1266" s="57"/>
      <c r="AH1266" s="57"/>
      <c r="AI1266" s="57"/>
      <c r="AJ1266" s="57"/>
      <c r="AK1266" s="57"/>
      <c r="AL1266" s="57"/>
      <c r="AM1266" s="57"/>
      <c r="AN1266" s="57"/>
      <c r="AO1266" s="57"/>
      <c r="AP1266" s="57"/>
      <c r="AQ1266" s="57"/>
      <c r="AR1266" s="57"/>
      <c r="AS1266" s="57"/>
      <c r="AT1266" s="57"/>
      <c r="AU1266" s="57"/>
      <c r="AV1266" s="57"/>
      <c r="AW1266" s="57"/>
      <c r="AX1266" s="57"/>
      <c r="AY1266" s="57"/>
      <c r="AZ1266" s="57"/>
      <c r="BA1266" s="57"/>
      <c r="BB1266" s="57"/>
      <c r="BC1266" s="57"/>
      <c r="BD1266" s="57"/>
      <c r="BE1266" s="57"/>
      <c r="BF1266" s="57"/>
      <c r="BG1266" s="57"/>
      <c r="BH1266" s="57"/>
      <c r="BI1266" s="57"/>
      <c r="BJ1266" s="57"/>
      <c r="BK1266" s="57"/>
      <c r="BL1266" s="57"/>
      <c r="BM1266" s="57"/>
      <c r="BN1266" s="57"/>
      <c r="BO1266" s="57"/>
    </row>
    <row r="1267" spans="17:67" x14ac:dyDescent="0.25">
      <c r="Q1267" s="57"/>
      <c r="R1267" s="57"/>
      <c r="S1267" s="57"/>
      <c r="T1267" s="57"/>
      <c r="U1267" s="57"/>
      <c r="V1267" s="57"/>
      <c r="W1267" s="57"/>
      <c r="X1267" s="57"/>
      <c r="Y1267" s="57"/>
      <c r="Z1267" s="57"/>
      <c r="AA1267" s="57"/>
      <c r="AB1267" s="57"/>
      <c r="AC1267" s="57"/>
      <c r="AD1267" s="57"/>
      <c r="AE1267" s="57"/>
      <c r="AF1267" s="57"/>
      <c r="AG1267" s="57"/>
      <c r="AH1267" s="57"/>
      <c r="AI1267" s="57"/>
      <c r="AJ1267" s="57"/>
      <c r="AK1267" s="57"/>
      <c r="AL1267" s="57"/>
      <c r="AM1267" s="57"/>
      <c r="AN1267" s="57"/>
      <c r="AO1267" s="57"/>
      <c r="AP1267" s="57"/>
      <c r="AQ1267" s="57"/>
      <c r="AR1267" s="57"/>
      <c r="AS1267" s="57"/>
      <c r="AT1267" s="57"/>
      <c r="AU1267" s="57"/>
      <c r="AV1267" s="57"/>
      <c r="AW1267" s="57"/>
      <c r="AX1267" s="57"/>
      <c r="AY1267" s="57"/>
      <c r="AZ1267" s="57"/>
      <c r="BA1267" s="57"/>
      <c r="BB1267" s="57"/>
      <c r="BC1267" s="57"/>
      <c r="BD1267" s="57"/>
      <c r="BE1267" s="57"/>
      <c r="BF1267" s="57"/>
      <c r="BG1267" s="57"/>
      <c r="BH1267" s="57"/>
      <c r="BI1267" s="57"/>
      <c r="BJ1267" s="57"/>
      <c r="BK1267" s="57"/>
      <c r="BL1267" s="57"/>
      <c r="BM1267" s="57"/>
      <c r="BN1267" s="57"/>
      <c r="BO1267" s="57"/>
    </row>
    <row r="1268" spans="17:67" x14ac:dyDescent="0.25">
      <c r="Q1268" s="57"/>
      <c r="R1268" s="57"/>
      <c r="S1268" s="57"/>
      <c r="T1268" s="57"/>
      <c r="U1268" s="57"/>
      <c r="V1268" s="57"/>
      <c r="W1268" s="57"/>
      <c r="X1268" s="57"/>
      <c r="Y1268" s="57"/>
      <c r="Z1268" s="57"/>
      <c r="AA1268" s="57"/>
      <c r="AB1268" s="57"/>
      <c r="AC1268" s="57"/>
      <c r="AD1268" s="57"/>
      <c r="AE1268" s="57"/>
      <c r="AF1268" s="57"/>
      <c r="AG1268" s="57"/>
      <c r="AH1268" s="57"/>
      <c r="AI1268" s="57"/>
      <c r="AJ1268" s="57"/>
      <c r="AK1268" s="57"/>
      <c r="AL1268" s="57"/>
      <c r="AM1268" s="57"/>
      <c r="AN1268" s="57"/>
      <c r="AO1268" s="57"/>
      <c r="AP1268" s="57"/>
      <c r="AQ1268" s="57"/>
      <c r="AR1268" s="57"/>
      <c r="AS1268" s="57"/>
      <c r="AT1268" s="57"/>
      <c r="AU1268" s="57"/>
      <c r="AV1268" s="57"/>
      <c r="AW1268" s="57"/>
      <c r="AX1268" s="57"/>
      <c r="AY1268" s="57"/>
      <c r="AZ1268" s="57"/>
      <c r="BA1268" s="57"/>
      <c r="BB1268" s="57"/>
      <c r="BC1268" s="57"/>
      <c r="BD1268" s="57"/>
      <c r="BE1268" s="57"/>
      <c r="BF1268" s="57"/>
      <c r="BG1268" s="57"/>
      <c r="BH1268" s="57"/>
      <c r="BI1268" s="57"/>
      <c r="BJ1268" s="57"/>
      <c r="BK1268" s="57"/>
      <c r="BL1268" s="57"/>
      <c r="BM1268" s="57"/>
      <c r="BN1268" s="57"/>
      <c r="BO1268" s="57"/>
    </row>
    <row r="1269" spans="17:67" x14ac:dyDescent="0.25">
      <c r="Q1269" s="57"/>
      <c r="R1269" s="57"/>
      <c r="S1269" s="57"/>
      <c r="T1269" s="57"/>
      <c r="U1269" s="57"/>
      <c r="V1269" s="57"/>
      <c r="W1269" s="57"/>
      <c r="X1269" s="57"/>
      <c r="Y1269" s="57"/>
      <c r="Z1269" s="57"/>
      <c r="AA1269" s="57"/>
      <c r="AB1269" s="57"/>
      <c r="AC1269" s="57"/>
      <c r="AD1269" s="57"/>
      <c r="AE1269" s="57"/>
      <c r="AF1269" s="57"/>
      <c r="AG1269" s="57"/>
      <c r="AH1269" s="57"/>
      <c r="AI1269" s="57"/>
      <c r="AJ1269" s="57"/>
      <c r="AK1269" s="57"/>
      <c r="AL1269" s="57"/>
      <c r="AM1269" s="57"/>
      <c r="AN1269" s="57"/>
      <c r="AO1269" s="57"/>
      <c r="AP1269" s="57"/>
      <c r="AQ1269" s="57"/>
      <c r="AR1269" s="57"/>
      <c r="AS1269" s="57"/>
      <c r="AT1269" s="57"/>
      <c r="AU1269" s="57"/>
      <c r="AV1269" s="57"/>
      <c r="AW1269" s="57"/>
      <c r="AX1269" s="57"/>
      <c r="AY1269" s="57"/>
      <c r="AZ1269" s="57"/>
      <c r="BA1269" s="57"/>
      <c r="BB1269" s="57"/>
      <c r="BC1269" s="57"/>
      <c r="BD1269" s="57"/>
      <c r="BE1269" s="57"/>
      <c r="BF1269" s="57"/>
      <c r="BG1269" s="57"/>
      <c r="BH1269" s="57"/>
      <c r="BI1269" s="57"/>
      <c r="BJ1269" s="57"/>
      <c r="BK1269" s="57"/>
      <c r="BL1269" s="57"/>
      <c r="BM1269" s="57"/>
      <c r="BN1269" s="57"/>
      <c r="BO1269" s="57"/>
    </row>
    <row r="1270" spans="17:67" x14ac:dyDescent="0.25">
      <c r="Q1270" s="57"/>
      <c r="R1270" s="57"/>
      <c r="S1270" s="57"/>
      <c r="T1270" s="57"/>
      <c r="U1270" s="57"/>
      <c r="V1270" s="57"/>
      <c r="W1270" s="57"/>
      <c r="X1270" s="57"/>
      <c r="Y1270" s="57"/>
      <c r="Z1270" s="57"/>
      <c r="AA1270" s="57"/>
      <c r="AB1270" s="57"/>
      <c r="AC1270" s="57"/>
      <c r="AD1270" s="57"/>
      <c r="AE1270" s="57"/>
      <c r="AF1270" s="57"/>
      <c r="AG1270" s="57"/>
      <c r="AH1270" s="57"/>
      <c r="AI1270" s="57"/>
      <c r="AJ1270" s="57"/>
      <c r="AK1270" s="57"/>
      <c r="AL1270" s="57"/>
      <c r="AM1270" s="57"/>
      <c r="AN1270" s="57"/>
      <c r="AO1270" s="57"/>
      <c r="AP1270" s="57"/>
      <c r="AQ1270" s="57"/>
      <c r="AR1270" s="57"/>
      <c r="AS1270" s="57"/>
      <c r="AT1270" s="57"/>
      <c r="AU1270" s="57"/>
      <c r="AV1270" s="57"/>
      <c r="AW1270" s="57"/>
      <c r="AX1270" s="57"/>
      <c r="AY1270" s="57"/>
      <c r="AZ1270" s="57"/>
      <c r="BA1270" s="57"/>
      <c r="BB1270" s="57"/>
      <c r="BC1270" s="57"/>
      <c r="BD1270" s="57"/>
      <c r="BE1270" s="57"/>
      <c r="BF1270" s="57"/>
      <c r="BG1270" s="57"/>
      <c r="BH1270" s="57"/>
      <c r="BI1270" s="57"/>
      <c r="BJ1270" s="57"/>
      <c r="BK1270" s="57"/>
      <c r="BL1270" s="57"/>
      <c r="BM1270" s="57"/>
      <c r="BN1270" s="57"/>
      <c r="BO1270" s="57"/>
    </row>
    <row r="1271" spans="17:67" x14ac:dyDescent="0.25">
      <c r="Q1271" s="57"/>
      <c r="R1271" s="57"/>
      <c r="S1271" s="57"/>
      <c r="T1271" s="57"/>
      <c r="U1271" s="57"/>
      <c r="V1271" s="57"/>
      <c r="W1271" s="57"/>
      <c r="X1271" s="57"/>
      <c r="Y1271" s="57"/>
      <c r="Z1271" s="57"/>
      <c r="AA1271" s="57"/>
      <c r="AB1271" s="57"/>
      <c r="AC1271" s="57"/>
      <c r="AD1271" s="57"/>
      <c r="AE1271" s="57"/>
      <c r="AF1271" s="57"/>
      <c r="AG1271" s="57"/>
      <c r="AH1271" s="57"/>
      <c r="AI1271" s="57"/>
      <c r="AJ1271" s="57"/>
      <c r="AK1271" s="57"/>
      <c r="AL1271" s="57"/>
      <c r="AM1271" s="57"/>
      <c r="AN1271" s="57"/>
      <c r="AO1271" s="57"/>
      <c r="AP1271" s="57"/>
      <c r="AQ1271" s="57"/>
      <c r="AR1271" s="57"/>
      <c r="AS1271" s="57"/>
      <c r="AT1271" s="57"/>
      <c r="AU1271" s="57"/>
      <c r="AV1271" s="57"/>
      <c r="AW1271" s="57"/>
      <c r="AX1271" s="57"/>
      <c r="AY1271" s="57"/>
      <c r="AZ1271" s="57"/>
      <c r="BA1271" s="57"/>
      <c r="BB1271" s="57"/>
      <c r="BC1271" s="57"/>
      <c r="BD1271" s="57"/>
      <c r="BE1271" s="57"/>
      <c r="BF1271" s="57"/>
      <c r="BG1271" s="57"/>
      <c r="BH1271" s="57"/>
      <c r="BI1271" s="57"/>
      <c r="BJ1271" s="57"/>
      <c r="BK1271" s="57"/>
      <c r="BL1271" s="57"/>
      <c r="BM1271" s="57"/>
      <c r="BN1271" s="57"/>
      <c r="BO1271" s="57"/>
    </row>
    <row r="1272" spans="17:67" x14ac:dyDescent="0.25">
      <c r="Q1272" s="57"/>
      <c r="R1272" s="57"/>
      <c r="S1272" s="57"/>
      <c r="T1272" s="57"/>
      <c r="U1272" s="57"/>
      <c r="V1272" s="57"/>
      <c r="W1272" s="57"/>
      <c r="X1272" s="57"/>
      <c r="Y1272" s="57"/>
      <c r="Z1272" s="57"/>
      <c r="AA1272" s="57"/>
      <c r="AB1272" s="57"/>
      <c r="AC1272" s="57"/>
      <c r="AD1272" s="57"/>
      <c r="AE1272" s="57"/>
      <c r="AF1272" s="57"/>
      <c r="AG1272" s="57"/>
      <c r="AH1272" s="57"/>
      <c r="AI1272" s="57"/>
      <c r="AJ1272" s="57"/>
      <c r="AK1272" s="57"/>
      <c r="AL1272" s="57"/>
      <c r="AM1272" s="57"/>
      <c r="AN1272" s="57"/>
      <c r="AO1272" s="57"/>
      <c r="AP1272" s="57"/>
      <c r="AQ1272" s="57"/>
      <c r="AR1272" s="57"/>
      <c r="AS1272" s="57"/>
      <c r="AT1272" s="57"/>
      <c r="AU1272" s="57"/>
      <c r="AV1272" s="57"/>
      <c r="AW1272" s="57"/>
      <c r="AX1272" s="57"/>
      <c r="AY1272" s="57"/>
      <c r="AZ1272" s="57"/>
      <c r="BA1272" s="57"/>
      <c r="BB1272" s="57"/>
      <c r="BC1272" s="57"/>
      <c r="BD1272" s="57"/>
      <c r="BE1272" s="57"/>
      <c r="BF1272" s="57"/>
      <c r="BG1272" s="57"/>
      <c r="BH1272" s="57"/>
      <c r="BI1272" s="57"/>
      <c r="BJ1272" s="57"/>
      <c r="BK1272" s="57"/>
      <c r="BL1272" s="57"/>
      <c r="BM1272" s="57"/>
      <c r="BN1272" s="57"/>
      <c r="BO1272" s="57"/>
    </row>
    <row r="1273" spans="17:67" x14ac:dyDescent="0.25">
      <c r="Q1273" s="57"/>
      <c r="R1273" s="57"/>
      <c r="S1273" s="57"/>
      <c r="T1273" s="57"/>
      <c r="U1273" s="57"/>
      <c r="V1273" s="57"/>
      <c r="W1273" s="57"/>
      <c r="X1273" s="57"/>
      <c r="Y1273" s="57"/>
      <c r="Z1273" s="57"/>
      <c r="AA1273" s="57"/>
      <c r="AB1273" s="57"/>
      <c r="AC1273" s="57"/>
      <c r="AD1273" s="57"/>
      <c r="AE1273" s="57"/>
      <c r="AF1273" s="57"/>
      <c r="AG1273" s="57"/>
      <c r="AH1273" s="57"/>
      <c r="AI1273" s="57"/>
      <c r="AJ1273" s="57"/>
      <c r="AK1273" s="57"/>
      <c r="AL1273" s="57"/>
      <c r="AM1273" s="57"/>
      <c r="AN1273" s="57"/>
      <c r="AO1273" s="57"/>
      <c r="AP1273" s="57"/>
      <c r="AQ1273" s="57"/>
      <c r="AR1273" s="57"/>
      <c r="AS1273" s="57"/>
      <c r="AT1273" s="57"/>
      <c r="AU1273" s="57"/>
      <c r="AV1273" s="57"/>
      <c r="AW1273" s="57"/>
      <c r="AX1273" s="57"/>
      <c r="AY1273" s="57"/>
      <c r="AZ1273" s="57"/>
      <c r="BA1273" s="57"/>
      <c r="BB1273" s="57"/>
      <c r="BC1273" s="57"/>
      <c r="BD1273" s="57"/>
      <c r="BE1273" s="57"/>
      <c r="BF1273" s="57"/>
      <c r="BG1273" s="57"/>
      <c r="BH1273" s="57"/>
      <c r="BI1273" s="57"/>
      <c r="BJ1273" s="57"/>
      <c r="BK1273" s="57"/>
      <c r="BL1273" s="57"/>
      <c r="BM1273" s="57"/>
      <c r="BN1273" s="57"/>
      <c r="BO1273" s="57"/>
    </row>
    <row r="1274" spans="17:67" x14ac:dyDescent="0.25">
      <c r="Q1274" s="57"/>
      <c r="R1274" s="57"/>
      <c r="S1274" s="57"/>
      <c r="T1274" s="57"/>
      <c r="U1274" s="57"/>
      <c r="V1274" s="57"/>
      <c r="W1274" s="57"/>
      <c r="X1274" s="57"/>
      <c r="Y1274" s="57"/>
      <c r="Z1274" s="57"/>
      <c r="AA1274" s="57"/>
      <c r="AB1274" s="57"/>
      <c r="AC1274" s="57"/>
      <c r="AD1274" s="57"/>
      <c r="AE1274" s="57"/>
      <c r="AF1274" s="57"/>
      <c r="AG1274" s="57"/>
      <c r="AH1274" s="57"/>
      <c r="AI1274" s="57"/>
      <c r="AJ1274" s="57"/>
      <c r="AK1274" s="57"/>
      <c r="AL1274" s="57"/>
      <c r="AM1274" s="57"/>
      <c r="AN1274" s="57"/>
      <c r="AO1274" s="57"/>
      <c r="AP1274" s="57"/>
      <c r="AQ1274" s="57"/>
      <c r="AR1274" s="57"/>
      <c r="AS1274" s="57"/>
      <c r="AT1274" s="57"/>
      <c r="AU1274" s="57"/>
      <c r="AV1274" s="57"/>
      <c r="AW1274" s="57"/>
      <c r="AX1274" s="57"/>
      <c r="AY1274" s="57"/>
      <c r="AZ1274" s="57"/>
      <c r="BA1274" s="57"/>
      <c r="BB1274" s="57"/>
      <c r="BC1274" s="57"/>
      <c r="BD1274" s="57"/>
      <c r="BE1274" s="57"/>
      <c r="BF1274" s="57"/>
      <c r="BG1274" s="57"/>
      <c r="BH1274" s="57"/>
      <c r="BI1274" s="57"/>
      <c r="BJ1274" s="57"/>
      <c r="BK1274" s="57"/>
      <c r="BL1274" s="57"/>
      <c r="BM1274" s="57"/>
      <c r="BN1274" s="57"/>
      <c r="BO1274" s="57"/>
    </row>
    <row r="1275" spans="17:67" x14ac:dyDescent="0.25">
      <c r="Q1275" s="57"/>
      <c r="R1275" s="57"/>
      <c r="S1275" s="57"/>
      <c r="T1275" s="57"/>
      <c r="U1275" s="57"/>
      <c r="V1275" s="57"/>
      <c r="W1275" s="57"/>
      <c r="X1275" s="57"/>
      <c r="Y1275" s="57"/>
      <c r="Z1275" s="57"/>
      <c r="AA1275" s="57"/>
      <c r="AB1275" s="57"/>
      <c r="AC1275" s="57"/>
      <c r="AD1275" s="57"/>
      <c r="AE1275" s="57"/>
      <c r="AF1275" s="57"/>
      <c r="AG1275" s="57"/>
      <c r="AH1275" s="57"/>
      <c r="AI1275" s="57"/>
      <c r="AJ1275" s="57"/>
      <c r="AK1275" s="57"/>
      <c r="AL1275" s="57"/>
      <c r="AM1275" s="57"/>
      <c r="AN1275" s="57"/>
      <c r="AO1275" s="57"/>
      <c r="AP1275" s="57"/>
      <c r="AQ1275" s="57"/>
      <c r="AR1275" s="57"/>
      <c r="AS1275" s="57"/>
      <c r="AT1275" s="57"/>
      <c r="AU1275" s="57"/>
      <c r="AV1275" s="57"/>
      <c r="AW1275" s="57"/>
      <c r="AX1275" s="57"/>
      <c r="AY1275" s="57"/>
      <c r="AZ1275" s="57"/>
      <c r="BA1275" s="57"/>
      <c r="BB1275" s="57"/>
      <c r="BC1275" s="57"/>
      <c r="BD1275" s="57"/>
      <c r="BE1275" s="57"/>
      <c r="BF1275" s="57"/>
      <c r="BG1275" s="57"/>
      <c r="BH1275" s="57"/>
      <c r="BI1275" s="57"/>
      <c r="BJ1275" s="57"/>
      <c r="BK1275" s="57"/>
      <c r="BL1275" s="57"/>
      <c r="BM1275" s="57"/>
      <c r="BN1275" s="57"/>
      <c r="BO1275" s="57"/>
    </row>
    <row r="1276" spans="17:67" x14ac:dyDescent="0.25">
      <c r="Q1276" s="57"/>
      <c r="R1276" s="57"/>
      <c r="S1276" s="57"/>
      <c r="T1276" s="57"/>
      <c r="U1276" s="57"/>
      <c r="V1276" s="57"/>
      <c r="W1276" s="57"/>
      <c r="X1276" s="57"/>
      <c r="Y1276" s="57"/>
      <c r="Z1276" s="57"/>
      <c r="AA1276" s="57"/>
      <c r="AB1276" s="57"/>
      <c r="AC1276" s="57"/>
      <c r="AD1276" s="57"/>
      <c r="AE1276" s="57"/>
      <c r="AF1276" s="57"/>
      <c r="AG1276" s="57"/>
      <c r="AH1276" s="57"/>
      <c r="AI1276" s="57"/>
      <c r="AJ1276" s="57"/>
      <c r="AK1276" s="57"/>
      <c r="AL1276" s="57"/>
      <c r="AM1276" s="57"/>
      <c r="AN1276" s="57"/>
      <c r="AO1276" s="57"/>
      <c r="AP1276" s="57"/>
      <c r="AQ1276" s="57"/>
      <c r="AR1276" s="57"/>
      <c r="AS1276" s="57"/>
      <c r="AT1276" s="57"/>
      <c r="AU1276" s="57"/>
      <c r="AV1276" s="57"/>
      <c r="AW1276" s="57"/>
      <c r="AX1276" s="57"/>
      <c r="AY1276" s="57"/>
      <c r="AZ1276" s="57"/>
      <c r="BA1276" s="57"/>
      <c r="BB1276" s="57"/>
      <c r="BC1276" s="57"/>
      <c r="BD1276" s="57"/>
      <c r="BE1276" s="57"/>
      <c r="BF1276" s="57"/>
      <c r="BG1276" s="57"/>
      <c r="BH1276" s="57"/>
      <c r="BI1276" s="57"/>
      <c r="BJ1276" s="57"/>
      <c r="BK1276" s="57"/>
      <c r="BL1276" s="57"/>
      <c r="BM1276" s="57"/>
      <c r="BN1276" s="57"/>
      <c r="BO1276" s="57"/>
    </row>
    <row r="1277" spans="17:67" x14ac:dyDescent="0.25">
      <c r="Q1277" s="57"/>
      <c r="R1277" s="57"/>
      <c r="S1277" s="57"/>
      <c r="T1277" s="57"/>
      <c r="U1277" s="57"/>
      <c r="V1277" s="57"/>
      <c r="W1277" s="57"/>
      <c r="X1277" s="57"/>
      <c r="Y1277" s="57"/>
      <c r="Z1277" s="57"/>
      <c r="AA1277" s="57"/>
      <c r="AB1277" s="57"/>
      <c r="AC1277" s="57"/>
      <c r="AD1277" s="57"/>
      <c r="AE1277" s="57"/>
      <c r="AF1277" s="57"/>
      <c r="AG1277" s="57"/>
      <c r="AH1277" s="57"/>
      <c r="AI1277" s="57"/>
      <c r="AJ1277" s="57"/>
      <c r="AK1277" s="57"/>
      <c r="AL1277" s="57"/>
      <c r="AM1277" s="57"/>
      <c r="AN1277" s="57"/>
      <c r="AO1277" s="57"/>
      <c r="AP1277" s="57"/>
      <c r="AQ1277" s="57"/>
      <c r="AR1277" s="57"/>
      <c r="AS1277" s="57"/>
      <c r="AT1277" s="57"/>
      <c r="AU1277" s="57"/>
      <c r="AV1277" s="57"/>
      <c r="AW1277" s="57"/>
      <c r="AX1277" s="57"/>
      <c r="AY1277" s="57"/>
      <c r="AZ1277" s="57"/>
      <c r="BA1277" s="57"/>
      <c r="BB1277" s="57"/>
      <c r="BC1277" s="57"/>
      <c r="BD1277" s="57"/>
      <c r="BE1277" s="57"/>
      <c r="BF1277" s="57"/>
      <c r="BG1277" s="57"/>
      <c r="BH1277" s="57"/>
      <c r="BI1277" s="57"/>
      <c r="BJ1277" s="57"/>
      <c r="BK1277" s="57"/>
      <c r="BL1277" s="57"/>
      <c r="BM1277" s="57"/>
      <c r="BN1277" s="57"/>
      <c r="BO1277" s="57"/>
    </row>
    <row r="1278" spans="17:67" x14ac:dyDescent="0.25">
      <c r="Q1278" s="57"/>
      <c r="R1278" s="57"/>
      <c r="S1278" s="57"/>
      <c r="T1278" s="57"/>
      <c r="U1278" s="57"/>
      <c r="V1278" s="57"/>
      <c r="W1278" s="57"/>
      <c r="X1278" s="57"/>
      <c r="Y1278" s="57"/>
      <c r="Z1278" s="57"/>
      <c r="AA1278" s="57"/>
      <c r="AB1278" s="57"/>
      <c r="AC1278" s="57"/>
      <c r="AD1278" s="57"/>
      <c r="AE1278" s="57"/>
      <c r="AF1278" s="57"/>
      <c r="AG1278" s="57"/>
      <c r="AH1278" s="57"/>
      <c r="AI1278" s="57"/>
      <c r="AJ1278" s="57"/>
      <c r="AK1278" s="57"/>
      <c r="AL1278" s="57"/>
      <c r="AM1278" s="57"/>
      <c r="AN1278" s="57"/>
      <c r="AO1278" s="57"/>
      <c r="AP1278" s="57"/>
      <c r="AQ1278" s="57"/>
      <c r="AR1278" s="57"/>
      <c r="AS1278" s="57"/>
      <c r="AT1278" s="57"/>
      <c r="AU1278" s="57"/>
      <c r="AV1278" s="57"/>
      <c r="AW1278" s="57"/>
      <c r="AX1278" s="57"/>
      <c r="AY1278" s="57"/>
      <c r="AZ1278" s="57"/>
      <c r="BA1278" s="57"/>
      <c r="BB1278" s="57"/>
      <c r="BC1278" s="57"/>
      <c r="BD1278" s="57"/>
      <c r="BE1278" s="57"/>
      <c r="BF1278" s="57"/>
      <c r="BG1278" s="57"/>
      <c r="BH1278" s="57"/>
      <c r="BI1278" s="57"/>
      <c r="BJ1278" s="57"/>
      <c r="BK1278" s="57"/>
      <c r="BL1278" s="57"/>
      <c r="BM1278" s="57"/>
      <c r="BN1278" s="57"/>
      <c r="BO1278" s="57"/>
    </row>
    <row r="1279" spans="17:67" x14ac:dyDescent="0.25">
      <c r="Q1279" s="57"/>
      <c r="R1279" s="57"/>
      <c r="S1279" s="57"/>
      <c r="T1279" s="57"/>
      <c r="U1279" s="57"/>
      <c r="V1279" s="57"/>
      <c r="W1279" s="57"/>
      <c r="X1279" s="57"/>
      <c r="Y1279" s="57"/>
      <c r="Z1279" s="57"/>
      <c r="AA1279" s="57"/>
      <c r="AB1279" s="57"/>
      <c r="AC1279" s="57"/>
      <c r="AD1279" s="57"/>
      <c r="AE1279" s="57"/>
      <c r="AF1279" s="57"/>
      <c r="AG1279" s="57"/>
      <c r="AH1279" s="57"/>
      <c r="AI1279" s="57"/>
      <c r="AJ1279" s="57"/>
      <c r="AK1279" s="57"/>
      <c r="AL1279" s="57"/>
      <c r="AM1279" s="57"/>
      <c r="AN1279" s="57"/>
      <c r="AO1279" s="57"/>
      <c r="AP1279" s="57"/>
      <c r="AQ1279" s="57"/>
      <c r="AR1279" s="57"/>
      <c r="AS1279" s="57"/>
      <c r="AT1279" s="57"/>
      <c r="AU1279" s="57"/>
      <c r="AV1279" s="57"/>
      <c r="AW1279" s="57"/>
      <c r="AX1279" s="57"/>
      <c r="AY1279" s="57"/>
      <c r="AZ1279" s="57"/>
      <c r="BA1279" s="57"/>
      <c r="BB1279" s="57"/>
      <c r="BC1279" s="57"/>
      <c r="BD1279" s="57"/>
      <c r="BE1279" s="57"/>
      <c r="BF1279" s="57"/>
      <c r="BG1279" s="57"/>
      <c r="BH1279" s="57"/>
      <c r="BI1279" s="57"/>
      <c r="BJ1279" s="57"/>
      <c r="BK1279" s="57"/>
      <c r="BL1279" s="57"/>
      <c r="BM1279" s="57"/>
      <c r="BN1279" s="57"/>
      <c r="BO1279" s="57"/>
    </row>
    <row r="1280" spans="17:67" x14ac:dyDescent="0.25">
      <c r="Q1280" s="57"/>
      <c r="R1280" s="57"/>
      <c r="S1280" s="57"/>
      <c r="T1280" s="57"/>
      <c r="U1280" s="57"/>
      <c r="V1280" s="57"/>
      <c r="W1280" s="57"/>
      <c r="X1280" s="57"/>
      <c r="Y1280" s="57"/>
      <c r="Z1280" s="57"/>
      <c r="AA1280" s="57"/>
      <c r="AB1280" s="57"/>
      <c r="AC1280" s="57"/>
      <c r="AD1280" s="57"/>
      <c r="AE1280" s="57"/>
      <c r="AF1280" s="57"/>
      <c r="AG1280" s="57"/>
      <c r="AH1280" s="57"/>
      <c r="AI1280" s="57"/>
      <c r="AJ1280" s="57"/>
      <c r="AK1280" s="57"/>
      <c r="AL1280" s="57"/>
      <c r="AM1280" s="57"/>
      <c r="AN1280" s="57"/>
      <c r="AO1280" s="57"/>
      <c r="AP1280" s="57"/>
      <c r="AQ1280" s="57"/>
      <c r="AR1280" s="57"/>
      <c r="AS1280" s="57"/>
      <c r="AT1280" s="57"/>
      <c r="AU1280" s="57"/>
      <c r="AV1280" s="57"/>
      <c r="AW1280" s="57"/>
      <c r="AX1280" s="57"/>
      <c r="AY1280" s="57"/>
      <c r="AZ1280" s="57"/>
      <c r="BA1280" s="57"/>
      <c r="BB1280" s="57"/>
      <c r="BC1280" s="57"/>
      <c r="BD1280" s="57"/>
      <c r="BE1280" s="57"/>
      <c r="BF1280" s="57"/>
      <c r="BG1280" s="57"/>
      <c r="BH1280" s="57"/>
      <c r="BI1280" s="57"/>
      <c r="BJ1280" s="57"/>
      <c r="BK1280" s="57"/>
      <c r="BL1280" s="57"/>
      <c r="BM1280" s="57"/>
      <c r="BN1280" s="57"/>
      <c r="BO1280" s="57"/>
    </row>
    <row r="1281" spans="17:67" x14ac:dyDescent="0.25">
      <c r="Q1281" s="57"/>
      <c r="R1281" s="57"/>
      <c r="S1281" s="57"/>
      <c r="T1281" s="57"/>
      <c r="U1281" s="57"/>
      <c r="V1281" s="57"/>
      <c r="W1281" s="57"/>
      <c r="X1281" s="57"/>
      <c r="Y1281" s="57"/>
      <c r="Z1281" s="57"/>
      <c r="AA1281" s="57"/>
      <c r="AB1281" s="57"/>
      <c r="AC1281" s="57"/>
      <c r="AD1281" s="57"/>
      <c r="AE1281" s="57"/>
      <c r="AF1281" s="57"/>
      <c r="AG1281" s="57"/>
      <c r="AH1281" s="57"/>
      <c r="AI1281" s="57"/>
      <c r="AJ1281" s="57"/>
      <c r="AK1281" s="57"/>
      <c r="AL1281" s="57"/>
      <c r="AM1281" s="57"/>
      <c r="AN1281" s="57"/>
      <c r="AO1281" s="57"/>
      <c r="AP1281" s="57"/>
      <c r="AQ1281" s="57"/>
      <c r="AR1281" s="57"/>
      <c r="AS1281" s="57"/>
      <c r="AT1281" s="57"/>
      <c r="AU1281" s="57"/>
      <c r="AV1281" s="57"/>
      <c r="AW1281" s="57"/>
      <c r="AX1281" s="57"/>
      <c r="AY1281" s="57"/>
      <c r="AZ1281" s="57"/>
      <c r="BA1281" s="57"/>
      <c r="BB1281" s="57"/>
      <c r="BC1281" s="57"/>
      <c r="BD1281" s="57"/>
      <c r="BE1281" s="57"/>
      <c r="BF1281" s="57"/>
      <c r="BG1281" s="57"/>
      <c r="BH1281" s="57"/>
      <c r="BI1281" s="57"/>
      <c r="BJ1281" s="57"/>
      <c r="BK1281" s="57"/>
      <c r="BL1281" s="57"/>
      <c r="BM1281" s="57"/>
      <c r="BN1281" s="57"/>
      <c r="BO1281" s="57"/>
    </row>
    <row r="1282" spans="17:67" x14ac:dyDescent="0.25">
      <c r="Q1282" s="57"/>
      <c r="R1282" s="57"/>
      <c r="S1282" s="57"/>
      <c r="T1282" s="57"/>
      <c r="U1282" s="57"/>
      <c r="V1282" s="57"/>
      <c r="W1282" s="57"/>
      <c r="X1282" s="57"/>
      <c r="Y1282" s="57"/>
      <c r="Z1282" s="57"/>
      <c r="AA1282" s="57"/>
      <c r="AB1282" s="57"/>
      <c r="AC1282" s="57"/>
      <c r="AD1282" s="57"/>
      <c r="AE1282" s="57"/>
      <c r="AF1282" s="57"/>
      <c r="AG1282" s="57"/>
      <c r="AH1282" s="57"/>
      <c r="AI1282" s="57"/>
      <c r="AJ1282" s="57"/>
      <c r="AK1282" s="57"/>
      <c r="AL1282" s="57"/>
      <c r="AM1282" s="57"/>
      <c r="AN1282" s="57"/>
      <c r="AO1282" s="57"/>
      <c r="AP1282" s="57"/>
      <c r="AQ1282" s="57"/>
      <c r="AR1282" s="57"/>
      <c r="AS1282" s="57"/>
      <c r="AT1282" s="57"/>
      <c r="AU1282" s="57"/>
      <c r="AV1282" s="57"/>
      <c r="AW1282" s="57"/>
      <c r="AX1282" s="57"/>
      <c r="AY1282" s="57"/>
      <c r="AZ1282" s="57"/>
      <c r="BA1282" s="57"/>
      <c r="BB1282" s="57"/>
      <c r="BC1282" s="57"/>
      <c r="BD1282" s="57"/>
      <c r="BE1282" s="57"/>
      <c r="BF1282" s="57"/>
      <c r="BG1282" s="57"/>
      <c r="BH1282" s="57"/>
      <c r="BI1282" s="57"/>
      <c r="BJ1282" s="57"/>
      <c r="BK1282" s="57"/>
      <c r="BL1282" s="57"/>
      <c r="BM1282" s="57"/>
      <c r="BN1282" s="57"/>
      <c r="BO1282" s="57"/>
    </row>
    <row r="1283" spans="17:67" x14ac:dyDescent="0.25">
      <c r="Q1283" s="57"/>
      <c r="R1283" s="57"/>
      <c r="S1283" s="57"/>
      <c r="T1283" s="57"/>
      <c r="U1283" s="57"/>
      <c r="V1283" s="57"/>
      <c r="W1283" s="57"/>
      <c r="X1283" s="57"/>
      <c r="Y1283" s="57"/>
      <c r="Z1283" s="57"/>
      <c r="AA1283" s="57"/>
      <c r="AB1283" s="57"/>
      <c r="AC1283" s="57"/>
      <c r="AD1283" s="57"/>
      <c r="AE1283" s="57"/>
      <c r="AF1283" s="57"/>
      <c r="AG1283" s="57"/>
      <c r="AH1283" s="57"/>
      <c r="AI1283" s="57"/>
      <c r="AJ1283" s="57"/>
      <c r="AK1283" s="57"/>
      <c r="AL1283" s="57"/>
      <c r="AM1283" s="57"/>
      <c r="AN1283" s="57"/>
      <c r="AO1283" s="57"/>
      <c r="AP1283" s="57"/>
      <c r="AQ1283" s="57"/>
      <c r="AR1283" s="57"/>
      <c r="AS1283" s="57"/>
      <c r="AT1283" s="57"/>
      <c r="AU1283" s="57"/>
      <c r="AV1283" s="57"/>
      <c r="AW1283" s="57"/>
      <c r="AX1283" s="57"/>
      <c r="AY1283" s="57"/>
      <c r="AZ1283" s="57"/>
      <c r="BA1283" s="57"/>
      <c r="BB1283" s="57"/>
      <c r="BC1283" s="57"/>
      <c r="BD1283" s="57"/>
      <c r="BE1283" s="57"/>
      <c r="BF1283" s="57"/>
      <c r="BG1283" s="57"/>
      <c r="BH1283" s="57"/>
      <c r="BI1283" s="57"/>
      <c r="BJ1283" s="57"/>
      <c r="BK1283" s="57"/>
      <c r="BL1283" s="57"/>
      <c r="BM1283" s="57"/>
      <c r="BN1283" s="57"/>
      <c r="BO1283" s="57"/>
    </row>
    <row r="1284" spans="17:67" x14ac:dyDescent="0.25">
      <c r="Q1284" s="57"/>
      <c r="R1284" s="57"/>
      <c r="S1284" s="57"/>
      <c r="T1284" s="57"/>
      <c r="U1284" s="57"/>
      <c r="V1284" s="57"/>
      <c r="W1284" s="57"/>
      <c r="X1284" s="57"/>
      <c r="Y1284" s="57"/>
      <c r="Z1284" s="57"/>
      <c r="AA1284" s="57"/>
      <c r="AB1284" s="57"/>
      <c r="AC1284" s="57"/>
      <c r="AD1284" s="57"/>
      <c r="AE1284" s="57"/>
      <c r="AF1284" s="57"/>
      <c r="AG1284" s="57"/>
      <c r="AH1284" s="57"/>
      <c r="AI1284" s="57"/>
      <c r="AJ1284" s="57"/>
      <c r="AK1284" s="57"/>
      <c r="AL1284" s="57"/>
      <c r="AM1284" s="57"/>
      <c r="AN1284" s="57"/>
      <c r="AO1284" s="57"/>
      <c r="AP1284" s="57"/>
      <c r="AQ1284" s="57"/>
      <c r="AR1284" s="57"/>
      <c r="AS1284" s="57"/>
      <c r="AT1284" s="57"/>
      <c r="AU1284" s="57"/>
      <c r="AV1284" s="57"/>
      <c r="AW1284" s="57"/>
      <c r="AX1284" s="57"/>
      <c r="AY1284" s="57"/>
      <c r="AZ1284" s="57"/>
      <c r="BA1284" s="57"/>
      <c r="BB1284" s="57"/>
      <c r="BC1284" s="57"/>
      <c r="BD1284" s="57"/>
      <c r="BE1284" s="57"/>
      <c r="BF1284" s="57"/>
      <c r="BG1284" s="57"/>
      <c r="BH1284" s="57"/>
      <c r="BI1284" s="57"/>
      <c r="BJ1284" s="57"/>
      <c r="BK1284" s="57"/>
      <c r="BL1284" s="57"/>
      <c r="BM1284" s="57"/>
      <c r="BN1284" s="57"/>
      <c r="BO1284" s="57"/>
    </row>
    <row r="1285" spans="17:67" x14ac:dyDescent="0.25">
      <c r="Q1285" s="57"/>
      <c r="R1285" s="57"/>
      <c r="S1285" s="57"/>
      <c r="T1285" s="57"/>
      <c r="U1285" s="57"/>
      <c r="V1285" s="57"/>
      <c r="W1285" s="57"/>
      <c r="X1285" s="57"/>
      <c r="Y1285" s="57"/>
      <c r="Z1285" s="57"/>
      <c r="AA1285" s="57"/>
      <c r="AB1285" s="57"/>
      <c r="AC1285" s="57"/>
      <c r="AD1285" s="57"/>
      <c r="AE1285" s="57"/>
      <c r="AF1285" s="57"/>
      <c r="AG1285" s="57"/>
      <c r="AH1285" s="57"/>
      <c r="AI1285" s="57"/>
      <c r="AJ1285" s="57"/>
      <c r="AK1285" s="57"/>
      <c r="AL1285" s="57"/>
      <c r="AM1285" s="57"/>
      <c r="AN1285" s="57"/>
      <c r="AO1285" s="57"/>
      <c r="AP1285" s="57"/>
      <c r="AQ1285" s="57"/>
      <c r="AR1285" s="57"/>
      <c r="AS1285" s="57"/>
      <c r="AT1285" s="57"/>
      <c r="AU1285" s="57"/>
      <c r="AV1285" s="57"/>
      <c r="AW1285" s="57"/>
      <c r="AX1285" s="57"/>
      <c r="AY1285" s="57"/>
      <c r="AZ1285" s="57"/>
      <c r="BA1285" s="57"/>
      <c r="BB1285" s="57"/>
      <c r="BC1285" s="57"/>
      <c r="BD1285" s="57"/>
      <c r="BE1285" s="57"/>
      <c r="BF1285" s="57"/>
      <c r="BG1285" s="57"/>
      <c r="BH1285" s="57"/>
      <c r="BI1285" s="57"/>
      <c r="BJ1285" s="57"/>
      <c r="BK1285" s="57"/>
      <c r="BL1285" s="57"/>
      <c r="BM1285" s="57"/>
      <c r="BN1285" s="57"/>
      <c r="BO1285" s="57"/>
    </row>
    <row r="1286" spans="17:67" x14ac:dyDescent="0.25">
      <c r="Q1286" s="57"/>
      <c r="R1286" s="57"/>
      <c r="S1286" s="57"/>
      <c r="T1286" s="57"/>
      <c r="U1286" s="57"/>
      <c r="V1286" s="57"/>
      <c r="W1286" s="57"/>
      <c r="X1286" s="57"/>
      <c r="Y1286" s="57"/>
      <c r="Z1286" s="57"/>
      <c r="AA1286" s="57"/>
      <c r="AB1286" s="57"/>
      <c r="AC1286" s="57"/>
      <c r="AD1286" s="57"/>
      <c r="AE1286" s="57"/>
      <c r="AF1286" s="57"/>
      <c r="AG1286" s="57"/>
      <c r="AH1286" s="57"/>
      <c r="AI1286" s="57"/>
      <c r="AJ1286" s="57"/>
      <c r="AK1286" s="57"/>
      <c r="AL1286" s="57"/>
      <c r="AM1286" s="57"/>
      <c r="AN1286" s="57"/>
      <c r="AO1286" s="57"/>
      <c r="AP1286" s="57"/>
      <c r="AQ1286" s="57"/>
      <c r="AR1286" s="57"/>
      <c r="AS1286" s="57"/>
      <c r="AT1286" s="57"/>
      <c r="AU1286" s="57"/>
      <c r="AV1286" s="57"/>
      <c r="AW1286" s="57"/>
      <c r="AX1286" s="57"/>
      <c r="AY1286" s="57"/>
      <c r="AZ1286" s="57"/>
      <c r="BA1286" s="57"/>
      <c r="BB1286" s="57"/>
      <c r="BC1286" s="57"/>
      <c r="BD1286" s="57"/>
      <c r="BE1286" s="57"/>
      <c r="BF1286" s="57"/>
      <c r="BG1286" s="57"/>
      <c r="BH1286" s="57"/>
      <c r="BI1286" s="57"/>
      <c r="BJ1286" s="57"/>
      <c r="BK1286" s="57"/>
      <c r="BL1286" s="57"/>
      <c r="BM1286" s="57"/>
      <c r="BN1286" s="57"/>
      <c r="BO1286" s="57"/>
    </row>
    <row r="1287" spans="17:67" x14ac:dyDescent="0.25">
      <c r="Q1287" s="57"/>
      <c r="R1287" s="57"/>
      <c r="S1287" s="57"/>
      <c r="T1287" s="57"/>
      <c r="U1287" s="57"/>
      <c r="V1287" s="57"/>
      <c r="W1287" s="57"/>
      <c r="X1287" s="57"/>
      <c r="Y1287" s="57"/>
      <c r="Z1287" s="57"/>
      <c r="AA1287" s="57"/>
      <c r="AB1287" s="57"/>
      <c r="AC1287" s="57"/>
      <c r="AD1287" s="57"/>
      <c r="AE1287" s="57"/>
      <c r="AF1287" s="57"/>
      <c r="AG1287" s="57"/>
      <c r="AH1287" s="57"/>
      <c r="AI1287" s="57"/>
      <c r="AJ1287" s="57"/>
      <c r="AK1287" s="57"/>
      <c r="AL1287" s="57"/>
      <c r="AM1287" s="57"/>
      <c r="AN1287" s="57"/>
      <c r="AO1287" s="57"/>
      <c r="AP1287" s="57"/>
      <c r="AQ1287" s="57"/>
      <c r="AR1287" s="57"/>
      <c r="AS1287" s="57"/>
      <c r="AT1287" s="57"/>
      <c r="AU1287" s="57"/>
      <c r="AV1287" s="57"/>
      <c r="AW1287" s="57"/>
      <c r="AX1287" s="57"/>
      <c r="AY1287" s="57"/>
      <c r="AZ1287" s="57"/>
      <c r="BA1287" s="57"/>
      <c r="BB1287" s="57"/>
      <c r="BC1287" s="57"/>
      <c r="BD1287" s="57"/>
      <c r="BE1287" s="57"/>
      <c r="BF1287" s="57"/>
      <c r="BG1287" s="57"/>
      <c r="BH1287" s="57"/>
      <c r="BI1287" s="57"/>
      <c r="BJ1287" s="57"/>
      <c r="BK1287" s="57"/>
      <c r="BL1287" s="57"/>
      <c r="BM1287" s="57"/>
      <c r="BN1287" s="57"/>
      <c r="BO1287" s="57"/>
    </row>
    <row r="1288" spans="17:67" x14ac:dyDescent="0.25">
      <c r="Q1288" s="57"/>
      <c r="R1288" s="57"/>
      <c r="S1288" s="57"/>
      <c r="T1288" s="57"/>
      <c r="U1288" s="57"/>
      <c r="V1288" s="57"/>
      <c r="W1288" s="57"/>
      <c r="X1288" s="57"/>
      <c r="Y1288" s="57"/>
      <c r="Z1288" s="57"/>
      <c r="AA1288" s="57"/>
      <c r="AB1288" s="57"/>
      <c r="AC1288" s="57"/>
      <c r="AD1288" s="57"/>
      <c r="AE1288" s="57"/>
      <c r="AF1288" s="57"/>
      <c r="AG1288" s="57"/>
      <c r="AH1288" s="57"/>
      <c r="AI1288" s="57"/>
      <c r="AJ1288" s="57"/>
      <c r="AK1288" s="57"/>
      <c r="AL1288" s="57"/>
      <c r="AM1288" s="57"/>
      <c r="AN1288" s="57"/>
      <c r="AO1288" s="57"/>
      <c r="AP1288" s="57"/>
      <c r="AQ1288" s="57"/>
      <c r="AR1288" s="57"/>
      <c r="AS1288" s="57"/>
      <c r="AT1288" s="57"/>
      <c r="AU1288" s="57"/>
      <c r="AV1288" s="57"/>
      <c r="AW1288" s="57"/>
      <c r="AX1288" s="57"/>
      <c r="AY1288" s="57"/>
      <c r="AZ1288" s="57"/>
      <c r="BA1288" s="57"/>
      <c r="BB1288" s="57"/>
      <c r="BC1288" s="57"/>
      <c r="BD1288" s="57"/>
      <c r="BE1288" s="57"/>
      <c r="BF1288" s="57"/>
      <c r="BG1288" s="57"/>
      <c r="BH1288" s="57"/>
      <c r="BI1288" s="57"/>
      <c r="BJ1288" s="57"/>
      <c r="BK1288" s="57"/>
      <c r="BL1288" s="57"/>
      <c r="BM1288" s="57"/>
      <c r="BN1288" s="57"/>
      <c r="BO1288" s="57"/>
    </row>
    <row r="1289" spans="17:67" x14ac:dyDescent="0.25">
      <c r="Q1289" s="57"/>
      <c r="R1289" s="57"/>
      <c r="S1289" s="57"/>
      <c r="T1289" s="57"/>
      <c r="U1289" s="57"/>
      <c r="V1289" s="57"/>
      <c r="W1289" s="57"/>
      <c r="X1289" s="57"/>
      <c r="Y1289" s="57"/>
      <c r="Z1289" s="57"/>
      <c r="AA1289" s="57"/>
      <c r="AB1289" s="57"/>
      <c r="AC1289" s="57"/>
      <c r="AD1289" s="57"/>
      <c r="AE1289" s="57"/>
      <c r="AF1289" s="57"/>
      <c r="AG1289" s="57"/>
      <c r="AH1289" s="57"/>
      <c r="AI1289" s="57"/>
      <c r="AJ1289" s="57"/>
      <c r="AK1289" s="57"/>
      <c r="AL1289" s="57"/>
      <c r="AM1289" s="57"/>
      <c r="AN1289" s="57"/>
      <c r="AO1289" s="57"/>
      <c r="AP1289" s="57"/>
      <c r="AQ1289" s="57"/>
      <c r="AR1289" s="57"/>
      <c r="AS1289" s="57"/>
      <c r="AT1289" s="57"/>
      <c r="AU1289" s="57"/>
      <c r="AV1289" s="57"/>
      <c r="AW1289" s="57"/>
      <c r="AX1289" s="57"/>
      <c r="AY1289" s="57"/>
      <c r="AZ1289" s="57"/>
      <c r="BA1289" s="57"/>
      <c r="BB1289" s="57"/>
      <c r="BC1289" s="57"/>
      <c r="BD1289" s="57"/>
      <c r="BE1289" s="57"/>
      <c r="BF1289" s="57"/>
      <c r="BG1289" s="57"/>
      <c r="BH1289" s="57"/>
      <c r="BI1289" s="57"/>
      <c r="BJ1289" s="57"/>
      <c r="BK1289" s="57"/>
      <c r="BL1289" s="57"/>
      <c r="BM1289" s="57"/>
      <c r="BN1289" s="57"/>
      <c r="BO1289" s="57"/>
    </row>
    <row r="1290" spans="17:67" x14ac:dyDescent="0.25">
      <c r="Q1290" s="57"/>
      <c r="R1290" s="57"/>
      <c r="S1290" s="57"/>
      <c r="T1290" s="57"/>
      <c r="U1290" s="57"/>
      <c r="V1290" s="57"/>
      <c r="W1290" s="57"/>
      <c r="X1290" s="57"/>
      <c r="Y1290" s="57"/>
      <c r="Z1290" s="57"/>
      <c r="AA1290" s="57"/>
      <c r="AB1290" s="57"/>
      <c r="AC1290" s="57"/>
      <c r="AD1290" s="57"/>
      <c r="AE1290" s="57"/>
      <c r="AF1290" s="57"/>
      <c r="AG1290" s="57"/>
      <c r="AH1290" s="57"/>
      <c r="AI1290" s="57"/>
      <c r="AJ1290" s="57"/>
      <c r="AK1290" s="57"/>
      <c r="AL1290" s="57"/>
      <c r="AM1290" s="57"/>
      <c r="AN1290" s="57"/>
      <c r="AO1290" s="57"/>
      <c r="AP1290" s="57"/>
      <c r="AQ1290" s="57"/>
      <c r="AR1290" s="57"/>
      <c r="AS1290" s="57"/>
      <c r="AT1290" s="57"/>
      <c r="AU1290" s="57"/>
      <c r="AV1290" s="57"/>
      <c r="AW1290" s="57"/>
      <c r="AX1290" s="57"/>
      <c r="AY1290" s="57"/>
      <c r="AZ1290" s="57"/>
      <c r="BA1290" s="57"/>
      <c r="BB1290" s="57"/>
      <c r="BC1290" s="57"/>
      <c r="BD1290" s="57"/>
      <c r="BE1290" s="57"/>
      <c r="BF1290" s="57"/>
      <c r="BG1290" s="57"/>
      <c r="BH1290" s="57"/>
      <c r="BI1290" s="57"/>
      <c r="BJ1290" s="57"/>
      <c r="BK1290" s="57"/>
      <c r="BL1290" s="57"/>
      <c r="BM1290" s="57"/>
      <c r="BN1290" s="57"/>
      <c r="BO1290" s="57"/>
    </row>
    <row r="1291" spans="17:67" x14ac:dyDescent="0.25">
      <c r="Q1291" s="57"/>
      <c r="R1291" s="57"/>
      <c r="S1291" s="57"/>
      <c r="T1291" s="57"/>
      <c r="U1291" s="57"/>
      <c r="V1291" s="57"/>
      <c r="W1291" s="57"/>
      <c r="X1291" s="57"/>
      <c r="Y1291" s="57"/>
      <c r="Z1291" s="57"/>
      <c r="AA1291" s="57"/>
      <c r="AB1291" s="57"/>
      <c r="AC1291" s="57"/>
      <c r="AD1291" s="57"/>
      <c r="AE1291" s="57"/>
      <c r="AF1291" s="57"/>
      <c r="AG1291" s="57"/>
      <c r="AH1291" s="57"/>
      <c r="AI1291" s="57"/>
      <c r="AJ1291" s="57"/>
      <c r="AK1291" s="57"/>
      <c r="AL1291" s="57"/>
      <c r="AM1291" s="57"/>
      <c r="AN1291" s="57"/>
      <c r="AO1291" s="57"/>
      <c r="AP1291" s="57"/>
      <c r="AQ1291" s="57"/>
      <c r="AR1291" s="57"/>
      <c r="AS1291" s="57"/>
      <c r="AT1291" s="57"/>
      <c r="AU1291" s="57"/>
      <c r="AV1291" s="57"/>
      <c r="AW1291" s="57"/>
      <c r="AX1291" s="57"/>
      <c r="AY1291" s="57"/>
      <c r="AZ1291" s="57"/>
      <c r="BA1291" s="57"/>
      <c r="BB1291" s="57"/>
      <c r="BC1291" s="57"/>
      <c r="BD1291" s="57"/>
      <c r="BE1291" s="57"/>
      <c r="BF1291" s="57"/>
      <c r="BG1291" s="57"/>
      <c r="BH1291" s="57"/>
      <c r="BI1291" s="57"/>
      <c r="BJ1291" s="57"/>
      <c r="BK1291" s="57"/>
      <c r="BL1291" s="57"/>
      <c r="BM1291" s="57"/>
      <c r="BN1291" s="57"/>
      <c r="BO1291" s="57"/>
    </row>
    <row r="1292" spans="17:67" x14ac:dyDescent="0.25">
      <c r="Q1292" s="57"/>
      <c r="R1292" s="57"/>
      <c r="S1292" s="57"/>
      <c r="T1292" s="57"/>
      <c r="U1292" s="57"/>
      <c r="V1292" s="57"/>
      <c r="W1292" s="57"/>
      <c r="X1292" s="57"/>
      <c r="Y1292" s="57"/>
      <c r="Z1292" s="57"/>
      <c r="AA1292" s="57"/>
      <c r="AB1292" s="57"/>
      <c r="AC1292" s="57"/>
      <c r="AD1292" s="57"/>
      <c r="AE1292" s="57"/>
      <c r="AF1292" s="57"/>
      <c r="AG1292" s="57"/>
      <c r="AH1292" s="57"/>
      <c r="AI1292" s="57"/>
      <c r="AJ1292" s="57"/>
      <c r="AK1292" s="57"/>
      <c r="AL1292" s="57"/>
      <c r="AM1292" s="57"/>
      <c r="AN1292" s="57"/>
      <c r="AO1292" s="57"/>
      <c r="AP1292" s="57"/>
      <c r="AQ1292" s="57"/>
      <c r="AR1292" s="57"/>
      <c r="AS1292" s="57"/>
      <c r="AT1292" s="57"/>
      <c r="AU1292" s="57"/>
      <c r="AV1292" s="57"/>
      <c r="AW1292" s="57"/>
      <c r="AX1292" s="57"/>
      <c r="AY1292" s="57"/>
      <c r="AZ1292" s="57"/>
      <c r="BA1292" s="57"/>
      <c r="BB1292" s="57"/>
      <c r="BC1292" s="57"/>
      <c r="BD1292" s="57"/>
      <c r="BE1292" s="57"/>
      <c r="BF1292" s="57"/>
      <c r="BG1292" s="57"/>
      <c r="BH1292" s="57"/>
      <c r="BI1292" s="57"/>
      <c r="BJ1292" s="57"/>
      <c r="BK1292" s="57"/>
      <c r="BL1292" s="57"/>
      <c r="BM1292" s="57"/>
      <c r="BN1292" s="57"/>
      <c r="BO1292" s="57"/>
    </row>
    <row r="1293" spans="17:67" x14ac:dyDescent="0.25">
      <c r="Q1293" s="57"/>
      <c r="R1293" s="57"/>
      <c r="S1293" s="57"/>
      <c r="T1293" s="57"/>
      <c r="U1293" s="57"/>
      <c r="V1293" s="57"/>
      <c r="W1293" s="57"/>
      <c r="X1293" s="57"/>
      <c r="Y1293" s="57"/>
      <c r="Z1293" s="57"/>
      <c r="AA1293" s="57"/>
      <c r="AB1293" s="57"/>
      <c r="AC1293" s="57"/>
      <c r="AD1293" s="57"/>
      <c r="AE1293" s="57"/>
      <c r="AF1293" s="57"/>
      <c r="AG1293" s="57"/>
      <c r="AH1293" s="57"/>
      <c r="AI1293" s="57"/>
      <c r="AJ1293" s="57"/>
      <c r="AK1293" s="57"/>
      <c r="AL1293" s="57"/>
      <c r="AM1293" s="57"/>
      <c r="AN1293" s="57"/>
      <c r="AO1293" s="57"/>
      <c r="AP1293" s="57"/>
      <c r="AQ1293" s="57"/>
      <c r="AR1293" s="57"/>
      <c r="AS1293" s="57"/>
      <c r="AT1293" s="57"/>
      <c r="AU1293" s="57"/>
      <c r="AV1293" s="57"/>
      <c r="AW1293" s="57"/>
      <c r="AX1293" s="57"/>
      <c r="AY1293" s="57"/>
      <c r="AZ1293" s="57"/>
      <c r="BA1293" s="57"/>
      <c r="BB1293" s="57"/>
      <c r="BC1293" s="57"/>
      <c r="BD1293" s="57"/>
      <c r="BE1293" s="57"/>
      <c r="BF1293" s="57"/>
      <c r="BG1293" s="57"/>
      <c r="BH1293" s="57"/>
      <c r="BI1293" s="57"/>
      <c r="BJ1293" s="57"/>
      <c r="BK1293" s="57"/>
      <c r="BL1293" s="57"/>
      <c r="BM1293" s="57"/>
      <c r="BN1293" s="57"/>
      <c r="BO1293" s="57"/>
    </row>
    <row r="1294" spans="17:67" x14ac:dyDescent="0.25">
      <c r="Q1294" s="57"/>
      <c r="R1294" s="57"/>
      <c r="S1294" s="57"/>
      <c r="T1294" s="57"/>
      <c r="U1294" s="57"/>
      <c r="V1294" s="57"/>
      <c r="W1294" s="57"/>
      <c r="X1294" s="57"/>
      <c r="Y1294" s="57"/>
      <c r="Z1294" s="57"/>
      <c r="AA1294" s="57"/>
      <c r="AB1294" s="57"/>
      <c r="AC1294" s="57"/>
      <c r="AD1294" s="57"/>
      <c r="AE1294" s="57"/>
      <c r="AF1294" s="57"/>
      <c r="AG1294" s="57"/>
      <c r="AH1294" s="57"/>
      <c r="AI1294" s="57"/>
      <c r="AJ1294" s="57"/>
      <c r="AK1294" s="57"/>
      <c r="AL1294" s="57"/>
      <c r="AM1294" s="57"/>
      <c r="AN1294" s="57"/>
      <c r="AO1294" s="57"/>
      <c r="AP1294" s="57"/>
      <c r="AQ1294" s="57"/>
      <c r="AR1294" s="57"/>
      <c r="AS1294" s="57"/>
      <c r="AT1294" s="57"/>
      <c r="AU1294" s="57"/>
      <c r="AV1294" s="57"/>
      <c r="AW1294" s="57"/>
      <c r="AX1294" s="57"/>
      <c r="AY1294" s="57"/>
      <c r="AZ1294" s="57"/>
      <c r="BA1294" s="57"/>
      <c r="BB1294" s="57"/>
      <c r="BC1294" s="57"/>
      <c r="BD1294" s="57"/>
      <c r="BE1294" s="57"/>
      <c r="BF1294" s="57"/>
      <c r="BG1294" s="57"/>
      <c r="BH1294" s="57"/>
      <c r="BI1294" s="57"/>
      <c r="BJ1294" s="57"/>
      <c r="BK1294" s="57"/>
      <c r="BL1294" s="57"/>
      <c r="BM1294" s="57"/>
      <c r="BN1294" s="57"/>
      <c r="BO1294" s="57"/>
    </row>
    <row r="1295" spans="17:67" x14ac:dyDescent="0.25">
      <c r="Q1295" s="57"/>
      <c r="R1295" s="57"/>
      <c r="S1295" s="57"/>
      <c r="T1295" s="57"/>
      <c r="U1295" s="57"/>
      <c r="V1295" s="57"/>
      <c r="W1295" s="57"/>
      <c r="X1295" s="57"/>
      <c r="Y1295" s="57"/>
      <c r="Z1295" s="57"/>
      <c r="AA1295" s="57"/>
      <c r="AB1295" s="57"/>
      <c r="AC1295" s="57"/>
      <c r="AD1295" s="57"/>
      <c r="AE1295" s="57"/>
      <c r="AF1295" s="57"/>
      <c r="AG1295" s="57"/>
      <c r="AH1295" s="57"/>
      <c r="AI1295" s="57"/>
      <c r="AJ1295" s="57"/>
      <c r="AK1295" s="57"/>
      <c r="AL1295" s="57"/>
      <c r="AM1295" s="57"/>
      <c r="AN1295" s="57"/>
      <c r="AO1295" s="57"/>
      <c r="AP1295" s="57"/>
      <c r="AQ1295" s="57"/>
      <c r="AR1295" s="57"/>
      <c r="AS1295" s="57"/>
      <c r="AT1295" s="57"/>
      <c r="AU1295" s="57"/>
      <c r="AV1295" s="57"/>
      <c r="AW1295" s="57"/>
      <c r="AX1295" s="57"/>
      <c r="AY1295" s="57"/>
      <c r="AZ1295" s="57"/>
      <c r="BA1295" s="57"/>
      <c r="BB1295" s="57"/>
      <c r="BC1295" s="57"/>
      <c r="BD1295" s="57"/>
      <c r="BE1295" s="57"/>
      <c r="BF1295" s="57"/>
      <c r="BG1295" s="57"/>
      <c r="BH1295" s="57"/>
      <c r="BI1295" s="57"/>
      <c r="BJ1295" s="57"/>
      <c r="BK1295" s="57"/>
      <c r="BL1295" s="57"/>
      <c r="BM1295" s="57"/>
      <c r="BN1295" s="57"/>
      <c r="BO1295" s="57"/>
    </row>
    <row r="1296" spans="17:67" x14ac:dyDescent="0.25">
      <c r="Q1296" s="57"/>
      <c r="R1296" s="57"/>
      <c r="S1296" s="57"/>
      <c r="T1296" s="57"/>
      <c r="U1296" s="57"/>
      <c r="V1296" s="57"/>
      <c r="W1296" s="57"/>
      <c r="X1296" s="57"/>
      <c r="Y1296" s="57"/>
      <c r="Z1296" s="57"/>
      <c r="AA1296" s="57"/>
      <c r="AB1296" s="57"/>
      <c r="AC1296" s="57"/>
      <c r="AD1296" s="57"/>
      <c r="AE1296" s="57"/>
      <c r="AF1296" s="57"/>
      <c r="AG1296" s="57"/>
      <c r="AH1296" s="57"/>
      <c r="AI1296" s="57"/>
      <c r="AJ1296" s="57"/>
      <c r="AK1296" s="57"/>
      <c r="AL1296" s="57"/>
      <c r="AM1296" s="57"/>
      <c r="AN1296" s="57"/>
      <c r="AO1296" s="57"/>
      <c r="AP1296" s="57"/>
      <c r="AQ1296" s="57"/>
      <c r="AR1296" s="57"/>
      <c r="AS1296" s="57"/>
      <c r="AT1296" s="57"/>
      <c r="AU1296" s="57"/>
      <c r="AV1296" s="57"/>
      <c r="AW1296" s="57"/>
      <c r="AX1296" s="57"/>
      <c r="AY1296" s="57"/>
      <c r="AZ1296" s="57"/>
      <c r="BA1296" s="57"/>
      <c r="BB1296" s="57"/>
      <c r="BC1296" s="57"/>
      <c r="BD1296" s="57"/>
      <c r="BE1296" s="57"/>
      <c r="BF1296" s="57"/>
      <c r="BG1296" s="57"/>
      <c r="BH1296" s="57"/>
      <c r="BI1296" s="57"/>
      <c r="BJ1296" s="57"/>
      <c r="BK1296" s="57"/>
      <c r="BL1296" s="57"/>
      <c r="BM1296" s="57"/>
      <c r="BN1296" s="57"/>
      <c r="BO1296" s="57"/>
    </row>
    <row r="1297" spans="17:67" x14ac:dyDescent="0.25">
      <c r="Q1297" s="57"/>
      <c r="R1297" s="57"/>
      <c r="S1297" s="57"/>
      <c r="T1297" s="57"/>
      <c r="U1297" s="57"/>
      <c r="V1297" s="57"/>
      <c r="W1297" s="57"/>
      <c r="X1297" s="57"/>
      <c r="Y1297" s="57"/>
      <c r="Z1297" s="57"/>
      <c r="AA1297" s="57"/>
      <c r="AB1297" s="57"/>
      <c r="AC1297" s="57"/>
      <c r="AD1297" s="57"/>
      <c r="AE1297" s="57"/>
      <c r="AF1297" s="57"/>
      <c r="AG1297" s="57"/>
      <c r="AH1297" s="57"/>
      <c r="AI1297" s="57"/>
      <c r="AJ1297" s="57"/>
      <c r="AK1297" s="57"/>
      <c r="AL1297" s="57"/>
      <c r="AM1297" s="57"/>
      <c r="AN1297" s="57"/>
      <c r="AO1297" s="57"/>
      <c r="AP1297" s="57"/>
      <c r="AQ1297" s="57"/>
      <c r="AR1297" s="57"/>
      <c r="AS1297" s="57"/>
      <c r="AT1297" s="57"/>
      <c r="AU1297" s="57"/>
      <c r="AV1297" s="57"/>
      <c r="AW1297" s="57"/>
      <c r="AX1297" s="57"/>
      <c r="AY1297" s="57"/>
      <c r="AZ1297" s="57"/>
      <c r="BA1297" s="57"/>
      <c r="BB1297" s="57"/>
      <c r="BC1297" s="57"/>
      <c r="BD1297" s="57"/>
      <c r="BE1297" s="57"/>
      <c r="BF1297" s="57"/>
      <c r="BG1297" s="57"/>
      <c r="BH1297" s="57"/>
      <c r="BI1297" s="57"/>
      <c r="BJ1297" s="57"/>
      <c r="BK1297" s="57"/>
      <c r="BL1297" s="57"/>
      <c r="BM1297" s="57"/>
      <c r="BN1297" s="57"/>
      <c r="BO1297" s="57"/>
    </row>
    <row r="1298" spans="17:67" x14ac:dyDescent="0.25">
      <c r="Q1298" s="57"/>
      <c r="R1298" s="57"/>
      <c r="S1298" s="57"/>
      <c r="T1298" s="57"/>
      <c r="U1298" s="57"/>
      <c r="V1298" s="57"/>
      <c r="W1298" s="57"/>
      <c r="X1298" s="57"/>
      <c r="Y1298" s="57"/>
      <c r="Z1298" s="57"/>
      <c r="AA1298" s="57"/>
      <c r="AB1298" s="57"/>
      <c r="AC1298" s="57"/>
      <c r="AD1298" s="57"/>
      <c r="AE1298" s="57"/>
      <c r="AF1298" s="57"/>
      <c r="AG1298" s="57"/>
      <c r="AH1298" s="57"/>
      <c r="AI1298" s="57"/>
      <c r="AJ1298" s="57"/>
      <c r="AK1298" s="57"/>
      <c r="AL1298" s="57"/>
      <c r="AM1298" s="57"/>
      <c r="AN1298" s="57"/>
      <c r="AO1298" s="57"/>
      <c r="AP1298" s="57"/>
      <c r="AQ1298" s="57"/>
      <c r="AR1298" s="57"/>
      <c r="AS1298" s="57"/>
      <c r="AT1298" s="57"/>
      <c r="AU1298" s="57"/>
      <c r="AV1298" s="57"/>
      <c r="AW1298" s="57"/>
      <c r="AX1298" s="57"/>
      <c r="AY1298" s="57"/>
      <c r="AZ1298" s="57"/>
      <c r="BA1298" s="57"/>
      <c r="BB1298" s="57"/>
      <c r="BC1298" s="57"/>
      <c r="BD1298" s="57"/>
      <c r="BE1298" s="57"/>
      <c r="BF1298" s="57"/>
      <c r="BG1298" s="57"/>
      <c r="BH1298" s="57"/>
      <c r="BI1298" s="57"/>
      <c r="BJ1298" s="57"/>
      <c r="BK1298" s="57"/>
      <c r="BL1298" s="57"/>
      <c r="BM1298" s="57"/>
      <c r="BN1298" s="57"/>
      <c r="BO1298" s="57"/>
    </row>
    <row r="1299" spans="17:67" x14ac:dyDescent="0.25">
      <c r="Q1299" s="57"/>
      <c r="R1299" s="57"/>
      <c r="S1299" s="57"/>
      <c r="T1299" s="57"/>
      <c r="U1299" s="57"/>
      <c r="V1299" s="57"/>
      <c r="W1299" s="57"/>
      <c r="X1299" s="57"/>
      <c r="Y1299" s="57"/>
      <c r="Z1299" s="57"/>
      <c r="AA1299" s="57"/>
      <c r="AB1299" s="57"/>
      <c r="AC1299" s="57"/>
      <c r="AD1299" s="57"/>
      <c r="AE1299" s="57"/>
      <c r="AF1299" s="57"/>
      <c r="AG1299" s="57"/>
      <c r="AH1299" s="57"/>
      <c r="AI1299" s="57"/>
      <c r="AJ1299" s="57"/>
      <c r="AK1299" s="57"/>
      <c r="AL1299" s="57"/>
      <c r="AM1299" s="57"/>
      <c r="AN1299" s="57"/>
      <c r="AO1299" s="57"/>
      <c r="AP1299" s="57"/>
      <c r="AQ1299" s="57"/>
      <c r="AR1299" s="57"/>
      <c r="AS1299" s="57"/>
      <c r="AT1299" s="57"/>
      <c r="AU1299" s="57"/>
      <c r="AV1299" s="57"/>
      <c r="AW1299" s="57"/>
      <c r="AX1299" s="57"/>
      <c r="AY1299" s="57"/>
      <c r="AZ1299" s="57"/>
      <c r="BA1299" s="57"/>
      <c r="BB1299" s="57"/>
      <c r="BC1299" s="57"/>
      <c r="BD1299" s="57"/>
      <c r="BE1299" s="57"/>
      <c r="BF1299" s="57"/>
      <c r="BG1299" s="57"/>
      <c r="BH1299" s="57"/>
      <c r="BI1299" s="57"/>
      <c r="BJ1299" s="57"/>
      <c r="BK1299" s="57"/>
      <c r="BL1299" s="57"/>
      <c r="BM1299" s="57"/>
      <c r="BN1299" s="57"/>
      <c r="BO1299" s="57"/>
    </row>
    <row r="1300" spans="17:67" x14ac:dyDescent="0.25">
      <c r="Q1300" s="57"/>
      <c r="R1300" s="57"/>
      <c r="S1300" s="57"/>
      <c r="T1300" s="57"/>
      <c r="U1300" s="57"/>
      <c r="V1300" s="57"/>
      <c r="W1300" s="57"/>
      <c r="X1300" s="57"/>
      <c r="Y1300" s="57"/>
      <c r="Z1300" s="57"/>
      <c r="AA1300" s="57"/>
      <c r="AB1300" s="57"/>
      <c r="AC1300" s="57"/>
      <c r="AD1300" s="57"/>
      <c r="AE1300" s="57"/>
      <c r="AF1300" s="57"/>
      <c r="AG1300" s="57"/>
      <c r="AH1300" s="57"/>
      <c r="AI1300" s="57"/>
      <c r="AJ1300" s="57"/>
      <c r="AK1300" s="57"/>
      <c r="AL1300" s="57"/>
      <c r="AM1300" s="57"/>
      <c r="AN1300" s="57"/>
      <c r="AO1300" s="57"/>
      <c r="AP1300" s="57"/>
      <c r="AQ1300" s="57"/>
      <c r="AR1300" s="57"/>
      <c r="AS1300" s="57"/>
      <c r="AT1300" s="57"/>
      <c r="AU1300" s="57"/>
      <c r="AV1300" s="57"/>
      <c r="AW1300" s="57"/>
      <c r="AX1300" s="57"/>
      <c r="AY1300" s="57"/>
      <c r="AZ1300" s="57"/>
      <c r="BA1300" s="57"/>
      <c r="BB1300" s="57"/>
      <c r="BC1300" s="57"/>
      <c r="BD1300" s="57"/>
      <c r="BE1300" s="57"/>
      <c r="BF1300" s="57"/>
      <c r="BG1300" s="57"/>
      <c r="BH1300" s="57"/>
      <c r="BI1300" s="57"/>
      <c r="BJ1300" s="57"/>
      <c r="BK1300" s="57"/>
      <c r="BL1300" s="57"/>
      <c r="BM1300" s="57"/>
      <c r="BN1300" s="57"/>
      <c r="BO1300" s="57"/>
    </row>
    <row r="1301" spans="17:67" x14ac:dyDescent="0.25">
      <c r="Q1301" s="57"/>
      <c r="R1301" s="57"/>
      <c r="S1301" s="57"/>
      <c r="T1301" s="57"/>
      <c r="U1301" s="57"/>
      <c r="V1301" s="57"/>
      <c r="W1301" s="57"/>
      <c r="X1301" s="57"/>
      <c r="Y1301" s="57"/>
      <c r="Z1301" s="57"/>
      <c r="AA1301" s="57"/>
      <c r="AB1301" s="57"/>
      <c r="AC1301" s="57"/>
      <c r="AD1301" s="57"/>
      <c r="AE1301" s="57"/>
      <c r="AF1301" s="57"/>
      <c r="AG1301" s="57"/>
      <c r="AH1301" s="57"/>
      <c r="AI1301" s="57"/>
      <c r="AJ1301" s="57"/>
      <c r="AK1301" s="57"/>
      <c r="AL1301" s="57"/>
      <c r="AM1301" s="57"/>
      <c r="AN1301" s="57"/>
      <c r="AO1301" s="57"/>
      <c r="AP1301" s="57"/>
      <c r="AQ1301" s="57"/>
      <c r="AR1301" s="57"/>
      <c r="AS1301" s="57"/>
      <c r="AT1301" s="57"/>
      <c r="AU1301" s="57"/>
      <c r="AV1301" s="57"/>
      <c r="AW1301" s="57"/>
      <c r="AX1301" s="57"/>
      <c r="AY1301" s="57"/>
      <c r="AZ1301" s="57"/>
      <c r="BA1301" s="57"/>
      <c r="BB1301" s="57"/>
      <c r="BC1301" s="57"/>
      <c r="BD1301" s="57"/>
      <c r="BE1301" s="57"/>
      <c r="BF1301" s="57"/>
      <c r="BG1301" s="57"/>
      <c r="BH1301" s="57"/>
      <c r="BI1301" s="57"/>
      <c r="BJ1301" s="57"/>
      <c r="BK1301" s="57"/>
      <c r="BL1301" s="57"/>
      <c r="BM1301" s="57"/>
      <c r="BN1301" s="57"/>
      <c r="BO1301" s="57"/>
    </row>
    <row r="1302" spans="17:67" x14ac:dyDescent="0.25">
      <c r="Q1302" s="57"/>
      <c r="R1302" s="57"/>
      <c r="S1302" s="57"/>
      <c r="T1302" s="57"/>
      <c r="U1302" s="57"/>
      <c r="V1302" s="57"/>
      <c r="W1302" s="57"/>
      <c r="X1302" s="57"/>
      <c r="Y1302" s="57"/>
      <c r="Z1302" s="57"/>
      <c r="AA1302" s="57"/>
      <c r="AB1302" s="57"/>
      <c r="AC1302" s="57"/>
      <c r="AD1302" s="57"/>
      <c r="AE1302" s="57"/>
      <c r="AF1302" s="57"/>
      <c r="AG1302" s="57"/>
      <c r="AH1302" s="57"/>
      <c r="AI1302" s="57"/>
      <c r="AJ1302" s="57"/>
      <c r="AK1302" s="57"/>
      <c r="AL1302" s="57"/>
      <c r="AM1302" s="57"/>
      <c r="AN1302" s="57"/>
      <c r="AO1302" s="57"/>
      <c r="AP1302" s="57"/>
      <c r="AQ1302" s="57"/>
      <c r="AR1302" s="57"/>
      <c r="AS1302" s="57"/>
      <c r="AT1302" s="57"/>
      <c r="AU1302" s="57"/>
      <c r="AV1302" s="57"/>
      <c r="AW1302" s="57"/>
      <c r="AX1302" s="57"/>
      <c r="AY1302" s="57"/>
      <c r="AZ1302" s="57"/>
      <c r="BA1302" s="57"/>
      <c r="BB1302" s="57"/>
      <c r="BC1302" s="57"/>
      <c r="BD1302" s="57"/>
      <c r="BE1302" s="57"/>
      <c r="BF1302" s="57"/>
      <c r="BG1302" s="57"/>
      <c r="BH1302" s="57"/>
      <c r="BI1302" s="57"/>
      <c r="BJ1302" s="57"/>
      <c r="BK1302" s="57"/>
      <c r="BL1302" s="57"/>
      <c r="BM1302" s="57"/>
      <c r="BN1302" s="57"/>
      <c r="BO1302" s="57"/>
    </row>
    <row r="1303" spans="17:67" x14ac:dyDescent="0.25">
      <c r="Q1303" s="57"/>
      <c r="R1303" s="57"/>
      <c r="S1303" s="57"/>
      <c r="T1303" s="57"/>
      <c r="U1303" s="57"/>
      <c r="V1303" s="57"/>
      <c r="W1303" s="57"/>
      <c r="X1303" s="57"/>
      <c r="Y1303" s="57"/>
      <c r="Z1303" s="57"/>
      <c r="AA1303" s="57"/>
      <c r="AB1303" s="57"/>
      <c r="AC1303" s="57"/>
      <c r="AD1303" s="57"/>
      <c r="AE1303" s="57"/>
      <c r="AF1303" s="57"/>
      <c r="AG1303" s="57"/>
      <c r="AH1303" s="57"/>
      <c r="AI1303" s="57"/>
      <c r="AJ1303" s="57"/>
      <c r="AK1303" s="57"/>
      <c r="AL1303" s="57"/>
      <c r="AM1303" s="57"/>
      <c r="AN1303" s="57"/>
      <c r="AO1303" s="57"/>
      <c r="AP1303" s="57"/>
      <c r="AQ1303" s="57"/>
      <c r="AR1303" s="57"/>
      <c r="AS1303" s="57"/>
      <c r="AT1303" s="57"/>
      <c r="AU1303" s="57"/>
      <c r="AV1303" s="57"/>
      <c r="AW1303" s="57"/>
      <c r="AX1303" s="57"/>
      <c r="AY1303" s="57"/>
      <c r="AZ1303" s="57"/>
      <c r="BA1303" s="57"/>
      <c r="BB1303" s="57"/>
      <c r="BC1303" s="57"/>
      <c r="BD1303" s="57"/>
      <c r="BE1303" s="57"/>
      <c r="BF1303" s="57"/>
      <c r="BG1303" s="57"/>
      <c r="BH1303" s="57"/>
      <c r="BI1303" s="57"/>
      <c r="BJ1303" s="57"/>
      <c r="BK1303" s="57"/>
      <c r="BL1303" s="57"/>
      <c r="BM1303" s="57"/>
      <c r="BN1303" s="57"/>
      <c r="BO1303" s="57"/>
    </row>
    <row r="1304" spans="17:67" x14ac:dyDescent="0.25">
      <c r="Q1304" s="57"/>
      <c r="R1304" s="57"/>
      <c r="S1304" s="57"/>
      <c r="T1304" s="57"/>
      <c r="U1304" s="57"/>
      <c r="V1304" s="57"/>
      <c r="W1304" s="57"/>
      <c r="X1304" s="57"/>
      <c r="Y1304" s="57"/>
      <c r="Z1304" s="57"/>
      <c r="AA1304" s="57"/>
      <c r="AB1304" s="57"/>
      <c r="AC1304" s="57"/>
      <c r="AD1304" s="57"/>
      <c r="AE1304" s="57"/>
      <c r="AF1304" s="57"/>
      <c r="AG1304" s="57"/>
      <c r="AH1304" s="57"/>
      <c r="AI1304" s="57"/>
      <c r="AJ1304" s="57"/>
      <c r="AK1304" s="57"/>
      <c r="AL1304" s="57"/>
      <c r="AM1304" s="57"/>
      <c r="AN1304" s="57"/>
      <c r="AO1304" s="57"/>
      <c r="AP1304" s="57"/>
      <c r="AQ1304" s="57"/>
      <c r="AR1304" s="57"/>
      <c r="AS1304" s="57"/>
      <c r="AT1304" s="57"/>
      <c r="AU1304" s="57"/>
      <c r="AV1304" s="57"/>
      <c r="AW1304" s="57"/>
      <c r="AX1304" s="57"/>
      <c r="AY1304" s="57"/>
      <c r="AZ1304" s="57"/>
      <c r="BA1304" s="57"/>
      <c r="BB1304" s="57"/>
      <c r="BC1304" s="57"/>
      <c r="BD1304" s="57"/>
      <c r="BE1304" s="57"/>
      <c r="BF1304" s="57"/>
      <c r="BG1304" s="57"/>
      <c r="BH1304" s="57"/>
      <c r="BI1304" s="57"/>
      <c r="BJ1304" s="57"/>
      <c r="BK1304" s="57"/>
      <c r="BL1304" s="57"/>
      <c r="BM1304" s="57"/>
      <c r="BN1304" s="57"/>
      <c r="BO1304" s="57"/>
    </row>
    <row r="1305" spans="17:67" x14ac:dyDescent="0.25">
      <c r="Q1305" s="57"/>
      <c r="R1305" s="57"/>
      <c r="S1305" s="57"/>
      <c r="T1305" s="57"/>
      <c r="U1305" s="57"/>
      <c r="V1305" s="57"/>
      <c r="W1305" s="57"/>
      <c r="X1305" s="57"/>
      <c r="Y1305" s="57"/>
      <c r="Z1305" s="57"/>
      <c r="AA1305" s="57"/>
      <c r="AB1305" s="57"/>
      <c r="AC1305" s="57"/>
      <c r="AD1305" s="57"/>
      <c r="AE1305" s="57"/>
      <c r="AF1305" s="57"/>
      <c r="AG1305" s="57"/>
      <c r="AH1305" s="57"/>
      <c r="AI1305" s="57"/>
      <c r="AJ1305" s="57"/>
      <c r="AK1305" s="57"/>
      <c r="AL1305" s="57"/>
      <c r="AM1305" s="57"/>
      <c r="AN1305" s="57"/>
      <c r="AO1305" s="57"/>
      <c r="AP1305" s="57"/>
      <c r="AQ1305" s="57"/>
      <c r="AR1305" s="57"/>
      <c r="AS1305" s="57"/>
      <c r="AT1305" s="57"/>
      <c r="AU1305" s="57"/>
      <c r="AV1305" s="57"/>
      <c r="AW1305" s="57"/>
      <c r="AX1305" s="57"/>
      <c r="AY1305" s="57"/>
      <c r="AZ1305" s="57"/>
      <c r="BA1305" s="57"/>
      <c r="BB1305" s="57"/>
      <c r="BC1305" s="57"/>
      <c r="BD1305" s="57"/>
      <c r="BE1305" s="57"/>
      <c r="BF1305" s="57"/>
      <c r="BG1305" s="57"/>
      <c r="BH1305" s="57"/>
      <c r="BI1305" s="57"/>
      <c r="BJ1305" s="57"/>
      <c r="BK1305" s="57"/>
      <c r="BL1305" s="57"/>
      <c r="BM1305" s="57"/>
      <c r="BN1305" s="57"/>
      <c r="BO1305" s="57"/>
    </row>
    <row r="1306" spans="17:67" x14ac:dyDescent="0.25">
      <c r="Q1306" s="57"/>
      <c r="R1306" s="57"/>
      <c r="S1306" s="57"/>
      <c r="T1306" s="57"/>
      <c r="U1306" s="57"/>
      <c r="V1306" s="57"/>
      <c r="W1306" s="57"/>
      <c r="X1306" s="57"/>
      <c r="Y1306" s="57"/>
      <c r="Z1306" s="57"/>
      <c r="AA1306" s="57"/>
      <c r="AB1306" s="57"/>
      <c r="AC1306" s="57"/>
      <c r="AD1306" s="57"/>
      <c r="AE1306" s="57"/>
      <c r="AF1306" s="57"/>
      <c r="AG1306" s="57"/>
      <c r="AH1306" s="57"/>
      <c r="AI1306" s="57"/>
      <c r="AJ1306" s="57"/>
      <c r="AK1306" s="57"/>
      <c r="AL1306" s="57"/>
      <c r="AM1306" s="57"/>
      <c r="AN1306" s="57"/>
      <c r="AO1306" s="57"/>
      <c r="AP1306" s="57"/>
      <c r="AQ1306" s="57"/>
      <c r="AR1306" s="57"/>
      <c r="AS1306" s="57"/>
      <c r="AT1306" s="57"/>
      <c r="AU1306" s="57"/>
      <c r="AV1306" s="57"/>
      <c r="AW1306" s="57"/>
      <c r="AX1306" s="57"/>
      <c r="AY1306" s="57"/>
      <c r="AZ1306" s="57"/>
      <c r="BA1306" s="57"/>
      <c r="BB1306" s="57"/>
      <c r="BC1306" s="57"/>
      <c r="BD1306" s="57"/>
      <c r="BE1306" s="57"/>
      <c r="BF1306" s="57"/>
      <c r="BG1306" s="57"/>
      <c r="BH1306" s="57"/>
      <c r="BI1306" s="57"/>
      <c r="BJ1306" s="57"/>
      <c r="BK1306" s="57"/>
      <c r="BL1306" s="57"/>
      <c r="BM1306" s="57"/>
      <c r="BN1306" s="57"/>
      <c r="BO1306" s="57"/>
    </row>
    <row r="1307" spans="17:67" x14ac:dyDescent="0.25">
      <c r="Q1307" s="57"/>
      <c r="R1307" s="57"/>
      <c r="S1307" s="57"/>
      <c r="T1307" s="57"/>
      <c r="U1307" s="57"/>
      <c r="V1307" s="57"/>
      <c r="W1307" s="57"/>
      <c r="X1307" s="57"/>
      <c r="Y1307" s="57"/>
      <c r="Z1307" s="57"/>
      <c r="AA1307" s="57"/>
      <c r="AB1307" s="57"/>
      <c r="AC1307" s="57"/>
      <c r="AD1307" s="57"/>
      <c r="AE1307" s="57"/>
      <c r="AF1307" s="57"/>
      <c r="AG1307" s="57"/>
      <c r="AH1307" s="57"/>
      <c r="AI1307" s="57"/>
      <c r="AJ1307" s="57"/>
      <c r="AK1307" s="57"/>
      <c r="AL1307" s="57"/>
      <c r="AM1307" s="57"/>
      <c r="AN1307" s="57"/>
      <c r="AO1307" s="57"/>
      <c r="AP1307" s="57"/>
      <c r="AQ1307" s="57"/>
      <c r="AR1307" s="57"/>
      <c r="AS1307" s="57"/>
      <c r="AT1307" s="57"/>
      <c r="AU1307" s="57"/>
      <c r="AV1307" s="57"/>
      <c r="AW1307" s="57"/>
      <c r="AX1307" s="57"/>
      <c r="AY1307" s="57"/>
      <c r="AZ1307" s="57"/>
      <c r="BA1307" s="57"/>
      <c r="BB1307" s="57"/>
      <c r="BC1307" s="57"/>
      <c r="BD1307" s="57"/>
      <c r="BE1307" s="57"/>
      <c r="BF1307" s="57"/>
      <c r="BG1307" s="57"/>
      <c r="BH1307" s="57"/>
      <c r="BI1307" s="57"/>
      <c r="BJ1307" s="57"/>
      <c r="BK1307" s="57"/>
      <c r="BL1307" s="57"/>
      <c r="BM1307" s="57"/>
      <c r="BN1307" s="57"/>
      <c r="BO1307" s="57"/>
    </row>
    <row r="1308" spans="17:67" x14ac:dyDescent="0.25">
      <c r="Q1308" s="57"/>
      <c r="R1308" s="57"/>
      <c r="S1308" s="57"/>
      <c r="T1308" s="57"/>
      <c r="U1308" s="57"/>
      <c r="V1308" s="57"/>
      <c r="W1308" s="57"/>
      <c r="X1308" s="57"/>
      <c r="Y1308" s="57"/>
      <c r="Z1308" s="57"/>
      <c r="AA1308" s="57"/>
      <c r="AB1308" s="57"/>
      <c r="AC1308" s="57"/>
      <c r="AD1308" s="57"/>
      <c r="AE1308" s="57"/>
      <c r="AF1308" s="57"/>
      <c r="AG1308" s="57"/>
      <c r="AH1308" s="57"/>
      <c r="AI1308" s="57"/>
      <c r="AJ1308" s="57"/>
      <c r="AK1308" s="57"/>
      <c r="AL1308" s="57"/>
      <c r="AM1308" s="57"/>
      <c r="AN1308" s="57"/>
      <c r="AO1308" s="57"/>
      <c r="AP1308" s="57"/>
      <c r="AQ1308" s="57"/>
      <c r="AR1308" s="57"/>
      <c r="AS1308" s="57"/>
      <c r="AT1308" s="57"/>
      <c r="AU1308" s="57"/>
      <c r="AV1308" s="57"/>
      <c r="AW1308" s="57"/>
      <c r="AX1308" s="57"/>
      <c r="AY1308" s="57"/>
      <c r="AZ1308" s="57"/>
      <c r="BA1308" s="57"/>
      <c r="BB1308" s="57"/>
      <c r="BC1308" s="57"/>
      <c r="BD1308" s="57"/>
      <c r="BE1308" s="57"/>
      <c r="BF1308" s="57"/>
      <c r="BG1308" s="57"/>
      <c r="BH1308" s="57"/>
      <c r="BI1308" s="57"/>
      <c r="BJ1308" s="57"/>
      <c r="BK1308" s="57"/>
      <c r="BL1308" s="57"/>
      <c r="BM1308" s="57"/>
      <c r="BN1308" s="57"/>
      <c r="BO1308" s="57"/>
    </row>
    <row r="1309" spans="17:67" x14ac:dyDescent="0.25">
      <c r="Q1309" s="57"/>
      <c r="R1309" s="57"/>
      <c r="S1309" s="57"/>
      <c r="T1309" s="57"/>
      <c r="U1309" s="57"/>
      <c r="V1309" s="57"/>
      <c r="W1309" s="57"/>
      <c r="X1309" s="57"/>
      <c r="Y1309" s="57"/>
      <c r="Z1309" s="57"/>
      <c r="AA1309" s="57"/>
      <c r="AB1309" s="57"/>
      <c r="AC1309" s="57"/>
      <c r="AD1309" s="57"/>
      <c r="AE1309" s="57"/>
      <c r="AF1309" s="57"/>
      <c r="AG1309" s="57"/>
      <c r="AH1309" s="57"/>
      <c r="AI1309" s="57"/>
      <c r="AJ1309" s="57"/>
      <c r="AK1309" s="57"/>
      <c r="AL1309" s="57"/>
      <c r="AM1309" s="57"/>
      <c r="AN1309" s="57"/>
      <c r="AO1309" s="57"/>
      <c r="AP1309" s="57"/>
      <c r="AQ1309" s="57"/>
      <c r="AR1309" s="57"/>
      <c r="AS1309" s="57"/>
      <c r="AT1309" s="57"/>
      <c r="AU1309" s="57"/>
      <c r="AV1309" s="57"/>
      <c r="AW1309" s="57"/>
      <c r="AX1309" s="57"/>
      <c r="AY1309" s="57"/>
      <c r="AZ1309" s="57"/>
      <c r="BA1309" s="57"/>
      <c r="BB1309" s="57"/>
      <c r="BC1309" s="57"/>
      <c r="BD1309" s="57"/>
      <c r="BE1309" s="57"/>
      <c r="BF1309" s="57"/>
      <c r="BG1309" s="57"/>
      <c r="BH1309" s="57"/>
      <c r="BI1309" s="57"/>
      <c r="BJ1309" s="57"/>
      <c r="BK1309" s="57"/>
      <c r="BL1309" s="57"/>
      <c r="BM1309" s="57"/>
      <c r="BN1309" s="57"/>
      <c r="BO1309" s="57"/>
    </row>
    <row r="1310" spans="17:67" x14ac:dyDescent="0.25">
      <c r="Q1310" s="57"/>
      <c r="R1310" s="57"/>
      <c r="S1310" s="57"/>
      <c r="T1310" s="57"/>
      <c r="U1310" s="57"/>
      <c r="V1310" s="57"/>
      <c r="W1310" s="57"/>
      <c r="X1310" s="57"/>
      <c r="Y1310" s="57"/>
      <c r="Z1310" s="57"/>
      <c r="AA1310" s="57"/>
      <c r="AB1310" s="57"/>
      <c r="AC1310" s="57"/>
      <c r="AD1310" s="57"/>
      <c r="AE1310" s="57"/>
      <c r="AF1310" s="57"/>
      <c r="AG1310" s="57"/>
      <c r="AH1310" s="57"/>
      <c r="AI1310" s="57"/>
      <c r="AJ1310" s="57"/>
      <c r="AK1310" s="57"/>
      <c r="AL1310" s="57"/>
      <c r="AM1310" s="57"/>
      <c r="AN1310" s="57"/>
      <c r="AO1310" s="57"/>
      <c r="AP1310" s="57"/>
      <c r="AQ1310" s="57"/>
      <c r="AR1310" s="57"/>
      <c r="AS1310" s="57"/>
      <c r="AT1310" s="57"/>
      <c r="AU1310" s="57"/>
      <c r="AV1310" s="57"/>
      <c r="AW1310" s="57"/>
      <c r="AX1310" s="57"/>
      <c r="AY1310" s="57"/>
      <c r="AZ1310" s="57"/>
      <c r="BA1310" s="57"/>
      <c r="BB1310" s="57"/>
      <c r="BC1310" s="57"/>
      <c r="BD1310" s="57"/>
      <c r="BE1310" s="57"/>
      <c r="BF1310" s="57"/>
      <c r="BG1310" s="57"/>
      <c r="BH1310" s="57"/>
      <c r="BI1310" s="57"/>
      <c r="BJ1310" s="57"/>
      <c r="BK1310" s="57"/>
      <c r="BL1310" s="57"/>
      <c r="BM1310" s="57"/>
      <c r="BN1310" s="57"/>
      <c r="BO1310" s="57"/>
    </row>
    <row r="1311" spans="17:67" x14ac:dyDescent="0.25">
      <c r="Q1311" s="57"/>
      <c r="R1311" s="57"/>
      <c r="S1311" s="57"/>
      <c r="T1311" s="57"/>
      <c r="U1311" s="57"/>
      <c r="V1311" s="57"/>
      <c r="W1311" s="57"/>
      <c r="X1311" s="57"/>
      <c r="Y1311" s="57"/>
      <c r="Z1311" s="57"/>
      <c r="AA1311" s="57"/>
      <c r="AB1311" s="57"/>
      <c r="AC1311" s="57"/>
      <c r="AD1311" s="57"/>
      <c r="AE1311" s="57"/>
      <c r="AF1311" s="57"/>
      <c r="AG1311" s="57"/>
      <c r="AH1311" s="57"/>
      <c r="AI1311" s="57"/>
      <c r="AJ1311" s="57"/>
      <c r="AK1311" s="57"/>
      <c r="AL1311" s="57"/>
      <c r="AM1311" s="57"/>
      <c r="AN1311" s="57"/>
      <c r="AO1311" s="57"/>
      <c r="AP1311" s="57"/>
      <c r="AQ1311" s="57"/>
      <c r="AR1311" s="57"/>
      <c r="AS1311" s="57"/>
      <c r="AT1311" s="57"/>
      <c r="AU1311" s="57"/>
      <c r="AV1311" s="57"/>
      <c r="AW1311" s="57"/>
      <c r="AX1311" s="57"/>
      <c r="AY1311" s="57"/>
      <c r="AZ1311" s="57"/>
      <c r="BA1311" s="57"/>
      <c r="BB1311" s="57"/>
      <c r="BC1311" s="57"/>
      <c r="BD1311" s="57"/>
      <c r="BE1311" s="57"/>
      <c r="BF1311" s="57"/>
      <c r="BG1311" s="57"/>
      <c r="BH1311" s="57"/>
      <c r="BI1311" s="57"/>
      <c r="BJ1311" s="57"/>
      <c r="BK1311" s="57"/>
      <c r="BL1311" s="57"/>
      <c r="BM1311" s="57"/>
      <c r="BN1311" s="57"/>
      <c r="BO1311" s="57"/>
    </row>
    <row r="1312" spans="17:67" x14ac:dyDescent="0.25">
      <c r="Q1312" s="57"/>
      <c r="R1312" s="57"/>
      <c r="S1312" s="57"/>
      <c r="T1312" s="57"/>
      <c r="U1312" s="57"/>
      <c r="V1312" s="57"/>
      <c r="W1312" s="57"/>
      <c r="X1312" s="57"/>
      <c r="Y1312" s="57"/>
      <c r="Z1312" s="57"/>
      <c r="AA1312" s="57"/>
      <c r="AB1312" s="57"/>
      <c r="AC1312" s="57"/>
      <c r="AD1312" s="57"/>
      <c r="AE1312" s="57"/>
      <c r="AF1312" s="57"/>
      <c r="AG1312" s="57"/>
      <c r="AH1312" s="57"/>
      <c r="AI1312" s="57"/>
      <c r="AJ1312" s="57"/>
      <c r="AK1312" s="57"/>
      <c r="AL1312" s="57"/>
      <c r="AM1312" s="57"/>
      <c r="AN1312" s="57"/>
      <c r="AO1312" s="57"/>
      <c r="AP1312" s="57"/>
      <c r="AQ1312" s="57"/>
      <c r="AR1312" s="57"/>
      <c r="AS1312" s="57"/>
      <c r="AT1312" s="57"/>
      <c r="AU1312" s="57"/>
      <c r="AV1312" s="57"/>
      <c r="AW1312" s="57"/>
      <c r="AX1312" s="57"/>
      <c r="AY1312" s="57"/>
      <c r="AZ1312" s="57"/>
      <c r="BA1312" s="57"/>
      <c r="BB1312" s="57"/>
      <c r="BC1312" s="57"/>
      <c r="BD1312" s="57"/>
      <c r="BE1312" s="57"/>
      <c r="BF1312" s="57"/>
      <c r="BG1312" s="57"/>
      <c r="BH1312" s="57"/>
      <c r="BI1312" s="57"/>
      <c r="BJ1312" s="57"/>
      <c r="BK1312" s="57"/>
      <c r="BL1312" s="57"/>
      <c r="BM1312" s="57"/>
      <c r="BN1312" s="57"/>
      <c r="BO1312" s="57"/>
    </row>
    <row r="1313" spans="17:67" x14ac:dyDescent="0.25">
      <c r="Q1313" s="57"/>
      <c r="R1313" s="57"/>
      <c r="S1313" s="57"/>
      <c r="T1313" s="57"/>
      <c r="U1313" s="57"/>
      <c r="V1313" s="57"/>
      <c r="W1313" s="57"/>
      <c r="X1313" s="57"/>
      <c r="Y1313" s="57"/>
      <c r="Z1313" s="57"/>
      <c r="AA1313" s="57"/>
      <c r="AB1313" s="57"/>
      <c r="AC1313" s="57"/>
      <c r="AD1313" s="57"/>
      <c r="AE1313" s="57"/>
      <c r="AF1313" s="57"/>
      <c r="AG1313" s="57"/>
      <c r="AH1313" s="57"/>
      <c r="AI1313" s="57"/>
      <c r="AJ1313" s="57"/>
      <c r="AK1313" s="57"/>
      <c r="AL1313" s="57"/>
      <c r="AM1313" s="57"/>
      <c r="AN1313" s="57"/>
      <c r="AO1313" s="57"/>
      <c r="AP1313" s="57"/>
      <c r="AQ1313" s="57"/>
      <c r="AR1313" s="57"/>
      <c r="AS1313" s="57"/>
      <c r="AT1313" s="57"/>
      <c r="AU1313" s="57"/>
      <c r="AV1313" s="57"/>
      <c r="AW1313" s="57"/>
      <c r="AX1313" s="57"/>
      <c r="AY1313" s="57"/>
      <c r="AZ1313" s="57"/>
      <c r="BA1313" s="57"/>
      <c r="BB1313" s="57"/>
      <c r="BC1313" s="57"/>
      <c r="BD1313" s="57"/>
      <c r="BE1313" s="57"/>
      <c r="BF1313" s="57"/>
      <c r="BG1313" s="57"/>
      <c r="BH1313" s="57"/>
      <c r="BI1313" s="57"/>
      <c r="BJ1313" s="57"/>
      <c r="BK1313" s="57"/>
      <c r="BL1313" s="57"/>
      <c r="BM1313" s="57"/>
      <c r="BN1313" s="57"/>
      <c r="BO1313" s="57"/>
    </row>
    <row r="1314" spans="17:67" x14ac:dyDescent="0.25">
      <c r="Q1314" s="57"/>
      <c r="R1314" s="57"/>
      <c r="S1314" s="57"/>
      <c r="T1314" s="57"/>
      <c r="U1314" s="57"/>
      <c r="V1314" s="57"/>
      <c r="W1314" s="57"/>
      <c r="X1314" s="57"/>
      <c r="Y1314" s="57"/>
      <c r="Z1314" s="57"/>
      <c r="AA1314" s="57"/>
      <c r="AB1314" s="57"/>
      <c r="AC1314" s="57"/>
      <c r="AD1314" s="57"/>
      <c r="AE1314" s="57"/>
      <c r="AF1314" s="57"/>
      <c r="AG1314" s="57"/>
      <c r="AH1314" s="57"/>
      <c r="AI1314" s="57"/>
      <c r="AJ1314" s="57"/>
      <c r="AK1314" s="57"/>
      <c r="AL1314" s="57"/>
      <c r="AM1314" s="57"/>
      <c r="AN1314" s="57"/>
      <c r="AO1314" s="57"/>
      <c r="AP1314" s="57"/>
      <c r="AQ1314" s="57"/>
      <c r="AR1314" s="57"/>
      <c r="AS1314" s="57"/>
      <c r="AT1314" s="57"/>
      <c r="AU1314" s="57"/>
      <c r="AV1314" s="57"/>
      <c r="AW1314" s="57"/>
      <c r="AX1314" s="57"/>
      <c r="AY1314" s="57"/>
      <c r="AZ1314" s="57"/>
      <c r="BA1314" s="57"/>
      <c r="BB1314" s="57"/>
      <c r="BC1314" s="57"/>
      <c r="BD1314" s="57"/>
      <c r="BE1314" s="57"/>
      <c r="BF1314" s="57"/>
      <c r="BG1314" s="57"/>
      <c r="BH1314" s="57"/>
      <c r="BI1314" s="57"/>
      <c r="BJ1314" s="57"/>
      <c r="BK1314" s="57"/>
      <c r="BL1314" s="57"/>
      <c r="BM1314" s="57"/>
      <c r="BN1314" s="57"/>
      <c r="BO1314" s="57"/>
    </row>
    <row r="1315" spans="17:67" x14ac:dyDescent="0.25">
      <c r="Q1315" s="57"/>
      <c r="R1315" s="57"/>
      <c r="S1315" s="57"/>
      <c r="T1315" s="57"/>
      <c r="U1315" s="57"/>
      <c r="V1315" s="57"/>
      <c r="W1315" s="57"/>
      <c r="X1315" s="57"/>
      <c r="Y1315" s="57"/>
      <c r="Z1315" s="57"/>
      <c r="AA1315" s="57"/>
      <c r="AB1315" s="57"/>
      <c r="AC1315" s="57"/>
      <c r="AD1315" s="57"/>
      <c r="AE1315" s="57"/>
      <c r="AF1315" s="57"/>
      <c r="AG1315" s="57"/>
      <c r="AH1315" s="57"/>
      <c r="AI1315" s="57"/>
      <c r="AJ1315" s="57"/>
      <c r="AK1315" s="57"/>
      <c r="AL1315" s="57"/>
      <c r="AM1315" s="57"/>
      <c r="AN1315" s="57"/>
      <c r="AO1315" s="57"/>
      <c r="AP1315" s="57"/>
      <c r="AQ1315" s="57"/>
      <c r="AR1315" s="57"/>
      <c r="AS1315" s="57"/>
      <c r="AT1315" s="57"/>
      <c r="AU1315" s="57"/>
      <c r="AV1315" s="57"/>
      <c r="AW1315" s="57"/>
      <c r="AX1315" s="57"/>
      <c r="AY1315" s="57"/>
      <c r="AZ1315" s="57"/>
      <c r="BA1315" s="57"/>
      <c r="BB1315" s="57"/>
      <c r="BC1315" s="57"/>
      <c r="BD1315" s="57"/>
      <c r="BE1315" s="57"/>
      <c r="BF1315" s="57"/>
      <c r="BG1315" s="57"/>
      <c r="BH1315" s="57"/>
      <c r="BI1315" s="57"/>
      <c r="BJ1315" s="57"/>
      <c r="BK1315" s="57"/>
      <c r="BL1315" s="57"/>
      <c r="BM1315" s="57"/>
      <c r="BN1315" s="57"/>
      <c r="BO1315" s="57"/>
    </row>
    <row r="1316" spans="17:67" x14ac:dyDescent="0.25">
      <c r="Q1316" s="57"/>
      <c r="R1316" s="57"/>
      <c r="S1316" s="57"/>
      <c r="T1316" s="57"/>
      <c r="U1316" s="57"/>
      <c r="V1316" s="57"/>
      <c r="W1316" s="57"/>
      <c r="X1316" s="57"/>
      <c r="Y1316" s="57"/>
      <c r="Z1316" s="57"/>
      <c r="AA1316" s="57"/>
      <c r="AB1316" s="57"/>
      <c r="AC1316" s="57"/>
      <c r="AD1316" s="57"/>
      <c r="AE1316" s="57"/>
      <c r="AF1316" s="57"/>
      <c r="AG1316" s="57"/>
      <c r="AH1316" s="57"/>
      <c r="AI1316" s="57"/>
      <c r="AJ1316" s="57"/>
      <c r="AK1316" s="57"/>
      <c r="AL1316" s="57"/>
      <c r="AM1316" s="57"/>
      <c r="AN1316" s="57"/>
      <c r="AO1316" s="57"/>
      <c r="AP1316" s="57"/>
      <c r="AQ1316" s="57"/>
      <c r="AR1316" s="57"/>
      <c r="AS1316" s="57"/>
      <c r="AT1316" s="57"/>
      <c r="AU1316" s="57"/>
      <c r="AV1316" s="57"/>
      <c r="AW1316" s="57"/>
      <c r="AX1316" s="57"/>
      <c r="AY1316" s="57"/>
      <c r="AZ1316" s="57"/>
      <c r="BA1316" s="57"/>
      <c r="BB1316" s="57"/>
      <c r="BC1316" s="57"/>
      <c r="BD1316" s="57"/>
      <c r="BE1316" s="57"/>
      <c r="BF1316" s="57"/>
      <c r="BG1316" s="57"/>
      <c r="BH1316" s="57"/>
      <c r="BI1316" s="57"/>
      <c r="BJ1316" s="57"/>
      <c r="BK1316" s="57"/>
      <c r="BL1316" s="57"/>
      <c r="BM1316" s="57"/>
      <c r="BN1316" s="57"/>
      <c r="BO1316" s="57"/>
    </row>
    <row r="1317" spans="17:67" x14ac:dyDescent="0.25">
      <c r="Q1317" s="57"/>
      <c r="R1317" s="57"/>
      <c r="S1317" s="57"/>
      <c r="T1317" s="57"/>
      <c r="U1317" s="57"/>
      <c r="V1317" s="57"/>
      <c r="W1317" s="57"/>
      <c r="X1317" s="57"/>
      <c r="Y1317" s="57"/>
      <c r="Z1317" s="57"/>
      <c r="AA1317" s="57"/>
      <c r="AB1317" s="57"/>
      <c r="AC1317" s="57"/>
      <c r="AD1317" s="57"/>
      <c r="AE1317" s="57"/>
      <c r="AF1317" s="57"/>
      <c r="AG1317" s="57"/>
      <c r="AH1317" s="57"/>
      <c r="AI1317" s="57"/>
      <c r="AJ1317" s="57"/>
      <c r="AK1317" s="57"/>
      <c r="AL1317" s="57"/>
      <c r="AM1317" s="57"/>
      <c r="AN1317" s="57"/>
      <c r="AO1317" s="57"/>
      <c r="AP1317" s="57"/>
      <c r="AQ1317" s="57"/>
      <c r="AR1317" s="57"/>
      <c r="AS1317" s="57"/>
      <c r="AT1317" s="57"/>
      <c r="AU1317" s="57"/>
      <c r="AV1317" s="57"/>
      <c r="AW1317" s="57"/>
      <c r="AX1317" s="57"/>
      <c r="AY1317" s="57"/>
      <c r="AZ1317" s="57"/>
      <c r="BA1317" s="57"/>
      <c r="BB1317" s="57"/>
      <c r="BC1317" s="57"/>
      <c r="BD1317" s="57"/>
      <c r="BE1317" s="57"/>
      <c r="BF1317" s="57"/>
      <c r="BG1317" s="57"/>
      <c r="BH1317" s="57"/>
      <c r="BI1317" s="57"/>
      <c r="BJ1317" s="57"/>
      <c r="BK1317" s="57"/>
      <c r="BL1317" s="57"/>
      <c r="BM1317" s="57"/>
      <c r="BN1317" s="57"/>
      <c r="BO1317" s="57"/>
    </row>
    <row r="1318" spans="17:67" x14ac:dyDescent="0.25">
      <c r="Q1318" s="57"/>
      <c r="R1318" s="57"/>
      <c r="S1318" s="57"/>
      <c r="T1318" s="57"/>
      <c r="U1318" s="57"/>
      <c r="V1318" s="57"/>
      <c r="W1318" s="57"/>
      <c r="X1318" s="57"/>
      <c r="Y1318" s="57"/>
      <c r="Z1318" s="57"/>
      <c r="AA1318" s="57"/>
      <c r="AB1318" s="57"/>
      <c r="AC1318" s="57"/>
      <c r="AD1318" s="57"/>
      <c r="AE1318" s="57"/>
      <c r="AF1318" s="57"/>
      <c r="AG1318" s="57"/>
      <c r="AH1318" s="57"/>
      <c r="AI1318" s="57"/>
      <c r="AJ1318" s="57"/>
      <c r="AK1318" s="57"/>
      <c r="AL1318" s="57"/>
      <c r="AM1318" s="57"/>
      <c r="AN1318" s="57"/>
      <c r="AO1318" s="57"/>
      <c r="AP1318" s="57"/>
      <c r="AQ1318" s="57"/>
      <c r="AR1318" s="57"/>
      <c r="AS1318" s="57"/>
      <c r="AT1318" s="57"/>
      <c r="AU1318" s="57"/>
      <c r="AV1318" s="57"/>
      <c r="AW1318" s="57"/>
      <c r="AX1318" s="57"/>
      <c r="AY1318" s="57"/>
      <c r="AZ1318" s="57"/>
      <c r="BA1318" s="57"/>
      <c r="BB1318" s="57"/>
      <c r="BC1318" s="57"/>
      <c r="BD1318" s="57"/>
      <c r="BE1318" s="57"/>
      <c r="BF1318" s="57"/>
      <c r="BG1318" s="57"/>
      <c r="BH1318" s="57"/>
      <c r="BI1318" s="57"/>
      <c r="BJ1318" s="57"/>
      <c r="BK1318" s="57"/>
      <c r="BL1318" s="57"/>
      <c r="BM1318" s="57"/>
      <c r="BN1318" s="57"/>
      <c r="BO1318" s="57"/>
    </row>
    <row r="1319" spans="17:67" x14ac:dyDescent="0.25">
      <c r="Q1319" s="57"/>
      <c r="R1319" s="57"/>
      <c r="S1319" s="57"/>
      <c r="T1319" s="57"/>
      <c r="U1319" s="57"/>
      <c r="V1319" s="57"/>
      <c r="W1319" s="57"/>
      <c r="X1319" s="57"/>
      <c r="Y1319" s="57"/>
      <c r="Z1319" s="57"/>
      <c r="AA1319" s="57"/>
      <c r="AB1319" s="57"/>
      <c r="AC1319" s="57"/>
      <c r="AD1319" s="57"/>
      <c r="AE1319" s="57"/>
      <c r="AF1319" s="57"/>
      <c r="AG1319" s="57"/>
      <c r="AH1319" s="57"/>
      <c r="AI1319" s="57"/>
      <c r="AJ1319" s="57"/>
      <c r="AK1319" s="57"/>
      <c r="AL1319" s="57"/>
      <c r="AM1319" s="57"/>
      <c r="AN1319" s="57"/>
      <c r="AO1319" s="57"/>
      <c r="AP1319" s="57"/>
      <c r="AQ1319" s="57"/>
      <c r="AR1319" s="57"/>
      <c r="AS1319" s="57"/>
      <c r="AT1319" s="57"/>
      <c r="AU1319" s="57"/>
      <c r="AV1319" s="57"/>
      <c r="AW1319" s="57"/>
      <c r="AX1319" s="57"/>
      <c r="AY1319" s="57"/>
      <c r="AZ1319" s="57"/>
      <c r="BA1319" s="57"/>
      <c r="BB1319" s="57"/>
      <c r="BC1319" s="57"/>
      <c r="BD1319" s="57"/>
      <c r="BE1319" s="57"/>
      <c r="BF1319" s="57"/>
      <c r="BG1319" s="57"/>
      <c r="BH1319" s="57"/>
      <c r="BI1319" s="57"/>
      <c r="BJ1319" s="57"/>
      <c r="BK1319" s="57"/>
      <c r="BL1319" s="57"/>
      <c r="BM1319" s="57"/>
      <c r="BN1319" s="57"/>
      <c r="BO1319" s="57"/>
    </row>
    <row r="1320" spans="17:67" x14ac:dyDescent="0.25">
      <c r="Q1320" s="57"/>
      <c r="R1320" s="57"/>
      <c r="S1320" s="57"/>
      <c r="T1320" s="57"/>
      <c r="U1320" s="57"/>
      <c r="V1320" s="57"/>
      <c r="W1320" s="57"/>
      <c r="X1320" s="57"/>
      <c r="Y1320" s="57"/>
      <c r="Z1320" s="57"/>
      <c r="AA1320" s="57"/>
      <c r="AB1320" s="57"/>
      <c r="AC1320" s="57"/>
      <c r="AD1320" s="57"/>
      <c r="AE1320" s="57"/>
      <c r="AF1320" s="57"/>
      <c r="AG1320" s="57"/>
      <c r="AH1320" s="57"/>
      <c r="AI1320" s="57"/>
      <c r="AJ1320" s="57"/>
      <c r="AK1320" s="57"/>
      <c r="AL1320" s="57"/>
      <c r="AM1320" s="57"/>
      <c r="AN1320" s="57"/>
      <c r="AO1320" s="57"/>
      <c r="AP1320" s="57"/>
      <c r="AQ1320" s="57"/>
      <c r="AR1320" s="57"/>
      <c r="AS1320" s="57"/>
      <c r="AT1320" s="57"/>
      <c r="AU1320" s="57"/>
      <c r="AV1320" s="57"/>
      <c r="AW1320" s="57"/>
      <c r="AX1320" s="57"/>
      <c r="AY1320" s="57"/>
      <c r="AZ1320" s="57"/>
      <c r="BA1320" s="57"/>
      <c r="BB1320" s="57"/>
      <c r="BC1320" s="57"/>
      <c r="BD1320" s="57"/>
      <c r="BE1320" s="57"/>
      <c r="BF1320" s="57"/>
      <c r="BG1320" s="57"/>
      <c r="BH1320" s="57"/>
      <c r="BI1320" s="57"/>
      <c r="BJ1320" s="57"/>
      <c r="BK1320" s="57"/>
      <c r="BL1320" s="57"/>
      <c r="BM1320" s="57"/>
      <c r="BN1320" s="57"/>
      <c r="BO1320" s="57"/>
    </row>
    <row r="1321" spans="17:67" x14ac:dyDescent="0.25">
      <c r="Q1321" s="57"/>
      <c r="R1321" s="57"/>
      <c r="S1321" s="57"/>
      <c r="T1321" s="57"/>
      <c r="U1321" s="57"/>
      <c r="V1321" s="57"/>
      <c r="W1321" s="57"/>
      <c r="X1321" s="57"/>
      <c r="Y1321" s="57"/>
      <c r="Z1321" s="57"/>
      <c r="AA1321" s="57"/>
      <c r="AB1321" s="57"/>
      <c r="AC1321" s="57"/>
      <c r="AD1321" s="57"/>
      <c r="AE1321" s="57"/>
      <c r="AF1321" s="57"/>
      <c r="AG1321" s="57"/>
      <c r="AH1321" s="57"/>
      <c r="AI1321" s="57"/>
      <c r="AJ1321" s="57"/>
      <c r="AK1321" s="57"/>
      <c r="AL1321" s="57"/>
      <c r="AM1321" s="57"/>
      <c r="AN1321" s="57"/>
      <c r="AO1321" s="57"/>
      <c r="AP1321" s="57"/>
      <c r="AQ1321" s="57"/>
      <c r="AR1321" s="57"/>
      <c r="AS1321" s="57"/>
      <c r="AT1321" s="57"/>
      <c r="AU1321" s="57"/>
      <c r="AV1321" s="57"/>
      <c r="AW1321" s="57"/>
      <c r="AX1321" s="57"/>
      <c r="AY1321" s="57"/>
      <c r="AZ1321" s="57"/>
      <c r="BA1321" s="57"/>
      <c r="BB1321" s="57"/>
      <c r="BC1321" s="57"/>
      <c r="BD1321" s="57"/>
      <c r="BE1321" s="57"/>
      <c r="BF1321" s="57"/>
      <c r="BG1321" s="57"/>
      <c r="BH1321" s="57"/>
      <c r="BI1321" s="57"/>
      <c r="BJ1321" s="57"/>
      <c r="BK1321" s="57"/>
      <c r="BL1321" s="57"/>
      <c r="BM1321" s="57"/>
      <c r="BN1321" s="57"/>
      <c r="BO1321" s="57"/>
    </row>
    <row r="1322" spans="17:67" x14ac:dyDescent="0.25">
      <c r="Q1322" s="57"/>
      <c r="R1322" s="57"/>
      <c r="S1322" s="57"/>
      <c r="T1322" s="57"/>
      <c r="U1322" s="57"/>
      <c r="V1322" s="57"/>
      <c r="W1322" s="57"/>
      <c r="X1322" s="57"/>
      <c r="Y1322" s="57"/>
      <c r="Z1322" s="57"/>
      <c r="AA1322" s="57"/>
      <c r="AB1322" s="57"/>
      <c r="AC1322" s="57"/>
      <c r="AD1322" s="57"/>
      <c r="AE1322" s="57"/>
      <c r="AF1322" s="57"/>
      <c r="AG1322" s="57"/>
      <c r="AH1322" s="57"/>
      <c r="AI1322" s="57"/>
      <c r="AJ1322" s="57"/>
      <c r="AK1322" s="57"/>
      <c r="AL1322" s="57"/>
      <c r="AM1322" s="57"/>
      <c r="AN1322" s="57"/>
      <c r="AO1322" s="57"/>
      <c r="AP1322" s="57"/>
      <c r="AQ1322" s="57"/>
      <c r="AR1322" s="57"/>
      <c r="AS1322" s="57"/>
      <c r="AT1322" s="57"/>
      <c r="AU1322" s="57"/>
      <c r="AV1322" s="57"/>
      <c r="AW1322" s="57"/>
      <c r="AX1322" s="57"/>
      <c r="AY1322" s="57"/>
      <c r="AZ1322" s="57"/>
      <c r="BA1322" s="57"/>
      <c r="BB1322" s="57"/>
      <c r="BC1322" s="57"/>
      <c r="BD1322" s="57"/>
      <c r="BE1322" s="57"/>
      <c r="BF1322" s="57"/>
      <c r="BG1322" s="57"/>
      <c r="BH1322" s="57"/>
      <c r="BI1322" s="57"/>
      <c r="BJ1322" s="57"/>
      <c r="BK1322" s="57"/>
      <c r="BL1322" s="57"/>
      <c r="BM1322" s="57"/>
      <c r="BN1322" s="57"/>
      <c r="BO1322" s="57"/>
    </row>
    <row r="1323" spans="17:67" x14ac:dyDescent="0.25">
      <c r="Q1323" s="57"/>
      <c r="R1323" s="57"/>
      <c r="S1323" s="57"/>
      <c r="T1323" s="57"/>
      <c r="U1323" s="57"/>
      <c r="V1323" s="57"/>
      <c r="W1323" s="57"/>
      <c r="X1323" s="57"/>
      <c r="Y1323" s="57"/>
      <c r="Z1323" s="57"/>
      <c r="AA1323" s="57"/>
      <c r="AB1323" s="57"/>
      <c r="AC1323" s="57"/>
      <c r="AD1323" s="57"/>
      <c r="AE1323" s="57"/>
      <c r="AF1323" s="57"/>
      <c r="AG1323" s="57"/>
      <c r="AH1323" s="57"/>
      <c r="AI1323" s="57"/>
      <c r="AJ1323" s="57"/>
      <c r="AK1323" s="57"/>
      <c r="AL1323" s="57"/>
      <c r="AM1323" s="57"/>
      <c r="AN1323" s="57"/>
      <c r="AO1323" s="57"/>
      <c r="AP1323" s="57"/>
      <c r="AQ1323" s="57"/>
      <c r="AR1323" s="57"/>
      <c r="AS1323" s="57"/>
      <c r="AT1323" s="57"/>
      <c r="AU1323" s="57"/>
      <c r="AV1323" s="57"/>
      <c r="AW1323" s="57"/>
      <c r="AX1323" s="57"/>
      <c r="AY1323" s="57"/>
      <c r="AZ1323" s="57"/>
      <c r="BA1323" s="57"/>
      <c r="BB1323" s="57"/>
      <c r="BC1323" s="57"/>
      <c r="BD1323" s="57"/>
      <c r="BE1323" s="57"/>
      <c r="BF1323" s="57"/>
      <c r="BG1323" s="57"/>
      <c r="BH1323" s="57"/>
      <c r="BI1323" s="57"/>
      <c r="BJ1323" s="57"/>
      <c r="BK1323" s="57"/>
      <c r="BL1323" s="57"/>
      <c r="BM1323" s="57"/>
      <c r="BN1323" s="57"/>
      <c r="BO1323" s="57"/>
    </row>
    <row r="1324" spans="17:67" x14ac:dyDescent="0.25">
      <c r="Q1324" s="57"/>
      <c r="R1324" s="57"/>
      <c r="S1324" s="57"/>
      <c r="T1324" s="57"/>
      <c r="U1324" s="57"/>
      <c r="V1324" s="57"/>
      <c r="W1324" s="57"/>
      <c r="X1324" s="57"/>
      <c r="Y1324" s="57"/>
      <c r="Z1324" s="57"/>
      <c r="AA1324" s="57"/>
      <c r="AB1324" s="57"/>
      <c r="AC1324" s="57"/>
      <c r="AD1324" s="57"/>
      <c r="AE1324" s="57"/>
      <c r="AF1324" s="57"/>
      <c r="AG1324" s="57"/>
      <c r="AH1324" s="57"/>
      <c r="AI1324" s="57"/>
      <c r="AJ1324" s="57"/>
      <c r="AK1324" s="57"/>
      <c r="AL1324" s="57"/>
      <c r="AM1324" s="57"/>
      <c r="AN1324" s="57"/>
      <c r="AO1324" s="57"/>
      <c r="AP1324" s="57"/>
      <c r="AQ1324" s="57"/>
      <c r="AR1324" s="57"/>
      <c r="AS1324" s="57"/>
      <c r="AT1324" s="57"/>
      <c r="AU1324" s="57"/>
      <c r="AV1324" s="57"/>
      <c r="AW1324" s="57"/>
      <c r="AX1324" s="57"/>
      <c r="AY1324" s="57"/>
      <c r="AZ1324" s="57"/>
      <c r="BA1324" s="57"/>
      <c r="BB1324" s="57"/>
      <c r="BC1324" s="57"/>
      <c r="BD1324" s="57"/>
      <c r="BE1324" s="57"/>
      <c r="BF1324" s="57"/>
      <c r="BG1324" s="57"/>
      <c r="BH1324" s="57"/>
      <c r="BI1324" s="57"/>
      <c r="BJ1324" s="57"/>
      <c r="BK1324" s="57"/>
      <c r="BL1324" s="57"/>
      <c r="BM1324" s="57"/>
      <c r="BN1324" s="57"/>
      <c r="BO1324" s="57"/>
    </row>
    <row r="1325" spans="17:67" x14ac:dyDescent="0.25">
      <c r="Q1325" s="57"/>
      <c r="R1325" s="57"/>
      <c r="S1325" s="57"/>
      <c r="T1325" s="57"/>
      <c r="U1325" s="57"/>
      <c r="V1325" s="57"/>
      <c r="W1325" s="57"/>
      <c r="X1325" s="57"/>
      <c r="Y1325" s="57"/>
      <c r="Z1325" s="57"/>
      <c r="AA1325" s="57"/>
      <c r="AB1325" s="57"/>
      <c r="AC1325" s="57"/>
      <c r="AD1325" s="57"/>
      <c r="AE1325" s="57"/>
      <c r="AF1325" s="57"/>
      <c r="AG1325" s="57"/>
      <c r="AH1325" s="57"/>
      <c r="AI1325" s="57"/>
      <c r="AJ1325" s="57"/>
      <c r="AK1325" s="57"/>
      <c r="AL1325" s="57"/>
      <c r="AM1325" s="57"/>
      <c r="AN1325" s="57"/>
      <c r="AO1325" s="57"/>
      <c r="AP1325" s="57"/>
      <c r="AQ1325" s="57"/>
      <c r="AR1325" s="57"/>
      <c r="AS1325" s="57"/>
      <c r="AT1325" s="57"/>
      <c r="AU1325" s="57"/>
      <c r="AV1325" s="57"/>
      <c r="AW1325" s="57"/>
      <c r="AX1325" s="57"/>
      <c r="AY1325" s="57"/>
      <c r="AZ1325" s="57"/>
      <c r="BA1325" s="57"/>
      <c r="BB1325" s="57"/>
      <c r="BC1325" s="57"/>
      <c r="BD1325" s="57"/>
      <c r="BE1325" s="57"/>
      <c r="BF1325" s="57"/>
      <c r="BG1325" s="57"/>
      <c r="BH1325" s="57"/>
      <c r="BI1325" s="57"/>
      <c r="BJ1325" s="57"/>
      <c r="BK1325" s="57"/>
      <c r="BL1325" s="57"/>
      <c r="BM1325" s="57"/>
      <c r="BN1325" s="57"/>
      <c r="BO1325" s="57"/>
    </row>
    <row r="1326" spans="17:67" x14ac:dyDescent="0.25">
      <c r="Q1326" s="57"/>
      <c r="R1326" s="57"/>
      <c r="S1326" s="57"/>
      <c r="T1326" s="57"/>
      <c r="U1326" s="57"/>
      <c r="V1326" s="57"/>
      <c r="W1326" s="57"/>
      <c r="X1326" s="57"/>
      <c r="Y1326" s="57"/>
      <c r="Z1326" s="57"/>
      <c r="AA1326" s="57"/>
      <c r="AB1326" s="57"/>
      <c r="AC1326" s="57"/>
      <c r="AD1326" s="57"/>
      <c r="AE1326" s="57"/>
      <c r="AF1326" s="57"/>
      <c r="AG1326" s="57"/>
      <c r="AH1326" s="57"/>
      <c r="AI1326" s="57"/>
      <c r="AJ1326" s="57"/>
      <c r="AK1326" s="57"/>
      <c r="AL1326" s="57"/>
      <c r="AM1326" s="57"/>
      <c r="AN1326" s="57"/>
      <c r="AO1326" s="57"/>
      <c r="AP1326" s="57"/>
      <c r="AQ1326" s="57"/>
      <c r="AR1326" s="57"/>
      <c r="AS1326" s="57"/>
      <c r="AT1326" s="57"/>
      <c r="AU1326" s="57"/>
      <c r="AV1326" s="57"/>
      <c r="AW1326" s="57"/>
      <c r="AX1326" s="57"/>
      <c r="AY1326" s="57"/>
      <c r="AZ1326" s="57"/>
      <c r="BA1326" s="57"/>
      <c r="BB1326" s="57"/>
      <c r="BC1326" s="57"/>
      <c r="BD1326" s="57"/>
      <c r="BE1326" s="57"/>
      <c r="BF1326" s="57"/>
      <c r="BG1326" s="57"/>
      <c r="BH1326" s="57"/>
      <c r="BI1326" s="57"/>
      <c r="BJ1326" s="57"/>
      <c r="BK1326" s="57"/>
      <c r="BL1326" s="57"/>
      <c r="BM1326" s="57"/>
      <c r="BN1326" s="57"/>
      <c r="BO1326" s="57"/>
    </row>
    <row r="1327" spans="17:67" x14ac:dyDescent="0.25">
      <c r="Q1327" s="57"/>
      <c r="R1327" s="57"/>
      <c r="S1327" s="57"/>
      <c r="T1327" s="57"/>
      <c r="U1327" s="57"/>
      <c r="V1327" s="57"/>
      <c r="W1327" s="57"/>
      <c r="X1327" s="57"/>
      <c r="Y1327" s="57"/>
      <c r="Z1327" s="57"/>
      <c r="AA1327" s="57"/>
      <c r="AB1327" s="57"/>
      <c r="AC1327" s="57"/>
      <c r="AD1327" s="57"/>
      <c r="AE1327" s="57"/>
      <c r="AF1327" s="57"/>
      <c r="AG1327" s="57"/>
      <c r="AH1327" s="57"/>
      <c r="AI1327" s="57"/>
      <c r="AJ1327" s="57"/>
      <c r="AK1327" s="57"/>
      <c r="AL1327" s="57"/>
      <c r="AM1327" s="57"/>
      <c r="AN1327" s="57"/>
      <c r="AO1327" s="57"/>
      <c r="AP1327" s="57"/>
      <c r="AQ1327" s="57"/>
      <c r="AR1327" s="57"/>
      <c r="AS1327" s="57"/>
      <c r="AT1327" s="57"/>
      <c r="AU1327" s="57"/>
      <c r="AV1327" s="57"/>
      <c r="AW1327" s="57"/>
      <c r="AX1327" s="57"/>
      <c r="AY1327" s="57"/>
      <c r="AZ1327" s="57"/>
      <c r="BA1327" s="57"/>
      <c r="BB1327" s="57"/>
      <c r="BC1327" s="57"/>
      <c r="BD1327" s="57"/>
      <c r="BE1327" s="57"/>
      <c r="BF1327" s="57"/>
      <c r="BG1327" s="57"/>
      <c r="BH1327" s="57"/>
      <c r="BI1327" s="57"/>
      <c r="BJ1327" s="57"/>
      <c r="BK1327" s="57"/>
      <c r="BL1327" s="57"/>
      <c r="BM1327" s="57"/>
      <c r="BN1327" s="57"/>
      <c r="BO1327" s="57"/>
    </row>
    <row r="1328" spans="17:67" x14ac:dyDescent="0.25">
      <c r="Q1328" s="57"/>
      <c r="R1328" s="57"/>
      <c r="S1328" s="57"/>
      <c r="T1328" s="57"/>
      <c r="U1328" s="57"/>
      <c r="V1328" s="57"/>
      <c r="W1328" s="57"/>
      <c r="X1328" s="57"/>
      <c r="Y1328" s="57"/>
      <c r="Z1328" s="57"/>
      <c r="AA1328" s="57"/>
      <c r="AB1328" s="57"/>
      <c r="AC1328" s="57"/>
      <c r="AD1328" s="57"/>
      <c r="AE1328" s="57"/>
      <c r="AF1328" s="57"/>
      <c r="AG1328" s="57"/>
      <c r="AH1328" s="57"/>
      <c r="AI1328" s="57"/>
      <c r="AJ1328" s="57"/>
      <c r="AK1328" s="57"/>
      <c r="AL1328" s="57"/>
      <c r="AM1328" s="57"/>
      <c r="AN1328" s="57"/>
      <c r="AO1328" s="57"/>
      <c r="AP1328" s="57"/>
      <c r="AQ1328" s="57"/>
      <c r="AR1328" s="57"/>
      <c r="AS1328" s="57"/>
      <c r="AT1328" s="57"/>
      <c r="AU1328" s="57"/>
      <c r="AV1328" s="57"/>
      <c r="AW1328" s="57"/>
      <c r="AX1328" s="57"/>
      <c r="AY1328" s="57"/>
      <c r="AZ1328" s="57"/>
      <c r="BA1328" s="57"/>
      <c r="BB1328" s="57"/>
      <c r="BC1328" s="57"/>
      <c r="BD1328" s="57"/>
      <c r="BE1328" s="57"/>
      <c r="BF1328" s="57"/>
      <c r="BG1328" s="57"/>
      <c r="BH1328" s="57"/>
      <c r="BI1328" s="57"/>
      <c r="BJ1328" s="57"/>
      <c r="BK1328" s="57"/>
      <c r="BL1328" s="57"/>
      <c r="BM1328" s="57"/>
      <c r="BN1328" s="57"/>
      <c r="BO1328" s="57"/>
    </row>
    <row r="1329" spans="17:67" x14ac:dyDescent="0.25">
      <c r="Q1329" s="57"/>
      <c r="R1329" s="57"/>
      <c r="S1329" s="57"/>
      <c r="T1329" s="57"/>
      <c r="U1329" s="57"/>
      <c r="V1329" s="57"/>
      <c r="W1329" s="57"/>
      <c r="X1329" s="57"/>
      <c r="Y1329" s="57"/>
      <c r="Z1329" s="57"/>
      <c r="AA1329" s="57"/>
      <c r="AB1329" s="57"/>
      <c r="AC1329" s="57"/>
      <c r="AD1329" s="57"/>
      <c r="AE1329" s="57"/>
      <c r="AF1329" s="57"/>
      <c r="AG1329" s="57"/>
      <c r="AH1329" s="57"/>
      <c r="AI1329" s="57"/>
      <c r="AJ1329" s="57"/>
      <c r="AK1329" s="57"/>
      <c r="AL1329" s="57"/>
      <c r="AM1329" s="57"/>
      <c r="AN1329" s="57"/>
      <c r="AO1329" s="57"/>
      <c r="AP1329" s="57"/>
      <c r="AQ1329" s="57"/>
      <c r="AR1329" s="57"/>
      <c r="AS1329" s="57"/>
      <c r="AT1329" s="57"/>
      <c r="AU1329" s="57"/>
      <c r="AV1329" s="57"/>
      <c r="AW1329" s="57"/>
      <c r="AX1329" s="57"/>
      <c r="AY1329" s="57"/>
      <c r="AZ1329" s="57"/>
      <c r="BA1329" s="57"/>
      <c r="BB1329" s="57"/>
      <c r="BC1329" s="57"/>
      <c r="BD1329" s="57"/>
      <c r="BE1329" s="57"/>
      <c r="BF1329" s="57"/>
      <c r="BG1329" s="57"/>
      <c r="BH1329" s="57"/>
      <c r="BI1329" s="57"/>
      <c r="BJ1329" s="57"/>
      <c r="BK1329" s="57"/>
      <c r="BL1329" s="57"/>
      <c r="BM1329" s="57"/>
      <c r="BN1329" s="57"/>
      <c r="BO1329" s="57"/>
    </row>
    <row r="1330" spans="17:67" x14ac:dyDescent="0.25">
      <c r="Q1330" s="57"/>
      <c r="R1330" s="57"/>
      <c r="S1330" s="57"/>
      <c r="T1330" s="57"/>
      <c r="U1330" s="57"/>
      <c r="V1330" s="57"/>
      <c r="W1330" s="57"/>
      <c r="X1330" s="57"/>
      <c r="Y1330" s="57"/>
      <c r="Z1330" s="57"/>
      <c r="AA1330" s="57"/>
      <c r="AB1330" s="57"/>
      <c r="AC1330" s="57"/>
      <c r="AD1330" s="57"/>
      <c r="AE1330" s="57"/>
      <c r="AF1330" s="57"/>
      <c r="AG1330" s="57"/>
      <c r="AH1330" s="57"/>
      <c r="AI1330" s="57"/>
      <c r="AJ1330" s="57"/>
      <c r="AK1330" s="57"/>
      <c r="AL1330" s="57"/>
      <c r="AM1330" s="57"/>
      <c r="AN1330" s="57"/>
      <c r="AO1330" s="57"/>
      <c r="AP1330" s="57"/>
      <c r="AQ1330" s="57"/>
      <c r="AR1330" s="57"/>
      <c r="AS1330" s="57"/>
      <c r="AT1330" s="57"/>
      <c r="AU1330" s="57"/>
      <c r="AV1330" s="57"/>
      <c r="AW1330" s="57"/>
      <c r="AX1330" s="57"/>
      <c r="AY1330" s="57"/>
      <c r="AZ1330" s="57"/>
      <c r="BA1330" s="57"/>
      <c r="BB1330" s="57"/>
      <c r="BC1330" s="57"/>
      <c r="BD1330" s="57"/>
      <c r="BE1330" s="57"/>
      <c r="BF1330" s="57"/>
      <c r="BG1330" s="57"/>
      <c r="BH1330" s="57"/>
      <c r="BI1330" s="57"/>
      <c r="BJ1330" s="57"/>
      <c r="BK1330" s="57"/>
      <c r="BL1330" s="57"/>
      <c r="BM1330" s="57"/>
      <c r="BN1330" s="57"/>
      <c r="BO1330" s="57"/>
    </row>
    <row r="1331" spans="17:67" x14ac:dyDescent="0.25">
      <c r="Q1331" s="57"/>
      <c r="R1331" s="57"/>
      <c r="S1331" s="57"/>
      <c r="T1331" s="57"/>
      <c r="U1331" s="57"/>
      <c r="V1331" s="57"/>
      <c r="W1331" s="57"/>
      <c r="X1331" s="57"/>
      <c r="Y1331" s="57"/>
      <c r="Z1331" s="57"/>
      <c r="AA1331" s="57"/>
      <c r="AB1331" s="57"/>
      <c r="AC1331" s="57"/>
      <c r="AD1331" s="57"/>
      <c r="AE1331" s="57"/>
      <c r="AF1331" s="57"/>
      <c r="AG1331" s="57"/>
      <c r="AH1331" s="57"/>
      <c r="AI1331" s="57"/>
      <c r="AJ1331" s="57"/>
      <c r="AK1331" s="57"/>
      <c r="AL1331" s="57"/>
      <c r="AM1331" s="57"/>
      <c r="AN1331" s="57"/>
      <c r="AO1331" s="57"/>
      <c r="AP1331" s="57"/>
      <c r="AQ1331" s="57"/>
      <c r="AR1331" s="57"/>
      <c r="AS1331" s="57"/>
      <c r="AT1331" s="57"/>
      <c r="AU1331" s="57"/>
      <c r="AV1331" s="57"/>
      <c r="AW1331" s="57"/>
      <c r="AX1331" s="57"/>
      <c r="AY1331" s="57"/>
      <c r="AZ1331" s="57"/>
      <c r="BA1331" s="57"/>
      <c r="BB1331" s="57"/>
      <c r="BC1331" s="57"/>
      <c r="BD1331" s="57"/>
      <c r="BE1331" s="57"/>
      <c r="BF1331" s="57"/>
      <c r="BG1331" s="57"/>
      <c r="BH1331" s="57"/>
      <c r="BI1331" s="57"/>
      <c r="BJ1331" s="57"/>
      <c r="BK1331" s="57"/>
      <c r="BL1331" s="57"/>
      <c r="BM1331" s="57"/>
      <c r="BN1331" s="57"/>
      <c r="BO1331" s="57"/>
    </row>
    <row r="1332" spans="17:67" x14ac:dyDescent="0.25">
      <c r="Q1332" s="57"/>
      <c r="R1332" s="57"/>
      <c r="S1332" s="57"/>
      <c r="T1332" s="57"/>
      <c r="U1332" s="57"/>
      <c r="V1332" s="57"/>
      <c r="W1332" s="57"/>
      <c r="X1332" s="57"/>
      <c r="Y1332" s="57"/>
      <c r="Z1332" s="57"/>
      <c r="AA1332" s="57"/>
      <c r="AB1332" s="57"/>
      <c r="AC1332" s="57"/>
      <c r="AD1332" s="57"/>
      <c r="AE1332" s="57"/>
      <c r="AF1332" s="57"/>
      <c r="AG1332" s="57"/>
      <c r="AH1332" s="57"/>
      <c r="AI1332" s="57"/>
      <c r="AJ1332" s="57"/>
      <c r="AK1332" s="57"/>
      <c r="AL1332" s="57"/>
      <c r="AM1332" s="57"/>
      <c r="AN1332" s="57"/>
      <c r="AO1332" s="57"/>
      <c r="AP1332" s="57"/>
      <c r="AQ1332" s="57"/>
      <c r="AR1332" s="57"/>
      <c r="AS1332" s="57"/>
      <c r="AT1332" s="57"/>
      <c r="AU1332" s="57"/>
      <c r="AV1332" s="57"/>
      <c r="AW1332" s="57"/>
      <c r="AX1332" s="57"/>
      <c r="AY1332" s="57"/>
      <c r="AZ1332" s="57"/>
      <c r="BA1332" s="57"/>
      <c r="BB1332" s="57"/>
      <c r="BC1332" s="57"/>
      <c r="BD1332" s="57"/>
      <c r="BE1332" s="57"/>
      <c r="BF1332" s="57"/>
      <c r="BG1332" s="57"/>
      <c r="BH1332" s="57"/>
      <c r="BI1332" s="57"/>
      <c r="BJ1332" s="57"/>
      <c r="BK1332" s="57"/>
      <c r="BL1332" s="57"/>
      <c r="BM1332" s="57"/>
      <c r="BN1332" s="57"/>
      <c r="BO1332" s="57"/>
    </row>
    <row r="1333" spans="17:67" x14ac:dyDescent="0.25">
      <c r="Q1333" s="57"/>
      <c r="R1333" s="57"/>
      <c r="S1333" s="57"/>
      <c r="T1333" s="57"/>
      <c r="U1333" s="57"/>
      <c r="V1333" s="57"/>
      <c r="W1333" s="57"/>
      <c r="X1333" s="57"/>
      <c r="Y1333" s="57"/>
      <c r="Z1333" s="57"/>
      <c r="AA1333" s="57"/>
      <c r="AB1333" s="57"/>
      <c r="AC1333" s="57"/>
      <c r="AD1333" s="57"/>
      <c r="AE1333" s="57"/>
      <c r="AF1333" s="57"/>
      <c r="AG1333" s="57"/>
      <c r="AH1333" s="57"/>
      <c r="AI1333" s="57"/>
      <c r="AJ1333" s="57"/>
      <c r="AK1333" s="57"/>
      <c r="AL1333" s="57"/>
      <c r="AM1333" s="57"/>
      <c r="AN1333" s="57"/>
      <c r="AO1333" s="57"/>
      <c r="AP1333" s="57"/>
      <c r="AQ1333" s="57"/>
      <c r="AR1333" s="57"/>
      <c r="AS1333" s="57"/>
      <c r="AT1333" s="57"/>
      <c r="AU1333" s="57"/>
      <c r="AV1333" s="57"/>
      <c r="AW1333" s="57"/>
      <c r="AX1333" s="57"/>
      <c r="AY1333" s="57"/>
      <c r="AZ1333" s="57"/>
      <c r="BA1333" s="57"/>
      <c r="BB1333" s="57"/>
      <c r="BC1333" s="57"/>
      <c r="BD1333" s="57"/>
      <c r="BE1333" s="57"/>
      <c r="BF1333" s="57"/>
      <c r="BG1333" s="57"/>
      <c r="BH1333" s="57"/>
      <c r="BI1333" s="57"/>
      <c r="BJ1333" s="57"/>
      <c r="BK1333" s="57"/>
      <c r="BL1333" s="57"/>
      <c r="BM1333" s="57"/>
      <c r="BN1333" s="57"/>
      <c r="BO1333" s="57"/>
    </row>
    <row r="1334" spans="17:67" x14ac:dyDescent="0.25">
      <c r="Q1334" s="57"/>
      <c r="R1334" s="57"/>
      <c r="S1334" s="57"/>
      <c r="T1334" s="57"/>
      <c r="U1334" s="57"/>
      <c r="V1334" s="57"/>
      <c r="W1334" s="57"/>
      <c r="X1334" s="57"/>
      <c r="Y1334" s="57"/>
      <c r="Z1334" s="57"/>
      <c r="AA1334" s="57"/>
      <c r="AB1334" s="57"/>
      <c r="AC1334" s="57"/>
      <c r="AD1334" s="57"/>
      <c r="AE1334" s="57"/>
      <c r="AF1334" s="57"/>
      <c r="AG1334" s="57"/>
      <c r="AH1334" s="57"/>
      <c r="AI1334" s="57"/>
      <c r="AJ1334" s="57"/>
      <c r="AK1334" s="57"/>
      <c r="AL1334" s="57"/>
      <c r="AM1334" s="57"/>
      <c r="AN1334" s="57"/>
      <c r="AO1334" s="57"/>
      <c r="AP1334" s="57"/>
      <c r="AQ1334" s="57"/>
      <c r="AR1334" s="57"/>
      <c r="AS1334" s="57"/>
      <c r="AT1334" s="57"/>
      <c r="AU1334" s="57"/>
      <c r="AV1334" s="57"/>
      <c r="AW1334" s="57"/>
      <c r="AX1334" s="57"/>
      <c r="AY1334" s="57"/>
      <c r="AZ1334" s="57"/>
      <c r="BA1334" s="57"/>
      <c r="BB1334" s="57"/>
      <c r="BC1334" s="57"/>
      <c r="BD1334" s="57"/>
      <c r="BE1334" s="57"/>
      <c r="BF1334" s="57"/>
      <c r="BG1334" s="57"/>
      <c r="BH1334" s="57"/>
      <c r="BI1334" s="57"/>
      <c r="BJ1334" s="57"/>
      <c r="BK1334" s="57"/>
      <c r="BL1334" s="57"/>
      <c r="BM1334" s="57"/>
      <c r="BN1334" s="57"/>
      <c r="BO1334" s="57"/>
    </row>
    <row r="1335" spans="17:67" x14ac:dyDescent="0.25">
      <c r="Q1335" s="57"/>
      <c r="R1335" s="57"/>
      <c r="S1335" s="57"/>
      <c r="T1335" s="57"/>
      <c r="U1335" s="57"/>
      <c r="V1335" s="57"/>
      <c r="W1335" s="57"/>
      <c r="X1335" s="57"/>
      <c r="Y1335" s="57"/>
      <c r="Z1335" s="57"/>
      <c r="AA1335" s="57"/>
      <c r="AB1335" s="57"/>
      <c r="AC1335" s="57"/>
      <c r="AD1335" s="57"/>
      <c r="AE1335" s="57"/>
      <c r="AF1335" s="57"/>
      <c r="AG1335" s="57"/>
      <c r="AH1335" s="57"/>
      <c r="AI1335" s="57"/>
      <c r="AJ1335" s="57"/>
      <c r="AK1335" s="57"/>
      <c r="AL1335" s="57"/>
      <c r="AM1335" s="57"/>
      <c r="AN1335" s="57"/>
      <c r="AO1335" s="57"/>
      <c r="AP1335" s="57"/>
      <c r="AQ1335" s="57"/>
      <c r="AR1335" s="57"/>
      <c r="AS1335" s="57"/>
      <c r="AT1335" s="57"/>
      <c r="AU1335" s="57"/>
      <c r="AV1335" s="57"/>
      <c r="AW1335" s="57"/>
      <c r="AX1335" s="57"/>
      <c r="AY1335" s="57"/>
      <c r="AZ1335" s="57"/>
      <c r="BA1335" s="57"/>
      <c r="BB1335" s="57"/>
      <c r="BC1335" s="57"/>
      <c r="BD1335" s="57"/>
      <c r="BE1335" s="57"/>
      <c r="BF1335" s="57"/>
      <c r="BG1335" s="57"/>
      <c r="BH1335" s="57"/>
      <c r="BI1335" s="57"/>
      <c r="BJ1335" s="57"/>
      <c r="BK1335" s="57"/>
      <c r="BL1335" s="57"/>
      <c r="BM1335" s="57"/>
      <c r="BN1335" s="57"/>
      <c r="BO1335" s="57"/>
    </row>
    <row r="1336" spans="17:67" x14ac:dyDescent="0.25">
      <c r="Q1336" s="57"/>
      <c r="R1336" s="57"/>
      <c r="S1336" s="57"/>
      <c r="T1336" s="57"/>
      <c r="U1336" s="57"/>
      <c r="V1336" s="57"/>
      <c r="W1336" s="57"/>
      <c r="X1336" s="57"/>
      <c r="Y1336" s="57"/>
      <c r="Z1336" s="57"/>
      <c r="AA1336" s="57"/>
      <c r="AB1336" s="57"/>
      <c r="AC1336" s="57"/>
      <c r="AD1336" s="57"/>
      <c r="AE1336" s="57"/>
      <c r="AF1336" s="57"/>
      <c r="AG1336" s="57"/>
      <c r="AH1336" s="57"/>
      <c r="AI1336" s="57"/>
      <c r="AJ1336" s="57"/>
      <c r="AK1336" s="57"/>
      <c r="AL1336" s="57"/>
      <c r="AM1336" s="57"/>
      <c r="AN1336" s="57"/>
      <c r="AO1336" s="57"/>
      <c r="AP1336" s="57"/>
      <c r="AQ1336" s="57"/>
      <c r="AR1336" s="57"/>
      <c r="AS1336" s="57"/>
      <c r="AT1336" s="57"/>
      <c r="AU1336" s="57"/>
      <c r="AV1336" s="57"/>
      <c r="AW1336" s="57"/>
      <c r="AX1336" s="57"/>
      <c r="AY1336" s="57"/>
      <c r="AZ1336" s="57"/>
      <c r="BA1336" s="57"/>
      <c r="BB1336" s="57"/>
      <c r="BC1336" s="57"/>
      <c r="BD1336" s="57"/>
      <c r="BE1336" s="57"/>
      <c r="BF1336" s="57"/>
      <c r="BG1336" s="57"/>
      <c r="BH1336" s="57"/>
      <c r="BI1336" s="57"/>
      <c r="BJ1336" s="57"/>
      <c r="BK1336" s="57"/>
      <c r="BL1336" s="57"/>
      <c r="BM1336" s="57"/>
      <c r="BN1336" s="57"/>
      <c r="BO1336" s="57"/>
    </row>
    <row r="1337" spans="17:67" x14ac:dyDescent="0.25">
      <c r="Q1337" s="57"/>
      <c r="R1337" s="57"/>
      <c r="S1337" s="57"/>
      <c r="T1337" s="57"/>
      <c r="U1337" s="57"/>
      <c r="V1337" s="57"/>
      <c r="W1337" s="57"/>
      <c r="X1337" s="57"/>
      <c r="Y1337" s="57"/>
      <c r="Z1337" s="57"/>
      <c r="AA1337" s="57"/>
      <c r="AB1337" s="57"/>
      <c r="AC1337" s="57"/>
      <c r="AD1337" s="57"/>
      <c r="AE1337" s="57"/>
      <c r="AF1337" s="57"/>
      <c r="AG1337" s="57"/>
      <c r="AH1337" s="57"/>
      <c r="AI1337" s="57"/>
      <c r="AJ1337" s="57"/>
      <c r="AK1337" s="57"/>
      <c r="AL1337" s="57"/>
      <c r="AM1337" s="57"/>
      <c r="AN1337" s="57"/>
      <c r="AO1337" s="57"/>
      <c r="AP1337" s="57"/>
      <c r="AQ1337" s="57"/>
      <c r="AR1337" s="57"/>
      <c r="AS1337" s="57"/>
      <c r="AT1337" s="57"/>
      <c r="AU1337" s="57"/>
      <c r="AV1337" s="57"/>
      <c r="AW1337" s="57"/>
      <c r="AX1337" s="57"/>
      <c r="AY1337" s="57"/>
      <c r="AZ1337" s="57"/>
      <c r="BA1337" s="57"/>
      <c r="BB1337" s="57"/>
      <c r="BC1337" s="57"/>
      <c r="BD1337" s="57"/>
      <c r="BE1337" s="57"/>
      <c r="BF1337" s="57"/>
      <c r="BG1337" s="57"/>
      <c r="BH1337" s="57"/>
      <c r="BI1337" s="57"/>
      <c r="BJ1337" s="57"/>
      <c r="BK1337" s="57"/>
      <c r="BL1337" s="57"/>
      <c r="BM1337" s="57"/>
      <c r="BN1337" s="57"/>
      <c r="BO1337" s="57"/>
    </row>
    <row r="1338" spans="17:67" x14ac:dyDescent="0.25">
      <c r="Q1338" s="57"/>
      <c r="R1338" s="57"/>
      <c r="S1338" s="57"/>
      <c r="T1338" s="57"/>
      <c r="U1338" s="57"/>
      <c r="V1338" s="57"/>
      <c r="W1338" s="57"/>
      <c r="X1338" s="57"/>
      <c r="Y1338" s="57"/>
      <c r="Z1338" s="57"/>
      <c r="AA1338" s="57"/>
      <c r="AB1338" s="57"/>
      <c r="AC1338" s="57"/>
      <c r="AD1338" s="57"/>
      <c r="AE1338" s="57"/>
      <c r="AF1338" s="57"/>
      <c r="AG1338" s="57"/>
      <c r="AH1338" s="57"/>
      <c r="AI1338" s="57"/>
      <c r="AJ1338" s="57"/>
      <c r="AK1338" s="57"/>
      <c r="AL1338" s="57"/>
      <c r="AM1338" s="57"/>
      <c r="AN1338" s="57"/>
      <c r="AO1338" s="57"/>
      <c r="AP1338" s="57"/>
      <c r="AQ1338" s="57"/>
      <c r="AR1338" s="57"/>
      <c r="AS1338" s="57"/>
      <c r="AT1338" s="57"/>
      <c r="AU1338" s="57"/>
      <c r="AV1338" s="57"/>
      <c r="AW1338" s="57"/>
      <c r="AX1338" s="57"/>
      <c r="AY1338" s="57"/>
      <c r="AZ1338" s="57"/>
      <c r="BA1338" s="57"/>
      <c r="BB1338" s="57"/>
      <c r="BC1338" s="57"/>
      <c r="BD1338" s="57"/>
      <c r="BE1338" s="57"/>
      <c r="BF1338" s="57"/>
      <c r="BG1338" s="57"/>
      <c r="BH1338" s="57"/>
      <c r="BI1338" s="57"/>
      <c r="BJ1338" s="57"/>
      <c r="BK1338" s="57"/>
      <c r="BL1338" s="57"/>
      <c r="BM1338" s="57"/>
      <c r="BN1338" s="57"/>
      <c r="BO1338" s="57"/>
    </row>
    <row r="1339" spans="17:67" x14ac:dyDescent="0.25">
      <c r="Q1339" s="57"/>
      <c r="R1339" s="57"/>
      <c r="S1339" s="57"/>
      <c r="T1339" s="57"/>
      <c r="U1339" s="57"/>
      <c r="V1339" s="57"/>
      <c r="W1339" s="57"/>
      <c r="X1339" s="57"/>
      <c r="Y1339" s="57"/>
      <c r="Z1339" s="57"/>
      <c r="AA1339" s="57"/>
      <c r="AB1339" s="57"/>
      <c r="AC1339" s="57"/>
      <c r="AD1339" s="57"/>
      <c r="AE1339" s="57"/>
      <c r="AF1339" s="57"/>
      <c r="AG1339" s="57"/>
      <c r="AH1339" s="57"/>
      <c r="AI1339" s="57"/>
      <c r="AJ1339" s="57"/>
      <c r="AK1339" s="57"/>
      <c r="AL1339" s="57"/>
      <c r="AM1339" s="57"/>
      <c r="AN1339" s="57"/>
      <c r="AO1339" s="57"/>
      <c r="AP1339" s="57"/>
      <c r="AQ1339" s="57"/>
      <c r="AR1339" s="57"/>
      <c r="AS1339" s="57"/>
      <c r="AT1339" s="57"/>
      <c r="AU1339" s="57"/>
      <c r="AV1339" s="57"/>
      <c r="AW1339" s="57"/>
      <c r="AX1339" s="57"/>
      <c r="AY1339" s="57"/>
      <c r="AZ1339" s="57"/>
      <c r="BA1339" s="57"/>
      <c r="BB1339" s="57"/>
      <c r="BC1339" s="57"/>
      <c r="BD1339" s="57"/>
      <c r="BE1339" s="57"/>
      <c r="BF1339" s="57"/>
      <c r="BG1339" s="57"/>
      <c r="BH1339" s="57"/>
      <c r="BI1339" s="57"/>
      <c r="BJ1339" s="57"/>
      <c r="BK1339" s="57"/>
      <c r="BL1339" s="57"/>
      <c r="BM1339" s="57"/>
      <c r="BN1339" s="57"/>
      <c r="BO1339" s="57"/>
    </row>
    <row r="1340" spans="17:67" x14ac:dyDescent="0.25">
      <c r="Q1340" s="57"/>
      <c r="R1340" s="57"/>
      <c r="S1340" s="57"/>
      <c r="T1340" s="57"/>
      <c r="U1340" s="57"/>
      <c r="V1340" s="57"/>
      <c r="W1340" s="57"/>
      <c r="X1340" s="57"/>
      <c r="Y1340" s="57"/>
      <c r="Z1340" s="57"/>
      <c r="AA1340" s="57"/>
      <c r="AB1340" s="57"/>
      <c r="AC1340" s="57"/>
      <c r="AD1340" s="57"/>
      <c r="AE1340" s="57"/>
      <c r="AF1340" s="57"/>
      <c r="AG1340" s="57"/>
      <c r="AH1340" s="57"/>
      <c r="AI1340" s="57"/>
      <c r="AJ1340" s="57"/>
      <c r="AK1340" s="57"/>
      <c r="AL1340" s="57"/>
      <c r="AM1340" s="57"/>
      <c r="AN1340" s="57"/>
      <c r="AO1340" s="57"/>
      <c r="AP1340" s="57"/>
      <c r="AQ1340" s="57"/>
      <c r="AR1340" s="57"/>
      <c r="AS1340" s="57"/>
      <c r="AT1340" s="57"/>
      <c r="AU1340" s="57"/>
      <c r="AV1340" s="57"/>
      <c r="AW1340" s="57"/>
      <c r="AX1340" s="57"/>
      <c r="AY1340" s="57"/>
      <c r="AZ1340" s="57"/>
      <c r="BA1340" s="57"/>
      <c r="BB1340" s="57"/>
      <c r="BC1340" s="57"/>
      <c r="BD1340" s="57"/>
      <c r="BE1340" s="57"/>
      <c r="BF1340" s="57"/>
      <c r="BG1340" s="57"/>
      <c r="BH1340" s="57"/>
      <c r="BI1340" s="57"/>
      <c r="BJ1340" s="57"/>
      <c r="BK1340" s="57"/>
      <c r="BL1340" s="57"/>
      <c r="BM1340" s="57"/>
      <c r="BN1340" s="57"/>
      <c r="BO1340" s="57"/>
    </row>
    <row r="1341" spans="17:67" x14ac:dyDescent="0.25">
      <c r="Q1341" s="57"/>
      <c r="R1341" s="57"/>
      <c r="S1341" s="57"/>
      <c r="T1341" s="57"/>
      <c r="U1341" s="57"/>
      <c r="V1341" s="57"/>
      <c r="W1341" s="57"/>
      <c r="X1341" s="57"/>
      <c r="Y1341" s="57"/>
      <c r="Z1341" s="57"/>
      <c r="AA1341" s="57"/>
      <c r="AB1341" s="57"/>
      <c r="AC1341" s="57"/>
      <c r="AD1341" s="57"/>
      <c r="AE1341" s="57"/>
      <c r="AF1341" s="57"/>
      <c r="AG1341" s="57"/>
      <c r="AH1341" s="57"/>
      <c r="AI1341" s="57"/>
      <c r="AJ1341" s="57"/>
      <c r="AK1341" s="57"/>
      <c r="AL1341" s="57"/>
      <c r="AM1341" s="57"/>
      <c r="AN1341" s="57"/>
      <c r="AO1341" s="57"/>
      <c r="AP1341" s="57"/>
      <c r="AQ1341" s="57"/>
      <c r="AR1341" s="57"/>
      <c r="AS1341" s="57"/>
      <c r="AT1341" s="57"/>
      <c r="AU1341" s="57"/>
      <c r="AV1341" s="57"/>
      <c r="AW1341" s="57"/>
      <c r="AX1341" s="57"/>
      <c r="AY1341" s="57"/>
      <c r="AZ1341" s="57"/>
      <c r="BA1341" s="57"/>
      <c r="BB1341" s="57"/>
      <c r="BC1341" s="57"/>
      <c r="BD1341" s="57"/>
      <c r="BE1341" s="57"/>
      <c r="BF1341" s="57"/>
      <c r="BG1341" s="57"/>
      <c r="BH1341" s="57"/>
      <c r="BI1341" s="57"/>
      <c r="BJ1341" s="57"/>
      <c r="BK1341" s="57"/>
      <c r="BL1341" s="57"/>
      <c r="BM1341" s="57"/>
      <c r="BN1341" s="57"/>
      <c r="BO1341" s="57"/>
    </row>
    <row r="1342" spans="17:67" x14ac:dyDescent="0.25">
      <c r="Q1342" s="57"/>
      <c r="R1342" s="57"/>
      <c r="S1342" s="57"/>
      <c r="T1342" s="57"/>
      <c r="U1342" s="57"/>
      <c r="V1342" s="57"/>
      <c r="W1342" s="57"/>
      <c r="X1342" s="57"/>
      <c r="Y1342" s="57"/>
      <c r="Z1342" s="57"/>
      <c r="AA1342" s="57"/>
      <c r="AB1342" s="57"/>
      <c r="AC1342" s="57"/>
      <c r="AD1342" s="57"/>
      <c r="AE1342" s="57"/>
      <c r="AF1342" s="57"/>
      <c r="AG1342" s="57"/>
      <c r="AH1342" s="57"/>
      <c r="AI1342" s="57"/>
      <c r="AJ1342" s="57"/>
      <c r="AK1342" s="57"/>
      <c r="AL1342" s="57"/>
      <c r="AM1342" s="57"/>
      <c r="AN1342" s="57"/>
      <c r="AO1342" s="57"/>
      <c r="AP1342" s="57"/>
      <c r="AQ1342" s="57"/>
      <c r="AR1342" s="57"/>
      <c r="AS1342" s="57"/>
      <c r="AT1342" s="57"/>
      <c r="AU1342" s="57"/>
      <c r="AV1342" s="57"/>
      <c r="AW1342" s="57"/>
      <c r="AX1342" s="57"/>
      <c r="AY1342" s="57"/>
      <c r="AZ1342" s="57"/>
      <c r="BA1342" s="57"/>
      <c r="BB1342" s="57"/>
      <c r="BC1342" s="57"/>
      <c r="BD1342" s="57"/>
      <c r="BE1342" s="57"/>
      <c r="BF1342" s="57"/>
      <c r="BG1342" s="57"/>
      <c r="BH1342" s="57"/>
      <c r="BI1342" s="57"/>
      <c r="BJ1342" s="57"/>
      <c r="BK1342" s="57"/>
      <c r="BL1342" s="57"/>
      <c r="BM1342" s="57"/>
      <c r="BN1342" s="57"/>
      <c r="BO1342" s="57"/>
    </row>
    <row r="1343" spans="17:67" x14ac:dyDescent="0.25">
      <c r="Q1343" s="57"/>
      <c r="R1343" s="57"/>
      <c r="S1343" s="57"/>
      <c r="T1343" s="57"/>
      <c r="U1343" s="57"/>
      <c r="V1343" s="57"/>
      <c r="W1343" s="57"/>
      <c r="X1343" s="57"/>
      <c r="Y1343" s="57"/>
      <c r="Z1343" s="57"/>
      <c r="AA1343" s="57"/>
      <c r="AB1343" s="57"/>
      <c r="AC1343" s="57"/>
      <c r="AD1343" s="57"/>
      <c r="AE1343" s="57"/>
      <c r="AF1343" s="57"/>
      <c r="AG1343" s="57"/>
      <c r="AH1343" s="57"/>
      <c r="AI1343" s="57"/>
      <c r="AJ1343" s="57"/>
      <c r="AK1343" s="57"/>
      <c r="AL1343" s="57"/>
      <c r="AM1343" s="57"/>
      <c r="AN1343" s="57"/>
      <c r="AO1343" s="57"/>
      <c r="AP1343" s="57"/>
      <c r="AQ1343" s="57"/>
      <c r="AR1343" s="57"/>
      <c r="AS1343" s="57"/>
      <c r="AT1343" s="57"/>
      <c r="AU1343" s="57"/>
      <c r="AV1343" s="57"/>
      <c r="AW1343" s="57"/>
      <c r="AX1343" s="57"/>
      <c r="AY1343" s="57"/>
      <c r="AZ1343" s="57"/>
      <c r="BA1343" s="57"/>
      <c r="BB1343" s="57"/>
      <c r="BC1343" s="57"/>
      <c r="BD1343" s="57"/>
      <c r="BE1343" s="57"/>
      <c r="BF1343" s="57"/>
      <c r="BG1343" s="57"/>
      <c r="BH1343" s="57"/>
      <c r="BI1343" s="57"/>
      <c r="BJ1343" s="57"/>
      <c r="BK1343" s="57"/>
      <c r="BL1343" s="57"/>
      <c r="BM1343" s="57"/>
      <c r="BN1343" s="57"/>
      <c r="BO1343" s="57"/>
    </row>
    <row r="1344" spans="17:67" x14ac:dyDescent="0.25">
      <c r="Q1344" s="57"/>
      <c r="R1344" s="57"/>
      <c r="S1344" s="57"/>
      <c r="T1344" s="57"/>
      <c r="U1344" s="57"/>
      <c r="V1344" s="57"/>
      <c r="W1344" s="57"/>
      <c r="X1344" s="57"/>
      <c r="Y1344" s="57"/>
      <c r="Z1344" s="57"/>
      <c r="AA1344" s="57"/>
      <c r="AB1344" s="57"/>
      <c r="AC1344" s="57"/>
      <c r="AD1344" s="57"/>
      <c r="AE1344" s="57"/>
      <c r="AF1344" s="57"/>
      <c r="AG1344" s="57"/>
      <c r="AH1344" s="57"/>
      <c r="AI1344" s="57"/>
      <c r="AJ1344" s="57"/>
      <c r="AK1344" s="57"/>
      <c r="AL1344" s="57"/>
      <c r="AM1344" s="57"/>
      <c r="AN1344" s="57"/>
      <c r="AO1344" s="57"/>
      <c r="AP1344" s="57"/>
      <c r="AQ1344" s="57"/>
      <c r="AR1344" s="57"/>
      <c r="AS1344" s="57"/>
      <c r="AT1344" s="57"/>
      <c r="AU1344" s="57"/>
      <c r="AV1344" s="57"/>
      <c r="AW1344" s="57"/>
      <c r="AX1344" s="57"/>
      <c r="AY1344" s="57"/>
      <c r="AZ1344" s="57"/>
      <c r="BA1344" s="57"/>
      <c r="BB1344" s="57"/>
      <c r="BC1344" s="57"/>
      <c r="BD1344" s="57"/>
      <c r="BE1344" s="57"/>
      <c r="BF1344" s="57"/>
      <c r="BG1344" s="57"/>
      <c r="BH1344" s="57"/>
      <c r="BI1344" s="57"/>
      <c r="BJ1344" s="57"/>
      <c r="BK1344" s="57"/>
      <c r="BL1344" s="57"/>
      <c r="BM1344" s="57"/>
      <c r="BN1344" s="57"/>
      <c r="BO1344" s="57"/>
    </row>
    <row r="1345" spans="17:67" x14ac:dyDescent="0.25">
      <c r="Q1345" s="57"/>
      <c r="R1345" s="57"/>
      <c r="S1345" s="57"/>
      <c r="T1345" s="57"/>
      <c r="U1345" s="57"/>
      <c r="V1345" s="57"/>
      <c r="W1345" s="57"/>
      <c r="X1345" s="57"/>
      <c r="Y1345" s="57"/>
      <c r="Z1345" s="57"/>
      <c r="AA1345" s="57"/>
      <c r="AB1345" s="57"/>
      <c r="AC1345" s="57"/>
      <c r="AD1345" s="57"/>
      <c r="AE1345" s="57"/>
      <c r="AF1345" s="57"/>
      <c r="AG1345" s="57"/>
      <c r="AH1345" s="57"/>
      <c r="AI1345" s="57"/>
      <c r="AJ1345" s="57"/>
      <c r="AK1345" s="57"/>
      <c r="AL1345" s="57"/>
      <c r="AM1345" s="57"/>
      <c r="AN1345" s="57"/>
      <c r="AO1345" s="57"/>
      <c r="AP1345" s="57"/>
      <c r="AQ1345" s="57"/>
      <c r="AR1345" s="57"/>
      <c r="AS1345" s="57"/>
      <c r="AT1345" s="57"/>
      <c r="AU1345" s="57"/>
      <c r="AV1345" s="57"/>
      <c r="AW1345" s="57"/>
      <c r="AX1345" s="57"/>
      <c r="AY1345" s="57"/>
      <c r="AZ1345" s="57"/>
      <c r="BA1345" s="57"/>
      <c r="BB1345" s="57"/>
      <c r="BC1345" s="57"/>
      <c r="BD1345" s="57"/>
      <c r="BE1345" s="57"/>
      <c r="BF1345" s="57"/>
      <c r="BG1345" s="57"/>
      <c r="BH1345" s="57"/>
      <c r="BI1345" s="57"/>
      <c r="BJ1345" s="57"/>
      <c r="BK1345" s="57"/>
      <c r="BL1345" s="57"/>
      <c r="BM1345" s="57"/>
      <c r="BN1345" s="57"/>
      <c r="BO1345" s="57"/>
    </row>
    <row r="1346" spans="17:67" x14ac:dyDescent="0.25">
      <c r="Q1346" s="57"/>
      <c r="R1346" s="57"/>
      <c r="S1346" s="57"/>
      <c r="T1346" s="57"/>
      <c r="U1346" s="57"/>
      <c r="V1346" s="57"/>
      <c r="W1346" s="57"/>
      <c r="X1346" s="57"/>
      <c r="Y1346" s="57"/>
      <c r="Z1346" s="57"/>
      <c r="AA1346" s="57"/>
      <c r="AB1346" s="57"/>
      <c r="AC1346" s="57"/>
      <c r="AD1346" s="57"/>
      <c r="AE1346" s="57"/>
      <c r="AF1346" s="57"/>
      <c r="AG1346" s="57"/>
      <c r="AH1346" s="57"/>
      <c r="AI1346" s="57"/>
      <c r="AJ1346" s="57"/>
      <c r="AK1346" s="57"/>
      <c r="AL1346" s="57"/>
      <c r="AM1346" s="57"/>
      <c r="AN1346" s="57"/>
      <c r="AO1346" s="57"/>
      <c r="AP1346" s="57"/>
      <c r="AQ1346" s="57"/>
      <c r="AR1346" s="57"/>
      <c r="AS1346" s="57"/>
      <c r="AT1346" s="57"/>
      <c r="AU1346" s="57"/>
      <c r="AV1346" s="57"/>
      <c r="AW1346" s="57"/>
      <c r="AX1346" s="57"/>
      <c r="AY1346" s="57"/>
      <c r="AZ1346" s="57"/>
      <c r="BA1346" s="57"/>
      <c r="BB1346" s="57"/>
      <c r="BC1346" s="57"/>
      <c r="BD1346" s="57"/>
      <c r="BE1346" s="57"/>
      <c r="BF1346" s="57"/>
      <c r="BG1346" s="57"/>
      <c r="BH1346" s="57"/>
      <c r="BI1346" s="57"/>
      <c r="BJ1346" s="57"/>
      <c r="BK1346" s="57"/>
      <c r="BL1346" s="57"/>
      <c r="BM1346" s="57"/>
      <c r="BN1346" s="57"/>
      <c r="BO1346" s="57"/>
    </row>
    <row r="1347" spans="17:67" x14ac:dyDescent="0.25">
      <c r="Q1347" s="57"/>
      <c r="R1347" s="57"/>
      <c r="S1347" s="57"/>
      <c r="T1347" s="57"/>
      <c r="U1347" s="57"/>
      <c r="V1347" s="57"/>
      <c r="W1347" s="57"/>
      <c r="X1347" s="57"/>
      <c r="Y1347" s="57"/>
      <c r="Z1347" s="57"/>
      <c r="AA1347" s="57"/>
      <c r="AB1347" s="57"/>
      <c r="AC1347" s="57"/>
      <c r="AD1347" s="57"/>
      <c r="AE1347" s="57"/>
      <c r="AF1347" s="57"/>
      <c r="AG1347" s="57"/>
      <c r="AH1347" s="57"/>
      <c r="AI1347" s="57"/>
      <c r="AJ1347" s="57"/>
      <c r="AK1347" s="57"/>
      <c r="AL1347" s="57"/>
      <c r="AM1347" s="57"/>
      <c r="AN1347" s="57"/>
      <c r="AO1347" s="57"/>
      <c r="AP1347" s="57"/>
      <c r="AQ1347" s="57"/>
      <c r="AR1347" s="57"/>
      <c r="AS1347" s="57"/>
      <c r="AT1347" s="57"/>
      <c r="AU1347" s="57"/>
      <c r="AV1347" s="57"/>
      <c r="AW1347" s="57"/>
      <c r="AX1347" s="57"/>
      <c r="AY1347" s="57"/>
      <c r="AZ1347" s="57"/>
      <c r="BA1347" s="57"/>
      <c r="BB1347" s="57"/>
      <c r="BC1347" s="57"/>
      <c r="BD1347" s="57"/>
      <c r="BE1347" s="57"/>
      <c r="BF1347" s="57"/>
      <c r="BG1347" s="57"/>
      <c r="BH1347" s="57"/>
      <c r="BI1347" s="57"/>
      <c r="BJ1347" s="57"/>
      <c r="BK1347" s="57"/>
      <c r="BL1347" s="57"/>
      <c r="BM1347" s="57"/>
      <c r="BN1347" s="57"/>
      <c r="BO1347" s="57"/>
    </row>
    <row r="1348" spans="17:67" x14ac:dyDescent="0.25">
      <c r="Q1348" s="57"/>
      <c r="R1348" s="57"/>
      <c r="S1348" s="57"/>
      <c r="T1348" s="57"/>
      <c r="U1348" s="57"/>
      <c r="V1348" s="57"/>
      <c r="W1348" s="57"/>
      <c r="X1348" s="57"/>
      <c r="Y1348" s="57"/>
      <c r="Z1348" s="57"/>
      <c r="AA1348" s="57"/>
      <c r="AB1348" s="57"/>
      <c r="AC1348" s="57"/>
      <c r="AD1348" s="57"/>
      <c r="AE1348" s="57"/>
      <c r="AF1348" s="57"/>
      <c r="AG1348" s="57"/>
      <c r="AH1348" s="57"/>
      <c r="AI1348" s="57"/>
      <c r="AJ1348" s="57"/>
      <c r="AK1348" s="57"/>
      <c r="AL1348" s="57"/>
      <c r="AM1348" s="57"/>
      <c r="AN1348" s="57"/>
      <c r="AO1348" s="57"/>
      <c r="AP1348" s="57"/>
      <c r="AQ1348" s="57"/>
      <c r="AR1348" s="57"/>
      <c r="AS1348" s="57"/>
      <c r="AT1348" s="57"/>
      <c r="AU1348" s="57"/>
      <c r="AV1348" s="57"/>
      <c r="AW1348" s="57"/>
      <c r="AX1348" s="57"/>
      <c r="AY1348" s="57"/>
      <c r="AZ1348" s="57"/>
      <c r="BA1348" s="57"/>
      <c r="BB1348" s="57"/>
      <c r="BC1348" s="57"/>
      <c r="BD1348" s="57"/>
      <c r="BE1348" s="57"/>
      <c r="BF1348" s="57"/>
      <c r="BG1348" s="57"/>
      <c r="BH1348" s="57"/>
      <c r="BI1348" s="57"/>
      <c r="BJ1348" s="57"/>
      <c r="BK1348" s="57"/>
      <c r="BL1348" s="57"/>
      <c r="BM1348" s="57"/>
      <c r="BN1348" s="57"/>
      <c r="BO1348" s="57"/>
    </row>
    <row r="1349" spans="17:67" x14ac:dyDescent="0.25">
      <c r="Q1349" s="57"/>
      <c r="R1349" s="57"/>
      <c r="S1349" s="57"/>
      <c r="T1349" s="57"/>
      <c r="U1349" s="57"/>
      <c r="V1349" s="57"/>
      <c r="W1349" s="57"/>
      <c r="X1349" s="57"/>
      <c r="Y1349" s="57"/>
      <c r="Z1349" s="57"/>
      <c r="AA1349" s="57"/>
      <c r="AB1349" s="57"/>
      <c r="AC1349" s="57"/>
      <c r="AD1349" s="57"/>
      <c r="AE1349" s="57"/>
      <c r="AF1349" s="57"/>
      <c r="AG1349" s="57"/>
      <c r="AH1349" s="57"/>
      <c r="AI1349" s="57"/>
      <c r="AJ1349" s="57"/>
      <c r="AK1349" s="57"/>
      <c r="AL1349" s="57"/>
      <c r="AM1349" s="57"/>
      <c r="AN1349" s="57"/>
      <c r="AO1349" s="57"/>
      <c r="AP1349" s="57"/>
      <c r="AQ1349" s="57"/>
      <c r="AR1349" s="57"/>
      <c r="AS1349" s="57"/>
      <c r="AT1349" s="57"/>
      <c r="AU1349" s="57"/>
      <c r="AV1349" s="57"/>
      <c r="AW1349" s="57"/>
      <c r="AX1349" s="57"/>
      <c r="AY1349" s="57"/>
      <c r="AZ1349" s="57"/>
      <c r="BA1349" s="57"/>
      <c r="BB1349" s="57"/>
      <c r="BC1349" s="57"/>
      <c r="BD1349" s="57"/>
      <c r="BE1349" s="57"/>
      <c r="BF1349" s="57"/>
      <c r="BG1349" s="57"/>
      <c r="BH1349" s="57"/>
      <c r="BI1349" s="57"/>
      <c r="BJ1349" s="57"/>
      <c r="BK1349" s="57"/>
      <c r="BL1349" s="57"/>
      <c r="BM1349" s="57"/>
      <c r="BN1349" s="57"/>
      <c r="BO1349" s="57"/>
    </row>
    <row r="1350" spans="17:67" x14ac:dyDescent="0.25">
      <c r="Q1350" s="57"/>
      <c r="R1350" s="57"/>
      <c r="S1350" s="57"/>
      <c r="T1350" s="57"/>
      <c r="U1350" s="57"/>
      <c r="V1350" s="57"/>
      <c r="W1350" s="57"/>
      <c r="X1350" s="57"/>
      <c r="Y1350" s="57"/>
      <c r="Z1350" s="57"/>
      <c r="AA1350" s="57"/>
      <c r="AB1350" s="57"/>
      <c r="AC1350" s="57"/>
      <c r="AD1350" s="57"/>
      <c r="AE1350" s="57"/>
      <c r="AF1350" s="57"/>
      <c r="AG1350" s="57"/>
      <c r="AH1350" s="57"/>
      <c r="AI1350" s="57"/>
      <c r="AJ1350" s="57"/>
      <c r="AK1350" s="57"/>
      <c r="AL1350" s="57"/>
      <c r="AM1350" s="57"/>
      <c r="AN1350" s="57"/>
      <c r="AO1350" s="57"/>
      <c r="AP1350" s="57"/>
      <c r="AQ1350" s="57"/>
      <c r="AR1350" s="57"/>
      <c r="AS1350" s="57"/>
      <c r="AT1350" s="57"/>
      <c r="AU1350" s="57"/>
      <c r="AV1350" s="57"/>
      <c r="AW1350" s="57"/>
      <c r="AX1350" s="57"/>
      <c r="AY1350" s="57"/>
      <c r="AZ1350" s="57"/>
      <c r="BA1350" s="57"/>
      <c r="BB1350" s="57"/>
      <c r="BC1350" s="57"/>
      <c r="BD1350" s="57"/>
      <c r="BE1350" s="57"/>
      <c r="BF1350" s="57"/>
      <c r="BG1350" s="57"/>
      <c r="BH1350" s="57"/>
      <c r="BI1350" s="57"/>
      <c r="BJ1350" s="57"/>
      <c r="BK1350" s="57"/>
      <c r="BL1350" s="57"/>
      <c r="BM1350" s="57"/>
      <c r="BN1350" s="57"/>
      <c r="BO1350" s="57"/>
    </row>
    <row r="1351" spans="17:67" x14ac:dyDescent="0.25">
      <c r="Q1351" s="57"/>
      <c r="R1351" s="57"/>
      <c r="S1351" s="57"/>
      <c r="T1351" s="57"/>
      <c r="U1351" s="57"/>
      <c r="V1351" s="57"/>
      <c r="W1351" s="57"/>
      <c r="X1351" s="57"/>
      <c r="Y1351" s="57"/>
      <c r="Z1351" s="57"/>
      <c r="AA1351" s="57"/>
      <c r="AB1351" s="57"/>
      <c r="AC1351" s="57"/>
      <c r="AD1351" s="57"/>
      <c r="AE1351" s="57"/>
      <c r="AF1351" s="57"/>
      <c r="AG1351" s="57"/>
      <c r="AH1351" s="57"/>
      <c r="AI1351" s="57"/>
      <c r="AJ1351" s="57"/>
      <c r="AK1351" s="57"/>
      <c r="AL1351" s="57"/>
      <c r="AM1351" s="57"/>
      <c r="AN1351" s="57"/>
      <c r="AO1351" s="57"/>
      <c r="AP1351" s="57"/>
      <c r="AQ1351" s="57"/>
      <c r="AR1351" s="57"/>
      <c r="AS1351" s="57"/>
      <c r="AT1351" s="57"/>
      <c r="AU1351" s="57"/>
      <c r="AV1351" s="57"/>
      <c r="AW1351" s="57"/>
      <c r="AX1351" s="57"/>
      <c r="AY1351" s="57"/>
      <c r="AZ1351" s="57"/>
      <c r="BA1351" s="57"/>
      <c r="BB1351" s="57"/>
      <c r="BC1351" s="57"/>
      <c r="BD1351" s="57"/>
      <c r="BE1351" s="57"/>
      <c r="BF1351" s="57"/>
      <c r="BG1351" s="57"/>
      <c r="BH1351" s="57"/>
      <c r="BI1351" s="57"/>
      <c r="BJ1351" s="57"/>
      <c r="BK1351" s="57"/>
      <c r="BL1351" s="57"/>
      <c r="BM1351" s="57"/>
      <c r="BN1351" s="57"/>
      <c r="BO1351" s="57"/>
    </row>
    <row r="1352" spans="17:67" x14ac:dyDescent="0.25">
      <c r="Q1352" s="57"/>
      <c r="R1352" s="57"/>
      <c r="S1352" s="57"/>
      <c r="T1352" s="57"/>
      <c r="U1352" s="57"/>
      <c r="V1352" s="57"/>
      <c r="W1352" s="57"/>
      <c r="X1352" s="57"/>
      <c r="Y1352" s="57"/>
      <c r="Z1352" s="57"/>
      <c r="AA1352" s="57"/>
      <c r="AB1352" s="57"/>
      <c r="AC1352" s="57"/>
      <c r="AD1352" s="57"/>
      <c r="AE1352" s="57"/>
      <c r="AF1352" s="57"/>
      <c r="AG1352" s="57"/>
      <c r="AH1352" s="57"/>
      <c r="AI1352" s="57"/>
      <c r="AJ1352" s="57"/>
      <c r="AK1352" s="57"/>
      <c r="AL1352" s="57"/>
      <c r="AM1352" s="57"/>
      <c r="AN1352" s="57"/>
      <c r="AO1352" s="57"/>
      <c r="AP1352" s="57"/>
      <c r="AQ1352" s="57"/>
      <c r="AR1352" s="57"/>
      <c r="AS1352" s="57"/>
      <c r="AT1352" s="57"/>
      <c r="AU1352" s="57"/>
      <c r="AV1352" s="57"/>
      <c r="AW1352" s="57"/>
      <c r="AX1352" s="57"/>
      <c r="AY1352" s="57"/>
      <c r="AZ1352" s="57"/>
      <c r="BA1352" s="57"/>
      <c r="BB1352" s="57"/>
      <c r="BC1352" s="57"/>
      <c r="BD1352" s="57"/>
      <c r="BE1352" s="57"/>
      <c r="BF1352" s="57"/>
      <c r="BG1352" s="57"/>
      <c r="BH1352" s="57"/>
      <c r="BI1352" s="57"/>
      <c r="BJ1352" s="57"/>
      <c r="BK1352" s="57"/>
      <c r="BL1352" s="57"/>
      <c r="BM1352" s="57"/>
      <c r="BN1352" s="57"/>
      <c r="BO1352" s="57"/>
    </row>
    <row r="1353" spans="17:67" x14ac:dyDescent="0.25">
      <c r="Q1353" s="57"/>
      <c r="R1353" s="57"/>
      <c r="S1353" s="57"/>
      <c r="T1353" s="57"/>
      <c r="U1353" s="57"/>
      <c r="V1353" s="57"/>
      <c r="W1353" s="57"/>
      <c r="X1353" s="57"/>
      <c r="Y1353" s="57"/>
      <c r="Z1353" s="57"/>
      <c r="AA1353" s="57"/>
      <c r="AB1353" s="57"/>
      <c r="AC1353" s="57"/>
      <c r="AD1353" s="57"/>
      <c r="AE1353" s="57"/>
      <c r="AF1353" s="57"/>
      <c r="AG1353" s="57"/>
      <c r="AH1353" s="57"/>
      <c r="AI1353" s="57"/>
      <c r="AJ1353" s="57"/>
      <c r="AK1353" s="57"/>
      <c r="AL1353" s="57"/>
      <c r="AM1353" s="57"/>
      <c r="AN1353" s="57"/>
      <c r="AO1353" s="57"/>
      <c r="AP1353" s="57"/>
      <c r="AQ1353" s="57"/>
      <c r="AR1353" s="57"/>
      <c r="AS1353" s="57"/>
      <c r="AT1353" s="57"/>
      <c r="AU1353" s="57"/>
      <c r="AV1353" s="57"/>
      <c r="AW1353" s="57"/>
      <c r="AX1353" s="57"/>
      <c r="AY1353" s="57"/>
      <c r="AZ1353" s="57"/>
      <c r="BA1353" s="57"/>
      <c r="BB1353" s="57"/>
      <c r="BC1353" s="57"/>
      <c r="BD1353" s="57"/>
      <c r="BE1353" s="57"/>
      <c r="BF1353" s="57"/>
      <c r="BG1353" s="57"/>
      <c r="BH1353" s="57"/>
      <c r="BI1353" s="57"/>
      <c r="BJ1353" s="57"/>
      <c r="BK1353" s="57"/>
      <c r="BL1353" s="57"/>
      <c r="BM1353" s="57"/>
      <c r="BN1353" s="57"/>
      <c r="BO1353" s="57"/>
    </row>
    <row r="1354" spans="17:67" x14ac:dyDescent="0.25">
      <c r="Q1354" s="57"/>
      <c r="R1354" s="57"/>
      <c r="S1354" s="57"/>
      <c r="T1354" s="57"/>
      <c r="U1354" s="57"/>
      <c r="V1354" s="57"/>
      <c r="W1354" s="57"/>
      <c r="X1354" s="57"/>
      <c r="Y1354" s="57"/>
      <c r="Z1354" s="57"/>
      <c r="AA1354" s="57"/>
      <c r="AB1354" s="57"/>
      <c r="AC1354" s="57"/>
      <c r="AD1354" s="57"/>
      <c r="AE1354" s="57"/>
      <c r="AF1354" s="57"/>
      <c r="AG1354" s="57"/>
      <c r="AH1354" s="57"/>
      <c r="AI1354" s="57"/>
      <c r="AJ1354" s="57"/>
      <c r="AK1354" s="57"/>
      <c r="AL1354" s="57"/>
      <c r="AM1354" s="57"/>
      <c r="AN1354" s="57"/>
      <c r="AO1354" s="57"/>
      <c r="AP1354" s="57"/>
      <c r="AQ1354" s="57"/>
      <c r="AR1354" s="57"/>
      <c r="AS1354" s="57"/>
      <c r="AT1354" s="57"/>
      <c r="AU1354" s="57"/>
      <c r="AV1354" s="57"/>
      <c r="AW1354" s="57"/>
      <c r="AX1354" s="57"/>
      <c r="AY1354" s="57"/>
      <c r="AZ1354" s="57"/>
      <c r="BA1354" s="57"/>
      <c r="BB1354" s="57"/>
      <c r="BC1354" s="57"/>
      <c r="BD1354" s="57"/>
      <c r="BE1354" s="57"/>
      <c r="BF1354" s="57"/>
      <c r="BG1354" s="57"/>
      <c r="BH1354" s="57"/>
      <c r="BI1354" s="57"/>
      <c r="BJ1354" s="57"/>
      <c r="BK1354" s="57"/>
      <c r="BL1354" s="57"/>
      <c r="BM1354" s="57"/>
      <c r="BN1354" s="57"/>
      <c r="BO1354" s="57"/>
    </row>
    <row r="1355" spans="17:67" x14ac:dyDescent="0.25">
      <c r="Q1355" s="57"/>
      <c r="R1355" s="57"/>
      <c r="S1355" s="57"/>
      <c r="T1355" s="57"/>
      <c r="U1355" s="57"/>
      <c r="V1355" s="57"/>
      <c r="W1355" s="57"/>
      <c r="X1355" s="57"/>
      <c r="Y1355" s="57"/>
      <c r="Z1355" s="57"/>
      <c r="AA1355" s="57"/>
      <c r="AB1355" s="57"/>
      <c r="AC1355" s="57"/>
      <c r="AD1355" s="57"/>
      <c r="AE1355" s="57"/>
      <c r="AF1355" s="57"/>
      <c r="AG1355" s="57"/>
      <c r="AH1355" s="57"/>
      <c r="AI1355" s="57"/>
      <c r="AJ1355" s="57"/>
      <c r="AK1355" s="57"/>
      <c r="AL1355" s="57"/>
      <c r="AM1355" s="57"/>
      <c r="AN1355" s="57"/>
      <c r="AO1355" s="57"/>
      <c r="AP1355" s="57"/>
      <c r="AQ1355" s="57"/>
      <c r="AR1355" s="57"/>
      <c r="AS1355" s="57"/>
      <c r="AT1355" s="57"/>
      <c r="AU1355" s="57"/>
      <c r="AV1355" s="57"/>
      <c r="AW1355" s="57"/>
      <c r="AX1355" s="57"/>
      <c r="AY1355" s="57"/>
      <c r="AZ1355" s="57"/>
      <c r="BA1355" s="57"/>
      <c r="BB1355" s="57"/>
      <c r="BC1355" s="57"/>
      <c r="BD1355" s="57"/>
      <c r="BE1355" s="57"/>
      <c r="BF1355" s="57"/>
      <c r="BG1355" s="57"/>
      <c r="BH1355" s="57"/>
      <c r="BI1355" s="57"/>
      <c r="BJ1355" s="57"/>
      <c r="BK1355" s="57"/>
      <c r="BL1355" s="57"/>
      <c r="BM1355" s="57"/>
      <c r="BN1355" s="57"/>
      <c r="BO1355" s="57"/>
    </row>
    <row r="1356" spans="17:67" x14ac:dyDescent="0.25">
      <c r="Q1356" s="57"/>
      <c r="R1356" s="57"/>
      <c r="S1356" s="57"/>
      <c r="T1356" s="57"/>
      <c r="U1356" s="57"/>
      <c r="V1356" s="57"/>
      <c r="W1356" s="57"/>
      <c r="X1356" s="57"/>
      <c r="Y1356" s="57"/>
      <c r="Z1356" s="57"/>
      <c r="AA1356" s="57"/>
      <c r="AB1356" s="57"/>
      <c r="AC1356" s="57"/>
      <c r="AD1356" s="57"/>
      <c r="AE1356" s="57"/>
      <c r="AF1356" s="57"/>
      <c r="AG1356" s="57"/>
      <c r="AH1356" s="57"/>
      <c r="AI1356" s="57"/>
      <c r="AJ1356" s="57"/>
      <c r="AK1356" s="57"/>
      <c r="AL1356" s="57"/>
      <c r="AM1356" s="57"/>
      <c r="AN1356" s="57"/>
      <c r="AO1356" s="57"/>
      <c r="AP1356" s="57"/>
      <c r="AQ1356" s="57"/>
      <c r="AR1356" s="57"/>
      <c r="AS1356" s="57"/>
      <c r="AT1356" s="57"/>
      <c r="AU1356" s="57"/>
      <c r="AV1356" s="57"/>
      <c r="AW1356" s="57"/>
      <c r="AX1356" s="57"/>
      <c r="AY1356" s="57"/>
      <c r="AZ1356" s="57"/>
      <c r="BA1356" s="57"/>
      <c r="BB1356" s="57"/>
      <c r="BC1356" s="57"/>
      <c r="BD1356" s="57"/>
      <c r="BE1356" s="57"/>
      <c r="BF1356" s="57"/>
      <c r="BG1356" s="57"/>
      <c r="BH1356" s="57"/>
      <c r="BI1356" s="57"/>
      <c r="BJ1356" s="57"/>
      <c r="BK1356" s="57"/>
      <c r="BL1356" s="57"/>
      <c r="BM1356" s="57"/>
      <c r="BN1356" s="57"/>
      <c r="BO1356" s="57"/>
    </row>
    <row r="1357" spans="17:67" x14ac:dyDescent="0.25">
      <c r="Q1357" s="57"/>
      <c r="R1357" s="57"/>
      <c r="S1357" s="57"/>
      <c r="T1357" s="57"/>
      <c r="U1357" s="57"/>
      <c r="V1357" s="57"/>
      <c r="W1357" s="57"/>
      <c r="X1357" s="57"/>
      <c r="Y1357" s="57"/>
      <c r="Z1357" s="57"/>
      <c r="AA1357" s="57"/>
      <c r="AB1357" s="57"/>
      <c r="AC1357" s="57"/>
      <c r="AD1357" s="57"/>
      <c r="AE1357" s="57"/>
      <c r="AF1357" s="57"/>
      <c r="AG1357" s="57"/>
      <c r="AH1357" s="57"/>
      <c r="AI1357" s="57"/>
      <c r="AJ1357" s="57"/>
      <c r="AK1357" s="57"/>
      <c r="AL1357" s="57"/>
      <c r="AM1357" s="57"/>
      <c r="AN1357" s="57"/>
      <c r="AO1357" s="57"/>
      <c r="AP1357" s="57"/>
      <c r="AQ1357" s="57"/>
      <c r="AR1357" s="57"/>
      <c r="AS1357" s="57"/>
      <c r="AT1357" s="57"/>
      <c r="AU1357" s="57"/>
      <c r="AV1357" s="57"/>
      <c r="AW1357" s="57"/>
      <c r="AX1357" s="57"/>
      <c r="AY1357" s="57"/>
      <c r="AZ1357" s="57"/>
      <c r="BA1357" s="57"/>
      <c r="BB1357" s="57"/>
      <c r="BC1357" s="57"/>
      <c r="BD1357" s="57"/>
      <c r="BE1357" s="57"/>
      <c r="BF1357" s="57"/>
      <c r="BG1357" s="57"/>
      <c r="BH1357" s="57"/>
      <c r="BI1357" s="57"/>
      <c r="BJ1357" s="57"/>
      <c r="BK1357" s="57"/>
      <c r="BL1357" s="57"/>
      <c r="BM1357" s="57"/>
      <c r="BN1357" s="57"/>
      <c r="BO1357" s="57"/>
    </row>
    <row r="1358" spans="17:67" x14ac:dyDescent="0.25">
      <c r="Q1358" s="57"/>
      <c r="R1358" s="57"/>
      <c r="S1358" s="57"/>
      <c r="T1358" s="57"/>
      <c r="U1358" s="57"/>
      <c r="V1358" s="57"/>
      <c r="W1358" s="57"/>
      <c r="X1358" s="57"/>
      <c r="Y1358" s="57"/>
      <c r="Z1358" s="57"/>
      <c r="AA1358" s="57"/>
      <c r="AB1358" s="57"/>
      <c r="AC1358" s="57"/>
      <c r="AD1358" s="57"/>
      <c r="AE1358" s="57"/>
      <c r="AF1358" s="57"/>
      <c r="AG1358" s="57"/>
      <c r="AH1358" s="57"/>
      <c r="AI1358" s="57"/>
      <c r="AJ1358" s="57"/>
      <c r="AK1358" s="57"/>
      <c r="AL1358" s="57"/>
      <c r="AM1358" s="57"/>
      <c r="AN1358" s="57"/>
      <c r="AO1358" s="57"/>
      <c r="AP1358" s="57"/>
      <c r="AQ1358" s="57"/>
      <c r="AR1358" s="57"/>
      <c r="AS1358" s="57"/>
      <c r="AT1358" s="57"/>
      <c r="AU1358" s="57"/>
      <c r="AV1358" s="57"/>
      <c r="AW1358" s="57"/>
      <c r="AX1358" s="57"/>
      <c r="AY1358" s="57"/>
      <c r="AZ1358" s="57"/>
      <c r="BA1358" s="57"/>
      <c r="BB1358" s="57"/>
      <c r="BC1358" s="57"/>
      <c r="BD1358" s="57"/>
      <c r="BE1358" s="57"/>
      <c r="BF1358" s="57"/>
      <c r="BG1358" s="57"/>
      <c r="BH1358" s="57"/>
      <c r="BI1358" s="57"/>
      <c r="BJ1358" s="57"/>
      <c r="BK1358" s="57"/>
      <c r="BL1358" s="57"/>
      <c r="BM1358" s="57"/>
      <c r="BN1358" s="57"/>
      <c r="BO1358" s="57"/>
    </row>
    <row r="1359" spans="17:67" x14ac:dyDescent="0.25">
      <c r="Q1359" s="57"/>
      <c r="R1359" s="57"/>
      <c r="S1359" s="57"/>
      <c r="T1359" s="57"/>
      <c r="U1359" s="57"/>
      <c r="V1359" s="57"/>
      <c r="W1359" s="57"/>
      <c r="X1359" s="57"/>
      <c r="Y1359" s="57"/>
      <c r="Z1359" s="57"/>
      <c r="AA1359" s="57"/>
      <c r="AB1359" s="57"/>
      <c r="AC1359" s="57"/>
      <c r="AD1359" s="57"/>
      <c r="AE1359" s="57"/>
      <c r="AF1359" s="57"/>
      <c r="AG1359" s="57"/>
      <c r="AH1359" s="57"/>
      <c r="AI1359" s="57"/>
      <c r="AJ1359" s="57"/>
      <c r="AK1359" s="57"/>
      <c r="AL1359" s="57"/>
      <c r="AM1359" s="57"/>
      <c r="AN1359" s="57"/>
      <c r="AO1359" s="57"/>
      <c r="AP1359" s="57"/>
      <c r="AQ1359" s="57"/>
      <c r="AR1359" s="57"/>
      <c r="AS1359" s="57"/>
      <c r="AT1359" s="57"/>
      <c r="AU1359" s="57"/>
      <c r="AV1359" s="57"/>
      <c r="AW1359" s="57"/>
      <c r="AX1359" s="57"/>
      <c r="AY1359" s="57"/>
      <c r="AZ1359" s="57"/>
      <c r="BA1359" s="57"/>
      <c r="BB1359" s="57"/>
      <c r="BC1359" s="57"/>
      <c r="BD1359" s="57"/>
      <c r="BE1359" s="57"/>
      <c r="BF1359" s="57"/>
      <c r="BG1359" s="57"/>
      <c r="BH1359" s="57"/>
      <c r="BI1359" s="57"/>
      <c r="BJ1359" s="57"/>
      <c r="BK1359" s="57"/>
      <c r="BL1359" s="57"/>
      <c r="BM1359" s="57"/>
      <c r="BN1359" s="57"/>
      <c r="BO1359" s="57"/>
    </row>
    <row r="1360" spans="17:67" x14ac:dyDescent="0.25">
      <c r="Q1360" s="57"/>
      <c r="R1360" s="57"/>
      <c r="S1360" s="57"/>
      <c r="T1360" s="57"/>
      <c r="U1360" s="57"/>
      <c r="V1360" s="57"/>
      <c r="W1360" s="57"/>
      <c r="X1360" s="57"/>
      <c r="Y1360" s="57"/>
      <c r="Z1360" s="57"/>
      <c r="AA1360" s="57"/>
      <c r="AB1360" s="57"/>
      <c r="AC1360" s="57"/>
      <c r="AD1360" s="57"/>
      <c r="AE1360" s="57"/>
      <c r="AF1360" s="57"/>
      <c r="AG1360" s="57"/>
      <c r="AH1360" s="57"/>
      <c r="AI1360" s="57"/>
      <c r="AJ1360" s="57"/>
      <c r="AK1360" s="57"/>
      <c r="AL1360" s="57"/>
      <c r="AM1360" s="57"/>
      <c r="AN1360" s="57"/>
      <c r="AO1360" s="57"/>
      <c r="AP1360" s="57"/>
      <c r="AQ1360" s="57"/>
      <c r="AR1360" s="57"/>
      <c r="AS1360" s="57"/>
      <c r="AT1360" s="57"/>
      <c r="AU1360" s="57"/>
      <c r="AV1360" s="57"/>
      <c r="AW1360" s="57"/>
      <c r="AX1360" s="57"/>
      <c r="AY1360" s="57"/>
      <c r="AZ1360" s="57"/>
      <c r="BA1360" s="57"/>
      <c r="BB1360" s="57"/>
      <c r="BC1360" s="57"/>
      <c r="BD1360" s="57"/>
      <c r="BE1360" s="57"/>
      <c r="BF1360" s="57"/>
      <c r="BG1360" s="57"/>
      <c r="BH1360" s="57"/>
      <c r="BI1360" s="57"/>
      <c r="BJ1360" s="57"/>
      <c r="BK1360" s="57"/>
      <c r="BL1360" s="57"/>
      <c r="BM1360" s="57"/>
      <c r="BN1360" s="57"/>
      <c r="BO1360" s="57"/>
    </row>
    <row r="1361" spans="17:67" x14ac:dyDescent="0.25">
      <c r="Q1361" s="57"/>
      <c r="R1361" s="57"/>
      <c r="S1361" s="57"/>
      <c r="T1361" s="57"/>
      <c r="U1361" s="57"/>
      <c r="V1361" s="57"/>
      <c r="W1361" s="57"/>
      <c r="X1361" s="57"/>
      <c r="Y1361" s="57"/>
      <c r="Z1361" s="57"/>
      <c r="AA1361" s="57"/>
      <c r="AB1361" s="57"/>
      <c r="AC1361" s="57"/>
      <c r="AD1361" s="57"/>
      <c r="AE1361" s="57"/>
      <c r="AF1361" s="57"/>
      <c r="AG1361" s="57"/>
      <c r="AH1361" s="57"/>
      <c r="AI1361" s="57"/>
      <c r="AJ1361" s="57"/>
      <c r="AK1361" s="57"/>
      <c r="AL1361" s="57"/>
      <c r="AM1361" s="57"/>
      <c r="AN1361" s="57"/>
      <c r="AO1361" s="57"/>
      <c r="AP1361" s="57"/>
      <c r="AQ1361" s="57"/>
      <c r="AR1361" s="57"/>
      <c r="AS1361" s="57"/>
      <c r="AT1361" s="57"/>
      <c r="AU1361" s="57"/>
      <c r="AV1361" s="57"/>
      <c r="AW1361" s="57"/>
      <c r="AX1361" s="57"/>
      <c r="AY1361" s="57"/>
      <c r="AZ1361" s="57"/>
      <c r="BA1361" s="57"/>
      <c r="BB1361" s="57"/>
      <c r="BC1361" s="57"/>
      <c r="BD1361" s="57"/>
      <c r="BE1361" s="57"/>
      <c r="BF1361" s="57"/>
      <c r="BG1361" s="57"/>
      <c r="BH1361" s="57"/>
      <c r="BI1361" s="57"/>
      <c r="BJ1361" s="57"/>
      <c r="BK1361" s="57"/>
      <c r="BL1361" s="57"/>
      <c r="BM1361" s="57"/>
      <c r="BN1361" s="57"/>
      <c r="BO1361" s="57"/>
    </row>
    <row r="1362" spans="17:67" x14ac:dyDescent="0.25">
      <c r="Q1362" s="57"/>
      <c r="R1362" s="57"/>
      <c r="S1362" s="57"/>
      <c r="T1362" s="57"/>
      <c r="U1362" s="57"/>
      <c r="V1362" s="57"/>
      <c r="W1362" s="57"/>
      <c r="X1362" s="57"/>
      <c r="Y1362" s="57"/>
      <c r="Z1362" s="57"/>
      <c r="AA1362" s="57"/>
      <c r="AB1362" s="57"/>
      <c r="AC1362" s="57"/>
      <c r="AD1362" s="57"/>
      <c r="AE1362" s="57"/>
      <c r="AF1362" s="57"/>
      <c r="AG1362" s="57"/>
      <c r="AH1362" s="57"/>
      <c r="AI1362" s="57"/>
      <c r="AJ1362" s="57"/>
      <c r="AK1362" s="57"/>
      <c r="AL1362" s="57"/>
      <c r="AM1362" s="57"/>
      <c r="AN1362" s="57"/>
      <c r="AO1362" s="57"/>
      <c r="AP1362" s="57"/>
      <c r="AQ1362" s="57"/>
      <c r="AR1362" s="57"/>
      <c r="AS1362" s="57"/>
      <c r="AT1362" s="57"/>
      <c r="AU1362" s="57"/>
      <c r="AV1362" s="57"/>
      <c r="AW1362" s="57"/>
      <c r="AX1362" s="57"/>
      <c r="AY1362" s="57"/>
      <c r="AZ1362" s="57"/>
      <c r="BA1362" s="57"/>
      <c r="BB1362" s="57"/>
      <c r="BC1362" s="57"/>
      <c r="BD1362" s="57"/>
      <c r="BE1362" s="57"/>
      <c r="BF1362" s="57"/>
      <c r="BG1362" s="57"/>
      <c r="BH1362" s="57"/>
      <c r="BI1362" s="57"/>
      <c r="BJ1362" s="57"/>
      <c r="BK1362" s="57"/>
      <c r="BL1362" s="57"/>
      <c r="BM1362" s="57"/>
      <c r="BN1362" s="57"/>
      <c r="BO1362" s="57"/>
    </row>
    <row r="1363" spans="17:67" x14ac:dyDescent="0.25">
      <c r="Q1363" s="57"/>
      <c r="R1363" s="57"/>
      <c r="S1363" s="57"/>
      <c r="T1363" s="57"/>
      <c r="U1363" s="57"/>
      <c r="V1363" s="57"/>
      <c r="W1363" s="57"/>
      <c r="X1363" s="57"/>
      <c r="Y1363" s="57"/>
      <c r="Z1363" s="57"/>
      <c r="AA1363" s="57"/>
      <c r="AB1363" s="57"/>
      <c r="AC1363" s="57"/>
      <c r="AD1363" s="57"/>
      <c r="AE1363" s="57"/>
      <c r="AF1363" s="57"/>
      <c r="AG1363" s="57"/>
      <c r="AH1363" s="57"/>
      <c r="AI1363" s="57"/>
      <c r="AJ1363" s="57"/>
      <c r="AK1363" s="57"/>
      <c r="AL1363" s="57"/>
      <c r="AM1363" s="57"/>
      <c r="AN1363" s="57"/>
      <c r="AO1363" s="57"/>
      <c r="AP1363" s="57"/>
      <c r="AQ1363" s="57"/>
      <c r="AR1363" s="57"/>
      <c r="AS1363" s="57"/>
      <c r="AT1363" s="57"/>
      <c r="AU1363" s="57"/>
      <c r="AV1363" s="57"/>
      <c r="AW1363" s="57"/>
      <c r="AX1363" s="57"/>
      <c r="AY1363" s="57"/>
      <c r="AZ1363" s="57"/>
      <c r="BA1363" s="57"/>
      <c r="BB1363" s="57"/>
      <c r="BC1363" s="57"/>
      <c r="BD1363" s="57"/>
      <c r="BE1363" s="57"/>
      <c r="BF1363" s="57"/>
      <c r="BG1363" s="57"/>
      <c r="BH1363" s="57"/>
      <c r="BI1363" s="57"/>
      <c r="BJ1363" s="57"/>
      <c r="BK1363" s="57"/>
      <c r="BL1363" s="57"/>
      <c r="BM1363" s="57"/>
      <c r="BN1363" s="57"/>
      <c r="BO1363" s="57"/>
    </row>
    <row r="1364" spans="17:67" x14ac:dyDescent="0.25">
      <c r="Q1364" s="57"/>
      <c r="R1364" s="57"/>
      <c r="S1364" s="57"/>
      <c r="T1364" s="57"/>
      <c r="U1364" s="57"/>
      <c r="V1364" s="57"/>
      <c r="W1364" s="57"/>
      <c r="X1364" s="57"/>
      <c r="Y1364" s="57"/>
      <c r="Z1364" s="57"/>
      <c r="AA1364" s="57"/>
      <c r="AB1364" s="57"/>
      <c r="AC1364" s="57"/>
      <c r="AD1364" s="57"/>
      <c r="AE1364" s="57"/>
      <c r="AF1364" s="57"/>
      <c r="AG1364" s="57"/>
      <c r="AH1364" s="57"/>
      <c r="AI1364" s="57"/>
      <c r="AJ1364" s="57"/>
      <c r="AK1364" s="57"/>
      <c r="AL1364" s="57"/>
      <c r="AM1364" s="57"/>
      <c r="AN1364" s="57"/>
      <c r="AO1364" s="57"/>
      <c r="AP1364" s="57"/>
      <c r="AQ1364" s="57"/>
      <c r="AR1364" s="57"/>
      <c r="AS1364" s="57"/>
      <c r="AT1364" s="57"/>
      <c r="AU1364" s="57"/>
      <c r="AV1364" s="57"/>
      <c r="AW1364" s="57"/>
      <c r="AX1364" s="57"/>
      <c r="AY1364" s="57"/>
      <c r="AZ1364" s="57"/>
      <c r="BA1364" s="57"/>
      <c r="BB1364" s="57"/>
      <c r="BC1364" s="57"/>
      <c r="BD1364" s="57"/>
      <c r="BE1364" s="57"/>
      <c r="BF1364" s="57"/>
      <c r="BG1364" s="57"/>
      <c r="BH1364" s="57"/>
      <c r="BI1364" s="57"/>
      <c r="BJ1364" s="57"/>
      <c r="BK1364" s="57"/>
      <c r="BL1364" s="57"/>
      <c r="BM1364" s="57"/>
      <c r="BN1364" s="57"/>
      <c r="BO1364" s="57"/>
    </row>
    <row r="1365" spans="17:67" x14ac:dyDescent="0.25">
      <c r="Q1365" s="57"/>
      <c r="R1365" s="57"/>
      <c r="S1365" s="57"/>
      <c r="T1365" s="57"/>
      <c r="U1365" s="57"/>
      <c r="V1365" s="57"/>
      <c r="W1365" s="57"/>
      <c r="X1365" s="57"/>
      <c r="Y1365" s="57"/>
      <c r="Z1365" s="57"/>
      <c r="AA1365" s="57"/>
      <c r="AB1365" s="57"/>
      <c r="AC1365" s="57"/>
      <c r="AD1365" s="57"/>
      <c r="AE1365" s="57"/>
      <c r="AF1365" s="57"/>
      <c r="AG1365" s="57"/>
      <c r="AH1365" s="57"/>
      <c r="AI1365" s="57"/>
      <c r="AJ1365" s="57"/>
      <c r="AK1365" s="57"/>
      <c r="AL1365" s="57"/>
      <c r="AM1365" s="57"/>
      <c r="AN1365" s="57"/>
      <c r="AO1365" s="57"/>
      <c r="AP1365" s="57"/>
      <c r="AQ1365" s="57"/>
      <c r="AR1365" s="57"/>
      <c r="AS1365" s="57"/>
      <c r="AT1365" s="57"/>
      <c r="AU1365" s="57"/>
      <c r="AV1365" s="57"/>
      <c r="AW1365" s="57"/>
      <c r="AX1365" s="57"/>
      <c r="AY1365" s="57"/>
      <c r="AZ1365" s="57"/>
      <c r="BA1365" s="57"/>
      <c r="BB1365" s="57"/>
      <c r="BC1365" s="57"/>
      <c r="BD1365" s="57"/>
      <c r="BE1365" s="57"/>
      <c r="BF1365" s="57"/>
      <c r="BG1365" s="57"/>
      <c r="BH1365" s="57"/>
      <c r="BI1365" s="57"/>
      <c r="BJ1365" s="57"/>
      <c r="BK1365" s="57"/>
      <c r="BL1365" s="57"/>
      <c r="BM1365" s="57"/>
      <c r="BN1365" s="57"/>
      <c r="BO1365" s="57"/>
    </row>
    <row r="1366" spans="17:67" x14ac:dyDescent="0.25">
      <c r="Q1366" s="57"/>
      <c r="R1366" s="57"/>
      <c r="S1366" s="57"/>
      <c r="T1366" s="57"/>
      <c r="U1366" s="57"/>
      <c r="V1366" s="57"/>
      <c r="W1366" s="57"/>
      <c r="X1366" s="57"/>
      <c r="Y1366" s="57"/>
      <c r="Z1366" s="57"/>
      <c r="AA1366" s="57"/>
      <c r="AB1366" s="57"/>
      <c r="AC1366" s="57"/>
      <c r="AD1366" s="57"/>
      <c r="AE1366" s="57"/>
      <c r="AF1366" s="57"/>
      <c r="AG1366" s="57"/>
      <c r="AH1366" s="57"/>
      <c r="AI1366" s="57"/>
      <c r="AJ1366" s="57"/>
      <c r="AK1366" s="57"/>
      <c r="AL1366" s="57"/>
      <c r="AM1366" s="57"/>
      <c r="AN1366" s="57"/>
      <c r="AO1366" s="57"/>
      <c r="AP1366" s="57"/>
      <c r="AQ1366" s="57"/>
      <c r="AR1366" s="57"/>
      <c r="AS1366" s="57"/>
      <c r="AT1366" s="57"/>
      <c r="AU1366" s="57"/>
      <c r="AV1366" s="57"/>
      <c r="AW1366" s="57"/>
      <c r="AX1366" s="57"/>
      <c r="AY1366" s="57"/>
      <c r="AZ1366" s="57"/>
      <c r="BA1366" s="57"/>
      <c r="BB1366" s="57"/>
      <c r="BC1366" s="57"/>
      <c r="BD1366" s="57"/>
      <c r="BE1366" s="57"/>
      <c r="BF1366" s="57"/>
      <c r="BG1366" s="57"/>
      <c r="BH1366" s="57"/>
      <c r="BI1366" s="57"/>
      <c r="BJ1366" s="57"/>
      <c r="BK1366" s="57"/>
      <c r="BL1366" s="57"/>
      <c r="BM1366" s="57"/>
      <c r="BN1366" s="57"/>
      <c r="BO1366" s="57"/>
    </row>
    <row r="1367" spans="17:67" x14ac:dyDescent="0.25">
      <c r="Q1367" s="57"/>
      <c r="R1367" s="57"/>
      <c r="S1367" s="57"/>
      <c r="T1367" s="57"/>
      <c r="U1367" s="57"/>
      <c r="V1367" s="57"/>
      <c r="W1367" s="57"/>
      <c r="X1367" s="57"/>
      <c r="Y1367" s="57"/>
      <c r="Z1367" s="57"/>
      <c r="AA1367" s="57"/>
      <c r="AB1367" s="57"/>
      <c r="AC1367" s="57"/>
      <c r="AD1367" s="57"/>
      <c r="AE1367" s="57"/>
      <c r="AF1367" s="57"/>
      <c r="AG1367" s="57"/>
      <c r="AH1367" s="57"/>
      <c r="AI1367" s="57"/>
      <c r="AJ1367" s="57"/>
      <c r="AK1367" s="57"/>
      <c r="AL1367" s="57"/>
      <c r="AM1367" s="57"/>
      <c r="AN1367" s="57"/>
      <c r="AO1367" s="57"/>
      <c r="AP1367" s="57"/>
      <c r="AQ1367" s="57"/>
      <c r="AR1367" s="57"/>
      <c r="AS1367" s="57"/>
      <c r="AT1367" s="57"/>
      <c r="AU1367" s="57"/>
      <c r="AV1367" s="57"/>
      <c r="AW1367" s="57"/>
      <c r="AX1367" s="57"/>
      <c r="AY1367" s="57"/>
      <c r="AZ1367" s="57"/>
      <c r="BA1367" s="57"/>
      <c r="BB1367" s="57"/>
      <c r="BC1367" s="57"/>
      <c r="BD1367" s="57"/>
      <c r="BE1367" s="57"/>
      <c r="BF1367" s="57"/>
      <c r="BG1367" s="57"/>
      <c r="BH1367" s="57"/>
      <c r="BI1367" s="57"/>
      <c r="BJ1367" s="57"/>
      <c r="BK1367" s="57"/>
      <c r="BL1367" s="57"/>
      <c r="BM1367" s="57"/>
      <c r="BN1367" s="57"/>
      <c r="BO1367" s="57"/>
    </row>
    <row r="1368" spans="17:67" x14ac:dyDescent="0.25">
      <c r="Q1368" s="57"/>
      <c r="R1368" s="57"/>
      <c r="S1368" s="57"/>
      <c r="T1368" s="57"/>
      <c r="U1368" s="57"/>
      <c r="V1368" s="57"/>
      <c r="W1368" s="57"/>
      <c r="X1368" s="57"/>
      <c r="Y1368" s="57"/>
      <c r="Z1368" s="57"/>
      <c r="AA1368" s="57"/>
      <c r="AB1368" s="57"/>
      <c r="AC1368" s="57"/>
      <c r="AD1368" s="57"/>
      <c r="AE1368" s="57"/>
      <c r="AF1368" s="57"/>
      <c r="AG1368" s="57"/>
      <c r="AH1368" s="57"/>
      <c r="AI1368" s="57"/>
      <c r="AJ1368" s="57"/>
      <c r="AK1368" s="57"/>
      <c r="AL1368" s="57"/>
      <c r="AM1368" s="57"/>
      <c r="AN1368" s="57"/>
      <c r="AO1368" s="57"/>
      <c r="AP1368" s="57"/>
      <c r="AQ1368" s="57"/>
      <c r="AR1368" s="57"/>
      <c r="AS1368" s="57"/>
      <c r="AT1368" s="57"/>
      <c r="AU1368" s="57"/>
      <c r="AV1368" s="57"/>
      <c r="AW1368" s="57"/>
      <c r="AX1368" s="57"/>
      <c r="AY1368" s="57"/>
      <c r="AZ1368" s="57"/>
      <c r="BA1368" s="57"/>
      <c r="BB1368" s="57"/>
      <c r="BC1368" s="57"/>
      <c r="BD1368" s="57"/>
      <c r="BE1368" s="57"/>
      <c r="BF1368" s="57"/>
      <c r="BG1368" s="57"/>
      <c r="BH1368" s="57"/>
      <c r="BI1368" s="57"/>
      <c r="BJ1368" s="57"/>
      <c r="BK1368" s="57"/>
      <c r="BL1368" s="57"/>
      <c r="BM1368" s="57"/>
      <c r="BN1368" s="57"/>
      <c r="BO1368" s="57"/>
    </row>
    <row r="1369" spans="17:67" x14ac:dyDescent="0.25">
      <c r="Q1369" s="57"/>
      <c r="R1369" s="57"/>
      <c r="S1369" s="57"/>
      <c r="T1369" s="57"/>
      <c r="U1369" s="57"/>
      <c r="V1369" s="57"/>
      <c r="W1369" s="57"/>
      <c r="X1369" s="57"/>
      <c r="Y1369" s="57"/>
      <c r="Z1369" s="57"/>
      <c r="AA1369" s="57"/>
      <c r="AB1369" s="57"/>
      <c r="AC1369" s="57"/>
      <c r="AD1369" s="57"/>
      <c r="AE1369" s="57"/>
      <c r="AF1369" s="57"/>
      <c r="AG1369" s="57"/>
      <c r="AH1369" s="57"/>
      <c r="AI1369" s="57"/>
      <c r="AJ1369" s="57"/>
      <c r="AK1369" s="57"/>
      <c r="AL1369" s="57"/>
      <c r="AM1369" s="57"/>
      <c r="AN1369" s="57"/>
      <c r="AO1369" s="57"/>
      <c r="AP1369" s="57"/>
      <c r="AQ1369" s="57"/>
      <c r="AR1369" s="57"/>
      <c r="AS1369" s="57"/>
      <c r="AT1369" s="57"/>
      <c r="AU1369" s="57"/>
      <c r="AV1369" s="57"/>
      <c r="AW1369" s="57"/>
      <c r="AX1369" s="57"/>
      <c r="AY1369" s="57"/>
      <c r="AZ1369" s="57"/>
      <c r="BA1369" s="57"/>
      <c r="BB1369" s="57"/>
      <c r="BC1369" s="57"/>
      <c r="BD1369" s="57"/>
      <c r="BE1369" s="57"/>
      <c r="BF1369" s="57"/>
      <c r="BG1369" s="57"/>
      <c r="BH1369" s="57"/>
      <c r="BI1369" s="57"/>
      <c r="BJ1369" s="57"/>
      <c r="BK1369" s="57"/>
      <c r="BL1369" s="57"/>
      <c r="BM1369" s="57"/>
      <c r="BN1369" s="57"/>
      <c r="BO1369" s="57"/>
    </row>
    <row r="1370" spans="17:67" x14ac:dyDescent="0.25">
      <c r="Q1370" s="57"/>
      <c r="R1370" s="57"/>
      <c r="S1370" s="57"/>
      <c r="T1370" s="57"/>
      <c r="U1370" s="57"/>
      <c r="V1370" s="57"/>
      <c r="W1370" s="57"/>
      <c r="X1370" s="57"/>
      <c r="Y1370" s="57"/>
      <c r="Z1370" s="57"/>
      <c r="AA1370" s="57"/>
      <c r="AB1370" s="57"/>
      <c r="AC1370" s="57"/>
      <c r="AD1370" s="57"/>
      <c r="AE1370" s="57"/>
      <c r="AF1370" s="57"/>
      <c r="AG1370" s="57"/>
      <c r="AH1370" s="57"/>
      <c r="AI1370" s="57"/>
      <c r="AJ1370" s="57"/>
      <c r="AK1370" s="57"/>
      <c r="AL1370" s="57"/>
      <c r="AM1370" s="57"/>
      <c r="AN1370" s="57"/>
      <c r="AO1370" s="57"/>
      <c r="AP1370" s="57"/>
      <c r="AQ1370" s="57"/>
      <c r="AR1370" s="57"/>
      <c r="AS1370" s="57"/>
      <c r="AT1370" s="57"/>
      <c r="AU1370" s="57"/>
      <c r="AV1370" s="57"/>
      <c r="AW1370" s="57"/>
      <c r="AX1370" s="57"/>
      <c r="AY1370" s="57"/>
      <c r="AZ1370" s="57"/>
      <c r="BA1370" s="57"/>
      <c r="BB1370" s="57"/>
      <c r="BC1370" s="57"/>
      <c r="BD1370" s="57"/>
      <c r="BE1370" s="57"/>
      <c r="BF1370" s="57"/>
      <c r="BG1370" s="57"/>
      <c r="BH1370" s="57"/>
      <c r="BI1370" s="57"/>
      <c r="BJ1370" s="57"/>
      <c r="BK1370" s="57"/>
      <c r="BL1370" s="57"/>
      <c r="BM1370" s="57"/>
      <c r="BN1370" s="57"/>
      <c r="BO1370" s="57"/>
    </row>
    <row r="1371" spans="17:67" x14ac:dyDescent="0.25">
      <c r="Q1371" s="57"/>
      <c r="R1371" s="57"/>
      <c r="S1371" s="57"/>
      <c r="T1371" s="57"/>
      <c r="U1371" s="57"/>
      <c r="V1371" s="57"/>
      <c r="W1371" s="57"/>
      <c r="X1371" s="57"/>
      <c r="Y1371" s="57"/>
      <c r="Z1371" s="57"/>
      <c r="AA1371" s="57"/>
      <c r="AB1371" s="57"/>
      <c r="AC1371" s="57"/>
      <c r="AD1371" s="57"/>
      <c r="AE1371" s="57"/>
      <c r="AF1371" s="57"/>
      <c r="AG1371" s="57"/>
      <c r="AH1371" s="57"/>
      <c r="AI1371" s="57"/>
      <c r="AJ1371" s="57"/>
      <c r="AK1371" s="57"/>
      <c r="AL1371" s="57"/>
      <c r="AM1371" s="57"/>
      <c r="AN1371" s="57"/>
      <c r="AO1371" s="57"/>
      <c r="AP1371" s="57"/>
      <c r="AQ1371" s="57"/>
      <c r="AR1371" s="57"/>
      <c r="AS1371" s="57"/>
      <c r="AT1371" s="57"/>
      <c r="AU1371" s="57"/>
      <c r="AV1371" s="57"/>
      <c r="AW1371" s="57"/>
      <c r="AX1371" s="57"/>
      <c r="AY1371" s="57"/>
      <c r="AZ1371" s="57"/>
      <c r="BA1371" s="57"/>
      <c r="BB1371" s="57"/>
      <c r="BC1371" s="57"/>
      <c r="BD1371" s="57"/>
      <c r="BE1371" s="57"/>
      <c r="BF1371" s="57"/>
      <c r="BG1371" s="57"/>
      <c r="BH1371" s="57"/>
      <c r="BI1371" s="57"/>
      <c r="BJ1371" s="57"/>
      <c r="BK1371" s="57"/>
      <c r="BL1371" s="57"/>
      <c r="BM1371" s="57"/>
      <c r="BN1371" s="57"/>
      <c r="BO1371" s="57"/>
    </row>
    <row r="1372" spans="17:67" x14ac:dyDescent="0.25">
      <c r="Q1372" s="57"/>
      <c r="R1372" s="57"/>
      <c r="S1372" s="57"/>
      <c r="T1372" s="57"/>
      <c r="U1372" s="57"/>
      <c r="V1372" s="57"/>
      <c r="W1372" s="57"/>
      <c r="X1372" s="57"/>
      <c r="Y1372" s="57"/>
      <c r="Z1372" s="57"/>
      <c r="AA1372" s="57"/>
      <c r="AB1372" s="57"/>
      <c r="AC1372" s="57"/>
      <c r="AD1372" s="57"/>
      <c r="AE1372" s="57"/>
      <c r="AF1372" s="57"/>
      <c r="AG1372" s="57"/>
      <c r="AH1372" s="57"/>
      <c r="AI1372" s="57"/>
      <c r="AJ1372" s="57"/>
      <c r="AK1372" s="57"/>
      <c r="AL1372" s="57"/>
      <c r="AM1372" s="57"/>
      <c r="AN1372" s="57"/>
      <c r="AO1372" s="57"/>
      <c r="AP1372" s="57"/>
      <c r="AQ1372" s="57"/>
      <c r="AR1372" s="57"/>
      <c r="AS1372" s="57"/>
      <c r="AT1372" s="57"/>
      <c r="AU1372" s="57"/>
      <c r="AV1372" s="57"/>
      <c r="AW1372" s="57"/>
      <c r="AX1372" s="57"/>
      <c r="AY1372" s="57"/>
      <c r="AZ1372" s="57"/>
      <c r="BA1372" s="57"/>
      <c r="BB1372" s="57"/>
      <c r="BC1372" s="57"/>
      <c r="BD1372" s="57"/>
      <c r="BE1372" s="57"/>
      <c r="BF1372" s="57"/>
      <c r="BG1372" s="57"/>
      <c r="BH1372" s="57"/>
      <c r="BI1372" s="57"/>
      <c r="BJ1372" s="57"/>
      <c r="BK1372" s="57"/>
      <c r="BL1372" s="57"/>
      <c r="BM1372" s="57"/>
      <c r="BN1372" s="57"/>
      <c r="BO1372" s="57"/>
    </row>
    <row r="1373" spans="17:67" x14ac:dyDescent="0.25">
      <c r="Q1373" s="57"/>
      <c r="R1373" s="57"/>
      <c r="S1373" s="57"/>
      <c r="T1373" s="57"/>
      <c r="U1373" s="57"/>
      <c r="V1373" s="57"/>
      <c r="W1373" s="57"/>
      <c r="X1373" s="57"/>
      <c r="Y1373" s="57"/>
      <c r="Z1373" s="57"/>
      <c r="AA1373" s="57"/>
      <c r="AB1373" s="57"/>
      <c r="AC1373" s="57"/>
      <c r="AD1373" s="57"/>
      <c r="AE1373" s="57"/>
      <c r="AF1373" s="57"/>
      <c r="AG1373" s="57"/>
      <c r="AH1373" s="57"/>
      <c r="AI1373" s="57"/>
      <c r="AJ1373" s="57"/>
      <c r="AK1373" s="57"/>
      <c r="AL1373" s="57"/>
      <c r="AM1373" s="57"/>
      <c r="AN1373" s="57"/>
      <c r="AO1373" s="57"/>
      <c r="AP1373" s="57"/>
      <c r="AQ1373" s="57"/>
      <c r="AR1373" s="57"/>
      <c r="AS1373" s="57"/>
      <c r="AT1373" s="57"/>
      <c r="AU1373" s="57"/>
      <c r="AV1373" s="57"/>
      <c r="AW1373" s="57"/>
      <c r="AX1373" s="57"/>
      <c r="AY1373" s="57"/>
      <c r="AZ1373" s="57"/>
      <c r="BA1373" s="57"/>
      <c r="BB1373" s="57"/>
      <c r="BC1373" s="57"/>
      <c r="BD1373" s="57"/>
      <c r="BE1373" s="57"/>
      <c r="BF1373" s="57"/>
      <c r="BG1373" s="57"/>
      <c r="BH1373" s="57"/>
      <c r="BI1373" s="57"/>
      <c r="BJ1373" s="57"/>
      <c r="BK1373" s="57"/>
      <c r="BL1373" s="57"/>
      <c r="BM1373" s="57"/>
      <c r="BN1373" s="57"/>
      <c r="BO1373" s="57"/>
    </row>
    <row r="1374" spans="17:67" x14ac:dyDescent="0.25">
      <c r="Q1374" s="57"/>
      <c r="R1374" s="57"/>
      <c r="S1374" s="57"/>
      <c r="T1374" s="57"/>
      <c r="U1374" s="57"/>
      <c r="V1374" s="57"/>
      <c r="W1374" s="57"/>
      <c r="X1374" s="57"/>
      <c r="Y1374" s="57"/>
      <c r="Z1374" s="57"/>
      <c r="AA1374" s="57"/>
      <c r="AB1374" s="57"/>
      <c r="AC1374" s="57"/>
      <c r="AD1374" s="57"/>
      <c r="AE1374" s="57"/>
      <c r="AF1374" s="57"/>
      <c r="AG1374" s="57"/>
      <c r="AH1374" s="57"/>
      <c r="AI1374" s="57"/>
      <c r="AJ1374" s="57"/>
      <c r="AK1374" s="57"/>
      <c r="AL1374" s="57"/>
      <c r="AM1374" s="57"/>
      <c r="AN1374" s="57"/>
      <c r="AO1374" s="57"/>
      <c r="AP1374" s="57"/>
      <c r="AQ1374" s="57"/>
      <c r="AR1374" s="57"/>
      <c r="AS1374" s="57"/>
      <c r="AT1374" s="57"/>
      <c r="AU1374" s="57"/>
      <c r="AV1374" s="57"/>
      <c r="AW1374" s="57"/>
      <c r="AX1374" s="57"/>
      <c r="AY1374" s="57"/>
      <c r="AZ1374" s="57"/>
      <c r="BA1374" s="57"/>
      <c r="BB1374" s="57"/>
      <c r="BC1374" s="57"/>
      <c r="BD1374" s="57"/>
      <c r="BE1374" s="57"/>
      <c r="BF1374" s="57"/>
      <c r="BG1374" s="57"/>
      <c r="BH1374" s="57"/>
      <c r="BI1374" s="57"/>
      <c r="BJ1374" s="57"/>
      <c r="BK1374" s="57"/>
      <c r="BL1374" s="57"/>
      <c r="BM1374" s="57"/>
      <c r="BN1374" s="57"/>
      <c r="BO1374" s="57"/>
    </row>
    <row r="1375" spans="17:67" x14ac:dyDescent="0.25">
      <c r="Q1375" s="57"/>
      <c r="R1375" s="57"/>
      <c r="S1375" s="57"/>
      <c r="T1375" s="57"/>
      <c r="U1375" s="57"/>
      <c r="V1375" s="57"/>
      <c r="W1375" s="57"/>
      <c r="X1375" s="57"/>
      <c r="Y1375" s="57"/>
      <c r="Z1375" s="57"/>
      <c r="AA1375" s="57"/>
      <c r="AB1375" s="57"/>
      <c r="AC1375" s="57"/>
      <c r="AD1375" s="57"/>
      <c r="AE1375" s="57"/>
      <c r="AF1375" s="57"/>
      <c r="AG1375" s="57"/>
      <c r="AH1375" s="57"/>
      <c r="AI1375" s="57"/>
      <c r="AJ1375" s="57"/>
      <c r="AK1375" s="57"/>
      <c r="AL1375" s="57"/>
      <c r="AM1375" s="57"/>
      <c r="AN1375" s="57"/>
      <c r="AO1375" s="57"/>
      <c r="AP1375" s="57"/>
      <c r="AQ1375" s="57"/>
      <c r="AR1375" s="57"/>
      <c r="AS1375" s="57"/>
      <c r="AT1375" s="57"/>
      <c r="AU1375" s="57"/>
      <c r="AV1375" s="57"/>
      <c r="AW1375" s="57"/>
      <c r="AX1375" s="57"/>
      <c r="AY1375" s="57"/>
      <c r="AZ1375" s="57"/>
      <c r="BA1375" s="57"/>
      <c r="BB1375" s="57"/>
      <c r="BC1375" s="57"/>
      <c r="BD1375" s="57"/>
      <c r="BE1375" s="57"/>
      <c r="BF1375" s="57"/>
      <c r="BG1375" s="57"/>
      <c r="BH1375" s="57"/>
      <c r="BI1375" s="57"/>
      <c r="BJ1375" s="57"/>
      <c r="BK1375" s="57"/>
      <c r="BL1375" s="57"/>
      <c r="BM1375" s="57"/>
      <c r="BN1375" s="57"/>
      <c r="BO1375" s="57"/>
    </row>
    <row r="1376" spans="17:67" x14ac:dyDescent="0.25">
      <c r="Q1376" s="57"/>
      <c r="R1376" s="57"/>
      <c r="S1376" s="57"/>
      <c r="T1376" s="57"/>
      <c r="U1376" s="57"/>
      <c r="V1376" s="57"/>
      <c r="W1376" s="57"/>
      <c r="X1376" s="57"/>
      <c r="Y1376" s="57"/>
      <c r="Z1376" s="57"/>
      <c r="AA1376" s="57"/>
      <c r="AB1376" s="57"/>
      <c r="AC1376" s="57"/>
      <c r="AD1376" s="57"/>
      <c r="AE1376" s="57"/>
      <c r="AF1376" s="57"/>
      <c r="AG1376" s="57"/>
      <c r="AH1376" s="57"/>
      <c r="AI1376" s="57"/>
      <c r="AJ1376" s="57"/>
      <c r="AK1376" s="57"/>
      <c r="AL1376" s="57"/>
      <c r="AM1376" s="57"/>
      <c r="AN1376" s="57"/>
      <c r="AO1376" s="57"/>
      <c r="AP1376" s="57"/>
      <c r="AQ1376" s="57"/>
      <c r="AR1376" s="57"/>
      <c r="AS1376" s="57"/>
      <c r="AT1376" s="57"/>
      <c r="AU1376" s="57"/>
      <c r="AV1376" s="57"/>
      <c r="AW1376" s="57"/>
      <c r="AX1376" s="57"/>
      <c r="AY1376" s="57"/>
      <c r="AZ1376" s="57"/>
      <c r="BA1376" s="57"/>
      <c r="BB1376" s="57"/>
      <c r="BC1376" s="57"/>
      <c r="BD1376" s="57"/>
      <c r="BE1376" s="57"/>
      <c r="BF1376" s="57"/>
      <c r="BG1376" s="57"/>
      <c r="BH1376" s="57"/>
      <c r="BI1376" s="57"/>
      <c r="BJ1376" s="57"/>
      <c r="BK1376" s="57"/>
      <c r="BL1376" s="57"/>
      <c r="BM1376" s="57"/>
      <c r="BN1376" s="57"/>
      <c r="BO1376" s="57"/>
    </row>
    <row r="1377" spans="17:67" x14ac:dyDescent="0.25">
      <c r="Q1377" s="57"/>
      <c r="R1377" s="57"/>
      <c r="S1377" s="57"/>
      <c r="T1377" s="57"/>
      <c r="U1377" s="57"/>
      <c r="V1377" s="57"/>
      <c r="W1377" s="57"/>
      <c r="X1377" s="57"/>
      <c r="Y1377" s="57"/>
      <c r="Z1377" s="57"/>
      <c r="AA1377" s="57"/>
      <c r="AB1377" s="57"/>
      <c r="AC1377" s="57"/>
      <c r="AD1377" s="57"/>
      <c r="AE1377" s="57"/>
      <c r="AF1377" s="57"/>
      <c r="AG1377" s="57"/>
      <c r="AH1377" s="57"/>
      <c r="AI1377" s="57"/>
      <c r="AJ1377" s="57"/>
      <c r="AK1377" s="57"/>
      <c r="AL1377" s="57"/>
      <c r="AM1377" s="57"/>
      <c r="AN1377" s="57"/>
      <c r="AO1377" s="57"/>
      <c r="AP1377" s="57"/>
      <c r="AQ1377" s="57"/>
      <c r="AR1377" s="57"/>
      <c r="AS1377" s="57"/>
      <c r="AT1377" s="57"/>
      <c r="AU1377" s="57"/>
      <c r="AV1377" s="57"/>
      <c r="AW1377" s="57"/>
      <c r="AX1377" s="57"/>
      <c r="AY1377" s="57"/>
      <c r="AZ1377" s="57"/>
      <c r="BA1377" s="57"/>
      <c r="BB1377" s="57"/>
      <c r="BC1377" s="57"/>
      <c r="BD1377" s="57"/>
      <c r="BE1377" s="57"/>
      <c r="BF1377" s="57"/>
      <c r="BG1377" s="57"/>
      <c r="BH1377" s="57"/>
      <c r="BI1377" s="57"/>
      <c r="BJ1377" s="57"/>
      <c r="BK1377" s="57"/>
      <c r="BL1377" s="57"/>
      <c r="BM1377" s="57"/>
      <c r="BN1377" s="57"/>
      <c r="BO1377" s="57"/>
    </row>
    <row r="1378" spans="17:67" x14ac:dyDescent="0.25">
      <c r="Q1378" s="57"/>
      <c r="R1378" s="57"/>
      <c r="S1378" s="57"/>
      <c r="T1378" s="57"/>
      <c r="U1378" s="57"/>
      <c r="V1378" s="57"/>
      <c r="W1378" s="57"/>
      <c r="X1378" s="57"/>
      <c r="Y1378" s="57"/>
      <c r="Z1378" s="57"/>
      <c r="AA1378" s="57"/>
      <c r="AB1378" s="57"/>
      <c r="AC1378" s="57"/>
      <c r="AD1378" s="57"/>
      <c r="AE1378" s="57"/>
      <c r="AF1378" s="57"/>
      <c r="AG1378" s="57"/>
      <c r="AH1378" s="57"/>
      <c r="AI1378" s="57"/>
      <c r="AJ1378" s="57"/>
      <c r="AK1378" s="57"/>
      <c r="AL1378" s="57"/>
      <c r="AM1378" s="57"/>
      <c r="AN1378" s="57"/>
      <c r="AO1378" s="57"/>
      <c r="AP1378" s="57"/>
      <c r="AQ1378" s="57"/>
      <c r="AR1378" s="57"/>
      <c r="AS1378" s="57"/>
      <c r="AT1378" s="57"/>
      <c r="AU1378" s="57"/>
      <c r="AV1378" s="57"/>
      <c r="AW1378" s="57"/>
      <c r="AX1378" s="57"/>
      <c r="AY1378" s="57"/>
      <c r="AZ1378" s="57"/>
      <c r="BA1378" s="57"/>
      <c r="BB1378" s="57"/>
      <c r="BC1378" s="57"/>
      <c r="BD1378" s="57"/>
      <c r="BE1378" s="57"/>
      <c r="BF1378" s="57"/>
      <c r="BG1378" s="57"/>
      <c r="BH1378" s="57"/>
      <c r="BI1378" s="57"/>
      <c r="BJ1378" s="57"/>
      <c r="BK1378" s="57"/>
      <c r="BL1378" s="57"/>
      <c r="BM1378" s="57"/>
      <c r="BN1378" s="57"/>
      <c r="BO1378" s="57"/>
    </row>
    <row r="1379" spans="17:67" x14ac:dyDescent="0.25">
      <c r="Q1379" s="57"/>
      <c r="R1379" s="57"/>
      <c r="S1379" s="57"/>
      <c r="T1379" s="57"/>
      <c r="U1379" s="57"/>
      <c r="V1379" s="57"/>
      <c r="W1379" s="57"/>
      <c r="X1379" s="57"/>
      <c r="Y1379" s="57"/>
      <c r="Z1379" s="57"/>
      <c r="AA1379" s="57"/>
      <c r="AB1379" s="57"/>
      <c r="AC1379" s="57"/>
      <c r="AD1379" s="57"/>
      <c r="AE1379" s="57"/>
      <c r="AF1379" s="57"/>
      <c r="AG1379" s="57"/>
      <c r="AH1379" s="57"/>
      <c r="AI1379" s="57"/>
      <c r="AJ1379" s="57"/>
      <c r="AK1379" s="57"/>
      <c r="AL1379" s="57"/>
      <c r="AM1379" s="57"/>
      <c r="AN1379" s="57"/>
      <c r="AO1379" s="57"/>
      <c r="AP1379" s="57"/>
      <c r="AQ1379" s="57"/>
      <c r="AR1379" s="57"/>
      <c r="AS1379" s="57"/>
      <c r="AT1379" s="57"/>
      <c r="AU1379" s="57"/>
      <c r="AV1379" s="57"/>
      <c r="AW1379" s="57"/>
      <c r="AX1379" s="57"/>
      <c r="AY1379" s="57"/>
      <c r="AZ1379" s="57"/>
      <c r="BA1379" s="57"/>
      <c r="BB1379" s="57"/>
      <c r="BC1379" s="57"/>
      <c r="BD1379" s="57"/>
      <c r="BE1379" s="57"/>
      <c r="BF1379" s="57"/>
      <c r="BG1379" s="57"/>
      <c r="BH1379" s="57"/>
      <c r="BI1379" s="57"/>
      <c r="BJ1379" s="57"/>
      <c r="BK1379" s="57"/>
      <c r="BL1379" s="57"/>
      <c r="BM1379" s="57"/>
      <c r="BN1379" s="57"/>
      <c r="BO1379" s="57"/>
    </row>
    <row r="1380" spans="17:67" x14ac:dyDescent="0.25">
      <c r="Q1380" s="57"/>
      <c r="R1380" s="57"/>
      <c r="S1380" s="57"/>
      <c r="T1380" s="57"/>
      <c r="U1380" s="57"/>
      <c r="V1380" s="57"/>
      <c r="W1380" s="57"/>
      <c r="X1380" s="57"/>
      <c r="Y1380" s="57"/>
      <c r="Z1380" s="57"/>
      <c r="AA1380" s="57"/>
      <c r="AB1380" s="57"/>
      <c r="AC1380" s="57"/>
      <c r="AD1380" s="57"/>
      <c r="AE1380" s="57"/>
      <c r="AF1380" s="57"/>
      <c r="AG1380" s="57"/>
      <c r="AH1380" s="57"/>
      <c r="AI1380" s="57"/>
      <c r="AJ1380" s="57"/>
      <c r="AK1380" s="57"/>
      <c r="AL1380" s="57"/>
      <c r="AM1380" s="57"/>
      <c r="AN1380" s="57"/>
      <c r="AO1380" s="57"/>
      <c r="AP1380" s="57"/>
      <c r="AQ1380" s="57"/>
      <c r="AR1380" s="57"/>
      <c r="AS1380" s="57"/>
      <c r="AT1380" s="57"/>
      <c r="AU1380" s="57"/>
      <c r="AV1380" s="57"/>
      <c r="AW1380" s="57"/>
      <c r="AX1380" s="57"/>
      <c r="AY1380" s="57"/>
      <c r="AZ1380" s="57"/>
      <c r="BA1380" s="57"/>
      <c r="BB1380" s="57"/>
      <c r="BC1380" s="57"/>
      <c r="BD1380" s="57"/>
      <c r="BE1380" s="57"/>
      <c r="BF1380" s="57"/>
      <c r="BG1380" s="57"/>
      <c r="BH1380" s="57"/>
      <c r="BI1380" s="57"/>
      <c r="BJ1380" s="57"/>
      <c r="BK1380" s="57"/>
      <c r="BL1380" s="57"/>
      <c r="BM1380" s="57"/>
      <c r="BN1380" s="57"/>
      <c r="BO1380" s="57"/>
    </row>
    <row r="1381" spans="17:67" x14ac:dyDescent="0.25">
      <c r="Q1381" s="57"/>
      <c r="R1381" s="57"/>
      <c r="S1381" s="57"/>
      <c r="T1381" s="57"/>
      <c r="U1381" s="57"/>
      <c r="V1381" s="57"/>
      <c r="W1381" s="57"/>
      <c r="X1381" s="57"/>
      <c r="Y1381" s="57"/>
      <c r="Z1381" s="57"/>
      <c r="AA1381" s="57"/>
      <c r="AB1381" s="57"/>
      <c r="AC1381" s="57"/>
      <c r="AD1381" s="57"/>
      <c r="AE1381" s="57"/>
      <c r="AF1381" s="57"/>
      <c r="AG1381" s="57"/>
      <c r="AH1381" s="57"/>
      <c r="AI1381" s="57"/>
      <c r="AJ1381" s="57"/>
      <c r="AK1381" s="57"/>
      <c r="AL1381" s="57"/>
      <c r="AM1381" s="57"/>
      <c r="AN1381" s="57"/>
      <c r="AO1381" s="57"/>
      <c r="AP1381" s="57"/>
      <c r="AQ1381" s="57"/>
      <c r="AR1381" s="57"/>
      <c r="AS1381" s="57"/>
      <c r="AT1381" s="57"/>
      <c r="AU1381" s="57"/>
      <c r="AV1381" s="57"/>
      <c r="AW1381" s="57"/>
      <c r="AX1381" s="57"/>
      <c r="AY1381" s="57"/>
      <c r="AZ1381" s="57"/>
      <c r="BA1381" s="57"/>
      <c r="BB1381" s="57"/>
      <c r="BC1381" s="57"/>
      <c r="BD1381" s="57"/>
      <c r="BE1381" s="57"/>
      <c r="BF1381" s="57"/>
      <c r="BG1381" s="57"/>
      <c r="BH1381" s="57"/>
      <c r="BI1381" s="57"/>
      <c r="BJ1381" s="57"/>
      <c r="BK1381" s="57"/>
      <c r="BL1381" s="57"/>
      <c r="BM1381" s="57"/>
      <c r="BN1381" s="57"/>
      <c r="BO1381" s="57"/>
    </row>
    <row r="1382" spans="17:67" x14ac:dyDescent="0.25">
      <c r="Q1382" s="57"/>
      <c r="R1382" s="57"/>
      <c r="S1382" s="57"/>
      <c r="T1382" s="57"/>
      <c r="U1382" s="57"/>
      <c r="V1382" s="57"/>
      <c r="W1382" s="57"/>
      <c r="X1382" s="57"/>
      <c r="Y1382" s="57"/>
      <c r="Z1382" s="57"/>
      <c r="AA1382" s="57"/>
      <c r="AB1382" s="57"/>
      <c r="AC1382" s="57"/>
      <c r="AD1382" s="57"/>
      <c r="AE1382" s="57"/>
      <c r="AF1382" s="57"/>
      <c r="AG1382" s="57"/>
      <c r="AH1382" s="57"/>
      <c r="AI1382" s="57"/>
      <c r="AJ1382" s="57"/>
      <c r="AK1382" s="57"/>
      <c r="AL1382" s="57"/>
      <c r="AM1382" s="57"/>
      <c r="AN1382" s="57"/>
      <c r="AO1382" s="57"/>
      <c r="AP1382" s="57"/>
      <c r="AQ1382" s="57"/>
      <c r="AR1382" s="57"/>
      <c r="AS1382" s="57"/>
      <c r="AT1382" s="57"/>
      <c r="AU1382" s="57"/>
      <c r="AV1382" s="57"/>
      <c r="AW1382" s="57"/>
      <c r="AX1382" s="57"/>
      <c r="AY1382" s="57"/>
      <c r="AZ1382" s="57"/>
      <c r="BA1382" s="57"/>
      <c r="BB1382" s="57"/>
      <c r="BC1382" s="57"/>
      <c r="BD1382" s="57"/>
      <c r="BE1382" s="57"/>
      <c r="BF1382" s="57"/>
      <c r="BG1382" s="57"/>
      <c r="BH1382" s="57"/>
      <c r="BI1382" s="57"/>
      <c r="BJ1382" s="57"/>
      <c r="BK1382" s="57"/>
      <c r="BL1382" s="57"/>
      <c r="BM1382" s="57"/>
      <c r="BN1382" s="57"/>
      <c r="BO1382" s="57"/>
    </row>
    <row r="1383" spans="17:67" x14ac:dyDescent="0.25">
      <c r="Q1383" s="57"/>
      <c r="R1383" s="57"/>
      <c r="S1383" s="57"/>
      <c r="T1383" s="57"/>
      <c r="U1383" s="57"/>
      <c r="V1383" s="57"/>
      <c r="W1383" s="57"/>
      <c r="X1383" s="57"/>
      <c r="Y1383" s="57"/>
      <c r="Z1383" s="57"/>
      <c r="AA1383" s="57"/>
      <c r="AB1383" s="57"/>
      <c r="AC1383" s="57"/>
      <c r="AD1383" s="57"/>
      <c r="AE1383" s="57"/>
      <c r="AF1383" s="57"/>
      <c r="AG1383" s="57"/>
      <c r="AH1383" s="57"/>
      <c r="AI1383" s="57"/>
      <c r="AJ1383" s="57"/>
      <c r="AK1383" s="57"/>
      <c r="AL1383" s="57"/>
      <c r="AM1383" s="57"/>
      <c r="AN1383" s="57"/>
      <c r="AO1383" s="57"/>
      <c r="AP1383" s="57"/>
      <c r="AQ1383" s="57"/>
      <c r="AR1383" s="57"/>
      <c r="AS1383" s="57"/>
      <c r="AT1383" s="57"/>
      <c r="AU1383" s="57"/>
      <c r="AV1383" s="57"/>
      <c r="AW1383" s="57"/>
      <c r="AX1383" s="57"/>
      <c r="AY1383" s="57"/>
      <c r="AZ1383" s="57"/>
      <c r="BA1383" s="57"/>
      <c r="BB1383" s="57"/>
      <c r="BC1383" s="57"/>
      <c r="BD1383" s="57"/>
      <c r="BE1383" s="57"/>
      <c r="BF1383" s="57"/>
      <c r="BG1383" s="57"/>
      <c r="BH1383" s="57"/>
      <c r="BI1383" s="57"/>
      <c r="BJ1383" s="57"/>
      <c r="BK1383" s="57"/>
      <c r="BL1383" s="57"/>
      <c r="BM1383" s="57"/>
      <c r="BN1383" s="57"/>
      <c r="BO1383" s="57"/>
    </row>
    <row r="1384" spans="17:67" x14ac:dyDescent="0.25">
      <c r="Q1384" s="57"/>
      <c r="R1384" s="57"/>
      <c r="S1384" s="57"/>
      <c r="T1384" s="57"/>
      <c r="U1384" s="57"/>
      <c r="V1384" s="57"/>
      <c r="W1384" s="57"/>
      <c r="X1384" s="57"/>
      <c r="Y1384" s="57"/>
      <c r="Z1384" s="57"/>
      <c r="AA1384" s="57"/>
      <c r="AB1384" s="57"/>
      <c r="AC1384" s="57"/>
      <c r="AD1384" s="57"/>
      <c r="AE1384" s="57"/>
      <c r="AF1384" s="57"/>
      <c r="AG1384" s="57"/>
      <c r="AH1384" s="57"/>
      <c r="AI1384" s="57"/>
      <c r="AJ1384" s="57"/>
      <c r="AK1384" s="57"/>
      <c r="AL1384" s="57"/>
      <c r="AM1384" s="57"/>
      <c r="AN1384" s="57"/>
      <c r="AO1384" s="57"/>
      <c r="AP1384" s="57"/>
      <c r="AQ1384" s="57"/>
      <c r="AR1384" s="57"/>
      <c r="AS1384" s="57"/>
      <c r="AT1384" s="57"/>
      <c r="AU1384" s="57"/>
      <c r="AV1384" s="57"/>
      <c r="AW1384" s="57"/>
      <c r="AX1384" s="57"/>
      <c r="AY1384" s="57"/>
      <c r="AZ1384" s="57"/>
      <c r="BA1384" s="57"/>
      <c r="BB1384" s="57"/>
      <c r="BC1384" s="57"/>
      <c r="BD1384" s="57"/>
      <c r="BE1384" s="57"/>
      <c r="BF1384" s="57"/>
      <c r="BG1384" s="57"/>
      <c r="BH1384" s="57"/>
      <c r="BI1384" s="57"/>
      <c r="BJ1384" s="57"/>
      <c r="BK1384" s="57"/>
      <c r="BL1384" s="57"/>
      <c r="BM1384" s="57"/>
      <c r="BN1384" s="57"/>
      <c r="BO1384" s="57"/>
    </row>
    <row r="1385" spans="17:67" x14ac:dyDescent="0.25">
      <c r="Q1385" s="57"/>
      <c r="R1385" s="57"/>
      <c r="S1385" s="57"/>
      <c r="T1385" s="57"/>
      <c r="U1385" s="57"/>
      <c r="V1385" s="57"/>
      <c r="W1385" s="57"/>
      <c r="X1385" s="57"/>
      <c r="Y1385" s="57"/>
      <c r="Z1385" s="57"/>
      <c r="AA1385" s="57"/>
      <c r="AB1385" s="57"/>
      <c r="AC1385" s="57"/>
      <c r="AD1385" s="57"/>
      <c r="AE1385" s="57"/>
      <c r="AF1385" s="57"/>
      <c r="AG1385" s="57"/>
      <c r="AH1385" s="57"/>
      <c r="AI1385" s="57"/>
      <c r="AJ1385" s="57"/>
      <c r="AK1385" s="57"/>
      <c r="AL1385" s="57"/>
      <c r="AM1385" s="57"/>
      <c r="AN1385" s="57"/>
      <c r="AO1385" s="57"/>
      <c r="AP1385" s="57"/>
      <c r="AQ1385" s="57"/>
      <c r="AR1385" s="57"/>
      <c r="AS1385" s="57"/>
      <c r="AT1385" s="57"/>
      <c r="AU1385" s="57"/>
      <c r="AV1385" s="57"/>
      <c r="AW1385" s="57"/>
      <c r="AX1385" s="57"/>
      <c r="AY1385" s="57"/>
      <c r="AZ1385" s="57"/>
      <c r="BA1385" s="57"/>
      <c r="BB1385" s="57"/>
      <c r="BC1385" s="57"/>
      <c r="BD1385" s="57"/>
      <c r="BE1385" s="57"/>
      <c r="BF1385" s="57"/>
      <c r="BG1385" s="57"/>
      <c r="BH1385" s="57"/>
      <c r="BI1385" s="57"/>
      <c r="BJ1385" s="57"/>
      <c r="BK1385" s="57"/>
      <c r="BL1385" s="57"/>
      <c r="BM1385" s="57"/>
      <c r="BN1385" s="57"/>
      <c r="BO1385" s="57"/>
    </row>
    <row r="1386" spans="17:67" x14ac:dyDescent="0.25">
      <c r="Q1386" s="57"/>
      <c r="R1386" s="57"/>
      <c r="S1386" s="57"/>
      <c r="T1386" s="57"/>
      <c r="U1386" s="57"/>
      <c r="V1386" s="57"/>
      <c r="W1386" s="57"/>
      <c r="X1386" s="57"/>
      <c r="Y1386" s="57"/>
      <c r="Z1386" s="57"/>
      <c r="AA1386" s="57"/>
      <c r="AB1386" s="57"/>
      <c r="AC1386" s="57"/>
      <c r="AD1386" s="57"/>
      <c r="AE1386" s="57"/>
      <c r="AF1386" s="57"/>
      <c r="AG1386" s="57"/>
      <c r="AH1386" s="57"/>
      <c r="AI1386" s="57"/>
      <c r="AJ1386" s="57"/>
      <c r="AK1386" s="57"/>
      <c r="AL1386" s="57"/>
      <c r="AM1386" s="57"/>
      <c r="AN1386" s="57"/>
      <c r="AO1386" s="57"/>
      <c r="AP1386" s="57"/>
      <c r="AQ1386" s="57"/>
      <c r="AR1386" s="57"/>
      <c r="AS1386" s="57"/>
      <c r="AT1386" s="57"/>
      <c r="AU1386" s="57"/>
      <c r="AV1386" s="57"/>
      <c r="AW1386" s="57"/>
      <c r="AX1386" s="57"/>
      <c r="AY1386" s="57"/>
      <c r="AZ1386" s="57"/>
      <c r="BA1386" s="57"/>
      <c r="BB1386" s="57"/>
      <c r="BC1386" s="57"/>
      <c r="BD1386" s="57"/>
      <c r="BE1386" s="57"/>
      <c r="BF1386" s="57"/>
      <c r="BG1386" s="57"/>
      <c r="BH1386" s="57"/>
      <c r="BI1386" s="57"/>
      <c r="BJ1386" s="57"/>
      <c r="BK1386" s="57"/>
      <c r="BL1386" s="57"/>
      <c r="BM1386" s="57"/>
      <c r="BN1386" s="57"/>
      <c r="BO1386" s="57"/>
    </row>
    <row r="1387" spans="17:67" x14ac:dyDescent="0.25">
      <c r="Q1387" s="57"/>
      <c r="R1387" s="57"/>
      <c r="S1387" s="57"/>
      <c r="T1387" s="57"/>
      <c r="U1387" s="57"/>
      <c r="V1387" s="57"/>
      <c r="W1387" s="57"/>
      <c r="X1387" s="57"/>
      <c r="Y1387" s="57"/>
      <c r="Z1387" s="57"/>
      <c r="AA1387" s="57"/>
      <c r="AB1387" s="57"/>
      <c r="AC1387" s="57"/>
      <c r="AD1387" s="57"/>
      <c r="AE1387" s="57"/>
      <c r="AF1387" s="57"/>
      <c r="AG1387" s="57"/>
      <c r="AH1387" s="57"/>
      <c r="AI1387" s="57"/>
      <c r="AJ1387" s="57"/>
      <c r="AK1387" s="57"/>
      <c r="AL1387" s="57"/>
      <c r="AM1387" s="57"/>
      <c r="AN1387" s="57"/>
      <c r="AO1387" s="57"/>
      <c r="AP1387" s="57"/>
      <c r="AQ1387" s="57"/>
      <c r="AR1387" s="57"/>
      <c r="AS1387" s="57"/>
      <c r="AT1387" s="57"/>
      <c r="AU1387" s="57"/>
      <c r="AV1387" s="57"/>
      <c r="AW1387" s="57"/>
      <c r="AX1387" s="57"/>
      <c r="AY1387" s="57"/>
      <c r="AZ1387" s="57"/>
      <c r="BA1387" s="57"/>
      <c r="BB1387" s="57"/>
      <c r="BC1387" s="57"/>
      <c r="BD1387" s="57"/>
      <c r="BE1387" s="57"/>
      <c r="BF1387" s="57"/>
      <c r="BG1387" s="57"/>
      <c r="BH1387" s="57"/>
      <c r="BI1387" s="57"/>
      <c r="BJ1387" s="57"/>
      <c r="BK1387" s="57"/>
      <c r="BL1387" s="57"/>
      <c r="BM1387" s="57"/>
      <c r="BN1387" s="57"/>
      <c r="BO1387" s="57"/>
    </row>
    <row r="1388" spans="17:67" x14ac:dyDescent="0.25">
      <c r="Q1388" s="57"/>
      <c r="R1388" s="57"/>
      <c r="S1388" s="57"/>
      <c r="T1388" s="57"/>
      <c r="U1388" s="57"/>
      <c r="V1388" s="57"/>
      <c r="W1388" s="57"/>
      <c r="X1388" s="57"/>
      <c r="Y1388" s="57"/>
      <c r="Z1388" s="57"/>
      <c r="AA1388" s="57"/>
      <c r="AB1388" s="57"/>
      <c r="AC1388" s="57"/>
      <c r="AD1388" s="57"/>
      <c r="AE1388" s="57"/>
      <c r="AF1388" s="57"/>
      <c r="AG1388" s="57"/>
      <c r="AH1388" s="57"/>
      <c r="AI1388" s="57"/>
      <c r="AJ1388" s="57"/>
      <c r="AK1388" s="57"/>
      <c r="AL1388" s="57"/>
      <c r="AM1388" s="57"/>
      <c r="AN1388" s="57"/>
      <c r="AO1388" s="57"/>
      <c r="AP1388" s="57"/>
      <c r="AQ1388" s="57"/>
      <c r="AR1388" s="57"/>
      <c r="AS1388" s="57"/>
      <c r="AT1388" s="57"/>
      <c r="AU1388" s="57"/>
      <c r="AV1388" s="57"/>
      <c r="AW1388" s="57"/>
      <c r="AX1388" s="57"/>
      <c r="AY1388" s="57"/>
      <c r="AZ1388" s="57"/>
      <c r="BA1388" s="57"/>
      <c r="BB1388" s="57"/>
      <c r="BC1388" s="57"/>
      <c r="BD1388" s="57"/>
      <c r="BE1388" s="57"/>
      <c r="BF1388" s="57"/>
      <c r="BG1388" s="57"/>
      <c r="BH1388" s="57"/>
      <c r="BI1388" s="57"/>
      <c r="BJ1388" s="57"/>
      <c r="BK1388" s="57"/>
      <c r="BL1388" s="57"/>
      <c r="BM1388" s="57"/>
      <c r="BN1388" s="57"/>
      <c r="BO1388" s="57"/>
    </row>
    <row r="1389" spans="17:67" x14ac:dyDescent="0.25">
      <c r="Q1389" s="57"/>
      <c r="R1389" s="57"/>
      <c r="S1389" s="57"/>
      <c r="T1389" s="57"/>
      <c r="U1389" s="57"/>
      <c r="V1389" s="57"/>
      <c r="W1389" s="57"/>
      <c r="X1389" s="57"/>
      <c r="Y1389" s="57"/>
      <c r="Z1389" s="57"/>
      <c r="AA1389" s="57"/>
      <c r="AB1389" s="57"/>
      <c r="AC1389" s="57"/>
      <c r="AD1389" s="57"/>
      <c r="AE1389" s="57"/>
      <c r="AF1389" s="57"/>
      <c r="AG1389" s="57"/>
      <c r="AH1389" s="57"/>
      <c r="AI1389" s="57"/>
      <c r="AJ1389" s="57"/>
      <c r="AK1389" s="57"/>
      <c r="AL1389" s="57"/>
      <c r="AM1389" s="57"/>
      <c r="AN1389" s="57"/>
      <c r="AO1389" s="57"/>
      <c r="AP1389" s="57"/>
      <c r="AQ1389" s="57"/>
      <c r="AR1389" s="57"/>
      <c r="AS1389" s="57"/>
      <c r="AT1389" s="57"/>
      <c r="AU1389" s="57"/>
      <c r="AV1389" s="57"/>
      <c r="AW1389" s="57"/>
      <c r="AX1389" s="57"/>
      <c r="AY1389" s="57"/>
      <c r="AZ1389" s="57"/>
      <c r="BA1389" s="57"/>
      <c r="BB1389" s="57"/>
      <c r="BC1389" s="57"/>
      <c r="BD1389" s="57"/>
      <c r="BE1389" s="57"/>
      <c r="BF1389" s="57"/>
      <c r="BG1389" s="57"/>
      <c r="BH1389" s="57"/>
      <c r="BI1389" s="57"/>
      <c r="BJ1389" s="57"/>
      <c r="BK1389" s="57"/>
      <c r="BL1389" s="57"/>
      <c r="BM1389" s="57"/>
      <c r="BN1389" s="57"/>
      <c r="BO1389" s="57"/>
    </row>
    <row r="1390" spans="17:67" x14ac:dyDescent="0.25">
      <c r="Q1390" s="57"/>
      <c r="R1390" s="57"/>
      <c r="S1390" s="57"/>
      <c r="T1390" s="57"/>
      <c r="U1390" s="57"/>
      <c r="V1390" s="57"/>
      <c r="W1390" s="57"/>
      <c r="X1390" s="57"/>
      <c r="Y1390" s="57"/>
      <c r="Z1390" s="57"/>
      <c r="AA1390" s="57"/>
      <c r="AB1390" s="57"/>
      <c r="AC1390" s="57"/>
      <c r="AD1390" s="57"/>
      <c r="AE1390" s="57"/>
      <c r="AF1390" s="57"/>
      <c r="AG1390" s="57"/>
      <c r="AH1390" s="57"/>
      <c r="AI1390" s="57"/>
      <c r="AJ1390" s="57"/>
      <c r="AK1390" s="57"/>
      <c r="AL1390" s="57"/>
      <c r="AM1390" s="57"/>
      <c r="AN1390" s="57"/>
      <c r="AO1390" s="57"/>
      <c r="AP1390" s="57"/>
      <c r="AQ1390" s="57"/>
      <c r="AR1390" s="57"/>
      <c r="AS1390" s="57"/>
      <c r="AT1390" s="57"/>
      <c r="AU1390" s="57"/>
      <c r="AV1390" s="57"/>
      <c r="AW1390" s="57"/>
      <c r="AX1390" s="57"/>
      <c r="AY1390" s="57"/>
      <c r="AZ1390" s="57"/>
      <c r="BA1390" s="57"/>
      <c r="BB1390" s="57"/>
      <c r="BC1390" s="57"/>
      <c r="BD1390" s="57"/>
      <c r="BE1390" s="57"/>
      <c r="BF1390" s="57"/>
      <c r="BG1390" s="57"/>
      <c r="BH1390" s="57"/>
      <c r="BI1390" s="57"/>
      <c r="BJ1390" s="57"/>
      <c r="BK1390" s="57"/>
      <c r="BL1390" s="57"/>
      <c r="BM1390" s="57"/>
      <c r="BN1390" s="57"/>
      <c r="BO1390" s="57"/>
    </row>
    <row r="1391" spans="17:67" x14ac:dyDescent="0.25">
      <c r="Q1391" s="57"/>
      <c r="R1391" s="57"/>
      <c r="S1391" s="57"/>
      <c r="T1391" s="57"/>
      <c r="U1391" s="57"/>
      <c r="V1391" s="57"/>
      <c r="W1391" s="57"/>
      <c r="X1391" s="57"/>
      <c r="Y1391" s="57"/>
      <c r="Z1391" s="57"/>
      <c r="AA1391" s="57"/>
      <c r="AB1391" s="57"/>
      <c r="AC1391" s="57"/>
      <c r="AD1391" s="57"/>
      <c r="AE1391" s="57"/>
      <c r="AF1391" s="57"/>
      <c r="AG1391" s="57"/>
      <c r="AH1391" s="57"/>
      <c r="AI1391" s="57"/>
      <c r="AJ1391" s="57"/>
      <c r="AK1391" s="57"/>
      <c r="AL1391" s="57"/>
      <c r="AM1391" s="57"/>
      <c r="AN1391" s="57"/>
      <c r="AO1391" s="57"/>
      <c r="AP1391" s="57"/>
      <c r="AQ1391" s="57"/>
      <c r="AR1391" s="57"/>
      <c r="AS1391" s="57"/>
      <c r="AT1391" s="57"/>
      <c r="AU1391" s="57"/>
      <c r="AV1391" s="57"/>
      <c r="AW1391" s="57"/>
      <c r="AX1391" s="57"/>
      <c r="AY1391" s="57"/>
      <c r="AZ1391" s="57"/>
      <c r="BA1391" s="57"/>
      <c r="BB1391" s="57"/>
      <c r="BC1391" s="57"/>
      <c r="BD1391" s="57"/>
      <c r="BE1391" s="57"/>
      <c r="BF1391" s="57"/>
      <c r="BG1391" s="57"/>
      <c r="BH1391" s="57"/>
      <c r="BI1391" s="57"/>
      <c r="BJ1391" s="57"/>
      <c r="BK1391" s="57"/>
      <c r="BL1391" s="57"/>
      <c r="BM1391" s="57"/>
      <c r="BN1391" s="57"/>
      <c r="BO1391" s="57"/>
    </row>
    <row r="1392" spans="17:67" x14ac:dyDescent="0.25">
      <c r="Q1392" s="57"/>
      <c r="R1392" s="57"/>
      <c r="S1392" s="57"/>
      <c r="T1392" s="57"/>
      <c r="U1392" s="57"/>
      <c r="V1392" s="57"/>
      <c r="W1392" s="57"/>
      <c r="X1392" s="57"/>
      <c r="Y1392" s="57"/>
      <c r="Z1392" s="57"/>
      <c r="AA1392" s="57"/>
      <c r="AB1392" s="57"/>
      <c r="AC1392" s="57"/>
      <c r="AD1392" s="57"/>
      <c r="AE1392" s="57"/>
      <c r="AF1392" s="57"/>
      <c r="AG1392" s="57"/>
      <c r="AH1392" s="57"/>
      <c r="AI1392" s="57"/>
      <c r="AJ1392" s="57"/>
      <c r="AK1392" s="57"/>
      <c r="AL1392" s="57"/>
      <c r="AM1392" s="57"/>
      <c r="AN1392" s="57"/>
      <c r="AO1392" s="57"/>
      <c r="AP1392" s="57"/>
      <c r="AQ1392" s="57"/>
      <c r="AR1392" s="57"/>
      <c r="AS1392" s="57"/>
      <c r="AT1392" s="57"/>
      <c r="AU1392" s="57"/>
      <c r="AV1392" s="57"/>
      <c r="AW1392" s="57"/>
      <c r="AX1392" s="57"/>
      <c r="AY1392" s="57"/>
      <c r="AZ1392" s="57"/>
      <c r="BA1392" s="57"/>
      <c r="BB1392" s="57"/>
      <c r="BC1392" s="57"/>
      <c r="BD1392" s="57"/>
      <c r="BE1392" s="57"/>
      <c r="BF1392" s="57"/>
      <c r="BG1392" s="57"/>
      <c r="BH1392" s="57"/>
      <c r="BI1392" s="57"/>
      <c r="BJ1392" s="57"/>
      <c r="BK1392" s="57"/>
      <c r="BL1392" s="57"/>
      <c r="BM1392" s="57"/>
      <c r="BN1392" s="57"/>
      <c r="BO1392" s="57"/>
    </row>
    <row r="1393" spans="17:67" x14ac:dyDescent="0.25">
      <c r="Q1393" s="57"/>
      <c r="R1393" s="57"/>
      <c r="S1393" s="57"/>
      <c r="T1393" s="57"/>
      <c r="U1393" s="57"/>
      <c r="V1393" s="57"/>
      <c r="W1393" s="57"/>
      <c r="X1393" s="57"/>
      <c r="Y1393" s="57"/>
      <c r="Z1393" s="57"/>
      <c r="AA1393" s="57"/>
      <c r="AB1393" s="57"/>
      <c r="AC1393" s="57"/>
      <c r="AD1393" s="57"/>
      <c r="AE1393" s="57"/>
      <c r="AF1393" s="57"/>
      <c r="AG1393" s="57"/>
      <c r="AH1393" s="57"/>
      <c r="AI1393" s="57"/>
      <c r="AJ1393" s="57"/>
      <c r="AK1393" s="57"/>
      <c r="AL1393" s="57"/>
      <c r="AM1393" s="57"/>
      <c r="AN1393" s="57"/>
      <c r="AO1393" s="57"/>
      <c r="AP1393" s="57"/>
      <c r="AQ1393" s="57"/>
      <c r="AR1393" s="57"/>
      <c r="AS1393" s="57"/>
      <c r="AT1393" s="57"/>
      <c r="AU1393" s="57"/>
      <c r="AV1393" s="57"/>
      <c r="AW1393" s="57"/>
      <c r="AX1393" s="57"/>
      <c r="AY1393" s="57"/>
      <c r="AZ1393" s="57"/>
      <c r="BA1393" s="57"/>
      <c r="BB1393" s="57"/>
      <c r="BC1393" s="57"/>
      <c r="BD1393" s="57"/>
      <c r="BE1393" s="57"/>
      <c r="BF1393" s="57"/>
      <c r="BG1393" s="57"/>
      <c r="BH1393" s="57"/>
      <c r="BI1393" s="57"/>
      <c r="BJ1393" s="57"/>
      <c r="BK1393" s="57"/>
      <c r="BL1393" s="57"/>
      <c r="BM1393" s="57"/>
      <c r="BN1393" s="57"/>
      <c r="BO1393" s="57"/>
    </row>
    <row r="1394" spans="17:67" x14ac:dyDescent="0.25">
      <c r="Q1394" s="57"/>
      <c r="R1394" s="57"/>
      <c r="S1394" s="57"/>
      <c r="T1394" s="57"/>
      <c r="U1394" s="57"/>
      <c r="V1394" s="57"/>
      <c r="W1394" s="57"/>
      <c r="X1394" s="57"/>
      <c r="Y1394" s="57"/>
      <c r="Z1394" s="57"/>
      <c r="AA1394" s="57"/>
      <c r="AB1394" s="57"/>
      <c r="AC1394" s="57"/>
      <c r="AD1394" s="57"/>
      <c r="AE1394" s="57"/>
      <c r="AF1394" s="57"/>
      <c r="AG1394" s="57"/>
      <c r="AH1394" s="57"/>
      <c r="AI1394" s="57"/>
      <c r="AJ1394" s="57"/>
      <c r="AK1394" s="57"/>
      <c r="AL1394" s="57"/>
      <c r="AM1394" s="57"/>
      <c r="AN1394" s="57"/>
      <c r="AO1394" s="57"/>
      <c r="AP1394" s="57"/>
      <c r="AQ1394" s="57"/>
      <c r="AR1394" s="57"/>
      <c r="AS1394" s="57"/>
      <c r="AT1394" s="57"/>
      <c r="AU1394" s="57"/>
      <c r="AV1394" s="57"/>
      <c r="AW1394" s="57"/>
      <c r="AX1394" s="57"/>
      <c r="AY1394" s="57"/>
      <c r="AZ1394" s="57"/>
      <c r="BA1394" s="57"/>
      <c r="BB1394" s="57"/>
      <c r="BC1394" s="57"/>
      <c r="BD1394" s="57"/>
      <c r="BE1394" s="57"/>
      <c r="BF1394" s="57"/>
      <c r="BG1394" s="57"/>
      <c r="BH1394" s="57"/>
      <c r="BI1394" s="57"/>
      <c r="BJ1394" s="57"/>
      <c r="BK1394" s="57"/>
      <c r="BL1394" s="57"/>
      <c r="BM1394" s="57"/>
      <c r="BN1394" s="57"/>
      <c r="BO1394" s="57"/>
    </row>
    <row r="1395" spans="17:67" x14ac:dyDescent="0.25">
      <c r="Q1395" s="57"/>
      <c r="R1395" s="57"/>
      <c r="S1395" s="57"/>
      <c r="T1395" s="57"/>
      <c r="U1395" s="57"/>
      <c r="V1395" s="57"/>
      <c r="W1395" s="57"/>
      <c r="X1395" s="57"/>
      <c r="Y1395" s="57"/>
      <c r="Z1395" s="57"/>
      <c r="AA1395" s="57"/>
      <c r="AB1395" s="57"/>
      <c r="AC1395" s="57"/>
      <c r="AD1395" s="57"/>
      <c r="AE1395" s="57"/>
      <c r="AF1395" s="57"/>
      <c r="AG1395" s="57"/>
      <c r="AH1395" s="57"/>
      <c r="AI1395" s="57"/>
      <c r="AJ1395" s="57"/>
      <c r="AK1395" s="57"/>
      <c r="AL1395" s="57"/>
      <c r="AM1395" s="57"/>
      <c r="AN1395" s="57"/>
      <c r="AO1395" s="57"/>
      <c r="AP1395" s="57"/>
      <c r="AQ1395" s="57"/>
      <c r="AR1395" s="57"/>
      <c r="AS1395" s="57"/>
      <c r="AT1395" s="57"/>
      <c r="AU1395" s="57"/>
      <c r="AV1395" s="57"/>
      <c r="AW1395" s="57"/>
      <c r="AX1395" s="57"/>
      <c r="AY1395" s="57"/>
      <c r="AZ1395" s="57"/>
      <c r="BA1395" s="57"/>
      <c r="BB1395" s="57"/>
      <c r="BC1395" s="57"/>
      <c r="BD1395" s="57"/>
      <c r="BE1395" s="57"/>
      <c r="BF1395" s="57"/>
      <c r="BG1395" s="57"/>
      <c r="BH1395" s="57"/>
      <c r="BI1395" s="57"/>
      <c r="BJ1395" s="57"/>
      <c r="BK1395" s="57"/>
      <c r="BL1395" s="57"/>
      <c r="BM1395" s="57"/>
      <c r="BN1395" s="57"/>
      <c r="BO1395" s="57"/>
    </row>
    <row r="1396" spans="17:67" x14ac:dyDescent="0.25">
      <c r="Q1396" s="57"/>
      <c r="R1396" s="57"/>
      <c r="S1396" s="57"/>
      <c r="T1396" s="57"/>
      <c r="U1396" s="57"/>
      <c r="V1396" s="57"/>
      <c r="W1396" s="57"/>
      <c r="X1396" s="57"/>
      <c r="Y1396" s="57"/>
      <c r="Z1396" s="57"/>
      <c r="AA1396" s="57"/>
      <c r="AB1396" s="57"/>
      <c r="AC1396" s="57"/>
      <c r="AD1396" s="57"/>
      <c r="AE1396" s="57"/>
      <c r="AF1396" s="57"/>
      <c r="AG1396" s="57"/>
      <c r="AH1396" s="57"/>
      <c r="AI1396" s="57"/>
      <c r="AJ1396" s="57"/>
      <c r="AK1396" s="57"/>
      <c r="AL1396" s="57"/>
      <c r="AM1396" s="57"/>
      <c r="AN1396" s="57"/>
      <c r="AO1396" s="57"/>
      <c r="AP1396" s="57"/>
      <c r="AQ1396" s="57"/>
      <c r="AR1396" s="57"/>
      <c r="AS1396" s="57"/>
      <c r="AT1396" s="57"/>
      <c r="AU1396" s="57"/>
      <c r="AV1396" s="57"/>
      <c r="AW1396" s="57"/>
      <c r="AX1396" s="57"/>
      <c r="AY1396" s="57"/>
      <c r="AZ1396" s="57"/>
      <c r="BA1396" s="57"/>
      <c r="BB1396" s="57"/>
      <c r="BC1396" s="57"/>
      <c r="BD1396" s="57"/>
      <c r="BE1396" s="57"/>
      <c r="BF1396" s="57"/>
      <c r="BG1396" s="57"/>
      <c r="BH1396" s="57"/>
      <c r="BI1396" s="57"/>
      <c r="BJ1396" s="57"/>
      <c r="BK1396" s="57"/>
      <c r="BL1396" s="57"/>
      <c r="BM1396" s="57"/>
      <c r="BN1396" s="57"/>
      <c r="BO1396" s="57"/>
    </row>
    <row r="1397" spans="17:67" x14ac:dyDescent="0.25">
      <c r="Q1397" s="57"/>
      <c r="R1397" s="57"/>
      <c r="S1397" s="57"/>
      <c r="T1397" s="57"/>
      <c r="U1397" s="57"/>
      <c r="V1397" s="57"/>
      <c r="W1397" s="57"/>
      <c r="X1397" s="57"/>
      <c r="Y1397" s="57"/>
      <c r="Z1397" s="57"/>
      <c r="AA1397" s="57"/>
      <c r="AB1397" s="57"/>
      <c r="AC1397" s="57"/>
      <c r="AD1397" s="57"/>
      <c r="AE1397" s="57"/>
      <c r="AF1397" s="57"/>
      <c r="AG1397" s="57"/>
      <c r="AH1397" s="57"/>
      <c r="AI1397" s="57"/>
      <c r="AJ1397" s="57"/>
      <c r="AK1397" s="57"/>
      <c r="AL1397" s="57"/>
      <c r="AM1397" s="57"/>
      <c r="AN1397" s="57"/>
      <c r="AO1397" s="57"/>
      <c r="AP1397" s="57"/>
      <c r="AQ1397" s="57"/>
      <c r="AR1397" s="57"/>
      <c r="AS1397" s="57"/>
      <c r="AT1397" s="57"/>
      <c r="AU1397" s="57"/>
      <c r="AV1397" s="57"/>
      <c r="AW1397" s="57"/>
      <c r="AX1397" s="57"/>
      <c r="AY1397" s="57"/>
      <c r="AZ1397" s="57"/>
      <c r="BA1397" s="57"/>
      <c r="BB1397" s="57"/>
      <c r="BC1397" s="57"/>
      <c r="BD1397" s="57"/>
      <c r="BE1397" s="57"/>
      <c r="BF1397" s="57"/>
      <c r="BG1397" s="57"/>
      <c r="BH1397" s="57"/>
      <c r="BI1397" s="57"/>
      <c r="BJ1397" s="57"/>
      <c r="BK1397" s="57"/>
      <c r="BL1397" s="57"/>
      <c r="BM1397" s="57"/>
      <c r="BN1397" s="57"/>
      <c r="BO1397" s="57"/>
    </row>
    <row r="1398" spans="17:67" x14ac:dyDescent="0.25">
      <c r="Q1398" s="57"/>
      <c r="R1398" s="57"/>
      <c r="S1398" s="57"/>
      <c r="T1398" s="57"/>
      <c r="U1398" s="57"/>
      <c r="V1398" s="57"/>
      <c r="W1398" s="57"/>
      <c r="X1398" s="57"/>
      <c r="Y1398" s="57"/>
      <c r="Z1398" s="57"/>
      <c r="AA1398" s="57"/>
      <c r="AB1398" s="57"/>
      <c r="AC1398" s="57"/>
      <c r="AD1398" s="57"/>
      <c r="AE1398" s="57"/>
      <c r="AF1398" s="57"/>
      <c r="AG1398" s="57"/>
      <c r="AH1398" s="57"/>
      <c r="AI1398" s="57"/>
      <c r="AJ1398" s="57"/>
      <c r="AK1398" s="57"/>
      <c r="AL1398" s="57"/>
      <c r="AM1398" s="57"/>
      <c r="AN1398" s="57"/>
      <c r="AO1398" s="57"/>
      <c r="AP1398" s="57"/>
      <c r="AQ1398" s="57"/>
      <c r="AR1398" s="57"/>
      <c r="AS1398" s="57"/>
      <c r="AT1398" s="57"/>
      <c r="AU1398" s="57"/>
      <c r="AV1398" s="57"/>
      <c r="AW1398" s="57"/>
      <c r="AX1398" s="57"/>
      <c r="AY1398" s="57"/>
      <c r="AZ1398" s="57"/>
      <c r="BA1398" s="57"/>
      <c r="BB1398" s="57"/>
      <c r="BC1398" s="57"/>
      <c r="BD1398" s="57"/>
      <c r="BE1398" s="57"/>
      <c r="BF1398" s="57"/>
      <c r="BG1398" s="57"/>
      <c r="BH1398" s="57"/>
      <c r="BI1398" s="57"/>
      <c r="BJ1398" s="57"/>
      <c r="BK1398" s="57"/>
      <c r="BL1398" s="57"/>
      <c r="BM1398" s="57"/>
      <c r="BN1398" s="57"/>
      <c r="BO1398" s="57"/>
    </row>
    <row r="1399" spans="17:67" x14ac:dyDescent="0.25">
      <c r="Q1399" s="57"/>
      <c r="R1399" s="57"/>
      <c r="S1399" s="57"/>
      <c r="T1399" s="57"/>
      <c r="U1399" s="57"/>
      <c r="V1399" s="57"/>
      <c r="W1399" s="57"/>
      <c r="X1399" s="57"/>
      <c r="Y1399" s="57"/>
      <c r="Z1399" s="57"/>
      <c r="AA1399" s="57"/>
      <c r="AB1399" s="57"/>
      <c r="AC1399" s="57"/>
      <c r="AD1399" s="57"/>
      <c r="AE1399" s="57"/>
      <c r="AF1399" s="57"/>
      <c r="AG1399" s="57"/>
      <c r="AH1399" s="57"/>
      <c r="AI1399" s="57"/>
      <c r="AJ1399" s="57"/>
      <c r="AK1399" s="57"/>
      <c r="AL1399" s="57"/>
      <c r="AM1399" s="57"/>
      <c r="AN1399" s="57"/>
      <c r="AO1399" s="57"/>
      <c r="AP1399" s="57"/>
      <c r="AQ1399" s="57"/>
      <c r="AR1399" s="57"/>
      <c r="AS1399" s="57"/>
      <c r="AT1399" s="57"/>
      <c r="AU1399" s="57"/>
      <c r="AV1399" s="57"/>
      <c r="AW1399" s="57"/>
      <c r="AX1399" s="57"/>
      <c r="AY1399" s="57"/>
      <c r="AZ1399" s="57"/>
      <c r="BA1399" s="57"/>
      <c r="BB1399" s="57"/>
      <c r="BC1399" s="57"/>
      <c r="BD1399" s="57"/>
      <c r="BE1399" s="57"/>
      <c r="BF1399" s="57"/>
      <c r="BG1399" s="57"/>
      <c r="BH1399" s="57"/>
      <c r="BI1399" s="57"/>
      <c r="BJ1399" s="57"/>
      <c r="BK1399" s="57"/>
      <c r="BL1399" s="57"/>
      <c r="BM1399" s="57"/>
      <c r="BN1399" s="57"/>
      <c r="BO1399" s="57"/>
    </row>
    <row r="1400" spans="17:67" x14ac:dyDescent="0.25">
      <c r="Q1400" s="57"/>
      <c r="R1400" s="57"/>
      <c r="S1400" s="57"/>
      <c r="T1400" s="57"/>
      <c r="U1400" s="57"/>
      <c r="V1400" s="57"/>
      <c r="W1400" s="57"/>
      <c r="X1400" s="57"/>
      <c r="Y1400" s="57"/>
      <c r="Z1400" s="57"/>
      <c r="AA1400" s="57"/>
      <c r="AB1400" s="57"/>
      <c r="AC1400" s="57"/>
      <c r="AD1400" s="57"/>
      <c r="AE1400" s="57"/>
      <c r="AF1400" s="57"/>
      <c r="AG1400" s="57"/>
      <c r="AH1400" s="57"/>
      <c r="AI1400" s="57"/>
      <c r="AJ1400" s="57"/>
      <c r="AK1400" s="57"/>
      <c r="AL1400" s="57"/>
      <c r="AM1400" s="57"/>
      <c r="AN1400" s="57"/>
      <c r="AO1400" s="57"/>
      <c r="AP1400" s="57"/>
      <c r="AQ1400" s="57"/>
      <c r="AR1400" s="57"/>
      <c r="AS1400" s="57"/>
      <c r="AT1400" s="57"/>
      <c r="AU1400" s="57"/>
      <c r="AV1400" s="57"/>
      <c r="AW1400" s="57"/>
      <c r="AX1400" s="57"/>
      <c r="AY1400" s="57"/>
      <c r="AZ1400" s="57"/>
      <c r="BA1400" s="57"/>
      <c r="BB1400" s="57"/>
      <c r="BC1400" s="57"/>
      <c r="BD1400" s="57"/>
      <c r="BE1400" s="57"/>
      <c r="BF1400" s="57"/>
      <c r="BG1400" s="57"/>
      <c r="BH1400" s="57"/>
      <c r="BI1400" s="57"/>
      <c r="BJ1400" s="57"/>
      <c r="BK1400" s="57"/>
      <c r="BL1400" s="57"/>
      <c r="BM1400" s="57"/>
      <c r="BN1400" s="57"/>
      <c r="BO1400" s="57"/>
    </row>
    <row r="1401" spans="17:67" x14ac:dyDescent="0.25">
      <c r="Q1401" s="57"/>
      <c r="R1401" s="57"/>
      <c r="S1401" s="57"/>
      <c r="T1401" s="57"/>
      <c r="U1401" s="57"/>
      <c r="V1401" s="57"/>
      <c r="W1401" s="57"/>
      <c r="X1401" s="57"/>
      <c r="Y1401" s="57"/>
      <c r="Z1401" s="57"/>
      <c r="AA1401" s="57"/>
      <c r="AB1401" s="57"/>
      <c r="AC1401" s="57"/>
      <c r="AD1401" s="57"/>
      <c r="AE1401" s="57"/>
      <c r="AF1401" s="57"/>
      <c r="AG1401" s="57"/>
      <c r="AH1401" s="57"/>
      <c r="AI1401" s="57"/>
      <c r="AJ1401" s="57"/>
      <c r="AK1401" s="57"/>
      <c r="AL1401" s="57"/>
      <c r="AM1401" s="57"/>
      <c r="AN1401" s="57"/>
      <c r="AO1401" s="57"/>
      <c r="AP1401" s="57"/>
      <c r="AQ1401" s="57"/>
      <c r="AR1401" s="57"/>
      <c r="AS1401" s="57"/>
      <c r="AT1401" s="57"/>
      <c r="AU1401" s="57"/>
      <c r="AV1401" s="57"/>
      <c r="AW1401" s="57"/>
      <c r="AX1401" s="57"/>
      <c r="AY1401" s="57"/>
      <c r="AZ1401" s="57"/>
      <c r="BA1401" s="57"/>
      <c r="BB1401" s="57"/>
      <c r="BC1401" s="57"/>
      <c r="BD1401" s="57"/>
      <c r="BE1401" s="57"/>
      <c r="BF1401" s="57"/>
      <c r="BG1401" s="57"/>
      <c r="BH1401" s="57"/>
      <c r="BI1401" s="57"/>
      <c r="BJ1401" s="57"/>
      <c r="BK1401" s="57"/>
      <c r="BL1401" s="57"/>
      <c r="BM1401" s="57"/>
      <c r="BN1401" s="57"/>
      <c r="BO1401" s="57"/>
    </row>
    <row r="1402" spans="17:67" x14ac:dyDescent="0.25">
      <c r="Q1402" s="57"/>
      <c r="R1402" s="57"/>
      <c r="S1402" s="57"/>
      <c r="T1402" s="57"/>
      <c r="U1402" s="57"/>
      <c r="V1402" s="57"/>
      <c r="W1402" s="57"/>
      <c r="X1402" s="57"/>
      <c r="Y1402" s="57"/>
      <c r="Z1402" s="57"/>
      <c r="AA1402" s="57"/>
      <c r="AB1402" s="57"/>
      <c r="AC1402" s="57"/>
      <c r="AD1402" s="57"/>
      <c r="AE1402" s="57"/>
      <c r="AF1402" s="57"/>
      <c r="AG1402" s="57"/>
      <c r="AH1402" s="57"/>
      <c r="AI1402" s="57"/>
      <c r="AJ1402" s="57"/>
      <c r="AK1402" s="57"/>
      <c r="AL1402" s="57"/>
      <c r="AM1402" s="57"/>
      <c r="AN1402" s="57"/>
      <c r="AO1402" s="57"/>
      <c r="AP1402" s="57"/>
      <c r="AQ1402" s="57"/>
      <c r="AR1402" s="57"/>
      <c r="AS1402" s="57"/>
      <c r="AT1402" s="57"/>
      <c r="AU1402" s="57"/>
      <c r="AV1402" s="57"/>
      <c r="AW1402" s="57"/>
      <c r="AX1402" s="57"/>
      <c r="AY1402" s="57"/>
      <c r="AZ1402" s="57"/>
      <c r="BA1402" s="57"/>
      <c r="BB1402" s="57"/>
      <c r="BC1402" s="57"/>
      <c r="BD1402" s="57"/>
      <c r="BE1402" s="57"/>
      <c r="BF1402" s="57"/>
      <c r="BG1402" s="57"/>
      <c r="BH1402" s="57"/>
      <c r="BI1402" s="57"/>
      <c r="BJ1402" s="57"/>
      <c r="BK1402" s="57"/>
      <c r="BL1402" s="57"/>
      <c r="BM1402" s="57"/>
      <c r="BN1402" s="57"/>
      <c r="BO1402" s="57"/>
    </row>
    <row r="1403" spans="17:67" x14ac:dyDescent="0.25">
      <c r="Q1403" s="57"/>
      <c r="R1403" s="57"/>
      <c r="S1403" s="57"/>
      <c r="T1403" s="57"/>
      <c r="U1403" s="57"/>
      <c r="V1403" s="57"/>
      <c r="W1403" s="57"/>
      <c r="X1403" s="57"/>
      <c r="Y1403" s="57"/>
      <c r="Z1403" s="57"/>
      <c r="AA1403" s="57"/>
      <c r="AB1403" s="57"/>
      <c r="AC1403" s="57"/>
      <c r="AD1403" s="57"/>
      <c r="AE1403" s="57"/>
      <c r="AF1403" s="57"/>
      <c r="AG1403" s="57"/>
      <c r="AH1403" s="57"/>
      <c r="AI1403" s="57"/>
      <c r="AJ1403" s="57"/>
      <c r="AK1403" s="57"/>
      <c r="AL1403" s="57"/>
      <c r="AM1403" s="57"/>
      <c r="AN1403" s="57"/>
      <c r="AO1403" s="57"/>
      <c r="AP1403" s="57"/>
      <c r="AQ1403" s="57"/>
      <c r="AR1403" s="57"/>
      <c r="AS1403" s="57"/>
      <c r="AT1403" s="57"/>
      <c r="AU1403" s="57"/>
      <c r="AV1403" s="57"/>
      <c r="AW1403" s="57"/>
      <c r="AX1403" s="57"/>
      <c r="AY1403" s="57"/>
      <c r="AZ1403" s="57"/>
      <c r="BA1403" s="57"/>
      <c r="BB1403" s="57"/>
      <c r="BC1403" s="57"/>
      <c r="BD1403" s="57"/>
      <c r="BE1403" s="57"/>
      <c r="BF1403" s="57"/>
      <c r="BG1403" s="57"/>
      <c r="BH1403" s="57"/>
      <c r="BI1403" s="57"/>
      <c r="BJ1403" s="57"/>
      <c r="BK1403" s="57"/>
      <c r="BL1403" s="57"/>
      <c r="BM1403" s="57"/>
      <c r="BN1403" s="57"/>
      <c r="BO1403" s="57"/>
    </row>
    <row r="1404" spans="17:67" x14ac:dyDescent="0.25">
      <c r="Q1404" s="57"/>
      <c r="R1404" s="57"/>
      <c r="S1404" s="57"/>
      <c r="T1404" s="57"/>
      <c r="U1404" s="57"/>
      <c r="V1404" s="57"/>
      <c r="W1404" s="57"/>
      <c r="X1404" s="57"/>
      <c r="Y1404" s="57"/>
      <c r="Z1404" s="57"/>
      <c r="AA1404" s="57"/>
      <c r="AB1404" s="57"/>
      <c r="AC1404" s="57"/>
      <c r="AD1404" s="57"/>
      <c r="AE1404" s="57"/>
      <c r="AF1404" s="57"/>
      <c r="AG1404" s="57"/>
      <c r="AH1404" s="57"/>
      <c r="AI1404" s="57"/>
      <c r="AJ1404" s="57"/>
      <c r="AK1404" s="57"/>
      <c r="AL1404" s="57"/>
      <c r="AM1404" s="57"/>
      <c r="AN1404" s="57"/>
      <c r="AO1404" s="57"/>
      <c r="AP1404" s="57"/>
      <c r="AQ1404" s="57"/>
      <c r="AR1404" s="57"/>
      <c r="AS1404" s="57"/>
      <c r="AT1404" s="57"/>
      <c r="AU1404" s="57"/>
      <c r="AV1404" s="57"/>
      <c r="AW1404" s="57"/>
      <c r="AX1404" s="57"/>
      <c r="AY1404" s="57"/>
      <c r="AZ1404" s="57"/>
      <c r="BA1404" s="57"/>
      <c r="BB1404" s="57"/>
      <c r="BC1404" s="57"/>
      <c r="BD1404" s="57"/>
      <c r="BE1404" s="57"/>
      <c r="BF1404" s="57"/>
      <c r="BG1404" s="57"/>
      <c r="BH1404" s="57"/>
      <c r="BI1404" s="57"/>
      <c r="BJ1404" s="57"/>
      <c r="BK1404" s="57"/>
      <c r="BL1404" s="57"/>
      <c r="BM1404" s="57"/>
      <c r="BN1404" s="57"/>
      <c r="BO1404" s="57"/>
    </row>
    <row r="1405" spans="17:67" x14ac:dyDescent="0.25">
      <c r="Q1405" s="57"/>
      <c r="R1405" s="57"/>
      <c r="S1405" s="57"/>
      <c r="T1405" s="57"/>
      <c r="U1405" s="57"/>
      <c r="V1405" s="57"/>
      <c r="W1405" s="57"/>
      <c r="X1405" s="57"/>
      <c r="Y1405" s="57"/>
      <c r="Z1405" s="57"/>
      <c r="AA1405" s="57"/>
      <c r="AB1405" s="57"/>
      <c r="AC1405" s="57"/>
      <c r="AD1405" s="57"/>
      <c r="AE1405" s="57"/>
      <c r="AF1405" s="57"/>
      <c r="AG1405" s="57"/>
      <c r="AH1405" s="57"/>
      <c r="AI1405" s="57"/>
      <c r="AJ1405" s="57"/>
      <c r="AK1405" s="57"/>
      <c r="AL1405" s="57"/>
      <c r="AM1405" s="57"/>
      <c r="AN1405" s="57"/>
      <c r="AO1405" s="57"/>
      <c r="AP1405" s="57"/>
      <c r="AQ1405" s="57"/>
      <c r="AR1405" s="57"/>
      <c r="AS1405" s="57"/>
      <c r="AT1405" s="57"/>
      <c r="AU1405" s="57"/>
      <c r="AV1405" s="57"/>
      <c r="AW1405" s="57"/>
      <c r="AX1405" s="57"/>
      <c r="AY1405" s="57"/>
      <c r="AZ1405" s="57"/>
      <c r="BA1405" s="57"/>
      <c r="BB1405" s="57"/>
      <c r="BC1405" s="57"/>
      <c r="BD1405" s="57"/>
      <c r="BE1405" s="57"/>
      <c r="BF1405" s="57"/>
      <c r="BG1405" s="57"/>
      <c r="BH1405" s="57"/>
      <c r="BI1405" s="57"/>
      <c r="BJ1405" s="57"/>
      <c r="BK1405" s="57"/>
      <c r="BL1405" s="57"/>
      <c r="BM1405" s="57"/>
      <c r="BN1405" s="57"/>
      <c r="BO1405" s="57"/>
    </row>
    <row r="1406" spans="17:67" x14ac:dyDescent="0.25">
      <c r="Q1406" s="57"/>
      <c r="R1406" s="57"/>
      <c r="S1406" s="57"/>
      <c r="T1406" s="57"/>
      <c r="U1406" s="57"/>
      <c r="V1406" s="57"/>
      <c r="W1406" s="57"/>
      <c r="X1406" s="57"/>
      <c r="Y1406" s="57"/>
      <c r="Z1406" s="57"/>
      <c r="AA1406" s="57"/>
      <c r="AB1406" s="57"/>
      <c r="AC1406" s="57"/>
      <c r="AD1406" s="57"/>
      <c r="AE1406" s="57"/>
      <c r="AF1406" s="57"/>
      <c r="AG1406" s="57"/>
      <c r="AH1406" s="57"/>
      <c r="AI1406" s="57"/>
      <c r="AJ1406" s="57"/>
      <c r="AK1406" s="57"/>
      <c r="AL1406" s="57"/>
      <c r="AM1406" s="57"/>
      <c r="AN1406" s="57"/>
      <c r="AO1406" s="57"/>
      <c r="AP1406" s="57"/>
      <c r="AQ1406" s="57"/>
      <c r="AR1406" s="57"/>
      <c r="AS1406" s="57"/>
      <c r="AT1406" s="57"/>
      <c r="AU1406" s="57"/>
      <c r="AV1406" s="57"/>
      <c r="AW1406" s="57"/>
      <c r="AX1406" s="57"/>
      <c r="AY1406" s="57"/>
      <c r="AZ1406" s="57"/>
      <c r="BA1406" s="57"/>
      <c r="BB1406" s="57"/>
      <c r="BC1406" s="57"/>
      <c r="BD1406" s="57"/>
      <c r="BE1406" s="57"/>
      <c r="BF1406" s="57"/>
      <c r="BG1406" s="57"/>
      <c r="BH1406" s="57"/>
      <c r="BI1406" s="57"/>
      <c r="BJ1406" s="57"/>
      <c r="BK1406" s="57"/>
      <c r="BL1406" s="57"/>
      <c r="BM1406" s="57"/>
      <c r="BN1406" s="57"/>
      <c r="BO1406" s="57"/>
    </row>
    <row r="1407" spans="17:67" x14ac:dyDescent="0.25">
      <c r="Q1407" s="57"/>
      <c r="R1407" s="57"/>
      <c r="S1407" s="57"/>
      <c r="T1407" s="57"/>
      <c r="U1407" s="57"/>
      <c r="V1407" s="57"/>
      <c r="W1407" s="57"/>
      <c r="X1407" s="57"/>
      <c r="Y1407" s="57"/>
      <c r="Z1407" s="57"/>
      <c r="AA1407" s="57"/>
      <c r="AB1407" s="57"/>
      <c r="AC1407" s="57"/>
      <c r="AD1407" s="57"/>
      <c r="AE1407" s="57"/>
      <c r="AF1407" s="57"/>
      <c r="AG1407" s="57"/>
      <c r="AH1407" s="57"/>
      <c r="AI1407" s="57"/>
      <c r="AJ1407" s="57"/>
      <c r="AK1407" s="57"/>
      <c r="AL1407" s="57"/>
      <c r="AM1407" s="57"/>
      <c r="AN1407" s="57"/>
      <c r="AO1407" s="57"/>
      <c r="AP1407" s="57"/>
      <c r="AQ1407" s="57"/>
      <c r="AR1407" s="57"/>
      <c r="AS1407" s="57"/>
      <c r="AT1407" s="57"/>
      <c r="AU1407" s="57"/>
      <c r="AV1407" s="57"/>
      <c r="AW1407" s="57"/>
      <c r="AX1407" s="57"/>
      <c r="AY1407" s="57"/>
      <c r="AZ1407" s="57"/>
      <c r="BA1407" s="57"/>
      <c r="BB1407" s="57"/>
      <c r="BC1407" s="57"/>
      <c r="BD1407" s="57"/>
      <c r="BE1407" s="57"/>
      <c r="BF1407" s="57"/>
      <c r="BG1407" s="57"/>
      <c r="BH1407" s="57"/>
      <c r="BI1407" s="57"/>
      <c r="BJ1407" s="57"/>
      <c r="BK1407" s="57"/>
      <c r="BL1407" s="57"/>
      <c r="BM1407" s="57"/>
      <c r="BN1407" s="57"/>
      <c r="BO1407" s="57"/>
    </row>
    <row r="1408" spans="17:67" x14ac:dyDescent="0.25">
      <c r="Q1408" s="57"/>
      <c r="R1408" s="57"/>
      <c r="S1408" s="57"/>
      <c r="T1408" s="57"/>
      <c r="U1408" s="57"/>
      <c r="V1408" s="57"/>
      <c r="W1408" s="57"/>
      <c r="X1408" s="57"/>
      <c r="Y1408" s="57"/>
      <c r="Z1408" s="57"/>
      <c r="AA1408" s="57"/>
      <c r="AB1408" s="57"/>
      <c r="AC1408" s="57"/>
      <c r="AD1408" s="57"/>
      <c r="AE1408" s="57"/>
      <c r="AF1408" s="57"/>
      <c r="AG1408" s="57"/>
      <c r="AH1408" s="57"/>
      <c r="AI1408" s="57"/>
      <c r="AJ1408" s="57"/>
      <c r="AK1408" s="57"/>
      <c r="AL1408" s="57"/>
      <c r="AM1408" s="57"/>
      <c r="AN1408" s="57"/>
      <c r="AO1408" s="57"/>
      <c r="AP1408" s="57"/>
      <c r="AQ1408" s="57"/>
      <c r="AR1408" s="57"/>
      <c r="AS1408" s="57"/>
      <c r="AT1408" s="57"/>
      <c r="AU1408" s="57"/>
      <c r="AV1408" s="57"/>
      <c r="AW1408" s="57"/>
      <c r="AX1408" s="57"/>
      <c r="AY1408" s="57"/>
      <c r="AZ1408" s="57"/>
      <c r="BA1408" s="57"/>
      <c r="BB1408" s="57"/>
      <c r="BC1408" s="57"/>
      <c r="BD1408" s="57"/>
      <c r="BE1408" s="57"/>
      <c r="BF1408" s="57"/>
      <c r="BG1408" s="57"/>
      <c r="BH1408" s="57"/>
      <c r="BI1408" s="57"/>
      <c r="BJ1408" s="57"/>
      <c r="BK1408" s="57"/>
      <c r="BL1408" s="57"/>
      <c r="BM1408" s="57"/>
      <c r="BN1408" s="57"/>
      <c r="BO1408" s="57"/>
    </row>
    <row r="1409" spans="16:69" x14ac:dyDescent="0.25">
      <c r="Q1409" s="57"/>
      <c r="R1409" s="57"/>
      <c r="S1409" s="57"/>
      <c r="T1409" s="57"/>
      <c r="U1409" s="57"/>
      <c r="V1409" s="57"/>
      <c r="W1409" s="57"/>
      <c r="X1409" s="57"/>
      <c r="Y1409" s="57"/>
      <c r="Z1409" s="57"/>
      <c r="AA1409" s="57"/>
      <c r="AB1409" s="57"/>
      <c r="AC1409" s="57"/>
      <c r="AD1409" s="57"/>
      <c r="AE1409" s="57"/>
      <c r="AF1409" s="57"/>
      <c r="AG1409" s="57"/>
      <c r="AH1409" s="57"/>
      <c r="AI1409" s="57"/>
      <c r="AJ1409" s="57"/>
      <c r="AK1409" s="57"/>
      <c r="AL1409" s="57"/>
      <c r="AM1409" s="57"/>
      <c r="AN1409" s="57"/>
      <c r="AO1409" s="57"/>
      <c r="AP1409" s="57"/>
      <c r="AQ1409" s="57"/>
      <c r="AR1409" s="57"/>
      <c r="AS1409" s="57"/>
      <c r="AT1409" s="57"/>
      <c r="AU1409" s="57"/>
      <c r="AV1409" s="57"/>
      <c r="AW1409" s="57"/>
      <c r="AX1409" s="57"/>
      <c r="AY1409" s="57"/>
      <c r="AZ1409" s="57"/>
      <c r="BA1409" s="57"/>
      <c r="BB1409" s="57"/>
      <c r="BC1409" s="57"/>
      <c r="BD1409" s="57"/>
      <c r="BE1409" s="57"/>
      <c r="BF1409" s="57"/>
      <c r="BG1409" s="57"/>
      <c r="BH1409" s="57"/>
      <c r="BI1409" s="57"/>
      <c r="BJ1409" s="57"/>
      <c r="BK1409" s="57"/>
      <c r="BL1409" s="57"/>
      <c r="BM1409" s="57"/>
      <c r="BN1409" s="57"/>
      <c r="BO1409" s="57"/>
    </row>
    <row r="1410" spans="16:69" x14ac:dyDescent="0.25">
      <c r="Q1410" s="57"/>
      <c r="R1410" s="57"/>
      <c r="S1410" s="57"/>
      <c r="T1410" s="57"/>
      <c r="U1410" s="57"/>
      <c r="V1410" s="57"/>
      <c r="W1410" s="57"/>
      <c r="X1410" s="57"/>
      <c r="Y1410" s="57"/>
      <c r="Z1410" s="57"/>
      <c r="AA1410" s="57"/>
      <c r="AB1410" s="57"/>
      <c r="AC1410" s="57"/>
      <c r="AD1410" s="57"/>
      <c r="AE1410" s="57"/>
      <c r="AF1410" s="57"/>
      <c r="AG1410" s="57"/>
      <c r="AH1410" s="57"/>
      <c r="AI1410" s="57"/>
      <c r="AJ1410" s="57"/>
      <c r="AK1410" s="57"/>
      <c r="AL1410" s="57"/>
      <c r="AM1410" s="57"/>
      <c r="AN1410" s="57"/>
      <c r="AO1410" s="57"/>
      <c r="AP1410" s="57"/>
      <c r="AQ1410" s="57"/>
      <c r="AR1410" s="57"/>
      <c r="AS1410" s="57"/>
      <c r="AT1410" s="57"/>
      <c r="AU1410" s="57"/>
      <c r="AV1410" s="57"/>
      <c r="AW1410" s="57"/>
      <c r="AX1410" s="57"/>
      <c r="AY1410" s="57"/>
      <c r="AZ1410" s="57"/>
      <c r="BA1410" s="57"/>
      <c r="BB1410" s="57"/>
      <c r="BC1410" s="57"/>
      <c r="BD1410" s="57"/>
      <c r="BE1410" s="57"/>
      <c r="BF1410" s="57"/>
      <c r="BG1410" s="57"/>
      <c r="BH1410" s="57"/>
      <c r="BI1410" s="57"/>
      <c r="BJ1410" s="57"/>
      <c r="BK1410" s="57"/>
      <c r="BL1410" s="57"/>
      <c r="BM1410" s="57"/>
      <c r="BN1410" s="57"/>
      <c r="BO1410" s="57"/>
    </row>
    <row r="1411" spans="16:69" x14ac:dyDescent="0.25">
      <c r="Q1411" s="57"/>
      <c r="R1411" s="57"/>
      <c r="S1411" s="57"/>
      <c r="T1411" s="57"/>
      <c r="U1411" s="57"/>
      <c r="V1411" s="57"/>
      <c r="W1411" s="57"/>
      <c r="X1411" s="57"/>
      <c r="Y1411" s="57"/>
      <c r="Z1411" s="57"/>
      <c r="AA1411" s="57"/>
      <c r="AB1411" s="57"/>
      <c r="AC1411" s="57"/>
      <c r="AD1411" s="57"/>
      <c r="AE1411" s="57"/>
      <c r="AF1411" s="57"/>
      <c r="AG1411" s="57"/>
      <c r="AH1411" s="57"/>
      <c r="AI1411" s="57"/>
      <c r="AJ1411" s="57"/>
      <c r="AK1411" s="57"/>
      <c r="AL1411" s="57"/>
      <c r="AM1411" s="57"/>
      <c r="AN1411" s="57"/>
      <c r="AO1411" s="57"/>
      <c r="AP1411" s="57"/>
      <c r="AQ1411" s="57"/>
      <c r="AR1411" s="57"/>
      <c r="AS1411" s="57"/>
      <c r="AT1411" s="57"/>
      <c r="AU1411" s="57"/>
      <c r="AV1411" s="57"/>
      <c r="AW1411" s="57"/>
      <c r="AX1411" s="57"/>
      <c r="AY1411" s="57"/>
      <c r="AZ1411" s="57"/>
      <c r="BA1411" s="57"/>
      <c r="BB1411" s="57"/>
      <c r="BC1411" s="57"/>
      <c r="BD1411" s="57"/>
      <c r="BE1411" s="57"/>
      <c r="BF1411" s="57"/>
      <c r="BG1411" s="57"/>
      <c r="BH1411" s="57"/>
      <c r="BI1411" s="57"/>
      <c r="BJ1411" s="57"/>
      <c r="BK1411" s="57"/>
      <c r="BL1411" s="57"/>
      <c r="BM1411" s="57"/>
      <c r="BN1411" s="57"/>
      <c r="BO1411" s="57"/>
    </row>
    <row r="1412" spans="16:69" x14ac:dyDescent="0.25">
      <c r="Q1412" s="57"/>
      <c r="R1412" s="57"/>
      <c r="S1412" s="57"/>
      <c r="T1412" s="57"/>
      <c r="U1412" s="57"/>
      <c r="V1412" s="57"/>
      <c r="W1412" s="57"/>
      <c r="X1412" s="57"/>
      <c r="Y1412" s="57"/>
      <c r="Z1412" s="57"/>
      <c r="AA1412" s="57"/>
      <c r="AB1412" s="57"/>
      <c r="AC1412" s="57"/>
      <c r="AD1412" s="57"/>
      <c r="AE1412" s="57"/>
      <c r="AF1412" s="57"/>
      <c r="AG1412" s="57"/>
      <c r="AH1412" s="57"/>
      <c r="AI1412" s="57"/>
      <c r="AJ1412" s="57"/>
      <c r="AK1412" s="57"/>
      <c r="AL1412" s="57"/>
      <c r="AM1412" s="57"/>
      <c r="AN1412" s="57"/>
      <c r="AO1412" s="57"/>
      <c r="AP1412" s="57"/>
      <c r="AQ1412" s="57"/>
      <c r="AR1412" s="57"/>
      <c r="AS1412" s="57"/>
      <c r="AT1412" s="57"/>
      <c r="AU1412" s="57"/>
      <c r="AV1412" s="57"/>
      <c r="AW1412" s="57"/>
      <c r="AX1412" s="57"/>
      <c r="AY1412" s="57"/>
      <c r="AZ1412" s="57"/>
      <c r="BA1412" s="57"/>
      <c r="BB1412" s="57"/>
      <c r="BC1412" s="57"/>
      <c r="BD1412" s="57"/>
      <c r="BE1412" s="57"/>
      <c r="BF1412" s="57"/>
      <c r="BG1412" s="57"/>
      <c r="BH1412" s="57"/>
      <c r="BI1412" s="57"/>
      <c r="BJ1412" s="57"/>
      <c r="BK1412" s="57"/>
      <c r="BL1412" s="57"/>
      <c r="BM1412" s="57"/>
      <c r="BN1412" s="57"/>
      <c r="BO1412" s="57"/>
    </row>
    <row r="1413" spans="16:69" x14ac:dyDescent="0.25">
      <c r="Q1413" s="57"/>
      <c r="R1413" s="57"/>
      <c r="S1413" s="57"/>
      <c r="T1413" s="57"/>
      <c r="U1413" s="57"/>
      <c r="V1413" s="57"/>
      <c r="W1413" s="57"/>
      <c r="X1413" s="57"/>
      <c r="Y1413" s="57"/>
      <c r="Z1413" s="57"/>
      <c r="AA1413" s="57"/>
      <c r="AB1413" s="57"/>
      <c r="AC1413" s="57"/>
      <c r="AD1413" s="57"/>
      <c r="AE1413" s="57"/>
      <c r="AF1413" s="57"/>
      <c r="AG1413" s="57"/>
      <c r="AH1413" s="57"/>
      <c r="AI1413" s="57"/>
      <c r="AJ1413" s="57"/>
      <c r="AK1413" s="57"/>
      <c r="AL1413" s="57"/>
      <c r="AM1413" s="57"/>
      <c r="AN1413" s="57"/>
      <c r="AO1413" s="57"/>
      <c r="AP1413" s="57"/>
      <c r="AQ1413" s="57"/>
      <c r="AR1413" s="57"/>
      <c r="AS1413" s="57"/>
      <c r="AT1413" s="57"/>
      <c r="AU1413" s="57"/>
      <c r="AV1413" s="57"/>
      <c r="AW1413" s="57"/>
      <c r="AX1413" s="57"/>
      <c r="AY1413" s="57"/>
      <c r="AZ1413" s="57"/>
      <c r="BA1413" s="57"/>
      <c r="BB1413" s="57"/>
      <c r="BC1413" s="57"/>
      <c r="BD1413" s="57"/>
      <c r="BE1413" s="57"/>
      <c r="BF1413" s="57"/>
      <c r="BG1413" s="57"/>
      <c r="BH1413" s="57"/>
      <c r="BI1413" s="57"/>
      <c r="BJ1413" s="57"/>
      <c r="BK1413" s="57"/>
      <c r="BL1413" s="57"/>
      <c r="BM1413" s="57"/>
      <c r="BN1413" s="57"/>
      <c r="BO1413" s="57"/>
    </row>
    <row r="1414" spans="16:69" x14ac:dyDescent="0.25">
      <c r="Q1414" s="57"/>
      <c r="R1414" s="57"/>
      <c r="S1414" s="57"/>
      <c r="T1414" s="57"/>
      <c r="U1414" s="57"/>
      <c r="V1414" s="57"/>
      <c r="W1414" s="57"/>
      <c r="X1414" s="57"/>
      <c r="Y1414" s="57"/>
      <c r="Z1414" s="57"/>
      <c r="AA1414" s="57"/>
      <c r="AB1414" s="57"/>
      <c r="AC1414" s="57"/>
      <c r="AD1414" s="57"/>
      <c r="AE1414" s="57"/>
      <c r="AF1414" s="57"/>
      <c r="AG1414" s="57"/>
      <c r="AH1414" s="57"/>
      <c r="AI1414" s="57"/>
      <c r="AJ1414" s="57"/>
      <c r="AK1414" s="57"/>
      <c r="AL1414" s="57"/>
      <c r="AM1414" s="57"/>
      <c r="AN1414" s="57"/>
      <c r="AO1414" s="57"/>
      <c r="AP1414" s="57"/>
      <c r="AQ1414" s="57"/>
      <c r="AR1414" s="57"/>
      <c r="AS1414" s="57"/>
      <c r="AT1414" s="57"/>
      <c r="AU1414" s="57"/>
      <c r="AV1414" s="57"/>
      <c r="AW1414" s="57"/>
      <c r="AX1414" s="57"/>
      <c r="AY1414" s="57"/>
      <c r="AZ1414" s="57"/>
      <c r="BA1414" s="57"/>
      <c r="BB1414" s="57"/>
      <c r="BC1414" s="57"/>
      <c r="BD1414" s="57"/>
      <c r="BE1414" s="57"/>
      <c r="BF1414" s="57"/>
      <c r="BG1414" s="57"/>
      <c r="BH1414" s="57"/>
      <c r="BI1414" s="57"/>
      <c r="BJ1414" s="57"/>
      <c r="BK1414" s="57"/>
      <c r="BL1414" s="57"/>
      <c r="BM1414" s="57"/>
      <c r="BN1414" s="57"/>
      <c r="BO1414" s="57"/>
    </row>
    <row r="1415" spans="16:69" x14ac:dyDescent="0.25">
      <c r="Q1415" s="57"/>
      <c r="R1415" s="57"/>
      <c r="S1415" s="57"/>
      <c r="T1415" s="57"/>
      <c r="U1415" s="57"/>
      <c r="V1415" s="57"/>
      <c r="W1415" s="57"/>
      <c r="X1415" s="57"/>
      <c r="Y1415" s="57"/>
      <c r="Z1415" s="57"/>
      <c r="AA1415" s="57"/>
      <c r="AB1415" s="57"/>
      <c r="AC1415" s="57"/>
      <c r="AD1415" s="57"/>
      <c r="AE1415" s="57"/>
      <c r="AF1415" s="57"/>
      <c r="AG1415" s="57"/>
      <c r="AH1415" s="57"/>
      <c r="AI1415" s="57"/>
      <c r="AJ1415" s="57"/>
      <c r="AK1415" s="57"/>
      <c r="AL1415" s="57"/>
      <c r="AM1415" s="57"/>
      <c r="AN1415" s="57"/>
      <c r="AO1415" s="57"/>
      <c r="AP1415" s="57"/>
      <c r="AQ1415" s="57"/>
      <c r="AR1415" s="57"/>
      <c r="AS1415" s="57"/>
      <c r="AT1415" s="57"/>
      <c r="AU1415" s="57"/>
      <c r="AV1415" s="57"/>
      <c r="AW1415" s="57"/>
      <c r="AX1415" s="57"/>
      <c r="AY1415" s="57"/>
      <c r="AZ1415" s="57"/>
      <c r="BA1415" s="57"/>
      <c r="BB1415" s="57"/>
      <c r="BC1415" s="57"/>
      <c r="BD1415" s="57"/>
      <c r="BE1415" s="57"/>
      <c r="BF1415" s="57"/>
      <c r="BG1415" s="57"/>
      <c r="BH1415" s="57"/>
      <c r="BI1415" s="57"/>
      <c r="BJ1415" s="57"/>
      <c r="BK1415" s="57"/>
      <c r="BL1415" s="57"/>
      <c r="BM1415" s="57"/>
      <c r="BN1415" s="57"/>
      <c r="BO1415" s="57"/>
    </row>
    <row r="1416" spans="16:69" x14ac:dyDescent="0.25">
      <c r="Q1416" s="57"/>
      <c r="R1416" s="57"/>
      <c r="S1416" s="57"/>
      <c r="T1416" s="57"/>
      <c r="U1416" s="57"/>
      <c r="V1416" s="57"/>
      <c r="W1416" s="57"/>
      <c r="X1416" s="57"/>
      <c r="Y1416" s="57"/>
      <c r="Z1416" s="57"/>
      <c r="AA1416" s="57"/>
      <c r="AB1416" s="57"/>
      <c r="AC1416" s="57"/>
      <c r="AD1416" s="57"/>
      <c r="AE1416" s="57"/>
      <c r="AF1416" s="57"/>
      <c r="AG1416" s="57"/>
      <c r="AH1416" s="57"/>
      <c r="AI1416" s="57"/>
      <c r="AJ1416" s="57"/>
      <c r="AK1416" s="57"/>
      <c r="AL1416" s="57"/>
      <c r="AM1416" s="57"/>
      <c r="AN1416" s="57"/>
      <c r="AO1416" s="57"/>
      <c r="AP1416" s="57"/>
      <c r="AQ1416" s="57"/>
      <c r="AR1416" s="57"/>
      <c r="AS1416" s="57"/>
      <c r="AT1416" s="57"/>
      <c r="AU1416" s="57"/>
      <c r="AV1416" s="57"/>
      <c r="AW1416" s="57"/>
      <c r="AX1416" s="57"/>
      <c r="AY1416" s="57"/>
      <c r="AZ1416" s="57"/>
      <c r="BA1416" s="57"/>
      <c r="BB1416" s="57"/>
      <c r="BC1416" s="57"/>
      <c r="BD1416" s="57"/>
      <c r="BE1416" s="57"/>
      <c r="BF1416" s="57"/>
      <c r="BG1416" s="57"/>
      <c r="BH1416" s="57"/>
      <c r="BI1416" s="57"/>
      <c r="BJ1416" s="57"/>
      <c r="BK1416" s="57"/>
      <c r="BL1416" s="57"/>
      <c r="BM1416" s="57"/>
      <c r="BN1416" s="57"/>
      <c r="BO1416" s="57"/>
    </row>
    <row r="1417" spans="16:69" x14ac:dyDescent="0.25">
      <c r="P1417" s="81">
        <f>SUM(P2:P1416)</f>
        <v>0</v>
      </c>
      <c r="Q1417" s="81">
        <f t="shared" ref="Q1417:BQ1417" si="1">SUM(Q2:Q1416)</f>
        <v>7542</v>
      </c>
      <c r="R1417" s="81">
        <f t="shared" si="1"/>
        <v>2986</v>
      </c>
      <c r="S1417" s="81">
        <f t="shared" si="1"/>
        <v>4604</v>
      </c>
      <c r="T1417" s="81">
        <f t="shared" si="1"/>
        <v>2128</v>
      </c>
      <c r="U1417" s="81">
        <f t="shared" si="1"/>
        <v>4938</v>
      </c>
      <c r="V1417" s="81">
        <f t="shared" si="1"/>
        <v>0</v>
      </c>
      <c r="W1417" s="81">
        <f t="shared" si="1"/>
        <v>1954</v>
      </c>
      <c r="X1417" s="81">
        <f t="shared" si="1"/>
        <v>5710</v>
      </c>
      <c r="Y1417" s="81">
        <f t="shared" si="1"/>
        <v>1130</v>
      </c>
      <c r="Z1417" s="81">
        <f t="shared" si="1"/>
        <v>1118</v>
      </c>
      <c r="AA1417" s="81">
        <f t="shared" si="1"/>
        <v>988</v>
      </c>
      <c r="AB1417" s="81">
        <f t="shared" si="1"/>
        <v>1056</v>
      </c>
      <c r="AC1417" s="81">
        <f t="shared" si="1"/>
        <v>0</v>
      </c>
      <c r="AD1417" s="81">
        <f t="shared" si="1"/>
        <v>2880</v>
      </c>
      <c r="AE1417" s="81">
        <f t="shared" si="1"/>
        <v>1526</v>
      </c>
      <c r="AF1417" s="81">
        <f t="shared" si="1"/>
        <v>2508</v>
      </c>
      <c r="AG1417" s="81">
        <f t="shared" si="1"/>
        <v>4114</v>
      </c>
      <c r="AH1417" s="81">
        <f t="shared" si="1"/>
        <v>0</v>
      </c>
      <c r="AI1417" s="81">
        <f t="shared" si="1"/>
        <v>894</v>
      </c>
      <c r="AJ1417" s="81">
        <f t="shared" si="1"/>
        <v>2146</v>
      </c>
      <c r="AK1417" s="81">
        <f t="shared" si="1"/>
        <v>1316</v>
      </c>
      <c r="AL1417" s="81">
        <f t="shared" si="1"/>
        <v>2540</v>
      </c>
      <c r="AM1417" s="81">
        <f t="shared" si="1"/>
        <v>0</v>
      </c>
      <c r="AN1417" s="81">
        <f t="shared" si="1"/>
        <v>2830</v>
      </c>
      <c r="AO1417" s="81">
        <f t="shared" si="1"/>
        <v>12262</v>
      </c>
      <c r="AP1417" s="81">
        <f t="shared" si="1"/>
        <v>948</v>
      </c>
      <c r="AQ1417" s="81">
        <f t="shared" si="1"/>
        <v>9608</v>
      </c>
      <c r="AR1417" s="81">
        <f t="shared" si="1"/>
        <v>1786</v>
      </c>
      <c r="AS1417" s="81">
        <f t="shared" si="1"/>
        <v>3192</v>
      </c>
      <c r="AT1417" s="81">
        <f t="shared" si="1"/>
        <v>0</v>
      </c>
      <c r="AU1417" s="81">
        <f t="shared" si="1"/>
        <v>2340</v>
      </c>
      <c r="AV1417" s="81">
        <f t="shared" si="1"/>
        <v>1198</v>
      </c>
      <c r="AW1417" s="81">
        <f t="shared" si="1"/>
        <v>2430</v>
      </c>
      <c r="AX1417" s="81">
        <f t="shared" si="1"/>
        <v>4704</v>
      </c>
      <c r="AY1417" s="81">
        <f t="shared" si="1"/>
        <v>1900</v>
      </c>
      <c r="AZ1417" s="81">
        <f t="shared" si="1"/>
        <v>4362</v>
      </c>
      <c r="BA1417" s="81">
        <f t="shared" si="1"/>
        <v>0</v>
      </c>
      <c r="BB1417" s="81">
        <f t="shared" si="1"/>
        <v>7318</v>
      </c>
      <c r="BC1417" s="81">
        <f t="shared" si="1"/>
        <v>1138</v>
      </c>
      <c r="BD1417" s="81">
        <f t="shared" si="1"/>
        <v>8540</v>
      </c>
      <c r="BE1417" s="81">
        <f t="shared" si="1"/>
        <v>13578</v>
      </c>
      <c r="BF1417" s="81">
        <f t="shared" si="1"/>
        <v>4872</v>
      </c>
      <c r="BG1417" s="81">
        <f t="shared" si="1"/>
        <v>1834</v>
      </c>
      <c r="BH1417" s="81">
        <f t="shared" si="1"/>
        <v>0</v>
      </c>
      <c r="BI1417" s="81">
        <f t="shared" si="1"/>
        <v>1840</v>
      </c>
      <c r="BJ1417" s="81">
        <f t="shared" si="1"/>
        <v>1400</v>
      </c>
      <c r="BK1417" s="81">
        <f t="shared" si="1"/>
        <v>290</v>
      </c>
      <c r="BL1417" s="81">
        <f t="shared" si="1"/>
        <v>638</v>
      </c>
      <c r="BM1417" s="81">
        <f t="shared" si="1"/>
        <v>0</v>
      </c>
      <c r="BN1417" s="81">
        <f t="shared" si="1"/>
        <v>9368</v>
      </c>
      <c r="BO1417" s="81">
        <f t="shared" si="1"/>
        <v>6948</v>
      </c>
      <c r="BP1417" s="81">
        <f t="shared" si="1"/>
        <v>6210</v>
      </c>
      <c r="BQ1417" s="81">
        <f t="shared" si="1"/>
        <v>6092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/>
  <dimension ref="A1:CT530"/>
  <sheetViews>
    <sheetView topLeftCell="BG1" workbookViewId="0">
      <pane ySplit="4200" topLeftCell="A529" activePane="bottomLeft"/>
      <selection activeCell="CS2" sqref="CS2:CS528"/>
      <selection pane="bottomLeft" activeCell="AX534" sqref="AX534"/>
    </sheetView>
  </sheetViews>
  <sheetFormatPr baseColWidth="10" defaultColWidth="79.42578125" defaultRowHeight="15" x14ac:dyDescent="0.25"/>
  <cols>
    <col min="1" max="1" width="4" bestFit="1" customWidth="1"/>
    <col min="2" max="2" width="7.85546875" bestFit="1" customWidth="1"/>
    <col min="3" max="3" width="20.140625" bestFit="1" customWidth="1"/>
    <col min="4" max="4" width="13.5703125" bestFit="1" customWidth="1"/>
    <col min="5" max="5" width="16.7109375" bestFit="1" customWidth="1"/>
    <col min="6" max="6" width="11.85546875" bestFit="1" customWidth="1"/>
    <col min="7" max="7" width="15.28515625" bestFit="1" customWidth="1"/>
    <col min="8" max="9" width="6.42578125" bestFit="1" customWidth="1"/>
    <col min="10" max="10" width="23.140625" bestFit="1" customWidth="1"/>
    <col min="11" max="11" width="8.140625" bestFit="1" customWidth="1"/>
    <col min="12" max="12" width="13.5703125" bestFit="1" customWidth="1"/>
    <col min="13" max="13" width="19.42578125" bestFit="1" customWidth="1"/>
    <col min="14" max="14" width="20.140625" bestFit="1" customWidth="1"/>
    <col min="15" max="15" width="37.5703125" bestFit="1" customWidth="1"/>
    <col min="16" max="16" width="10.42578125" bestFit="1" customWidth="1"/>
    <col min="17" max="17" width="5.5703125" bestFit="1" customWidth="1"/>
    <col min="18" max="18" width="8.5703125" bestFit="1" customWidth="1"/>
    <col min="19" max="19" width="21" bestFit="1" customWidth="1"/>
    <col min="20" max="20" width="10.28515625" bestFit="1" customWidth="1"/>
    <col min="21" max="21" width="49.5703125" bestFit="1" customWidth="1"/>
    <col min="22" max="22" width="50.28515625" bestFit="1" customWidth="1"/>
    <col min="23" max="23" width="8.7109375" bestFit="1" customWidth="1"/>
    <col min="24" max="24" width="12.7109375" bestFit="1" customWidth="1"/>
    <col min="25" max="25" width="37.85546875" bestFit="1" customWidth="1"/>
    <col min="26" max="26" width="34.140625" bestFit="1" customWidth="1"/>
    <col min="27" max="27" width="11.5703125" bestFit="1" customWidth="1"/>
    <col min="28" max="28" width="9.140625" bestFit="1" customWidth="1"/>
    <col min="29" max="29" width="12.85546875" bestFit="1" customWidth="1"/>
    <col min="30" max="30" width="6" bestFit="1" customWidth="1"/>
    <col min="31" max="31" width="17.7109375" bestFit="1" customWidth="1"/>
    <col min="32" max="32" width="39.28515625" bestFit="1" customWidth="1"/>
    <col min="33" max="33" width="5" bestFit="1" customWidth="1"/>
    <col min="34" max="34" width="38.85546875" bestFit="1" customWidth="1"/>
    <col min="35" max="35" width="5" bestFit="1" customWidth="1"/>
    <col min="36" max="36" width="38.5703125" bestFit="1" customWidth="1"/>
    <col min="37" max="37" width="5" bestFit="1" customWidth="1"/>
    <col min="38" max="38" width="37.5703125" bestFit="1" customWidth="1"/>
    <col min="39" max="39" width="5" bestFit="1" customWidth="1"/>
    <col min="40" max="40" width="13.28515625" bestFit="1" customWidth="1"/>
    <col min="41" max="41" width="17.28515625" bestFit="1" customWidth="1"/>
    <col min="42" max="42" width="29.42578125" bestFit="1" customWidth="1"/>
    <col min="43" max="43" width="5" bestFit="1" customWidth="1"/>
    <col min="44" max="44" width="28.140625" bestFit="1" customWidth="1"/>
    <col min="45" max="45" width="5" bestFit="1" customWidth="1"/>
    <col min="46" max="46" width="11.42578125" bestFit="1" customWidth="1"/>
    <col min="47" max="47" width="24" bestFit="1" customWidth="1"/>
    <col min="48" max="48" width="5" bestFit="1" customWidth="1"/>
    <col min="49" max="49" width="9.42578125" bestFit="1" customWidth="1"/>
    <col min="50" max="50" width="27.28515625" bestFit="1" customWidth="1"/>
    <col min="51" max="51" width="5" bestFit="1" customWidth="1"/>
    <col min="52" max="52" width="20" bestFit="1" customWidth="1"/>
    <col min="53" max="53" width="13.42578125" bestFit="1" customWidth="1"/>
    <col min="54" max="54" width="27.140625" bestFit="1" customWidth="1"/>
    <col min="55" max="55" width="22.7109375" bestFit="1" customWidth="1"/>
    <col min="56" max="56" width="5" bestFit="1" customWidth="1"/>
    <col min="57" max="57" width="23.28515625" bestFit="1" customWidth="1"/>
    <col min="58" max="58" width="5" bestFit="1" customWidth="1"/>
    <col min="59" max="59" width="15.7109375" bestFit="1" customWidth="1"/>
    <col min="60" max="60" width="38" bestFit="1" customWidth="1"/>
    <col min="61" max="61" width="5" bestFit="1" customWidth="1"/>
    <col min="62" max="62" width="11" bestFit="1" customWidth="1"/>
    <col min="63" max="63" width="34.140625" bestFit="1" customWidth="1"/>
    <col min="64" max="64" width="5" bestFit="1" customWidth="1"/>
    <col min="65" max="65" width="10.5703125" bestFit="1" customWidth="1"/>
    <col min="66" max="66" width="13.5703125" bestFit="1" customWidth="1"/>
    <col min="67" max="67" width="31.28515625" bestFit="1" customWidth="1"/>
    <col min="68" max="68" width="40.5703125" bestFit="1" customWidth="1"/>
    <col min="69" max="69" width="5" bestFit="1" customWidth="1"/>
    <col min="70" max="70" width="25.85546875" bestFit="1" customWidth="1"/>
    <col min="71" max="71" width="5" bestFit="1" customWidth="1"/>
    <col min="72" max="72" width="37.5703125" bestFit="1" customWidth="1"/>
    <col min="73" max="73" width="5" bestFit="1" customWidth="1"/>
    <col min="74" max="74" width="13.5703125" bestFit="1" customWidth="1"/>
    <col min="75" max="75" width="15" bestFit="1" customWidth="1"/>
    <col min="76" max="76" width="25.7109375" bestFit="1" customWidth="1"/>
    <col min="77" max="77" width="5" bestFit="1" customWidth="1"/>
    <col min="78" max="78" width="24.140625" bestFit="1" customWidth="1"/>
    <col min="79" max="79" width="5" bestFit="1" customWidth="1"/>
    <col min="80" max="80" width="24.28515625" bestFit="1" customWidth="1"/>
    <col min="81" max="81" width="5" bestFit="1" customWidth="1"/>
    <col min="82" max="82" width="25.5703125" bestFit="1" customWidth="1"/>
    <col min="83" max="83" width="5" bestFit="1" customWidth="1"/>
    <col min="84" max="84" width="26.140625" bestFit="1" customWidth="1"/>
    <col min="85" max="85" width="13.28515625" bestFit="1" customWidth="1"/>
    <col min="86" max="86" width="19.7109375" bestFit="1" customWidth="1"/>
    <col min="87" max="87" width="5.7109375" bestFit="1" customWidth="1"/>
    <col min="88" max="88" width="22.140625" bestFit="1" customWidth="1"/>
    <col min="89" max="89" width="5.42578125" bestFit="1" customWidth="1"/>
    <col min="90" max="91" width="6" bestFit="1" customWidth="1"/>
    <col min="92" max="92" width="4.5703125" bestFit="1" customWidth="1"/>
    <col min="93" max="95" width="5.5703125" bestFit="1" customWidth="1"/>
    <col min="96" max="96" width="19.7109375" bestFit="1" customWidth="1"/>
    <col min="97" max="97" width="12.7109375" bestFit="1" customWidth="1"/>
    <col min="98" max="98" width="11.85546875" bestFit="1" customWidth="1"/>
  </cols>
  <sheetData>
    <row r="1" spans="1:98" x14ac:dyDescent="0.25">
      <c r="A1" s="10" t="s">
        <v>30</v>
      </c>
      <c r="B1" s="10" t="s">
        <v>31</v>
      </c>
      <c r="C1" s="10" t="s">
        <v>32</v>
      </c>
      <c r="D1" s="10" t="s">
        <v>33</v>
      </c>
      <c r="E1" s="10" t="s">
        <v>34</v>
      </c>
      <c r="F1" s="10" t="s">
        <v>35</v>
      </c>
      <c r="G1" s="10" t="s">
        <v>36</v>
      </c>
      <c r="H1" s="10" t="s">
        <v>37</v>
      </c>
      <c r="I1" s="10" t="s">
        <v>38</v>
      </c>
      <c r="J1" s="10" t="s">
        <v>39</v>
      </c>
      <c r="K1" s="10" t="s">
        <v>40</v>
      </c>
      <c r="L1" s="10" t="s">
        <v>41</v>
      </c>
      <c r="M1" s="10" t="s">
        <v>42</v>
      </c>
      <c r="N1" s="10" t="s">
        <v>43</v>
      </c>
      <c r="O1" s="10" t="s">
        <v>44</v>
      </c>
      <c r="P1" s="10" t="s">
        <v>45</v>
      </c>
      <c r="Q1" s="10" t="s">
        <v>46</v>
      </c>
      <c r="R1" s="10" t="s">
        <v>47</v>
      </c>
      <c r="S1" s="10" t="s">
        <v>48</v>
      </c>
      <c r="T1" s="10" t="s">
        <v>23</v>
      </c>
      <c r="U1" s="10" t="s">
        <v>49</v>
      </c>
      <c r="V1" s="10" t="s">
        <v>50</v>
      </c>
      <c r="W1" s="10" t="s">
        <v>51</v>
      </c>
      <c r="X1" s="10" t="s">
        <v>52</v>
      </c>
      <c r="Y1" s="10" t="s">
        <v>53</v>
      </c>
      <c r="Z1" s="10" t="s">
        <v>54</v>
      </c>
      <c r="AA1" s="10" t="s">
        <v>598</v>
      </c>
      <c r="AB1" s="10" t="s">
        <v>599</v>
      </c>
      <c r="AC1" s="10" t="s">
        <v>600</v>
      </c>
      <c r="AD1" s="10" t="s">
        <v>601</v>
      </c>
      <c r="AE1" s="10" t="s">
        <v>55</v>
      </c>
      <c r="AF1" s="10" t="s">
        <v>0</v>
      </c>
      <c r="AG1" s="10" t="s">
        <v>602</v>
      </c>
      <c r="AH1" s="10" t="s">
        <v>1</v>
      </c>
      <c r="AI1" s="10" t="s">
        <v>603</v>
      </c>
      <c r="AJ1" s="10" t="s">
        <v>2</v>
      </c>
      <c r="AK1" s="10" t="s">
        <v>604</v>
      </c>
      <c r="AL1" s="10" t="s">
        <v>3</v>
      </c>
      <c r="AM1" s="10" t="s">
        <v>605</v>
      </c>
      <c r="AN1" s="10" t="s">
        <v>56</v>
      </c>
      <c r="AO1" s="10" t="s">
        <v>57</v>
      </c>
      <c r="AP1" s="10" t="s">
        <v>4</v>
      </c>
      <c r="AQ1" s="10" t="s">
        <v>606</v>
      </c>
      <c r="AR1" s="10" t="s">
        <v>5</v>
      </c>
      <c r="AS1" s="10" t="s">
        <v>607</v>
      </c>
      <c r="AT1" s="10" t="s">
        <v>58</v>
      </c>
      <c r="AU1" s="10" t="s">
        <v>6</v>
      </c>
      <c r="AV1" s="10" t="s">
        <v>608</v>
      </c>
      <c r="AW1" s="10" t="s">
        <v>59</v>
      </c>
      <c r="AX1" s="10" t="s">
        <v>7</v>
      </c>
      <c r="AY1" s="10" t="s">
        <v>609</v>
      </c>
      <c r="AZ1" s="10" t="s">
        <v>60</v>
      </c>
      <c r="BA1" s="10" t="s">
        <v>61</v>
      </c>
      <c r="BB1" s="10" t="s">
        <v>62</v>
      </c>
      <c r="BC1" s="10" t="s">
        <v>8</v>
      </c>
      <c r="BD1" s="10" t="s">
        <v>610</v>
      </c>
      <c r="BE1" s="10" t="s">
        <v>9</v>
      </c>
      <c r="BF1" s="10" t="s">
        <v>611</v>
      </c>
      <c r="BG1" s="10" t="s">
        <v>10</v>
      </c>
      <c r="BH1" s="10" t="s">
        <v>11</v>
      </c>
      <c r="BI1" s="10" t="s">
        <v>612</v>
      </c>
      <c r="BJ1" s="10" t="s">
        <v>63</v>
      </c>
      <c r="BK1" s="10" t="s">
        <v>12</v>
      </c>
      <c r="BL1" s="10" t="s">
        <v>613</v>
      </c>
      <c r="BM1" s="10" t="s">
        <v>13</v>
      </c>
      <c r="BN1" s="10" t="s">
        <v>14</v>
      </c>
      <c r="BO1" s="10" t="s">
        <v>64</v>
      </c>
      <c r="BP1" s="10" t="s">
        <v>15</v>
      </c>
      <c r="BQ1" s="10" t="s">
        <v>614</v>
      </c>
      <c r="BR1" s="10" t="s">
        <v>16</v>
      </c>
      <c r="BS1" s="10" t="s">
        <v>615</v>
      </c>
      <c r="BT1" s="10" t="s">
        <v>17</v>
      </c>
      <c r="BU1" s="10" t="s">
        <v>616</v>
      </c>
      <c r="BV1" s="10" t="s">
        <v>65</v>
      </c>
      <c r="BW1" s="10" t="s">
        <v>66</v>
      </c>
      <c r="BX1" s="10" t="s">
        <v>18</v>
      </c>
      <c r="BY1" s="10" t="s">
        <v>617</v>
      </c>
      <c r="BZ1" s="10" t="s">
        <v>19</v>
      </c>
      <c r="CA1" s="10" t="s">
        <v>618</v>
      </c>
      <c r="CB1" s="10" t="s">
        <v>20</v>
      </c>
      <c r="CC1" s="10" t="s">
        <v>619</v>
      </c>
      <c r="CD1" s="10" t="s">
        <v>21</v>
      </c>
      <c r="CE1" s="10" t="s">
        <v>620</v>
      </c>
      <c r="CF1" s="10" t="s">
        <v>621</v>
      </c>
      <c r="CG1" s="10" t="s">
        <v>22</v>
      </c>
      <c r="CH1" s="10" t="s">
        <v>67</v>
      </c>
      <c r="CI1" s="10" t="s">
        <v>622</v>
      </c>
      <c r="CJ1" s="10" t="s">
        <v>68</v>
      </c>
      <c r="CK1" s="10" t="s">
        <v>623</v>
      </c>
      <c r="CL1" s="10" t="s">
        <v>624</v>
      </c>
      <c r="CM1" s="10" t="s">
        <v>69</v>
      </c>
      <c r="CN1" s="10" t="s">
        <v>625</v>
      </c>
      <c r="CO1" s="10" t="s">
        <v>626</v>
      </c>
      <c r="CP1" s="10" t="s">
        <v>627</v>
      </c>
      <c r="CQ1" s="10" t="s">
        <v>628</v>
      </c>
      <c r="CR1" s="10" t="s">
        <v>629</v>
      </c>
      <c r="CS1" s="10" t="s">
        <v>630</v>
      </c>
      <c r="CT1" s="10" t="s">
        <v>631</v>
      </c>
    </row>
    <row r="2" spans="1:98" x14ac:dyDescent="0.25">
      <c r="A2" s="11">
        <v>1</v>
      </c>
      <c r="B2" s="11">
        <v>15</v>
      </c>
      <c r="C2" s="12" t="s">
        <v>70</v>
      </c>
      <c r="D2" s="11">
        <v>1</v>
      </c>
      <c r="E2" s="12" t="s">
        <v>71</v>
      </c>
      <c r="F2" s="11">
        <v>1</v>
      </c>
      <c r="G2" s="12" t="s">
        <v>71</v>
      </c>
      <c r="H2" s="11">
        <v>1</v>
      </c>
      <c r="I2" s="11">
        <v>1</v>
      </c>
      <c r="J2" s="12" t="s">
        <v>71</v>
      </c>
      <c r="K2" s="11">
        <v>1</v>
      </c>
      <c r="L2" s="12" t="s">
        <v>72</v>
      </c>
      <c r="M2" s="11">
        <v>1</v>
      </c>
      <c r="N2" s="12" t="s">
        <v>70</v>
      </c>
      <c r="O2" s="12" t="s">
        <v>71</v>
      </c>
      <c r="P2" s="11">
        <v>0</v>
      </c>
      <c r="Q2" s="12" t="s">
        <v>73</v>
      </c>
      <c r="R2" s="11">
        <v>41</v>
      </c>
      <c r="S2" s="12" t="s">
        <v>74</v>
      </c>
      <c r="T2" s="11">
        <v>345</v>
      </c>
      <c r="U2" s="12" t="s">
        <v>75</v>
      </c>
      <c r="V2" s="12" t="s">
        <v>76</v>
      </c>
      <c r="W2" s="11">
        <v>1502</v>
      </c>
      <c r="X2" s="12" t="s">
        <v>71</v>
      </c>
      <c r="Y2" s="12" t="s">
        <v>77</v>
      </c>
      <c r="Z2" s="12" t="s">
        <v>78</v>
      </c>
      <c r="AA2" s="11">
        <v>1915039</v>
      </c>
      <c r="AB2" s="12" t="s">
        <v>632</v>
      </c>
      <c r="AC2" s="11">
        <v>1</v>
      </c>
      <c r="AD2" s="11">
        <v>134</v>
      </c>
      <c r="AE2" s="12" t="s">
        <v>25</v>
      </c>
      <c r="AF2" s="11">
        <v>12</v>
      </c>
      <c r="AG2" s="12" t="s">
        <v>25</v>
      </c>
      <c r="AH2" s="11">
        <v>2</v>
      </c>
      <c r="AI2" s="12" t="s">
        <v>25</v>
      </c>
      <c r="AJ2" s="11">
        <v>2</v>
      </c>
      <c r="AK2" s="12" t="s">
        <v>25</v>
      </c>
      <c r="AL2" s="11">
        <v>2</v>
      </c>
      <c r="AM2" s="12" t="s">
        <v>25</v>
      </c>
      <c r="AN2" s="11">
        <v>18</v>
      </c>
      <c r="AO2" s="12" t="s">
        <v>25</v>
      </c>
      <c r="AP2" s="11">
        <v>45</v>
      </c>
      <c r="AQ2" s="12" t="s">
        <v>25</v>
      </c>
      <c r="AR2" s="11">
        <v>5</v>
      </c>
      <c r="AS2" s="12" t="s">
        <v>25</v>
      </c>
      <c r="AT2" s="11">
        <v>50</v>
      </c>
      <c r="AU2" s="11">
        <v>0</v>
      </c>
      <c r="AV2" s="12" t="s">
        <v>25</v>
      </c>
      <c r="AW2" s="11">
        <v>0</v>
      </c>
      <c r="AX2" s="11">
        <v>0</v>
      </c>
      <c r="AY2" s="12" t="s">
        <v>25</v>
      </c>
      <c r="AZ2" s="11">
        <v>0</v>
      </c>
      <c r="BA2" s="11">
        <v>50</v>
      </c>
      <c r="BB2" s="12" t="s">
        <v>25</v>
      </c>
      <c r="BC2" s="11">
        <v>15</v>
      </c>
      <c r="BD2" s="12" t="s">
        <v>25</v>
      </c>
      <c r="BE2" s="11">
        <v>8</v>
      </c>
      <c r="BF2" s="12" t="s">
        <v>25</v>
      </c>
      <c r="BG2" s="11">
        <v>23</v>
      </c>
      <c r="BH2" s="11">
        <v>4</v>
      </c>
      <c r="BI2" s="12" t="s">
        <v>25</v>
      </c>
      <c r="BJ2" s="11">
        <v>4</v>
      </c>
      <c r="BK2" s="11">
        <v>3</v>
      </c>
      <c r="BL2" s="12" t="s">
        <v>25</v>
      </c>
      <c r="BM2" s="11">
        <v>3</v>
      </c>
      <c r="BN2" s="11">
        <v>30</v>
      </c>
      <c r="BO2" s="12" t="s">
        <v>25</v>
      </c>
      <c r="BP2" s="11">
        <v>1</v>
      </c>
      <c r="BQ2" s="12" t="s">
        <v>25</v>
      </c>
      <c r="BR2" s="11">
        <v>3</v>
      </c>
      <c r="BS2" s="12" t="s">
        <v>25</v>
      </c>
      <c r="BT2" s="11">
        <v>0</v>
      </c>
      <c r="BU2" s="12" t="s">
        <v>25</v>
      </c>
      <c r="BV2" s="11">
        <v>4</v>
      </c>
      <c r="BW2" s="12" t="s">
        <v>25</v>
      </c>
      <c r="BX2" s="11">
        <v>4</v>
      </c>
      <c r="BY2" s="12" t="s">
        <v>25</v>
      </c>
      <c r="BZ2" s="11">
        <v>14</v>
      </c>
      <c r="CA2" s="12" t="s">
        <v>25</v>
      </c>
      <c r="CB2" s="11">
        <v>1</v>
      </c>
      <c r="CC2" s="12" t="s">
        <v>25</v>
      </c>
      <c r="CD2" s="11">
        <v>6</v>
      </c>
      <c r="CE2" s="12" t="s">
        <v>25</v>
      </c>
      <c r="CF2" s="11">
        <v>6</v>
      </c>
      <c r="CG2" s="11">
        <v>25</v>
      </c>
      <c r="CH2" s="11">
        <v>4</v>
      </c>
      <c r="CI2" s="12" t="s">
        <v>25</v>
      </c>
      <c r="CJ2" s="11">
        <v>3</v>
      </c>
      <c r="CK2" s="12" t="s">
        <v>25</v>
      </c>
      <c r="CL2" s="11">
        <v>134</v>
      </c>
      <c r="CM2" s="11">
        <v>134</v>
      </c>
      <c r="CN2" s="12" t="s">
        <v>25</v>
      </c>
      <c r="CO2" s="12" t="s">
        <v>25</v>
      </c>
      <c r="CP2" s="12" t="s">
        <v>25</v>
      </c>
      <c r="CQ2" s="12" t="s">
        <v>25</v>
      </c>
      <c r="CR2" s="11">
        <f>CH2+CJ2+CD2+CB2+BZ2+BX2+BT2+BR2+BP2+BK2+BH2+BE2+BC2+AX2+AU2+AR2+AP2+AL2+AJ2+AH2+AF2</f>
        <v>134</v>
      </c>
      <c r="CS2" s="11">
        <f>CJ2+CH2+CG2+BV2+BN2+AN2+BA2</f>
        <v>134</v>
      </c>
      <c r="CT2" s="11" t="b">
        <f>EXACT(CM2,CR2)</f>
        <v>1</v>
      </c>
    </row>
    <row r="3" spans="1:98" x14ac:dyDescent="0.25">
      <c r="A3" s="11">
        <v>2</v>
      </c>
      <c r="B3" s="11">
        <v>15</v>
      </c>
      <c r="C3" s="12" t="s">
        <v>70</v>
      </c>
      <c r="D3" s="11">
        <v>1</v>
      </c>
      <c r="E3" s="12" t="s">
        <v>71</v>
      </c>
      <c r="F3" s="11">
        <v>1</v>
      </c>
      <c r="G3" s="12" t="s">
        <v>71</v>
      </c>
      <c r="H3" s="11">
        <v>1</v>
      </c>
      <c r="I3" s="11">
        <v>1</v>
      </c>
      <c r="J3" s="12" t="s">
        <v>71</v>
      </c>
      <c r="K3" s="11">
        <v>1</v>
      </c>
      <c r="L3" s="12" t="s">
        <v>72</v>
      </c>
      <c r="M3" s="11">
        <v>1</v>
      </c>
      <c r="N3" s="12" t="s">
        <v>70</v>
      </c>
      <c r="O3" s="12" t="s">
        <v>71</v>
      </c>
      <c r="P3" s="11">
        <v>0</v>
      </c>
      <c r="Q3" s="12" t="s">
        <v>73</v>
      </c>
      <c r="R3" s="11">
        <v>43</v>
      </c>
      <c r="S3" s="12" t="s">
        <v>79</v>
      </c>
      <c r="T3" s="11">
        <v>343</v>
      </c>
      <c r="U3" s="12" t="s">
        <v>75</v>
      </c>
      <c r="V3" s="12" t="s">
        <v>76</v>
      </c>
      <c r="W3" s="11">
        <v>1502</v>
      </c>
      <c r="X3" s="12" t="s">
        <v>71</v>
      </c>
      <c r="Y3" s="12" t="s">
        <v>77</v>
      </c>
      <c r="Z3" s="12" t="s">
        <v>78</v>
      </c>
      <c r="AA3" s="11">
        <v>1915039</v>
      </c>
      <c r="AB3" s="12" t="s">
        <v>632</v>
      </c>
      <c r="AC3" s="11">
        <v>1</v>
      </c>
      <c r="AD3" s="11">
        <v>136</v>
      </c>
      <c r="AE3" s="12" t="s">
        <v>25</v>
      </c>
      <c r="AF3" s="11">
        <v>15</v>
      </c>
      <c r="AG3" s="12" t="s">
        <v>25</v>
      </c>
      <c r="AH3" s="11">
        <v>3</v>
      </c>
      <c r="AI3" s="12" t="s">
        <v>25</v>
      </c>
      <c r="AJ3" s="11">
        <v>2</v>
      </c>
      <c r="AK3" s="12" t="s">
        <v>25</v>
      </c>
      <c r="AL3" s="11">
        <v>0</v>
      </c>
      <c r="AM3" s="12" t="s">
        <v>25</v>
      </c>
      <c r="AN3" s="11">
        <v>20</v>
      </c>
      <c r="AO3" s="12" t="s">
        <v>25</v>
      </c>
      <c r="AP3" s="11">
        <v>40</v>
      </c>
      <c r="AQ3" s="12" t="s">
        <v>25</v>
      </c>
      <c r="AR3" s="11">
        <v>6</v>
      </c>
      <c r="AS3" s="12" t="s">
        <v>25</v>
      </c>
      <c r="AT3" s="11">
        <v>46</v>
      </c>
      <c r="AU3" s="11">
        <v>0</v>
      </c>
      <c r="AV3" s="12" t="s">
        <v>25</v>
      </c>
      <c r="AW3" s="11">
        <v>0</v>
      </c>
      <c r="AX3" s="11">
        <v>0</v>
      </c>
      <c r="AY3" s="12" t="s">
        <v>25</v>
      </c>
      <c r="AZ3" s="11">
        <v>0</v>
      </c>
      <c r="BA3" s="11">
        <v>46</v>
      </c>
      <c r="BB3" s="12" t="s">
        <v>25</v>
      </c>
      <c r="BC3" s="11">
        <v>10</v>
      </c>
      <c r="BD3" s="12" t="s">
        <v>25</v>
      </c>
      <c r="BE3" s="11">
        <v>10</v>
      </c>
      <c r="BF3" s="12" t="s">
        <v>25</v>
      </c>
      <c r="BG3" s="11">
        <v>20</v>
      </c>
      <c r="BH3" s="11">
        <v>4</v>
      </c>
      <c r="BI3" s="12" t="s">
        <v>25</v>
      </c>
      <c r="BJ3" s="11">
        <v>4</v>
      </c>
      <c r="BK3" s="11">
        <v>6</v>
      </c>
      <c r="BL3" s="12" t="s">
        <v>25</v>
      </c>
      <c r="BM3" s="11">
        <v>6</v>
      </c>
      <c r="BN3" s="11">
        <v>30</v>
      </c>
      <c r="BO3" s="12" t="s">
        <v>25</v>
      </c>
      <c r="BP3" s="11">
        <v>0</v>
      </c>
      <c r="BQ3" s="12" t="s">
        <v>25</v>
      </c>
      <c r="BR3" s="11">
        <v>3</v>
      </c>
      <c r="BS3" s="12" t="s">
        <v>25</v>
      </c>
      <c r="BT3" s="11">
        <v>0</v>
      </c>
      <c r="BU3" s="12" t="s">
        <v>25</v>
      </c>
      <c r="BV3" s="11">
        <v>3</v>
      </c>
      <c r="BW3" s="12" t="s">
        <v>25</v>
      </c>
      <c r="BX3" s="11">
        <v>5</v>
      </c>
      <c r="BY3" s="12" t="s">
        <v>25</v>
      </c>
      <c r="BZ3" s="11">
        <v>18</v>
      </c>
      <c r="CA3" s="12" t="s">
        <v>25</v>
      </c>
      <c r="CB3" s="11">
        <v>0</v>
      </c>
      <c r="CC3" s="12" t="s">
        <v>25</v>
      </c>
      <c r="CD3" s="11">
        <v>8</v>
      </c>
      <c r="CE3" s="12" t="s">
        <v>25</v>
      </c>
      <c r="CF3" s="11">
        <v>8</v>
      </c>
      <c r="CG3" s="11">
        <v>31</v>
      </c>
      <c r="CH3" s="11">
        <v>5</v>
      </c>
      <c r="CI3" s="12" t="s">
        <v>25</v>
      </c>
      <c r="CJ3" s="11">
        <v>1</v>
      </c>
      <c r="CK3" s="12" t="s">
        <v>25</v>
      </c>
      <c r="CL3" s="11">
        <v>136</v>
      </c>
      <c r="CM3" s="11">
        <v>136</v>
      </c>
      <c r="CN3" s="12" t="s">
        <v>25</v>
      </c>
      <c r="CO3" s="12" t="s">
        <v>25</v>
      </c>
      <c r="CP3" s="12" t="s">
        <v>25</v>
      </c>
      <c r="CQ3" s="12" t="s">
        <v>25</v>
      </c>
      <c r="CR3" s="11">
        <f t="shared" ref="CR3:CR66" si="0">CH3+CJ3+CD3+CB3+BZ3+BX3+BT3+BR3+BP3+BK3+BH3+BE3+BC3+AX3+AU3+AR3+AP3+AL3+AJ3+AH3+AF3</f>
        <v>136</v>
      </c>
      <c r="CS3" s="11">
        <f t="shared" ref="CS3:CS66" si="1">CJ3+CH3+CG3+BV3+BN3+AN3+BA3</f>
        <v>136</v>
      </c>
      <c r="CT3" s="11" t="b">
        <f t="shared" ref="CT3:CT66" si="2">EXACT(CM3,CR3)</f>
        <v>1</v>
      </c>
    </row>
    <row r="4" spans="1:98" x14ac:dyDescent="0.25">
      <c r="A4" s="11">
        <v>3</v>
      </c>
      <c r="B4" s="11">
        <v>15</v>
      </c>
      <c r="C4" s="12" t="s">
        <v>70</v>
      </c>
      <c r="D4" s="11">
        <v>1</v>
      </c>
      <c r="E4" s="12" t="s">
        <v>71</v>
      </c>
      <c r="F4" s="11">
        <v>1</v>
      </c>
      <c r="G4" s="12" t="s">
        <v>71</v>
      </c>
      <c r="H4" s="11">
        <v>1</v>
      </c>
      <c r="I4" s="11">
        <v>1</v>
      </c>
      <c r="J4" s="12" t="s">
        <v>71</v>
      </c>
      <c r="K4" s="11">
        <v>1</v>
      </c>
      <c r="L4" s="12" t="s">
        <v>72</v>
      </c>
      <c r="M4" s="11">
        <v>1</v>
      </c>
      <c r="N4" s="12" t="s">
        <v>70</v>
      </c>
      <c r="O4" s="12" t="s">
        <v>71</v>
      </c>
      <c r="P4" s="11">
        <v>0</v>
      </c>
      <c r="Q4" s="12" t="s">
        <v>73</v>
      </c>
      <c r="R4" s="11">
        <v>45</v>
      </c>
      <c r="S4" s="12" t="s">
        <v>80</v>
      </c>
      <c r="T4" s="11">
        <v>322</v>
      </c>
      <c r="U4" s="12" t="s">
        <v>75</v>
      </c>
      <c r="V4" s="12" t="s">
        <v>76</v>
      </c>
      <c r="W4" s="11">
        <v>1502</v>
      </c>
      <c r="X4" s="12" t="s">
        <v>71</v>
      </c>
      <c r="Y4" s="12" t="s">
        <v>77</v>
      </c>
      <c r="Z4" s="12" t="s">
        <v>78</v>
      </c>
      <c r="AA4" s="11">
        <v>1915039</v>
      </c>
      <c r="AB4" s="12" t="s">
        <v>632</v>
      </c>
      <c r="AC4" s="11">
        <v>1</v>
      </c>
      <c r="AD4" s="11">
        <v>0</v>
      </c>
      <c r="AE4" s="12" t="s">
        <v>25</v>
      </c>
      <c r="AF4" s="11">
        <v>10</v>
      </c>
      <c r="AG4" s="12" t="s">
        <v>25</v>
      </c>
      <c r="AH4" s="11">
        <v>0</v>
      </c>
      <c r="AI4" s="12" t="s">
        <v>25</v>
      </c>
      <c r="AJ4" s="11">
        <v>1</v>
      </c>
      <c r="AK4" s="12" t="s">
        <v>25</v>
      </c>
      <c r="AL4" s="11">
        <v>0</v>
      </c>
      <c r="AM4" s="12" t="s">
        <v>25</v>
      </c>
      <c r="AN4" s="11">
        <v>11</v>
      </c>
      <c r="AO4" s="12" t="s">
        <v>25</v>
      </c>
      <c r="AP4" s="11">
        <v>43</v>
      </c>
      <c r="AQ4" s="12" t="s">
        <v>25</v>
      </c>
      <c r="AR4" s="11">
        <v>2</v>
      </c>
      <c r="AS4" s="12" t="s">
        <v>25</v>
      </c>
      <c r="AT4" s="11">
        <v>45</v>
      </c>
      <c r="AU4" s="11">
        <v>2</v>
      </c>
      <c r="AV4" s="12" t="s">
        <v>25</v>
      </c>
      <c r="AW4" s="11">
        <v>2</v>
      </c>
      <c r="AX4" s="11">
        <v>0</v>
      </c>
      <c r="AY4" s="12" t="s">
        <v>25</v>
      </c>
      <c r="AZ4" s="11">
        <v>0</v>
      </c>
      <c r="BA4" s="11">
        <v>47</v>
      </c>
      <c r="BB4" s="12" t="s">
        <v>25</v>
      </c>
      <c r="BC4" s="11">
        <v>14</v>
      </c>
      <c r="BD4" s="12" t="s">
        <v>25</v>
      </c>
      <c r="BE4" s="11">
        <v>4</v>
      </c>
      <c r="BF4" s="12" t="s">
        <v>25</v>
      </c>
      <c r="BG4" s="11">
        <v>18</v>
      </c>
      <c r="BH4" s="11">
        <v>5</v>
      </c>
      <c r="BI4" s="12" t="s">
        <v>25</v>
      </c>
      <c r="BJ4" s="11">
        <v>5</v>
      </c>
      <c r="BK4" s="11">
        <v>7</v>
      </c>
      <c r="BL4" s="12" t="s">
        <v>25</v>
      </c>
      <c r="BM4" s="11">
        <v>7</v>
      </c>
      <c r="BN4" s="11">
        <v>30</v>
      </c>
      <c r="BO4" s="12" t="s">
        <v>25</v>
      </c>
      <c r="BP4" s="11">
        <v>3</v>
      </c>
      <c r="BQ4" s="12" t="s">
        <v>25</v>
      </c>
      <c r="BR4" s="11">
        <v>3</v>
      </c>
      <c r="BS4" s="12" t="s">
        <v>25</v>
      </c>
      <c r="BT4" s="11">
        <v>2</v>
      </c>
      <c r="BU4" s="12" t="s">
        <v>25</v>
      </c>
      <c r="BV4" s="11">
        <v>8</v>
      </c>
      <c r="BW4" s="12" t="s">
        <v>25</v>
      </c>
      <c r="BX4" s="11">
        <v>2</v>
      </c>
      <c r="BY4" s="12" t="s">
        <v>25</v>
      </c>
      <c r="BZ4" s="11">
        <v>26</v>
      </c>
      <c r="CA4" s="12" t="s">
        <v>25</v>
      </c>
      <c r="CB4" s="11">
        <v>0</v>
      </c>
      <c r="CC4" s="12" t="s">
        <v>25</v>
      </c>
      <c r="CD4" s="11">
        <v>7</v>
      </c>
      <c r="CE4" s="12" t="s">
        <v>25</v>
      </c>
      <c r="CF4" s="11">
        <v>7</v>
      </c>
      <c r="CG4" s="11">
        <v>35</v>
      </c>
      <c r="CH4" s="11">
        <v>5</v>
      </c>
      <c r="CI4" s="12" t="s">
        <v>25</v>
      </c>
      <c r="CJ4" s="11">
        <v>2</v>
      </c>
      <c r="CK4" s="12" t="s">
        <v>25</v>
      </c>
      <c r="CL4" s="11">
        <v>138</v>
      </c>
      <c r="CM4" s="11">
        <v>138</v>
      </c>
      <c r="CN4" s="12" t="s">
        <v>25</v>
      </c>
      <c r="CO4" s="12" t="s">
        <v>25</v>
      </c>
      <c r="CP4" s="12" t="s">
        <v>633</v>
      </c>
      <c r="CQ4" s="12" t="s">
        <v>25</v>
      </c>
      <c r="CR4" s="11">
        <f t="shared" si="0"/>
        <v>138</v>
      </c>
      <c r="CS4" s="11">
        <f t="shared" si="1"/>
        <v>138</v>
      </c>
      <c r="CT4" s="11" t="b">
        <f t="shared" si="2"/>
        <v>1</v>
      </c>
    </row>
    <row r="5" spans="1:98" x14ac:dyDescent="0.25">
      <c r="A5" s="11">
        <v>4</v>
      </c>
      <c r="B5" s="11">
        <v>15</v>
      </c>
      <c r="C5" s="12" t="s">
        <v>70</v>
      </c>
      <c r="D5" s="11">
        <v>1</v>
      </c>
      <c r="E5" s="12" t="s">
        <v>71</v>
      </c>
      <c r="F5" s="11">
        <v>1</v>
      </c>
      <c r="G5" s="12" t="s">
        <v>71</v>
      </c>
      <c r="H5" s="11">
        <v>1</v>
      </c>
      <c r="I5" s="11">
        <v>1</v>
      </c>
      <c r="J5" s="12" t="s">
        <v>71</v>
      </c>
      <c r="K5" s="11">
        <v>1</v>
      </c>
      <c r="L5" s="12" t="s">
        <v>72</v>
      </c>
      <c r="M5" s="11">
        <v>1</v>
      </c>
      <c r="N5" s="12" t="s">
        <v>70</v>
      </c>
      <c r="O5" s="12" t="s">
        <v>71</v>
      </c>
      <c r="P5" s="11">
        <v>0</v>
      </c>
      <c r="Q5" s="12" t="s">
        <v>73</v>
      </c>
      <c r="R5" s="11">
        <v>47</v>
      </c>
      <c r="S5" s="12" t="s">
        <v>81</v>
      </c>
      <c r="T5" s="11">
        <v>323</v>
      </c>
      <c r="U5" s="12" t="s">
        <v>75</v>
      </c>
      <c r="V5" s="12" t="s">
        <v>76</v>
      </c>
      <c r="W5" s="11">
        <v>1502</v>
      </c>
      <c r="X5" s="12" t="s">
        <v>71</v>
      </c>
      <c r="Y5" s="12" t="s">
        <v>77</v>
      </c>
      <c r="Z5" s="12" t="s">
        <v>78</v>
      </c>
      <c r="AA5" s="11">
        <v>1915039</v>
      </c>
      <c r="AB5" s="12" t="s">
        <v>632</v>
      </c>
      <c r="AC5" s="11">
        <v>1</v>
      </c>
      <c r="AD5" s="11">
        <v>129</v>
      </c>
      <c r="AE5" s="12" t="s">
        <v>25</v>
      </c>
      <c r="AF5" s="11">
        <v>12</v>
      </c>
      <c r="AG5" s="12" t="s">
        <v>25</v>
      </c>
      <c r="AH5" s="11">
        <v>1</v>
      </c>
      <c r="AI5" s="12" t="s">
        <v>25</v>
      </c>
      <c r="AJ5" s="11">
        <v>1</v>
      </c>
      <c r="AK5" s="12" t="s">
        <v>25</v>
      </c>
      <c r="AL5" s="11">
        <v>0</v>
      </c>
      <c r="AM5" s="12" t="s">
        <v>25</v>
      </c>
      <c r="AN5" s="11">
        <v>14</v>
      </c>
      <c r="AO5" s="12" t="s">
        <v>25</v>
      </c>
      <c r="AP5" s="11">
        <v>51</v>
      </c>
      <c r="AQ5" s="12" t="s">
        <v>25</v>
      </c>
      <c r="AR5" s="11">
        <v>4</v>
      </c>
      <c r="AS5" s="12" t="s">
        <v>25</v>
      </c>
      <c r="AT5" s="11">
        <v>55</v>
      </c>
      <c r="AU5" s="11">
        <v>5</v>
      </c>
      <c r="AV5" s="12" t="s">
        <v>25</v>
      </c>
      <c r="AW5" s="11">
        <v>5</v>
      </c>
      <c r="AX5" s="11">
        <v>3</v>
      </c>
      <c r="AY5" s="12" t="s">
        <v>25</v>
      </c>
      <c r="AZ5" s="11">
        <v>3</v>
      </c>
      <c r="BA5" s="11">
        <v>63</v>
      </c>
      <c r="BB5" s="12" t="s">
        <v>25</v>
      </c>
      <c r="BC5" s="11">
        <v>7</v>
      </c>
      <c r="BD5" s="12" t="s">
        <v>25</v>
      </c>
      <c r="BE5" s="11">
        <v>5</v>
      </c>
      <c r="BF5" s="12" t="s">
        <v>25</v>
      </c>
      <c r="BG5" s="11">
        <v>12</v>
      </c>
      <c r="BH5" s="11">
        <v>0</v>
      </c>
      <c r="BI5" s="12" t="s">
        <v>25</v>
      </c>
      <c r="BJ5" s="11">
        <v>0</v>
      </c>
      <c r="BK5" s="11">
        <v>4</v>
      </c>
      <c r="BL5" s="12" t="s">
        <v>25</v>
      </c>
      <c r="BM5" s="11">
        <v>4</v>
      </c>
      <c r="BN5" s="11">
        <v>16</v>
      </c>
      <c r="BO5" s="12" t="s">
        <v>25</v>
      </c>
      <c r="BP5" s="11">
        <v>5</v>
      </c>
      <c r="BQ5" s="12" t="s">
        <v>25</v>
      </c>
      <c r="BR5" s="11">
        <v>0</v>
      </c>
      <c r="BS5" s="12" t="s">
        <v>25</v>
      </c>
      <c r="BT5" s="11">
        <v>1</v>
      </c>
      <c r="BU5" s="12" t="s">
        <v>25</v>
      </c>
      <c r="BV5" s="11">
        <v>6</v>
      </c>
      <c r="BW5" s="12" t="s">
        <v>25</v>
      </c>
      <c r="BX5" s="11">
        <v>1</v>
      </c>
      <c r="BY5" s="12" t="s">
        <v>25</v>
      </c>
      <c r="BZ5" s="11">
        <v>20</v>
      </c>
      <c r="CA5" s="12" t="s">
        <v>25</v>
      </c>
      <c r="CB5" s="11">
        <v>1</v>
      </c>
      <c r="CC5" s="12" t="s">
        <v>25</v>
      </c>
      <c r="CD5" s="11">
        <v>6</v>
      </c>
      <c r="CE5" s="12" t="s">
        <v>25</v>
      </c>
      <c r="CF5" s="11">
        <v>6</v>
      </c>
      <c r="CG5" s="11">
        <v>28</v>
      </c>
      <c r="CH5" s="11">
        <v>0</v>
      </c>
      <c r="CI5" s="12" t="s">
        <v>25</v>
      </c>
      <c r="CJ5" s="11">
        <v>2</v>
      </c>
      <c r="CK5" s="12" t="s">
        <v>25</v>
      </c>
      <c r="CL5" s="11">
        <v>129</v>
      </c>
      <c r="CM5" s="11">
        <v>129</v>
      </c>
      <c r="CN5" s="12" t="s">
        <v>25</v>
      </c>
      <c r="CO5" s="12" t="s">
        <v>25</v>
      </c>
      <c r="CP5" s="12" t="s">
        <v>25</v>
      </c>
      <c r="CQ5" s="12" t="s">
        <v>25</v>
      </c>
      <c r="CR5" s="11">
        <f t="shared" si="0"/>
        <v>129</v>
      </c>
      <c r="CS5" s="11">
        <f t="shared" si="1"/>
        <v>129</v>
      </c>
      <c r="CT5" s="11" t="b">
        <f t="shared" si="2"/>
        <v>1</v>
      </c>
    </row>
    <row r="6" spans="1:98" x14ac:dyDescent="0.25">
      <c r="A6" s="11">
        <v>5</v>
      </c>
      <c r="B6" s="11">
        <v>15</v>
      </c>
      <c r="C6" s="12" t="s">
        <v>70</v>
      </c>
      <c r="D6" s="11">
        <v>1</v>
      </c>
      <c r="E6" s="12" t="s">
        <v>71</v>
      </c>
      <c r="F6" s="11">
        <v>1</v>
      </c>
      <c r="G6" s="12" t="s">
        <v>71</v>
      </c>
      <c r="H6" s="11">
        <v>1</v>
      </c>
      <c r="I6" s="11">
        <v>1</v>
      </c>
      <c r="J6" s="12" t="s">
        <v>71</v>
      </c>
      <c r="K6" s="11">
        <v>1</v>
      </c>
      <c r="L6" s="12" t="s">
        <v>72</v>
      </c>
      <c r="M6" s="11">
        <v>1</v>
      </c>
      <c r="N6" s="12" t="s">
        <v>70</v>
      </c>
      <c r="O6" s="12" t="s">
        <v>71</v>
      </c>
      <c r="P6" s="11">
        <v>0</v>
      </c>
      <c r="Q6" s="12" t="s">
        <v>73</v>
      </c>
      <c r="R6" s="11">
        <v>49</v>
      </c>
      <c r="S6" s="12" t="s">
        <v>82</v>
      </c>
      <c r="T6" s="11">
        <v>333</v>
      </c>
      <c r="U6" s="12" t="s">
        <v>75</v>
      </c>
      <c r="V6" s="12" t="s">
        <v>76</v>
      </c>
      <c r="W6" s="11">
        <v>1502</v>
      </c>
      <c r="X6" s="12" t="s">
        <v>71</v>
      </c>
      <c r="Y6" s="12" t="s">
        <v>77</v>
      </c>
      <c r="Z6" s="12" t="s">
        <v>78</v>
      </c>
      <c r="AA6" s="11">
        <v>1915039</v>
      </c>
      <c r="AB6" s="12" t="s">
        <v>632</v>
      </c>
      <c r="AC6" s="11">
        <v>1</v>
      </c>
      <c r="AD6" s="11">
        <v>121</v>
      </c>
      <c r="AE6" s="12" t="s">
        <v>25</v>
      </c>
      <c r="AF6" s="11">
        <v>9</v>
      </c>
      <c r="AG6" s="12" t="s">
        <v>25</v>
      </c>
      <c r="AH6" s="11">
        <v>1</v>
      </c>
      <c r="AI6" s="12" t="s">
        <v>25</v>
      </c>
      <c r="AJ6" s="11">
        <v>0</v>
      </c>
      <c r="AK6" s="12" t="s">
        <v>25</v>
      </c>
      <c r="AL6" s="11">
        <v>1</v>
      </c>
      <c r="AM6" s="12" t="s">
        <v>25</v>
      </c>
      <c r="AN6" s="11">
        <v>11</v>
      </c>
      <c r="AO6" s="12" t="s">
        <v>25</v>
      </c>
      <c r="AP6" s="11">
        <v>40</v>
      </c>
      <c r="AQ6" s="12" t="s">
        <v>25</v>
      </c>
      <c r="AR6" s="11">
        <v>4</v>
      </c>
      <c r="AS6" s="12" t="s">
        <v>25</v>
      </c>
      <c r="AT6" s="11">
        <v>44</v>
      </c>
      <c r="AU6" s="11">
        <v>1</v>
      </c>
      <c r="AV6" s="12" t="s">
        <v>25</v>
      </c>
      <c r="AW6" s="11">
        <v>1</v>
      </c>
      <c r="AX6" s="11">
        <v>0</v>
      </c>
      <c r="AY6" s="12" t="s">
        <v>25</v>
      </c>
      <c r="AZ6" s="11">
        <v>0</v>
      </c>
      <c r="BA6" s="11">
        <v>45</v>
      </c>
      <c r="BB6" s="12" t="s">
        <v>25</v>
      </c>
      <c r="BC6" s="11">
        <v>12</v>
      </c>
      <c r="BD6" s="12" t="s">
        <v>25</v>
      </c>
      <c r="BE6" s="11">
        <v>5</v>
      </c>
      <c r="BF6" s="12" t="s">
        <v>25</v>
      </c>
      <c r="BG6" s="11">
        <v>17</v>
      </c>
      <c r="BH6" s="11">
        <v>2</v>
      </c>
      <c r="BI6" s="12" t="s">
        <v>25</v>
      </c>
      <c r="BJ6" s="11">
        <v>2</v>
      </c>
      <c r="BK6" s="11">
        <v>6</v>
      </c>
      <c r="BL6" s="12" t="s">
        <v>25</v>
      </c>
      <c r="BM6" s="11">
        <v>6</v>
      </c>
      <c r="BN6" s="11">
        <v>25</v>
      </c>
      <c r="BO6" s="12" t="s">
        <v>25</v>
      </c>
      <c r="BP6" s="11">
        <v>0</v>
      </c>
      <c r="BQ6" s="12" t="s">
        <v>25</v>
      </c>
      <c r="BR6" s="11">
        <v>1</v>
      </c>
      <c r="BS6" s="12" t="s">
        <v>25</v>
      </c>
      <c r="BT6" s="11">
        <v>1</v>
      </c>
      <c r="BU6" s="12" t="s">
        <v>25</v>
      </c>
      <c r="BV6" s="11">
        <v>2</v>
      </c>
      <c r="BW6" s="12" t="s">
        <v>25</v>
      </c>
      <c r="BX6" s="11">
        <v>3</v>
      </c>
      <c r="BY6" s="12" t="s">
        <v>25</v>
      </c>
      <c r="BZ6" s="11">
        <v>24</v>
      </c>
      <c r="CA6" s="12" t="s">
        <v>25</v>
      </c>
      <c r="CB6" s="11">
        <v>1</v>
      </c>
      <c r="CC6" s="12" t="s">
        <v>25</v>
      </c>
      <c r="CD6" s="11">
        <v>4</v>
      </c>
      <c r="CE6" s="12" t="s">
        <v>25</v>
      </c>
      <c r="CF6" s="11">
        <v>4</v>
      </c>
      <c r="CG6" s="11">
        <v>32</v>
      </c>
      <c r="CH6" s="11">
        <v>3</v>
      </c>
      <c r="CI6" s="12" t="s">
        <v>25</v>
      </c>
      <c r="CJ6" s="11">
        <v>3</v>
      </c>
      <c r="CK6" s="12" t="s">
        <v>25</v>
      </c>
      <c r="CL6" s="11">
        <v>121</v>
      </c>
      <c r="CM6" s="11">
        <v>121</v>
      </c>
      <c r="CN6" s="12" t="s">
        <v>25</v>
      </c>
      <c r="CO6" s="12" t="s">
        <v>25</v>
      </c>
      <c r="CP6" s="12" t="s">
        <v>25</v>
      </c>
      <c r="CQ6" s="12" t="s">
        <v>25</v>
      </c>
      <c r="CR6" s="11">
        <f t="shared" si="0"/>
        <v>121</v>
      </c>
      <c r="CS6" s="11">
        <f t="shared" si="1"/>
        <v>121</v>
      </c>
      <c r="CT6" s="11" t="b">
        <f t="shared" si="2"/>
        <v>1</v>
      </c>
    </row>
    <row r="7" spans="1:98" x14ac:dyDescent="0.25">
      <c r="A7" s="11">
        <v>6</v>
      </c>
      <c r="B7" s="11">
        <v>15</v>
      </c>
      <c r="C7" s="12" t="s">
        <v>70</v>
      </c>
      <c r="D7" s="11">
        <v>1</v>
      </c>
      <c r="E7" s="12" t="s">
        <v>71</v>
      </c>
      <c r="F7" s="11">
        <v>1</v>
      </c>
      <c r="G7" s="12" t="s">
        <v>71</v>
      </c>
      <c r="H7" s="11">
        <v>1</v>
      </c>
      <c r="I7" s="11">
        <v>1</v>
      </c>
      <c r="J7" s="12" t="s">
        <v>71</v>
      </c>
      <c r="K7" s="11">
        <v>1</v>
      </c>
      <c r="L7" s="12" t="s">
        <v>72</v>
      </c>
      <c r="M7" s="11">
        <v>1</v>
      </c>
      <c r="N7" s="12" t="s">
        <v>70</v>
      </c>
      <c r="O7" s="12" t="s">
        <v>71</v>
      </c>
      <c r="P7" s="11">
        <v>0</v>
      </c>
      <c r="Q7" s="12" t="s">
        <v>73</v>
      </c>
      <c r="R7" s="11">
        <v>51</v>
      </c>
      <c r="S7" s="12" t="s">
        <v>83</v>
      </c>
      <c r="T7" s="11">
        <v>447</v>
      </c>
      <c r="U7" s="12" t="s">
        <v>75</v>
      </c>
      <c r="V7" s="12" t="s">
        <v>76</v>
      </c>
      <c r="W7" s="11">
        <v>1502</v>
      </c>
      <c r="X7" s="12" t="s">
        <v>71</v>
      </c>
      <c r="Y7" s="12" t="s">
        <v>77</v>
      </c>
      <c r="Z7" s="12" t="s">
        <v>78</v>
      </c>
      <c r="AA7" s="11">
        <v>1915039</v>
      </c>
      <c r="AB7" s="12" t="s">
        <v>632</v>
      </c>
      <c r="AC7" s="11">
        <v>1</v>
      </c>
      <c r="AD7" s="11">
        <v>193</v>
      </c>
      <c r="AE7" s="12" t="s">
        <v>25</v>
      </c>
      <c r="AF7" s="11">
        <v>17</v>
      </c>
      <c r="AG7" s="12" t="s">
        <v>25</v>
      </c>
      <c r="AH7" s="11">
        <v>1</v>
      </c>
      <c r="AI7" s="12" t="s">
        <v>25</v>
      </c>
      <c r="AJ7" s="11">
        <v>0</v>
      </c>
      <c r="AK7" s="12" t="s">
        <v>25</v>
      </c>
      <c r="AL7" s="11">
        <v>0</v>
      </c>
      <c r="AM7" s="12" t="s">
        <v>25</v>
      </c>
      <c r="AN7" s="11">
        <v>18</v>
      </c>
      <c r="AO7" s="12" t="s">
        <v>25</v>
      </c>
      <c r="AP7" s="11">
        <v>71</v>
      </c>
      <c r="AQ7" s="12" t="s">
        <v>25</v>
      </c>
      <c r="AR7" s="11">
        <v>4</v>
      </c>
      <c r="AS7" s="12" t="s">
        <v>25</v>
      </c>
      <c r="AT7" s="11">
        <v>75</v>
      </c>
      <c r="AU7" s="11">
        <v>3</v>
      </c>
      <c r="AV7" s="12" t="s">
        <v>25</v>
      </c>
      <c r="AW7" s="11">
        <v>3</v>
      </c>
      <c r="AX7" s="11">
        <v>0</v>
      </c>
      <c r="AY7" s="12" t="s">
        <v>25</v>
      </c>
      <c r="AZ7" s="11">
        <v>0</v>
      </c>
      <c r="BA7" s="11">
        <v>78</v>
      </c>
      <c r="BB7" s="12" t="s">
        <v>25</v>
      </c>
      <c r="BC7" s="11">
        <v>12</v>
      </c>
      <c r="BD7" s="12" t="s">
        <v>25</v>
      </c>
      <c r="BE7" s="11">
        <v>10</v>
      </c>
      <c r="BF7" s="12" t="s">
        <v>25</v>
      </c>
      <c r="BG7" s="11">
        <v>22</v>
      </c>
      <c r="BH7" s="11">
        <v>2</v>
      </c>
      <c r="BI7" s="12" t="s">
        <v>25</v>
      </c>
      <c r="BJ7" s="11">
        <v>2</v>
      </c>
      <c r="BK7" s="11">
        <v>8</v>
      </c>
      <c r="BL7" s="12" t="s">
        <v>25</v>
      </c>
      <c r="BM7" s="11">
        <v>8</v>
      </c>
      <c r="BN7" s="11">
        <v>32</v>
      </c>
      <c r="BO7" s="12" t="s">
        <v>25</v>
      </c>
      <c r="BP7" s="11">
        <v>6</v>
      </c>
      <c r="BQ7" s="12" t="s">
        <v>25</v>
      </c>
      <c r="BR7" s="11">
        <v>1</v>
      </c>
      <c r="BS7" s="12" t="s">
        <v>25</v>
      </c>
      <c r="BT7" s="11">
        <v>1</v>
      </c>
      <c r="BU7" s="12" t="s">
        <v>25</v>
      </c>
      <c r="BV7" s="11">
        <v>8</v>
      </c>
      <c r="BW7" s="12" t="s">
        <v>25</v>
      </c>
      <c r="BX7" s="11">
        <v>7</v>
      </c>
      <c r="BY7" s="12" t="s">
        <v>25</v>
      </c>
      <c r="BZ7" s="11">
        <v>32</v>
      </c>
      <c r="CA7" s="12" t="s">
        <v>25</v>
      </c>
      <c r="CB7" s="11">
        <v>1</v>
      </c>
      <c r="CC7" s="12" t="s">
        <v>25</v>
      </c>
      <c r="CD7" s="11">
        <v>12</v>
      </c>
      <c r="CE7" s="12" t="s">
        <v>25</v>
      </c>
      <c r="CF7" s="11">
        <v>12</v>
      </c>
      <c r="CG7" s="11">
        <v>52</v>
      </c>
      <c r="CH7" s="11">
        <v>2</v>
      </c>
      <c r="CI7" s="12" t="s">
        <v>25</v>
      </c>
      <c r="CJ7" s="11">
        <v>3</v>
      </c>
      <c r="CK7" s="12" t="s">
        <v>25</v>
      </c>
      <c r="CL7" s="11">
        <v>193</v>
      </c>
      <c r="CM7" s="11">
        <v>193</v>
      </c>
      <c r="CN7" s="12" t="s">
        <v>25</v>
      </c>
      <c r="CO7" s="12" t="s">
        <v>25</v>
      </c>
      <c r="CP7" s="12" t="s">
        <v>25</v>
      </c>
      <c r="CQ7" s="12" t="s">
        <v>25</v>
      </c>
      <c r="CR7" s="11">
        <f t="shared" si="0"/>
        <v>193</v>
      </c>
      <c r="CS7" s="11">
        <f t="shared" si="1"/>
        <v>193</v>
      </c>
      <c r="CT7" s="11" t="b">
        <f t="shared" si="2"/>
        <v>1</v>
      </c>
    </row>
    <row r="8" spans="1:98" x14ac:dyDescent="0.25">
      <c r="A8" s="11">
        <v>7</v>
      </c>
      <c r="B8" s="11">
        <v>15</v>
      </c>
      <c r="C8" s="12" t="s">
        <v>70</v>
      </c>
      <c r="D8" s="11">
        <v>1</v>
      </c>
      <c r="E8" s="12" t="s">
        <v>71</v>
      </c>
      <c r="F8" s="11">
        <v>1</v>
      </c>
      <c r="G8" s="12" t="s">
        <v>71</v>
      </c>
      <c r="H8" s="11">
        <v>1</v>
      </c>
      <c r="I8" s="11">
        <v>1</v>
      </c>
      <c r="J8" s="12" t="s">
        <v>71</v>
      </c>
      <c r="K8" s="11">
        <v>1</v>
      </c>
      <c r="L8" s="12" t="s">
        <v>72</v>
      </c>
      <c r="M8" s="11">
        <v>1</v>
      </c>
      <c r="N8" s="12" t="s">
        <v>70</v>
      </c>
      <c r="O8" s="12" t="s">
        <v>71</v>
      </c>
      <c r="P8" s="11">
        <v>0</v>
      </c>
      <c r="Q8" s="12" t="s">
        <v>73</v>
      </c>
      <c r="R8" s="11">
        <v>53</v>
      </c>
      <c r="S8" s="12" t="s">
        <v>84</v>
      </c>
      <c r="T8" s="11">
        <v>348</v>
      </c>
      <c r="U8" s="12" t="s">
        <v>75</v>
      </c>
      <c r="V8" s="12" t="s">
        <v>76</v>
      </c>
      <c r="W8" s="11">
        <v>1502</v>
      </c>
      <c r="X8" s="12" t="s">
        <v>71</v>
      </c>
      <c r="Y8" s="12" t="s">
        <v>77</v>
      </c>
      <c r="Z8" s="12" t="s">
        <v>78</v>
      </c>
      <c r="AA8" s="11">
        <v>1915039</v>
      </c>
      <c r="AB8" s="12" t="s">
        <v>632</v>
      </c>
      <c r="AC8" s="11">
        <v>1</v>
      </c>
      <c r="AD8" s="11">
        <v>143</v>
      </c>
      <c r="AE8" s="12" t="s">
        <v>25</v>
      </c>
      <c r="AF8" s="11">
        <v>9</v>
      </c>
      <c r="AG8" s="12" t="s">
        <v>25</v>
      </c>
      <c r="AH8" s="11">
        <v>2</v>
      </c>
      <c r="AI8" s="12" t="s">
        <v>25</v>
      </c>
      <c r="AJ8" s="11">
        <v>1</v>
      </c>
      <c r="AK8" s="12" t="s">
        <v>25</v>
      </c>
      <c r="AL8" s="11">
        <v>2</v>
      </c>
      <c r="AM8" s="12" t="s">
        <v>25</v>
      </c>
      <c r="AN8" s="11">
        <v>14</v>
      </c>
      <c r="AO8" s="12" t="s">
        <v>25</v>
      </c>
      <c r="AP8" s="11">
        <v>44</v>
      </c>
      <c r="AQ8" s="12" t="s">
        <v>25</v>
      </c>
      <c r="AR8" s="11">
        <v>3</v>
      </c>
      <c r="AS8" s="12" t="s">
        <v>25</v>
      </c>
      <c r="AT8" s="11">
        <v>47</v>
      </c>
      <c r="AU8" s="11">
        <v>3</v>
      </c>
      <c r="AV8" s="12" t="s">
        <v>25</v>
      </c>
      <c r="AW8" s="11">
        <v>3</v>
      </c>
      <c r="AX8" s="11">
        <v>0</v>
      </c>
      <c r="AY8" s="12" t="s">
        <v>25</v>
      </c>
      <c r="AZ8" s="11">
        <v>0</v>
      </c>
      <c r="BA8" s="11">
        <v>50</v>
      </c>
      <c r="BB8" s="12" t="s">
        <v>25</v>
      </c>
      <c r="BC8" s="11">
        <v>13</v>
      </c>
      <c r="BD8" s="12" t="s">
        <v>25</v>
      </c>
      <c r="BE8" s="11">
        <v>13</v>
      </c>
      <c r="BF8" s="12" t="s">
        <v>25</v>
      </c>
      <c r="BG8" s="11">
        <v>26</v>
      </c>
      <c r="BH8" s="11">
        <v>1</v>
      </c>
      <c r="BI8" s="12" t="s">
        <v>25</v>
      </c>
      <c r="BJ8" s="11">
        <v>1</v>
      </c>
      <c r="BK8" s="11">
        <v>4</v>
      </c>
      <c r="BL8" s="12" t="s">
        <v>25</v>
      </c>
      <c r="BM8" s="11">
        <v>4</v>
      </c>
      <c r="BN8" s="11">
        <v>31</v>
      </c>
      <c r="BO8" s="12" t="s">
        <v>25</v>
      </c>
      <c r="BP8" s="11">
        <v>5</v>
      </c>
      <c r="BQ8" s="12" t="s">
        <v>25</v>
      </c>
      <c r="BR8" s="11">
        <v>1</v>
      </c>
      <c r="BS8" s="12" t="s">
        <v>25</v>
      </c>
      <c r="BT8" s="11">
        <v>0</v>
      </c>
      <c r="BU8" s="12" t="s">
        <v>25</v>
      </c>
      <c r="BV8" s="11">
        <v>6</v>
      </c>
      <c r="BW8" s="12" t="s">
        <v>25</v>
      </c>
      <c r="BX8" s="11">
        <v>5</v>
      </c>
      <c r="BY8" s="12" t="s">
        <v>25</v>
      </c>
      <c r="BZ8" s="11">
        <v>24</v>
      </c>
      <c r="CA8" s="12" t="s">
        <v>25</v>
      </c>
      <c r="CB8" s="11">
        <v>1</v>
      </c>
      <c r="CC8" s="12" t="s">
        <v>25</v>
      </c>
      <c r="CD8" s="11">
        <v>3</v>
      </c>
      <c r="CE8" s="12" t="s">
        <v>25</v>
      </c>
      <c r="CF8" s="11">
        <v>3</v>
      </c>
      <c r="CG8" s="11">
        <v>33</v>
      </c>
      <c r="CH8" s="11">
        <v>6</v>
      </c>
      <c r="CI8" s="12" t="s">
        <v>25</v>
      </c>
      <c r="CJ8" s="11">
        <v>3</v>
      </c>
      <c r="CK8" s="12" t="s">
        <v>25</v>
      </c>
      <c r="CL8" s="11">
        <v>143</v>
      </c>
      <c r="CM8" s="11">
        <v>143</v>
      </c>
      <c r="CN8" s="12" t="s">
        <v>25</v>
      </c>
      <c r="CO8" s="12" t="s">
        <v>25</v>
      </c>
      <c r="CP8" s="12" t="s">
        <v>25</v>
      </c>
      <c r="CQ8" s="12" t="s">
        <v>25</v>
      </c>
      <c r="CR8" s="11">
        <f t="shared" si="0"/>
        <v>143</v>
      </c>
      <c r="CS8" s="11">
        <f t="shared" si="1"/>
        <v>143</v>
      </c>
      <c r="CT8" s="11" t="b">
        <f t="shared" si="2"/>
        <v>1</v>
      </c>
    </row>
    <row r="9" spans="1:98" x14ac:dyDescent="0.25">
      <c r="A9" s="11">
        <v>8</v>
      </c>
      <c r="B9" s="11">
        <v>15</v>
      </c>
      <c r="C9" s="12" t="s">
        <v>70</v>
      </c>
      <c r="D9" s="11">
        <v>1</v>
      </c>
      <c r="E9" s="12" t="s">
        <v>71</v>
      </c>
      <c r="F9" s="11">
        <v>1</v>
      </c>
      <c r="G9" s="12" t="s">
        <v>71</v>
      </c>
      <c r="H9" s="11">
        <v>1</v>
      </c>
      <c r="I9" s="11">
        <v>1</v>
      </c>
      <c r="J9" s="12" t="s">
        <v>71</v>
      </c>
      <c r="K9" s="11">
        <v>1</v>
      </c>
      <c r="L9" s="12" t="s">
        <v>72</v>
      </c>
      <c r="M9" s="11">
        <v>1</v>
      </c>
      <c r="N9" s="12" t="s">
        <v>70</v>
      </c>
      <c r="O9" s="12" t="s">
        <v>71</v>
      </c>
      <c r="P9" s="11">
        <v>0</v>
      </c>
      <c r="Q9" s="12" t="s">
        <v>73</v>
      </c>
      <c r="R9" s="11">
        <v>55</v>
      </c>
      <c r="S9" s="12" t="s">
        <v>85</v>
      </c>
      <c r="T9" s="11">
        <v>346</v>
      </c>
      <c r="U9" s="12" t="s">
        <v>75</v>
      </c>
      <c r="V9" s="12" t="s">
        <v>76</v>
      </c>
      <c r="W9" s="11">
        <v>1502</v>
      </c>
      <c r="X9" s="12" t="s">
        <v>71</v>
      </c>
      <c r="Y9" s="12" t="s">
        <v>77</v>
      </c>
      <c r="Z9" s="12" t="s">
        <v>78</v>
      </c>
      <c r="AA9" s="11">
        <v>1915039</v>
      </c>
      <c r="AB9" s="12" t="s">
        <v>632</v>
      </c>
      <c r="AC9" s="11">
        <v>1</v>
      </c>
      <c r="AD9" s="11">
        <v>159</v>
      </c>
      <c r="AE9" s="12" t="s">
        <v>25</v>
      </c>
      <c r="AF9" s="11">
        <v>20</v>
      </c>
      <c r="AG9" s="12" t="s">
        <v>25</v>
      </c>
      <c r="AH9" s="11">
        <v>0</v>
      </c>
      <c r="AI9" s="12" t="s">
        <v>25</v>
      </c>
      <c r="AJ9" s="11">
        <v>0</v>
      </c>
      <c r="AK9" s="12" t="s">
        <v>25</v>
      </c>
      <c r="AL9" s="11">
        <v>1</v>
      </c>
      <c r="AM9" s="12" t="s">
        <v>25</v>
      </c>
      <c r="AN9" s="11">
        <v>21</v>
      </c>
      <c r="AO9" s="12" t="s">
        <v>25</v>
      </c>
      <c r="AP9" s="11">
        <v>52</v>
      </c>
      <c r="AQ9" s="12" t="s">
        <v>25</v>
      </c>
      <c r="AR9" s="11">
        <v>0</v>
      </c>
      <c r="AS9" s="12" t="s">
        <v>25</v>
      </c>
      <c r="AT9" s="11">
        <v>52</v>
      </c>
      <c r="AU9" s="11">
        <v>2</v>
      </c>
      <c r="AV9" s="12" t="s">
        <v>25</v>
      </c>
      <c r="AW9" s="11">
        <v>2</v>
      </c>
      <c r="AX9" s="11">
        <v>0</v>
      </c>
      <c r="AY9" s="12" t="s">
        <v>25</v>
      </c>
      <c r="AZ9" s="11">
        <v>0</v>
      </c>
      <c r="BA9" s="11">
        <v>54</v>
      </c>
      <c r="BB9" s="12" t="s">
        <v>25</v>
      </c>
      <c r="BC9" s="11">
        <v>20</v>
      </c>
      <c r="BD9" s="12" t="s">
        <v>25</v>
      </c>
      <c r="BE9" s="11">
        <v>11</v>
      </c>
      <c r="BF9" s="12" t="s">
        <v>25</v>
      </c>
      <c r="BG9" s="11">
        <v>31</v>
      </c>
      <c r="BH9" s="11">
        <v>2</v>
      </c>
      <c r="BI9" s="12" t="s">
        <v>25</v>
      </c>
      <c r="BJ9" s="11">
        <v>2</v>
      </c>
      <c r="BK9" s="11">
        <v>6</v>
      </c>
      <c r="BL9" s="12" t="s">
        <v>25</v>
      </c>
      <c r="BM9" s="11">
        <v>6</v>
      </c>
      <c r="BN9" s="11">
        <v>39</v>
      </c>
      <c r="BO9" s="12" t="s">
        <v>25</v>
      </c>
      <c r="BP9" s="11">
        <v>2</v>
      </c>
      <c r="BQ9" s="12" t="s">
        <v>25</v>
      </c>
      <c r="BR9" s="11">
        <v>1</v>
      </c>
      <c r="BS9" s="12" t="s">
        <v>25</v>
      </c>
      <c r="BT9" s="11">
        <v>3</v>
      </c>
      <c r="BU9" s="12" t="s">
        <v>25</v>
      </c>
      <c r="BV9" s="11">
        <v>6</v>
      </c>
      <c r="BW9" s="12" t="s">
        <v>25</v>
      </c>
      <c r="BX9" s="11">
        <v>7</v>
      </c>
      <c r="BY9" s="12" t="s">
        <v>25</v>
      </c>
      <c r="BZ9" s="11">
        <v>15</v>
      </c>
      <c r="CA9" s="12" t="s">
        <v>25</v>
      </c>
      <c r="CB9" s="11">
        <v>2</v>
      </c>
      <c r="CC9" s="12" t="s">
        <v>25</v>
      </c>
      <c r="CD9" s="11">
        <v>8</v>
      </c>
      <c r="CE9" s="12" t="s">
        <v>25</v>
      </c>
      <c r="CF9" s="11">
        <v>8</v>
      </c>
      <c r="CG9" s="11">
        <v>32</v>
      </c>
      <c r="CH9" s="11">
        <v>4</v>
      </c>
      <c r="CI9" s="12" t="s">
        <v>25</v>
      </c>
      <c r="CJ9" s="11">
        <v>3</v>
      </c>
      <c r="CK9" s="12" t="s">
        <v>25</v>
      </c>
      <c r="CL9" s="11">
        <v>159</v>
      </c>
      <c r="CM9" s="11">
        <v>159</v>
      </c>
      <c r="CN9" s="12" t="s">
        <v>25</v>
      </c>
      <c r="CO9" s="12" t="s">
        <v>25</v>
      </c>
      <c r="CP9" s="12" t="s">
        <v>25</v>
      </c>
      <c r="CQ9" s="12" t="s">
        <v>25</v>
      </c>
      <c r="CR9" s="11">
        <f t="shared" si="0"/>
        <v>159</v>
      </c>
      <c r="CS9" s="11">
        <f t="shared" si="1"/>
        <v>159</v>
      </c>
      <c r="CT9" s="11" t="b">
        <f t="shared" si="2"/>
        <v>1</v>
      </c>
    </row>
    <row r="10" spans="1:98" x14ac:dyDescent="0.25">
      <c r="A10" s="11">
        <v>9</v>
      </c>
      <c r="B10" s="11">
        <v>15</v>
      </c>
      <c r="C10" s="12" t="s">
        <v>70</v>
      </c>
      <c r="D10" s="11">
        <v>1</v>
      </c>
      <c r="E10" s="12" t="s">
        <v>71</v>
      </c>
      <c r="F10" s="11">
        <v>1</v>
      </c>
      <c r="G10" s="12" t="s">
        <v>71</v>
      </c>
      <c r="H10" s="11">
        <v>1</v>
      </c>
      <c r="I10" s="11">
        <v>1</v>
      </c>
      <c r="J10" s="12" t="s">
        <v>71</v>
      </c>
      <c r="K10" s="11">
        <v>1</v>
      </c>
      <c r="L10" s="12" t="s">
        <v>72</v>
      </c>
      <c r="M10" s="11">
        <v>1</v>
      </c>
      <c r="N10" s="12" t="s">
        <v>70</v>
      </c>
      <c r="O10" s="12" t="s">
        <v>71</v>
      </c>
      <c r="P10" s="11">
        <v>0</v>
      </c>
      <c r="Q10" s="12" t="s">
        <v>73</v>
      </c>
      <c r="R10" s="11">
        <v>57</v>
      </c>
      <c r="S10" s="12" t="s">
        <v>86</v>
      </c>
      <c r="T10" s="11">
        <v>345</v>
      </c>
      <c r="U10" s="12" t="s">
        <v>75</v>
      </c>
      <c r="V10" s="12" t="s">
        <v>76</v>
      </c>
      <c r="W10" s="11">
        <v>1502</v>
      </c>
      <c r="X10" s="12" t="s">
        <v>71</v>
      </c>
      <c r="Y10" s="12" t="s">
        <v>77</v>
      </c>
      <c r="Z10" s="12" t="s">
        <v>78</v>
      </c>
      <c r="AA10" s="11">
        <v>1915039</v>
      </c>
      <c r="AB10" s="12" t="s">
        <v>632</v>
      </c>
      <c r="AC10" s="11">
        <v>1</v>
      </c>
      <c r="AD10" s="11">
        <v>0</v>
      </c>
      <c r="AE10" s="12" t="s">
        <v>25</v>
      </c>
      <c r="AF10" s="11">
        <v>11</v>
      </c>
      <c r="AG10" s="12" t="s">
        <v>25</v>
      </c>
      <c r="AH10" s="11">
        <v>1</v>
      </c>
      <c r="AI10" s="12" t="s">
        <v>25</v>
      </c>
      <c r="AJ10" s="11">
        <v>1</v>
      </c>
      <c r="AK10" s="12" t="s">
        <v>25</v>
      </c>
      <c r="AL10" s="11">
        <v>1</v>
      </c>
      <c r="AM10" s="12" t="s">
        <v>25</v>
      </c>
      <c r="AN10" s="11">
        <v>14</v>
      </c>
      <c r="AO10" s="12" t="s">
        <v>25</v>
      </c>
      <c r="AP10" s="11">
        <v>57</v>
      </c>
      <c r="AQ10" s="12" t="s">
        <v>25</v>
      </c>
      <c r="AR10" s="11">
        <v>3</v>
      </c>
      <c r="AS10" s="12" t="s">
        <v>25</v>
      </c>
      <c r="AT10" s="11">
        <v>60</v>
      </c>
      <c r="AU10" s="11">
        <v>3</v>
      </c>
      <c r="AV10" s="12" t="s">
        <v>25</v>
      </c>
      <c r="AW10" s="11">
        <v>3</v>
      </c>
      <c r="AX10" s="11">
        <v>0</v>
      </c>
      <c r="AY10" s="12" t="s">
        <v>25</v>
      </c>
      <c r="AZ10" s="11">
        <v>0</v>
      </c>
      <c r="BA10" s="11">
        <v>63</v>
      </c>
      <c r="BB10" s="12" t="s">
        <v>25</v>
      </c>
      <c r="BC10" s="11">
        <v>16</v>
      </c>
      <c r="BD10" s="12" t="s">
        <v>25</v>
      </c>
      <c r="BE10" s="11">
        <v>20</v>
      </c>
      <c r="BF10" s="12" t="s">
        <v>25</v>
      </c>
      <c r="BG10" s="11">
        <v>36</v>
      </c>
      <c r="BH10" s="11">
        <v>1</v>
      </c>
      <c r="BI10" s="12" t="s">
        <v>25</v>
      </c>
      <c r="BJ10" s="11">
        <v>1</v>
      </c>
      <c r="BK10" s="11">
        <v>7</v>
      </c>
      <c r="BL10" s="12" t="s">
        <v>25</v>
      </c>
      <c r="BM10" s="11">
        <v>7</v>
      </c>
      <c r="BN10" s="11">
        <v>44</v>
      </c>
      <c r="BO10" s="12" t="s">
        <v>25</v>
      </c>
      <c r="BP10" s="11">
        <v>3</v>
      </c>
      <c r="BQ10" s="12" t="s">
        <v>25</v>
      </c>
      <c r="BR10" s="11">
        <v>1</v>
      </c>
      <c r="BS10" s="12" t="s">
        <v>25</v>
      </c>
      <c r="BT10" s="11">
        <v>0</v>
      </c>
      <c r="BU10" s="12" t="s">
        <v>25</v>
      </c>
      <c r="BV10" s="11">
        <v>4</v>
      </c>
      <c r="BW10" s="12" t="s">
        <v>25</v>
      </c>
      <c r="BX10" s="11">
        <v>3</v>
      </c>
      <c r="BY10" s="12" t="s">
        <v>25</v>
      </c>
      <c r="BZ10" s="11">
        <v>27</v>
      </c>
      <c r="CA10" s="12" t="s">
        <v>25</v>
      </c>
      <c r="CB10" s="11">
        <v>1</v>
      </c>
      <c r="CC10" s="12" t="s">
        <v>25</v>
      </c>
      <c r="CD10" s="11">
        <v>12</v>
      </c>
      <c r="CE10" s="12" t="s">
        <v>25</v>
      </c>
      <c r="CF10" s="11">
        <v>12</v>
      </c>
      <c r="CG10" s="11">
        <v>43</v>
      </c>
      <c r="CH10" s="11">
        <v>4</v>
      </c>
      <c r="CI10" s="12" t="s">
        <v>25</v>
      </c>
      <c r="CJ10" s="11">
        <v>2</v>
      </c>
      <c r="CK10" s="12" t="s">
        <v>25</v>
      </c>
      <c r="CL10" s="11">
        <v>174</v>
      </c>
      <c r="CM10" s="11">
        <v>174</v>
      </c>
      <c r="CN10" s="12" t="s">
        <v>25</v>
      </c>
      <c r="CO10" s="12" t="s">
        <v>25</v>
      </c>
      <c r="CP10" s="12" t="s">
        <v>633</v>
      </c>
      <c r="CQ10" s="12" t="s">
        <v>25</v>
      </c>
      <c r="CR10" s="11">
        <f t="shared" si="0"/>
        <v>174</v>
      </c>
      <c r="CS10" s="11">
        <f t="shared" si="1"/>
        <v>174</v>
      </c>
      <c r="CT10" s="11" t="b">
        <f t="shared" si="2"/>
        <v>1</v>
      </c>
    </row>
    <row r="11" spans="1:98" x14ac:dyDescent="0.25">
      <c r="A11" s="11">
        <v>10</v>
      </c>
      <c r="B11" s="11">
        <v>15</v>
      </c>
      <c r="C11" s="12" t="s">
        <v>70</v>
      </c>
      <c r="D11" s="11">
        <v>1</v>
      </c>
      <c r="E11" s="12" t="s">
        <v>71</v>
      </c>
      <c r="F11" s="11">
        <v>1</v>
      </c>
      <c r="G11" s="12" t="s">
        <v>71</v>
      </c>
      <c r="H11" s="11">
        <v>1</v>
      </c>
      <c r="I11" s="11">
        <v>1</v>
      </c>
      <c r="J11" s="12" t="s">
        <v>71</v>
      </c>
      <c r="K11" s="11">
        <v>1</v>
      </c>
      <c r="L11" s="12" t="s">
        <v>72</v>
      </c>
      <c r="M11" s="11">
        <v>1</v>
      </c>
      <c r="N11" s="12" t="s">
        <v>70</v>
      </c>
      <c r="O11" s="12" t="s">
        <v>71</v>
      </c>
      <c r="P11" s="11">
        <v>0</v>
      </c>
      <c r="Q11" s="12" t="s">
        <v>73</v>
      </c>
      <c r="R11" s="11">
        <v>59</v>
      </c>
      <c r="S11" s="12" t="s">
        <v>87</v>
      </c>
      <c r="T11" s="11">
        <v>340</v>
      </c>
      <c r="U11" s="12" t="s">
        <v>75</v>
      </c>
      <c r="V11" s="12" t="s">
        <v>76</v>
      </c>
      <c r="W11" s="11">
        <v>1502</v>
      </c>
      <c r="X11" s="12" t="s">
        <v>71</v>
      </c>
      <c r="Y11" s="12" t="s">
        <v>77</v>
      </c>
      <c r="Z11" s="12" t="s">
        <v>78</v>
      </c>
      <c r="AA11" s="11">
        <v>1915039</v>
      </c>
      <c r="AB11" s="12" t="s">
        <v>632</v>
      </c>
      <c r="AC11" s="11">
        <v>1</v>
      </c>
      <c r="AD11" s="11">
        <v>150</v>
      </c>
      <c r="AE11" s="12" t="s">
        <v>25</v>
      </c>
      <c r="AF11" s="11">
        <v>15</v>
      </c>
      <c r="AG11" s="12" t="s">
        <v>25</v>
      </c>
      <c r="AH11" s="11">
        <v>0</v>
      </c>
      <c r="AI11" s="12" t="s">
        <v>25</v>
      </c>
      <c r="AJ11" s="11">
        <v>1</v>
      </c>
      <c r="AK11" s="12" t="s">
        <v>25</v>
      </c>
      <c r="AL11" s="11">
        <v>1</v>
      </c>
      <c r="AM11" s="12" t="s">
        <v>25</v>
      </c>
      <c r="AN11" s="11">
        <v>17</v>
      </c>
      <c r="AO11" s="12" t="s">
        <v>25</v>
      </c>
      <c r="AP11" s="11">
        <v>50</v>
      </c>
      <c r="AQ11" s="12" t="s">
        <v>25</v>
      </c>
      <c r="AR11" s="11">
        <v>6</v>
      </c>
      <c r="AS11" s="12" t="s">
        <v>25</v>
      </c>
      <c r="AT11" s="11">
        <v>56</v>
      </c>
      <c r="AU11" s="11">
        <v>2</v>
      </c>
      <c r="AV11" s="12" t="s">
        <v>25</v>
      </c>
      <c r="AW11" s="11">
        <v>2</v>
      </c>
      <c r="AX11" s="11">
        <v>3</v>
      </c>
      <c r="AY11" s="12" t="s">
        <v>25</v>
      </c>
      <c r="AZ11" s="11">
        <v>3</v>
      </c>
      <c r="BA11" s="11">
        <v>61</v>
      </c>
      <c r="BB11" s="12" t="s">
        <v>25</v>
      </c>
      <c r="BC11" s="11">
        <v>19</v>
      </c>
      <c r="BD11" s="12" t="s">
        <v>25</v>
      </c>
      <c r="BE11" s="11">
        <v>13</v>
      </c>
      <c r="BF11" s="12" t="s">
        <v>25</v>
      </c>
      <c r="BG11" s="11">
        <v>32</v>
      </c>
      <c r="BH11" s="11">
        <v>1</v>
      </c>
      <c r="BI11" s="12" t="s">
        <v>25</v>
      </c>
      <c r="BJ11" s="11">
        <v>1</v>
      </c>
      <c r="BK11" s="11">
        <v>3</v>
      </c>
      <c r="BL11" s="12" t="s">
        <v>25</v>
      </c>
      <c r="BM11" s="11">
        <v>3</v>
      </c>
      <c r="BN11" s="11">
        <v>36</v>
      </c>
      <c r="BO11" s="12" t="s">
        <v>25</v>
      </c>
      <c r="BP11" s="11">
        <v>2</v>
      </c>
      <c r="BQ11" s="12" t="s">
        <v>25</v>
      </c>
      <c r="BR11" s="11">
        <v>2</v>
      </c>
      <c r="BS11" s="12" t="s">
        <v>25</v>
      </c>
      <c r="BT11" s="11">
        <v>0</v>
      </c>
      <c r="BU11" s="12" t="s">
        <v>25</v>
      </c>
      <c r="BV11" s="11">
        <v>4</v>
      </c>
      <c r="BW11" s="12" t="s">
        <v>25</v>
      </c>
      <c r="BX11" s="11">
        <v>2</v>
      </c>
      <c r="BY11" s="12" t="s">
        <v>25</v>
      </c>
      <c r="BZ11" s="11">
        <v>21</v>
      </c>
      <c r="CA11" s="12" t="s">
        <v>25</v>
      </c>
      <c r="CB11" s="11">
        <v>2</v>
      </c>
      <c r="CC11" s="12" t="s">
        <v>25</v>
      </c>
      <c r="CD11" s="11">
        <v>3</v>
      </c>
      <c r="CE11" s="12" t="s">
        <v>25</v>
      </c>
      <c r="CF11" s="11">
        <v>3</v>
      </c>
      <c r="CG11" s="11">
        <v>28</v>
      </c>
      <c r="CH11" s="11">
        <v>4</v>
      </c>
      <c r="CI11" s="12" t="s">
        <v>25</v>
      </c>
      <c r="CJ11" s="11">
        <v>0</v>
      </c>
      <c r="CK11" s="12" t="s">
        <v>25</v>
      </c>
      <c r="CL11" s="11">
        <v>150</v>
      </c>
      <c r="CM11" s="11">
        <v>150</v>
      </c>
      <c r="CN11" s="12" t="s">
        <v>25</v>
      </c>
      <c r="CO11" s="12" t="s">
        <v>25</v>
      </c>
      <c r="CP11" s="12" t="s">
        <v>25</v>
      </c>
      <c r="CQ11" s="12" t="s">
        <v>25</v>
      </c>
      <c r="CR11" s="11">
        <f t="shared" si="0"/>
        <v>150</v>
      </c>
      <c r="CS11" s="11">
        <f t="shared" si="1"/>
        <v>150</v>
      </c>
      <c r="CT11" s="11" t="b">
        <f t="shared" si="2"/>
        <v>1</v>
      </c>
    </row>
    <row r="12" spans="1:98" x14ac:dyDescent="0.25">
      <c r="A12" s="11">
        <v>11</v>
      </c>
      <c r="B12" s="11">
        <v>15</v>
      </c>
      <c r="C12" s="12" t="s">
        <v>70</v>
      </c>
      <c r="D12" s="11">
        <v>1</v>
      </c>
      <c r="E12" s="12" t="s">
        <v>71</v>
      </c>
      <c r="F12" s="11">
        <v>1</v>
      </c>
      <c r="G12" s="12" t="s">
        <v>71</v>
      </c>
      <c r="H12" s="11">
        <v>1</v>
      </c>
      <c r="I12" s="11">
        <v>1</v>
      </c>
      <c r="J12" s="12" t="s">
        <v>71</v>
      </c>
      <c r="K12" s="11">
        <v>1</v>
      </c>
      <c r="L12" s="12" t="s">
        <v>72</v>
      </c>
      <c r="M12" s="11">
        <v>1</v>
      </c>
      <c r="N12" s="12" t="s">
        <v>70</v>
      </c>
      <c r="O12" s="12" t="s">
        <v>71</v>
      </c>
      <c r="P12" s="11">
        <v>0</v>
      </c>
      <c r="Q12" s="12" t="s">
        <v>73</v>
      </c>
      <c r="R12" s="11">
        <v>61</v>
      </c>
      <c r="S12" s="12" t="s">
        <v>88</v>
      </c>
      <c r="T12" s="11">
        <v>334</v>
      </c>
      <c r="U12" s="12" t="s">
        <v>75</v>
      </c>
      <c r="V12" s="12" t="s">
        <v>76</v>
      </c>
      <c r="W12" s="11">
        <v>1502</v>
      </c>
      <c r="X12" s="12" t="s">
        <v>71</v>
      </c>
      <c r="Y12" s="12" t="s">
        <v>77</v>
      </c>
      <c r="Z12" s="12" t="s">
        <v>78</v>
      </c>
      <c r="AA12" s="11">
        <v>1915039</v>
      </c>
      <c r="AB12" s="12" t="s">
        <v>632</v>
      </c>
      <c r="AC12" s="11">
        <v>1</v>
      </c>
      <c r="AD12" s="11">
        <v>127</v>
      </c>
      <c r="AE12" s="12" t="s">
        <v>25</v>
      </c>
      <c r="AF12" s="11">
        <v>15</v>
      </c>
      <c r="AG12" s="12" t="s">
        <v>25</v>
      </c>
      <c r="AH12" s="11">
        <v>0</v>
      </c>
      <c r="AI12" s="12" t="s">
        <v>25</v>
      </c>
      <c r="AJ12" s="11">
        <v>1</v>
      </c>
      <c r="AK12" s="12" t="s">
        <v>25</v>
      </c>
      <c r="AL12" s="11">
        <v>0</v>
      </c>
      <c r="AM12" s="12" t="s">
        <v>25</v>
      </c>
      <c r="AN12" s="11">
        <v>16</v>
      </c>
      <c r="AO12" s="12" t="s">
        <v>25</v>
      </c>
      <c r="AP12" s="11">
        <v>50</v>
      </c>
      <c r="AQ12" s="12" t="s">
        <v>25</v>
      </c>
      <c r="AR12" s="11">
        <v>4</v>
      </c>
      <c r="AS12" s="12" t="s">
        <v>25</v>
      </c>
      <c r="AT12" s="11">
        <v>54</v>
      </c>
      <c r="AU12" s="11">
        <v>2</v>
      </c>
      <c r="AV12" s="12" t="s">
        <v>25</v>
      </c>
      <c r="AW12" s="11">
        <v>2</v>
      </c>
      <c r="AX12" s="11">
        <v>0</v>
      </c>
      <c r="AY12" s="12" t="s">
        <v>25</v>
      </c>
      <c r="AZ12" s="11">
        <v>0</v>
      </c>
      <c r="BA12" s="11">
        <v>56</v>
      </c>
      <c r="BB12" s="12" t="s">
        <v>25</v>
      </c>
      <c r="BC12" s="11">
        <v>12</v>
      </c>
      <c r="BD12" s="12" t="s">
        <v>25</v>
      </c>
      <c r="BE12" s="11">
        <v>8</v>
      </c>
      <c r="BF12" s="12" t="s">
        <v>25</v>
      </c>
      <c r="BG12" s="11">
        <v>20</v>
      </c>
      <c r="BH12" s="11">
        <v>0</v>
      </c>
      <c r="BI12" s="12" t="s">
        <v>25</v>
      </c>
      <c r="BJ12" s="11">
        <v>0</v>
      </c>
      <c r="BK12" s="11">
        <v>5</v>
      </c>
      <c r="BL12" s="12" t="s">
        <v>25</v>
      </c>
      <c r="BM12" s="11">
        <v>5</v>
      </c>
      <c r="BN12" s="11">
        <v>25</v>
      </c>
      <c r="BO12" s="12" t="s">
        <v>25</v>
      </c>
      <c r="BP12" s="11">
        <v>4</v>
      </c>
      <c r="BQ12" s="12" t="s">
        <v>25</v>
      </c>
      <c r="BR12" s="11">
        <v>0</v>
      </c>
      <c r="BS12" s="12" t="s">
        <v>25</v>
      </c>
      <c r="BT12" s="11">
        <v>1</v>
      </c>
      <c r="BU12" s="12" t="s">
        <v>25</v>
      </c>
      <c r="BV12" s="11">
        <v>5</v>
      </c>
      <c r="BW12" s="12" t="s">
        <v>25</v>
      </c>
      <c r="BX12" s="11">
        <v>1</v>
      </c>
      <c r="BY12" s="12" t="s">
        <v>25</v>
      </c>
      <c r="BZ12" s="11">
        <v>13</v>
      </c>
      <c r="CA12" s="12" t="s">
        <v>25</v>
      </c>
      <c r="CB12" s="11">
        <v>0</v>
      </c>
      <c r="CC12" s="12" t="s">
        <v>25</v>
      </c>
      <c r="CD12" s="11">
        <v>7</v>
      </c>
      <c r="CE12" s="12" t="s">
        <v>25</v>
      </c>
      <c r="CF12" s="11">
        <v>7</v>
      </c>
      <c r="CG12" s="11">
        <v>21</v>
      </c>
      <c r="CH12" s="11">
        <v>3</v>
      </c>
      <c r="CI12" s="12" t="s">
        <v>25</v>
      </c>
      <c r="CJ12" s="11">
        <v>1</v>
      </c>
      <c r="CK12" s="12" t="s">
        <v>25</v>
      </c>
      <c r="CL12" s="11">
        <v>127</v>
      </c>
      <c r="CM12" s="11">
        <v>127</v>
      </c>
      <c r="CN12" s="12" t="s">
        <v>25</v>
      </c>
      <c r="CO12" s="12" t="s">
        <v>25</v>
      </c>
      <c r="CP12" s="12" t="s">
        <v>25</v>
      </c>
      <c r="CQ12" s="12" t="s">
        <v>25</v>
      </c>
      <c r="CR12" s="11">
        <f t="shared" si="0"/>
        <v>127</v>
      </c>
      <c r="CS12" s="11">
        <f t="shared" si="1"/>
        <v>127</v>
      </c>
      <c r="CT12" s="11" t="b">
        <f t="shared" si="2"/>
        <v>1</v>
      </c>
    </row>
    <row r="13" spans="1:98" x14ac:dyDescent="0.25">
      <c r="A13" s="11">
        <v>12</v>
      </c>
      <c r="B13" s="11">
        <v>15</v>
      </c>
      <c r="C13" s="12" t="s">
        <v>70</v>
      </c>
      <c r="D13" s="11">
        <v>1</v>
      </c>
      <c r="E13" s="12" t="s">
        <v>71</v>
      </c>
      <c r="F13" s="11">
        <v>1</v>
      </c>
      <c r="G13" s="12" t="s">
        <v>71</v>
      </c>
      <c r="H13" s="11">
        <v>1</v>
      </c>
      <c r="I13" s="11">
        <v>1</v>
      </c>
      <c r="J13" s="12" t="s">
        <v>71</v>
      </c>
      <c r="K13" s="11">
        <v>1</v>
      </c>
      <c r="L13" s="12" t="s">
        <v>72</v>
      </c>
      <c r="M13" s="11">
        <v>1</v>
      </c>
      <c r="N13" s="12" t="s">
        <v>70</v>
      </c>
      <c r="O13" s="12" t="s">
        <v>71</v>
      </c>
      <c r="P13" s="11">
        <v>0</v>
      </c>
      <c r="Q13" s="12" t="s">
        <v>73</v>
      </c>
      <c r="R13" s="11">
        <v>63</v>
      </c>
      <c r="S13" s="12" t="s">
        <v>89</v>
      </c>
      <c r="T13" s="11">
        <v>348</v>
      </c>
      <c r="U13" s="12" t="s">
        <v>75</v>
      </c>
      <c r="V13" s="12" t="s">
        <v>76</v>
      </c>
      <c r="W13" s="11">
        <v>1502</v>
      </c>
      <c r="X13" s="12" t="s">
        <v>71</v>
      </c>
      <c r="Y13" s="12" t="s">
        <v>77</v>
      </c>
      <c r="Z13" s="12" t="s">
        <v>78</v>
      </c>
      <c r="AA13" s="11">
        <v>1915039</v>
      </c>
      <c r="AB13" s="12" t="s">
        <v>632</v>
      </c>
      <c r="AC13" s="11">
        <v>1</v>
      </c>
      <c r="AD13" s="11">
        <v>152</v>
      </c>
      <c r="AE13" s="12" t="s">
        <v>25</v>
      </c>
      <c r="AF13" s="11">
        <v>18</v>
      </c>
      <c r="AG13" s="12" t="s">
        <v>25</v>
      </c>
      <c r="AH13" s="11">
        <v>2</v>
      </c>
      <c r="AI13" s="12" t="s">
        <v>25</v>
      </c>
      <c r="AJ13" s="11">
        <v>0</v>
      </c>
      <c r="AK13" s="12" t="s">
        <v>25</v>
      </c>
      <c r="AL13" s="11">
        <v>0</v>
      </c>
      <c r="AM13" s="12" t="s">
        <v>25</v>
      </c>
      <c r="AN13" s="11">
        <v>20</v>
      </c>
      <c r="AO13" s="12" t="s">
        <v>25</v>
      </c>
      <c r="AP13" s="11">
        <v>48</v>
      </c>
      <c r="AQ13" s="12" t="s">
        <v>25</v>
      </c>
      <c r="AR13" s="11">
        <v>4</v>
      </c>
      <c r="AS13" s="12" t="s">
        <v>25</v>
      </c>
      <c r="AT13" s="11">
        <v>52</v>
      </c>
      <c r="AU13" s="11">
        <v>2</v>
      </c>
      <c r="AV13" s="12" t="s">
        <v>25</v>
      </c>
      <c r="AW13" s="11">
        <v>2</v>
      </c>
      <c r="AX13" s="11">
        <v>0</v>
      </c>
      <c r="AY13" s="12" t="s">
        <v>25</v>
      </c>
      <c r="AZ13" s="11">
        <v>0</v>
      </c>
      <c r="BA13" s="11">
        <v>54</v>
      </c>
      <c r="BB13" s="12" t="s">
        <v>25</v>
      </c>
      <c r="BC13" s="11">
        <v>13</v>
      </c>
      <c r="BD13" s="12" t="s">
        <v>25</v>
      </c>
      <c r="BE13" s="11">
        <v>11</v>
      </c>
      <c r="BF13" s="12" t="s">
        <v>25</v>
      </c>
      <c r="BG13" s="11">
        <v>24</v>
      </c>
      <c r="BH13" s="11">
        <v>1</v>
      </c>
      <c r="BI13" s="12" t="s">
        <v>25</v>
      </c>
      <c r="BJ13" s="11">
        <v>1</v>
      </c>
      <c r="BK13" s="11">
        <v>7</v>
      </c>
      <c r="BL13" s="12" t="s">
        <v>25</v>
      </c>
      <c r="BM13" s="11">
        <v>7</v>
      </c>
      <c r="BN13" s="11">
        <v>32</v>
      </c>
      <c r="BO13" s="12" t="s">
        <v>25</v>
      </c>
      <c r="BP13" s="11">
        <v>5</v>
      </c>
      <c r="BQ13" s="12" t="s">
        <v>25</v>
      </c>
      <c r="BR13" s="11">
        <v>0</v>
      </c>
      <c r="BS13" s="12" t="s">
        <v>25</v>
      </c>
      <c r="BT13" s="11">
        <v>1</v>
      </c>
      <c r="BU13" s="12" t="s">
        <v>25</v>
      </c>
      <c r="BV13" s="11">
        <v>6</v>
      </c>
      <c r="BW13" s="12" t="s">
        <v>25</v>
      </c>
      <c r="BX13" s="11">
        <v>4</v>
      </c>
      <c r="BY13" s="12" t="s">
        <v>25</v>
      </c>
      <c r="BZ13" s="11">
        <v>21</v>
      </c>
      <c r="CA13" s="12" t="s">
        <v>25</v>
      </c>
      <c r="CB13" s="11">
        <v>3</v>
      </c>
      <c r="CC13" s="12" t="s">
        <v>25</v>
      </c>
      <c r="CD13" s="11">
        <v>10</v>
      </c>
      <c r="CE13" s="12" t="s">
        <v>25</v>
      </c>
      <c r="CF13" s="11">
        <v>10</v>
      </c>
      <c r="CG13" s="11">
        <v>38</v>
      </c>
      <c r="CH13" s="11">
        <v>2</v>
      </c>
      <c r="CI13" s="12" t="s">
        <v>25</v>
      </c>
      <c r="CJ13" s="11">
        <v>0</v>
      </c>
      <c r="CK13" s="12" t="s">
        <v>25</v>
      </c>
      <c r="CL13" s="11">
        <v>152</v>
      </c>
      <c r="CM13" s="11">
        <v>152</v>
      </c>
      <c r="CN13" s="12" t="s">
        <v>25</v>
      </c>
      <c r="CO13" s="12" t="s">
        <v>25</v>
      </c>
      <c r="CP13" s="12" t="s">
        <v>25</v>
      </c>
      <c r="CQ13" s="12" t="s">
        <v>25</v>
      </c>
      <c r="CR13" s="11">
        <f t="shared" si="0"/>
        <v>152</v>
      </c>
      <c r="CS13" s="11">
        <f t="shared" si="1"/>
        <v>152</v>
      </c>
      <c r="CT13" s="11" t="b">
        <f t="shared" si="2"/>
        <v>1</v>
      </c>
    </row>
    <row r="14" spans="1:98" x14ac:dyDescent="0.25">
      <c r="A14" s="11">
        <v>13</v>
      </c>
      <c r="B14" s="11">
        <v>15</v>
      </c>
      <c r="C14" s="12" t="s">
        <v>70</v>
      </c>
      <c r="D14" s="11">
        <v>1</v>
      </c>
      <c r="E14" s="12" t="s">
        <v>71</v>
      </c>
      <c r="F14" s="11">
        <v>1</v>
      </c>
      <c r="G14" s="12" t="s">
        <v>71</v>
      </c>
      <c r="H14" s="11">
        <v>1</v>
      </c>
      <c r="I14" s="11">
        <v>1</v>
      </c>
      <c r="J14" s="12" t="s">
        <v>71</v>
      </c>
      <c r="K14" s="11">
        <v>1</v>
      </c>
      <c r="L14" s="12" t="s">
        <v>72</v>
      </c>
      <c r="M14" s="11">
        <v>1</v>
      </c>
      <c r="N14" s="12" t="s">
        <v>70</v>
      </c>
      <c r="O14" s="12" t="s">
        <v>71</v>
      </c>
      <c r="P14" s="11">
        <v>0</v>
      </c>
      <c r="Q14" s="12" t="s">
        <v>73</v>
      </c>
      <c r="R14" s="11">
        <v>65</v>
      </c>
      <c r="S14" s="12" t="s">
        <v>90</v>
      </c>
      <c r="T14" s="11">
        <v>340</v>
      </c>
      <c r="U14" s="12" t="s">
        <v>75</v>
      </c>
      <c r="V14" s="12" t="s">
        <v>76</v>
      </c>
      <c r="W14" s="11">
        <v>1502</v>
      </c>
      <c r="X14" s="12" t="s">
        <v>71</v>
      </c>
      <c r="Y14" s="12" t="s">
        <v>77</v>
      </c>
      <c r="Z14" s="12" t="s">
        <v>78</v>
      </c>
      <c r="AA14" s="11">
        <v>1915039</v>
      </c>
      <c r="AB14" s="12" t="s">
        <v>632</v>
      </c>
      <c r="AC14" s="11">
        <v>1</v>
      </c>
      <c r="AD14" s="11">
        <v>152</v>
      </c>
      <c r="AE14" s="12" t="s">
        <v>25</v>
      </c>
      <c r="AF14" s="11">
        <v>20</v>
      </c>
      <c r="AG14" s="12" t="s">
        <v>25</v>
      </c>
      <c r="AH14" s="11">
        <v>2</v>
      </c>
      <c r="AI14" s="12" t="s">
        <v>25</v>
      </c>
      <c r="AJ14" s="11">
        <v>1</v>
      </c>
      <c r="AK14" s="12" t="s">
        <v>25</v>
      </c>
      <c r="AL14" s="11">
        <v>0</v>
      </c>
      <c r="AM14" s="12" t="s">
        <v>25</v>
      </c>
      <c r="AN14" s="11">
        <v>23</v>
      </c>
      <c r="AO14" s="12" t="s">
        <v>25</v>
      </c>
      <c r="AP14" s="11">
        <v>48</v>
      </c>
      <c r="AQ14" s="12" t="s">
        <v>25</v>
      </c>
      <c r="AR14" s="11">
        <v>3</v>
      </c>
      <c r="AS14" s="12" t="s">
        <v>25</v>
      </c>
      <c r="AT14" s="11">
        <v>51</v>
      </c>
      <c r="AU14" s="11">
        <v>2</v>
      </c>
      <c r="AV14" s="12" t="s">
        <v>25</v>
      </c>
      <c r="AW14" s="11">
        <v>2</v>
      </c>
      <c r="AX14" s="11">
        <v>3</v>
      </c>
      <c r="AY14" s="12" t="s">
        <v>25</v>
      </c>
      <c r="AZ14" s="11">
        <v>3</v>
      </c>
      <c r="BA14" s="11">
        <v>56</v>
      </c>
      <c r="BB14" s="12" t="s">
        <v>25</v>
      </c>
      <c r="BC14" s="11">
        <v>15</v>
      </c>
      <c r="BD14" s="12" t="s">
        <v>25</v>
      </c>
      <c r="BE14" s="11">
        <v>6</v>
      </c>
      <c r="BF14" s="12" t="s">
        <v>25</v>
      </c>
      <c r="BG14" s="11">
        <v>21</v>
      </c>
      <c r="BH14" s="11">
        <v>0</v>
      </c>
      <c r="BI14" s="12" t="s">
        <v>25</v>
      </c>
      <c r="BJ14" s="11">
        <v>0</v>
      </c>
      <c r="BK14" s="11">
        <v>3</v>
      </c>
      <c r="BL14" s="12" t="s">
        <v>25</v>
      </c>
      <c r="BM14" s="11">
        <v>3</v>
      </c>
      <c r="BN14" s="11">
        <v>24</v>
      </c>
      <c r="BO14" s="12" t="s">
        <v>25</v>
      </c>
      <c r="BP14" s="11">
        <v>4</v>
      </c>
      <c r="BQ14" s="12" t="s">
        <v>25</v>
      </c>
      <c r="BR14" s="11">
        <v>4</v>
      </c>
      <c r="BS14" s="12" t="s">
        <v>25</v>
      </c>
      <c r="BT14" s="11">
        <v>1</v>
      </c>
      <c r="BU14" s="12" t="s">
        <v>25</v>
      </c>
      <c r="BV14" s="11">
        <v>9</v>
      </c>
      <c r="BW14" s="12" t="s">
        <v>25</v>
      </c>
      <c r="BX14" s="11">
        <v>5</v>
      </c>
      <c r="BY14" s="12" t="s">
        <v>25</v>
      </c>
      <c r="BZ14" s="11">
        <v>21</v>
      </c>
      <c r="CA14" s="12" t="s">
        <v>25</v>
      </c>
      <c r="CB14" s="11">
        <v>1</v>
      </c>
      <c r="CC14" s="12" t="s">
        <v>25</v>
      </c>
      <c r="CD14" s="11">
        <v>8</v>
      </c>
      <c r="CE14" s="12" t="s">
        <v>25</v>
      </c>
      <c r="CF14" s="11">
        <v>8</v>
      </c>
      <c r="CG14" s="11">
        <v>35</v>
      </c>
      <c r="CH14" s="11">
        <v>3</v>
      </c>
      <c r="CI14" s="12" t="s">
        <v>25</v>
      </c>
      <c r="CJ14" s="11">
        <v>2</v>
      </c>
      <c r="CK14" s="12" t="s">
        <v>25</v>
      </c>
      <c r="CL14" s="11">
        <v>152</v>
      </c>
      <c r="CM14" s="11">
        <v>152</v>
      </c>
      <c r="CN14" s="12" t="s">
        <v>25</v>
      </c>
      <c r="CO14" s="12" t="s">
        <v>25</v>
      </c>
      <c r="CP14" s="12" t="s">
        <v>25</v>
      </c>
      <c r="CQ14" s="12" t="s">
        <v>25</v>
      </c>
      <c r="CR14" s="11">
        <f t="shared" si="0"/>
        <v>152</v>
      </c>
      <c r="CS14" s="11">
        <f t="shared" si="1"/>
        <v>152</v>
      </c>
      <c r="CT14" s="11" t="b">
        <f t="shared" si="2"/>
        <v>1</v>
      </c>
    </row>
    <row r="15" spans="1:98" x14ac:dyDescent="0.25">
      <c r="A15" s="11">
        <v>14</v>
      </c>
      <c r="B15" s="11">
        <v>15</v>
      </c>
      <c r="C15" s="12" t="s">
        <v>70</v>
      </c>
      <c r="D15" s="11">
        <v>1</v>
      </c>
      <c r="E15" s="12" t="s">
        <v>71</v>
      </c>
      <c r="F15" s="11">
        <v>1</v>
      </c>
      <c r="G15" s="12" t="s">
        <v>71</v>
      </c>
      <c r="H15" s="11">
        <v>1</v>
      </c>
      <c r="I15" s="11">
        <v>1</v>
      </c>
      <c r="J15" s="12" t="s">
        <v>71</v>
      </c>
      <c r="K15" s="11">
        <v>1</v>
      </c>
      <c r="L15" s="12" t="s">
        <v>72</v>
      </c>
      <c r="M15" s="11">
        <v>1</v>
      </c>
      <c r="N15" s="12" t="s">
        <v>70</v>
      </c>
      <c r="O15" s="12" t="s">
        <v>71</v>
      </c>
      <c r="P15" s="11">
        <v>0</v>
      </c>
      <c r="Q15" s="12" t="s">
        <v>73</v>
      </c>
      <c r="R15" s="11">
        <v>67</v>
      </c>
      <c r="S15" s="12" t="s">
        <v>91</v>
      </c>
      <c r="T15" s="11">
        <v>325</v>
      </c>
      <c r="U15" s="12" t="s">
        <v>75</v>
      </c>
      <c r="V15" s="12" t="s">
        <v>76</v>
      </c>
      <c r="W15" s="11">
        <v>1502</v>
      </c>
      <c r="X15" s="12" t="s">
        <v>71</v>
      </c>
      <c r="Y15" s="12" t="s">
        <v>77</v>
      </c>
      <c r="Z15" s="12" t="s">
        <v>78</v>
      </c>
      <c r="AA15" s="11">
        <v>1915039</v>
      </c>
      <c r="AB15" s="12" t="s">
        <v>632</v>
      </c>
      <c r="AC15" s="11">
        <v>1</v>
      </c>
      <c r="AD15" s="11">
        <v>144</v>
      </c>
      <c r="AE15" s="12" t="s">
        <v>25</v>
      </c>
      <c r="AF15" s="11">
        <v>13</v>
      </c>
      <c r="AG15" s="12" t="s">
        <v>25</v>
      </c>
      <c r="AH15" s="11">
        <v>0</v>
      </c>
      <c r="AI15" s="12" t="s">
        <v>25</v>
      </c>
      <c r="AJ15" s="11">
        <v>1</v>
      </c>
      <c r="AK15" s="12" t="s">
        <v>25</v>
      </c>
      <c r="AL15" s="11">
        <v>1</v>
      </c>
      <c r="AM15" s="12" t="s">
        <v>25</v>
      </c>
      <c r="AN15" s="11">
        <v>15</v>
      </c>
      <c r="AO15" s="12" t="s">
        <v>25</v>
      </c>
      <c r="AP15" s="11">
        <v>53</v>
      </c>
      <c r="AQ15" s="12" t="s">
        <v>25</v>
      </c>
      <c r="AR15" s="11">
        <v>0</v>
      </c>
      <c r="AS15" s="12" t="s">
        <v>25</v>
      </c>
      <c r="AT15" s="11">
        <v>53</v>
      </c>
      <c r="AU15" s="11">
        <v>2</v>
      </c>
      <c r="AV15" s="12" t="s">
        <v>25</v>
      </c>
      <c r="AW15" s="11">
        <v>2</v>
      </c>
      <c r="AX15" s="11">
        <v>0</v>
      </c>
      <c r="AY15" s="12" t="s">
        <v>25</v>
      </c>
      <c r="AZ15" s="11">
        <v>0</v>
      </c>
      <c r="BA15" s="11">
        <v>55</v>
      </c>
      <c r="BB15" s="12" t="s">
        <v>25</v>
      </c>
      <c r="BC15" s="11">
        <v>16</v>
      </c>
      <c r="BD15" s="12" t="s">
        <v>25</v>
      </c>
      <c r="BE15" s="11">
        <v>8</v>
      </c>
      <c r="BF15" s="12" t="s">
        <v>25</v>
      </c>
      <c r="BG15" s="11">
        <v>24</v>
      </c>
      <c r="BH15" s="11">
        <v>0</v>
      </c>
      <c r="BI15" s="12" t="s">
        <v>25</v>
      </c>
      <c r="BJ15" s="11">
        <v>0</v>
      </c>
      <c r="BK15" s="11">
        <v>9</v>
      </c>
      <c r="BL15" s="12" t="s">
        <v>25</v>
      </c>
      <c r="BM15" s="11">
        <v>9</v>
      </c>
      <c r="BN15" s="11">
        <v>33</v>
      </c>
      <c r="BO15" s="12" t="s">
        <v>25</v>
      </c>
      <c r="BP15" s="11">
        <v>1</v>
      </c>
      <c r="BQ15" s="12" t="s">
        <v>25</v>
      </c>
      <c r="BR15" s="11">
        <v>2</v>
      </c>
      <c r="BS15" s="12" t="s">
        <v>25</v>
      </c>
      <c r="BT15" s="11">
        <v>0</v>
      </c>
      <c r="BU15" s="12" t="s">
        <v>25</v>
      </c>
      <c r="BV15" s="11">
        <v>3</v>
      </c>
      <c r="BW15" s="12" t="s">
        <v>25</v>
      </c>
      <c r="BX15" s="11">
        <v>4</v>
      </c>
      <c r="BY15" s="12" t="s">
        <v>25</v>
      </c>
      <c r="BZ15" s="11">
        <v>21</v>
      </c>
      <c r="CA15" s="12" t="s">
        <v>25</v>
      </c>
      <c r="CB15" s="11">
        <v>2</v>
      </c>
      <c r="CC15" s="12" t="s">
        <v>25</v>
      </c>
      <c r="CD15" s="11">
        <v>6</v>
      </c>
      <c r="CE15" s="12" t="s">
        <v>25</v>
      </c>
      <c r="CF15" s="11">
        <v>6</v>
      </c>
      <c r="CG15" s="11">
        <v>33</v>
      </c>
      <c r="CH15" s="11">
        <v>2</v>
      </c>
      <c r="CI15" s="12" t="s">
        <v>25</v>
      </c>
      <c r="CJ15" s="11">
        <v>3</v>
      </c>
      <c r="CK15" s="12" t="s">
        <v>25</v>
      </c>
      <c r="CL15" s="11">
        <v>144</v>
      </c>
      <c r="CM15" s="11">
        <v>144</v>
      </c>
      <c r="CN15" s="12" t="s">
        <v>25</v>
      </c>
      <c r="CO15" s="12" t="s">
        <v>25</v>
      </c>
      <c r="CP15" s="12" t="s">
        <v>25</v>
      </c>
      <c r="CQ15" s="12" t="s">
        <v>25</v>
      </c>
      <c r="CR15" s="11">
        <f t="shared" si="0"/>
        <v>144</v>
      </c>
      <c r="CS15" s="11">
        <f t="shared" si="1"/>
        <v>144</v>
      </c>
      <c r="CT15" s="11" t="b">
        <f t="shared" si="2"/>
        <v>1</v>
      </c>
    </row>
    <row r="16" spans="1:98" x14ac:dyDescent="0.25">
      <c r="A16" s="11">
        <v>15</v>
      </c>
      <c r="B16" s="11">
        <v>15</v>
      </c>
      <c r="C16" s="12" t="s">
        <v>70</v>
      </c>
      <c r="D16" s="11">
        <v>1</v>
      </c>
      <c r="E16" s="12" t="s">
        <v>71</v>
      </c>
      <c r="F16" s="11">
        <v>1</v>
      </c>
      <c r="G16" s="12" t="s">
        <v>71</v>
      </c>
      <c r="H16" s="11">
        <v>1</v>
      </c>
      <c r="I16" s="11">
        <v>1</v>
      </c>
      <c r="J16" s="12" t="s">
        <v>71</v>
      </c>
      <c r="K16" s="11">
        <v>1</v>
      </c>
      <c r="L16" s="12" t="s">
        <v>92</v>
      </c>
      <c r="M16" s="11">
        <v>1</v>
      </c>
      <c r="N16" s="12" t="s">
        <v>70</v>
      </c>
      <c r="O16" s="12" t="s">
        <v>71</v>
      </c>
      <c r="P16" s="11">
        <v>0</v>
      </c>
      <c r="Q16" s="12" t="s">
        <v>73</v>
      </c>
      <c r="R16" s="11">
        <v>158</v>
      </c>
      <c r="S16" s="12" t="s">
        <v>93</v>
      </c>
      <c r="T16" s="11">
        <v>314</v>
      </c>
      <c r="U16" s="12" t="s">
        <v>94</v>
      </c>
      <c r="V16" s="12" t="s">
        <v>95</v>
      </c>
      <c r="W16" s="11">
        <v>1502</v>
      </c>
      <c r="X16" s="12" t="s">
        <v>71</v>
      </c>
      <c r="Y16" s="12" t="s">
        <v>77</v>
      </c>
      <c r="Z16" s="12" t="s">
        <v>78</v>
      </c>
      <c r="AA16" s="11">
        <v>1915036</v>
      </c>
      <c r="AB16" s="12" t="s">
        <v>634</v>
      </c>
      <c r="AC16" s="11">
        <v>2</v>
      </c>
      <c r="AD16" s="11">
        <v>135</v>
      </c>
      <c r="AE16" s="12" t="s">
        <v>25</v>
      </c>
      <c r="AF16" s="11">
        <v>18</v>
      </c>
      <c r="AG16" s="12" t="s">
        <v>25</v>
      </c>
      <c r="AH16" s="11">
        <v>1</v>
      </c>
      <c r="AI16" s="12" t="s">
        <v>25</v>
      </c>
      <c r="AJ16" s="11">
        <v>0</v>
      </c>
      <c r="AK16" s="12" t="s">
        <v>25</v>
      </c>
      <c r="AL16" s="11">
        <v>1</v>
      </c>
      <c r="AM16" s="12" t="s">
        <v>25</v>
      </c>
      <c r="AN16" s="11">
        <v>20</v>
      </c>
      <c r="AO16" s="12" t="s">
        <v>25</v>
      </c>
      <c r="AP16" s="11">
        <v>45</v>
      </c>
      <c r="AQ16" s="12" t="s">
        <v>25</v>
      </c>
      <c r="AR16" s="11">
        <v>6</v>
      </c>
      <c r="AS16" s="12" t="s">
        <v>25</v>
      </c>
      <c r="AT16" s="11">
        <v>51</v>
      </c>
      <c r="AU16" s="11">
        <v>4</v>
      </c>
      <c r="AV16" s="12" t="s">
        <v>25</v>
      </c>
      <c r="AW16" s="11">
        <v>4</v>
      </c>
      <c r="AX16" s="11">
        <v>2</v>
      </c>
      <c r="AY16" s="12" t="s">
        <v>25</v>
      </c>
      <c r="AZ16" s="11">
        <v>2</v>
      </c>
      <c r="BA16" s="11">
        <v>57</v>
      </c>
      <c r="BB16" s="12" t="s">
        <v>25</v>
      </c>
      <c r="BC16" s="11">
        <v>11</v>
      </c>
      <c r="BD16" s="12" t="s">
        <v>25</v>
      </c>
      <c r="BE16" s="11">
        <v>6</v>
      </c>
      <c r="BF16" s="12" t="s">
        <v>25</v>
      </c>
      <c r="BG16" s="11">
        <v>17</v>
      </c>
      <c r="BH16" s="11">
        <v>0</v>
      </c>
      <c r="BI16" s="12" t="s">
        <v>25</v>
      </c>
      <c r="BJ16" s="11">
        <v>0</v>
      </c>
      <c r="BK16" s="11">
        <v>8</v>
      </c>
      <c r="BL16" s="12" t="s">
        <v>25</v>
      </c>
      <c r="BM16" s="11">
        <v>8</v>
      </c>
      <c r="BN16" s="11">
        <v>25</v>
      </c>
      <c r="BO16" s="12" t="s">
        <v>25</v>
      </c>
      <c r="BP16" s="11">
        <v>2</v>
      </c>
      <c r="BQ16" s="12" t="s">
        <v>25</v>
      </c>
      <c r="BR16" s="11">
        <v>1</v>
      </c>
      <c r="BS16" s="12" t="s">
        <v>25</v>
      </c>
      <c r="BT16" s="11">
        <v>0</v>
      </c>
      <c r="BU16" s="12" t="s">
        <v>25</v>
      </c>
      <c r="BV16" s="11">
        <v>3</v>
      </c>
      <c r="BW16" s="12" t="s">
        <v>25</v>
      </c>
      <c r="BX16" s="11">
        <v>3</v>
      </c>
      <c r="BY16" s="12" t="s">
        <v>25</v>
      </c>
      <c r="BZ16" s="11">
        <v>12</v>
      </c>
      <c r="CA16" s="12" t="s">
        <v>25</v>
      </c>
      <c r="CB16" s="11">
        <v>1</v>
      </c>
      <c r="CC16" s="12" t="s">
        <v>25</v>
      </c>
      <c r="CD16" s="11">
        <v>6</v>
      </c>
      <c r="CE16" s="12" t="s">
        <v>25</v>
      </c>
      <c r="CF16" s="11">
        <v>6</v>
      </c>
      <c r="CG16" s="11">
        <v>22</v>
      </c>
      <c r="CH16" s="11">
        <v>4</v>
      </c>
      <c r="CI16" s="12" t="s">
        <v>25</v>
      </c>
      <c r="CJ16" s="11">
        <v>4</v>
      </c>
      <c r="CK16" s="12" t="s">
        <v>25</v>
      </c>
      <c r="CL16" s="11">
        <v>135</v>
      </c>
      <c r="CM16" s="11">
        <v>135</v>
      </c>
      <c r="CN16" s="12" t="s">
        <v>25</v>
      </c>
      <c r="CO16" s="12" t="s">
        <v>25</v>
      </c>
      <c r="CP16" s="12" t="s">
        <v>25</v>
      </c>
      <c r="CQ16" s="12" t="s">
        <v>25</v>
      </c>
      <c r="CR16" s="11">
        <f t="shared" si="0"/>
        <v>135</v>
      </c>
      <c r="CS16" s="11">
        <f t="shared" si="1"/>
        <v>135</v>
      </c>
      <c r="CT16" s="11" t="b">
        <f t="shared" si="2"/>
        <v>1</v>
      </c>
    </row>
    <row r="17" spans="1:98" x14ac:dyDescent="0.25">
      <c r="A17" s="11">
        <v>16</v>
      </c>
      <c r="B17" s="11">
        <v>15</v>
      </c>
      <c r="C17" s="12" t="s">
        <v>70</v>
      </c>
      <c r="D17" s="11">
        <v>1</v>
      </c>
      <c r="E17" s="12" t="s">
        <v>71</v>
      </c>
      <c r="F17" s="11">
        <v>1</v>
      </c>
      <c r="G17" s="12" t="s">
        <v>71</v>
      </c>
      <c r="H17" s="11">
        <v>1</v>
      </c>
      <c r="I17" s="11">
        <v>1</v>
      </c>
      <c r="J17" s="12" t="s">
        <v>71</v>
      </c>
      <c r="K17" s="11">
        <v>1</v>
      </c>
      <c r="L17" s="12" t="s">
        <v>92</v>
      </c>
      <c r="M17" s="11">
        <v>1</v>
      </c>
      <c r="N17" s="12" t="s">
        <v>70</v>
      </c>
      <c r="O17" s="12" t="s">
        <v>71</v>
      </c>
      <c r="P17" s="11">
        <v>0</v>
      </c>
      <c r="Q17" s="12" t="s">
        <v>73</v>
      </c>
      <c r="R17" s="11">
        <v>160</v>
      </c>
      <c r="S17" s="12" t="s">
        <v>96</v>
      </c>
      <c r="T17" s="11">
        <v>328</v>
      </c>
      <c r="U17" s="12" t="s">
        <v>94</v>
      </c>
      <c r="V17" s="12" t="s">
        <v>95</v>
      </c>
      <c r="W17" s="11">
        <v>1502</v>
      </c>
      <c r="X17" s="12" t="s">
        <v>71</v>
      </c>
      <c r="Y17" s="12" t="s">
        <v>77</v>
      </c>
      <c r="Z17" s="12" t="s">
        <v>78</v>
      </c>
      <c r="AA17" s="11">
        <v>1915036</v>
      </c>
      <c r="AB17" s="12" t="s">
        <v>634</v>
      </c>
      <c r="AC17" s="11">
        <v>2</v>
      </c>
      <c r="AD17" s="11">
        <v>124</v>
      </c>
      <c r="AE17" s="12" t="s">
        <v>25</v>
      </c>
      <c r="AF17" s="11">
        <v>18</v>
      </c>
      <c r="AG17" s="12" t="s">
        <v>25</v>
      </c>
      <c r="AH17" s="11">
        <v>0</v>
      </c>
      <c r="AI17" s="12" t="s">
        <v>25</v>
      </c>
      <c r="AJ17" s="11">
        <v>2</v>
      </c>
      <c r="AK17" s="12" t="s">
        <v>25</v>
      </c>
      <c r="AL17" s="11">
        <v>1</v>
      </c>
      <c r="AM17" s="12" t="s">
        <v>25</v>
      </c>
      <c r="AN17" s="11">
        <v>21</v>
      </c>
      <c r="AO17" s="12" t="s">
        <v>25</v>
      </c>
      <c r="AP17" s="11">
        <v>54</v>
      </c>
      <c r="AQ17" s="12" t="s">
        <v>25</v>
      </c>
      <c r="AR17" s="11">
        <v>1</v>
      </c>
      <c r="AS17" s="12" t="s">
        <v>25</v>
      </c>
      <c r="AT17" s="11">
        <v>55</v>
      </c>
      <c r="AU17" s="11">
        <v>1</v>
      </c>
      <c r="AV17" s="12" t="s">
        <v>25</v>
      </c>
      <c r="AW17" s="11">
        <v>1</v>
      </c>
      <c r="AX17" s="11">
        <v>0</v>
      </c>
      <c r="AY17" s="12" t="s">
        <v>25</v>
      </c>
      <c r="AZ17" s="11">
        <v>0</v>
      </c>
      <c r="BA17" s="11">
        <v>56</v>
      </c>
      <c r="BB17" s="12" t="s">
        <v>25</v>
      </c>
      <c r="BC17" s="11">
        <v>5</v>
      </c>
      <c r="BD17" s="12" t="s">
        <v>25</v>
      </c>
      <c r="BE17" s="11">
        <v>6</v>
      </c>
      <c r="BF17" s="12" t="s">
        <v>25</v>
      </c>
      <c r="BG17" s="11">
        <v>11</v>
      </c>
      <c r="BH17" s="11">
        <v>3</v>
      </c>
      <c r="BI17" s="12" t="s">
        <v>25</v>
      </c>
      <c r="BJ17" s="11">
        <v>3</v>
      </c>
      <c r="BK17" s="11">
        <v>3</v>
      </c>
      <c r="BL17" s="12" t="s">
        <v>25</v>
      </c>
      <c r="BM17" s="11">
        <v>3</v>
      </c>
      <c r="BN17" s="11">
        <v>17</v>
      </c>
      <c r="BO17" s="12" t="s">
        <v>25</v>
      </c>
      <c r="BP17" s="11">
        <v>3</v>
      </c>
      <c r="BQ17" s="12" t="s">
        <v>25</v>
      </c>
      <c r="BR17" s="11">
        <v>0</v>
      </c>
      <c r="BS17" s="12" t="s">
        <v>25</v>
      </c>
      <c r="BT17" s="11">
        <v>2</v>
      </c>
      <c r="BU17" s="12" t="s">
        <v>25</v>
      </c>
      <c r="BV17" s="11">
        <v>5</v>
      </c>
      <c r="BW17" s="12" t="s">
        <v>25</v>
      </c>
      <c r="BX17" s="11">
        <v>1</v>
      </c>
      <c r="BY17" s="12" t="s">
        <v>25</v>
      </c>
      <c r="BZ17" s="11">
        <v>14</v>
      </c>
      <c r="CA17" s="12" t="s">
        <v>25</v>
      </c>
      <c r="CB17" s="11">
        <v>1</v>
      </c>
      <c r="CC17" s="12" t="s">
        <v>25</v>
      </c>
      <c r="CD17" s="11">
        <v>6</v>
      </c>
      <c r="CE17" s="12" t="s">
        <v>25</v>
      </c>
      <c r="CF17" s="11">
        <v>6</v>
      </c>
      <c r="CG17" s="11">
        <v>22</v>
      </c>
      <c r="CH17" s="11">
        <v>1</v>
      </c>
      <c r="CI17" s="12" t="s">
        <v>25</v>
      </c>
      <c r="CJ17" s="11">
        <v>2</v>
      </c>
      <c r="CK17" s="12" t="s">
        <v>25</v>
      </c>
      <c r="CL17" s="11">
        <v>124</v>
      </c>
      <c r="CM17" s="11">
        <v>124</v>
      </c>
      <c r="CN17" s="12" t="s">
        <v>25</v>
      </c>
      <c r="CO17" s="12" t="s">
        <v>25</v>
      </c>
      <c r="CP17" s="12" t="s">
        <v>25</v>
      </c>
      <c r="CQ17" s="12" t="s">
        <v>25</v>
      </c>
      <c r="CR17" s="11">
        <f t="shared" si="0"/>
        <v>124</v>
      </c>
      <c r="CS17" s="11">
        <f t="shared" si="1"/>
        <v>124</v>
      </c>
      <c r="CT17" s="11" t="b">
        <f t="shared" si="2"/>
        <v>1</v>
      </c>
    </row>
    <row r="18" spans="1:98" x14ac:dyDescent="0.25">
      <c r="A18" s="11">
        <v>17</v>
      </c>
      <c r="B18" s="11">
        <v>15</v>
      </c>
      <c r="C18" s="12" t="s">
        <v>70</v>
      </c>
      <c r="D18" s="11">
        <v>1</v>
      </c>
      <c r="E18" s="12" t="s">
        <v>71</v>
      </c>
      <c r="F18" s="11">
        <v>1</v>
      </c>
      <c r="G18" s="12" t="s">
        <v>71</v>
      </c>
      <c r="H18" s="11">
        <v>1</v>
      </c>
      <c r="I18" s="11">
        <v>1</v>
      </c>
      <c r="J18" s="12" t="s">
        <v>71</v>
      </c>
      <c r="K18" s="11">
        <v>1</v>
      </c>
      <c r="L18" s="12" t="s">
        <v>92</v>
      </c>
      <c r="M18" s="11">
        <v>1</v>
      </c>
      <c r="N18" s="12" t="s">
        <v>70</v>
      </c>
      <c r="O18" s="12" t="s">
        <v>71</v>
      </c>
      <c r="P18" s="11">
        <v>0</v>
      </c>
      <c r="Q18" s="12" t="s">
        <v>73</v>
      </c>
      <c r="R18" s="11">
        <v>162</v>
      </c>
      <c r="S18" s="12" t="s">
        <v>97</v>
      </c>
      <c r="T18" s="11">
        <v>315</v>
      </c>
      <c r="U18" s="12" t="s">
        <v>94</v>
      </c>
      <c r="V18" s="12" t="s">
        <v>95</v>
      </c>
      <c r="W18" s="11">
        <v>1502</v>
      </c>
      <c r="X18" s="12" t="s">
        <v>71</v>
      </c>
      <c r="Y18" s="12" t="s">
        <v>77</v>
      </c>
      <c r="Z18" s="12" t="s">
        <v>78</v>
      </c>
      <c r="AA18" s="11">
        <v>1915036</v>
      </c>
      <c r="AB18" s="12" t="s">
        <v>634</v>
      </c>
      <c r="AC18" s="11">
        <v>2</v>
      </c>
      <c r="AD18" s="11">
        <v>130</v>
      </c>
      <c r="AE18" s="12" t="s">
        <v>25</v>
      </c>
      <c r="AF18" s="11">
        <v>19</v>
      </c>
      <c r="AG18" s="12" t="s">
        <v>25</v>
      </c>
      <c r="AH18" s="11">
        <v>2</v>
      </c>
      <c r="AI18" s="12" t="s">
        <v>25</v>
      </c>
      <c r="AJ18" s="11">
        <v>0</v>
      </c>
      <c r="AK18" s="12" t="s">
        <v>25</v>
      </c>
      <c r="AL18" s="11">
        <v>0</v>
      </c>
      <c r="AM18" s="12" t="s">
        <v>25</v>
      </c>
      <c r="AN18" s="11">
        <v>21</v>
      </c>
      <c r="AO18" s="12" t="s">
        <v>25</v>
      </c>
      <c r="AP18" s="11">
        <v>45</v>
      </c>
      <c r="AQ18" s="12" t="s">
        <v>25</v>
      </c>
      <c r="AR18" s="11">
        <v>8</v>
      </c>
      <c r="AS18" s="12" t="s">
        <v>25</v>
      </c>
      <c r="AT18" s="11">
        <v>53</v>
      </c>
      <c r="AU18" s="11">
        <v>1</v>
      </c>
      <c r="AV18" s="12" t="s">
        <v>25</v>
      </c>
      <c r="AW18" s="11">
        <v>1</v>
      </c>
      <c r="AX18" s="11">
        <v>0</v>
      </c>
      <c r="AY18" s="12" t="s">
        <v>25</v>
      </c>
      <c r="AZ18" s="11">
        <v>0</v>
      </c>
      <c r="BA18" s="11">
        <v>54</v>
      </c>
      <c r="BB18" s="12" t="s">
        <v>25</v>
      </c>
      <c r="BC18" s="11">
        <v>9</v>
      </c>
      <c r="BD18" s="12" t="s">
        <v>25</v>
      </c>
      <c r="BE18" s="11">
        <v>6</v>
      </c>
      <c r="BF18" s="12" t="s">
        <v>25</v>
      </c>
      <c r="BG18" s="11">
        <v>15</v>
      </c>
      <c r="BH18" s="11">
        <v>2</v>
      </c>
      <c r="BI18" s="12" t="s">
        <v>25</v>
      </c>
      <c r="BJ18" s="11">
        <v>2</v>
      </c>
      <c r="BK18" s="11">
        <v>5</v>
      </c>
      <c r="BL18" s="12" t="s">
        <v>25</v>
      </c>
      <c r="BM18" s="11">
        <v>5</v>
      </c>
      <c r="BN18" s="11">
        <v>22</v>
      </c>
      <c r="BO18" s="12" t="s">
        <v>25</v>
      </c>
      <c r="BP18" s="11">
        <v>4</v>
      </c>
      <c r="BQ18" s="12" t="s">
        <v>25</v>
      </c>
      <c r="BR18" s="11">
        <v>2</v>
      </c>
      <c r="BS18" s="12" t="s">
        <v>25</v>
      </c>
      <c r="BT18" s="11">
        <v>0</v>
      </c>
      <c r="BU18" s="12" t="s">
        <v>25</v>
      </c>
      <c r="BV18" s="11">
        <v>6</v>
      </c>
      <c r="BW18" s="12" t="s">
        <v>25</v>
      </c>
      <c r="BX18" s="11">
        <v>4</v>
      </c>
      <c r="BY18" s="12" t="s">
        <v>25</v>
      </c>
      <c r="BZ18" s="11">
        <v>10</v>
      </c>
      <c r="CA18" s="12" t="s">
        <v>25</v>
      </c>
      <c r="CB18" s="11">
        <v>0</v>
      </c>
      <c r="CC18" s="12" t="s">
        <v>25</v>
      </c>
      <c r="CD18" s="11">
        <v>5</v>
      </c>
      <c r="CE18" s="12" t="s">
        <v>25</v>
      </c>
      <c r="CF18" s="11">
        <v>5</v>
      </c>
      <c r="CG18" s="11">
        <v>19</v>
      </c>
      <c r="CH18" s="11">
        <v>3</v>
      </c>
      <c r="CI18" s="12" t="s">
        <v>25</v>
      </c>
      <c r="CJ18" s="11">
        <v>5</v>
      </c>
      <c r="CK18" s="12" t="s">
        <v>25</v>
      </c>
      <c r="CL18" s="11">
        <v>130</v>
      </c>
      <c r="CM18" s="11">
        <v>130</v>
      </c>
      <c r="CN18" s="12" t="s">
        <v>25</v>
      </c>
      <c r="CO18" s="12" t="s">
        <v>25</v>
      </c>
      <c r="CP18" s="12" t="s">
        <v>25</v>
      </c>
      <c r="CQ18" s="12" t="s">
        <v>25</v>
      </c>
      <c r="CR18" s="11">
        <f t="shared" si="0"/>
        <v>130</v>
      </c>
      <c r="CS18" s="11">
        <f t="shared" si="1"/>
        <v>130</v>
      </c>
      <c r="CT18" s="11" t="b">
        <f t="shared" si="2"/>
        <v>1</v>
      </c>
    </row>
    <row r="19" spans="1:98" x14ac:dyDescent="0.25">
      <c r="A19" s="11">
        <v>18</v>
      </c>
      <c r="B19" s="11">
        <v>15</v>
      </c>
      <c r="C19" s="12" t="s">
        <v>70</v>
      </c>
      <c r="D19" s="11">
        <v>1</v>
      </c>
      <c r="E19" s="12" t="s">
        <v>71</v>
      </c>
      <c r="F19" s="11">
        <v>1</v>
      </c>
      <c r="G19" s="12" t="s">
        <v>71</v>
      </c>
      <c r="H19" s="11">
        <v>1</v>
      </c>
      <c r="I19" s="11">
        <v>1</v>
      </c>
      <c r="J19" s="12" t="s">
        <v>71</v>
      </c>
      <c r="K19" s="11">
        <v>1</v>
      </c>
      <c r="L19" s="12" t="s">
        <v>92</v>
      </c>
      <c r="M19" s="11">
        <v>1</v>
      </c>
      <c r="N19" s="12" t="s">
        <v>70</v>
      </c>
      <c r="O19" s="12" t="s">
        <v>71</v>
      </c>
      <c r="P19" s="11">
        <v>0</v>
      </c>
      <c r="Q19" s="12" t="s">
        <v>73</v>
      </c>
      <c r="R19" s="11">
        <v>165</v>
      </c>
      <c r="S19" s="12" t="s">
        <v>98</v>
      </c>
      <c r="T19" s="11">
        <v>445</v>
      </c>
      <c r="U19" s="12" t="s">
        <v>94</v>
      </c>
      <c r="V19" s="12" t="s">
        <v>95</v>
      </c>
      <c r="W19" s="11">
        <v>1502</v>
      </c>
      <c r="X19" s="12" t="s">
        <v>71</v>
      </c>
      <c r="Y19" s="12" t="s">
        <v>77</v>
      </c>
      <c r="Z19" s="12" t="s">
        <v>78</v>
      </c>
      <c r="AA19" s="11">
        <v>1915036</v>
      </c>
      <c r="AB19" s="12" t="s">
        <v>634</v>
      </c>
      <c r="AC19" s="11">
        <v>2</v>
      </c>
      <c r="AD19" s="11">
        <v>179</v>
      </c>
      <c r="AE19" s="12" t="s">
        <v>25</v>
      </c>
      <c r="AF19" s="11">
        <v>28</v>
      </c>
      <c r="AG19" s="12" t="s">
        <v>25</v>
      </c>
      <c r="AH19" s="11">
        <v>1</v>
      </c>
      <c r="AI19" s="12" t="s">
        <v>25</v>
      </c>
      <c r="AJ19" s="11">
        <v>0</v>
      </c>
      <c r="AK19" s="12" t="s">
        <v>25</v>
      </c>
      <c r="AL19" s="11">
        <v>0</v>
      </c>
      <c r="AM19" s="12" t="s">
        <v>25</v>
      </c>
      <c r="AN19" s="11">
        <v>29</v>
      </c>
      <c r="AO19" s="12" t="s">
        <v>25</v>
      </c>
      <c r="AP19" s="11">
        <v>73</v>
      </c>
      <c r="AQ19" s="12" t="s">
        <v>25</v>
      </c>
      <c r="AR19" s="11">
        <v>3</v>
      </c>
      <c r="AS19" s="12" t="s">
        <v>25</v>
      </c>
      <c r="AT19" s="11">
        <v>76</v>
      </c>
      <c r="AU19" s="11">
        <v>1</v>
      </c>
      <c r="AV19" s="12" t="s">
        <v>25</v>
      </c>
      <c r="AW19" s="11">
        <v>1</v>
      </c>
      <c r="AX19" s="11">
        <v>0</v>
      </c>
      <c r="AY19" s="12" t="s">
        <v>25</v>
      </c>
      <c r="AZ19" s="11">
        <v>0</v>
      </c>
      <c r="BA19" s="11">
        <v>77</v>
      </c>
      <c r="BB19" s="12" t="s">
        <v>25</v>
      </c>
      <c r="BC19" s="11">
        <v>10</v>
      </c>
      <c r="BD19" s="12" t="s">
        <v>25</v>
      </c>
      <c r="BE19" s="11">
        <v>6</v>
      </c>
      <c r="BF19" s="12" t="s">
        <v>25</v>
      </c>
      <c r="BG19" s="11">
        <v>16</v>
      </c>
      <c r="BH19" s="11">
        <v>3</v>
      </c>
      <c r="BI19" s="12" t="s">
        <v>25</v>
      </c>
      <c r="BJ19" s="11">
        <v>3</v>
      </c>
      <c r="BK19" s="11">
        <v>9</v>
      </c>
      <c r="BL19" s="12" t="s">
        <v>25</v>
      </c>
      <c r="BM19" s="11">
        <v>9</v>
      </c>
      <c r="BN19" s="11">
        <v>28</v>
      </c>
      <c r="BO19" s="12" t="s">
        <v>25</v>
      </c>
      <c r="BP19" s="11">
        <v>3</v>
      </c>
      <c r="BQ19" s="12" t="s">
        <v>25</v>
      </c>
      <c r="BR19" s="11">
        <v>5</v>
      </c>
      <c r="BS19" s="12" t="s">
        <v>25</v>
      </c>
      <c r="BT19" s="11">
        <v>0</v>
      </c>
      <c r="BU19" s="12" t="s">
        <v>25</v>
      </c>
      <c r="BV19" s="11">
        <v>8</v>
      </c>
      <c r="BW19" s="12" t="s">
        <v>25</v>
      </c>
      <c r="BX19" s="11">
        <v>2</v>
      </c>
      <c r="BY19" s="12" t="s">
        <v>25</v>
      </c>
      <c r="BZ19" s="11">
        <v>14</v>
      </c>
      <c r="CA19" s="12" t="s">
        <v>25</v>
      </c>
      <c r="CB19" s="11">
        <v>2</v>
      </c>
      <c r="CC19" s="12" t="s">
        <v>25</v>
      </c>
      <c r="CD19" s="11">
        <v>6</v>
      </c>
      <c r="CE19" s="12" t="s">
        <v>25</v>
      </c>
      <c r="CF19" s="11">
        <v>6</v>
      </c>
      <c r="CG19" s="11">
        <v>24</v>
      </c>
      <c r="CH19" s="11">
        <v>9</v>
      </c>
      <c r="CI19" s="12" t="s">
        <v>25</v>
      </c>
      <c r="CJ19" s="11">
        <v>4</v>
      </c>
      <c r="CK19" s="12" t="s">
        <v>25</v>
      </c>
      <c r="CL19" s="11">
        <v>179</v>
      </c>
      <c r="CM19" s="11">
        <v>179</v>
      </c>
      <c r="CN19" s="12" t="s">
        <v>25</v>
      </c>
      <c r="CO19" s="12" t="s">
        <v>25</v>
      </c>
      <c r="CP19" s="12" t="s">
        <v>25</v>
      </c>
      <c r="CQ19" s="12" t="s">
        <v>25</v>
      </c>
      <c r="CR19" s="11">
        <f t="shared" si="0"/>
        <v>179</v>
      </c>
      <c r="CS19" s="11">
        <f t="shared" si="1"/>
        <v>179</v>
      </c>
      <c r="CT19" s="11" t="b">
        <f t="shared" si="2"/>
        <v>1</v>
      </c>
    </row>
    <row r="20" spans="1:98" x14ac:dyDescent="0.25">
      <c r="A20" s="11">
        <v>19</v>
      </c>
      <c r="B20" s="11">
        <v>15</v>
      </c>
      <c r="C20" s="12" t="s">
        <v>70</v>
      </c>
      <c r="D20" s="11">
        <v>1</v>
      </c>
      <c r="E20" s="12" t="s">
        <v>71</v>
      </c>
      <c r="F20" s="11">
        <v>1</v>
      </c>
      <c r="G20" s="12" t="s">
        <v>71</v>
      </c>
      <c r="H20" s="11">
        <v>1</v>
      </c>
      <c r="I20" s="11">
        <v>1</v>
      </c>
      <c r="J20" s="12" t="s">
        <v>71</v>
      </c>
      <c r="K20" s="11">
        <v>1</v>
      </c>
      <c r="L20" s="12" t="s">
        <v>92</v>
      </c>
      <c r="M20" s="11">
        <v>1</v>
      </c>
      <c r="N20" s="12" t="s">
        <v>70</v>
      </c>
      <c r="O20" s="12" t="s">
        <v>71</v>
      </c>
      <c r="P20" s="11">
        <v>0</v>
      </c>
      <c r="Q20" s="12" t="s">
        <v>73</v>
      </c>
      <c r="R20" s="11">
        <v>168</v>
      </c>
      <c r="S20" s="12" t="s">
        <v>99</v>
      </c>
      <c r="T20" s="11">
        <v>335</v>
      </c>
      <c r="U20" s="12" t="s">
        <v>94</v>
      </c>
      <c r="V20" s="12" t="s">
        <v>95</v>
      </c>
      <c r="W20" s="11">
        <v>1502</v>
      </c>
      <c r="X20" s="12" t="s">
        <v>71</v>
      </c>
      <c r="Y20" s="12" t="s">
        <v>77</v>
      </c>
      <c r="Z20" s="12" t="s">
        <v>78</v>
      </c>
      <c r="AA20" s="11">
        <v>1915036</v>
      </c>
      <c r="AB20" s="12" t="s">
        <v>634</v>
      </c>
      <c r="AC20" s="11">
        <v>2</v>
      </c>
      <c r="AD20" s="11">
        <v>132</v>
      </c>
      <c r="AE20" s="12" t="s">
        <v>25</v>
      </c>
      <c r="AF20" s="11">
        <v>15</v>
      </c>
      <c r="AG20" s="12" t="s">
        <v>25</v>
      </c>
      <c r="AH20" s="11">
        <v>1</v>
      </c>
      <c r="AI20" s="12" t="s">
        <v>25</v>
      </c>
      <c r="AJ20" s="11">
        <v>1</v>
      </c>
      <c r="AK20" s="12" t="s">
        <v>25</v>
      </c>
      <c r="AL20" s="11">
        <v>2</v>
      </c>
      <c r="AM20" s="12" t="s">
        <v>25</v>
      </c>
      <c r="AN20" s="11">
        <v>19</v>
      </c>
      <c r="AO20" s="12" t="s">
        <v>25</v>
      </c>
      <c r="AP20" s="11">
        <v>43</v>
      </c>
      <c r="AQ20" s="12" t="s">
        <v>25</v>
      </c>
      <c r="AR20" s="11">
        <v>4</v>
      </c>
      <c r="AS20" s="12" t="s">
        <v>25</v>
      </c>
      <c r="AT20" s="11">
        <v>47</v>
      </c>
      <c r="AU20" s="11">
        <v>5</v>
      </c>
      <c r="AV20" s="12" t="s">
        <v>25</v>
      </c>
      <c r="AW20" s="11">
        <v>5</v>
      </c>
      <c r="AX20" s="11">
        <v>0</v>
      </c>
      <c r="AY20" s="12" t="s">
        <v>25</v>
      </c>
      <c r="AZ20" s="11">
        <v>0</v>
      </c>
      <c r="BA20" s="11">
        <v>52</v>
      </c>
      <c r="BB20" s="12" t="s">
        <v>25</v>
      </c>
      <c r="BC20" s="11">
        <v>7</v>
      </c>
      <c r="BD20" s="12" t="s">
        <v>25</v>
      </c>
      <c r="BE20" s="11">
        <v>7</v>
      </c>
      <c r="BF20" s="12" t="s">
        <v>25</v>
      </c>
      <c r="BG20" s="11">
        <v>14</v>
      </c>
      <c r="BH20" s="11">
        <v>1</v>
      </c>
      <c r="BI20" s="12" t="s">
        <v>25</v>
      </c>
      <c r="BJ20" s="11">
        <v>1</v>
      </c>
      <c r="BK20" s="11">
        <v>10</v>
      </c>
      <c r="BL20" s="12" t="s">
        <v>25</v>
      </c>
      <c r="BM20" s="11">
        <v>10</v>
      </c>
      <c r="BN20" s="11">
        <v>25</v>
      </c>
      <c r="BO20" s="12" t="s">
        <v>25</v>
      </c>
      <c r="BP20" s="11">
        <v>4</v>
      </c>
      <c r="BQ20" s="12" t="s">
        <v>25</v>
      </c>
      <c r="BR20" s="11">
        <v>1</v>
      </c>
      <c r="BS20" s="12" t="s">
        <v>25</v>
      </c>
      <c r="BT20" s="11">
        <v>0</v>
      </c>
      <c r="BU20" s="12" t="s">
        <v>25</v>
      </c>
      <c r="BV20" s="11">
        <v>5</v>
      </c>
      <c r="BW20" s="12" t="s">
        <v>25</v>
      </c>
      <c r="BX20" s="11">
        <v>4</v>
      </c>
      <c r="BY20" s="12" t="s">
        <v>25</v>
      </c>
      <c r="BZ20" s="11">
        <v>15</v>
      </c>
      <c r="CA20" s="12" t="s">
        <v>25</v>
      </c>
      <c r="CB20" s="11">
        <v>1</v>
      </c>
      <c r="CC20" s="12" t="s">
        <v>25</v>
      </c>
      <c r="CD20" s="11">
        <v>6</v>
      </c>
      <c r="CE20" s="12" t="s">
        <v>25</v>
      </c>
      <c r="CF20" s="11">
        <v>6</v>
      </c>
      <c r="CG20" s="11">
        <v>26</v>
      </c>
      <c r="CH20" s="11">
        <v>2</v>
      </c>
      <c r="CI20" s="12" t="s">
        <v>25</v>
      </c>
      <c r="CJ20" s="11">
        <v>3</v>
      </c>
      <c r="CK20" s="12" t="s">
        <v>25</v>
      </c>
      <c r="CL20" s="11">
        <v>132</v>
      </c>
      <c r="CM20" s="11">
        <v>132</v>
      </c>
      <c r="CN20" s="12" t="s">
        <v>25</v>
      </c>
      <c r="CO20" s="12" t="s">
        <v>25</v>
      </c>
      <c r="CP20" s="12" t="s">
        <v>25</v>
      </c>
      <c r="CQ20" s="12" t="s">
        <v>25</v>
      </c>
      <c r="CR20" s="11">
        <f t="shared" si="0"/>
        <v>132</v>
      </c>
      <c r="CS20" s="11">
        <f t="shared" si="1"/>
        <v>132</v>
      </c>
      <c r="CT20" s="11" t="b">
        <f t="shared" si="2"/>
        <v>1</v>
      </c>
    </row>
    <row r="21" spans="1:98" x14ac:dyDescent="0.25">
      <c r="A21" s="11">
        <v>20</v>
      </c>
      <c r="B21" s="11">
        <v>15</v>
      </c>
      <c r="C21" s="12" t="s">
        <v>70</v>
      </c>
      <c r="D21" s="11">
        <v>1</v>
      </c>
      <c r="E21" s="12" t="s">
        <v>71</v>
      </c>
      <c r="F21" s="11">
        <v>1</v>
      </c>
      <c r="G21" s="12" t="s">
        <v>71</v>
      </c>
      <c r="H21" s="11">
        <v>1</v>
      </c>
      <c r="I21" s="11">
        <v>1</v>
      </c>
      <c r="J21" s="12" t="s">
        <v>71</v>
      </c>
      <c r="K21" s="11">
        <v>1</v>
      </c>
      <c r="L21" s="12" t="s">
        <v>92</v>
      </c>
      <c r="M21" s="11">
        <v>1</v>
      </c>
      <c r="N21" s="12" t="s">
        <v>70</v>
      </c>
      <c r="O21" s="12" t="s">
        <v>71</v>
      </c>
      <c r="P21" s="11">
        <v>0</v>
      </c>
      <c r="Q21" s="12" t="s">
        <v>73</v>
      </c>
      <c r="R21" s="11">
        <v>170</v>
      </c>
      <c r="S21" s="12" t="s">
        <v>100</v>
      </c>
      <c r="T21" s="11">
        <v>366</v>
      </c>
      <c r="U21" s="12" t="s">
        <v>94</v>
      </c>
      <c r="V21" s="12" t="s">
        <v>95</v>
      </c>
      <c r="W21" s="11">
        <v>1502</v>
      </c>
      <c r="X21" s="12" t="s">
        <v>71</v>
      </c>
      <c r="Y21" s="12" t="s">
        <v>77</v>
      </c>
      <c r="Z21" s="12" t="s">
        <v>78</v>
      </c>
      <c r="AA21" s="11">
        <v>1915036</v>
      </c>
      <c r="AB21" s="12" t="s">
        <v>634</v>
      </c>
      <c r="AC21" s="11">
        <v>2</v>
      </c>
      <c r="AD21" s="11">
        <v>147</v>
      </c>
      <c r="AE21" s="12" t="s">
        <v>25</v>
      </c>
      <c r="AF21" s="11">
        <v>24</v>
      </c>
      <c r="AG21" s="12" t="s">
        <v>25</v>
      </c>
      <c r="AH21" s="11">
        <v>3</v>
      </c>
      <c r="AI21" s="12" t="s">
        <v>25</v>
      </c>
      <c r="AJ21" s="11">
        <v>0</v>
      </c>
      <c r="AK21" s="12" t="s">
        <v>25</v>
      </c>
      <c r="AL21" s="11">
        <v>0</v>
      </c>
      <c r="AM21" s="12" t="s">
        <v>25</v>
      </c>
      <c r="AN21" s="11">
        <v>27</v>
      </c>
      <c r="AO21" s="12" t="s">
        <v>25</v>
      </c>
      <c r="AP21" s="11">
        <v>45</v>
      </c>
      <c r="AQ21" s="12" t="s">
        <v>25</v>
      </c>
      <c r="AR21" s="11">
        <v>1</v>
      </c>
      <c r="AS21" s="12" t="s">
        <v>25</v>
      </c>
      <c r="AT21" s="11">
        <v>46</v>
      </c>
      <c r="AU21" s="11">
        <v>3</v>
      </c>
      <c r="AV21" s="12" t="s">
        <v>25</v>
      </c>
      <c r="AW21" s="11">
        <v>3</v>
      </c>
      <c r="AX21" s="11">
        <v>0</v>
      </c>
      <c r="AY21" s="12" t="s">
        <v>25</v>
      </c>
      <c r="AZ21" s="11">
        <v>0</v>
      </c>
      <c r="BA21" s="11">
        <v>49</v>
      </c>
      <c r="BB21" s="12" t="s">
        <v>25</v>
      </c>
      <c r="BC21" s="11">
        <v>15</v>
      </c>
      <c r="BD21" s="12" t="s">
        <v>25</v>
      </c>
      <c r="BE21" s="11">
        <v>12</v>
      </c>
      <c r="BF21" s="12" t="s">
        <v>25</v>
      </c>
      <c r="BG21" s="11">
        <v>27</v>
      </c>
      <c r="BH21" s="11">
        <v>1</v>
      </c>
      <c r="BI21" s="12" t="s">
        <v>25</v>
      </c>
      <c r="BJ21" s="11">
        <v>1</v>
      </c>
      <c r="BK21" s="11">
        <v>4</v>
      </c>
      <c r="BL21" s="12" t="s">
        <v>25</v>
      </c>
      <c r="BM21" s="11">
        <v>4</v>
      </c>
      <c r="BN21" s="11">
        <v>32</v>
      </c>
      <c r="BO21" s="12" t="s">
        <v>25</v>
      </c>
      <c r="BP21" s="11">
        <v>2</v>
      </c>
      <c r="BQ21" s="12" t="s">
        <v>25</v>
      </c>
      <c r="BR21" s="11">
        <v>2</v>
      </c>
      <c r="BS21" s="12" t="s">
        <v>25</v>
      </c>
      <c r="BT21" s="11">
        <v>2</v>
      </c>
      <c r="BU21" s="12" t="s">
        <v>25</v>
      </c>
      <c r="BV21" s="11">
        <v>6</v>
      </c>
      <c r="BW21" s="12" t="s">
        <v>25</v>
      </c>
      <c r="BX21" s="11">
        <v>4</v>
      </c>
      <c r="BY21" s="12" t="s">
        <v>25</v>
      </c>
      <c r="BZ21" s="11">
        <v>14</v>
      </c>
      <c r="CA21" s="12" t="s">
        <v>25</v>
      </c>
      <c r="CB21" s="11">
        <v>1</v>
      </c>
      <c r="CC21" s="12" t="s">
        <v>25</v>
      </c>
      <c r="CD21" s="11">
        <v>5</v>
      </c>
      <c r="CE21" s="12" t="s">
        <v>25</v>
      </c>
      <c r="CF21" s="11">
        <v>5</v>
      </c>
      <c r="CG21" s="11">
        <v>24</v>
      </c>
      <c r="CH21" s="11">
        <v>8</v>
      </c>
      <c r="CI21" s="12" t="s">
        <v>25</v>
      </c>
      <c r="CJ21" s="11">
        <v>1</v>
      </c>
      <c r="CK21" s="12" t="s">
        <v>25</v>
      </c>
      <c r="CL21" s="11">
        <v>147</v>
      </c>
      <c r="CM21" s="11">
        <v>147</v>
      </c>
      <c r="CN21" s="12" t="s">
        <v>25</v>
      </c>
      <c r="CO21" s="12" t="s">
        <v>25</v>
      </c>
      <c r="CP21" s="12" t="s">
        <v>25</v>
      </c>
      <c r="CQ21" s="12" t="s">
        <v>25</v>
      </c>
      <c r="CR21" s="11">
        <f t="shared" si="0"/>
        <v>147</v>
      </c>
      <c r="CS21" s="11">
        <f t="shared" si="1"/>
        <v>147</v>
      </c>
      <c r="CT21" s="11" t="b">
        <f t="shared" si="2"/>
        <v>1</v>
      </c>
    </row>
    <row r="22" spans="1:98" x14ac:dyDescent="0.25">
      <c r="A22" s="11">
        <v>21</v>
      </c>
      <c r="B22" s="11">
        <v>15</v>
      </c>
      <c r="C22" s="12" t="s">
        <v>70</v>
      </c>
      <c r="D22" s="11">
        <v>1</v>
      </c>
      <c r="E22" s="12" t="s">
        <v>71</v>
      </c>
      <c r="F22" s="11">
        <v>1</v>
      </c>
      <c r="G22" s="12" t="s">
        <v>71</v>
      </c>
      <c r="H22" s="11">
        <v>1</v>
      </c>
      <c r="I22" s="11">
        <v>1</v>
      </c>
      <c r="J22" s="12" t="s">
        <v>71</v>
      </c>
      <c r="K22" s="11">
        <v>1</v>
      </c>
      <c r="L22" s="12" t="s">
        <v>92</v>
      </c>
      <c r="M22" s="11">
        <v>1</v>
      </c>
      <c r="N22" s="12" t="s">
        <v>70</v>
      </c>
      <c r="O22" s="12" t="s">
        <v>71</v>
      </c>
      <c r="P22" s="11">
        <v>0</v>
      </c>
      <c r="Q22" s="12" t="s">
        <v>73</v>
      </c>
      <c r="R22" s="11">
        <v>172</v>
      </c>
      <c r="S22" s="12" t="s">
        <v>101</v>
      </c>
      <c r="T22" s="11">
        <v>349</v>
      </c>
      <c r="U22" s="12" t="s">
        <v>94</v>
      </c>
      <c r="V22" s="12" t="s">
        <v>95</v>
      </c>
      <c r="W22" s="11">
        <v>1502</v>
      </c>
      <c r="X22" s="12" t="s">
        <v>71</v>
      </c>
      <c r="Y22" s="12" t="s">
        <v>77</v>
      </c>
      <c r="Z22" s="12" t="s">
        <v>78</v>
      </c>
      <c r="AA22" s="11">
        <v>1915036</v>
      </c>
      <c r="AB22" s="12" t="s">
        <v>634</v>
      </c>
      <c r="AC22" s="11">
        <v>2</v>
      </c>
      <c r="AD22" s="11">
        <v>143</v>
      </c>
      <c r="AE22" s="12" t="s">
        <v>25</v>
      </c>
      <c r="AF22" s="11">
        <v>22</v>
      </c>
      <c r="AG22" s="12" t="s">
        <v>25</v>
      </c>
      <c r="AH22" s="11">
        <v>2</v>
      </c>
      <c r="AI22" s="12" t="s">
        <v>25</v>
      </c>
      <c r="AJ22" s="11">
        <v>0</v>
      </c>
      <c r="AK22" s="12" t="s">
        <v>25</v>
      </c>
      <c r="AL22" s="11">
        <v>0</v>
      </c>
      <c r="AM22" s="12" t="s">
        <v>25</v>
      </c>
      <c r="AN22" s="11">
        <v>24</v>
      </c>
      <c r="AO22" s="12" t="s">
        <v>25</v>
      </c>
      <c r="AP22" s="11">
        <v>55</v>
      </c>
      <c r="AQ22" s="12" t="s">
        <v>25</v>
      </c>
      <c r="AR22" s="11">
        <v>1</v>
      </c>
      <c r="AS22" s="12" t="s">
        <v>25</v>
      </c>
      <c r="AT22" s="11">
        <v>56</v>
      </c>
      <c r="AU22" s="11">
        <v>1</v>
      </c>
      <c r="AV22" s="12" t="s">
        <v>25</v>
      </c>
      <c r="AW22" s="11">
        <v>1</v>
      </c>
      <c r="AX22" s="11">
        <v>1</v>
      </c>
      <c r="AY22" s="12" t="s">
        <v>25</v>
      </c>
      <c r="AZ22" s="11">
        <v>1</v>
      </c>
      <c r="BA22" s="11">
        <v>58</v>
      </c>
      <c r="BB22" s="12" t="s">
        <v>25</v>
      </c>
      <c r="BC22" s="11">
        <v>17</v>
      </c>
      <c r="BD22" s="12" t="s">
        <v>25</v>
      </c>
      <c r="BE22" s="11">
        <v>7</v>
      </c>
      <c r="BF22" s="12" t="s">
        <v>25</v>
      </c>
      <c r="BG22" s="11">
        <v>24</v>
      </c>
      <c r="BH22" s="11">
        <v>2</v>
      </c>
      <c r="BI22" s="12" t="s">
        <v>25</v>
      </c>
      <c r="BJ22" s="11">
        <v>2</v>
      </c>
      <c r="BK22" s="11">
        <v>4</v>
      </c>
      <c r="BL22" s="12" t="s">
        <v>25</v>
      </c>
      <c r="BM22" s="11">
        <v>4</v>
      </c>
      <c r="BN22" s="11">
        <v>30</v>
      </c>
      <c r="BO22" s="12" t="s">
        <v>25</v>
      </c>
      <c r="BP22" s="11">
        <v>3</v>
      </c>
      <c r="BQ22" s="12" t="s">
        <v>25</v>
      </c>
      <c r="BR22" s="11">
        <v>0</v>
      </c>
      <c r="BS22" s="12" t="s">
        <v>25</v>
      </c>
      <c r="BT22" s="11">
        <v>0</v>
      </c>
      <c r="BU22" s="12" t="s">
        <v>25</v>
      </c>
      <c r="BV22" s="11">
        <v>3</v>
      </c>
      <c r="BW22" s="12" t="s">
        <v>25</v>
      </c>
      <c r="BX22" s="11">
        <v>2</v>
      </c>
      <c r="BY22" s="12" t="s">
        <v>25</v>
      </c>
      <c r="BZ22" s="11">
        <v>14</v>
      </c>
      <c r="CA22" s="12" t="s">
        <v>25</v>
      </c>
      <c r="CB22" s="11">
        <v>0</v>
      </c>
      <c r="CC22" s="12" t="s">
        <v>25</v>
      </c>
      <c r="CD22" s="11">
        <v>4</v>
      </c>
      <c r="CE22" s="12" t="s">
        <v>25</v>
      </c>
      <c r="CF22" s="11">
        <v>4</v>
      </c>
      <c r="CG22" s="11">
        <v>20</v>
      </c>
      <c r="CH22" s="11">
        <v>3</v>
      </c>
      <c r="CI22" s="12" t="s">
        <v>25</v>
      </c>
      <c r="CJ22" s="11">
        <v>5</v>
      </c>
      <c r="CK22" s="12" t="s">
        <v>25</v>
      </c>
      <c r="CL22" s="11">
        <v>143</v>
      </c>
      <c r="CM22" s="11">
        <v>143</v>
      </c>
      <c r="CN22" s="12" t="s">
        <v>25</v>
      </c>
      <c r="CO22" s="12" t="s">
        <v>25</v>
      </c>
      <c r="CP22" s="12" t="s">
        <v>25</v>
      </c>
      <c r="CQ22" s="12" t="s">
        <v>25</v>
      </c>
      <c r="CR22" s="11">
        <f t="shared" si="0"/>
        <v>143</v>
      </c>
      <c r="CS22" s="11">
        <f t="shared" si="1"/>
        <v>143</v>
      </c>
      <c r="CT22" s="11" t="b">
        <f t="shared" si="2"/>
        <v>1</v>
      </c>
    </row>
    <row r="23" spans="1:98" x14ac:dyDescent="0.25">
      <c r="A23" s="11">
        <v>22</v>
      </c>
      <c r="B23" s="11">
        <v>15</v>
      </c>
      <c r="C23" s="12" t="s">
        <v>70</v>
      </c>
      <c r="D23" s="11">
        <v>1</v>
      </c>
      <c r="E23" s="12" t="s">
        <v>71</v>
      </c>
      <c r="F23" s="11">
        <v>1</v>
      </c>
      <c r="G23" s="12" t="s">
        <v>71</v>
      </c>
      <c r="H23" s="11">
        <v>1</v>
      </c>
      <c r="I23" s="11">
        <v>1</v>
      </c>
      <c r="J23" s="12" t="s">
        <v>71</v>
      </c>
      <c r="K23" s="11">
        <v>1</v>
      </c>
      <c r="L23" s="12" t="s">
        <v>92</v>
      </c>
      <c r="M23" s="11">
        <v>1</v>
      </c>
      <c r="N23" s="12" t="s">
        <v>70</v>
      </c>
      <c r="O23" s="12" t="s">
        <v>71</v>
      </c>
      <c r="P23" s="11">
        <v>0</v>
      </c>
      <c r="Q23" s="12" t="s">
        <v>73</v>
      </c>
      <c r="R23" s="11">
        <v>174</v>
      </c>
      <c r="S23" s="12" t="s">
        <v>102</v>
      </c>
      <c r="T23" s="11">
        <v>315</v>
      </c>
      <c r="U23" s="12" t="s">
        <v>94</v>
      </c>
      <c r="V23" s="12" t="s">
        <v>95</v>
      </c>
      <c r="W23" s="11">
        <v>1502</v>
      </c>
      <c r="X23" s="12" t="s">
        <v>71</v>
      </c>
      <c r="Y23" s="12" t="s">
        <v>77</v>
      </c>
      <c r="Z23" s="12" t="s">
        <v>78</v>
      </c>
      <c r="AA23" s="11">
        <v>1915036</v>
      </c>
      <c r="AB23" s="12" t="s">
        <v>634</v>
      </c>
      <c r="AC23" s="11">
        <v>2</v>
      </c>
      <c r="AD23" s="11">
        <v>140</v>
      </c>
      <c r="AE23" s="12" t="s">
        <v>25</v>
      </c>
      <c r="AF23" s="11">
        <v>20</v>
      </c>
      <c r="AG23" s="12" t="s">
        <v>25</v>
      </c>
      <c r="AH23" s="11">
        <v>2</v>
      </c>
      <c r="AI23" s="12" t="s">
        <v>25</v>
      </c>
      <c r="AJ23" s="11">
        <v>1</v>
      </c>
      <c r="AK23" s="12" t="s">
        <v>25</v>
      </c>
      <c r="AL23" s="11">
        <v>1</v>
      </c>
      <c r="AM23" s="12" t="s">
        <v>25</v>
      </c>
      <c r="AN23" s="11">
        <v>24</v>
      </c>
      <c r="AO23" s="12" t="s">
        <v>25</v>
      </c>
      <c r="AP23" s="11">
        <v>59</v>
      </c>
      <c r="AQ23" s="12" t="s">
        <v>25</v>
      </c>
      <c r="AR23" s="11">
        <v>2</v>
      </c>
      <c r="AS23" s="12" t="s">
        <v>25</v>
      </c>
      <c r="AT23" s="11">
        <v>61</v>
      </c>
      <c r="AU23" s="11">
        <v>0</v>
      </c>
      <c r="AV23" s="12" t="s">
        <v>25</v>
      </c>
      <c r="AW23" s="11">
        <v>0</v>
      </c>
      <c r="AX23" s="11">
        <v>0</v>
      </c>
      <c r="AY23" s="12" t="s">
        <v>25</v>
      </c>
      <c r="AZ23" s="11">
        <v>0</v>
      </c>
      <c r="BA23" s="11">
        <v>61</v>
      </c>
      <c r="BB23" s="12" t="s">
        <v>25</v>
      </c>
      <c r="BC23" s="11">
        <v>6</v>
      </c>
      <c r="BD23" s="12" t="s">
        <v>25</v>
      </c>
      <c r="BE23" s="11">
        <v>5</v>
      </c>
      <c r="BF23" s="12" t="s">
        <v>25</v>
      </c>
      <c r="BG23" s="11">
        <v>11</v>
      </c>
      <c r="BH23" s="11">
        <v>1</v>
      </c>
      <c r="BI23" s="12" t="s">
        <v>25</v>
      </c>
      <c r="BJ23" s="11">
        <v>1</v>
      </c>
      <c r="BK23" s="11">
        <v>5</v>
      </c>
      <c r="BL23" s="12" t="s">
        <v>25</v>
      </c>
      <c r="BM23" s="11">
        <v>5</v>
      </c>
      <c r="BN23" s="11">
        <v>17</v>
      </c>
      <c r="BO23" s="12" t="s">
        <v>25</v>
      </c>
      <c r="BP23" s="11">
        <v>2</v>
      </c>
      <c r="BQ23" s="12" t="s">
        <v>25</v>
      </c>
      <c r="BR23" s="11">
        <v>2</v>
      </c>
      <c r="BS23" s="12" t="s">
        <v>25</v>
      </c>
      <c r="BT23" s="11">
        <v>0</v>
      </c>
      <c r="BU23" s="12" t="s">
        <v>25</v>
      </c>
      <c r="BV23" s="11">
        <v>4</v>
      </c>
      <c r="BW23" s="12" t="s">
        <v>25</v>
      </c>
      <c r="BX23" s="11">
        <v>2</v>
      </c>
      <c r="BY23" s="12" t="s">
        <v>25</v>
      </c>
      <c r="BZ23" s="11">
        <v>11</v>
      </c>
      <c r="CA23" s="12" t="s">
        <v>25</v>
      </c>
      <c r="CB23" s="11">
        <v>1</v>
      </c>
      <c r="CC23" s="12" t="s">
        <v>25</v>
      </c>
      <c r="CD23" s="11">
        <v>7</v>
      </c>
      <c r="CE23" s="12" t="s">
        <v>25</v>
      </c>
      <c r="CF23" s="11">
        <v>7</v>
      </c>
      <c r="CG23" s="11">
        <v>21</v>
      </c>
      <c r="CH23" s="11">
        <v>8</v>
      </c>
      <c r="CI23" s="12" t="s">
        <v>25</v>
      </c>
      <c r="CJ23" s="11">
        <v>5</v>
      </c>
      <c r="CK23" s="12" t="s">
        <v>25</v>
      </c>
      <c r="CL23" s="11">
        <v>140</v>
      </c>
      <c r="CM23" s="11">
        <v>140</v>
      </c>
      <c r="CN23" s="12" t="s">
        <v>25</v>
      </c>
      <c r="CO23" s="12" t="s">
        <v>25</v>
      </c>
      <c r="CP23" s="12" t="s">
        <v>25</v>
      </c>
      <c r="CQ23" s="12" t="s">
        <v>25</v>
      </c>
      <c r="CR23" s="11">
        <f t="shared" si="0"/>
        <v>140</v>
      </c>
      <c r="CS23" s="11">
        <f t="shared" si="1"/>
        <v>140</v>
      </c>
      <c r="CT23" s="11" t="b">
        <f t="shared" si="2"/>
        <v>1</v>
      </c>
    </row>
    <row r="24" spans="1:98" x14ac:dyDescent="0.25">
      <c r="A24" s="11">
        <v>23</v>
      </c>
      <c r="B24" s="11">
        <v>15</v>
      </c>
      <c r="C24" s="12" t="s">
        <v>70</v>
      </c>
      <c r="D24" s="11">
        <v>1</v>
      </c>
      <c r="E24" s="12" t="s">
        <v>71</v>
      </c>
      <c r="F24" s="11">
        <v>1</v>
      </c>
      <c r="G24" s="12" t="s">
        <v>71</v>
      </c>
      <c r="H24" s="11">
        <v>1</v>
      </c>
      <c r="I24" s="11">
        <v>1</v>
      </c>
      <c r="J24" s="12" t="s">
        <v>71</v>
      </c>
      <c r="K24" s="11">
        <v>1</v>
      </c>
      <c r="L24" s="12" t="s">
        <v>103</v>
      </c>
      <c r="M24" s="11">
        <v>1</v>
      </c>
      <c r="N24" s="12" t="s">
        <v>70</v>
      </c>
      <c r="O24" s="12" t="s">
        <v>71</v>
      </c>
      <c r="P24" s="11">
        <v>0</v>
      </c>
      <c r="Q24" s="12" t="s">
        <v>73</v>
      </c>
      <c r="R24" s="11">
        <v>176</v>
      </c>
      <c r="S24" s="12" t="s">
        <v>104</v>
      </c>
      <c r="T24" s="11">
        <v>328</v>
      </c>
      <c r="U24" s="12" t="s">
        <v>105</v>
      </c>
      <c r="V24" s="12" t="s">
        <v>106</v>
      </c>
      <c r="W24" s="11">
        <v>1502</v>
      </c>
      <c r="X24" s="12" t="s">
        <v>71</v>
      </c>
      <c r="Y24" s="12" t="s">
        <v>77</v>
      </c>
      <c r="Z24" s="12" t="s">
        <v>78</v>
      </c>
      <c r="AA24" s="11">
        <v>1915014</v>
      </c>
      <c r="AB24" s="12" t="s">
        <v>635</v>
      </c>
      <c r="AC24" s="11">
        <v>2</v>
      </c>
      <c r="AD24" s="11">
        <v>145</v>
      </c>
      <c r="AE24" s="12" t="s">
        <v>25</v>
      </c>
      <c r="AF24" s="11">
        <v>13</v>
      </c>
      <c r="AG24" s="12" t="s">
        <v>25</v>
      </c>
      <c r="AH24" s="11">
        <v>1</v>
      </c>
      <c r="AI24" s="12" t="s">
        <v>25</v>
      </c>
      <c r="AJ24" s="11">
        <v>0</v>
      </c>
      <c r="AK24" s="12" t="s">
        <v>25</v>
      </c>
      <c r="AL24" s="11">
        <v>0</v>
      </c>
      <c r="AM24" s="12" t="s">
        <v>25</v>
      </c>
      <c r="AN24" s="11">
        <v>14</v>
      </c>
      <c r="AO24" s="12" t="s">
        <v>25</v>
      </c>
      <c r="AP24" s="11">
        <v>56</v>
      </c>
      <c r="AQ24" s="12" t="s">
        <v>25</v>
      </c>
      <c r="AR24" s="11">
        <v>2</v>
      </c>
      <c r="AS24" s="12" t="s">
        <v>25</v>
      </c>
      <c r="AT24" s="11">
        <v>58</v>
      </c>
      <c r="AU24" s="11">
        <v>1</v>
      </c>
      <c r="AV24" s="12" t="s">
        <v>25</v>
      </c>
      <c r="AW24" s="11">
        <v>1</v>
      </c>
      <c r="AX24" s="11">
        <v>2</v>
      </c>
      <c r="AY24" s="12" t="s">
        <v>25</v>
      </c>
      <c r="AZ24" s="11">
        <v>2</v>
      </c>
      <c r="BA24" s="11">
        <v>61</v>
      </c>
      <c r="BB24" s="12" t="s">
        <v>25</v>
      </c>
      <c r="BC24" s="11">
        <v>14</v>
      </c>
      <c r="BD24" s="12" t="s">
        <v>25</v>
      </c>
      <c r="BE24" s="11">
        <v>6</v>
      </c>
      <c r="BF24" s="12" t="s">
        <v>25</v>
      </c>
      <c r="BG24" s="11">
        <v>20</v>
      </c>
      <c r="BH24" s="11">
        <v>3</v>
      </c>
      <c r="BI24" s="12" t="s">
        <v>25</v>
      </c>
      <c r="BJ24" s="11">
        <v>3</v>
      </c>
      <c r="BK24" s="11">
        <v>2</v>
      </c>
      <c r="BL24" s="12" t="s">
        <v>25</v>
      </c>
      <c r="BM24" s="11">
        <v>2</v>
      </c>
      <c r="BN24" s="11">
        <v>25</v>
      </c>
      <c r="BO24" s="12" t="s">
        <v>25</v>
      </c>
      <c r="BP24" s="11">
        <v>2</v>
      </c>
      <c r="BQ24" s="12" t="s">
        <v>25</v>
      </c>
      <c r="BR24" s="11">
        <v>1</v>
      </c>
      <c r="BS24" s="12" t="s">
        <v>25</v>
      </c>
      <c r="BT24" s="11">
        <v>0</v>
      </c>
      <c r="BU24" s="12" t="s">
        <v>25</v>
      </c>
      <c r="BV24" s="11">
        <v>3</v>
      </c>
      <c r="BW24" s="12" t="s">
        <v>25</v>
      </c>
      <c r="BX24" s="11">
        <v>6</v>
      </c>
      <c r="BY24" s="12" t="s">
        <v>25</v>
      </c>
      <c r="BZ24" s="11">
        <v>19</v>
      </c>
      <c r="CA24" s="12" t="s">
        <v>25</v>
      </c>
      <c r="CB24" s="11">
        <v>4</v>
      </c>
      <c r="CC24" s="12" t="s">
        <v>25</v>
      </c>
      <c r="CD24" s="11">
        <v>9</v>
      </c>
      <c r="CE24" s="12" t="s">
        <v>25</v>
      </c>
      <c r="CF24" s="11">
        <v>9</v>
      </c>
      <c r="CG24" s="11">
        <v>38</v>
      </c>
      <c r="CH24" s="11">
        <v>3</v>
      </c>
      <c r="CI24" s="12" t="s">
        <v>25</v>
      </c>
      <c r="CJ24" s="11">
        <v>1</v>
      </c>
      <c r="CK24" s="12" t="s">
        <v>25</v>
      </c>
      <c r="CL24" s="11">
        <v>145</v>
      </c>
      <c r="CM24" s="11">
        <v>145</v>
      </c>
      <c r="CN24" s="12" t="s">
        <v>25</v>
      </c>
      <c r="CO24" s="12" t="s">
        <v>25</v>
      </c>
      <c r="CP24" s="12" t="s">
        <v>25</v>
      </c>
      <c r="CQ24" s="12" t="s">
        <v>25</v>
      </c>
      <c r="CR24" s="11">
        <f t="shared" si="0"/>
        <v>145</v>
      </c>
      <c r="CS24" s="11">
        <f t="shared" si="1"/>
        <v>145</v>
      </c>
      <c r="CT24" s="11" t="b">
        <f t="shared" si="2"/>
        <v>1</v>
      </c>
    </row>
    <row r="25" spans="1:98" x14ac:dyDescent="0.25">
      <c r="A25" s="11">
        <v>24</v>
      </c>
      <c r="B25" s="11">
        <v>15</v>
      </c>
      <c r="C25" s="12" t="s">
        <v>70</v>
      </c>
      <c r="D25" s="11">
        <v>1</v>
      </c>
      <c r="E25" s="12" t="s">
        <v>71</v>
      </c>
      <c r="F25" s="11">
        <v>1</v>
      </c>
      <c r="G25" s="12" t="s">
        <v>71</v>
      </c>
      <c r="H25" s="11">
        <v>1</v>
      </c>
      <c r="I25" s="11">
        <v>1</v>
      </c>
      <c r="J25" s="12" t="s">
        <v>71</v>
      </c>
      <c r="K25" s="11">
        <v>1</v>
      </c>
      <c r="L25" s="12" t="s">
        <v>103</v>
      </c>
      <c r="M25" s="11">
        <v>1</v>
      </c>
      <c r="N25" s="12" t="s">
        <v>70</v>
      </c>
      <c r="O25" s="12" t="s">
        <v>71</v>
      </c>
      <c r="P25" s="11">
        <v>0</v>
      </c>
      <c r="Q25" s="12" t="s">
        <v>73</v>
      </c>
      <c r="R25" s="11">
        <v>178</v>
      </c>
      <c r="S25" s="12" t="s">
        <v>107</v>
      </c>
      <c r="T25" s="11">
        <v>449</v>
      </c>
      <c r="U25" s="12" t="s">
        <v>105</v>
      </c>
      <c r="V25" s="12" t="s">
        <v>106</v>
      </c>
      <c r="W25" s="11">
        <v>1502</v>
      </c>
      <c r="X25" s="12" t="s">
        <v>71</v>
      </c>
      <c r="Y25" s="12" t="s">
        <v>77</v>
      </c>
      <c r="Z25" s="12" t="s">
        <v>78</v>
      </c>
      <c r="AA25" s="11">
        <v>1915014</v>
      </c>
      <c r="AB25" s="12" t="s">
        <v>635</v>
      </c>
      <c r="AC25" s="11">
        <v>2</v>
      </c>
      <c r="AD25" s="11">
        <v>0</v>
      </c>
      <c r="AE25" s="12" t="s">
        <v>25</v>
      </c>
      <c r="AF25" s="11">
        <v>29</v>
      </c>
      <c r="AG25" s="12" t="s">
        <v>25</v>
      </c>
      <c r="AH25" s="11">
        <v>1</v>
      </c>
      <c r="AI25" s="12" t="s">
        <v>25</v>
      </c>
      <c r="AJ25" s="11">
        <v>1</v>
      </c>
      <c r="AK25" s="12" t="s">
        <v>25</v>
      </c>
      <c r="AL25" s="11">
        <v>0</v>
      </c>
      <c r="AM25" s="12" t="s">
        <v>25</v>
      </c>
      <c r="AN25" s="11">
        <v>31</v>
      </c>
      <c r="AO25" s="12" t="s">
        <v>25</v>
      </c>
      <c r="AP25" s="11">
        <v>69</v>
      </c>
      <c r="AQ25" s="12" t="s">
        <v>25</v>
      </c>
      <c r="AR25" s="11">
        <v>4</v>
      </c>
      <c r="AS25" s="12" t="s">
        <v>25</v>
      </c>
      <c r="AT25" s="11">
        <v>73</v>
      </c>
      <c r="AU25" s="11">
        <v>4</v>
      </c>
      <c r="AV25" s="12" t="s">
        <v>25</v>
      </c>
      <c r="AW25" s="11">
        <v>4</v>
      </c>
      <c r="AX25" s="11">
        <v>1</v>
      </c>
      <c r="AY25" s="12" t="s">
        <v>25</v>
      </c>
      <c r="AZ25" s="11">
        <v>1</v>
      </c>
      <c r="BA25" s="11">
        <v>78</v>
      </c>
      <c r="BB25" s="12" t="s">
        <v>25</v>
      </c>
      <c r="BC25" s="11">
        <v>24</v>
      </c>
      <c r="BD25" s="12" t="s">
        <v>25</v>
      </c>
      <c r="BE25" s="11">
        <v>8</v>
      </c>
      <c r="BF25" s="12" t="s">
        <v>25</v>
      </c>
      <c r="BG25" s="11">
        <v>32</v>
      </c>
      <c r="BH25" s="11">
        <v>1</v>
      </c>
      <c r="BI25" s="12" t="s">
        <v>25</v>
      </c>
      <c r="BJ25" s="11">
        <v>1</v>
      </c>
      <c r="BK25" s="11">
        <v>13</v>
      </c>
      <c r="BL25" s="12" t="s">
        <v>25</v>
      </c>
      <c r="BM25" s="11">
        <v>13</v>
      </c>
      <c r="BN25" s="11">
        <v>46</v>
      </c>
      <c r="BO25" s="12" t="s">
        <v>25</v>
      </c>
      <c r="BP25" s="11">
        <v>3</v>
      </c>
      <c r="BQ25" s="12" t="s">
        <v>25</v>
      </c>
      <c r="BR25" s="11">
        <v>1</v>
      </c>
      <c r="BS25" s="12" t="s">
        <v>25</v>
      </c>
      <c r="BT25" s="11">
        <v>0</v>
      </c>
      <c r="BU25" s="12" t="s">
        <v>25</v>
      </c>
      <c r="BV25" s="11">
        <v>4</v>
      </c>
      <c r="BW25" s="12" t="s">
        <v>25</v>
      </c>
      <c r="BX25" s="11">
        <v>3</v>
      </c>
      <c r="BY25" s="12" t="s">
        <v>25</v>
      </c>
      <c r="BZ25" s="11">
        <v>24</v>
      </c>
      <c r="CA25" s="12" t="s">
        <v>25</v>
      </c>
      <c r="CB25" s="11">
        <v>1</v>
      </c>
      <c r="CC25" s="12" t="s">
        <v>25</v>
      </c>
      <c r="CD25" s="11">
        <v>6</v>
      </c>
      <c r="CE25" s="12" t="s">
        <v>25</v>
      </c>
      <c r="CF25" s="11">
        <v>6</v>
      </c>
      <c r="CG25" s="11">
        <v>34</v>
      </c>
      <c r="CH25" s="11">
        <v>2</v>
      </c>
      <c r="CI25" s="12" t="s">
        <v>25</v>
      </c>
      <c r="CJ25" s="11">
        <v>1</v>
      </c>
      <c r="CK25" s="12" t="s">
        <v>25</v>
      </c>
      <c r="CL25" s="11">
        <v>196</v>
      </c>
      <c r="CM25" s="11">
        <v>196</v>
      </c>
      <c r="CN25" s="12" t="s">
        <v>25</v>
      </c>
      <c r="CO25" s="12" t="s">
        <v>25</v>
      </c>
      <c r="CP25" s="12" t="s">
        <v>633</v>
      </c>
      <c r="CQ25" s="12" t="s">
        <v>25</v>
      </c>
      <c r="CR25" s="11">
        <f t="shared" si="0"/>
        <v>196</v>
      </c>
      <c r="CS25" s="11">
        <f t="shared" si="1"/>
        <v>196</v>
      </c>
      <c r="CT25" s="11" t="b">
        <f t="shared" si="2"/>
        <v>1</v>
      </c>
    </row>
    <row r="26" spans="1:98" x14ac:dyDescent="0.25">
      <c r="A26" s="11">
        <v>25</v>
      </c>
      <c r="B26" s="11">
        <v>15</v>
      </c>
      <c r="C26" s="12" t="s">
        <v>70</v>
      </c>
      <c r="D26" s="11">
        <v>1</v>
      </c>
      <c r="E26" s="12" t="s">
        <v>71</v>
      </c>
      <c r="F26" s="11">
        <v>1</v>
      </c>
      <c r="G26" s="12" t="s">
        <v>71</v>
      </c>
      <c r="H26" s="11">
        <v>1</v>
      </c>
      <c r="I26" s="11">
        <v>1</v>
      </c>
      <c r="J26" s="12" t="s">
        <v>71</v>
      </c>
      <c r="K26" s="11">
        <v>1</v>
      </c>
      <c r="L26" s="12" t="s">
        <v>103</v>
      </c>
      <c r="M26" s="11">
        <v>1</v>
      </c>
      <c r="N26" s="12" t="s">
        <v>70</v>
      </c>
      <c r="O26" s="12" t="s">
        <v>71</v>
      </c>
      <c r="P26" s="11">
        <v>0</v>
      </c>
      <c r="Q26" s="12" t="s">
        <v>73</v>
      </c>
      <c r="R26" s="11">
        <v>180</v>
      </c>
      <c r="S26" s="12" t="s">
        <v>108</v>
      </c>
      <c r="T26" s="11">
        <v>332</v>
      </c>
      <c r="U26" s="12" t="s">
        <v>105</v>
      </c>
      <c r="V26" s="12" t="s">
        <v>106</v>
      </c>
      <c r="W26" s="11">
        <v>1502</v>
      </c>
      <c r="X26" s="12" t="s">
        <v>71</v>
      </c>
      <c r="Y26" s="12" t="s">
        <v>77</v>
      </c>
      <c r="Z26" s="12" t="s">
        <v>78</v>
      </c>
      <c r="AA26" s="11">
        <v>1915014</v>
      </c>
      <c r="AB26" s="12" t="s">
        <v>635</v>
      </c>
      <c r="AC26" s="11">
        <v>2</v>
      </c>
      <c r="AD26" s="11">
        <v>147</v>
      </c>
      <c r="AE26" s="12" t="s">
        <v>25</v>
      </c>
      <c r="AF26" s="11">
        <v>17</v>
      </c>
      <c r="AG26" s="12" t="s">
        <v>25</v>
      </c>
      <c r="AH26" s="11">
        <v>1</v>
      </c>
      <c r="AI26" s="12" t="s">
        <v>25</v>
      </c>
      <c r="AJ26" s="11">
        <v>1</v>
      </c>
      <c r="AK26" s="12" t="s">
        <v>25</v>
      </c>
      <c r="AL26" s="11">
        <v>3</v>
      </c>
      <c r="AM26" s="12" t="s">
        <v>25</v>
      </c>
      <c r="AN26" s="11">
        <v>22</v>
      </c>
      <c r="AO26" s="12" t="s">
        <v>25</v>
      </c>
      <c r="AP26" s="11">
        <v>60</v>
      </c>
      <c r="AQ26" s="12" t="s">
        <v>25</v>
      </c>
      <c r="AR26" s="11">
        <v>5</v>
      </c>
      <c r="AS26" s="12" t="s">
        <v>25</v>
      </c>
      <c r="AT26" s="11">
        <v>65</v>
      </c>
      <c r="AU26" s="11">
        <v>3</v>
      </c>
      <c r="AV26" s="12" t="s">
        <v>25</v>
      </c>
      <c r="AW26" s="11">
        <v>3</v>
      </c>
      <c r="AX26" s="11">
        <v>0</v>
      </c>
      <c r="AY26" s="12" t="s">
        <v>25</v>
      </c>
      <c r="AZ26" s="11">
        <v>0</v>
      </c>
      <c r="BA26" s="11">
        <v>68</v>
      </c>
      <c r="BB26" s="12" t="s">
        <v>25</v>
      </c>
      <c r="BC26" s="11">
        <v>3</v>
      </c>
      <c r="BD26" s="12" t="s">
        <v>25</v>
      </c>
      <c r="BE26" s="11">
        <v>14</v>
      </c>
      <c r="BF26" s="12" t="s">
        <v>25</v>
      </c>
      <c r="BG26" s="11">
        <v>17</v>
      </c>
      <c r="BH26" s="11">
        <v>2</v>
      </c>
      <c r="BI26" s="12" t="s">
        <v>25</v>
      </c>
      <c r="BJ26" s="11">
        <v>2</v>
      </c>
      <c r="BK26" s="11">
        <v>7</v>
      </c>
      <c r="BL26" s="12" t="s">
        <v>25</v>
      </c>
      <c r="BM26" s="11">
        <v>7</v>
      </c>
      <c r="BN26" s="11">
        <v>26</v>
      </c>
      <c r="BO26" s="12" t="s">
        <v>25</v>
      </c>
      <c r="BP26" s="11">
        <v>2</v>
      </c>
      <c r="BQ26" s="12" t="s">
        <v>25</v>
      </c>
      <c r="BR26" s="11">
        <v>0</v>
      </c>
      <c r="BS26" s="12" t="s">
        <v>25</v>
      </c>
      <c r="BT26" s="11">
        <v>1</v>
      </c>
      <c r="BU26" s="12" t="s">
        <v>25</v>
      </c>
      <c r="BV26" s="11">
        <v>3</v>
      </c>
      <c r="BW26" s="12" t="s">
        <v>25</v>
      </c>
      <c r="BX26" s="11">
        <v>3</v>
      </c>
      <c r="BY26" s="12" t="s">
        <v>25</v>
      </c>
      <c r="BZ26" s="11">
        <v>13</v>
      </c>
      <c r="CA26" s="12" t="s">
        <v>25</v>
      </c>
      <c r="CB26" s="11">
        <v>0</v>
      </c>
      <c r="CC26" s="12" t="s">
        <v>25</v>
      </c>
      <c r="CD26" s="11">
        <v>7</v>
      </c>
      <c r="CE26" s="12" t="s">
        <v>25</v>
      </c>
      <c r="CF26" s="11">
        <v>7</v>
      </c>
      <c r="CG26" s="11">
        <v>23</v>
      </c>
      <c r="CH26" s="11">
        <v>3</v>
      </c>
      <c r="CI26" s="12" t="s">
        <v>25</v>
      </c>
      <c r="CJ26" s="11">
        <v>2</v>
      </c>
      <c r="CK26" s="12" t="s">
        <v>25</v>
      </c>
      <c r="CL26" s="11">
        <v>147</v>
      </c>
      <c r="CM26" s="11">
        <v>147</v>
      </c>
      <c r="CN26" s="12" t="s">
        <v>25</v>
      </c>
      <c r="CO26" s="12" t="s">
        <v>25</v>
      </c>
      <c r="CP26" s="12" t="s">
        <v>25</v>
      </c>
      <c r="CQ26" s="12" t="s">
        <v>25</v>
      </c>
      <c r="CR26" s="11">
        <f t="shared" si="0"/>
        <v>147</v>
      </c>
      <c r="CS26" s="11">
        <f t="shared" si="1"/>
        <v>147</v>
      </c>
      <c r="CT26" s="11" t="b">
        <f t="shared" si="2"/>
        <v>1</v>
      </c>
    </row>
    <row r="27" spans="1:98" x14ac:dyDescent="0.25">
      <c r="A27" s="11">
        <v>26</v>
      </c>
      <c r="B27" s="11">
        <v>15</v>
      </c>
      <c r="C27" s="12" t="s">
        <v>70</v>
      </c>
      <c r="D27" s="11">
        <v>1</v>
      </c>
      <c r="E27" s="12" t="s">
        <v>71</v>
      </c>
      <c r="F27" s="11">
        <v>1</v>
      </c>
      <c r="G27" s="12" t="s">
        <v>71</v>
      </c>
      <c r="H27" s="11">
        <v>1</v>
      </c>
      <c r="I27" s="11">
        <v>1</v>
      </c>
      <c r="J27" s="12" t="s">
        <v>71</v>
      </c>
      <c r="K27" s="11">
        <v>1</v>
      </c>
      <c r="L27" s="12" t="s">
        <v>103</v>
      </c>
      <c r="M27" s="11">
        <v>1</v>
      </c>
      <c r="N27" s="12" t="s">
        <v>70</v>
      </c>
      <c r="O27" s="12" t="s">
        <v>71</v>
      </c>
      <c r="P27" s="11">
        <v>0</v>
      </c>
      <c r="Q27" s="12" t="s">
        <v>73</v>
      </c>
      <c r="R27" s="11">
        <v>182</v>
      </c>
      <c r="S27" s="12" t="s">
        <v>109</v>
      </c>
      <c r="T27" s="11">
        <v>445</v>
      </c>
      <c r="U27" s="12" t="s">
        <v>105</v>
      </c>
      <c r="V27" s="12" t="s">
        <v>106</v>
      </c>
      <c r="W27" s="11">
        <v>1502</v>
      </c>
      <c r="X27" s="12" t="s">
        <v>71</v>
      </c>
      <c r="Y27" s="12" t="s">
        <v>77</v>
      </c>
      <c r="Z27" s="12" t="s">
        <v>78</v>
      </c>
      <c r="AA27" s="11">
        <v>1915014</v>
      </c>
      <c r="AB27" s="12" t="s">
        <v>635</v>
      </c>
      <c r="AC27" s="11">
        <v>2</v>
      </c>
      <c r="AD27" s="11">
        <v>211</v>
      </c>
      <c r="AE27" s="12" t="s">
        <v>25</v>
      </c>
      <c r="AF27" s="11">
        <v>24</v>
      </c>
      <c r="AG27" s="12" t="s">
        <v>25</v>
      </c>
      <c r="AH27" s="11">
        <v>0</v>
      </c>
      <c r="AI27" s="12" t="s">
        <v>25</v>
      </c>
      <c r="AJ27" s="11">
        <v>1</v>
      </c>
      <c r="AK27" s="12" t="s">
        <v>25</v>
      </c>
      <c r="AL27" s="11">
        <v>1</v>
      </c>
      <c r="AM27" s="12" t="s">
        <v>25</v>
      </c>
      <c r="AN27" s="11">
        <v>26</v>
      </c>
      <c r="AO27" s="12" t="s">
        <v>25</v>
      </c>
      <c r="AP27" s="11">
        <v>71</v>
      </c>
      <c r="AQ27" s="12" t="s">
        <v>25</v>
      </c>
      <c r="AR27" s="11">
        <v>10</v>
      </c>
      <c r="AS27" s="12" t="s">
        <v>25</v>
      </c>
      <c r="AT27" s="11">
        <v>81</v>
      </c>
      <c r="AU27" s="11">
        <v>1</v>
      </c>
      <c r="AV27" s="12" t="s">
        <v>25</v>
      </c>
      <c r="AW27" s="11">
        <v>1</v>
      </c>
      <c r="AX27" s="11">
        <v>0</v>
      </c>
      <c r="AY27" s="12" t="s">
        <v>25</v>
      </c>
      <c r="AZ27" s="11">
        <v>0</v>
      </c>
      <c r="BA27" s="11">
        <v>82</v>
      </c>
      <c r="BB27" s="12" t="s">
        <v>25</v>
      </c>
      <c r="BC27" s="11">
        <v>10</v>
      </c>
      <c r="BD27" s="12" t="s">
        <v>25</v>
      </c>
      <c r="BE27" s="11">
        <v>9</v>
      </c>
      <c r="BF27" s="12" t="s">
        <v>25</v>
      </c>
      <c r="BG27" s="11">
        <v>19</v>
      </c>
      <c r="BH27" s="11">
        <v>3</v>
      </c>
      <c r="BI27" s="12" t="s">
        <v>25</v>
      </c>
      <c r="BJ27" s="11">
        <v>3</v>
      </c>
      <c r="BK27" s="11">
        <v>9</v>
      </c>
      <c r="BL27" s="12" t="s">
        <v>25</v>
      </c>
      <c r="BM27" s="11">
        <v>9</v>
      </c>
      <c r="BN27" s="11">
        <v>31</v>
      </c>
      <c r="BO27" s="12" t="s">
        <v>25</v>
      </c>
      <c r="BP27" s="11">
        <v>4</v>
      </c>
      <c r="BQ27" s="12" t="s">
        <v>25</v>
      </c>
      <c r="BR27" s="11">
        <v>3</v>
      </c>
      <c r="BS27" s="12" t="s">
        <v>25</v>
      </c>
      <c r="BT27" s="11">
        <v>1</v>
      </c>
      <c r="BU27" s="12" t="s">
        <v>25</v>
      </c>
      <c r="BV27" s="11">
        <v>8</v>
      </c>
      <c r="BW27" s="12" t="s">
        <v>25</v>
      </c>
      <c r="BX27" s="11">
        <v>8</v>
      </c>
      <c r="BY27" s="12" t="s">
        <v>25</v>
      </c>
      <c r="BZ27" s="11">
        <v>28</v>
      </c>
      <c r="CA27" s="12" t="s">
        <v>25</v>
      </c>
      <c r="CB27" s="11">
        <v>1</v>
      </c>
      <c r="CC27" s="12" t="s">
        <v>25</v>
      </c>
      <c r="CD27" s="11">
        <v>18</v>
      </c>
      <c r="CE27" s="12" t="s">
        <v>25</v>
      </c>
      <c r="CF27" s="11">
        <v>18</v>
      </c>
      <c r="CG27" s="11">
        <v>55</v>
      </c>
      <c r="CH27" s="11">
        <v>4</v>
      </c>
      <c r="CI27" s="12" t="s">
        <v>25</v>
      </c>
      <c r="CJ27" s="11">
        <v>5</v>
      </c>
      <c r="CK27" s="12" t="s">
        <v>25</v>
      </c>
      <c r="CL27" s="11">
        <v>211</v>
      </c>
      <c r="CM27" s="11">
        <v>211</v>
      </c>
      <c r="CN27" s="12" t="s">
        <v>25</v>
      </c>
      <c r="CO27" s="12" t="s">
        <v>25</v>
      </c>
      <c r="CP27" s="12" t="s">
        <v>25</v>
      </c>
      <c r="CQ27" s="12" t="s">
        <v>25</v>
      </c>
      <c r="CR27" s="11">
        <f t="shared" si="0"/>
        <v>211</v>
      </c>
      <c r="CS27" s="11">
        <f t="shared" si="1"/>
        <v>211</v>
      </c>
      <c r="CT27" s="11" t="b">
        <f t="shared" si="2"/>
        <v>1</v>
      </c>
    </row>
    <row r="28" spans="1:98" x14ac:dyDescent="0.25">
      <c r="A28" s="11">
        <v>27</v>
      </c>
      <c r="B28" s="11">
        <v>15</v>
      </c>
      <c r="C28" s="12" t="s">
        <v>70</v>
      </c>
      <c r="D28" s="11">
        <v>1</v>
      </c>
      <c r="E28" s="12" t="s">
        <v>71</v>
      </c>
      <c r="F28" s="11">
        <v>1</v>
      </c>
      <c r="G28" s="12" t="s">
        <v>71</v>
      </c>
      <c r="H28" s="11">
        <v>1</v>
      </c>
      <c r="I28" s="11">
        <v>1</v>
      </c>
      <c r="J28" s="12" t="s">
        <v>71</v>
      </c>
      <c r="K28" s="11">
        <v>1</v>
      </c>
      <c r="L28" s="12" t="s">
        <v>110</v>
      </c>
      <c r="M28" s="11">
        <v>1</v>
      </c>
      <c r="N28" s="12" t="s">
        <v>70</v>
      </c>
      <c r="O28" s="12" t="s">
        <v>71</v>
      </c>
      <c r="P28" s="11">
        <v>1</v>
      </c>
      <c r="Q28" s="12" t="s">
        <v>111</v>
      </c>
      <c r="R28" s="11">
        <v>176</v>
      </c>
      <c r="S28" s="12" t="s">
        <v>112</v>
      </c>
      <c r="T28" s="11">
        <v>395</v>
      </c>
      <c r="U28" s="12" t="s">
        <v>113</v>
      </c>
      <c r="V28" s="12" t="s">
        <v>114</v>
      </c>
      <c r="W28" s="11">
        <v>1501</v>
      </c>
      <c r="X28" s="12" t="s">
        <v>71</v>
      </c>
      <c r="Y28" s="12" t="s">
        <v>115</v>
      </c>
      <c r="Z28" s="12" t="s">
        <v>78</v>
      </c>
      <c r="AA28" s="11">
        <v>1915031</v>
      </c>
      <c r="AB28" s="12" t="s">
        <v>636</v>
      </c>
      <c r="AC28" s="11">
        <v>1</v>
      </c>
      <c r="AD28" s="11">
        <v>154</v>
      </c>
      <c r="AE28" s="12" t="s">
        <v>25</v>
      </c>
      <c r="AF28" s="11">
        <v>18</v>
      </c>
      <c r="AG28" s="12" t="s">
        <v>25</v>
      </c>
      <c r="AH28" s="11">
        <v>0</v>
      </c>
      <c r="AI28" s="12" t="s">
        <v>25</v>
      </c>
      <c r="AJ28" s="11">
        <v>3</v>
      </c>
      <c r="AK28" s="12" t="s">
        <v>25</v>
      </c>
      <c r="AL28" s="11">
        <v>0</v>
      </c>
      <c r="AM28" s="12" t="s">
        <v>25</v>
      </c>
      <c r="AN28" s="11">
        <v>21</v>
      </c>
      <c r="AO28" s="12" t="s">
        <v>25</v>
      </c>
      <c r="AP28" s="11">
        <v>54</v>
      </c>
      <c r="AQ28" s="12" t="s">
        <v>25</v>
      </c>
      <c r="AR28" s="11">
        <v>8</v>
      </c>
      <c r="AS28" s="12" t="s">
        <v>25</v>
      </c>
      <c r="AT28" s="11">
        <v>62</v>
      </c>
      <c r="AU28" s="11">
        <v>1</v>
      </c>
      <c r="AV28" s="12" t="s">
        <v>25</v>
      </c>
      <c r="AW28" s="11">
        <v>1</v>
      </c>
      <c r="AX28" s="11">
        <v>2</v>
      </c>
      <c r="AY28" s="12" t="s">
        <v>25</v>
      </c>
      <c r="AZ28" s="11">
        <v>2</v>
      </c>
      <c r="BA28" s="11">
        <v>65</v>
      </c>
      <c r="BB28" s="12" t="s">
        <v>25</v>
      </c>
      <c r="BC28" s="11">
        <v>7</v>
      </c>
      <c r="BD28" s="12" t="s">
        <v>25</v>
      </c>
      <c r="BE28" s="11">
        <v>9</v>
      </c>
      <c r="BF28" s="12" t="s">
        <v>25</v>
      </c>
      <c r="BG28" s="11">
        <v>16</v>
      </c>
      <c r="BH28" s="11">
        <v>2</v>
      </c>
      <c r="BI28" s="12" t="s">
        <v>25</v>
      </c>
      <c r="BJ28" s="11">
        <v>2</v>
      </c>
      <c r="BK28" s="11">
        <v>10</v>
      </c>
      <c r="BL28" s="12" t="s">
        <v>25</v>
      </c>
      <c r="BM28" s="11">
        <v>10</v>
      </c>
      <c r="BN28" s="11">
        <v>28</v>
      </c>
      <c r="BO28" s="12" t="s">
        <v>25</v>
      </c>
      <c r="BP28" s="11">
        <v>2</v>
      </c>
      <c r="BQ28" s="12" t="s">
        <v>25</v>
      </c>
      <c r="BR28" s="11">
        <v>1</v>
      </c>
      <c r="BS28" s="12" t="s">
        <v>25</v>
      </c>
      <c r="BT28" s="11">
        <v>1</v>
      </c>
      <c r="BU28" s="12" t="s">
        <v>25</v>
      </c>
      <c r="BV28" s="11">
        <v>4</v>
      </c>
      <c r="BW28" s="12" t="s">
        <v>25</v>
      </c>
      <c r="BX28" s="11">
        <v>2</v>
      </c>
      <c r="BY28" s="12" t="s">
        <v>25</v>
      </c>
      <c r="BZ28" s="11">
        <v>20</v>
      </c>
      <c r="CA28" s="12" t="s">
        <v>25</v>
      </c>
      <c r="CB28" s="11">
        <v>0</v>
      </c>
      <c r="CC28" s="12" t="s">
        <v>25</v>
      </c>
      <c r="CD28" s="11">
        <v>7</v>
      </c>
      <c r="CE28" s="12" t="s">
        <v>25</v>
      </c>
      <c r="CF28" s="11">
        <v>7</v>
      </c>
      <c r="CG28" s="11">
        <v>29</v>
      </c>
      <c r="CH28" s="11">
        <v>3</v>
      </c>
      <c r="CI28" s="12" t="s">
        <v>25</v>
      </c>
      <c r="CJ28" s="11">
        <v>4</v>
      </c>
      <c r="CK28" s="12" t="s">
        <v>25</v>
      </c>
      <c r="CL28" s="11">
        <v>154</v>
      </c>
      <c r="CM28" s="11">
        <v>154</v>
      </c>
      <c r="CN28" s="12" t="s">
        <v>25</v>
      </c>
      <c r="CO28" s="12" t="s">
        <v>25</v>
      </c>
      <c r="CP28" s="12" t="s">
        <v>25</v>
      </c>
      <c r="CQ28" s="12" t="s">
        <v>25</v>
      </c>
      <c r="CR28" s="11">
        <f t="shared" si="0"/>
        <v>154</v>
      </c>
      <c r="CS28" s="11">
        <f t="shared" si="1"/>
        <v>154</v>
      </c>
      <c r="CT28" s="11" t="b">
        <f t="shared" si="2"/>
        <v>1</v>
      </c>
    </row>
    <row r="29" spans="1:98" x14ac:dyDescent="0.25">
      <c r="A29" s="11">
        <v>28</v>
      </c>
      <c r="B29" s="11">
        <v>15</v>
      </c>
      <c r="C29" s="12" t="s">
        <v>70</v>
      </c>
      <c r="D29" s="11">
        <v>1</v>
      </c>
      <c r="E29" s="12" t="s">
        <v>71</v>
      </c>
      <c r="F29" s="11">
        <v>1</v>
      </c>
      <c r="G29" s="12" t="s">
        <v>71</v>
      </c>
      <c r="H29" s="11">
        <v>1</v>
      </c>
      <c r="I29" s="11">
        <v>1</v>
      </c>
      <c r="J29" s="12" t="s">
        <v>71</v>
      </c>
      <c r="K29" s="11">
        <v>1</v>
      </c>
      <c r="L29" s="12" t="s">
        <v>116</v>
      </c>
      <c r="M29" s="11">
        <v>1</v>
      </c>
      <c r="N29" s="12" t="s">
        <v>70</v>
      </c>
      <c r="O29" s="12" t="s">
        <v>71</v>
      </c>
      <c r="P29" s="11">
        <v>1</v>
      </c>
      <c r="Q29" s="12" t="s">
        <v>111</v>
      </c>
      <c r="R29" s="11">
        <v>178</v>
      </c>
      <c r="S29" s="12" t="s">
        <v>117</v>
      </c>
      <c r="T29" s="11">
        <v>415</v>
      </c>
      <c r="U29" s="12" t="s">
        <v>118</v>
      </c>
      <c r="V29" s="12" t="s">
        <v>119</v>
      </c>
      <c r="W29" s="11">
        <v>1501</v>
      </c>
      <c r="X29" s="12" t="s">
        <v>71</v>
      </c>
      <c r="Y29" s="12" t="s">
        <v>115</v>
      </c>
      <c r="Z29" s="12" t="s">
        <v>78</v>
      </c>
      <c r="AA29" s="11">
        <v>1915035</v>
      </c>
      <c r="AB29" s="12" t="s">
        <v>637</v>
      </c>
      <c r="AC29" s="11">
        <v>1</v>
      </c>
      <c r="AD29" s="11">
        <v>127</v>
      </c>
      <c r="AE29" s="12" t="s">
        <v>25</v>
      </c>
      <c r="AF29" s="11">
        <v>12</v>
      </c>
      <c r="AG29" s="12" t="s">
        <v>25</v>
      </c>
      <c r="AH29" s="11">
        <v>2</v>
      </c>
      <c r="AI29" s="12" t="s">
        <v>25</v>
      </c>
      <c r="AJ29" s="11">
        <v>1</v>
      </c>
      <c r="AK29" s="12" t="s">
        <v>25</v>
      </c>
      <c r="AL29" s="11">
        <v>0</v>
      </c>
      <c r="AM29" s="12" t="s">
        <v>25</v>
      </c>
      <c r="AN29" s="11">
        <v>15</v>
      </c>
      <c r="AO29" s="12" t="s">
        <v>25</v>
      </c>
      <c r="AP29" s="11">
        <v>37</v>
      </c>
      <c r="AQ29" s="12" t="s">
        <v>25</v>
      </c>
      <c r="AR29" s="11">
        <v>4</v>
      </c>
      <c r="AS29" s="12" t="s">
        <v>25</v>
      </c>
      <c r="AT29" s="11">
        <v>41</v>
      </c>
      <c r="AU29" s="11">
        <v>3</v>
      </c>
      <c r="AV29" s="12" t="s">
        <v>25</v>
      </c>
      <c r="AW29" s="11">
        <v>3</v>
      </c>
      <c r="AX29" s="11">
        <v>1</v>
      </c>
      <c r="AY29" s="12" t="s">
        <v>25</v>
      </c>
      <c r="AZ29" s="11">
        <v>1</v>
      </c>
      <c r="BA29" s="11">
        <v>45</v>
      </c>
      <c r="BB29" s="12" t="s">
        <v>25</v>
      </c>
      <c r="BC29" s="11">
        <v>9</v>
      </c>
      <c r="BD29" s="12" t="s">
        <v>25</v>
      </c>
      <c r="BE29" s="11">
        <v>10</v>
      </c>
      <c r="BF29" s="12" t="s">
        <v>25</v>
      </c>
      <c r="BG29" s="11">
        <v>19</v>
      </c>
      <c r="BH29" s="11">
        <v>3</v>
      </c>
      <c r="BI29" s="12" t="s">
        <v>25</v>
      </c>
      <c r="BJ29" s="11">
        <v>3</v>
      </c>
      <c r="BK29" s="11">
        <v>3</v>
      </c>
      <c r="BL29" s="12" t="s">
        <v>25</v>
      </c>
      <c r="BM29" s="11">
        <v>3</v>
      </c>
      <c r="BN29" s="11">
        <v>25</v>
      </c>
      <c r="BO29" s="12" t="s">
        <v>25</v>
      </c>
      <c r="BP29" s="11">
        <v>3</v>
      </c>
      <c r="BQ29" s="12" t="s">
        <v>25</v>
      </c>
      <c r="BR29" s="11">
        <v>1</v>
      </c>
      <c r="BS29" s="12" t="s">
        <v>25</v>
      </c>
      <c r="BT29" s="11">
        <v>0</v>
      </c>
      <c r="BU29" s="12" t="s">
        <v>25</v>
      </c>
      <c r="BV29" s="11">
        <v>4</v>
      </c>
      <c r="BW29" s="12" t="s">
        <v>25</v>
      </c>
      <c r="BX29" s="11">
        <v>1</v>
      </c>
      <c r="BY29" s="12" t="s">
        <v>25</v>
      </c>
      <c r="BZ29" s="11">
        <v>19</v>
      </c>
      <c r="CA29" s="12" t="s">
        <v>25</v>
      </c>
      <c r="CB29" s="11">
        <v>2</v>
      </c>
      <c r="CC29" s="12" t="s">
        <v>25</v>
      </c>
      <c r="CD29" s="11">
        <v>9</v>
      </c>
      <c r="CE29" s="12" t="s">
        <v>25</v>
      </c>
      <c r="CF29" s="11">
        <v>9</v>
      </c>
      <c r="CG29" s="11">
        <v>31</v>
      </c>
      <c r="CH29" s="11">
        <v>2</v>
      </c>
      <c r="CI29" s="12" t="s">
        <v>25</v>
      </c>
      <c r="CJ29" s="11">
        <v>3</v>
      </c>
      <c r="CK29" s="12" t="s">
        <v>25</v>
      </c>
      <c r="CL29" s="11">
        <v>127</v>
      </c>
      <c r="CM29" s="11">
        <v>125</v>
      </c>
      <c r="CN29" s="12" t="s">
        <v>25</v>
      </c>
      <c r="CO29" s="12" t="s">
        <v>638</v>
      </c>
      <c r="CP29" s="12" t="s">
        <v>633</v>
      </c>
      <c r="CQ29" s="12" t="s">
        <v>25</v>
      </c>
      <c r="CR29" s="11">
        <f t="shared" si="0"/>
        <v>125</v>
      </c>
      <c r="CS29" s="11">
        <f t="shared" si="1"/>
        <v>125</v>
      </c>
      <c r="CT29" s="11" t="b">
        <f t="shared" si="2"/>
        <v>1</v>
      </c>
    </row>
    <row r="30" spans="1:98" x14ac:dyDescent="0.25">
      <c r="A30" s="11">
        <v>29</v>
      </c>
      <c r="B30" s="11">
        <v>15</v>
      </c>
      <c r="C30" s="12" t="s">
        <v>70</v>
      </c>
      <c r="D30" s="11">
        <v>1</v>
      </c>
      <c r="E30" s="12" t="s">
        <v>71</v>
      </c>
      <c r="F30" s="11">
        <v>1</v>
      </c>
      <c r="G30" s="12" t="s">
        <v>71</v>
      </c>
      <c r="H30" s="11">
        <v>1</v>
      </c>
      <c r="I30" s="11">
        <v>1</v>
      </c>
      <c r="J30" s="12" t="s">
        <v>71</v>
      </c>
      <c r="K30" s="11">
        <v>1</v>
      </c>
      <c r="L30" s="12" t="s">
        <v>116</v>
      </c>
      <c r="M30" s="11">
        <v>1</v>
      </c>
      <c r="N30" s="12" t="s">
        <v>70</v>
      </c>
      <c r="O30" s="12" t="s">
        <v>71</v>
      </c>
      <c r="P30" s="11">
        <v>1</v>
      </c>
      <c r="Q30" s="12" t="s">
        <v>111</v>
      </c>
      <c r="R30" s="11">
        <v>180</v>
      </c>
      <c r="S30" s="12" t="s">
        <v>120</v>
      </c>
      <c r="T30" s="11">
        <v>448</v>
      </c>
      <c r="U30" s="12" t="s">
        <v>118</v>
      </c>
      <c r="V30" s="12" t="s">
        <v>119</v>
      </c>
      <c r="W30" s="11">
        <v>1501</v>
      </c>
      <c r="X30" s="12" t="s">
        <v>71</v>
      </c>
      <c r="Y30" s="12" t="s">
        <v>115</v>
      </c>
      <c r="Z30" s="12" t="s">
        <v>78</v>
      </c>
      <c r="AA30" s="11">
        <v>1915035</v>
      </c>
      <c r="AB30" s="12" t="s">
        <v>637</v>
      </c>
      <c r="AC30" s="11">
        <v>1</v>
      </c>
      <c r="AD30" s="11">
        <v>126</v>
      </c>
      <c r="AE30" s="12" t="s">
        <v>25</v>
      </c>
      <c r="AF30" s="11">
        <v>22</v>
      </c>
      <c r="AG30" s="12" t="s">
        <v>25</v>
      </c>
      <c r="AH30" s="11">
        <v>1</v>
      </c>
      <c r="AI30" s="12" t="s">
        <v>25</v>
      </c>
      <c r="AJ30" s="11">
        <v>0</v>
      </c>
      <c r="AK30" s="12" t="s">
        <v>25</v>
      </c>
      <c r="AL30" s="11">
        <v>1</v>
      </c>
      <c r="AM30" s="12" t="s">
        <v>25</v>
      </c>
      <c r="AN30" s="11">
        <v>24</v>
      </c>
      <c r="AO30" s="12" t="s">
        <v>25</v>
      </c>
      <c r="AP30" s="11">
        <v>39</v>
      </c>
      <c r="AQ30" s="12" t="s">
        <v>25</v>
      </c>
      <c r="AR30" s="11">
        <v>4</v>
      </c>
      <c r="AS30" s="12" t="s">
        <v>25</v>
      </c>
      <c r="AT30" s="11">
        <v>43</v>
      </c>
      <c r="AU30" s="11">
        <v>0</v>
      </c>
      <c r="AV30" s="12" t="s">
        <v>25</v>
      </c>
      <c r="AW30" s="11">
        <v>0</v>
      </c>
      <c r="AX30" s="11">
        <v>0</v>
      </c>
      <c r="AY30" s="12" t="s">
        <v>25</v>
      </c>
      <c r="AZ30" s="11">
        <v>0</v>
      </c>
      <c r="BA30" s="11">
        <v>43</v>
      </c>
      <c r="BB30" s="12" t="s">
        <v>25</v>
      </c>
      <c r="BC30" s="11">
        <v>4</v>
      </c>
      <c r="BD30" s="12" t="s">
        <v>25</v>
      </c>
      <c r="BE30" s="11">
        <v>5</v>
      </c>
      <c r="BF30" s="12" t="s">
        <v>25</v>
      </c>
      <c r="BG30" s="11">
        <v>9</v>
      </c>
      <c r="BH30" s="11">
        <v>2</v>
      </c>
      <c r="BI30" s="12" t="s">
        <v>25</v>
      </c>
      <c r="BJ30" s="11">
        <v>2</v>
      </c>
      <c r="BK30" s="11">
        <v>5</v>
      </c>
      <c r="BL30" s="12" t="s">
        <v>25</v>
      </c>
      <c r="BM30" s="11">
        <v>5</v>
      </c>
      <c r="BN30" s="11">
        <v>16</v>
      </c>
      <c r="BO30" s="12" t="s">
        <v>25</v>
      </c>
      <c r="BP30" s="11">
        <v>4</v>
      </c>
      <c r="BQ30" s="12" t="s">
        <v>25</v>
      </c>
      <c r="BR30" s="11">
        <v>2</v>
      </c>
      <c r="BS30" s="12" t="s">
        <v>25</v>
      </c>
      <c r="BT30" s="11">
        <v>0</v>
      </c>
      <c r="BU30" s="12" t="s">
        <v>25</v>
      </c>
      <c r="BV30" s="11">
        <v>6</v>
      </c>
      <c r="BW30" s="12" t="s">
        <v>25</v>
      </c>
      <c r="BX30" s="11">
        <v>5</v>
      </c>
      <c r="BY30" s="12" t="s">
        <v>25</v>
      </c>
      <c r="BZ30" s="11">
        <v>18</v>
      </c>
      <c r="CA30" s="12" t="s">
        <v>25</v>
      </c>
      <c r="CB30" s="11">
        <v>1</v>
      </c>
      <c r="CC30" s="12" t="s">
        <v>25</v>
      </c>
      <c r="CD30" s="11">
        <v>8</v>
      </c>
      <c r="CE30" s="12" t="s">
        <v>25</v>
      </c>
      <c r="CF30" s="11">
        <v>8</v>
      </c>
      <c r="CG30" s="11">
        <v>32</v>
      </c>
      <c r="CH30" s="11">
        <v>4</v>
      </c>
      <c r="CI30" s="12" t="s">
        <v>25</v>
      </c>
      <c r="CJ30" s="11">
        <v>1</v>
      </c>
      <c r="CK30" s="12" t="s">
        <v>25</v>
      </c>
      <c r="CL30" s="11">
        <v>126</v>
      </c>
      <c r="CM30" s="11">
        <v>126</v>
      </c>
      <c r="CN30" s="12" t="s">
        <v>25</v>
      </c>
      <c r="CO30" s="12" t="s">
        <v>25</v>
      </c>
      <c r="CP30" s="12" t="s">
        <v>25</v>
      </c>
      <c r="CQ30" s="12" t="s">
        <v>25</v>
      </c>
      <c r="CR30" s="11">
        <f t="shared" si="0"/>
        <v>126</v>
      </c>
      <c r="CS30" s="11">
        <f t="shared" si="1"/>
        <v>126</v>
      </c>
      <c r="CT30" s="11" t="b">
        <f t="shared" si="2"/>
        <v>1</v>
      </c>
    </row>
    <row r="31" spans="1:98" x14ac:dyDescent="0.25">
      <c r="A31" s="11">
        <v>30</v>
      </c>
      <c r="B31" s="11">
        <v>15</v>
      </c>
      <c r="C31" s="12" t="s">
        <v>70</v>
      </c>
      <c r="D31" s="11">
        <v>1</v>
      </c>
      <c r="E31" s="12" t="s">
        <v>71</v>
      </c>
      <c r="F31" s="11">
        <v>1</v>
      </c>
      <c r="G31" s="12" t="s">
        <v>71</v>
      </c>
      <c r="H31" s="11">
        <v>1</v>
      </c>
      <c r="I31" s="11">
        <v>1</v>
      </c>
      <c r="J31" s="12" t="s">
        <v>71</v>
      </c>
      <c r="K31" s="11">
        <v>1</v>
      </c>
      <c r="L31" s="12" t="s">
        <v>116</v>
      </c>
      <c r="M31" s="11">
        <v>1</v>
      </c>
      <c r="N31" s="12" t="s">
        <v>70</v>
      </c>
      <c r="O31" s="12" t="s">
        <v>71</v>
      </c>
      <c r="P31" s="11">
        <v>1</v>
      </c>
      <c r="Q31" s="12" t="s">
        <v>111</v>
      </c>
      <c r="R31" s="11">
        <v>182</v>
      </c>
      <c r="S31" s="12" t="s">
        <v>121</v>
      </c>
      <c r="T31" s="11">
        <v>441</v>
      </c>
      <c r="U31" s="12" t="s">
        <v>118</v>
      </c>
      <c r="V31" s="12" t="s">
        <v>119</v>
      </c>
      <c r="W31" s="11">
        <v>1501</v>
      </c>
      <c r="X31" s="12" t="s">
        <v>71</v>
      </c>
      <c r="Y31" s="12" t="s">
        <v>115</v>
      </c>
      <c r="Z31" s="12" t="s">
        <v>78</v>
      </c>
      <c r="AA31" s="11">
        <v>1915035</v>
      </c>
      <c r="AB31" s="12" t="s">
        <v>637</v>
      </c>
      <c r="AC31" s="11">
        <v>1</v>
      </c>
      <c r="AD31" s="11">
        <v>114</v>
      </c>
      <c r="AE31" s="12" t="s">
        <v>25</v>
      </c>
      <c r="AF31" s="11">
        <v>12</v>
      </c>
      <c r="AG31" s="12" t="s">
        <v>25</v>
      </c>
      <c r="AH31" s="11">
        <v>1</v>
      </c>
      <c r="AI31" s="12" t="s">
        <v>25</v>
      </c>
      <c r="AJ31" s="11">
        <v>1</v>
      </c>
      <c r="AK31" s="12" t="s">
        <v>25</v>
      </c>
      <c r="AL31" s="11">
        <v>0</v>
      </c>
      <c r="AM31" s="12" t="s">
        <v>25</v>
      </c>
      <c r="AN31" s="11">
        <v>14</v>
      </c>
      <c r="AO31" s="12" t="s">
        <v>25</v>
      </c>
      <c r="AP31" s="11">
        <v>42</v>
      </c>
      <c r="AQ31" s="12" t="s">
        <v>25</v>
      </c>
      <c r="AR31" s="11">
        <v>2</v>
      </c>
      <c r="AS31" s="12" t="s">
        <v>25</v>
      </c>
      <c r="AT31" s="11">
        <v>44</v>
      </c>
      <c r="AU31" s="11">
        <v>4</v>
      </c>
      <c r="AV31" s="12" t="s">
        <v>25</v>
      </c>
      <c r="AW31" s="11">
        <v>4</v>
      </c>
      <c r="AX31" s="11">
        <v>1</v>
      </c>
      <c r="AY31" s="12" t="s">
        <v>25</v>
      </c>
      <c r="AZ31" s="11">
        <v>1</v>
      </c>
      <c r="BA31" s="11">
        <v>49</v>
      </c>
      <c r="BB31" s="12" t="s">
        <v>25</v>
      </c>
      <c r="BC31" s="11">
        <v>12</v>
      </c>
      <c r="BD31" s="12" t="s">
        <v>25</v>
      </c>
      <c r="BE31" s="11">
        <v>6</v>
      </c>
      <c r="BF31" s="12" t="s">
        <v>25</v>
      </c>
      <c r="BG31" s="11">
        <v>18</v>
      </c>
      <c r="BH31" s="11">
        <v>3</v>
      </c>
      <c r="BI31" s="12" t="s">
        <v>25</v>
      </c>
      <c r="BJ31" s="11">
        <v>3</v>
      </c>
      <c r="BK31" s="11">
        <v>3</v>
      </c>
      <c r="BL31" s="12" t="s">
        <v>25</v>
      </c>
      <c r="BM31" s="11">
        <v>3</v>
      </c>
      <c r="BN31" s="11">
        <v>24</v>
      </c>
      <c r="BO31" s="12" t="s">
        <v>25</v>
      </c>
      <c r="BP31" s="11">
        <v>1</v>
      </c>
      <c r="BQ31" s="12" t="s">
        <v>25</v>
      </c>
      <c r="BR31" s="11">
        <v>2</v>
      </c>
      <c r="BS31" s="12" t="s">
        <v>25</v>
      </c>
      <c r="BT31" s="11">
        <v>0</v>
      </c>
      <c r="BU31" s="12" t="s">
        <v>25</v>
      </c>
      <c r="BV31" s="11">
        <v>3</v>
      </c>
      <c r="BW31" s="12" t="s">
        <v>25</v>
      </c>
      <c r="BX31" s="11">
        <v>1</v>
      </c>
      <c r="BY31" s="12" t="s">
        <v>25</v>
      </c>
      <c r="BZ31" s="11">
        <v>12</v>
      </c>
      <c r="CA31" s="12" t="s">
        <v>25</v>
      </c>
      <c r="CB31" s="11">
        <v>1</v>
      </c>
      <c r="CC31" s="12" t="s">
        <v>25</v>
      </c>
      <c r="CD31" s="11">
        <v>9</v>
      </c>
      <c r="CE31" s="12" t="s">
        <v>25</v>
      </c>
      <c r="CF31" s="11">
        <v>9</v>
      </c>
      <c r="CG31" s="11">
        <v>23</v>
      </c>
      <c r="CH31" s="11">
        <v>1</v>
      </c>
      <c r="CI31" s="12" t="s">
        <v>25</v>
      </c>
      <c r="CJ31" s="11">
        <v>0</v>
      </c>
      <c r="CK31" s="12" t="s">
        <v>25</v>
      </c>
      <c r="CL31" s="11">
        <v>114</v>
      </c>
      <c r="CM31" s="11">
        <v>114</v>
      </c>
      <c r="CN31" s="12" t="s">
        <v>25</v>
      </c>
      <c r="CO31" s="12" t="s">
        <v>25</v>
      </c>
      <c r="CP31" s="12" t="s">
        <v>25</v>
      </c>
      <c r="CQ31" s="12" t="s">
        <v>25</v>
      </c>
      <c r="CR31" s="11">
        <f t="shared" si="0"/>
        <v>114</v>
      </c>
      <c r="CS31" s="11">
        <f t="shared" si="1"/>
        <v>114</v>
      </c>
      <c r="CT31" s="11" t="b">
        <f t="shared" si="2"/>
        <v>1</v>
      </c>
    </row>
    <row r="32" spans="1:98" x14ac:dyDescent="0.25">
      <c r="A32" s="11">
        <v>31</v>
      </c>
      <c r="B32" s="11">
        <v>15</v>
      </c>
      <c r="C32" s="12" t="s">
        <v>70</v>
      </c>
      <c r="D32" s="11">
        <v>1</v>
      </c>
      <c r="E32" s="12" t="s">
        <v>71</v>
      </c>
      <c r="F32" s="11">
        <v>1</v>
      </c>
      <c r="G32" s="12" t="s">
        <v>71</v>
      </c>
      <c r="H32" s="11">
        <v>1</v>
      </c>
      <c r="I32" s="11">
        <v>1</v>
      </c>
      <c r="J32" s="12" t="s">
        <v>71</v>
      </c>
      <c r="K32" s="11">
        <v>1</v>
      </c>
      <c r="L32" s="12" t="s">
        <v>116</v>
      </c>
      <c r="M32" s="11">
        <v>1</v>
      </c>
      <c r="N32" s="12" t="s">
        <v>70</v>
      </c>
      <c r="O32" s="12" t="s">
        <v>71</v>
      </c>
      <c r="P32" s="11">
        <v>1</v>
      </c>
      <c r="Q32" s="12" t="s">
        <v>111</v>
      </c>
      <c r="R32" s="11">
        <v>183</v>
      </c>
      <c r="S32" s="12" t="s">
        <v>122</v>
      </c>
      <c r="T32" s="11">
        <v>432</v>
      </c>
      <c r="U32" s="12" t="s">
        <v>118</v>
      </c>
      <c r="V32" s="12" t="s">
        <v>119</v>
      </c>
      <c r="W32" s="11">
        <v>1501</v>
      </c>
      <c r="X32" s="12" t="s">
        <v>71</v>
      </c>
      <c r="Y32" s="12" t="s">
        <v>115</v>
      </c>
      <c r="Z32" s="12" t="s">
        <v>78</v>
      </c>
      <c r="AA32" s="11">
        <v>1915035</v>
      </c>
      <c r="AB32" s="12" t="s">
        <v>637</v>
      </c>
      <c r="AC32" s="11">
        <v>1</v>
      </c>
      <c r="AD32" s="11">
        <v>114</v>
      </c>
      <c r="AE32" s="12" t="s">
        <v>25</v>
      </c>
      <c r="AF32" s="11">
        <v>22</v>
      </c>
      <c r="AG32" s="12" t="s">
        <v>25</v>
      </c>
      <c r="AH32" s="11">
        <v>2</v>
      </c>
      <c r="AI32" s="12" t="s">
        <v>25</v>
      </c>
      <c r="AJ32" s="11">
        <v>0</v>
      </c>
      <c r="AK32" s="12" t="s">
        <v>25</v>
      </c>
      <c r="AL32" s="11">
        <v>0</v>
      </c>
      <c r="AM32" s="12" t="s">
        <v>25</v>
      </c>
      <c r="AN32" s="11">
        <v>24</v>
      </c>
      <c r="AO32" s="12" t="s">
        <v>25</v>
      </c>
      <c r="AP32" s="11">
        <v>39</v>
      </c>
      <c r="AQ32" s="12" t="s">
        <v>25</v>
      </c>
      <c r="AR32" s="11">
        <v>2</v>
      </c>
      <c r="AS32" s="12" t="s">
        <v>25</v>
      </c>
      <c r="AT32" s="11">
        <v>41</v>
      </c>
      <c r="AU32" s="11">
        <v>1</v>
      </c>
      <c r="AV32" s="12" t="s">
        <v>25</v>
      </c>
      <c r="AW32" s="11">
        <v>1</v>
      </c>
      <c r="AX32" s="11">
        <v>0</v>
      </c>
      <c r="AY32" s="12" t="s">
        <v>25</v>
      </c>
      <c r="AZ32" s="11">
        <v>0</v>
      </c>
      <c r="BA32" s="11">
        <v>42</v>
      </c>
      <c r="BB32" s="12" t="s">
        <v>25</v>
      </c>
      <c r="BC32" s="11">
        <v>9</v>
      </c>
      <c r="BD32" s="12" t="s">
        <v>25</v>
      </c>
      <c r="BE32" s="11">
        <v>7</v>
      </c>
      <c r="BF32" s="12" t="s">
        <v>25</v>
      </c>
      <c r="BG32" s="11">
        <v>16</v>
      </c>
      <c r="BH32" s="11">
        <v>2</v>
      </c>
      <c r="BI32" s="12" t="s">
        <v>25</v>
      </c>
      <c r="BJ32" s="11">
        <v>2</v>
      </c>
      <c r="BK32" s="11">
        <v>4</v>
      </c>
      <c r="BL32" s="12" t="s">
        <v>25</v>
      </c>
      <c r="BM32" s="11">
        <v>4</v>
      </c>
      <c r="BN32" s="11">
        <v>22</v>
      </c>
      <c r="BO32" s="12" t="s">
        <v>25</v>
      </c>
      <c r="BP32" s="11">
        <v>2</v>
      </c>
      <c r="BQ32" s="12" t="s">
        <v>25</v>
      </c>
      <c r="BR32" s="11">
        <v>1</v>
      </c>
      <c r="BS32" s="12" t="s">
        <v>25</v>
      </c>
      <c r="BT32" s="11">
        <v>0</v>
      </c>
      <c r="BU32" s="12" t="s">
        <v>25</v>
      </c>
      <c r="BV32" s="11">
        <v>3</v>
      </c>
      <c r="BW32" s="12" t="s">
        <v>25</v>
      </c>
      <c r="BX32" s="11">
        <v>1</v>
      </c>
      <c r="BY32" s="12" t="s">
        <v>25</v>
      </c>
      <c r="BZ32" s="11">
        <v>15</v>
      </c>
      <c r="CA32" s="12" t="s">
        <v>25</v>
      </c>
      <c r="CB32" s="11">
        <v>0</v>
      </c>
      <c r="CC32" s="12" t="s">
        <v>25</v>
      </c>
      <c r="CD32" s="11">
        <v>3</v>
      </c>
      <c r="CE32" s="12" t="s">
        <v>25</v>
      </c>
      <c r="CF32" s="11">
        <v>3</v>
      </c>
      <c r="CG32" s="11">
        <v>19</v>
      </c>
      <c r="CH32" s="11">
        <v>3</v>
      </c>
      <c r="CI32" s="12" t="s">
        <v>25</v>
      </c>
      <c r="CJ32" s="11">
        <v>1</v>
      </c>
      <c r="CK32" s="12" t="s">
        <v>25</v>
      </c>
      <c r="CL32" s="11">
        <v>114</v>
      </c>
      <c r="CM32" s="11">
        <v>114</v>
      </c>
      <c r="CN32" s="12" t="s">
        <v>25</v>
      </c>
      <c r="CO32" s="12" t="s">
        <v>25</v>
      </c>
      <c r="CP32" s="12" t="s">
        <v>25</v>
      </c>
      <c r="CQ32" s="12" t="s">
        <v>25</v>
      </c>
      <c r="CR32" s="11">
        <f t="shared" si="0"/>
        <v>114</v>
      </c>
      <c r="CS32" s="11">
        <f t="shared" si="1"/>
        <v>114</v>
      </c>
      <c r="CT32" s="11" t="b">
        <f t="shared" si="2"/>
        <v>1</v>
      </c>
    </row>
    <row r="33" spans="1:98" x14ac:dyDescent="0.25">
      <c r="A33" s="11">
        <v>32</v>
      </c>
      <c r="B33" s="11">
        <v>15</v>
      </c>
      <c r="C33" s="12" t="s">
        <v>70</v>
      </c>
      <c r="D33" s="11">
        <v>1</v>
      </c>
      <c r="E33" s="12" t="s">
        <v>71</v>
      </c>
      <c r="F33" s="11">
        <v>1</v>
      </c>
      <c r="G33" s="12" t="s">
        <v>71</v>
      </c>
      <c r="H33" s="11">
        <v>1</v>
      </c>
      <c r="I33" s="11">
        <v>1</v>
      </c>
      <c r="J33" s="12" t="s">
        <v>71</v>
      </c>
      <c r="K33" s="11">
        <v>1</v>
      </c>
      <c r="L33" s="12" t="s">
        <v>116</v>
      </c>
      <c r="M33" s="11">
        <v>1</v>
      </c>
      <c r="N33" s="12" t="s">
        <v>70</v>
      </c>
      <c r="O33" s="12" t="s">
        <v>71</v>
      </c>
      <c r="P33" s="11">
        <v>1</v>
      </c>
      <c r="Q33" s="12" t="s">
        <v>111</v>
      </c>
      <c r="R33" s="11">
        <v>186</v>
      </c>
      <c r="S33" s="12" t="s">
        <v>123</v>
      </c>
      <c r="T33" s="11">
        <v>373</v>
      </c>
      <c r="U33" s="12" t="s">
        <v>118</v>
      </c>
      <c r="V33" s="12" t="s">
        <v>119</v>
      </c>
      <c r="W33" s="11">
        <v>1501</v>
      </c>
      <c r="X33" s="12" t="s">
        <v>71</v>
      </c>
      <c r="Y33" s="12" t="s">
        <v>115</v>
      </c>
      <c r="Z33" s="12" t="s">
        <v>78</v>
      </c>
      <c r="AA33" s="11">
        <v>1915035</v>
      </c>
      <c r="AB33" s="12" t="s">
        <v>637</v>
      </c>
      <c r="AC33" s="11">
        <v>1</v>
      </c>
      <c r="AD33" s="11">
        <v>132</v>
      </c>
      <c r="AE33" s="12" t="s">
        <v>25</v>
      </c>
      <c r="AF33" s="11">
        <v>16</v>
      </c>
      <c r="AG33" s="12" t="s">
        <v>25</v>
      </c>
      <c r="AH33" s="11">
        <v>2</v>
      </c>
      <c r="AI33" s="12" t="s">
        <v>25</v>
      </c>
      <c r="AJ33" s="11">
        <v>0</v>
      </c>
      <c r="AK33" s="12" t="s">
        <v>25</v>
      </c>
      <c r="AL33" s="11">
        <v>0</v>
      </c>
      <c r="AM33" s="12" t="s">
        <v>25</v>
      </c>
      <c r="AN33" s="11">
        <v>18</v>
      </c>
      <c r="AO33" s="12" t="s">
        <v>25</v>
      </c>
      <c r="AP33" s="11">
        <v>44</v>
      </c>
      <c r="AQ33" s="12" t="s">
        <v>25</v>
      </c>
      <c r="AR33" s="11">
        <v>4</v>
      </c>
      <c r="AS33" s="12" t="s">
        <v>25</v>
      </c>
      <c r="AT33" s="11">
        <v>48</v>
      </c>
      <c r="AU33" s="11">
        <v>4</v>
      </c>
      <c r="AV33" s="12" t="s">
        <v>25</v>
      </c>
      <c r="AW33" s="11">
        <v>4</v>
      </c>
      <c r="AX33" s="11">
        <v>1</v>
      </c>
      <c r="AY33" s="12" t="s">
        <v>25</v>
      </c>
      <c r="AZ33" s="11">
        <v>1</v>
      </c>
      <c r="BA33" s="11">
        <v>53</v>
      </c>
      <c r="BB33" s="12" t="s">
        <v>25</v>
      </c>
      <c r="BC33" s="11">
        <v>9</v>
      </c>
      <c r="BD33" s="12" t="s">
        <v>25</v>
      </c>
      <c r="BE33" s="11">
        <v>2</v>
      </c>
      <c r="BF33" s="12" t="s">
        <v>25</v>
      </c>
      <c r="BG33" s="11">
        <v>11</v>
      </c>
      <c r="BH33" s="11">
        <v>4</v>
      </c>
      <c r="BI33" s="12" t="s">
        <v>25</v>
      </c>
      <c r="BJ33" s="11">
        <v>4</v>
      </c>
      <c r="BK33" s="11">
        <v>6</v>
      </c>
      <c r="BL33" s="12" t="s">
        <v>25</v>
      </c>
      <c r="BM33" s="11">
        <v>6</v>
      </c>
      <c r="BN33" s="11">
        <v>21</v>
      </c>
      <c r="BO33" s="12" t="s">
        <v>25</v>
      </c>
      <c r="BP33" s="11">
        <v>1</v>
      </c>
      <c r="BQ33" s="12" t="s">
        <v>25</v>
      </c>
      <c r="BR33" s="11">
        <v>1</v>
      </c>
      <c r="BS33" s="12" t="s">
        <v>25</v>
      </c>
      <c r="BT33" s="11">
        <v>0</v>
      </c>
      <c r="BU33" s="12" t="s">
        <v>25</v>
      </c>
      <c r="BV33" s="11">
        <v>2</v>
      </c>
      <c r="BW33" s="12" t="s">
        <v>25</v>
      </c>
      <c r="BX33" s="11">
        <v>3</v>
      </c>
      <c r="BY33" s="12" t="s">
        <v>25</v>
      </c>
      <c r="BZ33" s="11">
        <v>20</v>
      </c>
      <c r="CA33" s="12" t="s">
        <v>25</v>
      </c>
      <c r="CB33" s="11">
        <v>0</v>
      </c>
      <c r="CC33" s="12" t="s">
        <v>25</v>
      </c>
      <c r="CD33" s="11">
        <v>6</v>
      </c>
      <c r="CE33" s="12" t="s">
        <v>25</v>
      </c>
      <c r="CF33" s="11">
        <v>6</v>
      </c>
      <c r="CG33" s="11">
        <v>29</v>
      </c>
      <c r="CH33" s="11">
        <v>5</v>
      </c>
      <c r="CI33" s="12" t="s">
        <v>25</v>
      </c>
      <c r="CJ33" s="11">
        <v>4</v>
      </c>
      <c r="CK33" s="12" t="s">
        <v>25</v>
      </c>
      <c r="CL33" s="11">
        <v>132</v>
      </c>
      <c r="CM33" s="11">
        <v>132</v>
      </c>
      <c r="CN33" s="12" t="s">
        <v>25</v>
      </c>
      <c r="CO33" s="12" t="s">
        <v>25</v>
      </c>
      <c r="CP33" s="12" t="s">
        <v>25</v>
      </c>
      <c r="CQ33" s="12" t="s">
        <v>25</v>
      </c>
      <c r="CR33" s="11">
        <f t="shared" si="0"/>
        <v>132</v>
      </c>
      <c r="CS33" s="11">
        <f t="shared" si="1"/>
        <v>132</v>
      </c>
      <c r="CT33" s="11" t="b">
        <f t="shared" si="2"/>
        <v>1</v>
      </c>
    </row>
    <row r="34" spans="1:98" x14ac:dyDescent="0.25">
      <c r="A34" s="11">
        <v>33</v>
      </c>
      <c r="B34" s="11">
        <v>15</v>
      </c>
      <c r="C34" s="12" t="s">
        <v>70</v>
      </c>
      <c r="D34" s="11">
        <v>1</v>
      </c>
      <c r="E34" s="12" t="s">
        <v>71</v>
      </c>
      <c r="F34" s="11">
        <v>1</v>
      </c>
      <c r="G34" s="12" t="s">
        <v>71</v>
      </c>
      <c r="H34" s="11">
        <v>1</v>
      </c>
      <c r="I34" s="11">
        <v>1</v>
      </c>
      <c r="J34" s="12" t="s">
        <v>71</v>
      </c>
      <c r="K34" s="11">
        <v>1</v>
      </c>
      <c r="L34" s="12" t="s">
        <v>116</v>
      </c>
      <c r="M34" s="11">
        <v>1</v>
      </c>
      <c r="N34" s="12" t="s">
        <v>70</v>
      </c>
      <c r="O34" s="12" t="s">
        <v>71</v>
      </c>
      <c r="P34" s="11">
        <v>1</v>
      </c>
      <c r="Q34" s="12" t="s">
        <v>111</v>
      </c>
      <c r="R34" s="11">
        <v>188</v>
      </c>
      <c r="S34" s="12" t="s">
        <v>124</v>
      </c>
      <c r="T34" s="11">
        <v>397</v>
      </c>
      <c r="U34" s="12" t="s">
        <v>118</v>
      </c>
      <c r="V34" s="12" t="s">
        <v>119</v>
      </c>
      <c r="W34" s="11">
        <v>1501</v>
      </c>
      <c r="X34" s="12" t="s">
        <v>71</v>
      </c>
      <c r="Y34" s="12" t="s">
        <v>115</v>
      </c>
      <c r="Z34" s="12" t="s">
        <v>78</v>
      </c>
      <c r="AA34" s="11">
        <v>1915035</v>
      </c>
      <c r="AB34" s="12" t="s">
        <v>637</v>
      </c>
      <c r="AC34" s="11">
        <v>1</v>
      </c>
      <c r="AD34" s="11">
        <v>148</v>
      </c>
      <c r="AE34" s="12" t="s">
        <v>25</v>
      </c>
      <c r="AF34" s="11">
        <v>21</v>
      </c>
      <c r="AG34" s="12" t="s">
        <v>25</v>
      </c>
      <c r="AH34" s="11">
        <v>0</v>
      </c>
      <c r="AI34" s="12" t="s">
        <v>25</v>
      </c>
      <c r="AJ34" s="11">
        <v>0</v>
      </c>
      <c r="AK34" s="12" t="s">
        <v>25</v>
      </c>
      <c r="AL34" s="11">
        <v>0</v>
      </c>
      <c r="AM34" s="12" t="s">
        <v>25</v>
      </c>
      <c r="AN34" s="11">
        <v>21</v>
      </c>
      <c r="AO34" s="12" t="s">
        <v>25</v>
      </c>
      <c r="AP34" s="11">
        <v>48</v>
      </c>
      <c r="AQ34" s="12" t="s">
        <v>25</v>
      </c>
      <c r="AR34" s="11">
        <v>4</v>
      </c>
      <c r="AS34" s="12" t="s">
        <v>25</v>
      </c>
      <c r="AT34" s="11">
        <v>52</v>
      </c>
      <c r="AU34" s="11">
        <v>5</v>
      </c>
      <c r="AV34" s="12" t="s">
        <v>25</v>
      </c>
      <c r="AW34" s="11">
        <v>5</v>
      </c>
      <c r="AX34" s="11">
        <v>1</v>
      </c>
      <c r="AY34" s="12" t="s">
        <v>25</v>
      </c>
      <c r="AZ34" s="11">
        <v>1</v>
      </c>
      <c r="BA34" s="11">
        <v>58</v>
      </c>
      <c r="BB34" s="12" t="s">
        <v>25</v>
      </c>
      <c r="BC34" s="11">
        <v>6</v>
      </c>
      <c r="BD34" s="12" t="s">
        <v>25</v>
      </c>
      <c r="BE34" s="11">
        <v>11</v>
      </c>
      <c r="BF34" s="12" t="s">
        <v>25</v>
      </c>
      <c r="BG34" s="11">
        <v>17</v>
      </c>
      <c r="BH34" s="11">
        <v>3</v>
      </c>
      <c r="BI34" s="12" t="s">
        <v>25</v>
      </c>
      <c r="BJ34" s="11">
        <v>3</v>
      </c>
      <c r="BK34" s="11">
        <v>4</v>
      </c>
      <c r="BL34" s="12" t="s">
        <v>25</v>
      </c>
      <c r="BM34" s="11">
        <v>4</v>
      </c>
      <c r="BN34" s="11">
        <v>24</v>
      </c>
      <c r="BO34" s="12" t="s">
        <v>25</v>
      </c>
      <c r="BP34" s="11">
        <v>2</v>
      </c>
      <c r="BQ34" s="12" t="s">
        <v>25</v>
      </c>
      <c r="BR34" s="11">
        <v>1</v>
      </c>
      <c r="BS34" s="12" t="s">
        <v>25</v>
      </c>
      <c r="BT34" s="11">
        <v>2</v>
      </c>
      <c r="BU34" s="12" t="s">
        <v>25</v>
      </c>
      <c r="BV34" s="11">
        <v>5</v>
      </c>
      <c r="BW34" s="12" t="s">
        <v>25</v>
      </c>
      <c r="BX34" s="11">
        <v>4</v>
      </c>
      <c r="BY34" s="12" t="s">
        <v>25</v>
      </c>
      <c r="BZ34" s="11">
        <v>16</v>
      </c>
      <c r="CA34" s="12" t="s">
        <v>25</v>
      </c>
      <c r="CB34" s="11">
        <v>2</v>
      </c>
      <c r="CC34" s="12" t="s">
        <v>25</v>
      </c>
      <c r="CD34" s="11">
        <v>11</v>
      </c>
      <c r="CE34" s="12" t="s">
        <v>25</v>
      </c>
      <c r="CF34" s="11">
        <v>11</v>
      </c>
      <c r="CG34" s="11">
        <v>33</v>
      </c>
      <c r="CH34" s="11">
        <v>3</v>
      </c>
      <c r="CI34" s="12" t="s">
        <v>25</v>
      </c>
      <c r="CJ34" s="11">
        <v>4</v>
      </c>
      <c r="CK34" s="12" t="s">
        <v>25</v>
      </c>
      <c r="CL34" s="11">
        <v>148</v>
      </c>
      <c r="CM34" s="11">
        <v>148</v>
      </c>
      <c r="CN34" s="12" t="s">
        <v>25</v>
      </c>
      <c r="CO34" s="12" t="s">
        <v>25</v>
      </c>
      <c r="CP34" s="12" t="s">
        <v>25</v>
      </c>
      <c r="CQ34" s="12" t="s">
        <v>25</v>
      </c>
      <c r="CR34" s="11">
        <f t="shared" si="0"/>
        <v>148</v>
      </c>
      <c r="CS34" s="11">
        <f t="shared" si="1"/>
        <v>148</v>
      </c>
      <c r="CT34" s="11" t="b">
        <f t="shared" si="2"/>
        <v>1</v>
      </c>
    </row>
    <row r="35" spans="1:98" x14ac:dyDescent="0.25">
      <c r="A35" s="11">
        <v>34</v>
      </c>
      <c r="B35" s="11">
        <v>15</v>
      </c>
      <c r="C35" s="12" t="s">
        <v>70</v>
      </c>
      <c r="D35" s="11">
        <v>1</v>
      </c>
      <c r="E35" s="12" t="s">
        <v>71</v>
      </c>
      <c r="F35" s="11">
        <v>1</v>
      </c>
      <c r="G35" s="12" t="s">
        <v>71</v>
      </c>
      <c r="H35" s="11">
        <v>1</v>
      </c>
      <c r="I35" s="11">
        <v>1</v>
      </c>
      <c r="J35" s="12" t="s">
        <v>71</v>
      </c>
      <c r="K35" s="11">
        <v>1</v>
      </c>
      <c r="L35" s="12" t="s">
        <v>116</v>
      </c>
      <c r="M35" s="11">
        <v>1</v>
      </c>
      <c r="N35" s="12" t="s">
        <v>70</v>
      </c>
      <c r="O35" s="12" t="s">
        <v>71</v>
      </c>
      <c r="P35" s="11">
        <v>1</v>
      </c>
      <c r="Q35" s="12" t="s">
        <v>111</v>
      </c>
      <c r="R35" s="11">
        <v>190</v>
      </c>
      <c r="S35" s="12" t="s">
        <v>125</v>
      </c>
      <c r="T35" s="11">
        <v>374</v>
      </c>
      <c r="U35" s="12" t="s">
        <v>118</v>
      </c>
      <c r="V35" s="12" t="s">
        <v>119</v>
      </c>
      <c r="W35" s="11">
        <v>1501</v>
      </c>
      <c r="X35" s="12" t="s">
        <v>71</v>
      </c>
      <c r="Y35" s="12" t="s">
        <v>115</v>
      </c>
      <c r="Z35" s="12" t="s">
        <v>78</v>
      </c>
      <c r="AA35" s="11">
        <v>1915035</v>
      </c>
      <c r="AB35" s="12" t="s">
        <v>637</v>
      </c>
      <c r="AC35" s="11">
        <v>1</v>
      </c>
      <c r="AD35" s="11">
        <v>164</v>
      </c>
      <c r="AE35" s="12" t="s">
        <v>25</v>
      </c>
      <c r="AF35" s="11">
        <v>20</v>
      </c>
      <c r="AG35" s="12" t="s">
        <v>25</v>
      </c>
      <c r="AH35" s="11">
        <v>0</v>
      </c>
      <c r="AI35" s="12" t="s">
        <v>25</v>
      </c>
      <c r="AJ35" s="11">
        <v>2</v>
      </c>
      <c r="AK35" s="12" t="s">
        <v>25</v>
      </c>
      <c r="AL35" s="11">
        <v>4</v>
      </c>
      <c r="AM35" s="12" t="s">
        <v>25</v>
      </c>
      <c r="AN35" s="11">
        <v>26</v>
      </c>
      <c r="AO35" s="12" t="s">
        <v>25</v>
      </c>
      <c r="AP35" s="11">
        <v>57</v>
      </c>
      <c r="AQ35" s="12" t="s">
        <v>25</v>
      </c>
      <c r="AR35" s="11">
        <v>6</v>
      </c>
      <c r="AS35" s="12" t="s">
        <v>25</v>
      </c>
      <c r="AT35" s="11">
        <v>63</v>
      </c>
      <c r="AU35" s="11">
        <v>0</v>
      </c>
      <c r="AV35" s="12" t="s">
        <v>25</v>
      </c>
      <c r="AW35" s="11">
        <v>0</v>
      </c>
      <c r="AX35" s="11">
        <v>1</v>
      </c>
      <c r="AY35" s="12" t="s">
        <v>25</v>
      </c>
      <c r="AZ35" s="11">
        <v>1</v>
      </c>
      <c r="BA35" s="11">
        <v>64</v>
      </c>
      <c r="BB35" s="12" t="s">
        <v>25</v>
      </c>
      <c r="BC35" s="11">
        <v>10</v>
      </c>
      <c r="BD35" s="12" t="s">
        <v>25</v>
      </c>
      <c r="BE35" s="11">
        <v>9</v>
      </c>
      <c r="BF35" s="12" t="s">
        <v>25</v>
      </c>
      <c r="BG35" s="11">
        <v>19</v>
      </c>
      <c r="BH35" s="11">
        <v>1</v>
      </c>
      <c r="BI35" s="12" t="s">
        <v>25</v>
      </c>
      <c r="BJ35" s="11">
        <v>1</v>
      </c>
      <c r="BK35" s="11">
        <v>2</v>
      </c>
      <c r="BL35" s="12" t="s">
        <v>25</v>
      </c>
      <c r="BM35" s="11">
        <v>2</v>
      </c>
      <c r="BN35" s="11">
        <v>22</v>
      </c>
      <c r="BO35" s="12" t="s">
        <v>25</v>
      </c>
      <c r="BP35" s="11">
        <v>6</v>
      </c>
      <c r="BQ35" s="12" t="s">
        <v>25</v>
      </c>
      <c r="BR35" s="11">
        <v>2</v>
      </c>
      <c r="BS35" s="12" t="s">
        <v>25</v>
      </c>
      <c r="BT35" s="11">
        <v>2</v>
      </c>
      <c r="BU35" s="12" t="s">
        <v>25</v>
      </c>
      <c r="BV35" s="11">
        <v>10</v>
      </c>
      <c r="BW35" s="12" t="s">
        <v>25</v>
      </c>
      <c r="BX35" s="11">
        <v>5</v>
      </c>
      <c r="BY35" s="12" t="s">
        <v>25</v>
      </c>
      <c r="BZ35" s="11">
        <v>20</v>
      </c>
      <c r="CA35" s="12" t="s">
        <v>25</v>
      </c>
      <c r="CB35" s="11">
        <v>0</v>
      </c>
      <c r="CC35" s="12" t="s">
        <v>25</v>
      </c>
      <c r="CD35" s="11">
        <v>10</v>
      </c>
      <c r="CE35" s="12" t="s">
        <v>25</v>
      </c>
      <c r="CF35" s="11">
        <v>10</v>
      </c>
      <c r="CG35" s="11">
        <v>35</v>
      </c>
      <c r="CH35" s="11">
        <v>5</v>
      </c>
      <c r="CI35" s="12" t="s">
        <v>25</v>
      </c>
      <c r="CJ35" s="11">
        <v>2</v>
      </c>
      <c r="CK35" s="12" t="s">
        <v>25</v>
      </c>
      <c r="CL35" s="11">
        <v>164</v>
      </c>
      <c r="CM35" s="11">
        <v>164</v>
      </c>
      <c r="CN35" s="12" t="s">
        <v>25</v>
      </c>
      <c r="CO35" s="12" t="s">
        <v>25</v>
      </c>
      <c r="CP35" s="12" t="s">
        <v>25</v>
      </c>
      <c r="CQ35" s="12" t="s">
        <v>25</v>
      </c>
      <c r="CR35" s="11">
        <f t="shared" si="0"/>
        <v>164</v>
      </c>
      <c r="CS35" s="11">
        <f t="shared" si="1"/>
        <v>164</v>
      </c>
      <c r="CT35" s="11" t="b">
        <f t="shared" si="2"/>
        <v>1</v>
      </c>
    </row>
    <row r="36" spans="1:98" x14ac:dyDescent="0.25">
      <c r="A36" s="11">
        <v>35</v>
      </c>
      <c r="B36" s="11">
        <v>15</v>
      </c>
      <c r="C36" s="12" t="s">
        <v>70</v>
      </c>
      <c r="D36" s="11">
        <v>1</v>
      </c>
      <c r="E36" s="12" t="s">
        <v>71</v>
      </c>
      <c r="F36" s="11">
        <v>1</v>
      </c>
      <c r="G36" s="12" t="s">
        <v>71</v>
      </c>
      <c r="H36" s="11">
        <v>1</v>
      </c>
      <c r="I36" s="11">
        <v>1</v>
      </c>
      <c r="J36" s="12" t="s">
        <v>71</v>
      </c>
      <c r="K36" s="11">
        <v>1</v>
      </c>
      <c r="L36" s="12" t="s">
        <v>116</v>
      </c>
      <c r="M36" s="11">
        <v>1</v>
      </c>
      <c r="N36" s="12" t="s">
        <v>70</v>
      </c>
      <c r="O36" s="12" t="s">
        <v>71</v>
      </c>
      <c r="P36" s="11">
        <v>1</v>
      </c>
      <c r="Q36" s="12" t="s">
        <v>111</v>
      </c>
      <c r="R36" s="11">
        <v>192</v>
      </c>
      <c r="S36" s="12" t="s">
        <v>126</v>
      </c>
      <c r="T36" s="11">
        <v>450</v>
      </c>
      <c r="U36" s="12" t="s">
        <v>118</v>
      </c>
      <c r="V36" s="12" t="s">
        <v>119</v>
      </c>
      <c r="W36" s="11">
        <v>1501</v>
      </c>
      <c r="X36" s="12" t="s">
        <v>71</v>
      </c>
      <c r="Y36" s="12" t="s">
        <v>115</v>
      </c>
      <c r="Z36" s="12" t="s">
        <v>78</v>
      </c>
      <c r="AA36" s="11">
        <v>1915035</v>
      </c>
      <c r="AB36" s="12" t="s">
        <v>637</v>
      </c>
      <c r="AC36" s="11">
        <v>1</v>
      </c>
      <c r="AD36" s="11">
        <v>128</v>
      </c>
      <c r="AE36" s="12" t="s">
        <v>25</v>
      </c>
      <c r="AF36" s="11">
        <v>20</v>
      </c>
      <c r="AG36" s="12" t="s">
        <v>25</v>
      </c>
      <c r="AH36" s="11">
        <v>0</v>
      </c>
      <c r="AI36" s="12" t="s">
        <v>25</v>
      </c>
      <c r="AJ36" s="11">
        <v>1</v>
      </c>
      <c r="AK36" s="12" t="s">
        <v>25</v>
      </c>
      <c r="AL36" s="11">
        <v>0</v>
      </c>
      <c r="AM36" s="12" t="s">
        <v>25</v>
      </c>
      <c r="AN36" s="11">
        <v>21</v>
      </c>
      <c r="AO36" s="12" t="s">
        <v>25</v>
      </c>
      <c r="AP36" s="11">
        <v>37</v>
      </c>
      <c r="AQ36" s="12" t="s">
        <v>25</v>
      </c>
      <c r="AR36" s="11">
        <v>4</v>
      </c>
      <c r="AS36" s="12" t="s">
        <v>25</v>
      </c>
      <c r="AT36" s="11">
        <v>41</v>
      </c>
      <c r="AU36" s="11">
        <v>0</v>
      </c>
      <c r="AV36" s="12" t="s">
        <v>25</v>
      </c>
      <c r="AW36" s="11">
        <v>0</v>
      </c>
      <c r="AX36" s="11">
        <v>2</v>
      </c>
      <c r="AY36" s="12" t="s">
        <v>25</v>
      </c>
      <c r="AZ36" s="11">
        <v>2</v>
      </c>
      <c r="BA36" s="11">
        <v>43</v>
      </c>
      <c r="BB36" s="12" t="s">
        <v>25</v>
      </c>
      <c r="BC36" s="11">
        <v>10</v>
      </c>
      <c r="BD36" s="12" t="s">
        <v>25</v>
      </c>
      <c r="BE36" s="11">
        <v>5</v>
      </c>
      <c r="BF36" s="12" t="s">
        <v>25</v>
      </c>
      <c r="BG36" s="11">
        <v>15</v>
      </c>
      <c r="BH36" s="11">
        <v>1</v>
      </c>
      <c r="BI36" s="12" t="s">
        <v>25</v>
      </c>
      <c r="BJ36" s="11">
        <v>1</v>
      </c>
      <c r="BK36" s="11">
        <v>4</v>
      </c>
      <c r="BL36" s="12" t="s">
        <v>25</v>
      </c>
      <c r="BM36" s="11">
        <v>4</v>
      </c>
      <c r="BN36" s="11">
        <v>20</v>
      </c>
      <c r="BO36" s="12" t="s">
        <v>25</v>
      </c>
      <c r="BP36" s="11">
        <v>1</v>
      </c>
      <c r="BQ36" s="12" t="s">
        <v>25</v>
      </c>
      <c r="BR36" s="11">
        <v>0</v>
      </c>
      <c r="BS36" s="12" t="s">
        <v>25</v>
      </c>
      <c r="BT36" s="11">
        <v>0</v>
      </c>
      <c r="BU36" s="12" t="s">
        <v>25</v>
      </c>
      <c r="BV36" s="11">
        <v>1</v>
      </c>
      <c r="BW36" s="12" t="s">
        <v>25</v>
      </c>
      <c r="BX36" s="11">
        <v>1</v>
      </c>
      <c r="BY36" s="12" t="s">
        <v>25</v>
      </c>
      <c r="BZ36" s="11">
        <v>20</v>
      </c>
      <c r="CA36" s="12" t="s">
        <v>25</v>
      </c>
      <c r="CB36" s="11">
        <v>4</v>
      </c>
      <c r="CC36" s="12" t="s">
        <v>25</v>
      </c>
      <c r="CD36" s="11">
        <v>8</v>
      </c>
      <c r="CE36" s="12" t="s">
        <v>25</v>
      </c>
      <c r="CF36" s="11">
        <v>8</v>
      </c>
      <c r="CG36" s="11">
        <v>33</v>
      </c>
      <c r="CH36" s="11">
        <v>7</v>
      </c>
      <c r="CI36" s="12" t="s">
        <v>25</v>
      </c>
      <c r="CJ36" s="11">
        <v>3</v>
      </c>
      <c r="CK36" s="12" t="s">
        <v>25</v>
      </c>
      <c r="CL36" s="11">
        <v>128</v>
      </c>
      <c r="CM36" s="11">
        <v>128</v>
      </c>
      <c r="CN36" s="12" t="s">
        <v>25</v>
      </c>
      <c r="CO36" s="12" t="s">
        <v>25</v>
      </c>
      <c r="CP36" s="12" t="s">
        <v>25</v>
      </c>
      <c r="CQ36" s="12" t="s">
        <v>25</v>
      </c>
      <c r="CR36" s="11">
        <f t="shared" si="0"/>
        <v>128</v>
      </c>
      <c r="CS36" s="11">
        <f t="shared" si="1"/>
        <v>128</v>
      </c>
      <c r="CT36" s="11" t="b">
        <f t="shared" si="2"/>
        <v>1</v>
      </c>
    </row>
    <row r="37" spans="1:98" x14ac:dyDescent="0.25">
      <c r="A37" s="11">
        <v>36</v>
      </c>
      <c r="B37" s="11">
        <v>15</v>
      </c>
      <c r="C37" s="12" t="s">
        <v>70</v>
      </c>
      <c r="D37" s="11">
        <v>1</v>
      </c>
      <c r="E37" s="12" t="s">
        <v>71</v>
      </c>
      <c r="F37" s="11">
        <v>1</v>
      </c>
      <c r="G37" s="12" t="s">
        <v>71</v>
      </c>
      <c r="H37" s="11">
        <v>1</v>
      </c>
      <c r="I37" s="11">
        <v>1</v>
      </c>
      <c r="J37" s="12" t="s">
        <v>71</v>
      </c>
      <c r="K37" s="11">
        <v>1</v>
      </c>
      <c r="L37" s="12" t="s">
        <v>116</v>
      </c>
      <c r="M37" s="11">
        <v>1</v>
      </c>
      <c r="N37" s="12" t="s">
        <v>70</v>
      </c>
      <c r="O37" s="12" t="s">
        <v>71</v>
      </c>
      <c r="P37" s="11">
        <v>1</v>
      </c>
      <c r="Q37" s="12" t="s">
        <v>111</v>
      </c>
      <c r="R37" s="11">
        <v>193</v>
      </c>
      <c r="S37" s="12" t="s">
        <v>127</v>
      </c>
      <c r="T37" s="11">
        <v>450</v>
      </c>
      <c r="U37" s="12" t="s">
        <v>118</v>
      </c>
      <c r="V37" s="12" t="s">
        <v>119</v>
      </c>
      <c r="W37" s="11">
        <v>1501</v>
      </c>
      <c r="X37" s="12" t="s">
        <v>71</v>
      </c>
      <c r="Y37" s="12" t="s">
        <v>115</v>
      </c>
      <c r="Z37" s="12" t="s">
        <v>78</v>
      </c>
      <c r="AA37" s="11">
        <v>1915035</v>
      </c>
      <c r="AB37" s="12" t="s">
        <v>637</v>
      </c>
      <c r="AC37" s="11">
        <v>1</v>
      </c>
      <c r="AD37" s="11">
        <v>128</v>
      </c>
      <c r="AE37" s="12" t="s">
        <v>25</v>
      </c>
      <c r="AF37" s="11">
        <v>10</v>
      </c>
      <c r="AG37" s="12" t="s">
        <v>25</v>
      </c>
      <c r="AH37" s="11">
        <v>2</v>
      </c>
      <c r="AI37" s="12" t="s">
        <v>25</v>
      </c>
      <c r="AJ37" s="11">
        <v>1</v>
      </c>
      <c r="AK37" s="12" t="s">
        <v>25</v>
      </c>
      <c r="AL37" s="11">
        <v>2</v>
      </c>
      <c r="AM37" s="12" t="s">
        <v>25</v>
      </c>
      <c r="AN37" s="11">
        <v>15</v>
      </c>
      <c r="AO37" s="12" t="s">
        <v>25</v>
      </c>
      <c r="AP37" s="11">
        <v>61</v>
      </c>
      <c r="AQ37" s="12" t="s">
        <v>25</v>
      </c>
      <c r="AR37" s="11">
        <v>2</v>
      </c>
      <c r="AS37" s="12" t="s">
        <v>25</v>
      </c>
      <c r="AT37" s="11">
        <v>63</v>
      </c>
      <c r="AU37" s="11">
        <v>1</v>
      </c>
      <c r="AV37" s="12" t="s">
        <v>25</v>
      </c>
      <c r="AW37" s="11">
        <v>1</v>
      </c>
      <c r="AX37" s="11">
        <v>3</v>
      </c>
      <c r="AY37" s="12" t="s">
        <v>25</v>
      </c>
      <c r="AZ37" s="11">
        <v>3</v>
      </c>
      <c r="BA37" s="11">
        <v>67</v>
      </c>
      <c r="BB37" s="12" t="s">
        <v>25</v>
      </c>
      <c r="BC37" s="11">
        <v>4</v>
      </c>
      <c r="BD37" s="12" t="s">
        <v>25</v>
      </c>
      <c r="BE37" s="11">
        <v>6</v>
      </c>
      <c r="BF37" s="12" t="s">
        <v>25</v>
      </c>
      <c r="BG37" s="11">
        <v>10</v>
      </c>
      <c r="BH37" s="11">
        <v>0</v>
      </c>
      <c r="BI37" s="12" t="s">
        <v>25</v>
      </c>
      <c r="BJ37" s="11">
        <v>0</v>
      </c>
      <c r="BK37" s="11">
        <v>4</v>
      </c>
      <c r="BL37" s="12" t="s">
        <v>25</v>
      </c>
      <c r="BM37" s="11">
        <v>4</v>
      </c>
      <c r="BN37" s="11">
        <v>14</v>
      </c>
      <c r="BO37" s="12" t="s">
        <v>25</v>
      </c>
      <c r="BP37" s="11">
        <v>1</v>
      </c>
      <c r="BQ37" s="12" t="s">
        <v>25</v>
      </c>
      <c r="BR37" s="11">
        <v>2</v>
      </c>
      <c r="BS37" s="12" t="s">
        <v>25</v>
      </c>
      <c r="BT37" s="11">
        <v>0</v>
      </c>
      <c r="BU37" s="12" t="s">
        <v>25</v>
      </c>
      <c r="BV37" s="11">
        <v>3</v>
      </c>
      <c r="BW37" s="12" t="s">
        <v>25</v>
      </c>
      <c r="BX37" s="11">
        <v>3</v>
      </c>
      <c r="BY37" s="12" t="s">
        <v>25</v>
      </c>
      <c r="BZ37" s="11">
        <v>15</v>
      </c>
      <c r="CA37" s="12" t="s">
        <v>25</v>
      </c>
      <c r="CB37" s="11">
        <v>1</v>
      </c>
      <c r="CC37" s="12" t="s">
        <v>25</v>
      </c>
      <c r="CD37" s="11">
        <v>5</v>
      </c>
      <c r="CE37" s="12" t="s">
        <v>25</v>
      </c>
      <c r="CF37" s="11">
        <v>5</v>
      </c>
      <c r="CG37" s="11">
        <v>24</v>
      </c>
      <c r="CH37" s="11">
        <v>2</v>
      </c>
      <c r="CI37" s="12" t="s">
        <v>25</v>
      </c>
      <c r="CJ37" s="11">
        <v>3</v>
      </c>
      <c r="CK37" s="12" t="s">
        <v>25</v>
      </c>
      <c r="CL37" s="11">
        <v>128</v>
      </c>
      <c r="CM37" s="11">
        <v>128</v>
      </c>
      <c r="CN37" s="12" t="s">
        <v>25</v>
      </c>
      <c r="CO37" s="12" t="s">
        <v>25</v>
      </c>
      <c r="CP37" s="12" t="s">
        <v>25</v>
      </c>
      <c r="CQ37" s="12" t="s">
        <v>25</v>
      </c>
      <c r="CR37" s="11">
        <f t="shared" si="0"/>
        <v>128</v>
      </c>
      <c r="CS37" s="11">
        <f t="shared" si="1"/>
        <v>128</v>
      </c>
      <c r="CT37" s="11" t="b">
        <f t="shared" si="2"/>
        <v>1</v>
      </c>
    </row>
    <row r="38" spans="1:98" x14ac:dyDescent="0.25">
      <c r="A38" s="11">
        <v>37</v>
      </c>
      <c r="B38" s="11">
        <v>15</v>
      </c>
      <c r="C38" s="12" t="s">
        <v>70</v>
      </c>
      <c r="D38" s="11">
        <v>1</v>
      </c>
      <c r="E38" s="12" t="s">
        <v>71</v>
      </c>
      <c r="F38" s="11">
        <v>1</v>
      </c>
      <c r="G38" s="12" t="s">
        <v>71</v>
      </c>
      <c r="H38" s="11">
        <v>1</v>
      </c>
      <c r="I38" s="11">
        <v>1</v>
      </c>
      <c r="J38" s="12" t="s">
        <v>71</v>
      </c>
      <c r="K38" s="11">
        <v>1</v>
      </c>
      <c r="L38" s="12" t="s">
        <v>116</v>
      </c>
      <c r="M38" s="11">
        <v>1</v>
      </c>
      <c r="N38" s="12" t="s">
        <v>70</v>
      </c>
      <c r="O38" s="12" t="s">
        <v>71</v>
      </c>
      <c r="P38" s="11">
        <v>1</v>
      </c>
      <c r="Q38" s="12" t="s">
        <v>111</v>
      </c>
      <c r="R38" s="11">
        <v>195</v>
      </c>
      <c r="S38" s="12" t="s">
        <v>128</v>
      </c>
      <c r="T38" s="11">
        <v>445</v>
      </c>
      <c r="U38" s="12" t="s">
        <v>118</v>
      </c>
      <c r="V38" s="12" t="s">
        <v>119</v>
      </c>
      <c r="W38" s="11">
        <v>1501</v>
      </c>
      <c r="X38" s="12" t="s">
        <v>71</v>
      </c>
      <c r="Y38" s="12" t="s">
        <v>115</v>
      </c>
      <c r="Z38" s="12" t="s">
        <v>78</v>
      </c>
      <c r="AA38" s="11">
        <v>1915035</v>
      </c>
      <c r="AB38" s="12" t="s">
        <v>637</v>
      </c>
      <c r="AC38" s="11">
        <v>1</v>
      </c>
      <c r="AD38" s="11">
        <v>139</v>
      </c>
      <c r="AE38" s="12" t="s">
        <v>25</v>
      </c>
      <c r="AF38" s="11">
        <v>10</v>
      </c>
      <c r="AG38" s="12" t="s">
        <v>25</v>
      </c>
      <c r="AH38" s="11">
        <v>1</v>
      </c>
      <c r="AI38" s="12" t="s">
        <v>25</v>
      </c>
      <c r="AJ38" s="11">
        <v>3</v>
      </c>
      <c r="AK38" s="12" t="s">
        <v>25</v>
      </c>
      <c r="AL38" s="11">
        <v>2</v>
      </c>
      <c r="AM38" s="12" t="s">
        <v>25</v>
      </c>
      <c r="AN38" s="11">
        <v>16</v>
      </c>
      <c r="AO38" s="12" t="s">
        <v>25</v>
      </c>
      <c r="AP38" s="11">
        <v>53</v>
      </c>
      <c r="AQ38" s="12" t="s">
        <v>25</v>
      </c>
      <c r="AR38" s="11">
        <v>2</v>
      </c>
      <c r="AS38" s="12" t="s">
        <v>25</v>
      </c>
      <c r="AT38" s="11">
        <v>55</v>
      </c>
      <c r="AU38" s="11">
        <v>4</v>
      </c>
      <c r="AV38" s="12" t="s">
        <v>25</v>
      </c>
      <c r="AW38" s="11">
        <v>4</v>
      </c>
      <c r="AX38" s="11">
        <v>1</v>
      </c>
      <c r="AY38" s="12" t="s">
        <v>25</v>
      </c>
      <c r="AZ38" s="11">
        <v>1</v>
      </c>
      <c r="BA38" s="11">
        <v>60</v>
      </c>
      <c r="BB38" s="12" t="s">
        <v>25</v>
      </c>
      <c r="BC38" s="11">
        <v>12</v>
      </c>
      <c r="BD38" s="12" t="s">
        <v>25</v>
      </c>
      <c r="BE38" s="11">
        <v>8</v>
      </c>
      <c r="BF38" s="12" t="s">
        <v>25</v>
      </c>
      <c r="BG38" s="11">
        <v>20</v>
      </c>
      <c r="BH38" s="11">
        <v>0</v>
      </c>
      <c r="BI38" s="12" t="s">
        <v>25</v>
      </c>
      <c r="BJ38" s="11">
        <v>0</v>
      </c>
      <c r="BK38" s="11">
        <v>5</v>
      </c>
      <c r="BL38" s="12" t="s">
        <v>25</v>
      </c>
      <c r="BM38" s="11">
        <v>5</v>
      </c>
      <c r="BN38" s="11">
        <v>25</v>
      </c>
      <c r="BO38" s="12" t="s">
        <v>25</v>
      </c>
      <c r="BP38" s="11">
        <v>0</v>
      </c>
      <c r="BQ38" s="12" t="s">
        <v>25</v>
      </c>
      <c r="BR38" s="11">
        <v>1</v>
      </c>
      <c r="BS38" s="12" t="s">
        <v>25</v>
      </c>
      <c r="BT38" s="11">
        <v>1</v>
      </c>
      <c r="BU38" s="12" t="s">
        <v>25</v>
      </c>
      <c r="BV38" s="11">
        <v>2</v>
      </c>
      <c r="BW38" s="12" t="s">
        <v>25</v>
      </c>
      <c r="BX38" s="11">
        <v>1</v>
      </c>
      <c r="BY38" s="12" t="s">
        <v>25</v>
      </c>
      <c r="BZ38" s="11">
        <v>19</v>
      </c>
      <c r="CA38" s="12" t="s">
        <v>25</v>
      </c>
      <c r="CB38" s="11">
        <v>3</v>
      </c>
      <c r="CC38" s="12" t="s">
        <v>25</v>
      </c>
      <c r="CD38" s="11">
        <v>9</v>
      </c>
      <c r="CE38" s="12" t="s">
        <v>25</v>
      </c>
      <c r="CF38" s="11">
        <v>9</v>
      </c>
      <c r="CG38" s="11">
        <v>32</v>
      </c>
      <c r="CH38" s="11">
        <v>0</v>
      </c>
      <c r="CI38" s="12" t="s">
        <v>25</v>
      </c>
      <c r="CJ38" s="11">
        <v>5</v>
      </c>
      <c r="CK38" s="12" t="s">
        <v>25</v>
      </c>
      <c r="CL38" s="11">
        <v>140</v>
      </c>
      <c r="CM38" s="11">
        <v>140</v>
      </c>
      <c r="CN38" s="12" t="s">
        <v>25</v>
      </c>
      <c r="CO38" s="12" t="s">
        <v>25</v>
      </c>
      <c r="CP38" s="12" t="s">
        <v>633</v>
      </c>
      <c r="CQ38" s="12" t="s">
        <v>25</v>
      </c>
      <c r="CR38" s="11">
        <f t="shared" si="0"/>
        <v>140</v>
      </c>
      <c r="CS38" s="11">
        <f t="shared" si="1"/>
        <v>140</v>
      </c>
      <c r="CT38" s="11" t="b">
        <f t="shared" si="2"/>
        <v>1</v>
      </c>
    </row>
    <row r="39" spans="1:98" x14ac:dyDescent="0.25">
      <c r="A39" s="11">
        <v>38</v>
      </c>
      <c r="B39" s="11">
        <v>15</v>
      </c>
      <c r="C39" s="12" t="s">
        <v>70</v>
      </c>
      <c r="D39" s="11">
        <v>1</v>
      </c>
      <c r="E39" s="12" t="s">
        <v>71</v>
      </c>
      <c r="F39" s="11">
        <v>1</v>
      </c>
      <c r="G39" s="12" t="s">
        <v>71</v>
      </c>
      <c r="H39" s="11">
        <v>1</v>
      </c>
      <c r="I39" s="11">
        <v>1</v>
      </c>
      <c r="J39" s="12" t="s">
        <v>71</v>
      </c>
      <c r="K39" s="11">
        <v>1</v>
      </c>
      <c r="L39" s="12" t="s">
        <v>116</v>
      </c>
      <c r="M39" s="11">
        <v>1</v>
      </c>
      <c r="N39" s="12" t="s">
        <v>70</v>
      </c>
      <c r="O39" s="12" t="s">
        <v>71</v>
      </c>
      <c r="P39" s="11">
        <v>1</v>
      </c>
      <c r="Q39" s="12" t="s">
        <v>111</v>
      </c>
      <c r="R39" s="11">
        <v>196</v>
      </c>
      <c r="S39" s="12" t="s">
        <v>129</v>
      </c>
      <c r="T39" s="11">
        <v>430</v>
      </c>
      <c r="U39" s="12" t="s">
        <v>118</v>
      </c>
      <c r="V39" s="12" t="s">
        <v>119</v>
      </c>
      <c r="W39" s="11">
        <v>1501</v>
      </c>
      <c r="X39" s="12" t="s">
        <v>71</v>
      </c>
      <c r="Y39" s="12" t="s">
        <v>115</v>
      </c>
      <c r="Z39" s="12" t="s">
        <v>78</v>
      </c>
      <c r="AA39" s="11">
        <v>1915035</v>
      </c>
      <c r="AB39" s="12" t="s">
        <v>637</v>
      </c>
      <c r="AC39" s="11">
        <v>1</v>
      </c>
      <c r="AD39" s="11">
        <v>131</v>
      </c>
      <c r="AE39" s="12" t="s">
        <v>25</v>
      </c>
      <c r="AF39" s="11">
        <v>16</v>
      </c>
      <c r="AG39" s="12" t="s">
        <v>25</v>
      </c>
      <c r="AH39" s="11">
        <v>1</v>
      </c>
      <c r="AI39" s="12" t="s">
        <v>25</v>
      </c>
      <c r="AJ39" s="11">
        <v>0</v>
      </c>
      <c r="AK39" s="12" t="s">
        <v>25</v>
      </c>
      <c r="AL39" s="11">
        <v>0</v>
      </c>
      <c r="AM39" s="12" t="s">
        <v>25</v>
      </c>
      <c r="AN39" s="11">
        <v>17</v>
      </c>
      <c r="AO39" s="12" t="s">
        <v>25</v>
      </c>
      <c r="AP39" s="11">
        <v>53</v>
      </c>
      <c r="AQ39" s="12" t="s">
        <v>25</v>
      </c>
      <c r="AR39" s="11">
        <v>1</v>
      </c>
      <c r="AS39" s="12" t="s">
        <v>25</v>
      </c>
      <c r="AT39" s="11">
        <v>54</v>
      </c>
      <c r="AU39" s="11">
        <v>3</v>
      </c>
      <c r="AV39" s="12" t="s">
        <v>25</v>
      </c>
      <c r="AW39" s="11">
        <v>3</v>
      </c>
      <c r="AX39" s="11">
        <v>0</v>
      </c>
      <c r="AY39" s="12" t="s">
        <v>25</v>
      </c>
      <c r="AZ39" s="11">
        <v>0</v>
      </c>
      <c r="BA39" s="11">
        <v>57</v>
      </c>
      <c r="BB39" s="12" t="s">
        <v>25</v>
      </c>
      <c r="BC39" s="11">
        <v>10</v>
      </c>
      <c r="BD39" s="12" t="s">
        <v>25</v>
      </c>
      <c r="BE39" s="11">
        <v>10</v>
      </c>
      <c r="BF39" s="12" t="s">
        <v>25</v>
      </c>
      <c r="BG39" s="11">
        <v>20</v>
      </c>
      <c r="BH39" s="11">
        <v>1</v>
      </c>
      <c r="BI39" s="12" t="s">
        <v>25</v>
      </c>
      <c r="BJ39" s="11">
        <v>1</v>
      </c>
      <c r="BK39" s="11">
        <v>1</v>
      </c>
      <c r="BL39" s="12" t="s">
        <v>25</v>
      </c>
      <c r="BM39" s="11">
        <v>1</v>
      </c>
      <c r="BN39" s="11">
        <v>22</v>
      </c>
      <c r="BO39" s="12" t="s">
        <v>25</v>
      </c>
      <c r="BP39" s="11">
        <v>3</v>
      </c>
      <c r="BQ39" s="12" t="s">
        <v>25</v>
      </c>
      <c r="BR39" s="11">
        <v>1</v>
      </c>
      <c r="BS39" s="12" t="s">
        <v>25</v>
      </c>
      <c r="BT39" s="11">
        <v>0</v>
      </c>
      <c r="BU39" s="12" t="s">
        <v>25</v>
      </c>
      <c r="BV39" s="11">
        <v>4</v>
      </c>
      <c r="BW39" s="12" t="s">
        <v>25</v>
      </c>
      <c r="BX39" s="11">
        <v>2</v>
      </c>
      <c r="BY39" s="12" t="s">
        <v>25</v>
      </c>
      <c r="BZ39" s="11">
        <v>17</v>
      </c>
      <c r="CA39" s="12" t="s">
        <v>25</v>
      </c>
      <c r="CB39" s="11">
        <v>2</v>
      </c>
      <c r="CC39" s="12" t="s">
        <v>25</v>
      </c>
      <c r="CD39" s="11">
        <v>6</v>
      </c>
      <c r="CE39" s="12" t="s">
        <v>25</v>
      </c>
      <c r="CF39" s="11">
        <v>6</v>
      </c>
      <c r="CG39" s="11">
        <v>27</v>
      </c>
      <c r="CH39" s="11">
        <v>3</v>
      </c>
      <c r="CI39" s="12" t="s">
        <v>25</v>
      </c>
      <c r="CJ39" s="11">
        <v>1</v>
      </c>
      <c r="CK39" s="12" t="s">
        <v>25</v>
      </c>
      <c r="CL39" s="11">
        <v>131</v>
      </c>
      <c r="CM39" s="11">
        <v>131</v>
      </c>
      <c r="CN39" s="12" t="s">
        <v>25</v>
      </c>
      <c r="CO39" s="12" t="s">
        <v>25</v>
      </c>
      <c r="CP39" s="12" t="s">
        <v>25</v>
      </c>
      <c r="CQ39" s="12" t="s">
        <v>25</v>
      </c>
      <c r="CR39" s="11">
        <f t="shared" si="0"/>
        <v>131</v>
      </c>
      <c r="CS39" s="11">
        <f t="shared" si="1"/>
        <v>131</v>
      </c>
      <c r="CT39" s="11" t="b">
        <f t="shared" si="2"/>
        <v>1</v>
      </c>
    </row>
    <row r="40" spans="1:98" x14ac:dyDescent="0.25">
      <c r="A40" s="11">
        <v>39</v>
      </c>
      <c r="B40" s="11">
        <v>15</v>
      </c>
      <c r="C40" s="12" t="s">
        <v>70</v>
      </c>
      <c r="D40" s="11">
        <v>1</v>
      </c>
      <c r="E40" s="12" t="s">
        <v>71</v>
      </c>
      <c r="F40" s="11">
        <v>1</v>
      </c>
      <c r="G40" s="12" t="s">
        <v>71</v>
      </c>
      <c r="H40" s="11">
        <v>1</v>
      </c>
      <c r="I40" s="11">
        <v>1</v>
      </c>
      <c r="J40" s="12" t="s">
        <v>71</v>
      </c>
      <c r="K40" s="11">
        <v>1</v>
      </c>
      <c r="L40" s="12" t="s">
        <v>116</v>
      </c>
      <c r="M40" s="11">
        <v>1</v>
      </c>
      <c r="N40" s="12" t="s">
        <v>70</v>
      </c>
      <c r="O40" s="12" t="s">
        <v>71</v>
      </c>
      <c r="P40" s="11">
        <v>1</v>
      </c>
      <c r="Q40" s="12" t="s">
        <v>111</v>
      </c>
      <c r="R40" s="11">
        <v>197</v>
      </c>
      <c r="S40" s="12" t="s">
        <v>130</v>
      </c>
      <c r="T40" s="11">
        <v>440</v>
      </c>
      <c r="U40" s="12" t="s">
        <v>118</v>
      </c>
      <c r="V40" s="12" t="s">
        <v>119</v>
      </c>
      <c r="W40" s="11">
        <v>1501</v>
      </c>
      <c r="X40" s="12" t="s">
        <v>71</v>
      </c>
      <c r="Y40" s="12" t="s">
        <v>115</v>
      </c>
      <c r="Z40" s="12" t="s">
        <v>78</v>
      </c>
      <c r="AA40" s="11">
        <v>1915035</v>
      </c>
      <c r="AB40" s="12" t="s">
        <v>637</v>
      </c>
      <c r="AC40" s="11">
        <v>1</v>
      </c>
      <c r="AD40" s="11">
        <v>0</v>
      </c>
      <c r="AE40" s="12" t="s">
        <v>25</v>
      </c>
      <c r="AF40" s="11">
        <v>22</v>
      </c>
      <c r="AG40" s="12" t="s">
        <v>131</v>
      </c>
      <c r="AH40" s="11">
        <v>3</v>
      </c>
      <c r="AI40" s="12" t="s">
        <v>132</v>
      </c>
      <c r="AJ40" s="11">
        <v>1</v>
      </c>
      <c r="AK40" s="12" t="s">
        <v>133</v>
      </c>
      <c r="AL40" s="11">
        <v>1</v>
      </c>
      <c r="AM40" s="12" t="s">
        <v>133</v>
      </c>
      <c r="AN40" s="11">
        <v>27</v>
      </c>
      <c r="AO40" s="12" t="s">
        <v>25</v>
      </c>
      <c r="AP40" s="11">
        <v>38</v>
      </c>
      <c r="AQ40" s="12" t="s">
        <v>134</v>
      </c>
      <c r="AR40" s="11">
        <v>3</v>
      </c>
      <c r="AS40" s="12" t="s">
        <v>132</v>
      </c>
      <c r="AT40" s="11">
        <v>41</v>
      </c>
      <c r="AU40" s="11">
        <v>1</v>
      </c>
      <c r="AV40" s="12" t="s">
        <v>133</v>
      </c>
      <c r="AW40" s="11">
        <v>1</v>
      </c>
      <c r="AX40" s="11">
        <v>1</v>
      </c>
      <c r="AY40" s="12" t="s">
        <v>133</v>
      </c>
      <c r="AZ40" s="11">
        <v>1</v>
      </c>
      <c r="BA40" s="11">
        <v>43</v>
      </c>
      <c r="BB40" s="12" t="s">
        <v>25</v>
      </c>
      <c r="BC40" s="11">
        <v>21</v>
      </c>
      <c r="BD40" s="12" t="s">
        <v>135</v>
      </c>
      <c r="BE40" s="11">
        <v>8</v>
      </c>
      <c r="BF40" s="12" t="s">
        <v>136</v>
      </c>
      <c r="BG40" s="11">
        <v>29</v>
      </c>
      <c r="BH40" s="11">
        <v>2</v>
      </c>
      <c r="BI40" s="12" t="s">
        <v>137</v>
      </c>
      <c r="BJ40" s="11">
        <v>2</v>
      </c>
      <c r="BK40" s="11">
        <v>7</v>
      </c>
      <c r="BL40" s="12" t="s">
        <v>138</v>
      </c>
      <c r="BM40" s="11">
        <v>7</v>
      </c>
      <c r="BN40" s="11">
        <v>38</v>
      </c>
      <c r="BO40" s="12" t="s">
        <v>25</v>
      </c>
      <c r="BP40" s="11">
        <v>3</v>
      </c>
      <c r="BQ40" s="12" t="s">
        <v>132</v>
      </c>
      <c r="BR40" s="11">
        <v>0</v>
      </c>
      <c r="BS40" s="12" t="s">
        <v>25</v>
      </c>
      <c r="BT40" s="11">
        <v>1</v>
      </c>
      <c r="BU40" s="12" t="s">
        <v>133</v>
      </c>
      <c r="BV40" s="11">
        <v>4</v>
      </c>
      <c r="BW40" s="12" t="s">
        <v>25</v>
      </c>
      <c r="BX40" s="11">
        <v>2</v>
      </c>
      <c r="BY40" s="12" t="s">
        <v>137</v>
      </c>
      <c r="BZ40" s="11">
        <v>24</v>
      </c>
      <c r="CA40" s="12" t="s">
        <v>139</v>
      </c>
      <c r="CB40" s="11">
        <v>2</v>
      </c>
      <c r="CC40" s="12" t="s">
        <v>137</v>
      </c>
      <c r="CD40" s="11">
        <v>12</v>
      </c>
      <c r="CE40" s="12" t="s">
        <v>140</v>
      </c>
      <c r="CF40" s="11">
        <v>12</v>
      </c>
      <c r="CG40" s="11">
        <v>40</v>
      </c>
      <c r="CH40" s="11">
        <v>6</v>
      </c>
      <c r="CI40" s="12" t="s">
        <v>141</v>
      </c>
      <c r="CJ40" s="11">
        <v>2</v>
      </c>
      <c r="CK40" s="12" t="s">
        <v>137</v>
      </c>
      <c r="CL40" s="11">
        <v>0</v>
      </c>
      <c r="CM40" s="11">
        <v>160</v>
      </c>
      <c r="CN40" s="12" t="s">
        <v>25</v>
      </c>
      <c r="CO40" s="12" t="s">
        <v>638</v>
      </c>
      <c r="CP40" s="12" t="s">
        <v>633</v>
      </c>
      <c r="CQ40" s="12" t="s">
        <v>25</v>
      </c>
      <c r="CR40" s="11">
        <f t="shared" si="0"/>
        <v>160</v>
      </c>
      <c r="CS40" s="11">
        <f t="shared" si="1"/>
        <v>160</v>
      </c>
      <c r="CT40" s="11" t="b">
        <f t="shared" si="2"/>
        <v>1</v>
      </c>
    </row>
    <row r="41" spans="1:98" x14ac:dyDescent="0.25">
      <c r="A41" s="11">
        <v>40</v>
      </c>
      <c r="B41" s="11">
        <v>15</v>
      </c>
      <c r="C41" s="12" t="s">
        <v>70</v>
      </c>
      <c r="D41" s="11">
        <v>1</v>
      </c>
      <c r="E41" s="12" t="s">
        <v>71</v>
      </c>
      <c r="F41" s="11">
        <v>1</v>
      </c>
      <c r="G41" s="12" t="s">
        <v>71</v>
      </c>
      <c r="H41" s="11">
        <v>1</v>
      </c>
      <c r="I41" s="11">
        <v>1</v>
      </c>
      <c r="J41" s="12" t="s">
        <v>71</v>
      </c>
      <c r="K41" s="11">
        <v>1</v>
      </c>
      <c r="L41" s="12" t="s">
        <v>116</v>
      </c>
      <c r="M41" s="11">
        <v>1</v>
      </c>
      <c r="N41" s="12" t="s">
        <v>70</v>
      </c>
      <c r="O41" s="12" t="s">
        <v>71</v>
      </c>
      <c r="P41" s="11">
        <v>1</v>
      </c>
      <c r="Q41" s="12" t="s">
        <v>111</v>
      </c>
      <c r="R41" s="11">
        <v>202</v>
      </c>
      <c r="S41" s="12" t="s">
        <v>142</v>
      </c>
      <c r="T41" s="11">
        <v>450</v>
      </c>
      <c r="U41" s="12" t="s">
        <v>118</v>
      </c>
      <c r="V41" s="12" t="s">
        <v>119</v>
      </c>
      <c r="W41" s="11">
        <v>1501</v>
      </c>
      <c r="X41" s="12" t="s">
        <v>71</v>
      </c>
      <c r="Y41" s="12" t="s">
        <v>115</v>
      </c>
      <c r="Z41" s="12" t="s">
        <v>78</v>
      </c>
      <c r="AA41" s="11">
        <v>1915035</v>
      </c>
      <c r="AB41" s="12" t="s">
        <v>637</v>
      </c>
      <c r="AC41" s="11">
        <v>1</v>
      </c>
      <c r="AD41" s="11">
        <v>127</v>
      </c>
      <c r="AE41" s="12" t="s">
        <v>25</v>
      </c>
      <c r="AF41" s="11">
        <v>15</v>
      </c>
      <c r="AG41" s="12" t="s">
        <v>25</v>
      </c>
      <c r="AH41" s="11">
        <v>4</v>
      </c>
      <c r="AI41" s="12" t="s">
        <v>25</v>
      </c>
      <c r="AJ41" s="11">
        <v>1</v>
      </c>
      <c r="AK41" s="12" t="s">
        <v>25</v>
      </c>
      <c r="AL41" s="11">
        <v>0</v>
      </c>
      <c r="AM41" s="12" t="s">
        <v>25</v>
      </c>
      <c r="AN41" s="11">
        <v>20</v>
      </c>
      <c r="AO41" s="12" t="s">
        <v>25</v>
      </c>
      <c r="AP41" s="11">
        <v>44</v>
      </c>
      <c r="AQ41" s="12" t="s">
        <v>25</v>
      </c>
      <c r="AR41" s="11">
        <v>1</v>
      </c>
      <c r="AS41" s="12" t="s">
        <v>25</v>
      </c>
      <c r="AT41" s="11">
        <v>45</v>
      </c>
      <c r="AU41" s="11">
        <v>1</v>
      </c>
      <c r="AV41" s="12" t="s">
        <v>25</v>
      </c>
      <c r="AW41" s="11">
        <v>1</v>
      </c>
      <c r="AX41" s="11">
        <v>0</v>
      </c>
      <c r="AY41" s="12" t="s">
        <v>25</v>
      </c>
      <c r="AZ41" s="11">
        <v>0</v>
      </c>
      <c r="BA41" s="11">
        <v>46</v>
      </c>
      <c r="BB41" s="12" t="s">
        <v>25</v>
      </c>
      <c r="BC41" s="11">
        <v>6</v>
      </c>
      <c r="BD41" s="12" t="s">
        <v>25</v>
      </c>
      <c r="BE41" s="11">
        <v>3</v>
      </c>
      <c r="BF41" s="12" t="s">
        <v>25</v>
      </c>
      <c r="BG41" s="11">
        <v>9</v>
      </c>
      <c r="BH41" s="11">
        <v>2</v>
      </c>
      <c r="BI41" s="12" t="s">
        <v>25</v>
      </c>
      <c r="BJ41" s="11">
        <v>2</v>
      </c>
      <c r="BK41" s="11">
        <v>5</v>
      </c>
      <c r="BL41" s="12" t="s">
        <v>25</v>
      </c>
      <c r="BM41" s="11">
        <v>5</v>
      </c>
      <c r="BN41" s="11">
        <v>16</v>
      </c>
      <c r="BO41" s="12" t="s">
        <v>25</v>
      </c>
      <c r="BP41" s="11">
        <v>5</v>
      </c>
      <c r="BQ41" s="12" t="s">
        <v>25</v>
      </c>
      <c r="BR41" s="11">
        <v>2</v>
      </c>
      <c r="BS41" s="12" t="s">
        <v>25</v>
      </c>
      <c r="BT41" s="11">
        <v>0</v>
      </c>
      <c r="BU41" s="12" t="s">
        <v>25</v>
      </c>
      <c r="BV41" s="11">
        <v>7</v>
      </c>
      <c r="BW41" s="12" t="s">
        <v>25</v>
      </c>
      <c r="BX41" s="11">
        <v>2</v>
      </c>
      <c r="BY41" s="12" t="s">
        <v>25</v>
      </c>
      <c r="BZ41" s="11">
        <v>20</v>
      </c>
      <c r="CA41" s="12" t="s">
        <v>25</v>
      </c>
      <c r="CB41" s="11">
        <v>2</v>
      </c>
      <c r="CC41" s="12" t="s">
        <v>25</v>
      </c>
      <c r="CD41" s="11">
        <v>11</v>
      </c>
      <c r="CE41" s="12" t="s">
        <v>25</v>
      </c>
      <c r="CF41" s="11">
        <v>11</v>
      </c>
      <c r="CG41" s="11">
        <v>35</v>
      </c>
      <c r="CH41" s="11">
        <v>0</v>
      </c>
      <c r="CI41" s="12" t="s">
        <v>25</v>
      </c>
      <c r="CJ41" s="11">
        <v>3</v>
      </c>
      <c r="CK41" s="12" t="s">
        <v>25</v>
      </c>
      <c r="CL41" s="11">
        <v>127</v>
      </c>
      <c r="CM41" s="11">
        <v>127</v>
      </c>
      <c r="CN41" s="12" t="s">
        <v>25</v>
      </c>
      <c r="CO41" s="12" t="s">
        <v>25</v>
      </c>
      <c r="CP41" s="12" t="s">
        <v>25</v>
      </c>
      <c r="CQ41" s="12" t="s">
        <v>25</v>
      </c>
      <c r="CR41" s="11">
        <f t="shared" si="0"/>
        <v>127</v>
      </c>
      <c r="CS41" s="11">
        <f t="shared" si="1"/>
        <v>127</v>
      </c>
      <c r="CT41" s="11" t="b">
        <f t="shared" si="2"/>
        <v>1</v>
      </c>
    </row>
    <row r="42" spans="1:98" x14ac:dyDescent="0.25">
      <c r="A42" s="11">
        <v>41</v>
      </c>
      <c r="B42" s="11">
        <v>15</v>
      </c>
      <c r="C42" s="12" t="s">
        <v>70</v>
      </c>
      <c r="D42" s="11">
        <v>1</v>
      </c>
      <c r="E42" s="12" t="s">
        <v>71</v>
      </c>
      <c r="F42" s="11">
        <v>1</v>
      </c>
      <c r="G42" s="12" t="s">
        <v>71</v>
      </c>
      <c r="H42" s="11">
        <v>1</v>
      </c>
      <c r="I42" s="11">
        <v>1</v>
      </c>
      <c r="J42" s="12" t="s">
        <v>71</v>
      </c>
      <c r="K42" s="11">
        <v>1</v>
      </c>
      <c r="L42" s="12" t="s">
        <v>116</v>
      </c>
      <c r="M42" s="11">
        <v>1</v>
      </c>
      <c r="N42" s="12" t="s">
        <v>70</v>
      </c>
      <c r="O42" s="12" t="s">
        <v>71</v>
      </c>
      <c r="P42" s="11">
        <v>1</v>
      </c>
      <c r="Q42" s="12" t="s">
        <v>111</v>
      </c>
      <c r="R42" s="11">
        <v>204</v>
      </c>
      <c r="S42" s="12" t="s">
        <v>143</v>
      </c>
      <c r="T42" s="11">
        <v>444</v>
      </c>
      <c r="U42" s="12" t="s">
        <v>118</v>
      </c>
      <c r="V42" s="12" t="s">
        <v>119</v>
      </c>
      <c r="W42" s="11">
        <v>1501</v>
      </c>
      <c r="X42" s="12" t="s">
        <v>71</v>
      </c>
      <c r="Y42" s="12" t="s">
        <v>115</v>
      </c>
      <c r="Z42" s="12" t="s">
        <v>78</v>
      </c>
      <c r="AA42" s="11">
        <v>1915035</v>
      </c>
      <c r="AB42" s="12" t="s">
        <v>637</v>
      </c>
      <c r="AC42" s="11">
        <v>1</v>
      </c>
      <c r="AD42" s="11">
        <v>93</v>
      </c>
      <c r="AE42" s="12" t="s">
        <v>25</v>
      </c>
      <c r="AF42" s="11">
        <v>15</v>
      </c>
      <c r="AG42" s="12" t="s">
        <v>25</v>
      </c>
      <c r="AH42" s="11">
        <v>0</v>
      </c>
      <c r="AI42" s="12" t="s">
        <v>25</v>
      </c>
      <c r="AJ42" s="11">
        <v>0</v>
      </c>
      <c r="AK42" s="12" t="s">
        <v>25</v>
      </c>
      <c r="AL42" s="11">
        <v>0</v>
      </c>
      <c r="AM42" s="12" t="s">
        <v>25</v>
      </c>
      <c r="AN42" s="11">
        <v>15</v>
      </c>
      <c r="AO42" s="12" t="s">
        <v>25</v>
      </c>
      <c r="AP42" s="11">
        <v>35</v>
      </c>
      <c r="AQ42" s="12" t="s">
        <v>25</v>
      </c>
      <c r="AR42" s="11">
        <v>1</v>
      </c>
      <c r="AS42" s="12" t="s">
        <v>25</v>
      </c>
      <c r="AT42" s="11">
        <v>36</v>
      </c>
      <c r="AU42" s="11">
        <v>1</v>
      </c>
      <c r="AV42" s="12" t="s">
        <v>25</v>
      </c>
      <c r="AW42" s="11">
        <v>1</v>
      </c>
      <c r="AX42" s="11">
        <v>0</v>
      </c>
      <c r="AY42" s="12" t="s">
        <v>25</v>
      </c>
      <c r="AZ42" s="11">
        <v>0</v>
      </c>
      <c r="BA42" s="11">
        <v>37</v>
      </c>
      <c r="BB42" s="12" t="s">
        <v>25</v>
      </c>
      <c r="BC42" s="11">
        <v>7</v>
      </c>
      <c r="BD42" s="12" t="s">
        <v>25</v>
      </c>
      <c r="BE42" s="11">
        <v>1</v>
      </c>
      <c r="BF42" s="12" t="s">
        <v>25</v>
      </c>
      <c r="BG42" s="11">
        <v>8</v>
      </c>
      <c r="BH42" s="11">
        <v>4</v>
      </c>
      <c r="BI42" s="12" t="s">
        <v>25</v>
      </c>
      <c r="BJ42" s="11">
        <v>4</v>
      </c>
      <c r="BK42" s="11">
        <v>5</v>
      </c>
      <c r="BL42" s="12" t="s">
        <v>25</v>
      </c>
      <c r="BM42" s="11">
        <v>5</v>
      </c>
      <c r="BN42" s="11">
        <v>17</v>
      </c>
      <c r="BO42" s="12" t="s">
        <v>25</v>
      </c>
      <c r="BP42" s="11">
        <v>1</v>
      </c>
      <c r="BQ42" s="12" t="s">
        <v>25</v>
      </c>
      <c r="BR42" s="11">
        <v>1</v>
      </c>
      <c r="BS42" s="12" t="s">
        <v>25</v>
      </c>
      <c r="BT42" s="11">
        <v>0</v>
      </c>
      <c r="BU42" s="12" t="s">
        <v>25</v>
      </c>
      <c r="BV42" s="11">
        <v>2</v>
      </c>
      <c r="BW42" s="12" t="s">
        <v>25</v>
      </c>
      <c r="BX42" s="11">
        <v>3</v>
      </c>
      <c r="BY42" s="12" t="s">
        <v>25</v>
      </c>
      <c r="BZ42" s="11">
        <v>8</v>
      </c>
      <c r="CA42" s="12" t="s">
        <v>25</v>
      </c>
      <c r="CB42" s="11">
        <v>1</v>
      </c>
      <c r="CC42" s="12" t="s">
        <v>25</v>
      </c>
      <c r="CD42" s="11">
        <v>4</v>
      </c>
      <c r="CE42" s="12" t="s">
        <v>25</v>
      </c>
      <c r="CF42" s="11">
        <v>4</v>
      </c>
      <c r="CG42" s="11">
        <v>16</v>
      </c>
      <c r="CH42" s="11">
        <v>4</v>
      </c>
      <c r="CI42" s="12" t="s">
        <v>25</v>
      </c>
      <c r="CJ42" s="11">
        <v>2</v>
      </c>
      <c r="CK42" s="12" t="s">
        <v>25</v>
      </c>
      <c r="CL42" s="11">
        <v>93</v>
      </c>
      <c r="CM42" s="11">
        <v>93</v>
      </c>
      <c r="CN42" s="12" t="s">
        <v>25</v>
      </c>
      <c r="CO42" s="12" t="s">
        <v>25</v>
      </c>
      <c r="CP42" s="12" t="s">
        <v>25</v>
      </c>
      <c r="CQ42" s="12" t="s">
        <v>25</v>
      </c>
      <c r="CR42" s="11">
        <f t="shared" si="0"/>
        <v>93</v>
      </c>
      <c r="CS42" s="11">
        <f t="shared" si="1"/>
        <v>93</v>
      </c>
      <c r="CT42" s="11" t="b">
        <f t="shared" si="2"/>
        <v>1</v>
      </c>
    </row>
    <row r="43" spans="1:98" x14ac:dyDescent="0.25">
      <c r="A43" s="11">
        <v>42</v>
      </c>
      <c r="B43" s="11">
        <v>15</v>
      </c>
      <c r="C43" s="12" t="s">
        <v>70</v>
      </c>
      <c r="D43" s="11">
        <v>1</v>
      </c>
      <c r="E43" s="12" t="s">
        <v>71</v>
      </c>
      <c r="F43" s="11">
        <v>1</v>
      </c>
      <c r="G43" s="12" t="s">
        <v>71</v>
      </c>
      <c r="H43" s="11">
        <v>1</v>
      </c>
      <c r="I43" s="11">
        <v>1</v>
      </c>
      <c r="J43" s="12" t="s">
        <v>71</v>
      </c>
      <c r="K43" s="11">
        <v>1</v>
      </c>
      <c r="L43" s="12" t="s">
        <v>116</v>
      </c>
      <c r="M43" s="11">
        <v>1</v>
      </c>
      <c r="N43" s="12" t="s">
        <v>70</v>
      </c>
      <c r="O43" s="12" t="s">
        <v>71</v>
      </c>
      <c r="P43" s="11">
        <v>1</v>
      </c>
      <c r="Q43" s="12" t="s">
        <v>111</v>
      </c>
      <c r="R43" s="11">
        <v>206</v>
      </c>
      <c r="S43" s="12" t="s">
        <v>144</v>
      </c>
      <c r="T43" s="11">
        <v>442</v>
      </c>
      <c r="U43" s="12" t="s">
        <v>118</v>
      </c>
      <c r="V43" s="12" t="s">
        <v>119</v>
      </c>
      <c r="W43" s="11">
        <v>1501</v>
      </c>
      <c r="X43" s="12" t="s">
        <v>71</v>
      </c>
      <c r="Y43" s="12" t="s">
        <v>115</v>
      </c>
      <c r="Z43" s="12" t="s">
        <v>78</v>
      </c>
      <c r="AA43" s="11">
        <v>1915035</v>
      </c>
      <c r="AB43" s="12" t="s">
        <v>637</v>
      </c>
      <c r="AC43" s="11">
        <v>1</v>
      </c>
      <c r="AD43" s="11">
        <v>129</v>
      </c>
      <c r="AE43" s="12" t="s">
        <v>25</v>
      </c>
      <c r="AF43" s="11">
        <v>19</v>
      </c>
      <c r="AG43" s="12" t="s">
        <v>25</v>
      </c>
      <c r="AH43" s="11">
        <v>0</v>
      </c>
      <c r="AI43" s="12" t="s">
        <v>25</v>
      </c>
      <c r="AJ43" s="11">
        <v>0</v>
      </c>
      <c r="AK43" s="12" t="s">
        <v>25</v>
      </c>
      <c r="AL43" s="11">
        <v>0</v>
      </c>
      <c r="AM43" s="12" t="s">
        <v>25</v>
      </c>
      <c r="AN43" s="11">
        <v>19</v>
      </c>
      <c r="AO43" s="12" t="s">
        <v>25</v>
      </c>
      <c r="AP43" s="11">
        <v>38</v>
      </c>
      <c r="AQ43" s="12" t="s">
        <v>25</v>
      </c>
      <c r="AR43" s="11">
        <v>1</v>
      </c>
      <c r="AS43" s="12" t="s">
        <v>25</v>
      </c>
      <c r="AT43" s="11">
        <v>39</v>
      </c>
      <c r="AU43" s="11">
        <v>1</v>
      </c>
      <c r="AV43" s="12" t="s">
        <v>25</v>
      </c>
      <c r="AW43" s="11">
        <v>1</v>
      </c>
      <c r="AX43" s="11">
        <v>2</v>
      </c>
      <c r="AY43" s="12" t="s">
        <v>25</v>
      </c>
      <c r="AZ43" s="11">
        <v>2</v>
      </c>
      <c r="BA43" s="11">
        <v>42</v>
      </c>
      <c r="BB43" s="12" t="s">
        <v>25</v>
      </c>
      <c r="BC43" s="11">
        <v>13</v>
      </c>
      <c r="BD43" s="12" t="s">
        <v>25</v>
      </c>
      <c r="BE43" s="11">
        <v>8</v>
      </c>
      <c r="BF43" s="12" t="s">
        <v>25</v>
      </c>
      <c r="BG43" s="11">
        <v>21</v>
      </c>
      <c r="BH43" s="11">
        <v>1</v>
      </c>
      <c r="BI43" s="12" t="s">
        <v>25</v>
      </c>
      <c r="BJ43" s="11">
        <v>1</v>
      </c>
      <c r="BK43" s="11">
        <v>6</v>
      </c>
      <c r="BL43" s="12" t="s">
        <v>25</v>
      </c>
      <c r="BM43" s="11">
        <v>6</v>
      </c>
      <c r="BN43" s="11">
        <v>28</v>
      </c>
      <c r="BO43" s="12" t="s">
        <v>25</v>
      </c>
      <c r="BP43" s="11">
        <v>2</v>
      </c>
      <c r="BQ43" s="12" t="s">
        <v>25</v>
      </c>
      <c r="BR43" s="11">
        <v>1</v>
      </c>
      <c r="BS43" s="12" t="s">
        <v>25</v>
      </c>
      <c r="BT43" s="11">
        <v>2</v>
      </c>
      <c r="BU43" s="12" t="s">
        <v>25</v>
      </c>
      <c r="BV43" s="11">
        <v>5</v>
      </c>
      <c r="BW43" s="12" t="s">
        <v>25</v>
      </c>
      <c r="BX43" s="11">
        <v>6</v>
      </c>
      <c r="BY43" s="12" t="s">
        <v>25</v>
      </c>
      <c r="BZ43" s="11">
        <v>15</v>
      </c>
      <c r="CA43" s="12" t="s">
        <v>25</v>
      </c>
      <c r="CB43" s="11">
        <v>0</v>
      </c>
      <c r="CC43" s="12" t="s">
        <v>25</v>
      </c>
      <c r="CD43" s="11">
        <v>7</v>
      </c>
      <c r="CE43" s="12" t="s">
        <v>25</v>
      </c>
      <c r="CF43" s="11">
        <v>7</v>
      </c>
      <c r="CG43" s="11">
        <v>28</v>
      </c>
      <c r="CH43" s="11">
        <v>2</v>
      </c>
      <c r="CI43" s="12" t="s">
        <v>25</v>
      </c>
      <c r="CJ43" s="11">
        <v>5</v>
      </c>
      <c r="CK43" s="12" t="s">
        <v>25</v>
      </c>
      <c r="CL43" s="11">
        <v>129</v>
      </c>
      <c r="CM43" s="11">
        <v>129</v>
      </c>
      <c r="CN43" s="12" t="s">
        <v>25</v>
      </c>
      <c r="CO43" s="12" t="s">
        <v>25</v>
      </c>
      <c r="CP43" s="12" t="s">
        <v>25</v>
      </c>
      <c r="CQ43" s="12" t="s">
        <v>25</v>
      </c>
      <c r="CR43" s="11">
        <f t="shared" si="0"/>
        <v>129</v>
      </c>
      <c r="CS43" s="11">
        <f t="shared" si="1"/>
        <v>129</v>
      </c>
      <c r="CT43" s="11" t="b">
        <f t="shared" si="2"/>
        <v>1</v>
      </c>
    </row>
    <row r="44" spans="1:98" x14ac:dyDescent="0.25">
      <c r="A44" s="11">
        <v>43</v>
      </c>
      <c r="B44" s="11">
        <v>15</v>
      </c>
      <c r="C44" s="12" t="s">
        <v>70</v>
      </c>
      <c r="D44" s="11">
        <v>1</v>
      </c>
      <c r="E44" s="12" t="s">
        <v>71</v>
      </c>
      <c r="F44" s="11">
        <v>1</v>
      </c>
      <c r="G44" s="12" t="s">
        <v>71</v>
      </c>
      <c r="H44" s="11">
        <v>1</v>
      </c>
      <c r="I44" s="11">
        <v>1</v>
      </c>
      <c r="J44" s="12" t="s">
        <v>71</v>
      </c>
      <c r="K44" s="11">
        <v>1</v>
      </c>
      <c r="L44" s="12" t="s">
        <v>116</v>
      </c>
      <c r="M44" s="11">
        <v>1</v>
      </c>
      <c r="N44" s="12" t="s">
        <v>70</v>
      </c>
      <c r="O44" s="12" t="s">
        <v>71</v>
      </c>
      <c r="P44" s="11">
        <v>1</v>
      </c>
      <c r="Q44" s="12" t="s">
        <v>111</v>
      </c>
      <c r="R44" s="11">
        <v>207</v>
      </c>
      <c r="S44" s="12" t="s">
        <v>145</v>
      </c>
      <c r="T44" s="11">
        <v>433</v>
      </c>
      <c r="U44" s="12" t="s">
        <v>118</v>
      </c>
      <c r="V44" s="12" t="s">
        <v>119</v>
      </c>
      <c r="W44" s="11">
        <v>1501</v>
      </c>
      <c r="X44" s="12" t="s">
        <v>71</v>
      </c>
      <c r="Y44" s="12" t="s">
        <v>115</v>
      </c>
      <c r="Z44" s="12" t="s">
        <v>78</v>
      </c>
      <c r="AA44" s="11">
        <v>1915035</v>
      </c>
      <c r="AB44" s="12" t="s">
        <v>637</v>
      </c>
      <c r="AC44" s="11">
        <v>1</v>
      </c>
      <c r="AD44" s="11">
        <v>134</v>
      </c>
      <c r="AE44" s="12" t="s">
        <v>25</v>
      </c>
      <c r="AF44" s="11">
        <v>19</v>
      </c>
      <c r="AG44" s="12" t="s">
        <v>25</v>
      </c>
      <c r="AH44" s="11">
        <v>3</v>
      </c>
      <c r="AI44" s="12" t="s">
        <v>25</v>
      </c>
      <c r="AJ44" s="11">
        <v>0</v>
      </c>
      <c r="AK44" s="12" t="s">
        <v>25</v>
      </c>
      <c r="AL44" s="11">
        <v>0</v>
      </c>
      <c r="AM44" s="12" t="s">
        <v>25</v>
      </c>
      <c r="AN44" s="11">
        <v>22</v>
      </c>
      <c r="AO44" s="12" t="s">
        <v>25</v>
      </c>
      <c r="AP44" s="11">
        <v>49</v>
      </c>
      <c r="AQ44" s="12" t="s">
        <v>25</v>
      </c>
      <c r="AR44" s="11">
        <v>4</v>
      </c>
      <c r="AS44" s="12" t="s">
        <v>25</v>
      </c>
      <c r="AT44" s="11">
        <v>53</v>
      </c>
      <c r="AU44" s="11">
        <v>0</v>
      </c>
      <c r="AV44" s="12" t="s">
        <v>25</v>
      </c>
      <c r="AW44" s="11">
        <v>0</v>
      </c>
      <c r="AX44" s="11">
        <v>0</v>
      </c>
      <c r="AY44" s="12" t="s">
        <v>25</v>
      </c>
      <c r="AZ44" s="11">
        <v>0</v>
      </c>
      <c r="BA44" s="11">
        <v>53</v>
      </c>
      <c r="BB44" s="12" t="s">
        <v>25</v>
      </c>
      <c r="BC44" s="11">
        <v>8</v>
      </c>
      <c r="BD44" s="12" t="s">
        <v>25</v>
      </c>
      <c r="BE44" s="11">
        <v>10</v>
      </c>
      <c r="BF44" s="12" t="s">
        <v>25</v>
      </c>
      <c r="BG44" s="11">
        <v>18</v>
      </c>
      <c r="BH44" s="11">
        <v>0</v>
      </c>
      <c r="BI44" s="12" t="s">
        <v>25</v>
      </c>
      <c r="BJ44" s="11">
        <v>0</v>
      </c>
      <c r="BK44" s="11">
        <v>0</v>
      </c>
      <c r="BL44" s="12" t="s">
        <v>25</v>
      </c>
      <c r="BM44" s="11">
        <v>0</v>
      </c>
      <c r="BN44" s="11">
        <v>18</v>
      </c>
      <c r="BO44" s="12" t="s">
        <v>25</v>
      </c>
      <c r="BP44" s="11">
        <v>0</v>
      </c>
      <c r="BQ44" s="12" t="s">
        <v>25</v>
      </c>
      <c r="BR44" s="11">
        <v>3</v>
      </c>
      <c r="BS44" s="12" t="s">
        <v>25</v>
      </c>
      <c r="BT44" s="11">
        <v>0</v>
      </c>
      <c r="BU44" s="12" t="s">
        <v>25</v>
      </c>
      <c r="BV44" s="11">
        <v>3</v>
      </c>
      <c r="BW44" s="12" t="s">
        <v>25</v>
      </c>
      <c r="BX44" s="11">
        <v>5</v>
      </c>
      <c r="BY44" s="12" t="s">
        <v>25</v>
      </c>
      <c r="BZ44" s="11">
        <v>12</v>
      </c>
      <c r="CA44" s="12" t="s">
        <v>25</v>
      </c>
      <c r="CB44" s="11">
        <v>1</v>
      </c>
      <c r="CC44" s="12" t="s">
        <v>25</v>
      </c>
      <c r="CD44" s="11">
        <v>4</v>
      </c>
      <c r="CE44" s="12" t="s">
        <v>25</v>
      </c>
      <c r="CF44" s="11">
        <v>4</v>
      </c>
      <c r="CG44" s="11">
        <v>22</v>
      </c>
      <c r="CH44" s="11">
        <v>4</v>
      </c>
      <c r="CI44" s="12" t="s">
        <v>25</v>
      </c>
      <c r="CJ44" s="11">
        <v>2</v>
      </c>
      <c r="CK44" s="12" t="s">
        <v>25</v>
      </c>
      <c r="CL44" s="11">
        <v>134</v>
      </c>
      <c r="CM44" s="11">
        <v>124</v>
      </c>
      <c r="CN44" s="12" t="s">
        <v>25</v>
      </c>
      <c r="CO44" s="12" t="s">
        <v>638</v>
      </c>
      <c r="CP44" s="12" t="s">
        <v>633</v>
      </c>
      <c r="CQ44" s="12" t="s">
        <v>25</v>
      </c>
      <c r="CR44" s="11">
        <f t="shared" si="0"/>
        <v>124</v>
      </c>
      <c r="CS44" s="11">
        <f t="shared" si="1"/>
        <v>124</v>
      </c>
      <c r="CT44" s="11" t="b">
        <f t="shared" si="2"/>
        <v>1</v>
      </c>
    </row>
    <row r="45" spans="1:98" x14ac:dyDescent="0.25">
      <c r="A45" s="11">
        <v>44</v>
      </c>
      <c r="B45" s="11">
        <v>15</v>
      </c>
      <c r="C45" s="12" t="s">
        <v>70</v>
      </c>
      <c r="D45" s="11">
        <v>1</v>
      </c>
      <c r="E45" s="12" t="s">
        <v>71</v>
      </c>
      <c r="F45" s="11">
        <v>1</v>
      </c>
      <c r="G45" s="12" t="s">
        <v>71</v>
      </c>
      <c r="H45" s="11">
        <v>1</v>
      </c>
      <c r="I45" s="11">
        <v>1</v>
      </c>
      <c r="J45" s="12" t="s">
        <v>71</v>
      </c>
      <c r="K45" s="11">
        <v>1</v>
      </c>
      <c r="L45" s="12" t="s">
        <v>116</v>
      </c>
      <c r="M45" s="11">
        <v>1</v>
      </c>
      <c r="N45" s="12" t="s">
        <v>70</v>
      </c>
      <c r="O45" s="12" t="s">
        <v>71</v>
      </c>
      <c r="P45" s="11">
        <v>1</v>
      </c>
      <c r="Q45" s="12" t="s">
        <v>111</v>
      </c>
      <c r="R45" s="11">
        <v>210</v>
      </c>
      <c r="S45" s="12" t="s">
        <v>146</v>
      </c>
      <c r="T45" s="11">
        <v>399</v>
      </c>
      <c r="U45" s="12" t="s">
        <v>118</v>
      </c>
      <c r="V45" s="12" t="s">
        <v>119</v>
      </c>
      <c r="W45" s="11">
        <v>1501</v>
      </c>
      <c r="X45" s="12" t="s">
        <v>71</v>
      </c>
      <c r="Y45" s="12" t="s">
        <v>115</v>
      </c>
      <c r="Z45" s="12" t="s">
        <v>78</v>
      </c>
      <c r="AA45" s="11">
        <v>1915035</v>
      </c>
      <c r="AB45" s="12" t="s">
        <v>637</v>
      </c>
      <c r="AC45" s="11">
        <v>1</v>
      </c>
      <c r="AD45" s="11">
        <v>190</v>
      </c>
      <c r="AE45" s="12" t="s">
        <v>25</v>
      </c>
      <c r="AF45" s="11">
        <v>23</v>
      </c>
      <c r="AG45" s="12" t="s">
        <v>25</v>
      </c>
      <c r="AH45" s="11">
        <v>1</v>
      </c>
      <c r="AI45" s="12" t="s">
        <v>25</v>
      </c>
      <c r="AJ45" s="11">
        <v>0</v>
      </c>
      <c r="AK45" s="12" t="s">
        <v>25</v>
      </c>
      <c r="AL45" s="11">
        <v>1</v>
      </c>
      <c r="AM45" s="12" t="s">
        <v>25</v>
      </c>
      <c r="AN45" s="11">
        <v>25</v>
      </c>
      <c r="AO45" s="12" t="s">
        <v>25</v>
      </c>
      <c r="AP45" s="11">
        <v>61</v>
      </c>
      <c r="AQ45" s="12" t="s">
        <v>25</v>
      </c>
      <c r="AR45" s="11">
        <v>7</v>
      </c>
      <c r="AS45" s="12" t="s">
        <v>25</v>
      </c>
      <c r="AT45" s="11">
        <v>68</v>
      </c>
      <c r="AU45" s="11">
        <v>1</v>
      </c>
      <c r="AV45" s="12" t="s">
        <v>25</v>
      </c>
      <c r="AW45" s="11">
        <v>1</v>
      </c>
      <c r="AX45" s="11">
        <v>0</v>
      </c>
      <c r="AY45" s="12" t="s">
        <v>25</v>
      </c>
      <c r="AZ45" s="11">
        <v>0</v>
      </c>
      <c r="BA45" s="11">
        <v>69</v>
      </c>
      <c r="BB45" s="12" t="s">
        <v>25</v>
      </c>
      <c r="BC45" s="11">
        <v>17</v>
      </c>
      <c r="BD45" s="12" t="s">
        <v>25</v>
      </c>
      <c r="BE45" s="11">
        <v>16</v>
      </c>
      <c r="BF45" s="12" t="s">
        <v>25</v>
      </c>
      <c r="BG45" s="11">
        <v>33</v>
      </c>
      <c r="BH45" s="11">
        <v>3</v>
      </c>
      <c r="BI45" s="12" t="s">
        <v>25</v>
      </c>
      <c r="BJ45" s="11">
        <v>3</v>
      </c>
      <c r="BK45" s="11">
        <v>7</v>
      </c>
      <c r="BL45" s="12" t="s">
        <v>25</v>
      </c>
      <c r="BM45" s="11">
        <v>7</v>
      </c>
      <c r="BN45" s="11">
        <v>43</v>
      </c>
      <c r="BO45" s="12" t="s">
        <v>25</v>
      </c>
      <c r="BP45" s="11">
        <v>3</v>
      </c>
      <c r="BQ45" s="12" t="s">
        <v>25</v>
      </c>
      <c r="BR45" s="11">
        <v>4</v>
      </c>
      <c r="BS45" s="12" t="s">
        <v>25</v>
      </c>
      <c r="BT45" s="11">
        <v>0</v>
      </c>
      <c r="BU45" s="12" t="s">
        <v>25</v>
      </c>
      <c r="BV45" s="11">
        <v>7</v>
      </c>
      <c r="BW45" s="12" t="s">
        <v>25</v>
      </c>
      <c r="BX45" s="11">
        <v>7</v>
      </c>
      <c r="BY45" s="12" t="s">
        <v>25</v>
      </c>
      <c r="BZ45" s="11">
        <v>24</v>
      </c>
      <c r="CA45" s="12" t="s">
        <v>25</v>
      </c>
      <c r="CB45" s="11">
        <v>1</v>
      </c>
      <c r="CC45" s="12" t="s">
        <v>25</v>
      </c>
      <c r="CD45" s="11">
        <v>7</v>
      </c>
      <c r="CE45" s="12" t="s">
        <v>25</v>
      </c>
      <c r="CF45" s="11">
        <v>7</v>
      </c>
      <c r="CG45" s="11">
        <v>39</v>
      </c>
      <c r="CH45" s="11">
        <v>3</v>
      </c>
      <c r="CI45" s="12" t="s">
        <v>25</v>
      </c>
      <c r="CJ45" s="11">
        <v>4</v>
      </c>
      <c r="CK45" s="12" t="s">
        <v>25</v>
      </c>
      <c r="CL45" s="11">
        <v>190</v>
      </c>
      <c r="CM45" s="11">
        <v>190</v>
      </c>
      <c r="CN45" s="12" t="s">
        <v>25</v>
      </c>
      <c r="CO45" s="12" t="s">
        <v>25</v>
      </c>
      <c r="CP45" s="12" t="s">
        <v>25</v>
      </c>
      <c r="CQ45" s="12" t="s">
        <v>25</v>
      </c>
      <c r="CR45" s="11">
        <f t="shared" si="0"/>
        <v>190</v>
      </c>
      <c r="CS45" s="11">
        <f t="shared" si="1"/>
        <v>190</v>
      </c>
      <c r="CT45" s="11" t="b">
        <f t="shared" si="2"/>
        <v>1</v>
      </c>
    </row>
    <row r="46" spans="1:98" x14ac:dyDescent="0.25">
      <c r="A46" s="11">
        <v>45</v>
      </c>
      <c r="B46" s="11">
        <v>15</v>
      </c>
      <c r="C46" s="12" t="s">
        <v>70</v>
      </c>
      <c r="D46" s="11">
        <v>1</v>
      </c>
      <c r="E46" s="12" t="s">
        <v>71</v>
      </c>
      <c r="F46" s="11">
        <v>1</v>
      </c>
      <c r="G46" s="12" t="s">
        <v>71</v>
      </c>
      <c r="H46" s="11">
        <v>1</v>
      </c>
      <c r="I46" s="11">
        <v>1</v>
      </c>
      <c r="J46" s="12" t="s">
        <v>71</v>
      </c>
      <c r="K46" s="11">
        <v>1</v>
      </c>
      <c r="L46" s="12" t="s">
        <v>116</v>
      </c>
      <c r="M46" s="11">
        <v>1</v>
      </c>
      <c r="N46" s="12" t="s">
        <v>70</v>
      </c>
      <c r="O46" s="12" t="s">
        <v>71</v>
      </c>
      <c r="P46" s="11">
        <v>1</v>
      </c>
      <c r="Q46" s="12" t="s">
        <v>111</v>
      </c>
      <c r="R46" s="11">
        <v>212</v>
      </c>
      <c r="S46" s="12" t="s">
        <v>147</v>
      </c>
      <c r="T46" s="11">
        <v>439</v>
      </c>
      <c r="U46" s="12" t="s">
        <v>118</v>
      </c>
      <c r="V46" s="12" t="s">
        <v>119</v>
      </c>
      <c r="W46" s="11">
        <v>1501</v>
      </c>
      <c r="X46" s="12" t="s">
        <v>71</v>
      </c>
      <c r="Y46" s="12" t="s">
        <v>115</v>
      </c>
      <c r="Z46" s="12" t="s">
        <v>78</v>
      </c>
      <c r="AA46" s="11">
        <v>1915035</v>
      </c>
      <c r="AB46" s="12" t="s">
        <v>637</v>
      </c>
      <c r="AC46" s="11">
        <v>1</v>
      </c>
      <c r="AD46" s="11">
        <v>101</v>
      </c>
      <c r="AE46" s="12" t="s">
        <v>25</v>
      </c>
      <c r="AF46" s="11">
        <v>16</v>
      </c>
      <c r="AG46" s="12" t="s">
        <v>25</v>
      </c>
      <c r="AH46" s="11">
        <v>1</v>
      </c>
      <c r="AI46" s="12" t="s">
        <v>25</v>
      </c>
      <c r="AJ46" s="11">
        <v>1</v>
      </c>
      <c r="AK46" s="12" t="s">
        <v>25</v>
      </c>
      <c r="AL46" s="11">
        <v>0</v>
      </c>
      <c r="AM46" s="12" t="s">
        <v>25</v>
      </c>
      <c r="AN46" s="11">
        <v>18</v>
      </c>
      <c r="AO46" s="12" t="s">
        <v>25</v>
      </c>
      <c r="AP46" s="11">
        <v>30</v>
      </c>
      <c r="AQ46" s="12" t="s">
        <v>25</v>
      </c>
      <c r="AR46" s="11">
        <v>2</v>
      </c>
      <c r="AS46" s="12" t="s">
        <v>25</v>
      </c>
      <c r="AT46" s="11">
        <v>32</v>
      </c>
      <c r="AU46" s="11">
        <v>2</v>
      </c>
      <c r="AV46" s="12" t="s">
        <v>25</v>
      </c>
      <c r="AW46" s="11">
        <v>2</v>
      </c>
      <c r="AX46" s="11">
        <v>1</v>
      </c>
      <c r="AY46" s="12" t="s">
        <v>25</v>
      </c>
      <c r="AZ46" s="11">
        <v>1</v>
      </c>
      <c r="BA46" s="11">
        <v>35</v>
      </c>
      <c r="BB46" s="12" t="s">
        <v>25</v>
      </c>
      <c r="BC46" s="11">
        <v>6</v>
      </c>
      <c r="BD46" s="12" t="s">
        <v>25</v>
      </c>
      <c r="BE46" s="11">
        <v>7</v>
      </c>
      <c r="BF46" s="12" t="s">
        <v>25</v>
      </c>
      <c r="BG46" s="11">
        <v>13</v>
      </c>
      <c r="BH46" s="11">
        <v>1</v>
      </c>
      <c r="BI46" s="12" t="s">
        <v>25</v>
      </c>
      <c r="BJ46" s="11">
        <v>1</v>
      </c>
      <c r="BK46" s="11">
        <v>9</v>
      </c>
      <c r="BL46" s="12" t="s">
        <v>25</v>
      </c>
      <c r="BM46" s="11">
        <v>9</v>
      </c>
      <c r="BN46" s="11">
        <v>23</v>
      </c>
      <c r="BO46" s="12" t="s">
        <v>25</v>
      </c>
      <c r="BP46" s="11">
        <v>2</v>
      </c>
      <c r="BQ46" s="12" t="s">
        <v>25</v>
      </c>
      <c r="BR46" s="11">
        <v>1</v>
      </c>
      <c r="BS46" s="12" t="s">
        <v>25</v>
      </c>
      <c r="BT46" s="11">
        <v>0</v>
      </c>
      <c r="BU46" s="12" t="s">
        <v>25</v>
      </c>
      <c r="BV46" s="11">
        <v>3</v>
      </c>
      <c r="BW46" s="12" t="s">
        <v>25</v>
      </c>
      <c r="BX46" s="11">
        <v>3</v>
      </c>
      <c r="BY46" s="12" t="s">
        <v>25</v>
      </c>
      <c r="BZ46" s="11">
        <v>11</v>
      </c>
      <c r="CA46" s="12" t="s">
        <v>25</v>
      </c>
      <c r="CB46" s="11">
        <v>0</v>
      </c>
      <c r="CC46" s="12" t="s">
        <v>25</v>
      </c>
      <c r="CD46" s="11">
        <v>5</v>
      </c>
      <c r="CE46" s="12" t="s">
        <v>25</v>
      </c>
      <c r="CF46" s="11">
        <v>5</v>
      </c>
      <c r="CG46" s="11">
        <v>19</v>
      </c>
      <c r="CH46" s="11">
        <v>1</v>
      </c>
      <c r="CI46" s="12" t="s">
        <v>25</v>
      </c>
      <c r="CJ46" s="11">
        <v>2</v>
      </c>
      <c r="CK46" s="12" t="s">
        <v>25</v>
      </c>
      <c r="CL46" s="11">
        <v>101</v>
      </c>
      <c r="CM46" s="11">
        <v>101</v>
      </c>
      <c r="CN46" s="12" t="s">
        <v>25</v>
      </c>
      <c r="CO46" s="12" t="s">
        <v>25</v>
      </c>
      <c r="CP46" s="12" t="s">
        <v>25</v>
      </c>
      <c r="CQ46" s="12" t="s">
        <v>25</v>
      </c>
      <c r="CR46" s="11">
        <f t="shared" si="0"/>
        <v>101</v>
      </c>
      <c r="CS46" s="11">
        <f t="shared" si="1"/>
        <v>101</v>
      </c>
      <c r="CT46" s="11" t="b">
        <f t="shared" si="2"/>
        <v>1</v>
      </c>
    </row>
    <row r="47" spans="1:98" x14ac:dyDescent="0.25">
      <c r="A47" s="11">
        <v>46</v>
      </c>
      <c r="B47" s="11">
        <v>15</v>
      </c>
      <c r="C47" s="12" t="s">
        <v>70</v>
      </c>
      <c r="D47" s="11">
        <v>1</v>
      </c>
      <c r="E47" s="12" t="s">
        <v>71</v>
      </c>
      <c r="F47" s="11">
        <v>1</v>
      </c>
      <c r="G47" s="12" t="s">
        <v>71</v>
      </c>
      <c r="H47" s="11">
        <v>1</v>
      </c>
      <c r="I47" s="11">
        <v>1</v>
      </c>
      <c r="J47" s="12" t="s">
        <v>71</v>
      </c>
      <c r="K47" s="11">
        <v>1</v>
      </c>
      <c r="L47" s="12" t="s">
        <v>116</v>
      </c>
      <c r="M47" s="11">
        <v>1</v>
      </c>
      <c r="N47" s="12" t="s">
        <v>70</v>
      </c>
      <c r="O47" s="12" t="s">
        <v>71</v>
      </c>
      <c r="P47" s="11">
        <v>1</v>
      </c>
      <c r="Q47" s="12" t="s">
        <v>111</v>
      </c>
      <c r="R47" s="11">
        <v>214</v>
      </c>
      <c r="S47" s="12" t="s">
        <v>148</v>
      </c>
      <c r="T47" s="11">
        <v>404</v>
      </c>
      <c r="U47" s="12" t="s">
        <v>118</v>
      </c>
      <c r="V47" s="12" t="s">
        <v>119</v>
      </c>
      <c r="W47" s="11">
        <v>1501</v>
      </c>
      <c r="X47" s="12" t="s">
        <v>71</v>
      </c>
      <c r="Y47" s="12" t="s">
        <v>115</v>
      </c>
      <c r="Z47" s="12" t="s">
        <v>78</v>
      </c>
      <c r="AA47" s="11">
        <v>1915035</v>
      </c>
      <c r="AB47" s="12" t="s">
        <v>637</v>
      </c>
      <c r="AC47" s="11">
        <v>1</v>
      </c>
      <c r="AD47" s="11">
        <v>136</v>
      </c>
      <c r="AE47" s="12" t="s">
        <v>25</v>
      </c>
      <c r="AF47" s="11">
        <v>9</v>
      </c>
      <c r="AG47" s="12" t="s">
        <v>25</v>
      </c>
      <c r="AH47" s="11">
        <v>1</v>
      </c>
      <c r="AI47" s="12" t="s">
        <v>25</v>
      </c>
      <c r="AJ47" s="11">
        <v>0</v>
      </c>
      <c r="AK47" s="12" t="s">
        <v>25</v>
      </c>
      <c r="AL47" s="11">
        <v>1</v>
      </c>
      <c r="AM47" s="12" t="s">
        <v>25</v>
      </c>
      <c r="AN47" s="11">
        <v>11</v>
      </c>
      <c r="AO47" s="12" t="s">
        <v>25</v>
      </c>
      <c r="AP47" s="11">
        <v>60</v>
      </c>
      <c r="AQ47" s="12" t="s">
        <v>25</v>
      </c>
      <c r="AR47" s="11">
        <v>3</v>
      </c>
      <c r="AS47" s="12" t="s">
        <v>25</v>
      </c>
      <c r="AT47" s="11">
        <v>63</v>
      </c>
      <c r="AU47" s="11">
        <v>4</v>
      </c>
      <c r="AV47" s="12" t="s">
        <v>25</v>
      </c>
      <c r="AW47" s="11">
        <v>4</v>
      </c>
      <c r="AX47" s="11">
        <v>1</v>
      </c>
      <c r="AY47" s="12" t="s">
        <v>25</v>
      </c>
      <c r="AZ47" s="11">
        <v>1</v>
      </c>
      <c r="BA47" s="11">
        <v>68</v>
      </c>
      <c r="BB47" s="12" t="s">
        <v>25</v>
      </c>
      <c r="BC47" s="11">
        <v>7</v>
      </c>
      <c r="BD47" s="12" t="s">
        <v>25</v>
      </c>
      <c r="BE47" s="11">
        <v>6</v>
      </c>
      <c r="BF47" s="12" t="s">
        <v>25</v>
      </c>
      <c r="BG47" s="11">
        <v>13</v>
      </c>
      <c r="BH47" s="11">
        <v>1</v>
      </c>
      <c r="BI47" s="12" t="s">
        <v>25</v>
      </c>
      <c r="BJ47" s="11">
        <v>1</v>
      </c>
      <c r="BK47" s="11">
        <v>2</v>
      </c>
      <c r="BL47" s="12" t="s">
        <v>25</v>
      </c>
      <c r="BM47" s="11">
        <v>2</v>
      </c>
      <c r="BN47" s="11">
        <v>16</v>
      </c>
      <c r="BO47" s="12" t="s">
        <v>25</v>
      </c>
      <c r="BP47" s="11">
        <v>0</v>
      </c>
      <c r="BQ47" s="12" t="s">
        <v>25</v>
      </c>
      <c r="BR47" s="11">
        <v>1</v>
      </c>
      <c r="BS47" s="12" t="s">
        <v>25</v>
      </c>
      <c r="BT47" s="11">
        <v>1</v>
      </c>
      <c r="BU47" s="12" t="s">
        <v>25</v>
      </c>
      <c r="BV47" s="11">
        <v>2</v>
      </c>
      <c r="BW47" s="12" t="s">
        <v>25</v>
      </c>
      <c r="BX47" s="11">
        <v>7</v>
      </c>
      <c r="BY47" s="12" t="s">
        <v>25</v>
      </c>
      <c r="BZ47" s="11">
        <v>19</v>
      </c>
      <c r="CA47" s="12" t="s">
        <v>25</v>
      </c>
      <c r="CB47" s="11">
        <v>1</v>
      </c>
      <c r="CC47" s="12" t="s">
        <v>25</v>
      </c>
      <c r="CD47" s="11">
        <v>10</v>
      </c>
      <c r="CE47" s="12" t="s">
        <v>25</v>
      </c>
      <c r="CF47" s="11">
        <v>10</v>
      </c>
      <c r="CG47" s="11">
        <v>37</v>
      </c>
      <c r="CH47" s="11">
        <v>2</v>
      </c>
      <c r="CI47" s="12" t="s">
        <v>25</v>
      </c>
      <c r="CJ47" s="11">
        <v>1</v>
      </c>
      <c r="CK47" s="12" t="s">
        <v>25</v>
      </c>
      <c r="CL47" s="11">
        <v>136</v>
      </c>
      <c r="CM47" s="11">
        <v>137</v>
      </c>
      <c r="CN47" s="12" t="s">
        <v>25</v>
      </c>
      <c r="CO47" s="12" t="s">
        <v>638</v>
      </c>
      <c r="CP47" s="12" t="s">
        <v>633</v>
      </c>
      <c r="CQ47" s="12" t="s">
        <v>25</v>
      </c>
      <c r="CR47" s="11">
        <f t="shared" si="0"/>
        <v>137</v>
      </c>
      <c r="CS47" s="11">
        <f t="shared" si="1"/>
        <v>137</v>
      </c>
      <c r="CT47" s="11" t="b">
        <f t="shared" si="2"/>
        <v>1</v>
      </c>
    </row>
    <row r="48" spans="1:98" x14ac:dyDescent="0.25">
      <c r="A48" s="11">
        <v>47</v>
      </c>
      <c r="B48" s="11">
        <v>15</v>
      </c>
      <c r="C48" s="12" t="s">
        <v>70</v>
      </c>
      <c r="D48" s="11">
        <v>1</v>
      </c>
      <c r="E48" s="12" t="s">
        <v>71</v>
      </c>
      <c r="F48" s="11">
        <v>1</v>
      </c>
      <c r="G48" s="12" t="s">
        <v>71</v>
      </c>
      <c r="H48" s="11">
        <v>1</v>
      </c>
      <c r="I48" s="11">
        <v>1</v>
      </c>
      <c r="J48" s="12" t="s">
        <v>71</v>
      </c>
      <c r="K48" s="11">
        <v>1</v>
      </c>
      <c r="L48" s="12" t="s">
        <v>116</v>
      </c>
      <c r="M48" s="11">
        <v>1</v>
      </c>
      <c r="N48" s="12" t="s">
        <v>70</v>
      </c>
      <c r="O48" s="12" t="s">
        <v>71</v>
      </c>
      <c r="P48" s="11">
        <v>1</v>
      </c>
      <c r="Q48" s="12" t="s">
        <v>111</v>
      </c>
      <c r="R48" s="11">
        <v>216</v>
      </c>
      <c r="S48" s="12" t="s">
        <v>149</v>
      </c>
      <c r="T48" s="11">
        <v>365</v>
      </c>
      <c r="U48" s="12" t="s">
        <v>118</v>
      </c>
      <c r="V48" s="12" t="s">
        <v>119</v>
      </c>
      <c r="W48" s="11">
        <v>1501</v>
      </c>
      <c r="X48" s="12" t="s">
        <v>71</v>
      </c>
      <c r="Y48" s="12" t="s">
        <v>115</v>
      </c>
      <c r="Z48" s="12" t="s">
        <v>78</v>
      </c>
      <c r="AA48" s="11">
        <v>1915035</v>
      </c>
      <c r="AB48" s="12" t="s">
        <v>637</v>
      </c>
      <c r="AC48" s="11">
        <v>1</v>
      </c>
      <c r="AD48" s="11">
        <v>164</v>
      </c>
      <c r="AE48" s="12" t="s">
        <v>25</v>
      </c>
      <c r="AF48" s="11">
        <v>20</v>
      </c>
      <c r="AG48" s="12" t="s">
        <v>25</v>
      </c>
      <c r="AH48" s="11">
        <v>1</v>
      </c>
      <c r="AI48" s="12" t="s">
        <v>25</v>
      </c>
      <c r="AJ48" s="11">
        <v>1</v>
      </c>
      <c r="AK48" s="12" t="s">
        <v>25</v>
      </c>
      <c r="AL48" s="11">
        <v>0</v>
      </c>
      <c r="AM48" s="12" t="s">
        <v>25</v>
      </c>
      <c r="AN48" s="11">
        <v>22</v>
      </c>
      <c r="AO48" s="12" t="s">
        <v>25</v>
      </c>
      <c r="AP48" s="11">
        <v>49</v>
      </c>
      <c r="AQ48" s="12" t="s">
        <v>25</v>
      </c>
      <c r="AR48" s="11">
        <v>2</v>
      </c>
      <c r="AS48" s="12" t="s">
        <v>25</v>
      </c>
      <c r="AT48" s="11">
        <v>51</v>
      </c>
      <c r="AU48" s="11">
        <v>3</v>
      </c>
      <c r="AV48" s="12" t="s">
        <v>25</v>
      </c>
      <c r="AW48" s="11">
        <v>3</v>
      </c>
      <c r="AX48" s="11">
        <v>0</v>
      </c>
      <c r="AY48" s="12" t="s">
        <v>25</v>
      </c>
      <c r="AZ48" s="11">
        <v>0</v>
      </c>
      <c r="BA48" s="11">
        <v>54</v>
      </c>
      <c r="BB48" s="12" t="s">
        <v>25</v>
      </c>
      <c r="BC48" s="11">
        <v>11</v>
      </c>
      <c r="BD48" s="12" t="s">
        <v>25</v>
      </c>
      <c r="BE48" s="11">
        <v>5</v>
      </c>
      <c r="BF48" s="12" t="s">
        <v>25</v>
      </c>
      <c r="BG48" s="11">
        <v>16</v>
      </c>
      <c r="BH48" s="11">
        <v>2</v>
      </c>
      <c r="BI48" s="12" t="s">
        <v>25</v>
      </c>
      <c r="BJ48" s="11">
        <v>2</v>
      </c>
      <c r="BK48" s="11">
        <v>8</v>
      </c>
      <c r="BL48" s="12" t="s">
        <v>25</v>
      </c>
      <c r="BM48" s="11">
        <v>8</v>
      </c>
      <c r="BN48" s="11">
        <v>26</v>
      </c>
      <c r="BO48" s="12" t="s">
        <v>25</v>
      </c>
      <c r="BP48" s="11">
        <v>4</v>
      </c>
      <c r="BQ48" s="12" t="s">
        <v>25</v>
      </c>
      <c r="BR48" s="11">
        <v>1</v>
      </c>
      <c r="BS48" s="12" t="s">
        <v>25</v>
      </c>
      <c r="BT48" s="11">
        <v>1</v>
      </c>
      <c r="BU48" s="12" t="s">
        <v>25</v>
      </c>
      <c r="BV48" s="11">
        <v>6</v>
      </c>
      <c r="BW48" s="12" t="s">
        <v>25</v>
      </c>
      <c r="BX48" s="11">
        <v>4</v>
      </c>
      <c r="BY48" s="12" t="s">
        <v>25</v>
      </c>
      <c r="BZ48" s="11">
        <v>18</v>
      </c>
      <c r="CA48" s="12" t="s">
        <v>25</v>
      </c>
      <c r="CB48" s="11">
        <v>2</v>
      </c>
      <c r="CC48" s="12" t="s">
        <v>25</v>
      </c>
      <c r="CD48" s="11">
        <v>24</v>
      </c>
      <c r="CE48" s="12" t="s">
        <v>25</v>
      </c>
      <c r="CF48" s="11">
        <v>24</v>
      </c>
      <c r="CG48" s="11">
        <v>48</v>
      </c>
      <c r="CH48" s="11">
        <v>3</v>
      </c>
      <c r="CI48" s="12" t="s">
        <v>25</v>
      </c>
      <c r="CJ48" s="11">
        <v>5</v>
      </c>
      <c r="CK48" s="12" t="s">
        <v>25</v>
      </c>
      <c r="CL48" s="11">
        <v>164</v>
      </c>
      <c r="CM48" s="11">
        <v>164</v>
      </c>
      <c r="CN48" s="12" t="s">
        <v>25</v>
      </c>
      <c r="CO48" s="12" t="s">
        <v>25</v>
      </c>
      <c r="CP48" s="12" t="s">
        <v>25</v>
      </c>
      <c r="CQ48" s="12" t="s">
        <v>25</v>
      </c>
      <c r="CR48" s="11">
        <f t="shared" si="0"/>
        <v>164</v>
      </c>
      <c r="CS48" s="11">
        <f t="shared" si="1"/>
        <v>164</v>
      </c>
      <c r="CT48" s="11" t="b">
        <f t="shared" si="2"/>
        <v>1</v>
      </c>
    </row>
    <row r="49" spans="1:98" x14ac:dyDescent="0.25">
      <c r="A49" s="11">
        <v>48</v>
      </c>
      <c r="B49" s="11">
        <v>15</v>
      </c>
      <c r="C49" s="12" t="s">
        <v>70</v>
      </c>
      <c r="D49" s="11">
        <v>1</v>
      </c>
      <c r="E49" s="12" t="s">
        <v>71</v>
      </c>
      <c r="F49" s="11">
        <v>1</v>
      </c>
      <c r="G49" s="12" t="s">
        <v>71</v>
      </c>
      <c r="H49" s="11">
        <v>1</v>
      </c>
      <c r="I49" s="11">
        <v>1</v>
      </c>
      <c r="J49" s="12" t="s">
        <v>71</v>
      </c>
      <c r="K49" s="11">
        <v>1</v>
      </c>
      <c r="L49" s="12" t="s">
        <v>116</v>
      </c>
      <c r="M49" s="11">
        <v>1</v>
      </c>
      <c r="N49" s="12" t="s">
        <v>70</v>
      </c>
      <c r="O49" s="12" t="s">
        <v>71</v>
      </c>
      <c r="P49" s="11">
        <v>1</v>
      </c>
      <c r="Q49" s="12" t="s">
        <v>111</v>
      </c>
      <c r="R49" s="11">
        <v>218</v>
      </c>
      <c r="S49" s="12" t="s">
        <v>150</v>
      </c>
      <c r="T49" s="11">
        <v>393</v>
      </c>
      <c r="U49" s="12" t="s">
        <v>118</v>
      </c>
      <c r="V49" s="12" t="s">
        <v>119</v>
      </c>
      <c r="W49" s="11">
        <v>1501</v>
      </c>
      <c r="X49" s="12" t="s">
        <v>71</v>
      </c>
      <c r="Y49" s="12" t="s">
        <v>115</v>
      </c>
      <c r="Z49" s="12" t="s">
        <v>78</v>
      </c>
      <c r="AA49" s="11">
        <v>1915035</v>
      </c>
      <c r="AB49" s="12" t="s">
        <v>637</v>
      </c>
      <c r="AC49" s="11">
        <v>1</v>
      </c>
      <c r="AD49" s="11">
        <v>162</v>
      </c>
      <c r="AE49" s="12" t="s">
        <v>25</v>
      </c>
      <c r="AF49" s="11">
        <v>24</v>
      </c>
      <c r="AG49" s="12" t="s">
        <v>25</v>
      </c>
      <c r="AH49" s="11">
        <v>1</v>
      </c>
      <c r="AI49" s="12" t="s">
        <v>25</v>
      </c>
      <c r="AJ49" s="11">
        <v>0</v>
      </c>
      <c r="AK49" s="12" t="s">
        <v>25</v>
      </c>
      <c r="AL49" s="11">
        <v>0</v>
      </c>
      <c r="AM49" s="12" t="s">
        <v>25</v>
      </c>
      <c r="AN49" s="11">
        <v>25</v>
      </c>
      <c r="AO49" s="12" t="s">
        <v>25</v>
      </c>
      <c r="AP49" s="11">
        <v>54</v>
      </c>
      <c r="AQ49" s="12" t="s">
        <v>25</v>
      </c>
      <c r="AR49" s="11">
        <v>3</v>
      </c>
      <c r="AS49" s="12" t="s">
        <v>25</v>
      </c>
      <c r="AT49" s="11">
        <v>57</v>
      </c>
      <c r="AU49" s="11">
        <v>2</v>
      </c>
      <c r="AV49" s="12" t="s">
        <v>25</v>
      </c>
      <c r="AW49" s="11">
        <v>2</v>
      </c>
      <c r="AX49" s="11">
        <v>1</v>
      </c>
      <c r="AY49" s="12" t="s">
        <v>25</v>
      </c>
      <c r="AZ49" s="11">
        <v>1</v>
      </c>
      <c r="BA49" s="11">
        <v>60</v>
      </c>
      <c r="BB49" s="12" t="s">
        <v>25</v>
      </c>
      <c r="BC49" s="11">
        <v>9</v>
      </c>
      <c r="BD49" s="12" t="s">
        <v>25</v>
      </c>
      <c r="BE49" s="11">
        <v>7</v>
      </c>
      <c r="BF49" s="12" t="s">
        <v>25</v>
      </c>
      <c r="BG49" s="11">
        <v>16</v>
      </c>
      <c r="BH49" s="11">
        <v>3</v>
      </c>
      <c r="BI49" s="12" t="s">
        <v>25</v>
      </c>
      <c r="BJ49" s="11">
        <v>3</v>
      </c>
      <c r="BK49" s="11">
        <v>11</v>
      </c>
      <c r="BL49" s="12" t="s">
        <v>25</v>
      </c>
      <c r="BM49" s="11">
        <v>11</v>
      </c>
      <c r="BN49" s="11">
        <v>30</v>
      </c>
      <c r="BO49" s="12" t="s">
        <v>25</v>
      </c>
      <c r="BP49" s="11">
        <v>3</v>
      </c>
      <c r="BQ49" s="12" t="s">
        <v>25</v>
      </c>
      <c r="BR49" s="11">
        <v>3</v>
      </c>
      <c r="BS49" s="12" t="s">
        <v>25</v>
      </c>
      <c r="BT49" s="11">
        <v>0</v>
      </c>
      <c r="BU49" s="12" t="s">
        <v>25</v>
      </c>
      <c r="BV49" s="11">
        <v>6</v>
      </c>
      <c r="BW49" s="12" t="s">
        <v>25</v>
      </c>
      <c r="BX49" s="11">
        <v>1</v>
      </c>
      <c r="BY49" s="12" t="s">
        <v>25</v>
      </c>
      <c r="BZ49" s="11">
        <v>29</v>
      </c>
      <c r="CA49" s="12" t="s">
        <v>25</v>
      </c>
      <c r="CB49" s="11">
        <v>0</v>
      </c>
      <c r="CC49" s="12" t="s">
        <v>25</v>
      </c>
      <c r="CD49" s="11">
        <v>6</v>
      </c>
      <c r="CE49" s="12" t="s">
        <v>25</v>
      </c>
      <c r="CF49" s="11">
        <v>6</v>
      </c>
      <c r="CG49" s="11">
        <v>36</v>
      </c>
      <c r="CH49" s="11">
        <v>2</v>
      </c>
      <c r="CI49" s="12" t="s">
        <v>25</v>
      </c>
      <c r="CJ49" s="11">
        <v>3</v>
      </c>
      <c r="CK49" s="12" t="s">
        <v>25</v>
      </c>
      <c r="CL49" s="11">
        <v>162</v>
      </c>
      <c r="CM49" s="11">
        <v>162</v>
      </c>
      <c r="CN49" s="12" t="s">
        <v>25</v>
      </c>
      <c r="CO49" s="12" t="s">
        <v>25</v>
      </c>
      <c r="CP49" s="12" t="s">
        <v>25</v>
      </c>
      <c r="CQ49" s="12" t="s">
        <v>25</v>
      </c>
      <c r="CR49" s="11">
        <f t="shared" si="0"/>
        <v>162</v>
      </c>
      <c r="CS49" s="11">
        <f t="shared" si="1"/>
        <v>162</v>
      </c>
      <c r="CT49" s="11" t="b">
        <f t="shared" si="2"/>
        <v>1</v>
      </c>
    </row>
    <row r="50" spans="1:98" x14ac:dyDescent="0.25">
      <c r="A50" s="11">
        <v>49</v>
      </c>
      <c r="B50" s="11">
        <v>15</v>
      </c>
      <c r="C50" s="12" t="s">
        <v>70</v>
      </c>
      <c r="D50" s="11">
        <v>1</v>
      </c>
      <c r="E50" s="12" t="s">
        <v>71</v>
      </c>
      <c r="F50" s="11">
        <v>1</v>
      </c>
      <c r="G50" s="12" t="s">
        <v>71</v>
      </c>
      <c r="H50" s="11">
        <v>1</v>
      </c>
      <c r="I50" s="11">
        <v>1</v>
      </c>
      <c r="J50" s="12" t="s">
        <v>71</v>
      </c>
      <c r="K50" s="11">
        <v>1</v>
      </c>
      <c r="L50" s="12" t="s">
        <v>116</v>
      </c>
      <c r="M50" s="11">
        <v>1</v>
      </c>
      <c r="N50" s="12" t="s">
        <v>70</v>
      </c>
      <c r="O50" s="12" t="s">
        <v>71</v>
      </c>
      <c r="P50" s="11">
        <v>1</v>
      </c>
      <c r="Q50" s="12" t="s">
        <v>111</v>
      </c>
      <c r="R50" s="11">
        <v>220</v>
      </c>
      <c r="S50" s="12" t="s">
        <v>151</v>
      </c>
      <c r="T50" s="11">
        <v>399</v>
      </c>
      <c r="U50" s="12" t="s">
        <v>118</v>
      </c>
      <c r="V50" s="12" t="s">
        <v>119</v>
      </c>
      <c r="W50" s="11">
        <v>1501</v>
      </c>
      <c r="X50" s="12" t="s">
        <v>71</v>
      </c>
      <c r="Y50" s="12" t="s">
        <v>115</v>
      </c>
      <c r="Z50" s="12" t="s">
        <v>78</v>
      </c>
      <c r="AA50" s="11">
        <v>1915035</v>
      </c>
      <c r="AB50" s="12" t="s">
        <v>637</v>
      </c>
      <c r="AC50" s="11">
        <v>1</v>
      </c>
      <c r="AD50" s="11">
        <v>126</v>
      </c>
      <c r="AE50" s="12" t="s">
        <v>25</v>
      </c>
      <c r="AF50" s="11">
        <v>21</v>
      </c>
      <c r="AG50" s="12" t="s">
        <v>25</v>
      </c>
      <c r="AH50" s="11">
        <v>3</v>
      </c>
      <c r="AI50" s="12" t="s">
        <v>25</v>
      </c>
      <c r="AJ50" s="11">
        <v>0</v>
      </c>
      <c r="AK50" s="12" t="s">
        <v>25</v>
      </c>
      <c r="AL50" s="11">
        <v>0</v>
      </c>
      <c r="AM50" s="12" t="s">
        <v>25</v>
      </c>
      <c r="AN50" s="11">
        <v>24</v>
      </c>
      <c r="AO50" s="12" t="s">
        <v>25</v>
      </c>
      <c r="AP50" s="11">
        <v>38</v>
      </c>
      <c r="AQ50" s="12" t="s">
        <v>25</v>
      </c>
      <c r="AR50" s="11">
        <v>6</v>
      </c>
      <c r="AS50" s="12" t="s">
        <v>25</v>
      </c>
      <c r="AT50" s="11">
        <v>44</v>
      </c>
      <c r="AU50" s="11">
        <v>2</v>
      </c>
      <c r="AV50" s="12" t="s">
        <v>25</v>
      </c>
      <c r="AW50" s="11">
        <v>2</v>
      </c>
      <c r="AX50" s="11">
        <v>0</v>
      </c>
      <c r="AY50" s="12" t="s">
        <v>25</v>
      </c>
      <c r="AZ50" s="11">
        <v>0</v>
      </c>
      <c r="BA50" s="11">
        <v>46</v>
      </c>
      <c r="BB50" s="12" t="s">
        <v>25</v>
      </c>
      <c r="BC50" s="11">
        <v>6</v>
      </c>
      <c r="BD50" s="12" t="s">
        <v>25</v>
      </c>
      <c r="BE50" s="11">
        <v>3</v>
      </c>
      <c r="BF50" s="12" t="s">
        <v>25</v>
      </c>
      <c r="BG50" s="11">
        <v>9</v>
      </c>
      <c r="BH50" s="11">
        <v>1</v>
      </c>
      <c r="BI50" s="12" t="s">
        <v>25</v>
      </c>
      <c r="BJ50" s="11">
        <v>1</v>
      </c>
      <c r="BK50" s="11">
        <v>2</v>
      </c>
      <c r="BL50" s="12" t="s">
        <v>25</v>
      </c>
      <c r="BM50" s="11">
        <v>2</v>
      </c>
      <c r="BN50" s="11">
        <v>12</v>
      </c>
      <c r="BO50" s="12" t="s">
        <v>25</v>
      </c>
      <c r="BP50" s="11">
        <v>3</v>
      </c>
      <c r="BQ50" s="12" t="s">
        <v>25</v>
      </c>
      <c r="BR50" s="11">
        <v>1</v>
      </c>
      <c r="BS50" s="12" t="s">
        <v>25</v>
      </c>
      <c r="BT50" s="11">
        <v>0</v>
      </c>
      <c r="BU50" s="12" t="s">
        <v>25</v>
      </c>
      <c r="BV50" s="11">
        <v>4</v>
      </c>
      <c r="BW50" s="12" t="s">
        <v>25</v>
      </c>
      <c r="BX50" s="11">
        <v>2</v>
      </c>
      <c r="BY50" s="12" t="s">
        <v>25</v>
      </c>
      <c r="BZ50" s="11">
        <v>15</v>
      </c>
      <c r="CA50" s="12" t="s">
        <v>25</v>
      </c>
      <c r="CB50" s="11">
        <v>0</v>
      </c>
      <c r="CC50" s="12" t="s">
        <v>25</v>
      </c>
      <c r="CD50" s="11">
        <v>0</v>
      </c>
      <c r="CE50" s="12" t="s">
        <v>25</v>
      </c>
      <c r="CF50" s="11">
        <v>0</v>
      </c>
      <c r="CG50" s="11">
        <v>17</v>
      </c>
      <c r="CH50" s="11">
        <v>2</v>
      </c>
      <c r="CI50" s="12" t="s">
        <v>25</v>
      </c>
      <c r="CJ50" s="11">
        <v>2</v>
      </c>
      <c r="CK50" s="12" t="s">
        <v>25</v>
      </c>
      <c r="CL50" s="11">
        <v>126</v>
      </c>
      <c r="CM50" s="11">
        <v>107</v>
      </c>
      <c r="CN50" s="12" t="s">
        <v>25</v>
      </c>
      <c r="CO50" s="12" t="s">
        <v>638</v>
      </c>
      <c r="CP50" s="12" t="s">
        <v>633</v>
      </c>
      <c r="CQ50" s="12" t="s">
        <v>25</v>
      </c>
      <c r="CR50" s="11">
        <f t="shared" si="0"/>
        <v>107</v>
      </c>
      <c r="CS50" s="11">
        <f t="shared" si="1"/>
        <v>107</v>
      </c>
      <c r="CT50" s="11" t="b">
        <f t="shared" si="2"/>
        <v>1</v>
      </c>
    </row>
    <row r="51" spans="1:98" x14ac:dyDescent="0.25">
      <c r="A51" s="11">
        <v>50</v>
      </c>
      <c r="B51" s="11">
        <v>15</v>
      </c>
      <c r="C51" s="12" t="s">
        <v>70</v>
      </c>
      <c r="D51" s="11">
        <v>1</v>
      </c>
      <c r="E51" s="12" t="s">
        <v>71</v>
      </c>
      <c r="F51" s="11">
        <v>1</v>
      </c>
      <c r="G51" s="12" t="s">
        <v>71</v>
      </c>
      <c r="H51" s="11">
        <v>1</v>
      </c>
      <c r="I51" s="11">
        <v>1</v>
      </c>
      <c r="J51" s="12" t="s">
        <v>71</v>
      </c>
      <c r="K51" s="11">
        <v>1</v>
      </c>
      <c r="L51" s="12" t="s">
        <v>116</v>
      </c>
      <c r="M51" s="11">
        <v>1</v>
      </c>
      <c r="N51" s="12" t="s">
        <v>70</v>
      </c>
      <c r="O51" s="12" t="s">
        <v>71</v>
      </c>
      <c r="P51" s="11">
        <v>1</v>
      </c>
      <c r="Q51" s="12" t="s">
        <v>111</v>
      </c>
      <c r="R51" s="11">
        <v>222</v>
      </c>
      <c r="S51" s="12" t="s">
        <v>152</v>
      </c>
      <c r="T51" s="11">
        <v>412</v>
      </c>
      <c r="U51" s="12" t="s">
        <v>118</v>
      </c>
      <c r="V51" s="12" t="s">
        <v>119</v>
      </c>
      <c r="W51" s="11">
        <v>1501</v>
      </c>
      <c r="X51" s="12" t="s">
        <v>71</v>
      </c>
      <c r="Y51" s="12" t="s">
        <v>115</v>
      </c>
      <c r="Z51" s="12" t="s">
        <v>78</v>
      </c>
      <c r="AA51" s="11">
        <v>1915035</v>
      </c>
      <c r="AB51" s="12" t="s">
        <v>637</v>
      </c>
      <c r="AC51" s="11">
        <v>1</v>
      </c>
      <c r="AD51" s="11">
        <v>167</v>
      </c>
      <c r="AE51" s="12" t="s">
        <v>25</v>
      </c>
      <c r="AF51" s="11">
        <v>17</v>
      </c>
      <c r="AG51" s="12" t="s">
        <v>25</v>
      </c>
      <c r="AH51" s="11">
        <v>4</v>
      </c>
      <c r="AI51" s="12" t="s">
        <v>25</v>
      </c>
      <c r="AJ51" s="11">
        <v>0</v>
      </c>
      <c r="AK51" s="12" t="s">
        <v>25</v>
      </c>
      <c r="AL51" s="11">
        <v>0</v>
      </c>
      <c r="AM51" s="12" t="s">
        <v>25</v>
      </c>
      <c r="AN51" s="11">
        <v>21</v>
      </c>
      <c r="AO51" s="12" t="s">
        <v>25</v>
      </c>
      <c r="AP51" s="11">
        <v>71</v>
      </c>
      <c r="AQ51" s="12" t="s">
        <v>25</v>
      </c>
      <c r="AR51" s="11">
        <v>4</v>
      </c>
      <c r="AS51" s="12" t="s">
        <v>25</v>
      </c>
      <c r="AT51" s="11">
        <v>75</v>
      </c>
      <c r="AU51" s="11">
        <v>0</v>
      </c>
      <c r="AV51" s="12" t="s">
        <v>25</v>
      </c>
      <c r="AW51" s="11">
        <v>0</v>
      </c>
      <c r="AX51" s="11">
        <v>0</v>
      </c>
      <c r="AY51" s="12" t="s">
        <v>25</v>
      </c>
      <c r="AZ51" s="11">
        <v>0</v>
      </c>
      <c r="BA51" s="11">
        <v>75</v>
      </c>
      <c r="BB51" s="12" t="s">
        <v>25</v>
      </c>
      <c r="BC51" s="11">
        <v>11</v>
      </c>
      <c r="BD51" s="12" t="s">
        <v>25</v>
      </c>
      <c r="BE51" s="11">
        <v>8</v>
      </c>
      <c r="BF51" s="12" t="s">
        <v>25</v>
      </c>
      <c r="BG51" s="11">
        <v>19</v>
      </c>
      <c r="BH51" s="11">
        <v>1</v>
      </c>
      <c r="BI51" s="12" t="s">
        <v>25</v>
      </c>
      <c r="BJ51" s="11">
        <v>1</v>
      </c>
      <c r="BK51" s="11">
        <v>7</v>
      </c>
      <c r="BL51" s="12" t="s">
        <v>25</v>
      </c>
      <c r="BM51" s="11">
        <v>7</v>
      </c>
      <c r="BN51" s="11">
        <v>27</v>
      </c>
      <c r="BO51" s="12" t="s">
        <v>25</v>
      </c>
      <c r="BP51" s="11">
        <v>1</v>
      </c>
      <c r="BQ51" s="12" t="s">
        <v>25</v>
      </c>
      <c r="BR51" s="11">
        <v>0</v>
      </c>
      <c r="BS51" s="12" t="s">
        <v>25</v>
      </c>
      <c r="BT51" s="11">
        <v>1</v>
      </c>
      <c r="BU51" s="12" t="s">
        <v>25</v>
      </c>
      <c r="BV51" s="11">
        <v>2</v>
      </c>
      <c r="BW51" s="12" t="s">
        <v>25</v>
      </c>
      <c r="BX51" s="11">
        <v>2</v>
      </c>
      <c r="BY51" s="12" t="s">
        <v>25</v>
      </c>
      <c r="BZ51" s="11">
        <v>15</v>
      </c>
      <c r="CA51" s="12" t="s">
        <v>25</v>
      </c>
      <c r="CB51" s="11">
        <v>1</v>
      </c>
      <c r="CC51" s="12" t="s">
        <v>25</v>
      </c>
      <c r="CD51" s="11">
        <v>14</v>
      </c>
      <c r="CE51" s="12" t="s">
        <v>25</v>
      </c>
      <c r="CF51" s="11">
        <v>14</v>
      </c>
      <c r="CG51" s="11">
        <v>32</v>
      </c>
      <c r="CH51" s="11">
        <v>5</v>
      </c>
      <c r="CI51" s="12" t="s">
        <v>25</v>
      </c>
      <c r="CJ51" s="11">
        <v>1</v>
      </c>
      <c r="CK51" s="12" t="s">
        <v>25</v>
      </c>
      <c r="CL51" s="11">
        <v>163</v>
      </c>
      <c r="CM51" s="11">
        <v>163</v>
      </c>
      <c r="CN51" s="12" t="s">
        <v>25</v>
      </c>
      <c r="CO51" s="12" t="s">
        <v>25</v>
      </c>
      <c r="CP51" s="12" t="s">
        <v>633</v>
      </c>
      <c r="CQ51" s="12" t="s">
        <v>25</v>
      </c>
      <c r="CR51" s="11">
        <f t="shared" si="0"/>
        <v>163</v>
      </c>
      <c r="CS51" s="11">
        <f t="shared" si="1"/>
        <v>163</v>
      </c>
      <c r="CT51" s="11" t="b">
        <f t="shared" si="2"/>
        <v>1</v>
      </c>
    </row>
    <row r="52" spans="1:98" x14ac:dyDescent="0.25">
      <c r="A52" s="11">
        <v>51</v>
      </c>
      <c r="B52" s="11">
        <v>15</v>
      </c>
      <c r="C52" s="12" t="s">
        <v>70</v>
      </c>
      <c r="D52" s="11">
        <v>1</v>
      </c>
      <c r="E52" s="12" t="s">
        <v>71</v>
      </c>
      <c r="F52" s="11">
        <v>1</v>
      </c>
      <c r="G52" s="12" t="s">
        <v>71</v>
      </c>
      <c r="H52" s="11">
        <v>1</v>
      </c>
      <c r="I52" s="11">
        <v>1</v>
      </c>
      <c r="J52" s="12" t="s">
        <v>71</v>
      </c>
      <c r="K52" s="11">
        <v>1</v>
      </c>
      <c r="L52" s="12" t="s">
        <v>116</v>
      </c>
      <c r="M52" s="11">
        <v>1</v>
      </c>
      <c r="N52" s="12" t="s">
        <v>70</v>
      </c>
      <c r="O52" s="12" t="s">
        <v>71</v>
      </c>
      <c r="P52" s="11">
        <v>1</v>
      </c>
      <c r="Q52" s="12" t="s">
        <v>111</v>
      </c>
      <c r="R52" s="11">
        <v>224</v>
      </c>
      <c r="S52" s="12" t="s">
        <v>153</v>
      </c>
      <c r="T52" s="11">
        <v>399</v>
      </c>
      <c r="U52" s="12" t="s">
        <v>118</v>
      </c>
      <c r="V52" s="12" t="s">
        <v>119</v>
      </c>
      <c r="W52" s="11">
        <v>1501</v>
      </c>
      <c r="X52" s="12" t="s">
        <v>71</v>
      </c>
      <c r="Y52" s="12" t="s">
        <v>115</v>
      </c>
      <c r="Z52" s="12" t="s">
        <v>78</v>
      </c>
      <c r="AA52" s="11">
        <v>1915035</v>
      </c>
      <c r="AB52" s="12" t="s">
        <v>637</v>
      </c>
      <c r="AC52" s="11">
        <v>1</v>
      </c>
      <c r="AD52" s="11">
        <v>156</v>
      </c>
      <c r="AE52" s="12" t="s">
        <v>25</v>
      </c>
      <c r="AF52" s="11">
        <v>21</v>
      </c>
      <c r="AG52" s="12" t="s">
        <v>25</v>
      </c>
      <c r="AH52" s="11">
        <v>2</v>
      </c>
      <c r="AI52" s="12" t="s">
        <v>25</v>
      </c>
      <c r="AJ52" s="11">
        <v>0</v>
      </c>
      <c r="AK52" s="12" t="s">
        <v>25</v>
      </c>
      <c r="AL52" s="11">
        <v>0</v>
      </c>
      <c r="AM52" s="12" t="s">
        <v>25</v>
      </c>
      <c r="AN52" s="11">
        <v>23</v>
      </c>
      <c r="AO52" s="12" t="s">
        <v>25</v>
      </c>
      <c r="AP52" s="11">
        <v>40</v>
      </c>
      <c r="AQ52" s="12" t="s">
        <v>25</v>
      </c>
      <c r="AR52" s="11">
        <v>3</v>
      </c>
      <c r="AS52" s="12" t="s">
        <v>25</v>
      </c>
      <c r="AT52" s="11">
        <v>43</v>
      </c>
      <c r="AU52" s="11">
        <v>1</v>
      </c>
      <c r="AV52" s="12" t="s">
        <v>25</v>
      </c>
      <c r="AW52" s="11">
        <v>1</v>
      </c>
      <c r="AX52" s="11">
        <v>2</v>
      </c>
      <c r="AY52" s="12" t="s">
        <v>25</v>
      </c>
      <c r="AZ52" s="11">
        <v>2</v>
      </c>
      <c r="BA52" s="11">
        <v>46</v>
      </c>
      <c r="BB52" s="12" t="s">
        <v>25</v>
      </c>
      <c r="BC52" s="11">
        <v>17</v>
      </c>
      <c r="BD52" s="12" t="s">
        <v>25</v>
      </c>
      <c r="BE52" s="11">
        <v>10</v>
      </c>
      <c r="BF52" s="12" t="s">
        <v>25</v>
      </c>
      <c r="BG52" s="11">
        <v>27</v>
      </c>
      <c r="BH52" s="11">
        <v>1</v>
      </c>
      <c r="BI52" s="12" t="s">
        <v>25</v>
      </c>
      <c r="BJ52" s="11">
        <v>1</v>
      </c>
      <c r="BK52" s="11">
        <v>2</v>
      </c>
      <c r="BL52" s="12" t="s">
        <v>25</v>
      </c>
      <c r="BM52" s="11">
        <v>2</v>
      </c>
      <c r="BN52" s="11">
        <v>30</v>
      </c>
      <c r="BO52" s="12" t="s">
        <v>25</v>
      </c>
      <c r="BP52" s="11">
        <v>5</v>
      </c>
      <c r="BQ52" s="12" t="s">
        <v>25</v>
      </c>
      <c r="BR52" s="11">
        <v>2</v>
      </c>
      <c r="BS52" s="12" t="s">
        <v>25</v>
      </c>
      <c r="BT52" s="11">
        <v>3</v>
      </c>
      <c r="BU52" s="12" t="s">
        <v>25</v>
      </c>
      <c r="BV52" s="11">
        <v>10</v>
      </c>
      <c r="BW52" s="12" t="s">
        <v>25</v>
      </c>
      <c r="BX52" s="11">
        <v>6</v>
      </c>
      <c r="BY52" s="12" t="s">
        <v>25</v>
      </c>
      <c r="BZ52" s="11">
        <v>22</v>
      </c>
      <c r="CA52" s="12" t="s">
        <v>25</v>
      </c>
      <c r="CB52" s="11">
        <v>1</v>
      </c>
      <c r="CC52" s="12" t="s">
        <v>25</v>
      </c>
      <c r="CD52" s="11">
        <v>13</v>
      </c>
      <c r="CE52" s="12" t="s">
        <v>25</v>
      </c>
      <c r="CF52" s="11">
        <v>13</v>
      </c>
      <c r="CG52" s="11">
        <v>42</v>
      </c>
      <c r="CH52" s="11">
        <v>4</v>
      </c>
      <c r="CI52" s="12" t="s">
        <v>25</v>
      </c>
      <c r="CJ52" s="11">
        <v>1</v>
      </c>
      <c r="CK52" s="12" t="s">
        <v>25</v>
      </c>
      <c r="CL52" s="11">
        <v>156</v>
      </c>
      <c r="CM52" s="11">
        <v>156</v>
      </c>
      <c r="CN52" s="12" t="s">
        <v>25</v>
      </c>
      <c r="CO52" s="12" t="s">
        <v>25</v>
      </c>
      <c r="CP52" s="12" t="s">
        <v>25</v>
      </c>
      <c r="CQ52" s="12" t="s">
        <v>25</v>
      </c>
      <c r="CR52" s="11">
        <f t="shared" si="0"/>
        <v>156</v>
      </c>
      <c r="CS52" s="11">
        <f t="shared" si="1"/>
        <v>156</v>
      </c>
      <c r="CT52" s="11" t="b">
        <f t="shared" si="2"/>
        <v>1</v>
      </c>
    </row>
    <row r="53" spans="1:98" x14ac:dyDescent="0.25">
      <c r="A53" s="11">
        <v>52</v>
      </c>
      <c r="B53" s="11">
        <v>15</v>
      </c>
      <c r="C53" s="12" t="s">
        <v>70</v>
      </c>
      <c r="D53" s="11">
        <v>1</v>
      </c>
      <c r="E53" s="12" t="s">
        <v>71</v>
      </c>
      <c r="F53" s="11">
        <v>1</v>
      </c>
      <c r="G53" s="12" t="s">
        <v>71</v>
      </c>
      <c r="H53" s="11">
        <v>1</v>
      </c>
      <c r="I53" s="11">
        <v>1</v>
      </c>
      <c r="J53" s="12" t="s">
        <v>71</v>
      </c>
      <c r="K53" s="11">
        <v>1</v>
      </c>
      <c r="L53" s="12" t="s">
        <v>154</v>
      </c>
      <c r="M53" s="11">
        <v>1</v>
      </c>
      <c r="N53" s="12" t="s">
        <v>70</v>
      </c>
      <c r="O53" s="12" t="s">
        <v>71</v>
      </c>
      <c r="P53" s="11">
        <v>0</v>
      </c>
      <c r="Q53" s="12" t="s">
        <v>73</v>
      </c>
      <c r="R53" s="11">
        <v>1</v>
      </c>
      <c r="S53" s="12" t="s">
        <v>155</v>
      </c>
      <c r="T53" s="11">
        <v>409</v>
      </c>
      <c r="U53" s="12" t="s">
        <v>156</v>
      </c>
      <c r="V53" s="12" t="s">
        <v>157</v>
      </c>
      <c r="W53" s="11">
        <v>1502</v>
      </c>
      <c r="X53" s="12" t="s">
        <v>71</v>
      </c>
      <c r="Y53" s="12" t="s">
        <v>77</v>
      </c>
      <c r="Z53" s="12" t="s">
        <v>78</v>
      </c>
      <c r="AA53" s="11">
        <v>1915001</v>
      </c>
      <c r="AB53" s="12" t="s">
        <v>639</v>
      </c>
      <c r="AC53" s="11">
        <v>1</v>
      </c>
      <c r="AD53" s="11">
        <v>127</v>
      </c>
      <c r="AE53" s="12" t="s">
        <v>25</v>
      </c>
      <c r="AF53" s="11">
        <v>4</v>
      </c>
      <c r="AG53" s="12" t="s">
        <v>25</v>
      </c>
      <c r="AH53" s="11">
        <v>2</v>
      </c>
      <c r="AI53" s="12" t="s">
        <v>25</v>
      </c>
      <c r="AJ53" s="11">
        <v>0</v>
      </c>
      <c r="AK53" s="12" t="s">
        <v>25</v>
      </c>
      <c r="AL53" s="11">
        <v>2</v>
      </c>
      <c r="AM53" s="12" t="s">
        <v>25</v>
      </c>
      <c r="AN53" s="11">
        <v>8</v>
      </c>
      <c r="AO53" s="12" t="s">
        <v>25</v>
      </c>
      <c r="AP53" s="11">
        <v>26</v>
      </c>
      <c r="AQ53" s="12" t="s">
        <v>25</v>
      </c>
      <c r="AR53" s="11">
        <v>2</v>
      </c>
      <c r="AS53" s="12" t="s">
        <v>25</v>
      </c>
      <c r="AT53" s="11">
        <v>28</v>
      </c>
      <c r="AU53" s="11">
        <v>2</v>
      </c>
      <c r="AV53" s="12" t="s">
        <v>25</v>
      </c>
      <c r="AW53" s="11">
        <v>2</v>
      </c>
      <c r="AX53" s="11">
        <v>0</v>
      </c>
      <c r="AY53" s="12" t="s">
        <v>25</v>
      </c>
      <c r="AZ53" s="11">
        <v>0</v>
      </c>
      <c r="BA53" s="11">
        <v>30</v>
      </c>
      <c r="BB53" s="12" t="s">
        <v>25</v>
      </c>
      <c r="BC53" s="11">
        <v>8</v>
      </c>
      <c r="BD53" s="12" t="s">
        <v>25</v>
      </c>
      <c r="BE53" s="11">
        <v>9</v>
      </c>
      <c r="BF53" s="12" t="s">
        <v>25</v>
      </c>
      <c r="BG53" s="11">
        <v>17</v>
      </c>
      <c r="BH53" s="11">
        <v>1</v>
      </c>
      <c r="BI53" s="12" t="s">
        <v>25</v>
      </c>
      <c r="BJ53" s="11">
        <v>1</v>
      </c>
      <c r="BK53" s="11">
        <v>4</v>
      </c>
      <c r="BL53" s="12" t="s">
        <v>25</v>
      </c>
      <c r="BM53" s="11">
        <v>4</v>
      </c>
      <c r="BN53" s="11">
        <v>22</v>
      </c>
      <c r="BO53" s="12" t="s">
        <v>25</v>
      </c>
      <c r="BP53" s="11">
        <v>0</v>
      </c>
      <c r="BQ53" s="12" t="s">
        <v>25</v>
      </c>
      <c r="BR53" s="11">
        <v>1</v>
      </c>
      <c r="BS53" s="12" t="s">
        <v>25</v>
      </c>
      <c r="BT53" s="11">
        <v>1</v>
      </c>
      <c r="BU53" s="12" t="s">
        <v>25</v>
      </c>
      <c r="BV53" s="11">
        <v>2</v>
      </c>
      <c r="BW53" s="12" t="s">
        <v>25</v>
      </c>
      <c r="BX53" s="11">
        <v>6</v>
      </c>
      <c r="BY53" s="12" t="s">
        <v>25</v>
      </c>
      <c r="BZ53" s="11">
        <v>42</v>
      </c>
      <c r="CA53" s="12" t="s">
        <v>25</v>
      </c>
      <c r="CB53" s="11">
        <v>0</v>
      </c>
      <c r="CC53" s="12" t="s">
        <v>25</v>
      </c>
      <c r="CD53" s="11">
        <v>10</v>
      </c>
      <c r="CE53" s="12" t="s">
        <v>25</v>
      </c>
      <c r="CF53" s="11">
        <v>10</v>
      </c>
      <c r="CG53" s="11">
        <v>58</v>
      </c>
      <c r="CH53" s="11">
        <v>4</v>
      </c>
      <c r="CI53" s="12" t="s">
        <v>25</v>
      </c>
      <c r="CJ53" s="11">
        <v>3</v>
      </c>
      <c r="CK53" s="12" t="s">
        <v>25</v>
      </c>
      <c r="CL53" s="11">
        <v>127</v>
      </c>
      <c r="CM53" s="11">
        <v>127</v>
      </c>
      <c r="CN53" s="12" t="s">
        <v>25</v>
      </c>
      <c r="CO53" s="12" t="s">
        <v>25</v>
      </c>
      <c r="CP53" s="12" t="s">
        <v>25</v>
      </c>
      <c r="CQ53" s="12" t="s">
        <v>25</v>
      </c>
      <c r="CR53" s="11">
        <f t="shared" si="0"/>
        <v>127</v>
      </c>
      <c r="CS53" s="11">
        <f t="shared" si="1"/>
        <v>127</v>
      </c>
      <c r="CT53" s="11" t="b">
        <f t="shared" si="2"/>
        <v>1</v>
      </c>
    </row>
    <row r="54" spans="1:98" x14ac:dyDescent="0.25">
      <c r="A54" s="11">
        <v>53</v>
      </c>
      <c r="B54" s="11">
        <v>15</v>
      </c>
      <c r="C54" s="12" t="s">
        <v>70</v>
      </c>
      <c r="D54" s="11">
        <v>1</v>
      </c>
      <c r="E54" s="12" t="s">
        <v>71</v>
      </c>
      <c r="F54" s="11">
        <v>1</v>
      </c>
      <c r="G54" s="12" t="s">
        <v>71</v>
      </c>
      <c r="H54" s="11">
        <v>1</v>
      </c>
      <c r="I54" s="11">
        <v>1</v>
      </c>
      <c r="J54" s="12" t="s">
        <v>71</v>
      </c>
      <c r="K54" s="11">
        <v>1</v>
      </c>
      <c r="L54" s="12" t="s">
        <v>154</v>
      </c>
      <c r="M54" s="11">
        <v>1</v>
      </c>
      <c r="N54" s="12" t="s">
        <v>70</v>
      </c>
      <c r="O54" s="12" t="s">
        <v>71</v>
      </c>
      <c r="P54" s="11">
        <v>0</v>
      </c>
      <c r="Q54" s="12" t="s">
        <v>73</v>
      </c>
      <c r="R54" s="11">
        <v>3</v>
      </c>
      <c r="S54" s="12" t="s">
        <v>158</v>
      </c>
      <c r="T54" s="11">
        <v>413</v>
      </c>
      <c r="U54" s="12" t="s">
        <v>156</v>
      </c>
      <c r="V54" s="12" t="s">
        <v>157</v>
      </c>
      <c r="W54" s="11">
        <v>1502</v>
      </c>
      <c r="X54" s="12" t="s">
        <v>71</v>
      </c>
      <c r="Y54" s="12" t="s">
        <v>77</v>
      </c>
      <c r="Z54" s="12" t="s">
        <v>78</v>
      </c>
      <c r="AA54" s="11">
        <v>1915001</v>
      </c>
      <c r="AB54" s="12" t="s">
        <v>639</v>
      </c>
      <c r="AC54" s="11">
        <v>1</v>
      </c>
      <c r="AD54" s="11">
        <v>152</v>
      </c>
      <c r="AE54" s="12" t="s">
        <v>25</v>
      </c>
      <c r="AF54" s="11">
        <v>13</v>
      </c>
      <c r="AG54" s="12" t="s">
        <v>25</v>
      </c>
      <c r="AH54" s="11">
        <v>2</v>
      </c>
      <c r="AI54" s="12" t="s">
        <v>25</v>
      </c>
      <c r="AJ54" s="11">
        <v>0</v>
      </c>
      <c r="AK54" s="12" t="s">
        <v>25</v>
      </c>
      <c r="AL54" s="11">
        <v>0</v>
      </c>
      <c r="AM54" s="12" t="s">
        <v>25</v>
      </c>
      <c r="AN54" s="11">
        <v>15</v>
      </c>
      <c r="AO54" s="12" t="s">
        <v>25</v>
      </c>
      <c r="AP54" s="11">
        <v>43</v>
      </c>
      <c r="AQ54" s="12" t="s">
        <v>25</v>
      </c>
      <c r="AR54" s="11">
        <v>1</v>
      </c>
      <c r="AS54" s="12" t="s">
        <v>25</v>
      </c>
      <c r="AT54" s="11">
        <v>44</v>
      </c>
      <c r="AU54" s="11">
        <v>2</v>
      </c>
      <c r="AV54" s="12" t="s">
        <v>25</v>
      </c>
      <c r="AW54" s="11">
        <v>2</v>
      </c>
      <c r="AX54" s="11">
        <v>0</v>
      </c>
      <c r="AY54" s="12" t="s">
        <v>25</v>
      </c>
      <c r="AZ54" s="11">
        <v>0</v>
      </c>
      <c r="BA54" s="11">
        <v>46</v>
      </c>
      <c r="BB54" s="12" t="s">
        <v>25</v>
      </c>
      <c r="BC54" s="11">
        <v>11</v>
      </c>
      <c r="BD54" s="12" t="s">
        <v>25</v>
      </c>
      <c r="BE54" s="11">
        <v>7</v>
      </c>
      <c r="BF54" s="12" t="s">
        <v>25</v>
      </c>
      <c r="BG54" s="11">
        <v>18</v>
      </c>
      <c r="BH54" s="11">
        <v>5</v>
      </c>
      <c r="BI54" s="12" t="s">
        <v>25</v>
      </c>
      <c r="BJ54" s="11">
        <v>5</v>
      </c>
      <c r="BK54" s="11">
        <v>6</v>
      </c>
      <c r="BL54" s="12" t="s">
        <v>25</v>
      </c>
      <c r="BM54" s="11">
        <v>6</v>
      </c>
      <c r="BN54" s="11">
        <v>29</v>
      </c>
      <c r="BO54" s="12" t="s">
        <v>25</v>
      </c>
      <c r="BP54" s="11">
        <v>3</v>
      </c>
      <c r="BQ54" s="12" t="s">
        <v>25</v>
      </c>
      <c r="BR54" s="11">
        <v>1</v>
      </c>
      <c r="BS54" s="12" t="s">
        <v>25</v>
      </c>
      <c r="BT54" s="11">
        <v>1</v>
      </c>
      <c r="BU54" s="12" t="s">
        <v>25</v>
      </c>
      <c r="BV54" s="11">
        <v>5</v>
      </c>
      <c r="BW54" s="12" t="s">
        <v>25</v>
      </c>
      <c r="BX54" s="11">
        <v>4</v>
      </c>
      <c r="BY54" s="12" t="s">
        <v>25</v>
      </c>
      <c r="BZ54" s="11">
        <v>33</v>
      </c>
      <c r="CA54" s="12" t="s">
        <v>25</v>
      </c>
      <c r="CB54" s="11">
        <v>0</v>
      </c>
      <c r="CC54" s="12" t="s">
        <v>25</v>
      </c>
      <c r="CD54" s="11">
        <v>13</v>
      </c>
      <c r="CE54" s="12" t="s">
        <v>25</v>
      </c>
      <c r="CF54" s="11">
        <v>13</v>
      </c>
      <c r="CG54" s="11">
        <v>50</v>
      </c>
      <c r="CH54" s="11">
        <v>7</v>
      </c>
      <c r="CI54" s="12" t="s">
        <v>25</v>
      </c>
      <c r="CJ54" s="11">
        <v>0</v>
      </c>
      <c r="CK54" s="12" t="s">
        <v>25</v>
      </c>
      <c r="CL54" s="11">
        <v>152</v>
      </c>
      <c r="CM54" s="11">
        <v>152</v>
      </c>
      <c r="CN54" s="12" t="s">
        <v>25</v>
      </c>
      <c r="CO54" s="12" t="s">
        <v>25</v>
      </c>
      <c r="CP54" s="12" t="s">
        <v>25</v>
      </c>
      <c r="CQ54" s="12" t="s">
        <v>25</v>
      </c>
      <c r="CR54" s="11">
        <f t="shared" si="0"/>
        <v>152</v>
      </c>
      <c r="CS54" s="11">
        <f t="shared" si="1"/>
        <v>152</v>
      </c>
      <c r="CT54" s="11" t="b">
        <f t="shared" si="2"/>
        <v>1</v>
      </c>
    </row>
    <row r="55" spans="1:98" x14ac:dyDescent="0.25">
      <c r="A55" s="11">
        <v>54</v>
      </c>
      <c r="B55" s="11">
        <v>15</v>
      </c>
      <c r="C55" s="12" t="s">
        <v>70</v>
      </c>
      <c r="D55" s="11">
        <v>1</v>
      </c>
      <c r="E55" s="12" t="s">
        <v>71</v>
      </c>
      <c r="F55" s="11">
        <v>1</v>
      </c>
      <c r="G55" s="12" t="s">
        <v>71</v>
      </c>
      <c r="H55" s="11">
        <v>1</v>
      </c>
      <c r="I55" s="11">
        <v>1</v>
      </c>
      <c r="J55" s="12" t="s">
        <v>71</v>
      </c>
      <c r="K55" s="11">
        <v>1</v>
      </c>
      <c r="L55" s="12" t="s">
        <v>154</v>
      </c>
      <c r="M55" s="11">
        <v>1</v>
      </c>
      <c r="N55" s="12" t="s">
        <v>70</v>
      </c>
      <c r="O55" s="12" t="s">
        <v>71</v>
      </c>
      <c r="P55" s="11">
        <v>0</v>
      </c>
      <c r="Q55" s="12" t="s">
        <v>73</v>
      </c>
      <c r="R55" s="11">
        <v>5</v>
      </c>
      <c r="S55" s="12" t="s">
        <v>159</v>
      </c>
      <c r="T55" s="11">
        <v>380</v>
      </c>
      <c r="U55" s="12" t="s">
        <v>156</v>
      </c>
      <c r="V55" s="12" t="s">
        <v>157</v>
      </c>
      <c r="W55" s="11">
        <v>1502</v>
      </c>
      <c r="X55" s="12" t="s">
        <v>71</v>
      </c>
      <c r="Y55" s="12" t="s">
        <v>77</v>
      </c>
      <c r="Z55" s="12" t="s">
        <v>78</v>
      </c>
      <c r="AA55" s="11">
        <v>1915001</v>
      </c>
      <c r="AB55" s="12" t="s">
        <v>639</v>
      </c>
      <c r="AC55" s="11">
        <v>1</v>
      </c>
      <c r="AD55" s="11">
        <v>144</v>
      </c>
      <c r="AE55" s="12" t="s">
        <v>25</v>
      </c>
      <c r="AF55" s="11">
        <v>13</v>
      </c>
      <c r="AG55" s="12" t="s">
        <v>25</v>
      </c>
      <c r="AH55" s="11">
        <v>3</v>
      </c>
      <c r="AI55" s="12" t="s">
        <v>25</v>
      </c>
      <c r="AJ55" s="11">
        <v>0</v>
      </c>
      <c r="AK55" s="12" t="s">
        <v>25</v>
      </c>
      <c r="AL55" s="11">
        <v>1</v>
      </c>
      <c r="AM55" s="12" t="s">
        <v>25</v>
      </c>
      <c r="AN55" s="11">
        <v>17</v>
      </c>
      <c r="AO55" s="12" t="s">
        <v>25</v>
      </c>
      <c r="AP55" s="11">
        <v>37</v>
      </c>
      <c r="AQ55" s="12" t="s">
        <v>25</v>
      </c>
      <c r="AR55" s="11">
        <v>2</v>
      </c>
      <c r="AS55" s="12" t="s">
        <v>25</v>
      </c>
      <c r="AT55" s="11">
        <v>39</v>
      </c>
      <c r="AU55" s="11">
        <v>2</v>
      </c>
      <c r="AV55" s="12" t="s">
        <v>25</v>
      </c>
      <c r="AW55" s="11">
        <v>2</v>
      </c>
      <c r="AX55" s="11">
        <v>0</v>
      </c>
      <c r="AY55" s="12" t="s">
        <v>25</v>
      </c>
      <c r="AZ55" s="11">
        <v>0</v>
      </c>
      <c r="BA55" s="11">
        <v>41</v>
      </c>
      <c r="BB55" s="12" t="s">
        <v>25</v>
      </c>
      <c r="BC55" s="11">
        <v>8</v>
      </c>
      <c r="BD55" s="12" t="s">
        <v>25</v>
      </c>
      <c r="BE55" s="11">
        <v>9</v>
      </c>
      <c r="BF55" s="12" t="s">
        <v>25</v>
      </c>
      <c r="BG55" s="11">
        <v>17</v>
      </c>
      <c r="BH55" s="11">
        <v>1</v>
      </c>
      <c r="BI55" s="12" t="s">
        <v>25</v>
      </c>
      <c r="BJ55" s="11">
        <v>1</v>
      </c>
      <c r="BK55" s="11">
        <v>3</v>
      </c>
      <c r="BL55" s="12" t="s">
        <v>25</v>
      </c>
      <c r="BM55" s="11">
        <v>3</v>
      </c>
      <c r="BN55" s="11">
        <v>21</v>
      </c>
      <c r="BO55" s="12" t="s">
        <v>25</v>
      </c>
      <c r="BP55" s="11">
        <v>2</v>
      </c>
      <c r="BQ55" s="12" t="s">
        <v>25</v>
      </c>
      <c r="BR55" s="11">
        <v>2</v>
      </c>
      <c r="BS55" s="12" t="s">
        <v>25</v>
      </c>
      <c r="BT55" s="11">
        <v>1</v>
      </c>
      <c r="BU55" s="12" t="s">
        <v>25</v>
      </c>
      <c r="BV55" s="11">
        <v>5</v>
      </c>
      <c r="BW55" s="12" t="s">
        <v>25</v>
      </c>
      <c r="BX55" s="11">
        <v>10</v>
      </c>
      <c r="BY55" s="12" t="s">
        <v>25</v>
      </c>
      <c r="BZ55" s="11">
        <v>31</v>
      </c>
      <c r="CA55" s="12" t="s">
        <v>25</v>
      </c>
      <c r="CB55" s="11">
        <v>1</v>
      </c>
      <c r="CC55" s="12" t="s">
        <v>25</v>
      </c>
      <c r="CD55" s="11">
        <v>10</v>
      </c>
      <c r="CE55" s="12" t="s">
        <v>25</v>
      </c>
      <c r="CF55" s="11">
        <v>10</v>
      </c>
      <c r="CG55" s="11">
        <v>52</v>
      </c>
      <c r="CH55" s="11">
        <v>1</v>
      </c>
      <c r="CI55" s="12" t="s">
        <v>25</v>
      </c>
      <c r="CJ55" s="11">
        <v>6</v>
      </c>
      <c r="CK55" s="12" t="s">
        <v>25</v>
      </c>
      <c r="CL55" s="11">
        <v>144</v>
      </c>
      <c r="CM55" s="11">
        <v>143</v>
      </c>
      <c r="CN55" s="12" t="s">
        <v>25</v>
      </c>
      <c r="CO55" s="12" t="s">
        <v>638</v>
      </c>
      <c r="CP55" s="12" t="s">
        <v>633</v>
      </c>
      <c r="CQ55" s="12" t="s">
        <v>25</v>
      </c>
      <c r="CR55" s="11">
        <f t="shared" si="0"/>
        <v>143</v>
      </c>
      <c r="CS55" s="11">
        <f t="shared" si="1"/>
        <v>143</v>
      </c>
      <c r="CT55" s="11" t="b">
        <f t="shared" si="2"/>
        <v>1</v>
      </c>
    </row>
    <row r="56" spans="1:98" x14ac:dyDescent="0.25">
      <c r="A56" s="11">
        <v>55</v>
      </c>
      <c r="B56" s="11">
        <v>15</v>
      </c>
      <c r="C56" s="12" t="s">
        <v>70</v>
      </c>
      <c r="D56" s="11">
        <v>1</v>
      </c>
      <c r="E56" s="12" t="s">
        <v>71</v>
      </c>
      <c r="F56" s="11">
        <v>1</v>
      </c>
      <c r="G56" s="12" t="s">
        <v>71</v>
      </c>
      <c r="H56" s="11">
        <v>1</v>
      </c>
      <c r="I56" s="11">
        <v>1</v>
      </c>
      <c r="J56" s="12" t="s">
        <v>71</v>
      </c>
      <c r="K56" s="11">
        <v>1</v>
      </c>
      <c r="L56" s="12" t="s">
        <v>154</v>
      </c>
      <c r="M56" s="11">
        <v>1</v>
      </c>
      <c r="N56" s="12" t="s">
        <v>70</v>
      </c>
      <c r="O56" s="12" t="s">
        <v>71</v>
      </c>
      <c r="P56" s="11">
        <v>0</v>
      </c>
      <c r="Q56" s="12" t="s">
        <v>73</v>
      </c>
      <c r="R56" s="11">
        <v>7</v>
      </c>
      <c r="S56" s="12" t="s">
        <v>160</v>
      </c>
      <c r="T56" s="11">
        <v>384</v>
      </c>
      <c r="U56" s="12" t="s">
        <v>156</v>
      </c>
      <c r="V56" s="12" t="s">
        <v>157</v>
      </c>
      <c r="W56" s="11">
        <v>1502</v>
      </c>
      <c r="X56" s="12" t="s">
        <v>71</v>
      </c>
      <c r="Y56" s="12" t="s">
        <v>77</v>
      </c>
      <c r="Z56" s="12" t="s">
        <v>78</v>
      </c>
      <c r="AA56" s="11">
        <v>1915001</v>
      </c>
      <c r="AB56" s="12" t="s">
        <v>639</v>
      </c>
      <c r="AC56" s="11">
        <v>1</v>
      </c>
      <c r="AD56" s="11">
        <v>134</v>
      </c>
      <c r="AE56" s="12" t="s">
        <v>25</v>
      </c>
      <c r="AF56" s="11">
        <v>8</v>
      </c>
      <c r="AG56" s="12" t="s">
        <v>25</v>
      </c>
      <c r="AH56" s="11">
        <v>2</v>
      </c>
      <c r="AI56" s="12" t="s">
        <v>25</v>
      </c>
      <c r="AJ56" s="11">
        <v>0</v>
      </c>
      <c r="AK56" s="12" t="s">
        <v>25</v>
      </c>
      <c r="AL56" s="11">
        <v>0</v>
      </c>
      <c r="AM56" s="12" t="s">
        <v>25</v>
      </c>
      <c r="AN56" s="11">
        <v>10</v>
      </c>
      <c r="AO56" s="12" t="s">
        <v>25</v>
      </c>
      <c r="AP56" s="11">
        <v>31</v>
      </c>
      <c r="AQ56" s="12" t="s">
        <v>25</v>
      </c>
      <c r="AR56" s="11">
        <v>2</v>
      </c>
      <c r="AS56" s="12" t="s">
        <v>25</v>
      </c>
      <c r="AT56" s="11">
        <v>33</v>
      </c>
      <c r="AU56" s="11">
        <v>3</v>
      </c>
      <c r="AV56" s="12" t="s">
        <v>25</v>
      </c>
      <c r="AW56" s="11">
        <v>3</v>
      </c>
      <c r="AX56" s="11">
        <v>0</v>
      </c>
      <c r="AY56" s="12" t="s">
        <v>25</v>
      </c>
      <c r="AZ56" s="11">
        <v>0</v>
      </c>
      <c r="BA56" s="11">
        <v>36</v>
      </c>
      <c r="BB56" s="12" t="s">
        <v>25</v>
      </c>
      <c r="BC56" s="11">
        <v>17</v>
      </c>
      <c r="BD56" s="12" t="s">
        <v>25</v>
      </c>
      <c r="BE56" s="11">
        <v>5</v>
      </c>
      <c r="BF56" s="12" t="s">
        <v>25</v>
      </c>
      <c r="BG56" s="11">
        <v>22</v>
      </c>
      <c r="BH56" s="11">
        <v>0</v>
      </c>
      <c r="BI56" s="12" t="s">
        <v>25</v>
      </c>
      <c r="BJ56" s="11">
        <v>0</v>
      </c>
      <c r="BK56" s="11">
        <v>4</v>
      </c>
      <c r="BL56" s="12" t="s">
        <v>25</v>
      </c>
      <c r="BM56" s="11">
        <v>4</v>
      </c>
      <c r="BN56" s="11">
        <v>26</v>
      </c>
      <c r="BO56" s="12" t="s">
        <v>25</v>
      </c>
      <c r="BP56" s="11">
        <v>4</v>
      </c>
      <c r="BQ56" s="12" t="s">
        <v>25</v>
      </c>
      <c r="BR56" s="11">
        <v>3</v>
      </c>
      <c r="BS56" s="12" t="s">
        <v>25</v>
      </c>
      <c r="BT56" s="11">
        <v>0</v>
      </c>
      <c r="BU56" s="12" t="s">
        <v>25</v>
      </c>
      <c r="BV56" s="11">
        <v>7</v>
      </c>
      <c r="BW56" s="12" t="s">
        <v>25</v>
      </c>
      <c r="BX56" s="11">
        <v>7</v>
      </c>
      <c r="BY56" s="12" t="s">
        <v>25</v>
      </c>
      <c r="BZ56" s="11">
        <v>35</v>
      </c>
      <c r="CA56" s="12" t="s">
        <v>25</v>
      </c>
      <c r="CB56" s="11">
        <v>3</v>
      </c>
      <c r="CC56" s="12" t="s">
        <v>25</v>
      </c>
      <c r="CD56" s="11">
        <v>5</v>
      </c>
      <c r="CE56" s="12" t="s">
        <v>25</v>
      </c>
      <c r="CF56" s="11">
        <v>5</v>
      </c>
      <c r="CG56" s="11">
        <v>50</v>
      </c>
      <c r="CH56" s="11">
        <v>3</v>
      </c>
      <c r="CI56" s="12" t="s">
        <v>25</v>
      </c>
      <c r="CJ56" s="11">
        <v>2</v>
      </c>
      <c r="CK56" s="12" t="s">
        <v>25</v>
      </c>
      <c r="CL56" s="11">
        <v>134</v>
      </c>
      <c r="CM56" s="11">
        <v>134</v>
      </c>
      <c r="CN56" s="12" t="s">
        <v>25</v>
      </c>
      <c r="CO56" s="12" t="s">
        <v>25</v>
      </c>
      <c r="CP56" s="12" t="s">
        <v>25</v>
      </c>
      <c r="CQ56" s="12" t="s">
        <v>25</v>
      </c>
      <c r="CR56" s="11">
        <f t="shared" si="0"/>
        <v>134</v>
      </c>
      <c r="CS56" s="11">
        <f t="shared" si="1"/>
        <v>134</v>
      </c>
      <c r="CT56" s="11" t="b">
        <f t="shared" si="2"/>
        <v>1</v>
      </c>
    </row>
    <row r="57" spans="1:98" x14ac:dyDescent="0.25">
      <c r="A57" s="11">
        <v>56</v>
      </c>
      <c r="B57" s="11">
        <v>15</v>
      </c>
      <c r="C57" s="12" t="s">
        <v>70</v>
      </c>
      <c r="D57" s="11">
        <v>1</v>
      </c>
      <c r="E57" s="12" t="s">
        <v>71</v>
      </c>
      <c r="F57" s="11">
        <v>1</v>
      </c>
      <c r="G57" s="12" t="s">
        <v>71</v>
      </c>
      <c r="H57" s="11">
        <v>1</v>
      </c>
      <c r="I57" s="11">
        <v>1</v>
      </c>
      <c r="J57" s="12" t="s">
        <v>71</v>
      </c>
      <c r="K57" s="11">
        <v>1</v>
      </c>
      <c r="L57" s="12" t="s">
        <v>154</v>
      </c>
      <c r="M57" s="11">
        <v>1</v>
      </c>
      <c r="N57" s="12" t="s">
        <v>70</v>
      </c>
      <c r="O57" s="12" t="s">
        <v>71</v>
      </c>
      <c r="P57" s="11">
        <v>0</v>
      </c>
      <c r="Q57" s="12" t="s">
        <v>73</v>
      </c>
      <c r="R57" s="11">
        <v>9</v>
      </c>
      <c r="S57" s="12" t="s">
        <v>161</v>
      </c>
      <c r="T57" s="11">
        <v>398</v>
      </c>
      <c r="U57" s="12" t="s">
        <v>156</v>
      </c>
      <c r="V57" s="12" t="s">
        <v>157</v>
      </c>
      <c r="W57" s="11">
        <v>1502</v>
      </c>
      <c r="X57" s="12" t="s">
        <v>71</v>
      </c>
      <c r="Y57" s="12" t="s">
        <v>77</v>
      </c>
      <c r="Z57" s="12" t="s">
        <v>78</v>
      </c>
      <c r="AA57" s="11">
        <v>1915001</v>
      </c>
      <c r="AB57" s="12" t="s">
        <v>639</v>
      </c>
      <c r="AC57" s="11">
        <v>1</v>
      </c>
      <c r="AD57" s="11">
        <v>156</v>
      </c>
      <c r="AE57" s="12" t="s">
        <v>25</v>
      </c>
      <c r="AF57" s="11">
        <v>9</v>
      </c>
      <c r="AG57" s="12" t="s">
        <v>25</v>
      </c>
      <c r="AH57" s="11">
        <v>3</v>
      </c>
      <c r="AI57" s="12" t="s">
        <v>25</v>
      </c>
      <c r="AJ57" s="11">
        <v>0</v>
      </c>
      <c r="AK57" s="12" t="s">
        <v>25</v>
      </c>
      <c r="AL57" s="11">
        <v>0</v>
      </c>
      <c r="AM57" s="12" t="s">
        <v>25</v>
      </c>
      <c r="AN57" s="11">
        <v>12</v>
      </c>
      <c r="AO57" s="12" t="s">
        <v>25</v>
      </c>
      <c r="AP57" s="11">
        <v>38</v>
      </c>
      <c r="AQ57" s="12" t="s">
        <v>25</v>
      </c>
      <c r="AR57" s="11">
        <v>3</v>
      </c>
      <c r="AS57" s="12" t="s">
        <v>25</v>
      </c>
      <c r="AT57" s="11">
        <v>41</v>
      </c>
      <c r="AU57" s="11">
        <v>0</v>
      </c>
      <c r="AV57" s="12" t="s">
        <v>25</v>
      </c>
      <c r="AW57" s="11">
        <v>0</v>
      </c>
      <c r="AX57" s="11">
        <v>0</v>
      </c>
      <c r="AY57" s="12" t="s">
        <v>25</v>
      </c>
      <c r="AZ57" s="11">
        <v>0</v>
      </c>
      <c r="BA57" s="11">
        <v>41</v>
      </c>
      <c r="BB57" s="12" t="s">
        <v>25</v>
      </c>
      <c r="BC57" s="11">
        <v>12</v>
      </c>
      <c r="BD57" s="12" t="s">
        <v>25</v>
      </c>
      <c r="BE57" s="11">
        <v>15</v>
      </c>
      <c r="BF57" s="12" t="s">
        <v>25</v>
      </c>
      <c r="BG57" s="11">
        <v>27</v>
      </c>
      <c r="BH57" s="11">
        <v>2</v>
      </c>
      <c r="BI57" s="12" t="s">
        <v>25</v>
      </c>
      <c r="BJ57" s="11">
        <v>2</v>
      </c>
      <c r="BK57" s="11">
        <v>3</v>
      </c>
      <c r="BL57" s="12" t="s">
        <v>25</v>
      </c>
      <c r="BM57" s="11">
        <v>3</v>
      </c>
      <c r="BN57" s="11">
        <v>32</v>
      </c>
      <c r="BO57" s="12" t="s">
        <v>25</v>
      </c>
      <c r="BP57" s="11">
        <v>7</v>
      </c>
      <c r="BQ57" s="12" t="s">
        <v>25</v>
      </c>
      <c r="BR57" s="11">
        <v>3</v>
      </c>
      <c r="BS57" s="12" t="s">
        <v>25</v>
      </c>
      <c r="BT57" s="11">
        <v>1</v>
      </c>
      <c r="BU57" s="12" t="s">
        <v>25</v>
      </c>
      <c r="BV57" s="11">
        <v>11</v>
      </c>
      <c r="BW57" s="12" t="s">
        <v>25</v>
      </c>
      <c r="BX57" s="11">
        <v>7</v>
      </c>
      <c r="BY57" s="12" t="s">
        <v>25</v>
      </c>
      <c r="BZ57" s="11">
        <v>35</v>
      </c>
      <c r="CA57" s="12" t="s">
        <v>25</v>
      </c>
      <c r="CB57" s="11">
        <v>0</v>
      </c>
      <c r="CC57" s="12" t="s">
        <v>25</v>
      </c>
      <c r="CD57" s="11">
        <v>10</v>
      </c>
      <c r="CE57" s="12" t="s">
        <v>25</v>
      </c>
      <c r="CF57" s="11">
        <v>10</v>
      </c>
      <c r="CG57" s="11">
        <v>52</v>
      </c>
      <c r="CH57" s="11">
        <v>2</v>
      </c>
      <c r="CI57" s="12" t="s">
        <v>25</v>
      </c>
      <c r="CJ57" s="11">
        <v>6</v>
      </c>
      <c r="CK57" s="12" t="s">
        <v>25</v>
      </c>
      <c r="CL57" s="11">
        <v>156</v>
      </c>
      <c r="CM57" s="11">
        <v>156</v>
      </c>
      <c r="CN57" s="12" t="s">
        <v>25</v>
      </c>
      <c r="CO57" s="12" t="s">
        <v>25</v>
      </c>
      <c r="CP57" s="12" t="s">
        <v>25</v>
      </c>
      <c r="CQ57" s="12" t="s">
        <v>25</v>
      </c>
      <c r="CR57" s="11">
        <f t="shared" si="0"/>
        <v>156</v>
      </c>
      <c r="CS57" s="11">
        <f t="shared" si="1"/>
        <v>156</v>
      </c>
      <c r="CT57" s="11" t="b">
        <f t="shared" si="2"/>
        <v>1</v>
      </c>
    </row>
    <row r="58" spans="1:98" x14ac:dyDescent="0.25">
      <c r="A58" s="11">
        <v>57</v>
      </c>
      <c r="B58" s="11">
        <v>15</v>
      </c>
      <c r="C58" s="12" t="s">
        <v>70</v>
      </c>
      <c r="D58" s="11">
        <v>1</v>
      </c>
      <c r="E58" s="12" t="s">
        <v>71</v>
      </c>
      <c r="F58" s="11">
        <v>1</v>
      </c>
      <c r="G58" s="12" t="s">
        <v>71</v>
      </c>
      <c r="H58" s="11">
        <v>1</v>
      </c>
      <c r="I58" s="11">
        <v>1</v>
      </c>
      <c r="J58" s="12" t="s">
        <v>71</v>
      </c>
      <c r="K58" s="11">
        <v>1</v>
      </c>
      <c r="L58" s="12" t="s">
        <v>154</v>
      </c>
      <c r="M58" s="11">
        <v>1</v>
      </c>
      <c r="N58" s="12" t="s">
        <v>70</v>
      </c>
      <c r="O58" s="12" t="s">
        <v>71</v>
      </c>
      <c r="P58" s="11">
        <v>0</v>
      </c>
      <c r="Q58" s="12" t="s">
        <v>73</v>
      </c>
      <c r="R58" s="11">
        <v>11</v>
      </c>
      <c r="S58" s="12" t="s">
        <v>162</v>
      </c>
      <c r="T58" s="11">
        <v>430</v>
      </c>
      <c r="U58" s="12" t="s">
        <v>156</v>
      </c>
      <c r="V58" s="12" t="s">
        <v>157</v>
      </c>
      <c r="W58" s="11">
        <v>1502</v>
      </c>
      <c r="X58" s="12" t="s">
        <v>71</v>
      </c>
      <c r="Y58" s="12" t="s">
        <v>77</v>
      </c>
      <c r="Z58" s="12" t="s">
        <v>78</v>
      </c>
      <c r="AA58" s="11">
        <v>1915001</v>
      </c>
      <c r="AB58" s="12" t="s">
        <v>639</v>
      </c>
      <c r="AC58" s="11">
        <v>1</v>
      </c>
      <c r="AD58" s="11">
        <v>169</v>
      </c>
      <c r="AE58" s="12" t="s">
        <v>25</v>
      </c>
      <c r="AF58" s="11">
        <v>11</v>
      </c>
      <c r="AG58" s="12" t="s">
        <v>25</v>
      </c>
      <c r="AH58" s="11">
        <v>1</v>
      </c>
      <c r="AI58" s="12" t="s">
        <v>25</v>
      </c>
      <c r="AJ58" s="11">
        <v>1</v>
      </c>
      <c r="AK58" s="12" t="s">
        <v>25</v>
      </c>
      <c r="AL58" s="11">
        <v>1</v>
      </c>
      <c r="AM58" s="12" t="s">
        <v>25</v>
      </c>
      <c r="AN58" s="11">
        <v>14</v>
      </c>
      <c r="AO58" s="12" t="s">
        <v>25</v>
      </c>
      <c r="AP58" s="11">
        <v>55</v>
      </c>
      <c r="AQ58" s="12" t="s">
        <v>25</v>
      </c>
      <c r="AR58" s="11">
        <v>6</v>
      </c>
      <c r="AS58" s="12" t="s">
        <v>25</v>
      </c>
      <c r="AT58" s="11">
        <v>61</v>
      </c>
      <c r="AU58" s="11">
        <v>1</v>
      </c>
      <c r="AV58" s="12" t="s">
        <v>25</v>
      </c>
      <c r="AW58" s="11">
        <v>1</v>
      </c>
      <c r="AX58" s="11">
        <v>0</v>
      </c>
      <c r="AY58" s="12" t="s">
        <v>25</v>
      </c>
      <c r="AZ58" s="11">
        <v>0</v>
      </c>
      <c r="BA58" s="11">
        <v>62</v>
      </c>
      <c r="BB58" s="12" t="s">
        <v>25</v>
      </c>
      <c r="BC58" s="11">
        <v>19</v>
      </c>
      <c r="BD58" s="12" t="s">
        <v>25</v>
      </c>
      <c r="BE58" s="11">
        <v>10</v>
      </c>
      <c r="BF58" s="12" t="s">
        <v>25</v>
      </c>
      <c r="BG58" s="11">
        <v>29</v>
      </c>
      <c r="BH58" s="11">
        <v>0</v>
      </c>
      <c r="BI58" s="12" t="s">
        <v>25</v>
      </c>
      <c r="BJ58" s="11">
        <v>0</v>
      </c>
      <c r="BK58" s="11">
        <v>5</v>
      </c>
      <c r="BL58" s="12" t="s">
        <v>25</v>
      </c>
      <c r="BM58" s="11">
        <v>5</v>
      </c>
      <c r="BN58" s="11">
        <v>34</v>
      </c>
      <c r="BO58" s="12" t="s">
        <v>25</v>
      </c>
      <c r="BP58" s="11">
        <v>5</v>
      </c>
      <c r="BQ58" s="12" t="s">
        <v>25</v>
      </c>
      <c r="BR58" s="11">
        <v>1</v>
      </c>
      <c r="BS58" s="12" t="s">
        <v>25</v>
      </c>
      <c r="BT58" s="11">
        <v>1</v>
      </c>
      <c r="BU58" s="12" t="s">
        <v>25</v>
      </c>
      <c r="BV58" s="11">
        <v>7</v>
      </c>
      <c r="BW58" s="12" t="s">
        <v>25</v>
      </c>
      <c r="BX58" s="11">
        <v>5</v>
      </c>
      <c r="BY58" s="12" t="s">
        <v>25</v>
      </c>
      <c r="BZ58" s="11">
        <v>28</v>
      </c>
      <c r="CA58" s="12" t="s">
        <v>25</v>
      </c>
      <c r="CB58" s="11">
        <v>3</v>
      </c>
      <c r="CC58" s="12" t="s">
        <v>25</v>
      </c>
      <c r="CD58" s="11">
        <v>7</v>
      </c>
      <c r="CE58" s="12" t="s">
        <v>25</v>
      </c>
      <c r="CF58" s="11">
        <v>7</v>
      </c>
      <c r="CG58" s="11">
        <v>43</v>
      </c>
      <c r="CH58" s="11">
        <v>1</v>
      </c>
      <c r="CI58" s="12" t="s">
        <v>25</v>
      </c>
      <c r="CJ58" s="11">
        <v>8</v>
      </c>
      <c r="CK58" s="12" t="s">
        <v>25</v>
      </c>
      <c r="CL58" s="11">
        <v>169</v>
      </c>
      <c r="CM58" s="11">
        <v>169</v>
      </c>
      <c r="CN58" s="12" t="s">
        <v>25</v>
      </c>
      <c r="CO58" s="12" t="s">
        <v>25</v>
      </c>
      <c r="CP58" s="12" t="s">
        <v>25</v>
      </c>
      <c r="CQ58" s="12" t="s">
        <v>25</v>
      </c>
      <c r="CR58" s="11">
        <f t="shared" si="0"/>
        <v>169</v>
      </c>
      <c r="CS58" s="11">
        <f t="shared" si="1"/>
        <v>169</v>
      </c>
      <c r="CT58" s="11" t="b">
        <f t="shared" si="2"/>
        <v>1</v>
      </c>
    </row>
    <row r="59" spans="1:98" x14ac:dyDescent="0.25">
      <c r="A59" s="11">
        <v>58</v>
      </c>
      <c r="B59" s="11">
        <v>15</v>
      </c>
      <c r="C59" s="12" t="s">
        <v>70</v>
      </c>
      <c r="D59" s="11">
        <v>1</v>
      </c>
      <c r="E59" s="12" t="s">
        <v>71</v>
      </c>
      <c r="F59" s="11">
        <v>1</v>
      </c>
      <c r="G59" s="12" t="s">
        <v>71</v>
      </c>
      <c r="H59" s="11">
        <v>1</v>
      </c>
      <c r="I59" s="11">
        <v>1</v>
      </c>
      <c r="J59" s="12" t="s">
        <v>71</v>
      </c>
      <c r="K59" s="11">
        <v>1</v>
      </c>
      <c r="L59" s="12" t="s">
        <v>154</v>
      </c>
      <c r="M59" s="11">
        <v>1</v>
      </c>
      <c r="N59" s="12" t="s">
        <v>70</v>
      </c>
      <c r="O59" s="12" t="s">
        <v>71</v>
      </c>
      <c r="P59" s="11">
        <v>0</v>
      </c>
      <c r="Q59" s="12" t="s">
        <v>73</v>
      </c>
      <c r="R59" s="11">
        <v>13</v>
      </c>
      <c r="S59" s="12" t="s">
        <v>163</v>
      </c>
      <c r="T59" s="11">
        <v>371</v>
      </c>
      <c r="U59" s="12" t="s">
        <v>156</v>
      </c>
      <c r="V59" s="12" t="s">
        <v>157</v>
      </c>
      <c r="W59" s="11">
        <v>1502</v>
      </c>
      <c r="X59" s="12" t="s">
        <v>71</v>
      </c>
      <c r="Y59" s="12" t="s">
        <v>77</v>
      </c>
      <c r="Z59" s="12" t="s">
        <v>78</v>
      </c>
      <c r="AA59" s="11">
        <v>1915001</v>
      </c>
      <c r="AB59" s="12" t="s">
        <v>639</v>
      </c>
      <c r="AC59" s="11">
        <v>1</v>
      </c>
      <c r="AD59" s="11">
        <v>142</v>
      </c>
      <c r="AE59" s="12" t="s">
        <v>25</v>
      </c>
      <c r="AF59" s="11">
        <v>13</v>
      </c>
      <c r="AG59" s="12" t="s">
        <v>25</v>
      </c>
      <c r="AH59" s="11">
        <v>2</v>
      </c>
      <c r="AI59" s="12" t="s">
        <v>25</v>
      </c>
      <c r="AJ59" s="11">
        <v>0</v>
      </c>
      <c r="AK59" s="12" t="s">
        <v>25</v>
      </c>
      <c r="AL59" s="11">
        <v>0</v>
      </c>
      <c r="AM59" s="12" t="s">
        <v>25</v>
      </c>
      <c r="AN59" s="11">
        <v>15</v>
      </c>
      <c r="AO59" s="12" t="s">
        <v>25</v>
      </c>
      <c r="AP59" s="11">
        <v>29</v>
      </c>
      <c r="AQ59" s="12" t="s">
        <v>25</v>
      </c>
      <c r="AR59" s="11">
        <v>2</v>
      </c>
      <c r="AS59" s="12" t="s">
        <v>25</v>
      </c>
      <c r="AT59" s="11">
        <v>31</v>
      </c>
      <c r="AU59" s="11">
        <v>3</v>
      </c>
      <c r="AV59" s="12" t="s">
        <v>25</v>
      </c>
      <c r="AW59" s="11">
        <v>3</v>
      </c>
      <c r="AX59" s="11">
        <v>1</v>
      </c>
      <c r="AY59" s="12" t="s">
        <v>25</v>
      </c>
      <c r="AZ59" s="11">
        <v>1</v>
      </c>
      <c r="BA59" s="11">
        <v>35</v>
      </c>
      <c r="BB59" s="12" t="s">
        <v>25</v>
      </c>
      <c r="BC59" s="11">
        <v>10</v>
      </c>
      <c r="BD59" s="12" t="s">
        <v>25</v>
      </c>
      <c r="BE59" s="11">
        <v>14</v>
      </c>
      <c r="BF59" s="12" t="s">
        <v>25</v>
      </c>
      <c r="BG59" s="11">
        <v>24</v>
      </c>
      <c r="BH59" s="11">
        <v>3</v>
      </c>
      <c r="BI59" s="12" t="s">
        <v>25</v>
      </c>
      <c r="BJ59" s="11">
        <v>3</v>
      </c>
      <c r="BK59" s="11">
        <v>5</v>
      </c>
      <c r="BL59" s="12" t="s">
        <v>25</v>
      </c>
      <c r="BM59" s="11">
        <v>5</v>
      </c>
      <c r="BN59" s="11">
        <v>32</v>
      </c>
      <c r="BO59" s="12" t="s">
        <v>25</v>
      </c>
      <c r="BP59" s="11">
        <v>3</v>
      </c>
      <c r="BQ59" s="12" t="s">
        <v>25</v>
      </c>
      <c r="BR59" s="11">
        <v>2</v>
      </c>
      <c r="BS59" s="12" t="s">
        <v>25</v>
      </c>
      <c r="BT59" s="11">
        <v>0</v>
      </c>
      <c r="BU59" s="12" t="s">
        <v>25</v>
      </c>
      <c r="BV59" s="11">
        <v>5</v>
      </c>
      <c r="BW59" s="12" t="s">
        <v>25</v>
      </c>
      <c r="BX59" s="11">
        <v>5</v>
      </c>
      <c r="BY59" s="12" t="s">
        <v>25</v>
      </c>
      <c r="BZ59" s="11">
        <v>33</v>
      </c>
      <c r="CA59" s="12" t="s">
        <v>25</v>
      </c>
      <c r="CB59" s="11">
        <v>0</v>
      </c>
      <c r="CC59" s="12" t="s">
        <v>25</v>
      </c>
      <c r="CD59" s="11">
        <v>13</v>
      </c>
      <c r="CE59" s="12" t="s">
        <v>25</v>
      </c>
      <c r="CF59" s="11">
        <v>13</v>
      </c>
      <c r="CG59" s="11">
        <v>51</v>
      </c>
      <c r="CH59" s="11">
        <v>1</v>
      </c>
      <c r="CI59" s="12" t="s">
        <v>25</v>
      </c>
      <c r="CJ59" s="11">
        <v>3</v>
      </c>
      <c r="CK59" s="12" t="s">
        <v>25</v>
      </c>
      <c r="CL59" s="11">
        <v>142</v>
      </c>
      <c r="CM59" s="11">
        <v>142</v>
      </c>
      <c r="CN59" s="12" t="s">
        <v>25</v>
      </c>
      <c r="CO59" s="12" t="s">
        <v>25</v>
      </c>
      <c r="CP59" s="12" t="s">
        <v>25</v>
      </c>
      <c r="CQ59" s="12" t="s">
        <v>25</v>
      </c>
      <c r="CR59" s="11">
        <f t="shared" si="0"/>
        <v>142</v>
      </c>
      <c r="CS59" s="11">
        <f t="shared" si="1"/>
        <v>142</v>
      </c>
      <c r="CT59" s="11" t="b">
        <f t="shared" si="2"/>
        <v>1</v>
      </c>
    </row>
    <row r="60" spans="1:98" x14ac:dyDescent="0.25">
      <c r="A60" s="11">
        <v>59</v>
      </c>
      <c r="B60" s="11">
        <v>15</v>
      </c>
      <c r="C60" s="12" t="s">
        <v>70</v>
      </c>
      <c r="D60" s="11">
        <v>1</v>
      </c>
      <c r="E60" s="12" t="s">
        <v>71</v>
      </c>
      <c r="F60" s="11">
        <v>1</v>
      </c>
      <c r="G60" s="12" t="s">
        <v>71</v>
      </c>
      <c r="H60" s="11">
        <v>1</v>
      </c>
      <c r="I60" s="11">
        <v>1</v>
      </c>
      <c r="J60" s="12" t="s">
        <v>71</v>
      </c>
      <c r="K60" s="11">
        <v>1</v>
      </c>
      <c r="L60" s="12" t="s">
        <v>154</v>
      </c>
      <c r="M60" s="11">
        <v>1</v>
      </c>
      <c r="N60" s="12" t="s">
        <v>70</v>
      </c>
      <c r="O60" s="12" t="s">
        <v>71</v>
      </c>
      <c r="P60" s="11">
        <v>0</v>
      </c>
      <c r="Q60" s="12" t="s">
        <v>73</v>
      </c>
      <c r="R60" s="11">
        <v>15</v>
      </c>
      <c r="S60" s="12" t="s">
        <v>164</v>
      </c>
      <c r="T60" s="11">
        <v>393</v>
      </c>
      <c r="U60" s="12" t="s">
        <v>156</v>
      </c>
      <c r="V60" s="12" t="s">
        <v>157</v>
      </c>
      <c r="W60" s="11">
        <v>1502</v>
      </c>
      <c r="X60" s="12" t="s">
        <v>71</v>
      </c>
      <c r="Y60" s="12" t="s">
        <v>77</v>
      </c>
      <c r="Z60" s="12" t="s">
        <v>78</v>
      </c>
      <c r="AA60" s="11">
        <v>1915001</v>
      </c>
      <c r="AB60" s="12" t="s">
        <v>639</v>
      </c>
      <c r="AC60" s="11">
        <v>1</v>
      </c>
      <c r="AD60" s="11">
        <v>148</v>
      </c>
      <c r="AE60" s="12" t="s">
        <v>25</v>
      </c>
      <c r="AF60" s="11">
        <v>12</v>
      </c>
      <c r="AG60" s="12" t="s">
        <v>25</v>
      </c>
      <c r="AH60" s="11">
        <v>0</v>
      </c>
      <c r="AI60" s="12" t="s">
        <v>25</v>
      </c>
      <c r="AJ60" s="11">
        <v>1</v>
      </c>
      <c r="AK60" s="12" t="s">
        <v>25</v>
      </c>
      <c r="AL60" s="11">
        <v>2</v>
      </c>
      <c r="AM60" s="12" t="s">
        <v>25</v>
      </c>
      <c r="AN60" s="11">
        <v>15</v>
      </c>
      <c r="AO60" s="12" t="s">
        <v>25</v>
      </c>
      <c r="AP60" s="11">
        <v>45</v>
      </c>
      <c r="AQ60" s="12" t="s">
        <v>25</v>
      </c>
      <c r="AR60" s="11">
        <v>3</v>
      </c>
      <c r="AS60" s="12" t="s">
        <v>25</v>
      </c>
      <c r="AT60" s="11">
        <v>48</v>
      </c>
      <c r="AU60" s="11">
        <v>0</v>
      </c>
      <c r="AV60" s="12" t="s">
        <v>25</v>
      </c>
      <c r="AW60" s="11">
        <v>0</v>
      </c>
      <c r="AX60" s="11">
        <v>0</v>
      </c>
      <c r="AY60" s="12" t="s">
        <v>25</v>
      </c>
      <c r="AZ60" s="11">
        <v>0</v>
      </c>
      <c r="BA60" s="11">
        <v>48</v>
      </c>
      <c r="BB60" s="12" t="s">
        <v>25</v>
      </c>
      <c r="BC60" s="11">
        <v>16</v>
      </c>
      <c r="BD60" s="12" t="s">
        <v>25</v>
      </c>
      <c r="BE60" s="11">
        <v>9</v>
      </c>
      <c r="BF60" s="12" t="s">
        <v>25</v>
      </c>
      <c r="BG60" s="11">
        <v>25</v>
      </c>
      <c r="BH60" s="11">
        <v>1</v>
      </c>
      <c r="BI60" s="12" t="s">
        <v>25</v>
      </c>
      <c r="BJ60" s="11">
        <v>1</v>
      </c>
      <c r="BK60" s="11">
        <v>7</v>
      </c>
      <c r="BL60" s="12" t="s">
        <v>25</v>
      </c>
      <c r="BM60" s="11">
        <v>7</v>
      </c>
      <c r="BN60" s="11">
        <v>33</v>
      </c>
      <c r="BO60" s="12" t="s">
        <v>25</v>
      </c>
      <c r="BP60" s="11">
        <v>2</v>
      </c>
      <c r="BQ60" s="12" t="s">
        <v>25</v>
      </c>
      <c r="BR60" s="11">
        <v>3</v>
      </c>
      <c r="BS60" s="12" t="s">
        <v>25</v>
      </c>
      <c r="BT60" s="11">
        <v>1</v>
      </c>
      <c r="BU60" s="12" t="s">
        <v>25</v>
      </c>
      <c r="BV60" s="11">
        <v>6</v>
      </c>
      <c r="BW60" s="12" t="s">
        <v>25</v>
      </c>
      <c r="BX60" s="11">
        <v>1</v>
      </c>
      <c r="BY60" s="12" t="s">
        <v>25</v>
      </c>
      <c r="BZ60" s="11">
        <v>28</v>
      </c>
      <c r="CA60" s="12" t="s">
        <v>25</v>
      </c>
      <c r="CB60" s="11">
        <v>3</v>
      </c>
      <c r="CC60" s="12" t="s">
        <v>25</v>
      </c>
      <c r="CD60" s="11">
        <v>7</v>
      </c>
      <c r="CE60" s="12" t="s">
        <v>25</v>
      </c>
      <c r="CF60" s="11">
        <v>7</v>
      </c>
      <c r="CG60" s="11">
        <v>39</v>
      </c>
      <c r="CH60" s="11">
        <v>3</v>
      </c>
      <c r="CI60" s="12" t="s">
        <v>25</v>
      </c>
      <c r="CJ60" s="11">
        <v>4</v>
      </c>
      <c r="CK60" s="12" t="s">
        <v>25</v>
      </c>
      <c r="CL60" s="11">
        <v>148</v>
      </c>
      <c r="CM60" s="11">
        <v>148</v>
      </c>
      <c r="CN60" s="12" t="s">
        <v>25</v>
      </c>
      <c r="CO60" s="12" t="s">
        <v>25</v>
      </c>
      <c r="CP60" s="12" t="s">
        <v>25</v>
      </c>
      <c r="CQ60" s="12" t="s">
        <v>25</v>
      </c>
      <c r="CR60" s="11">
        <f t="shared" si="0"/>
        <v>148</v>
      </c>
      <c r="CS60" s="11">
        <f t="shared" si="1"/>
        <v>148</v>
      </c>
      <c r="CT60" s="11" t="b">
        <f t="shared" si="2"/>
        <v>1</v>
      </c>
    </row>
    <row r="61" spans="1:98" x14ac:dyDescent="0.25">
      <c r="A61" s="11">
        <v>60</v>
      </c>
      <c r="B61" s="11">
        <v>15</v>
      </c>
      <c r="C61" s="12" t="s">
        <v>70</v>
      </c>
      <c r="D61" s="11">
        <v>1</v>
      </c>
      <c r="E61" s="12" t="s">
        <v>71</v>
      </c>
      <c r="F61" s="11">
        <v>1</v>
      </c>
      <c r="G61" s="12" t="s">
        <v>71</v>
      </c>
      <c r="H61" s="11">
        <v>1</v>
      </c>
      <c r="I61" s="11">
        <v>1</v>
      </c>
      <c r="J61" s="12" t="s">
        <v>71</v>
      </c>
      <c r="K61" s="11">
        <v>1</v>
      </c>
      <c r="L61" s="12" t="s">
        <v>154</v>
      </c>
      <c r="M61" s="11">
        <v>1</v>
      </c>
      <c r="N61" s="12" t="s">
        <v>70</v>
      </c>
      <c r="O61" s="12" t="s">
        <v>71</v>
      </c>
      <c r="P61" s="11">
        <v>0</v>
      </c>
      <c r="Q61" s="12" t="s">
        <v>73</v>
      </c>
      <c r="R61" s="11">
        <v>17</v>
      </c>
      <c r="S61" s="12" t="s">
        <v>165</v>
      </c>
      <c r="T61" s="11">
        <v>337</v>
      </c>
      <c r="U61" s="12" t="s">
        <v>156</v>
      </c>
      <c r="V61" s="12" t="s">
        <v>157</v>
      </c>
      <c r="W61" s="11">
        <v>1502</v>
      </c>
      <c r="X61" s="12" t="s">
        <v>71</v>
      </c>
      <c r="Y61" s="12" t="s">
        <v>77</v>
      </c>
      <c r="Z61" s="12" t="s">
        <v>78</v>
      </c>
      <c r="AA61" s="11">
        <v>1915001</v>
      </c>
      <c r="AB61" s="12" t="s">
        <v>639</v>
      </c>
      <c r="AC61" s="11">
        <v>1</v>
      </c>
      <c r="AD61" s="11">
        <v>133</v>
      </c>
      <c r="AE61" s="12" t="s">
        <v>25</v>
      </c>
      <c r="AF61" s="11">
        <v>15</v>
      </c>
      <c r="AG61" s="12" t="s">
        <v>25</v>
      </c>
      <c r="AH61" s="11">
        <v>3</v>
      </c>
      <c r="AI61" s="12" t="s">
        <v>25</v>
      </c>
      <c r="AJ61" s="11">
        <v>0</v>
      </c>
      <c r="AK61" s="12" t="s">
        <v>25</v>
      </c>
      <c r="AL61" s="11">
        <v>1</v>
      </c>
      <c r="AM61" s="12" t="s">
        <v>25</v>
      </c>
      <c r="AN61" s="11">
        <v>19</v>
      </c>
      <c r="AO61" s="12" t="s">
        <v>25</v>
      </c>
      <c r="AP61" s="11">
        <v>33</v>
      </c>
      <c r="AQ61" s="12" t="s">
        <v>25</v>
      </c>
      <c r="AR61" s="11">
        <v>3</v>
      </c>
      <c r="AS61" s="12" t="s">
        <v>25</v>
      </c>
      <c r="AT61" s="11">
        <v>36</v>
      </c>
      <c r="AU61" s="11">
        <v>4</v>
      </c>
      <c r="AV61" s="12" t="s">
        <v>25</v>
      </c>
      <c r="AW61" s="11">
        <v>4</v>
      </c>
      <c r="AX61" s="11">
        <v>0</v>
      </c>
      <c r="AY61" s="12" t="s">
        <v>25</v>
      </c>
      <c r="AZ61" s="11">
        <v>0</v>
      </c>
      <c r="BA61" s="11">
        <v>40</v>
      </c>
      <c r="BB61" s="12" t="s">
        <v>25</v>
      </c>
      <c r="BC61" s="11">
        <v>11</v>
      </c>
      <c r="BD61" s="12" t="s">
        <v>25</v>
      </c>
      <c r="BE61" s="11">
        <v>9</v>
      </c>
      <c r="BF61" s="12" t="s">
        <v>25</v>
      </c>
      <c r="BG61" s="11">
        <v>20</v>
      </c>
      <c r="BH61" s="11">
        <v>2</v>
      </c>
      <c r="BI61" s="12" t="s">
        <v>25</v>
      </c>
      <c r="BJ61" s="11">
        <v>2</v>
      </c>
      <c r="BK61" s="11">
        <v>2</v>
      </c>
      <c r="BL61" s="12" t="s">
        <v>25</v>
      </c>
      <c r="BM61" s="11">
        <v>2</v>
      </c>
      <c r="BN61" s="11">
        <v>24</v>
      </c>
      <c r="BO61" s="12" t="s">
        <v>25</v>
      </c>
      <c r="BP61" s="11">
        <v>3</v>
      </c>
      <c r="BQ61" s="12" t="s">
        <v>25</v>
      </c>
      <c r="BR61" s="11">
        <v>3</v>
      </c>
      <c r="BS61" s="12" t="s">
        <v>25</v>
      </c>
      <c r="BT61" s="11">
        <v>2</v>
      </c>
      <c r="BU61" s="12" t="s">
        <v>25</v>
      </c>
      <c r="BV61" s="11">
        <v>8</v>
      </c>
      <c r="BW61" s="12" t="s">
        <v>25</v>
      </c>
      <c r="BX61" s="11">
        <v>5</v>
      </c>
      <c r="BY61" s="12" t="s">
        <v>25</v>
      </c>
      <c r="BZ61" s="11">
        <v>21</v>
      </c>
      <c r="CA61" s="12" t="s">
        <v>25</v>
      </c>
      <c r="CB61" s="11">
        <v>2</v>
      </c>
      <c r="CC61" s="12" t="s">
        <v>25</v>
      </c>
      <c r="CD61" s="11">
        <v>6</v>
      </c>
      <c r="CE61" s="12" t="s">
        <v>25</v>
      </c>
      <c r="CF61" s="11">
        <v>6</v>
      </c>
      <c r="CG61" s="11">
        <v>34</v>
      </c>
      <c r="CH61" s="11">
        <v>5</v>
      </c>
      <c r="CI61" s="12" t="s">
        <v>25</v>
      </c>
      <c r="CJ61" s="11">
        <v>3</v>
      </c>
      <c r="CK61" s="12" t="s">
        <v>25</v>
      </c>
      <c r="CL61" s="11">
        <v>133</v>
      </c>
      <c r="CM61" s="11">
        <v>133</v>
      </c>
      <c r="CN61" s="12" t="s">
        <v>25</v>
      </c>
      <c r="CO61" s="12" t="s">
        <v>25</v>
      </c>
      <c r="CP61" s="12" t="s">
        <v>25</v>
      </c>
      <c r="CQ61" s="12" t="s">
        <v>25</v>
      </c>
      <c r="CR61" s="11">
        <f t="shared" si="0"/>
        <v>133</v>
      </c>
      <c r="CS61" s="11">
        <f t="shared" si="1"/>
        <v>133</v>
      </c>
      <c r="CT61" s="11" t="b">
        <f t="shared" si="2"/>
        <v>1</v>
      </c>
    </row>
    <row r="62" spans="1:98" x14ac:dyDescent="0.25">
      <c r="A62" s="11">
        <v>61</v>
      </c>
      <c r="B62" s="11">
        <v>15</v>
      </c>
      <c r="C62" s="12" t="s">
        <v>70</v>
      </c>
      <c r="D62" s="11">
        <v>1</v>
      </c>
      <c r="E62" s="12" t="s">
        <v>71</v>
      </c>
      <c r="F62" s="11">
        <v>1</v>
      </c>
      <c r="G62" s="12" t="s">
        <v>71</v>
      </c>
      <c r="H62" s="11">
        <v>1</v>
      </c>
      <c r="I62" s="11">
        <v>1</v>
      </c>
      <c r="J62" s="12" t="s">
        <v>71</v>
      </c>
      <c r="K62" s="11">
        <v>1</v>
      </c>
      <c r="L62" s="12" t="s">
        <v>166</v>
      </c>
      <c r="M62" s="11">
        <v>1</v>
      </c>
      <c r="N62" s="12" t="s">
        <v>70</v>
      </c>
      <c r="O62" s="12" t="s">
        <v>71</v>
      </c>
      <c r="P62" s="11">
        <v>0</v>
      </c>
      <c r="Q62" s="12" t="s">
        <v>73</v>
      </c>
      <c r="R62" s="11">
        <v>140</v>
      </c>
      <c r="S62" s="12" t="s">
        <v>167</v>
      </c>
      <c r="T62" s="11">
        <v>347</v>
      </c>
      <c r="U62" s="12" t="s">
        <v>168</v>
      </c>
      <c r="V62" s="12" t="s">
        <v>169</v>
      </c>
      <c r="W62" s="11">
        <v>1502</v>
      </c>
      <c r="X62" s="12" t="s">
        <v>71</v>
      </c>
      <c r="Y62" s="12" t="s">
        <v>77</v>
      </c>
      <c r="Z62" s="12" t="s">
        <v>78</v>
      </c>
      <c r="AA62" s="11">
        <v>1915006</v>
      </c>
      <c r="AB62" s="12" t="s">
        <v>640</v>
      </c>
      <c r="AC62" s="11">
        <v>2</v>
      </c>
      <c r="AD62" s="11">
        <v>0</v>
      </c>
      <c r="AE62" s="12" t="s">
        <v>25</v>
      </c>
      <c r="AF62" s="11">
        <v>13</v>
      </c>
      <c r="AG62" s="12" t="s">
        <v>25</v>
      </c>
      <c r="AH62" s="11">
        <v>1</v>
      </c>
      <c r="AI62" s="12" t="s">
        <v>25</v>
      </c>
      <c r="AJ62" s="11">
        <v>0</v>
      </c>
      <c r="AK62" s="12" t="s">
        <v>25</v>
      </c>
      <c r="AL62" s="11">
        <v>2</v>
      </c>
      <c r="AM62" s="12" t="s">
        <v>25</v>
      </c>
      <c r="AN62" s="11">
        <v>16</v>
      </c>
      <c r="AO62" s="12" t="s">
        <v>25</v>
      </c>
      <c r="AP62" s="11">
        <v>54</v>
      </c>
      <c r="AQ62" s="12" t="s">
        <v>25</v>
      </c>
      <c r="AR62" s="11">
        <v>6</v>
      </c>
      <c r="AS62" s="12" t="s">
        <v>25</v>
      </c>
      <c r="AT62" s="11">
        <v>60</v>
      </c>
      <c r="AU62" s="11">
        <v>1</v>
      </c>
      <c r="AV62" s="12" t="s">
        <v>25</v>
      </c>
      <c r="AW62" s="11">
        <v>1</v>
      </c>
      <c r="AX62" s="11">
        <v>1</v>
      </c>
      <c r="AY62" s="12" t="s">
        <v>25</v>
      </c>
      <c r="AZ62" s="11">
        <v>1</v>
      </c>
      <c r="BA62" s="11">
        <v>62</v>
      </c>
      <c r="BB62" s="12" t="s">
        <v>25</v>
      </c>
      <c r="BC62" s="11">
        <v>6</v>
      </c>
      <c r="BD62" s="12" t="s">
        <v>25</v>
      </c>
      <c r="BE62" s="11">
        <v>11</v>
      </c>
      <c r="BF62" s="12" t="s">
        <v>25</v>
      </c>
      <c r="BG62" s="11">
        <v>17</v>
      </c>
      <c r="BH62" s="11">
        <v>0</v>
      </c>
      <c r="BI62" s="12" t="s">
        <v>25</v>
      </c>
      <c r="BJ62" s="11">
        <v>0</v>
      </c>
      <c r="BK62" s="11">
        <v>6</v>
      </c>
      <c r="BL62" s="12" t="s">
        <v>25</v>
      </c>
      <c r="BM62" s="11">
        <v>6</v>
      </c>
      <c r="BN62" s="11">
        <v>23</v>
      </c>
      <c r="BO62" s="12" t="s">
        <v>25</v>
      </c>
      <c r="BP62" s="11">
        <v>2</v>
      </c>
      <c r="BQ62" s="12" t="s">
        <v>25</v>
      </c>
      <c r="BR62" s="11">
        <v>1</v>
      </c>
      <c r="BS62" s="12" t="s">
        <v>25</v>
      </c>
      <c r="BT62" s="11">
        <v>1</v>
      </c>
      <c r="BU62" s="12" t="s">
        <v>25</v>
      </c>
      <c r="BV62" s="11">
        <v>4</v>
      </c>
      <c r="BW62" s="12" t="s">
        <v>25</v>
      </c>
      <c r="BX62" s="11">
        <v>5</v>
      </c>
      <c r="BY62" s="12" t="s">
        <v>25</v>
      </c>
      <c r="BZ62" s="11">
        <v>27</v>
      </c>
      <c r="CA62" s="12" t="s">
        <v>25</v>
      </c>
      <c r="CB62" s="11">
        <v>1</v>
      </c>
      <c r="CC62" s="12" t="s">
        <v>25</v>
      </c>
      <c r="CD62" s="11">
        <v>6</v>
      </c>
      <c r="CE62" s="12" t="s">
        <v>25</v>
      </c>
      <c r="CF62" s="11">
        <v>6</v>
      </c>
      <c r="CG62" s="11">
        <v>39</v>
      </c>
      <c r="CH62" s="11">
        <v>2</v>
      </c>
      <c r="CI62" s="12" t="s">
        <v>25</v>
      </c>
      <c r="CJ62" s="11">
        <v>2</v>
      </c>
      <c r="CK62" s="12" t="s">
        <v>25</v>
      </c>
      <c r="CL62" s="11">
        <v>148</v>
      </c>
      <c r="CM62" s="11">
        <v>148</v>
      </c>
      <c r="CN62" s="12" t="s">
        <v>25</v>
      </c>
      <c r="CO62" s="12" t="s">
        <v>25</v>
      </c>
      <c r="CP62" s="12" t="s">
        <v>633</v>
      </c>
      <c r="CQ62" s="12" t="s">
        <v>25</v>
      </c>
      <c r="CR62" s="11">
        <f t="shared" si="0"/>
        <v>148</v>
      </c>
      <c r="CS62" s="11">
        <f t="shared" si="1"/>
        <v>148</v>
      </c>
      <c r="CT62" s="11" t="b">
        <f t="shared" si="2"/>
        <v>1</v>
      </c>
    </row>
    <row r="63" spans="1:98" x14ac:dyDescent="0.25">
      <c r="A63" s="11">
        <v>62</v>
      </c>
      <c r="B63" s="11">
        <v>15</v>
      </c>
      <c r="C63" s="12" t="s">
        <v>70</v>
      </c>
      <c r="D63" s="11">
        <v>1</v>
      </c>
      <c r="E63" s="12" t="s">
        <v>71</v>
      </c>
      <c r="F63" s="11">
        <v>1</v>
      </c>
      <c r="G63" s="12" t="s">
        <v>71</v>
      </c>
      <c r="H63" s="11">
        <v>1</v>
      </c>
      <c r="I63" s="11">
        <v>1</v>
      </c>
      <c r="J63" s="12" t="s">
        <v>71</v>
      </c>
      <c r="K63" s="11">
        <v>1</v>
      </c>
      <c r="L63" s="12" t="s">
        <v>166</v>
      </c>
      <c r="M63" s="11">
        <v>1</v>
      </c>
      <c r="N63" s="12" t="s">
        <v>70</v>
      </c>
      <c r="O63" s="12" t="s">
        <v>71</v>
      </c>
      <c r="P63" s="11">
        <v>0</v>
      </c>
      <c r="Q63" s="12" t="s">
        <v>73</v>
      </c>
      <c r="R63" s="11">
        <v>142</v>
      </c>
      <c r="S63" s="12" t="s">
        <v>170</v>
      </c>
      <c r="T63" s="11">
        <v>323</v>
      </c>
      <c r="U63" s="12" t="s">
        <v>168</v>
      </c>
      <c r="V63" s="12" t="s">
        <v>169</v>
      </c>
      <c r="W63" s="11">
        <v>1502</v>
      </c>
      <c r="X63" s="12" t="s">
        <v>71</v>
      </c>
      <c r="Y63" s="12" t="s">
        <v>77</v>
      </c>
      <c r="Z63" s="12" t="s">
        <v>78</v>
      </c>
      <c r="AA63" s="11">
        <v>1915006</v>
      </c>
      <c r="AB63" s="12" t="s">
        <v>640</v>
      </c>
      <c r="AC63" s="11">
        <v>2</v>
      </c>
      <c r="AD63" s="11">
        <v>154</v>
      </c>
      <c r="AE63" s="12" t="s">
        <v>25</v>
      </c>
      <c r="AF63" s="11">
        <v>18</v>
      </c>
      <c r="AG63" s="12" t="s">
        <v>25</v>
      </c>
      <c r="AH63" s="11">
        <v>3</v>
      </c>
      <c r="AI63" s="12" t="s">
        <v>25</v>
      </c>
      <c r="AJ63" s="11">
        <v>0</v>
      </c>
      <c r="AK63" s="12" t="s">
        <v>25</v>
      </c>
      <c r="AL63" s="11">
        <v>0</v>
      </c>
      <c r="AM63" s="12" t="s">
        <v>25</v>
      </c>
      <c r="AN63" s="11">
        <v>21</v>
      </c>
      <c r="AO63" s="12" t="s">
        <v>25</v>
      </c>
      <c r="AP63" s="11">
        <v>51</v>
      </c>
      <c r="AQ63" s="12" t="s">
        <v>25</v>
      </c>
      <c r="AR63" s="11">
        <v>3</v>
      </c>
      <c r="AS63" s="12" t="s">
        <v>25</v>
      </c>
      <c r="AT63" s="11">
        <v>54</v>
      </c>
      <c r="AU63" s="11">
        <v>1</v>
      </c>
      <c r="AV63" s="12" t="s">
        <v>25</v>
      </c>
      <c r="AW63" s="11">
        <v>1</v>
      </c>
      <c r="AX63" s="11">
        <v>1</v>
      </c>
      <c r="AY63" s="12" t="s">
        <v>25</v>
      </c>
      <c r="AZ63" s="11">
        <v>1</v>
      </c>
      <c r="BA63" s="11">
        <v>56</v>
      </c>
      <c r="BB63" s="12" t="s">
        <v>25</v>
      </c>
      <c r="BC63" s="11">
        <v>14</v>
      </c>
      <c r="BD63" s="12" t="s">
        <v>25</v>
      </c>
      <c r="BE63" s="11">
        <v>11</v>
      </c>
      <c r="BF63" s="12" t="s">
        <v>25</v>
      </c>
      <c r="BG63" s="11">
        <v>25</v>
      </c>
      <c r="BH63" s="11">
        <v>0</v>
      </c>
      <c r="BI63" s="12" t="s">
        <v>25</v>
      </c>
      <c r="BJ63" s="11">
        <v>0</v>
      </c>
      <c r="BK63" s="11">
        <v>3</v>
      </c>
      <c r="BL63" s="12" t="s">
        <v>25</v>
      </c>
      <c r="BM63" s="11">
        <v>3</v>
      </c>
      <c r="BN63" s="11">
        <v>28</v>
      </c>
      <c r="BO63" s="12" t="s">
        <v>25</v>
      </c>
      <c r="BP63" s="11">
        <v>4</v>
      </c>
      <c r="BQ63" s="12" t="s">
        <v>25</v>
      </c>
      <c r="BR63" s="11">
        <v>0</v>
      </c>
      <c r="BS63" s="12" t="s">
        <v>25</v>
      </c>
      <c r="BT63" s="11">
        <v>0</v>
      </c>
      <c r="BU63" s="12" t="s">
        <v>25</v>
      </c>
      <c r="BV63" s="11">
        <v>4</v>
      </c>
      <c r="BW63" s="12" t="s">
        <v>25</v>
      </c>
      <c r="BX63" s="11">
        <v>6</v>
      </c>
      <c r="BY63" s="12" t="s">
        <v>25</v>
      </c>
      <c r="BZ63" s="11">
        <v>25</v>
      </c>
      <c r="CA63" s="12" t="s">
        <v>25</v>
      </c>
      <c r="CB63" s="11">
        <v>1</v>
      </c>
      <c r="CC63" s="12" t="s">
        <v>25</v>
      </c>
      <c r="CD63" s="11">
        <v>7</v>
      </c>
      <c r="CE63" s="12" t="s">
        <v>25</v>
      </c>
      <c r="CF63" s="11">
        <v>7</v>
      </c>
      <c r="CG63" s="11">
        <v>39</v>
      </c>
      <c r="CH63" s="11">
        <v>5</v>
      </c>
      <c r="CI63" s="12" t="s">
        <v>25</v>
      </c>
      <c r="CJ63" s="11">
        <v>1</v>
      </c>
      <c r="CK63" s="12" t="s">
        <v>25</v>
      </c>
      <c r="CL63" s="11">
        <v>154</v>
      </c>
      <c r="CM63" s="11">
        <v>154</v>
      </c>
      <c r="CN63" s="12" t="s">
        <v>25</v>
      </c>
      <c r="CO63" s="12" t="s">
        <v>25</v>
      </c>
      <c r="CP63" s="12" t="s">
        <v>25</v>
      </c>
      <c r="CQ63" s="12" t="s">
        <v>25</v>
      </c>
      <c r="CR63" s="11">
        <f t="shared" si="0"/>
        <v>154</v>
      </c>
      <c r="CS63" s="11">
        <f t="shared" si="1"/>
        <v>154</v>
      </c>
      <c r="CT63" s="11" t="b">
        <f t="shared" si="2"/>
        <v>1</v>
      </c>
    </row>
    <row r="64" spans="1:98" x14ac:dyDescent="0.25">
      <c r="A64" s="11">
        <v>63</v>
      </c>
      <c r="B64" s="11">
        <v>15</v>
      </c>
      <c r="C64" s="12" t="s">
        <v>70</v>
      </c>
      <c r="D64" s="11">
        <v>1</v>
      </c>
      <c r="E64" s="12" t="s">
        <v>71</v>
      </c>
      <c r="F64" s="11">
        <v>1</v>
      </c>
      <c r="G64" s="12" t="s">
        <v>71</v>
      </c>
      <c r="H64" s="11">
        <v>1</v>
      </c>
      <c r="I64" s="11">
        <v>1</v>
      </c>
      <c r="J64" s="12" t="s">
        <v>71</v>
      </c>
      <c r="K64" s="11">
        <v>1</v>
      </c>
      <c r="L64" s="12" t="s">
        <v>166</v>
      </c>
      <c r="M64" s="11">
        <v>1</v>
      </c>
      <c r="N64" s="12" t="s">
        <v>70</v>
      </c>
      <c r="O64" s="12" t="s">
        <v>71</v>
      </c>
      <c r="P64" s="11">
        <v>0</v>
      </c>
      <c r="Q64" s="12" t="s">
        <v>73</v>
      </c>
      <c r="R64" s="11">
        <v>144</v>
      </c>
      <c r="S64" s="12" t="s">
        <v>171</v>
      </c>
      <c r="T64" s="11">
        <v>348</v>
      </c>
      <c r="U64" s="12" t="s">
        <v>168</v>
      </c>
      <c r="V64" s="12" t="s">
        <v>169</v>
      </c>
      <c r="W64" s="11">
        <v>1502</v>
      </c>
      <c r="X64" s="12" t="s">
        <v>71</v>
      </c>
      <c r="Y64" s="12" t="s">
        <v>77</v>
      </c>
      <c r="Z64" s="12" t="s">
        <v>78</v>
      </c>
      <c r="AA64" s="11">
        <v>1915006</v>
      </c>
      <c r="AB64" s="12" t="s">
        <v>640</v>
      </c>
      <c r="AC64" s="11">
        <v>2</v>
      </c>
      <c r="AD64" s="11">
        <v>144</v>
      </c>
      <c r="AE64" s="12" t="s">
        <v>25</v>
      </c>
      <c r="AF64" s="11">
        <v>15</v>
      </c>
      <c r="AG64" s="12" t="s">
        <v>25</v>
      </c>
      <c r="AH64" s="11">
        <v>0</v>
      </c>
      <c r="AI64" s="12" t="s">
        <v>25</v>
      </c>
      <c r="AJ64" s="11">
        <v>1</v>
      </c>
      <c r="AK64" s="12" t="s">
        <v>25</v>
      </c>
      <c r="AL64" s="11">
        <v>1</v>
      </c>
      <c r="AM64" s="12" t="s">
        <v>25</v>
      </c>
      <c r="AN64" s="11">
        <v>17</v>
      </c>
      <c r="AO64" s="12" t="s">
        <v>25</v>
      </c>
      <c r="AP64" s="11">
        <v>41</v>
      </c>
      <c r="AQ64" s="12" t="s">
        <v>25</v>
      </c>
      <c r="AR64" s="11">
        <v>5</v>
      </c>
      <c r="AS64" s="12" t="s">
        <v>25</v>
      </c>
      <c r="AT64" s="11">
        <v>46</v>
      </c>
      <c r="AU64" s="11">
        <v>1</v>
      </c>
      <c r="AV64" s="12" t="s">
        <v>25</v>
      </c>
      <c r="AW64" s="11">
        <v>1</v>
      </c>
      <c r="AX64" s="11">
        <v>0</v>
      </c>
      <c r="AY64" s="12" t="s">
        <v>25</v>
      </c>
      <c r="AZ64" s="11">
        <v>0</v>
      </c>
      <c r="BA64" s="11">
        <v>47</v>
      </c>
      <c r="BB64" s="12" t="s">
        <v>25</v>
      </c>
      <c r="BC64" s="11">
        <v>17</v>
      </c>
      <c r="BD64" s="12" t="s">
        <v>25</v>
      </c>
      <c r="BE64" s="11">
        <v>9</v>
      </c>
      <c r="BF64" s="12" t="s">
        <v>25</v>
      </c>
      <c r="BG64" s="11">
        <v>26</v>
      </c>
      <c r="BH64" s="11">
        <v>1</v>
      </c>
      <c r="BI64" s="12" t="s">
        <v>25</v>
      </c>
      <c r="BJ64" s="11">
        <v>1</v>
      </c>
      <c r="BK64" s="11">
        <v>3</v>
      </c>
      <c r="BL64" s="12" t="s">
        <v>25</v>
      </c>
      <c r="BM64" s="11">
        <v>3</v>
      </c>
      <c r="BN64" s="11">
        <v>30</v>
      </c>
      <c r="BO64" s="12" t="s">
        <v>25</v>
      </c>
      <c r="BP64" s="11">
        <v>3</v>
      </c>
      <c r="BQ64" s="12" t="s">
        <v>25</v>
      </c>
      <c r="BR64" s="11">
        <v>3</v>
      </c>
      <c r="BS64" s="12" t="s">
        <v>25</v>
      </c>
      <c r="BT64" s="11">
        <v>3</v>
      </c>
      <c r="BU64" s="12" t="s">
        <v>25</v>
      </c>
      <c r="BV64" s="11">
        <v>9</v>
      </c>
      <c r="BW64" s="12" t="s">
        <v>25</v>
      </c>
      <c r="BX64" s="11">
        <v>4</v>
      </c>
      <c r="BY64" s="12" t="s">
        <v>25</v>
      </c>
      <c r="BZ64" s="11">
        <v>18</v>
      </c>
      <c r="CA64" s="12" t="s">
        <v>25</v>
      </c>
      <c r="CB64" s="11">
        <v>3</v>
      </c>
      <c r="CC64" s="12" t="s">
        <v>25</v>
      </c>
      <c r="CD64" s="11">
        <v>10</v>
      </c>
      <c r="CE64" s="12" t="s">
        <v>25</v>
      </c>
      <c r="CF64" s="11">
        <v>10</v>
      </c>
      <c r="CG64" s="11">
        <v>35</v>
      </c>
      <c r="CH64" s="11">
        <v>2</v>
      </c>
      <c r="CI64" s="12" t="s">
        <v>25</v>
      </c>
      <c r="CJ64" s="11">
        <v>4</v>
      </c>
      <c r="CK64" s="12" t="s">
        <v>25</v>
      </c>
      <c r="CL64" s="11">
        <v>144</v>
      </c>
      <c r="CM64" s="11">
        <v>144</v>
      </c>
      <c r="CN64" s="12" t="s">
        <v>25</v>
      </c>
      <c r="CO64" s="12" t="s">
        <v>25</v>
      </c>
      <c r="CP64" s="12" t="s">
        <v>25</v>
      </c>
      <c r="CQ64" s="12" t="s">
        <v>25</v>
      </c>
      <c r="CR64" s="11">
        <f t="shared" si="0"/>
        <v>144</v>
      </c>
      <c r="CS64" s="11">
        <f t="shared" si="1"/>
        <v>144</v>
      </c>
      <c r="CT64" s="11" t="b">
        <f t="shared" si="2"/>
        <v>1</v>
      </c>
    </row>
    <row r="65" spans="1:98" x14ac:dyDescent="0.25">
      <c r="A65" s="11">
        <v>64</v>
      </c>
      <c r="B65" s="11">
        <v>15</v>
      </c>
      <c r="C65" s="12" t="s">
        <v>70</v>
      </c>
      <c r="D65" s="11">
        <v>1</v>
      </c>
      <c r="E65" s="12" t="s">
        <v>71</v>
      </c>
      <c r="F65" s="11">
        <v>1</v>
      </c>
      <c r="G65" s="12" t="s">
        <v>71</v>
      </c>
      <c r="H65" s="11">
        <v>1</v>
      </c>
      <c r="I65" s="11">
        <v>1</v>
      </c>
      <c r="J65" s="12" t="s">
        <v>71</v>
      </c>
      <c r="K65" s="11">
        <v>1</v>
      </c>
      <c r="L65" s="12" t="s">
        <v>166</v>
      </c>
      <c r="M65" s="11">
        <v>1</v>
      </c>
      <c r="N65" s="12" t="s">
        <v>70</v>
      </c>
      <c r="O65" s="12" t="s">
        <v>71</v>
      </c>
      <c r="P65" s="11">
        <v>0</v>
      </c>
      <c r="Q65" s="12" t="s">
        <v>73</v>
      </c>
      <c r="R65" s="11">
        <v>146</v>
      </c>
      <c r="S65" s="12" t="s">
        <v>172</v>
      </c>
      <c r="T65" s="11">
        <v>357</v>
      </c>
      <c r="U65" s="12" t="s">
        <v>168</v>
      </c>
      <c r="V65" s="12" t="s">
        <v>169</v>
      </c>
      <c r="W65" s="11">
        <v>1502</v>
      </c>
      <c r="X65" s="12" t="s">
        <v>71</v>
      </c>
      <c r="Y65" s="12" t="s">
        <v>77</v>
      </c>
      <c r="Z65" s="12" t="s">
        <v>78</v>
      </c>
      <c r="AA65" s="11">
        <v>1915006</v>
      </c>
      <c r="AB65" s="12" t="s">
        <v>640</v>
      </c>
      <c r="AC65" s="11">
        <v>2</v>
      </c>
      <c r="AD65" s="11">
        <v>147</v>
      </c>
      <c r="AE65" s="12" t="s">
        <v>25</v>
      </c>
      <c r="AF65" s="11">
        <v>14</v>
      </c>
      <c r="AG65" s="12" t="s">
        <v>25</v>
      </c>
      <c r="AH65" s="11">
        <v>1</v>
      </c>
      <c r="AI65" s="12" t="s">
        <v>25</v>
      </c>
      <c r="AJ65" s="11">
        <v>0</v>
      </c>
      <c r="AK65" s="12" t="s">
        <v>25</v>
      </c>
      <c r="AL65" s="11">
        <v>0</v>
      </c>
      <c r="AM65" s="12" t="s">
        <v>25</v>
      </c>
      <c r="AN65" s="11">
        <v>15</v>
      </c>
      <c r="AO65" s="12" t="s">
        <v>25</v>
      </c>
      <c r="AP65" s="11">
        <v>58</v>
      </c>
      <c r="AQ65" s="12" t="s">
        <v>25</v>
      </c>
      <c r="AR65" s="11">
        <v>3</v>
      </c>
      <c r="AS65" s="12" t="s">
        <v>25</v>
      </c>
      <c r="AT65" s="11">
        <v>61</v>
      </c>
      <c r="AU65" s="11">
        <v>3</v>
      </c>
      <c r="AV65" s="12" t="s">
        <v>25</v>
      </c>
      <c r="AW65" s="11">
        <v>3</v>
      </c>
      <c r="AX65" s="11">
        <v>0</v>
      </c>
      <c r="AY65" s="12" t="s">
        <v>25</v>
      </c>
      <c r="AZ65" s="11">
        <v>0</v>
      </c>
      <c r="BA65" s="11">
        <v>64</v>
      </c>
      <c r="BB65" s="12" t="s">
        <v>25</v>
      </c>
      <c r="BC65" s="11">
        <v>15</v>
      </c>
      <c r="BD65" s="12" t="s">
        <v>25</v>
      </c>
      <c r="BE65" s="11">
        <v>6</v>
      </c>
      <c r="BF65" s="12" t="s">
        <v>25</v>
      </c>
      <c r="BG65" s="11">
        <v>21</v>
      </c>
      <c r="BH65" s="11">
        <v>2</v>
      </c>
      <c r="BI65" s="12" t="s">
        <v>25</v>
      </c>
      <c r="BJ65" s="11">
        <v>2</v>
      </c>
      <c r="BK65" s="11">
        <v>8</v>
      </c>
      <c r="BL65" s="12" t="s">
        <v>25</v>
      </c>
      <c r="BM65" s="11">
        <v>8</v>
      </c>
      <c r="BN65" s="11">
        <v>31</v>
      </c>
      <c r="BO65" s="12" t="s">
        <v>25</v>
      </c>
      <c r="BP65" s="11">
        <v>2</v>
      </c>
      <c r="BQ65" s="12" t="s">
        <v>25</v>
      </c>
      <c r="BR65" s="11">
        <v>0</v>
      </c>
      <c r="BS65" s="12" t="s">
        <v>25</v>
      </c>
      <c r="BT65" s="11">
        <v>0</v>
      </c>
      <c r="BU65" s="12" t="s">
        <v>25</v>
      </c>
      <c r="BV65" s="11">
        <v>2</v>
      </c>
      <c r="BW65" s="12" t="s">
        <v>25</v>
      </c>
      <c r="BX65" s="11">
        <v>3</v>
      </c>
      <c r="BY65" s="12" t="s">
        <v>25</v>
      </c>
      <c r="BZ65" s="11">
        <v>18</v>
      </c>
      <c r="CA65" s="12" t="s">
        <v>25</v>
      </c>
      <c r="CB65" s="11">
        <v>1</v>
      </c>
      <c r="CC65" s="12" t="s">
        <v>25</v>
      </c>
      <c r="CD65" s="11">
        <v>7</v>
      </c>
      <c r="CE65" s="12" t="s">
        <v>25</v>
      </c>
      <c r="CF65" s="11">
        <v>7</v>
      </c>
      <c r="CG65" s="11">
        <v>29</v>
      </c>
      <c r="CH65" s="11">
        <v>4</v>
      </c>
      <c r="CI65" s="12" t="s">
        <v>25</v>
      </c>
      <c r="CJ65" s="11">
        <v>2</v>
      </c>
      <c r="CK65" s="12" t="s">
        <v>25</v>
      </c>
      <c r="CL65" s="11">
        <v>147</v>
      </c>
      <c r="CM65" s="11">
        <v>147</v>
      </c>
      <c r="CN65" s="12" t="s">
        <v>25</v>
      </c>
      <c r="CO65" s="12" t="s">
        <v>25</v>
      </c>
      <c r="CP65" s="12" t="s">
        <v>25</v>
      </c>
      <c r="CQ65" s="12" t="s">
        <v>25</v>
      </c>
      <c r="CR65" s="11">
        <f t="shared" si="0"/>
        <v>147</v>
      </c>
      <c r="CS65" s="11">
        <f t="shared" si="1"/>
        <v>147</v>
      </c>
      <c r="CT65" s="11" t="b">
        <f t="shared" si="2"/>
        <v>1</v>
      </c>
    </row>
    <row r="66" spans="1:98" x14ac:dyDescent="0.25">
      <c r="A66" s="11">
        <v>65</v>
      </c>
      <c r="B66" s="11">
        <v>15</v>
      </c>
      <c r="C66" s="12" t="s">
        <v>70</v>
      </c>
      <c r="D66" s="11">
        <v>1</v>
      </c>
      <c r="E66" s="12" t="s">
        <v>71</v>
      </c>
      <c r="F66" s="11">
        <v>1</v>
      </c>
      <c r="G66" s="12" t="s">
        <v>71</v>
      </c>
      <c r="H66" s="11">
        <v>1</v>
      </c>
      <c r="I66" s="11">
        <v>1</v>
      </c>
      <c r="J66" s="12" t="s">
        <v>71</v>
      </c>
      <c r="K66" s="11">
        <v>1</v>
      </c>
      <c r="L66" s="12" t="s">
        <v>166</v>
      </c>
      <c r="M66" s="11">
        <v>1</v>
      </c>
      <c r="N66" s="12" t="s">
        <v>70</v>
      </c>
      <c r="O66" s="12" t="s">
        <v>71</v>
      </c>
      <c r="P66" s="11">
        <v>0</v>
      </c>
      <c r="Q66" s="12" t="s">
        <v>73</v>
      </c>
      <c r="R66" s="11">
        <v>148</v>
      </c>
      <c r="S66" s="12" t="s">
        <v>173</v>
      </c>
      <c r="T66" s="11">
        <v>335</v>
      </c>
      <c r="U66" s="12" t="s">
        <v>168</v>
      </c>
      <c r="V66" s="12" t="s">
        <v>169</v>
      </c>
      <c r="W66" s="11">
        <v>1502</v>
      </c>
      <c r="X66" s="12" t="s">
        <v>71</v>
      </c>
      <c r="Y66" s="12" t="s">
        <v>77</v>
      </c>
      <c r="Z66" s="12" t="s">
        <v>78</v>
      </c>
      <c r="AA66" s="11">
        <v>1915006</v>
      </c>
      <c r="AB66" s="12" t="s">
        <v>640</v>
      </c>
      <c r="AC66" s="11">
        <v>2</v>
      </c>
      <c r="AD66" s="11">
        <v>150</v>
      </c>
      <c r="AE66" s="12" t="s">
        <v>25</v>
      </c>
      <c r="AF66" s="11">
        <v>18</v>
      </c>
      <c r="AG66" s="12" t="s">
        <v>25</v>
      </c>
      <c r="AH66" s="11">
        <v>1</v>
      </c>
      <c r="AI66" s="12" t="s">
        <v>25</v>
      </c>
      <c r="AJ66" s="11">
        <v>2</v>
      </c>
      <c r="AK66" s="12" t="s">
        <v>25</v>
      </c>
      <c r="AL66" s="11">
        <v>0</v>
      </c>
      <c r="AM66" s="12" t="s">
        <v>25</v>
      </c>
      <c r="AN66" s="11">
        <v>21</v>
      </c>
      <c r="AO66" s="12" t="s">
        <v>25</v>
      </c>
      <c r="AP66" s="11">
        <v>72</v>
      </c>
      <c r="AQ66" s="12" t="s">
        <v>25</v>
      </c>
      <c r="AR66" s="11">
        <v>2</v>
      </c>
      <c r="AS66" s="12" t="s">
        <v>25</v>
      </c>
      <c r="AT66" s="11">
        <v>74</v>
      </c>
      <c r="AU66" s="11">
        <v>2</v>
      </c>
      <c r="AV66" s="12" t="s">
        <v>25</v>
      </c>
      <c r="AW66" s="11">
        <v>2</v>
      </c>
      <c r="AX66" s="11">
        <v>0</v>
      </c>
      <c r="AY66" s="12" t="s">
        <v>25</v>
      </c>
      <c r="AZ66" s="11">
        <v>0</v>
      </c>
      <c r="BA66" s="11">
        <v>76</v>
      </c>
      <c r="BB66" s="12" t="s">
        <v>25</v>
      </c>
      <c r="BC66" s="11">
        <v>8</v>
      </c>
      <c r="BD66" s="12" t="s">
        <v>25</v>
      </c>
      <c r="BE66" s="11">
        <v>5</v>
      </c>
      <c r="BF66" s="12" t="s">
        <v>25</v>
      </c>
      <c r="BG66" s="11">
        <v>13</v>
      </c>
      <c r="BH66" s="11">
        <v>4</v>
      </c>
      <c r="BI66" s="12" t="s">
        <v>25</v>
      </c>
      <c r="BJ66" s="11">
        <v>4</v>
      </c>
      <c r="BK66" s="11">
        <v>5</v>
      </c>
      <c r="BL66" s="12" t="s">
        <v>25</v>
      </c>
      <c r="BM66" s="11">
        <v>5</v>
      </c>
      <c r="BN66" s="11">
        <v>22</v>
      </c>
      <c r="BO66" s="12" t="s">
        <v>25</v>
      </c>
      <c r="BP66" s="11">
        <v>1</v>
      </c>
      <c r="BQ66" s="12" t="s">
        <v>25</v>
      </c>
      <c r="BR66" s="11">
        <v>1</v>
      </c>
      <c r="BS66" s="12" t="s">
        <v>25</v>
      </c>
      <c r="BT66" s="11">
        <v>0</v>
      </c>
      <c r="BU66" s="12" t="s">
        <v>25</v>
      </c>
      <c r="BV66" s="11">
        <v>2</v>
      </c>
      <c r="BW66" s="12" t="s">
        <v>25</v>
      </c>
      <c r="BX66" s="11">
        <v>4</v>
      </c>
      <c r="BY66" s="12" t="s">
        <v>25</v>
      </c>
      <c r="BZ66" s="11">
        <v>15</v>
      </c>
      <c r="CA66" s="12" t="s">
        <v>25</v>
      </c>
      <c r="CB66" s="11">
        <v>1</v>
      </c>
      <c r="CC66" s="12" t="s">
        <v>25</v>
      </c>
      <c r="CD66" s="11">
        <v>3</v>
      </c>
      <c r="CE66" s="12" t="s">
        <v>25</v>
      </c>
      <c r="CF66" s="11">
        <v>3</v>
      </c>
      <c r="CG66" s="11">
        <v>23</v>
      </c>
      <c r="CH66" s="11">
        <v>3</v>
      </c>
      <c r="CI66" s="12" t="s">
        <v>25</v>
      </c>
      <c r="CJ66" s="11">
        <v>3</v>
      </c>
      <c r="CK66" s="12" t="s">
        <v>25</v>
      </c>
      <c r="CL66" s="11">
        <v>150</v>
      </c>
      <c r="CM66" s="11">
        <v>150</v>
      </c>
      <c r="CN66" s="12" t="s">
        <v>25</v>
      </c>
      <c r="CO66" s="12" t="s">
        <v>25</v>
      </c>
      <c r="CP66" s="12" t="s">
        <v>25</v>
      </c>
      <c r="CQ66" s="12" t="s">
        <v>25</v>
      </c>
      <c r="CR66" s="11">
        <f t="shared" si="0"/>
        <v>150</v>
      </c>
      <c r="CS66" s="11">
        <f t="shared" si="1"/>
        <v>150</v>
      </c>
      <c r="CT66" s="11" t="b">
        <f t="shared" si="2"/>
        <v>1</v>
      </c>
    </row>
    <row r="67" spans="1:98" x14ac:dyDescent="0.25">
      <c r="A67" s="11">
        <v>66</v>
      </c>
      <c r="B67" s="11">
        <v>15</v>
      </c>
      <c r="C67" s="12" t="s">
        <v>70</v>
      </c>
      <c r="D67" s="11">
        <v>1</v>
      </c>
      <c r="E67" s="12" t="s">
        <v>71</v>
      </c>
      <c r="F67" s="11">
        <v>1</v>
      </c>
      <c r="G67" s="12" t="s">
        <v>71</v>
      </c>
      <c r="H67" s="11">
        <v>1</v>
      </c>
      <c r="I67" s="11">
        <v>1</v>
      </c>
      <c r="J67" s="12" t="s">
        <v>71</v>
      </c>
      <c r="K67" s="11">
        <v>1</v>
      </c>
      <c r="L67" s="12" t="s">
        <v>92</v>
      </c>
      <c r="M67" s="11">
        <v>1</v>
      </c>
      <c r="N67" s="12" t="s">
        <v>70</v>
      </c>
      <c r="O67" s="12" t="s">
        <v>71</v>
      </c>
      <c r="P67" s="11">
        <v>0</v>
      </c>
      <c r="Q67" s="12" t="s">
        <v>73</v>
      </c>
      <c r="R67" s="11">
        <v>150</v>
      </c>
      <c r="S67" s="12" t="s">
        <v>174</v>
      </c>
      <c r="T67" s="11">
        <v>313</v>
      </c>
      <c r="U67" s="12" t="s">
        <v>94</v>
      </c>
      <c r="V67" s="12" t="s">
        <v>95</v>
      </c>
      <c r="W67" s="11">
        <v>1502</v>
      </c>
      <c r="X67" s="12" t="s">
        <v>71</v>
      </c>
      <c r="Y67" s="12" t="s">
        <v>77</v>
      </c>
      <c r="Z67" s="12" t="s">
        <v>78</v>
      </c>
      <c r="AA67" s="11">
        <v>1915036</v>
      </c>
      <c r="AB67" s="12" t="s">
        <v>634</v>
      </c>
      <c r="AC67" s="11">
        <v>2</v>
      </c>
      <c r="AD67" s="11">
        <v>151</v>
      </c>
      <c r="AE67" s="12" t="s">
        <v>25</v>
      </c>
      <c r="AF67" s="11">
        <v>16</v>
      </c>
      <c r="AG67" s="12" t="s">
        <v>25</v>
      </c>
      <c r="AH67" s="11">
        <v>1</v>
      </c>
      <c r="AI67" s="12" t="s">
        <v>25</v>
      </c>
      <c r="AJ67" s="11">
        <v>0</v>
      </c>
      <c r="AK67" s="12" t="s">
        <v>25</v>
      </c>
      <c r="AL67" s="11">
        <v>1</v>
      </c>
      <c r="AM67" s="12" t="s">
        <v>25</v>
      </c>
      <c r="AN67" s="11">
        <v>18</v>
      </c>
      <c r="AO67" s="12" t="s">
        <v>25</v>
      </c>
      <c r="AP67" s="11">
        <v>47</v>
      </c>
      <c r="AQ67" s="12" t="s">
        <v>25</v>
      </c>
      <c r="AR67" s="11">
        <v>6</v>
      </c>
      <c r="AS67" s="12" t="s">
        <v>25</v>
      </c>
      <c r="AT67" s="11">
        <v>53</v>
      </c>
      <c r="AU67" s="11">
        <v>1</v>
      </c>
      <c r="AV67" s="12" t="s">
        <v>25</v>
      </c>
      <c r="AW67" s="11">
        <v>1</v>
      </c>
      <c r="AX67" s="11">
        <v>0</v>
      </c>
      <c r="AY67" s="12" t="s">
        <v>25</v>
      </c>
      <c r="AZ67" s="11">
        <v>0</v>
      </c>
      <c r="BA67" s="11">
        <v>54</v>
      </c>
      <c r="BB67" s="12" t="s">
        <v>25</v>
      </c>
      <c r="BC67" s="11">
        <v>22</v>
      </c>
      <c r="BD67" s="12" t="s">
        <v>25</v>
      </c>
      <c r="BE67" s="11">
        <v>6</v>
      </c>
      <c r="BF67" s="12" t="s">
        <v>25</v>
      </c>
      <c r="BG67" s="11">
        <v>28</v>
      </c>
      <c r="BH67" s="11">
        <v>5</v>
      </c>
      <c r="BI67" s="12" t="s">
        <v>25</v>
      </c>
      <c r="BJ67" s="11">
        <v>5</v>
      </c>
      <c r="BK67" s="11">
        <v>6</v>
      </c>
      <c r="BL67" s="12" t="s">
        <v>25</v>
      </c>
      <c r="BM67" s="11">
        <v>6</v>
      </c>
      <c r="BN67" s="11">
        <v>39</v>
      </c>
      <c r="BO67" s="12" t="s">
        <v>25</v>
      </c>
      <c r="BP67" s="11">
        <v>2</v>
      </c>
      <c r="BQ67" s="12" t="s">
        <v>25</v>
      </c>
      <c r="BR67" s="11">
        <v>3</v>
      </c>
      <c r="BS67" s="12" t="s">
        <v>25</v>
      </c>
      <c r="BT67" s="11">
        <v>0</v>
      </c>
      <c r="BU67" s="12" t="s">
        <v>25</v>
      </c>
      <c r="BV67" s="11">
        <v>5</v>
      </c>
      <c r="BW67" s="12" t="s">
        <v>25</v>
      </c>
      <c r="BX67" s="11">
        <v>3</v>
      </c>
      <c r="BY67" s="12" t="s">
        <v>25</v>
      </c>
      <c r="BZ67" s="11">
        <v>16</v>
      </c>
      <c r="CA67" s="12" t="s">
        <v>25</v>
      </c>
      <c r="CB67" s="11">
        <v>2</v>
      </c>
      <c r="CC67" s="12" t="s">
        <v>25</v>
      </c>
      <c r="CD67" s="11">
        <v>5</v>
      </c>
      <c r="CE67" s="12" t="s">
        <v>25</v>
      </c>
      <c r="CF67" s="11">
        <v>5</v>
      </c>
      <c r="CG67" s="11">
        <v>26</v>
      </c>
      <c r="CH67" s="11">
        <v>7</v>
      </c>
      <c r="CI67" s="12" t="s">
        <v>25</v>
      </c>
      <c r="CJ67" s="11">
        <v>2</v>
      </c>
      <c r="CK67" s="12" t="s">
        <v>25</v>
      </c>
      <c r="CL67" s="11">
        <v>151</v>
      </c>
      <c r="CM67" s="11">
        <v>151</v>
      </c>
      <c r="CN67" s="12" t="s">
        <v>25</v>
      </c>
      <c r="CO67" s="12" t="s">
        <v>25</v>
      </c>
      <c r="CP67" s="12" t="s">
        <v>25</v>
      </c>
      <c r="CQ67" s="12" t="s">
        <v>25</v>
      </c>
      <c r="CR67" s="11">
        <f t="shared" ref="CR67:CR130" si="3">CH67+CJ67+CD67+CB67+BZ67+BX67+BT67+BR67+BP67+BK67+BH67+BE67+BC67+AX67+AU67+AR67+AP67+AL67+AJ67+AH67+AF67</f>
        <v>151</v>
      </c>
      <c r="CS67" s="11">
        <f t="shared" ref="CS67:CS130" si="4">CJ67+CH67+CG67+BV67+BN67+AN67+BA67</f>
        <v>151</v>
      </c>
      <c r="CT67" s="11" t="b">
        <f t="shared" ref="CT67:CT130" si="5">EXACT(CM67,CR67)</f>
        <v>1</v>
      </c>
    </row>
    <row r="68" spans="1:98" x14ac:dyDescent="0.25">
      <c r="A68" s="11">
        <v>67</v>
      </c>
      <c r="B68" s="11">
        <v>15</v>
      </c>
      <c r="C68" s="12" t="s">
        <v>70</v>
      </c>
      <c r="D68" s="11">
        <v>1</v>
      </c>
      <c r="E68" s="12" t="s">
        <v>71</v>
      </c>
      <c r="F68" s="11">
        <v>1</v>
      </c>
      <c r="G68" s="12" t="s">
        <v>71</v>
      </c>
      <c r="H68" s="11">
        <v>1</v>
      </c>
      <c r="I68" s="11">
        <v>1</v>
      </c>
      <c r="J68" s="12" t="s">
        <v>71</v>
      </c>
      <c r="K68" s="11">
        <v>1</v>
      </c>
      <c r="L68" s="12" t="s">
        <v>92</v>
      </c>
      <c r="M68" s="11">
        <v>1</v>
      </c>
      <c r="N68" s="12" t="s">
        <v>70</v>
      </c>
      <c r="O68" s="12" t="s">
        <v>71</v>
      </c>
      <c r="P68" s="11">
        <v>0</v>
      </c>
      <c r="Q68" s="12" t="s">
        <v>73</v>
      </c>
      <c r="R68" s="11">
        <v>152</v>
      </c>
      <c r="S68" s="12" t="s">
        <v>175</v>
      </c>
      <c r="T68" s="11">
        <v>316</v>
      </c>
      <c r="U68" s="12" t="s">
        <v>94</v>
      </c>
      <c r="V68" s="12" t="s">
        <v>95</v>
      </c>
      <c r="W68" s="11">
        <v>1502</v>
      </c>
      <c r="X68" s="12" t="s">
        <v>71</v>
      </c>
      <c r="Y68" s="12" t="s">
        <v>77</v>
      </c>
      <c r="Z68" s="12" t="s">
        <v>78</v>
      </c>
      <c r="AA68" s="11">
        <v>1915036</v>
      </c>
      <c r="AB68" s="12" t="s">
        <v>634</v>
      </c>
      <c r="AC68" s="11">
        <v>2</v>
      </c>
      <c r="AD68" s="11">
        <v>135</v>
      </c>
      <c r="AE68" s="12" t="s">
        <v>25</v>
      </c>
      <c r="AF68" s="11">
        <v>17</v>
      </c>
      <c r="AG68" s="12" t="s">
        <v>25</v>
      </c>
      <c r="AH68" s="11">
        <v>0</v>
      </c>
      <c r="AI68" s="12" t="s">
        <v>25</v>
      </c>
      <c r="AJ68" s="11">
        <v>0</v>
      </c>
      <c r="AK68" s="12" t="s">
        <v>25</v>
      </c>
      <c r="AL68" s="11">
        <v>1</v>
      </c>
      <c r="AM68" s="12" t="s">
        <v>25</v>
      </c>
      <c r="AN68" s="11">
        <v>18</v>
      </c>
      <c r="AO68" s="12" t="s">
        <v>25</v>
      </c>
      <c r="AP68" s="11">
        <v>59</v>
      </c>
      <c r="AQ68" s="12" t="s">
        <v>25</v>
      </c>
      <c r="AR68" s="11">
        <v>1</v>
      </c>
      <c r="AS68" s="12" t="s">
        <v>25</v>
      </c>
      <c r="AT68" s="11">
        <v>60</v>
      </c>
      <c r="AU68" s="11">
        <v>1</v>
      </c>
      <c r="AV68" s="12" t="s">
        <v>25</v>
      </c>
      <c r="AW68" s="11">
        <v>1</v>
      </c>
      <c r="AX68" s="11">
        <v>5</v>
      </c>
      <c r="AY68" s="12" t="s">
        <v>25</v>
      </c>
      <c r="AZ68" s="11">
        <v>5</v>
      </c>
      <c r="BA68" s="11">
        <v>66</v>
      </c>
      <c r="BB68" s="12" t="s">
        <v>25</v>
      </c>
      <c r="BC68" s="11">
        <v>13</v>
      </c>
      <c r="BD68" s="12" t="s">
        <v>25</v>
      </c>
      <c r="BE68" s="11">
        <v>6</v>
      </c>
      <c r="BF68" s="12" t="s">
        <v>25</v>
      </c>
      <c r="BG68" s="11">
        <v>19</v>
      </c>
      <c r="BH68" s="11">
        <v>2</v>
      </c>
      <c r="BI68" s="12" t="s">
        <v>25</v>
      </c>
      <c r="BJ68" s="11">
        <v>2</v>
      </c>
      <c r="BK68" s="11">
        <v>2</v>
      </c>
      <c r="BL68" s="12" t="s">
        <v>25</v>
      </c>
      <c r="BM68" s="11">
        <v>2</v>
      </c>
      <c r="BN68" s="11">
        <v>23</v>
      </c>
      <c r="BO68" s="12" t="s">
        <v>25</v>
      </c>
      <c r="BP68" s="11">
        <v>2</v>
      </c>
      <c r="BQ68" s="12" t="s">
        <v>25</v>
      </c>
      <c r="BR68" s="11">
        <v>0</v>
      </c>
      <c r="BS68" s="12" t="s">
        <v>25</v>
      </c>
      <c r="BT68" s="11">
        <v>1</v>
      </c>
      <c r="BU68" s="12" t="s">
        <v>25</v>
      </c>
      <c r="BV68" s="11">
        <v>3</v>
      </c>
      <c r="BW68" s="12" t="s">
        <v>25</v>
      </c>
      <c r="BX68" s="11">
        <v>3</v>
      </c>
      <c r="BY68" s="12" t="s">
        <v>25</v>
      </c>
      <c r="BZ68" s="11">
        <v>12</v>
      </c>
      <c r="CA68" s="12" t="s">
        <v>25</v>
      </c>
      <c r="CB68" s="11">
        <v>1</v>
      </c>
      <c r="CC68" s="12" t="s">
        <v>25</v>
      </c>
      <c r="CD68" s="11">
        <v>7</v>
      </c>
      <c r="CE68" s="12" t="s">
        <v>25</v>
      </c>
      <c r="CF68" s="11">
        <v>7</v>
      </c>
      <c r="CG68" s="11">
        <v>23</v>
      </c>
      <c r="CH68" s="11">
        <v>1</v>
      </c>
      <c r="CI68" s="12" t="s">
        <v>25</v>
      </c>
      <c r="CJ68" s="11">
        <v>1</v>
      </c>
      <c r="CK68" s="12" t="s">
        <v>25</v>
      </c>
      <c r="CL68" s="11">
        <v>135</v>
      </c>
      <c r="CM68" s="11">
        <v>135</v>
      </c>
      <c r="CN68" s="12" t="s">
        <v>25</v>
      </c>
      <c r="CO68" s="12" t="s">
        <v>25</v>
      </c>
      <c r="CP68" s="12" t="s">
        <v>25</v>
      </c>
      <c r="CQ68" s="12" t="s">
        <v>25</v>
      </c>
      <c r="CR68" s="11">
        <f t="shared" si="3"/>
        <v>135</v>
      </c>
      <c r="CS68" s="11">
        <f t="shared" si="4"/>
        <v>135</v>
      </c>
      <c r="CT68" s="11" t="b">
        <f t="shared" si="5"/>
        <v>1</v>
      </c>
    </row>
    <row r="69" spans="1:98" x14ac:dyDescent="0.25">
      <c r="A69" s="11">
        <v>68</v>
      </c>
      <c r="B69" s="11">
        <v>15</v>
      </c>
      <c r="C69" s="12" t="s">
        <v>70</v>
      </c>
      <c r="D69" s="11">
        <v>1</v>
      </c>
      <c r="E69" s="12" t="s">
        <v>71</v>
      </c>
      <c r="F69" s="11">
        <v>1</v>
      </c>
      <c r="G69" s="12" t="s">
        <v>71</v>
      </c>
      <c r="H69" s="11">
        <v>1</v>
      </c>
      <c r="I69" s="11">
        <v>1</v>
      </c>
      <c r="J69" s="12" t="s">
        <v>71</v>
      </c>
      <c r="K69" s="11">
        <v>1</v>
      </c>
      <c r="L69" s="12" t="s">
        <v>92</v>
      </c>
      <c r="M69" s="11">
        <v>1</v>
      </c>
      <c r="N69" s="12" t="s">
        <v>70</v>
      </c>
      <c r="O69" s="12" t="s">
        <v>71</v>
      </c>
      <c r="P69" s="11">
        <v>0</v>
      </c>
      <c r="Q69" s="12" t="s">
        <v>73</v>
      </c>
      <c r="R69" s="11">
        <v>154</v>
      </c>
      <c r="S69" s="12" t="s">
        <v>176</v>
      </c>
      <c r="T69" s="11">
        <v>327</v>
      </c>
      <c r="U69" s="12" t="s">
        <v>94</v>
      </c>
      <c r="V69" s="12" t="s">
        <v>95</v>
      </c>
      <c r="W69" s="11">
        <v>1502</v>
      </c>
      <c r="X69" s="12" t="s">
        <v>71</v>
      </c>
      <c r="Y69" s="12" t="s">
        <v>77</v>
      </c>
      <c r="Z69" s="12" t="s">
        <v>78</v>
      </c>
      <c r="AA69" s="11">
        <v>1915036</v>
      </c>
      <c r="AB69" s="12" t="s">
        <v>634</v>
      </c>
      <c r="AC69" s="11">
        <v>2</v>
      </c>
      <c r="AD69" s="11">
        <v>141</v>
      </c>
      <c r="AE69" s="12" t="s">
        <v>25</v>
      </c>
      <c r="AF69" s="11">
        <v>21</v>
      </c>
      <c r="AG69" s="12" t="s">
        <v>25</v>
      </c>
      <c r="AH69" s="11">
        <v>2</v>
      </c>
      <c r="AI69" s="12" t="s">
        <v>25</v>
      </c>
      <c r="AJ69" s="11">
        <v>0</v>
      </c>
      <c r="AK69" s="12" t="s">
        <v>25</v>
      </c>
      <c r="AL69" s="11">
        <v>0</v>
      </c>
      <c r="AM69" s="12" t="s">
        <v>25</v>
      </c>
      <c r="AN69" s="11">
        <v>23</v>
      </c>
      <c r="AO69" s="12" t="s">
        <v>25</v>
      </c>
      <c r="AP69" s="11">
        <v>44</v>
      </c>
      <c r="AQ69" s="12" t="s">
        <v>25</v>
      </c>
      <c r="AR69" s="11">
        <v>5</v>
      </c>
      <c r="AS69" s="12" t="s">
        <v>25</v>
      </c>
      <c r="AT69" s="11">
        <v>49</v>
      </c>
      <c r="AU69" s="11">
        <v>2</v>
      </c>
      <c r="AV69" s="12" t="s">
        <v>25</v>
      </c>
      <c r="AW69" s="11">
        <v>2</v>
      </c>
      <c r="AX69" s="11">
        <v>2</v>
      </c>
      <c r="AY69" s="12" t="s">
        <v>25</v>
      </c>
      <c r="AZ69" s="11">
        <v>2</v>
      </c>
      <c r="BA69" s="11">
        <v>53</v>
      </c>
      <c r="BB69" s="12" t="s">
        <v>25</v>
      </c>
      <c r="BC69" s="11">
        <v>16</v>
      </c>
      <c r="BD69" s="12" t="s">
        <v>25</v>
      </c>
      <c r="BE69" s="11">
        <v>9</v>
      </c>
      <c r="BF69" s="12" t="s">
        <v>25</v>
      </c>
      <c r="BG69" s="11">
        <v>25</v>
      </c>
      <c r="BH69" s="11">
        <v>2</v>
      </c>
      <c r="BI69" s="12" t="s">
        <v>25</v>
      </c>
      <c r="BJ69" s="11">
        <v>2</v>
      </c>
      <c r="BK69" s="11">
        <v>7</v>
      </c>
      <c r="BL69" s="12" t="s">
        <v>25</v>
      </c>
      <c r="BM69" s="11">
        <v>7</v>
      </c>
      <c r="BN69" s="11">
        <v>34</v>
      </c>
      <c r="BO69" s="12" t="s">
        <v>25</v>
      </c>
      <c r="BP69" s="11">
        <v>2</v>
      </c>
      <c r="BQ69" s="12" t="s">
        <v>25</v>
      </c>
      <c r="BR69" s="11">
        <v>3</v>
      </c>
      <c r="BS69" s="12" t="s">
        <v>25</v>
      </c>
      <c r="BT69" s="11">
        <v>1</v>
      </c>
      <c r="BU69" s="12" t="s">
        <v>25</v>
      </c>
      <c r="BV69" s="11">
        <v>6</v>
      </c>
      <c r="BW69" s="12" t="s">
        <v>25</v>
      </c>
      <c r="BX69" s="11">
        <v>4</v>
      </c>
      <c r="BY69" s="12" t="s">
        <v>25</v>
      </c>
      <c r="BZ69" s="11">
        <v>15</v>
      </c>
      <c r="CA69" s="12" t="s">
        <v>25</v>
      </c>
      <c r="CB69" s="11">
        <v>0</v>
      </c>
      <c r="CC69" s="12" t="s">
        <v>25</v>
      </c>
      <c r="CD69" s="11">
        <v>1</v>
      </c>
      <c r="CE69" s="12" t="s">
        <v>25</v>
      </c>
      <c r="CF69" s="11">
        <v>1</v>
      </c>
      <c r="CG69" s="11">
        <v>20</v>
      </c>
      <c r="CH69" s="11">
        <v>4</v>
      </c>
      <c r="CI69" s="12" t="s">
        <v>25</v>
      </c>
      <c r="CJ69" s="11">
        <v>1</v>
      </c>
      <c r="CK69" s="12" t="s">
        <v>25</v>
      </c>
      <c r="CL69" s="11">
        <v>141</v>
      </c>
      <c r="CM69" s="11">
        <v>141</v>
      </c>
      <c r="CN69" s="12" t="s">
        <v>25</v>
      </c>
      <c r="CO69" s="12" t="s">
        <v>25</v>
      </c>
      <c r="CP69" s="12" t="s">
        <v>25</v>
      </c>
      <c r="CQ69" s="12" t="s">
        <v>25</v>
      </c>
      <c r="CR69" s="11">
        <f t="shared" si="3"/>
        <v>141</v>
      </c>
      <c r="CS69" s="11">
        <f t="shared" si="4"/>
        <v>141</v>
      </c>
      <c r="CT69" s="11" t="b">
        <f t="shared" si="5"/>
        <v>1</v>
      </c>
    </row>
    <row r="70" spans="1:98" x14ac:dyDescent="0.25">
      <c r="A70" s="11">
        <v>69</v>
      </c>
      <c r="B70" s="11">
        <v>15</v>
      </c>
      <c r="C70" s="12" t="s">
        <v>70</v>
      </c>
      <c r="D70" s="11">
        <v>1</v>
      </c>
      <c r="E70" s="12" t="s">
        <v>71</v>
      </c>
      <c r="F70" s="11">
        <v>1</v>
      </c>
      <c r="G70" s="12" t="s">
        <v>71</v>
      </c>
      <c r="H70" s="11">
        <v>1</v>
      </c>
      <c r="I70" s="11">
        <v>1</v>
      </c>
      <c r="J70" s="12" t="s">
        <v>71</v>
      </c>
      <c r="K70" s="11">
        <v>1</v>
      </c>
      <c r="L70" s="12" t="s">
        <v>92</v>
      </c>
      <c r="M70" s="11">
        <v>1</v>
      </c>
      <c r="N70" s="12" t="s">
        <v>70</v>
      </c>
      <c r="O70" s="12" t="s">
        <v>71</v>
      </c>
      <c r="P70" s="11">
        <v>0</v>
      </c>
      <c r="Q70" s="12" t="s">
        <v>73</v>
      </c>
      <c r="R70" s="11">
        <v>156</v>
      </c>
      <c r="S70" s="12" t="s">
        <v>177</v>
      </c>
      <c r="T70" s="11">
        <v>335</v>
      </c>
      <c r="U70" s="12" t="s">
        <v>94</v>
      </c>
      <c r="V70" s="12" t="s">
        <v>95</v>
      </c>
      <c r="W70" s="11">
        <v>1502</v>
      </c>
      <c r="X70" s="12" t="s">
        <v>71</v>
      </c>
      <c r="Y70" s="12" t="s">
        <v>77</v>
      </c>
      <c r="Z70" s="12" t="s">
        <v>78</v>
      </c>
      <c r="AA70" s="11">
        <v>1915036</v>
      </c>
      <c r="AB70" s="12" t="s">
        <v>634</v>
      </c>
      <c r="AC70" s="11">
        <v>2</v>
      </c>
      <c r="AD70" s="11">
        <v>148</v>
      </c>
      <c r="AE70" s="12" t="s">
        <v>25</v>
      </c>
      <c r="AF70" s="11">
        <v>21</v>
      </c>
      <c r="AG70" s="12" t="s">
        <v>25</v>
      </c>
      <c r="AH70" s="11">
        <v>1</v>
      </c>
      <c r="AI70" s="12" t="s">
        <v>25</v>
      </c>
      <c r="AJ70" s="11">
        <v>2</v>
      </c>
      <c r="AK70" s="12" t="s">
        <v>25</v>
      </c>
      <c r="AL70" s="11">
        <v>0</v>
      </c>
      <c r="AM70" s="12" t="s">
        <v>25</v>
      </c>
      <c r="AN70" s="11">
        <v>24</v>
      </c>
      <c r="AO70" s="12" t="s">
        <v>25</v>
      </c>
      <c r="AP70" s="11">
        <v>43</v>
      </c>
      <c r="AQ70" s="12" t="s">
        <v>25</v>
      </c>
      <c r="AR70" s="11">
        <v>10</v>
      </c>
      <c r="AS70" s="12" t="s">
        <v>25</v>
      </c>
      <c r="AT70" s="11">
        <v>53</v>
      </c>
      <c r="AU70" s="11">
        <v>1</v>
      </c>
      <c r="AV70" s="12" t="s">
        <v>25</v>
      </c>
      <c r="AW70" s="11">
        <v>1</v>
      </c>
      <c r="AX70" s="11">
        <v>1</v>
      </c>
      <c r="AY70" s="12" t="s">
        <v>25</v>
      </c>
      <c r="AZ70" s="11">
        <v>1</v>
      </c>
      <c r="BA70" s="11">
        <v>55</v>
      </c>
      <c r="BB70" s="12" t="s">
        <v>25</v>
      </c>
      <c r="BC70" s="11">
        <v>18</v>
      </c>
      <c r="BD70" s="12" t="s">
        <v>25</v>
      </c>
      <c r="BE70" s="11">
        <v>6</v>
      </c>
      <c r="BF70" s="12" t="s">
        <v>25</v>
      </c>
      <c r="BG70" s="11">
        <v>24</v>
      </c>
      <c r="BH70" s="11">
        <v>4</v>
      </c>
      <c r="BI70" s="12" t="s">
        <v>25</v>
      </c>
      <c r="BJ70" s="11">
        <v>4</v>
      </c>
      <c r="BK70" s="11">
        <v>3</v>
      </c>
      <c r="BL70" s="12" t="s">
        <v>25</v>
      </c>
      <c r="BM70" s="11">
        <v>3</v>
      </c>
      <c r="BN70" s="11">
        <v>31</v>
      </c>
      <c r="BO70" s="12" t="s">
        <v>25</v>
      </c>
      <c r="BP70" s="11">
        <v>1</v>
      </c>
      <c r="BQ70" s="12" t="s">
        <v>25</v>
      </c>
      <c r="BR70" s="11">
        <v>0</v>
      </c>
      <c r="BS70" s="12" t="s">
        <v>25</v>
      </c>
      <c r="BT70" s="11">
        <v>2</v>
      </c>
      <c r="BU70" s="12" t="s">
        <v>25</v>
      </c>
      <c r="BV70" s="11">
        <v>3</v>
      </c>
      <c r="BW70" s="12" t="s">
        <v>25</v>
      </c>
      <c r="BX70" s="11">
        <v>0</v>
      </c>
      <c r="BY70" s="12" t="s">
        <v>25</v>
      </c>
      <c r="BZ70" s="11">
        <v>20</v>
      </c>
      <c r="CA70" s="12" t="s">
        <v>25</v>
      </c>
      <c r="CB70" s="11">
        <v>2</v>
      </c>
      <c r="CC70" s="12" t="s">
        <v>25</v>
      </c>
      <c r="CD70" s="11">
        <v>8</v>
      </c>
      <c r="CE70" s="12" t="s">
        <v>25</v>
      </c>
      <c r="CF70" s="11">
        <v>8</v>
      </c>
      <c r="CG70" s="11">
        <v>30</v>
      </c>
      <c r="CH70" s="11">
        <v>3</v>
      </c>
      <c r="CI70" s="12" t="s">
        <v>25</v>
      </c>
      <c r="CJ70" s="11">
        <v>2</v>
      </c>
      <c r="CK70" s="12" t="s">
        <v>25</v>
      </c>
      <c r="CL70" s="11">
        <v>148</v>
      </c>
      <c r="CM70" s="11">
        <v>148</v>
      </c>
      <c r="CN70" s="12" t="s">
        <v>25</v>
      </c>
      <c r="CO70" s="12" t="s">
        <v>25</v>
      </c>
      <c r="CP70" s="12" t="s">
        <v>25</v>
      </c>
      <c r="CQ70" s="12" t="s">
        <v>25</v>
      </c>
      <c r="CR70" s="11">
        <f t="shared" si="3"/>
        <v>148</v>
      </c>
      <c r="CS70" s="11">
        <f t="shared" si="4"/>
        <v>148</v>
      </c>
      <c r="CT70" s="11" t="b">
        <f t="shared" si="5"/>
        <v>1</v>
      </c>
    </row>
    <row r="71" spans="1:98" x14ac:dyDescent="0.25">
      <c r="A71" s="11">
        <v>70</v>
      </c>
      <c r="B71" s="11">
        <v>15</v>
      </c>
      <c r="C71" s="12" t="s">
        <v>70</v>
      </c>
      <c r="D71" s="11">
        <v>1</v>
      </c>
      <c r="E71" s="12" t="s">
        <v>71</v>
      </c>
      <c r="F71" s="11">
        <v>1</v>
      </c>
      <c r="G71" s="12" t="s">
        <v>71</v>
      </c>
      <c r="H71" s="11">
        <v>1</v>
      </c>
      <c r="I71" s="11">
        <v>1</v>
      </c>
      <c r="J71" s="12" t="s">
        <v>71</v>
      </c>
      <c r="K71" s="11">
        <v>1</v>
      </c>
      <c r="L71" s="12" t="s">
        <v>166</v>
      </c>
      <c r="M71" s="11">
        <v>1</v>
      </c>
      <c r="N71" s="12" t="s">
        <v>70</v>
      </c>
      <c r="O71" s="12" t="s">
        <v>71</v>
      </c>
      <c r="P71" s="11">
        <v>0</v>
      </c>
      <c r="Q71" s="12" t="s">
        <v>73</v>
      </c>
      <c r="R71" s="11">
        <v>134</v>
      </c>
      <c r="S71" s="12" t="s">
        <v>178</v>
      </c>
      <c r="T71" s="11">
        <v>369</v>
      </c>
      <c r="U71" s="12" t="s">
        <v>168</v>
      </c>
      <c r="V71" s="12" t="s">
        <v>169</v>
      </c>
      <c r="W71" s="11">
        <v>1502</v>
      </c>
      <c r="X71" s="12" t="s">
        <v>71</v>
      </c>
      <c r="Y71" s="12" t="s">
        <v>77</v>
      </c>
      <c r="Z71" s="12" t="s">
        <v>78</v>
      </c>
      <c r="AA71" s="11">
        <v>1915006</v>
      </c>
      <c r="AB71" s="12" t="s">
        <v>640</v>
      </c>
      <c r="AC71" s="11">
        <v>2</v>
      </c>
      <c r="AD71" s="11">
        <v>142</v>
      </c>
      <c r="AE71" s="12" t="s">
        <v>25</v>
      </c>
      <c r="AF71" s="11">
        <v>15</v>
      </c>
      <c r="AG71" s="12" t="s">
        <v>25</v>
      </c>
      <c r="AH71" s="11">
        <v>1</v>
      </c>
      <c r="AI71" s="12" t="s">
        <v>25</v>
      </c>
      <c r="AJ71" s="11">
        <v>2</v>
      </c>
      <c r="AK71" s="12" t="s">
        <v>25</v>
      </c>
      <c r="AL71" s="11">
        <v>0</v>
      </c>
      <c r="AM71" s="12" t="s">
        <v>25</v>
      </c>
      <c r="AN71" s="11">
        <v>18</v>
      </c>
      <c r="AO71" s="12" t="s">
        <v>25</v>
      </c>
      <c r="AP71" s="11">
        <v>46</v>
      </c>
      <c r="AQ71" s="12" t="s">
        <v>25</v>
      </c>
      <c r="AR71" s="11">
        <v>1</v>
      </c>
      <c r="AS71" s="12" t="s">
        <v>25</v>
      </c>
      <c r="AT71" s="11">
        <v>47</v>
      </c>
      <c r="AU71" s="11">
        <v>1</v>
      </c>
      <c r="AV71" s="12" t="s">
        <v>25</v>
      </c>
      <c r="AW71" s="11">
        <v>1</v>
      </c>
      <c r="AX71" s="11">
        <v>1</v>
      </c>
      <c r="AY71" s="12" t="s">
        <v>25</v>
      </c>
      <c r="AZ71" s="11">
        <v>1</v>
      </c>
      <c r="BA71" s="11">
        <v>49</v>
      </c>
      <c r="BB71" s="12" t="s">
        <v>25</v>
      </c>
      <c r="BC71" s="11">
        <v>15</v>
      </c>
      <c r="BD71" s="12" t="s">
        <v>25</v>
      </c>
      <c r="BE71" s="11">
        <v>8</v>
      </c>
      <c r="BF71" s="12" t="s">
        <v>25</v>
      </c>
      <c r="BG71" s="11">
        <v>23</v>
      </c>
      <c r="BH71" s="11">
        <v>0</v>
      </c>
      <c r="BI71" s="12" t="s">
        <v>25</v>
      </c>
      <c r="BJ71" s="11">
        <v>0</v>
      </c>
      <c r="BK71" s="11">
        <v>4</v>
      </c>
      <c r="BL71" s="12" t="s">
        <v>25</v>
      </c>
      <c r="BM71" s="11">
        <v>4</v>
      </c>
      <c r="BN71" s="11">
        <v>27</v>
      </c>
      <c r="BO71" s="12" t="s">
        <v>25</v>
      </c>
      <c r="BP71" s="11">
        <v>1</v>
      </c>
      <c r="BQ71" s="12" t="s">
        <v>25</v>
      </c>
      <c r="BR71" s="11">
        <v>3</v>
      </c>
      <c r="BS71" s="12" t="s">
        <v>25</v>
      </c>
      <c r="BT71" s="11">
        <v>2</v>
      </c>
      <c r="BU71" s="12" t="s">
        <v>25</v>
      </c>
      <c r="BV71" s="11">
        <v>6</v>
      </c>
      <c r="BW71" s="12" t="s">
        <v>25</v>
      </c>
      <c r="BX71" s="11">
        <v>9</v>
      </c>
      <c r="BY71" s="12" t="s">
        <v>25</v>
      </c>
      <c r="BZ71" s="11">
        <v>19</v>
      </c>
      <c r="CA71" s="12" t="s">
        <v>25</v>
      </c>
      <c r="CB71" s="11">
        <v>1</v>
      </c>
      <c r="CC71" s="12" t="s">
        <v>25</v>
      </c>
      <c r="CD71" s="11">
        <v>6</v>
      </c>
      <c r="CE71" s="12" t="s">
        <v>25</v>
      </c>
      <c r="CF71" s="11">
        <v>6</v>
      </c>
      <c r="CG71" s="11">
        <v>35</v>
      </c>
      <c r="CH71" s="11">
        <v>4</v>
      </c>
      <c r="CI71" s="12" t="s">
        <v>25</v>
      </c>
      <c r="CJ71" s="11">
        <v>3</v>
      </c>
      <c r="CK71" s="12" t="s">
        <v>25</v>
      </c>
      <c r="CL71" s="11">
        <v>142</v>
      </c>
      <c r="CM71" s="11">
        <v>142</v>
      </c>
      <c r="CN71" s="12" t="s">
        <v>25</v>
      </c>
      <c r="CO71" s="12" t="s">
        <v>25</v>
      </c>
      <c r="CP71" s="12" t="s">
        <v>25</v>
      </c>
      <c r="CQ71" s="12" t="s">
        <v>25</v>
      </c>
      <c r="CR71" s="11">
        <f t="shared" si="3"/>
        <v>142</v>
      </c>
      <c r="CS71" s="11">
        <f t="shared" si="4"/>
        <v>142</v>
      </c>
      <c r="CT71" s="11" t="b">
        <f t="shared" si="5"/>
        <v>1</v>
      </c>
    </row>
    <row r="72" spans="1:98" x14ac:dyDescent="0.25">
      <c r="A72" s="11">
        <v>71</v>
      </c>
      <c r="B72" s="11">
        <v>15</v>
      </c>
      <c r="C72" s="12" t="s">
        <v>70</v>
      </c>
      <c r="D72" s="11">
        <v>1</v>
      </c>
      <c r="E72" s="12" t="s">
        <v>71</v>
      </c>
      <c r="F72" s="11">
        <v>1</v>
      </c>
      <c r="G72" s="12" t="s">
        <v>71</v>
      </c>
      <c r="H72" s="11">
        <v>1</v>
      </c>
      <c r="I72" s="11">
        <v>1</v>
      </c>
      <c r="J72" s="12" t="s">
        <v>71</v>
      </c>
      <c r="K72" s="11">
        <v>1</v>
      </c>
      <c r="L72" s="12" t="s">
        <v>166</v>
      </c>
      <c r="M72" s="11">
        <v>1</v>
      </c>
      <c r="N72" s="12" t="s">
        <v>70</v>
      </c>
      <c r="O72" s="12" t="s">
        <v>71</v>
      </c>
      <c r="P72" s="11">
        <v>0</v>
      </c>
      <c r="Q72" s="12" t="s">
        <v>73</v>
      </c>
      <c r="R72" s="11">
        <v>136</v>
      </c>
      <c r="S72" s="12" t="s">
        <v>179</v>
      </c>
      <c r="T72" s="11">
        <v>324</v>
      </c>
      <c r="U72" s="12" t="s">
        <v>168</v>
      </c>
      <c r="V72" s="12" t="s">
        <v>169</v>
      </c>
      <c r="W72" s="11">
        <v>1502</v>
      </c>
      <c r="X72" s="12" t="s">
        <v>71</v>
      </c>
      <c r="Y72" s="12" t="s">
        <v>77</v>
      </c>
      <c r="Z72" s="12" t="s">
        <v>78</v>
      </c>
      <c r="AA72" s="11">
        <v>1915006</v>
      </c>
      <c r="AB72" s="12" t="s">
        <v>640</v>
      </c>
      <c r="AC72" s="11">
        <v>2</v>
      </c>
      <c r="AD72" s="11">
        <v>133</v>
      </c>
      <c r="AE72" s="12" t="s">
        <v>25</v>
      </c>
      <c r="AF72" s="11">
        <v>16</v>
      </c>
      <c r="AG72" s="12" t="s">
        <v>25</v>
      </c>
      <c r="AH72" s="11">
        <v>1</v>
      </c>
      <c r="AI72" s="12" t="s">
        <v>25</v>
      </c>
      <c r="AJ72" s="11">
        <v>1</v>
      </c>
      <c r="AK72" s="12" t="s">
        <v>25</v>
      </c>
      <c r="AL72" s="11">
        <v>3</v>
      </c>
      <c r="AM72" s="12" t="s">
        <v>25</v>
      </c>
      <c r="AN72" s="11">
        <v>21</v>
      </c>
      <c r="AO72" s="12" t="s">
        <v>25</v>
      </c>
      <c r="AP72" s="11">
        <v>55</v>
      </c>
      <c r="AQ72" s="12" t="s">
        <v>25</v>
      </c>
      <c r="AR72" s="11">
        <v>6</v>
      </c>
      <c r="AS72" s="12" t="s">
        <v>25</v>
      </c>
      <c r="AT72" s="11">
        <v>61</v>
      </c>
      <c r="AU72" s="11">
        <v>1</v>
      </c>
      <c r="AV72" s="12" t="s">
        <v>25</v>
      </c>
      <c r="AW72" s="11">
        <v>1</v>
      </c>
      <c r="AX72" s="11">
        <v>0</v>
      </c>
      <c r="AY72" s="12" t="s">
        <v>25</v>
      </c>
      <c r="AZ72" s="11">
        <v>0</v>
      </c>
      <c r="BA72" s="11">
        <v>62</v>
      </c>
      <c r="BB72" s="12" t="s">
        <v>25</v>
      </c>
      <c r="BC72" s="11">
        <v>9</v>
      </c>
      <c r="BD72" s="12" t="s">
        <v>25</v>
      </c>
      <c r="BE72" s="11">
        <v>3</v>
      </c>
      <c r="BF72" s="12" t="s">
        <v>25</v>
      </c>
      <c r="BG72" s="11">
        <v>12</v>
      </c>
      <c r="BH72" s="11">
        <v>2</v>
      </c>
      <c r="BI72" s="12" t="s">
        <v>25</v>
      </c>
      <c r="BJ72" s="11">
        <v>2</v>
      </c>
      <c r="BK72" s="11">
        <v>8</v>
      </c>
      <c r="BL72" s="12" t="s">
        <v>25</v>
      </c>
      <c r="BM72" s="11">
        <v>8</v>
      </c>
      <c r="BN72" s="11">
        <v>22</v>
      </c>
      <c r="BO72" s="12" t="s">
        <v>25</v>
      </c>
      <c r="BP72" s="11">
        <v>1</v>
      </c>
      <c r="BQ72" s="12" t="s">
        <v>25</v>
      </c>
      <c r="BR72" s="11">
        <v>1</v>
      </c>
      <c r="BS72" s="12" t="s">
        <v>25</v>
      </c>
      <c r="BT72" s="11">
        <v>0</v>
      </c>
      <c r="BU72" s="12" t="s">
        <v>25</v>
      </c>
      <c r="BV72" s="11">
        <v>2</v>
      </c>
      <c r="BW72" s="12" t="s">
        <v>25</v>
      </c>
      <c r="BX72" s="11">
        <v>4</v>
      </c>
      <c r="BY72" s="12" t="s">
        <v>25</v>
      </c>
      <c r="BZ72" s="11">
        <v>13</v>
      </c>
      <c r="CA72" s="12" t="s">
        <v>25</v>
      </c>
      <c r="CB72" s="11">
        <v>1</v>
      </c>
      <c r="CC72" s="12" t="s">
        <v>25</v>
      </c>
      <c r="CD72" s="11">
        <v>3</v>
      </c>
      <c r="CE72" s="12" t="s">
        <v>25</v>
      </c>
      <c r="CF72" s="11">
        <v>3</v>
      </c>
      <c r="CG72" s="11">
        <v>21</v>
      </c>
      <c r="CH72" s="11">
        <v>4</v>
      </c>
      <c r="CI72" s="12" t="s">
        <v>25</v>
      </c>
      <c r="CJ72" s="11">
        <v>1</v>
      </c>
      <c r="CK72" s="12" t="s">
        <v>25</v>
      </c>
      <c r="CL72" s="11">
        <v>133</v>
      </c>
      <c r="CM72" s="11">
        <v>133</v>
      </c>
      <c r="CN72" s="12" t="s">
        <v>25</v>
      </c>
      <c r="CO72" s="12" t="s">
        <v>25</v>
      </c>
      <c r="CP72" s="12" t="s">
        <v>25</v>
      </c>
      <c r="CQ72" s="12" t="s">
        <v>25</v>
      </c>
      <c r="CR72" s="11">
        <f t="shared" si="3"/>
        <v>133</v>
      </c>
      <c r="CS72" s="11">
        <f t="shared" si="4"/>
        <v>133</v>
      </c>
      <c r="CT72" s="11" t="b">
        <f t="shared" si="5"/>
        <v>1</v>
      </c>
    </row>
    <row r="73" spans="1:98" x14ac:dyDescent="0.25">
      <c r="A73" s="11">
        <v>72</v>
      </c>
      <c r="B73" s="11">
        <v>15</v>
      </c>
      <c r="C73" s="12" t="s">
        <v>70</v>
      </c>
      <c r="D73" s="11">
        <v>1</v>
      </c>
      <c r="E73" s="12" t="s">
        <v>71</v>
      </c>
      <c r="F73" s="11">
        <v>1</v>
      </c>
      <c r="G73" s="12" t="s">
        <v>71</v>
      </c>
      <c r="H73" s="11">
        <v>1</v>
      </c>
      <c r="I73" s="11">
        <v>1</v>
      </c>
      <c r="J73" s="12" t="s">
        <v>71</v>
      </c>
      <c r="K73" s="11">
        <v>1</v>
      </c>
      <c r="L73" s="12" t="s">
        <v>166</v>
      </c>
      <c r="M73" s="11">
        <v>1</v>
      </c>
      <c r="N73" s="12" t="s">
        <v>70</v>
      </c>
      <c r="O73" s="12" t="s">
        <v>71</v>
      </c>
      <c r="P73" s="11">
        <v>0</v>
      </c>
      <c r="Q73" s="12" t="s">
        <v>73</v>
      </c>
      <c r="R73" s="11">
        <v>138</v>
      </c>
      <c r="S73" s="12" t="s">
        <v>180</v>
      </c>
      <c r="T73" s="11">
        <v>339</v>
      </c>
      <c r="U73" s="12" t="s">
        <v>168</v>
      </c>
      <c r="V73" s="12" t="s">
        <v>169</v>
      </c>
      <c r="W73" s="11">
        <v>1502</v>
      </c>
      <c r="X73" s="12" t="s">
        <v>71</v>
      </c>
      <c r="Y73" s="12" t="s">
        <v>77</v>
      </c>
      <c r="Z73" s="12" t="s">
        <v>78</v>
      </c>
      <c r="AA73" s="11">
        <v>1915006</v>
      </c>
      <c r="AB73" s="12" t="s">
        <v>640</v>
      </c>
      <c r="AC73" s="11">
        <v>2</v>
      </c>
      <c r="AD73" s="11">
        <v>125</v>
      </c>
      <c r="AE73" s="12" t="s">
        <v>25</v>
      </c>
      <c r="AF73" s="11">
        <v>13</v>
      </c>
      <c r="AG73" s="12" t="s">
        <v>181</v>
      </c>
      <c r="AH73" s="11">
        <v>1</v>
      </c>
      <c r="AI73" s="12" t="s">
        <v>25</v>
      </c>
      <c r="AJ73" s="11">
        <v>1</v>
      </c>
      <c r="AK73" s="12" t="s">
        <v>25</v>
      </c>
      <c r="AL73" s="11">
        <v>0</v>
      </c>
      <c r="AM73" s="12" t="s">
        <v>25</v>
      </c>
      <c r="AN73" s="11">
        <v>15</v>
      </c>
      <c r="AO73" s="12" t="s">
        <v>25</v>
      </c>
      <c r="AP73" s="11">
        <v>55</v>
      </c>
      <c r="AQ73" s="12" t="s">
        <v>25</v>
      </c>
      <c r="AR73" s="11">
        <v>3</v>
      </c>
      <c r="AS73" s="12" t="s">
        <v>25</v>
      </c>
      <c r="AT73" s="11">
        <v>58</v>
      </c>
      <c r="AU73" s="11">
        <v>3</v>
      </c>
      <c r="AV73" s="12" t="s">
        <v>25</v>
      </c>
      <c r="AW73" s="11">
        <v>3</v>
      </c>
      <c r="AX73" s="11">
        <v>0</v>
      </c>
      <c r="AY73" s="12" t="s">
        <v>25</v>
      </c>
      <c r="AZ73" s="11">
        <v>0</v>
      </c>
      <c r="BA73" s="11">
        <v>61</v>
      </c>
      <c r="BB73" s="12" t="s">
        <v>25</v>
      </c>
      <c r="BC73" s="11">
        <v>11</v>
      </c>
      <c r="BD73" s="12" t="s">
        <v>25</v>
      </c>
      <c r="BE73" s="11">
        <v>4</v>
      </c>
      <c r="BF73" s="12" t="s">
        <v>25</v>
      </c>
      <c r="BG73" s="11">
        <v>15</v>
      </c>
      <c r="BH73" s="11">
        <v>3</v>
      </c>
      <c r="BI73" s="12" t="s">
        <v>25</v>
      </c>
      <c r="BJ73" s="11">
        <v>3</v>
      </c>
      <c r="BK73" s="11">
        <v>4</v>
      </c>
      <c r="BL73" s="12" t="s">
        <v>25</v>
      </c>
      <c r="BM73" s="11">
        <v>4</v>
      </c>
      <c r="BN73" s="11">
        <v>22</v>
      </c>
      <c r="BO73" s="12" t="s">
        <v>25</v>
      </c>
      <c r="BP73" s="11">
        <v>4</v>
      </c>
      <c r="BQ73" s="12" t="s">
        <v>25</v>
      </c>
      <c r="BR73" s="11">
        <v>0</v>
      </c>
      <c r="BS73" s="12" t="s">
        <v>25</v>
      </c>
      <c r="BT73" s="11">
        <v>0</v>
      </c>
      <c r="BU73" s="12" t="s">
        <v>25</v>
      </c>
      <c r="BV73" s="11">
        <v>4</v>
      </c>
      <c r="BW73" s="12" t="s">
        <v>25</v>
      </c>
      <c r="BX73" s="11">
        <v>2</v>
      </c>
      <c r="BY73" s="12" t="s">
        <v>25</v>
      </c>
      <c r="BZ73" s="11">
        <v>15</v>
      </c>
      <c r="CA73" s="12" t="s">
        <v>25</v>
      </c>
      <c r="CB73" s="11">
        <v>1</v>
      </c>
      <c r="CC73" s="12" t="s">
        <v>25</v>
      </c>
      <c r="CD73" s="11">
        <v>2</v>
      </c>
      <c r="CE73" s="12" t="s">
        <v>25</v>
      </c>
      <c r="CF73" s="11">
        <v>2</v>
      </c>
      <c r="CG73" s="11">
        <v>20</v>
      </c>
      <c r="CH73" s="11">
        <v>1</v>
      </c>
      <c r="CI73" s="12" t="s">
        <v>25</v>
      </c>
      <c r="CJ73" s="11">
        <v>2</v>
      </c>
      <c r="CK73" s="12" t="s">
        <v>25</v>
      </c>
      <c r="CL73" s="11">
        <v>125</v>
      </c>
      <c r="CM73" s="11">
        <v>125</v>
      </c>
      <c r="CN73" s="12" t="s">
        <v>25</v>
      </c>
      <c r="CO73" s="12" t="s">
        <v>638</v>
      </c>
      <c r="CP73" s="12" t="s">
        <v>633</v>
      </c>
      <c r="CQ73" s="12" t="s">
        <v>25</v>
      </c>
      <c r="CR73" s="11">
        <f t="shared" si="3"/>
        <v>125</v>
      </c>
      <c r="CS73" s="11">
        <f t="shared" si="4"/>
        <v>125</v>
      </c>
      <c r="CT73" s="11" t="b">
        <f t="shared" si="5"/>
        <v>1</v>
      </c>
    </row>
    <row r="74" spans="1:98" x14ac:dyDescent="0.25">
      <c r="A74" s="11">
        <v>73</v>
      </c>
      <c r="B74" s="11">
        <v>15</v>
      </c>
      <c r="C74" s="12" t="s">
        <v>70</v>
      </c>
      <c r="D74" s="11">
        <v>1</v>
      </c>
      <c r="E74" s="12" t="s">
        <v>71</v>
      </c>
      <c r="F74" s="11">
        <v>1</v>
      </c>
      <c r="G74" s="12" t="s">
        <v>71</v>
      </c>
      <c r="H74" s="11">
        <v>1</v>
      </c>
      <c r="I74" s="11">
        <v>1</v>
      </c>
      <c r="J74" s="12" t="s">
        <v>71</v>
      </c>
      <c r="K74" s="11">
        <v>1</v>
      </c>
      <c r="L74" s="12" t="s">
        <v>154</v>
      </c>
      <c r="M74" s="11">
        <v>1</v>
      </c>
      <c r="N74" s="12" t="s">
        <v>70</v>
      </c>
      <c r="O74" s="12" t="s">
        <v>71</v>
      </c>
      <c r="P74" s="11">
        <v>0</v>
      </c>
      <c r="Q74" s="12" t="s">
        <v>73</v>
      </c>
      <c r="R74" s="11">
        <v>23</v>
      </c>
      <c r="S74" s="12" t="s">
        <v>182</v>
      </c>
      <c r="T74" s="11">
        <v>334</v>
      </c>
      <c r="U74" s="12" t="s">
        <v>156</v>
      </c>
      <c r="V74" s="12" t="s">
        <v>157</v>
      </c>
      <c r="W74" s="11">
        <v>1502</v>
      </c>
      <c r="X74" s="12" t="s">
        <v>71</v>
      </c>
      <c r="Y74" s="12" t="s">
        <v>77</v>
      </c>
      <c r="Z74" s="12" t="s">
        <v>78</v>
      </c>
      <c r="AA74" s="11">
        <v>1915001</v>
      </c>
      <c r="AB74" s="12" t="s">
        <v>639</v>
      </c>
      <c r="AC74" s="11">
        <v>1</v>
      </c>
      <c r="AD74" s="11">
        <v>146</v>
      </c>
      <c r="AE74" s="12" t="s">
        <v>25</v>
      </c>
      <c r="AF74" s="11">
        <v>11</v>
      </c>
      <c r="AG74" s="12" t="s">
        <v>25</v>
      </c>
      <c r="AH74" s="11">
        <v>1</v>
      </c>
      <c r="AI74" s="12" t="s">
        <v>25</v>
      </c>
      <c r="AJ74" s="11">
        <v>1</v>
      </c>
      <c r="AK74" s="12" t="s">
        <v>25</v>
      </c>
      <c r="AL74" s="11">
        <v>0</v>
      </c>
      <c r="AM74" s="12" t="s">
        <v>25</v>
      </c>
      <c r="AN74" s="11">
        <v>13</v>
      </c>
      <c r="AO74" s="12" t="s">
        <v>25</v>
      </c>
      <c r="AP74" s="11">
        <v>43</v>
      </c>
      <c r="AQ74" s="12" t="s">
        <v>25</v>
      </c>
      <c r="AR74" s="11">
        <v>3</v>
      </c>
      <c r="AS74" s="12" t="s">
        <v>25</v>
      </c>
      <c r="AT74" s="11">
        <v>46</v>
      </c>
      <c r="AU74" s="11">
        <v>1</v>
      </c>
      <c r="AV74" s="12" t="s">
        <v>25</v>
      </c>
      <c r="AW74" s="11">
        <v>1</v>
      </c>
      <c r="AX74" s="11">
        <v>3</v>
      </c>
      <c r="AY74" s="12" t="s">
        <v>25</v>
      </c>
      <c r="AZ74" s="11">
        <v>3</v>
      </c>
      <c r="BA74" s="11">
        <v>50</v>
      </c>
      <c r="BB74" s="12" t="s">
        <v>25</v>
      </c>
      <c r="BC74" s="11">
        <v>15</v>
      </c>
      <c r="BD74" s="12" t="s">
        <v>25</v>
      </c>
      <c r="BE74" s="11">
        <v>7</v>
      </c>
      <c r="BF74" s="12" t="s">
        <v>25</v>
      </c>
      <c r="BG74" s="11">
        <v>22</v>
      </c>
      <c r="BH74" s="11">
        <v>1</v>
      </c>
      <c r="BI74" s="12" t="s">
        <v>25</v>
      </c>
      <c r="BJ74" s="11">
        <v>1</v>
      </c>
      <c r="BK74" s="11">
        <v>3</v>
      </c>
      <c r="BL74" s="12" t="s">
        <v>25</v>
      </c>
      <c r="BM74" s="11">
        <v>3</v>
      </c>
      <c r="BN74" s="11">
        <v>26</v>
      </c>
      <c r="BO74" s="12" t="s">
        <v>25</v>
      </c>
      <c r="BP74" s="11">
        <v>3</v>
      </c>
      <c r="BQ74" s="12" t="s">
        <v>25</v>
      </c>
      <c r="BR74" s="11">
        <v>2</v>
      </c>
      <c r="BS74" s="12" t="s">
        <v>25</v>
      </c>
      <c r="BT74" s="11">
        <v>0</v>
      </c>
      <c r="BU74" s="12" t="s">
        <v>25</v>
      </c>
      <c r="BV74" s="11">
        <v>5</v>
      </c>
      <c r="BW74" s="12" t="s">
        <v>25</v>
      </c>
      <c r="BX74" s="11">
        <v>3</v>
      </c>
      <c r="BY74" s="12" t="s">
        <v>25</v>
      </c>
      <c r="BZ74" s="11">
        <v>30</v>
      </c>
      <c r="CA74" s="12" t="s">
        <v>25</v>
      </c>
      <c r="CB74" s="11">
        <v>1</v>
      </c>
      <c r="CC74" s="12" t="s">
        <v>25</v>
      </c>
      <c r="CD74" s="11">
        <v>10</v>
      </c>
      <c r="CE74" s="12" t="s">
        <v>25</v>
      </c>
      <c r="CF74" s="11">
        <v>10</v>
      </c>
      <c r="CG74" s="11">
        <v>44</v>
      </c>
      <c r="CH74" s="11">
        <v>5</v>
      </c>
      <c r="CI74" s="12" t="s">
        <v>25</v>
      </c>
      <c r="CJ74" s="11">
        <v>3</v>
      </c>
      <c r="CK74" s="12" t="s">
        <v>25</v>
      </c>
      <c r="CL74" s="11">
        <v>146</v>
      </c>
      <c r="CM74" s="11">
        <v>146</v>
      </c>
      <c r="CN74" s="12" t="s">
        <v>25</v>
      </c>
      <c r="CO74" s="12" t="s">
        <v>25</v>
      </c>
      <c r="CP74" s="12" t="s">
        <v>25</v>
      </c>
      <c r="CQ74" s="12" t="s">
        <v>25</v>
      </c>
      <c r="CR74" s="11">
        <f t="shared" si="3"/>
        <v>146</v>
      </c>
      <c r="CS74" s="11">
        <f t="shared" si="4"/>
        <v>146</v>
      </c>
      <c r="CT74" s="11" t="b">
        <f t="shared" si="5"/>
        <v>1</v>
      </c>
    </row>
    <row r="75" spans="1:98" x14ac:dyDescent="0.25">
      <c r="A75" s="11">
        <v>74</v>
      </c>
      <c r="B75" s="11">
        <v>15</v>
      </c>
      <c r="C75" s="12" t="s">
        <v>70</v>
      </c>
      <c r="D75" s="11">
        <v>1</v>
      </c>
      <c r="E75" s="12" t="s">
        <v>71</v>
      </c>
      <c r="F75" s="11">
        <v>1</v>
      </c>
      <c r="G75" s="12" t="s">
        <v>71</v>
      </c>
      <c r="H75" s="11">
        <v>1</v>
      </c>
      <c r="I75" s="11">
        <v>1</v>
      </c>
      <c r="J75" s="12" t="s">
        <v>71</v>
      </c>
      <c r="K75" s="11">
        <v>1</v>
      </c>
      <c r="L75" s="12" t="s">
        <v>154</v>
      </c>
      <c r="M75" s="11">
        <v>1</v>
      </c>
      <c r="N75" s="12" t="s">
        <v>70</v>
      </c>
      <c r="O75" s="12" t="s">
        <v>71</v>
      </c>
      <c r="P75" s="11">
        <v>0</v>
      </c>
      <c r="Q75" s="12" t="s">
        <v>73</v>
      </c>
      <c r="R75" s="11">
        <v>25</v>
      </c>
      <c r="S75" s="12" t="s">
        <v>183</v>
      </c>
      <c r="T75" s="11">
        <v>335</v>
      </c>
      <c r="U75" s="12" t="s">
        <v>156</v>
      </c>
      <c r="V75" s="12" t="s">
        <v>157</v>
      </c>
      <c r="W75" s="11">
        <v>1502</v>
      </c>
      <c r="X75" s="12" t="s">
        <v>71</v>
      </c>
      <c r="Y75" s="12" t="s">
        <v>77</v>
      </c>
      <c r="Z75" s="12" t="s">
        <v>78</v>
      </c>
      <c r="AA75" s="11">
        <v>1915001</v>
      </c>
      <c r="AB75" s="12" t="s">
        <v>639</v>
      </c>
      <c r="AC75" s="11">
        <v>1</v>
      </c>
      <c r="AD75" s="11">
        <v>146</v>
      </c>
      <c r="AE75" s="12" t="s">
        <v>25</v>
      </c>
      <c r="AF75" s="11">
        <v>13</v>
      </c>
      <c r="AG75" s="12" t="s">
        <v>25</v>
      </c>
      <c r="AH75" s="11">
        <v>1</v>
      </c>
      <c r="AI75" s="12" t="s">
        <v>25</v>
      </c>
      <c r="AJ75" s="11">
        <v>2</v>
      </c>
      <c r="AK75" s="12" t="s">
        <v>25</v>
      </c>
      <c r="AL75" s="11">
        <v>2</v>
      </c>
      <c r="AM75" s="12" t="s">
        <v>25</v>
      </c>
      <c r="AN75" s="11">
        <v>18</v>
      </c>
      <c r="AO75" s="12" t="s">
        <v>25</v>
      </c>
      <c r="AP75" s="11">
        <v>55</v>
      </c>
      <c r="AQ75" s="12" t="s">
        <v>25</v>
      </c>
      <c r="AR75" s="11">
        <v>1</v>
      </c>
      <c r="AS75" s="12" t="s">
        <v>25</v>
      </c>
      <c r="AT75" s="11">
        <v>56</v>
      </c>
      <c r="AU75" s="11">
        <v>1</v>
      </c>
      <c r="AV75" s="12" t="s">
        <v>25</v>
      </c>
      <c r="AW75" s="11">
        <v>1</v>
      </c>
      <c r="AX75" s="11">
        <v>0</v>
      </c>
      <c r="AY75" s="12" t="s">
        <v>25</v>
      </c>
      <c r="AZ75" s="11">
        <v>0</v>
      </c>
      <c r="BA75" s="11">
        <v>57</v>
      </c>
      <c r="BB75" s="12" t="s">
        <v>25</v>
      </c>
      <c r="BC75" s="11">
        <v>10</v>
      </c>
      <c r="BD75" s="12" t="s">
        <v>25</v>
      </c>
      <c r="BE75" s="11">
        <v>8</v>
      </c>
      <c r="BF75" s="12" t="s">
        <v>25</v>
      </c>
      <c r="BG75" s="11">
        <v>18</v>
      </c>
      <c r="BH75" s="11">
        <v>0</v>
      </c>
      <c r="BI75" s="12" t="s">
        <v>25</v>
      </c>
      <c r="BJ75" s="11">
        <v>0</v>
      </c>
      <c r="BK75" s="11">
        <v>6</v>
      </c>
      <c r="BL75" s="12" t="s">
        <v>25</v>
      </c>
      <c r="BM75" s="11">
        <v>6</v>
      </c>
      <c r="BN75" s="11">
        <v>24</v>
      </c>
      <c r="BO75" s="12" t="s">
        <v>25</v>
      </c>
      <c r="BP75" s="11">
        <v>3</v>
      </c>
      <c r="BQ75" s="12" t="s">
        <v>25</v>
      </c>
      <c r="BR75" s="11">
        <v>1</v>
      </c>
      <c r="BS75" s="12" t="s">
        <v>25</v>
      </c>
      <c r="BT75" s="11">
        <v>1</v>
      </c>
      <c r="BU75" s="12" t="s">
        <v>25</v>
      </c>
      <c r="BV75" s="11">
        <v>5</v>
      </c>
      <c r="BW75" s="12" t="s">
        <v>25</v>
      </c>
      <c r="BX75" s="11">
        <v>7</v>
      </c>
      <c r="BY75" s="12" t="s">
        <v>25</v>
      </c>
      <c r="BZ75" s="11">
        <v>17</v>
      </c>
      <c r="CA75" s="12" t="s">
        <v>25</v>
      </c>
      <c r="CB75" s="11">
        <v>0</v>
      </c>
      <c r="CC75" s="12" t="s">
        <v>25</v>
      </c>
      <c r="CD75" s="11">
        <v>8</v>
      </c>
      <c r="CE75" s="12" t="s">
        <v>25</v>
      </c>
      <c r="CF75" s="11">
        <v>8</v>
      </c>
      <c r="CG75" s="11">
        <v>32</v>
      </c>
      <c r="CH75" s="11">
        <v>5</v>
      </c>
      <c r="CI75" s="12" t="s">
        <v>25</v>
      </c>
      <c r="CJ75" s="11">
        <v>5</v>
      </c>
      <c r="CK75" s="12" t="s">
        <v>25</v>
      </c>
      <c r="CL75" s="11">
        <v>146</v>
      </c>
      <c r="CM75" s="11">
        <v>146</v>
      </c>
      <c r="CN75" s="12" t="s">
        <v>25</v>
      </c>
      <c r="CO75" s="12" t="s">
        <v>25</v>
      </c>
      <c r="CP75" s="12" t="s">
        <v>25</v>
      </c>
      <c r="CQ75" s="12" t="s">
        <v>25</v>
      </c>
      <c r="CR75" s="11">
        <f t="shared" si="3"/>
        <v>146</v>
      </c>
      <c r="CS75" s="11">
        <f t="shared" si="4"/>
        <v>146</v>
      </c>
      <c r="CT75" s="11" t="b">
        <f t="shared" si="5"/>
        <v>1</v>
      </c>
    </row>
    <row r="76" spans="1:98" x14ac:dyDescent="0.25">
      <c r="A76" s="11">
        <v>75</v>
      </c>
      <c r="B76" s="11">
        <v>15</v>
      </c>
      <c r="C76" s="12" t="s">
        <v>70</v>
      </c>
      <c r="D76" s="11">
        <v>1</v>
      </c>
      <c r="E76" s="12" t="s">
        <v>71</v>
      </c>
      <c r="F76" s="11">
        <v>1</v>
      </c>
      <c r="G76" s="12" t="s">
        <v>71</v>
      </c>
      <c r="H76" s="11">
        <v>1</v>
      </c>
      <c r="I76" s="11">
        <v>1</v>
      </c>
      <c r="J76" s="12" t="s">
        <v>71</v>
      </c>
      <c r="K76" s="11">
        <v>1</v>
      </c>
      <c r="L76" s="12" t="s">
        <v>154</v>
      </c>
      <c r="M76" s="11">
        <v>1</v>
      </c>
      <c r="N76" s="12" t="s">
        <v>70</v>
      </c>
      <c r="O76" s="12" t="s">
        <v>71</v>
      </c>
      <c r="P76" s="11">
        <v>0</v>
      </c>
      <c r="Q76" s="12" t="s">
        <v>73</v>
      </c>
      <c r="R76" s="11">
        <v>27</v>
      </c>
      <c r="S76" s="12" t="s">
        <v>184</v>
      </c>
      <c r="T76" s="11">
        <v>354</v>
      </c>
      <c r="U76" s="12" t="s">
        <v>156</v>
      </c>
      <c r="V76" s="12" t="s">
        <v>157</v>
      </c>
      <c r="W76" s="11">
        <v>1502</v>
      </c>
      <c r="X76" s="12" t="s">
        <v>71</v>
      </c>
      <c r="Y76" s="12" t="s">
        <v>77</v>
      </c>
      <c r="Z76" s="12" t="s">
        <v>78</v>
      </c>
      <c r="AA76" s="11">
        <v>1915001</v>
      </c>
      <c r="AB76" s="12" t="s">
        <v>639</v>
      </c>
      <c r="AC76" s="11">
        <v>1</v>
      </c>
      <c r="AD76" s="11">
        <v>131</v>
      </c>
      <c r="AE76" s="12" t="s">
        <v>25</v>
      </c>
      <c r="AF76" s="11">
        <v>7</v>
      </c>
      <c r="AG76" s="12" t="s">
        <v>25</v>
      </c>
      <c r="AH76" s="11">
        <v>1</v>
      </c>
      <c r="AI76" s="12" t="s">
        <v>25</v>
      </c>
      <c r="AJ76" s="11">
        <v>0</v>
      </c>
      <c r="AK76" s="12" t="s">
        <v>25</v>
      </c>
      <c r="AL76" s="11">
        <v>0</v>
      </c>
      <c r="AM76" s="12" t="s">
        <v>25</v>
      </c>
      <c r="AN76" s="11">
        <v>8</v>
      </c>
      <c r="AO76" s="12" t="s">
        <v>25</v>
      </c>
      <c r="AP76" s="11">
        <v>48</v>
      </c>
      <c r="AQ76" s="12" t="s">
        <v>25</v>
      </c>
      <c r="AR76" s="11">
        <v>1</v>
      </c>
      <c r="AS76" s="12" t="s">
        <v>25</v>
      </c>
      <c r="AT76" s="11">
        <v>49</v>
      </c>
      <c r="AU76" s="11">
        <v>0</v>
      </c>
      <c r="AV76" s="12" t="s">
        <v>25</v>
      </c>
      <c r="AW76" s="11">
        <v>0</v>
      </c>
      <c r="AX76" s="11">
        <v>0</v>
      </c>
      <c r="AY76" s="12" t="s">
        <v>25</v>
      </c>
      <c r="AZ76" s="11">
        <v>0</v>
      </c>
      <c r="BA76" s="11">
        <v>49</v>
      </c>
      <c r="BB76" s="12" t="s">
        <v>25</v>
      </c>
      <c r="BC76" s="11">
        <v>12</v>
      </c>
      <c r="BD76" s="12" t="s">
        <v>25</v>
      </c>
      <c r="BE76" s="11">
        <v>5</v>
      </c>
      <c r="BF76" s="12" t="s">
        <v>25</v>
      </c>
      <c r="BG76" s="11">
        <v>17</v>
      </c>
      <c r="BH76" s="11">
        <v>0</v>
      </c>
      <c r="BI76" s="12" t="s">
        <v>25</v>
      </c>
      <c r="BJ76" s="11">
        <v>0</v>
      </c>
      <c r="BK76" s="11">
        <v>7</v>
      </c>
      <c r="BL76" s="12" t="s">
        <v>25</v>
      </c>
      <c r="BM76" s="11">
        <v>7</v>
      </c>
      <c r="BN76" s="11">
        <v>24</v>
      </c>
      <c r="BO76" s="12" t="s">
        <v>25</v>
      </c>
      <c r="BP76" s="11">
        <v>1</v>
      </c>
      <c r="BQ76" s="12" t="s">
        <v>25</v>
      </c>
      <c r="BR76" s="11">
        <v>0</v>
      </c>
      <c r="BS76" s="12" t="s">
        <v>25</v>
      </c>
      <c r="BT76" s="11">
        <v>1</v>
      </c>
      <c r="BU76" s="12" t="s">
        <v>25</v>
      </c>
      <c r="BV76" s="11">
        <v>2</v>
      </c>
      <c r="BW76" s="12" t="s">
        <v>25</v>
      </c>
      <c r="BX76" s="11">
        <v>4</v>
      </c>
      <c r="BY76" s="12" t="s">
        <v>25</v>
      </c>
      <c r="BZ76" s="11">
        <v>23</v>
      </c>
      <c r="CA76" s="12" t="s">
        <v>25</v>
      </c>
      <c r="CB76" s="11">
        <v>0</v>
      </c>
      <c r="CC76" s="12" t="s">
        <v>25</v>
      </c>
      <c r="CD76" s="11">
        <v>15</v>
      </c>
      <c r="CE76" s="12" t="s">
        <v>25</v>
      </c>
      <c r="CF76" s="11">
        <v>15</v>
      </c>
      <c r="CG76" s="11">
        <v>42</v>
      </c>
      <c r="CH76" s="11">
        <v>4</v>
      </c>
      <c r="CI76" s="12" t="s">
        <v>25</v>
      </c>
      <c r="CJ76" s="11">
        <v>2</v>
      </c>
      <c r="CK76" s="12" t="s">
        <v>25</v>
      </c>
      <c r="CL76" s="11">
        <v>131</v>
      </c>
      <c r="CM76" s="11">
        <v>131</v>
      </c>
      <c r="CN76" s="12" t="s">
        <v>25</v>
      </c>
      <c r="CO76" s="12" t="s">
        <v>25</v>
      </c>
      <c r="CP76" s="12" t="s">
        <v>25</v>
      </c>
      <c r="CQ76" s="12" t="s">
        <v>25</v>
      </c>
      <c r="CR76" s="11">
        <f t="shared" si="3"/>
        <v>131</v>
      </c>
      <c r="CS76" s="11">
        <f t="shared" si="4"/>
        <v>131</v>
      </c>
      <c r="CT76" s="11" t="b">
        <f t="shared" si="5"/>
        <v>1</v>
      </c>
    </row>
    <row r="77" spans="1:98" x14ac:dyDescent="0.25">
      <c r="A77" s="11">
        <v>76</v>
      </c>
      <c r="B77" s="11">
        <v>15</v>
      </c>
      <c r="C77" s="12" t="s">
        <v>70</v>
      </c>
      <c r="D77" s="11">
        <v>1</v>
      </c>
      <c r="E77" s="12" t="s">
        <v>71</v>
      </c>
      <c r="F77" s="11">
        <v>1</v>
      </c>
      <c r="G77" s="12" t="s">
        <v>71</v>
      </c>
      <c r="H77" s="11">
        <v>1</v>
      </c>
      <c r="I77" s="11">
        <v>1</v>
      </c>
      <c r="J77" s="12" t="s">
        <v>71</v>
      </c>
      <c r="K77" s="11">
        <v>1</v>
      </c>
      <c r="L77" s="12" t="s">
        <v>154</v>
      </c>
      <c r="M77" s="11">
        <v>1</v>
      </c>
      <c r="N77" s="12" t="s">
        <v>70</v>
      </c>
      <c r="O77" s="12" t="s">
        <v>71</v>
      </c>
      <c r="P77" s="11">
        <v>0</v>
      </c>
      <c r="Q77" s="12" t="s">
        <v>73</v>
      </c>
      <c r="R77" s="11">
        <v>29</v>
      </c>
      <c r="S77" s="12" t="s">
        <v>185</v>
      </c>
      <c r="T77" s="11">
        <v>404</v>
      </c>
      <c r="U77" s="12" t="s">
        <v>156</v>
      </c>
      <c r="V77" s="12" t="s">
        <v>157</v>
      </c>
      <c r="W77" s="11">
        <v>1502</v>
      </c>
      <c r="X77" s="12" t="s">
        <v>71</v>
      </c>
      <c r="Y77" s="12" t="s">
        <v>77</v>
      </c>
      <c r="Z77" s="12" t="s">
        <v>78</v>
      </c>
      <c r="AA77" s="11">
        <v>1915001</v>
      </c>
      <c r="AB77" s="12" t="s">
        <v>639</v>
      </c>
      <c r="AC77" s="11">
        <v>1</v>
      </c>
      <c r="AD77" s="11">
        <v>0</v>
      </c>
      <c r="AE77" s="12" t="s">
        <v>25</v>
      </c>
      <c r="AF77" s="11">
        <v>12</v>
      </c>
      <c r="AG77" s="12" t="s">
        <v>25</v>
      </c>
      <c r="AH77" s="11">
        <v>3</v>
      </c>
      <c r="AI77" s="12" t="s">
        <v>25</v>
      </c>
      <c r="AJ77" s="11">
        <v>2</v>
      </c>
      <c r="AK77" s="12" t="s">
        <v>25</v>
      </c>
      <c r="AL77" s="11">
        <v>3</v>
      </c>
      <c r="AM77" s="12" t="s">
        <v>25</v>
      </c>
      <c r="AN77" s="11">
        <v>20</v>
      </c>
      <c r="AO77" s="12" t="s">
        <v>25</v>
      </c>
      <c r="AP77" s="11">
        <v>37</v>
      </c>
      <c r="AQ77" s="12" t="s">
        <v>25</v>
      </c>
      <c r="AR77" s="11">
        <v>2</v>
      </c>
      <c r="AS77" s="12" t="s">
        <v>25</v>
      </c>
      <c r="AT77" s="11">
        <v>39</v>
      </c>
      <c r="AU77" s="11">
        <v>7</v>
      </c>
      <c r="AV77" s="12" t="s">
        <v>25</v>
      </c>
      <c r="AW77" s="11">
        <v>7</v>
      </c>
      <c r="AX77" s="11">
        <v>2</v>
      </c>
      <c r="AY77" s="12" t="s">
        <v>25</v>
      </c>
      <c r="AZ77" s="11">
        <v>2</v>
      </c>
      <c r="BA77" s="11">
        <v>48</v>
      </c>
      <c r="BB77" s="12" t="s">
        <v>25</v>
      </c>
      <c r="BC77" s="11">
        <v>12</v>
      </c>
      <c r="BD77" s="12" t="s">
        <v>25</v>
      </c>
      <c r="BE77" s="11">
        <v>11</v>
      </c>
      <c r="BF77" s="12" t="s">
        <v>25</v>
      </c>
      <c r="BG77" s="11">
        <v>23</v>
      </c>
      <c r="BH77" s="11">
        <v>3</v>
      </c>
      <c r="BI77" s="12" t="s">
        <v>25</v>
      </c>
      <c r="BJ77" s="11">
        <v>3</v>
      </c>
      <c r="BK77" s="11">
        <v>6</v>
      </c>
      <c r="BL77" s="12" t="s">
        <v>25</v>
      </c>
      <c r="BM77" s="11">
        <v>6</v>
      </c>
      <c r="BN77" s="11">
        <v>32</v>
      </c>
      <c r="BO77" s="12" t="s">
        <v>25</v>
      </c>
      <c r="BP77" s="11">
        <v>3</v>
      </c>
      <c r="BQ77" s="12" t="s">
        <v>25</v>
      </c>
      <c r="BR77" s="11">
        <v>0</v>
      </c>
      <c r="BS77" s="12" t="s">
        <v>25</v>
      </c>
      <c r="BT77" s="11">
        <v>0</v>
      </c>
      <c r="BU77" s="12" t="s">
        <v>25</v>
      </c>
      <c r="BV77" s="11">
        <v>3</v>
      </c>
      <c r="BW77" s="12" t="s">
        <v>25</v>
      </c>
      <c r="BX77" s="11">
        <v>2</v>
      </c>
      <c r="BY77" s="12" t="s">
        <v>25</v>
      </c>
      <c r="BZ77" s="11">
        <v>23</v>
      </c>
      <c r="CA77" s="12" t="s">
        <v>25</v>
      </c>
      <c r="CB77" s="11">
        <v>2</v>
      </c>
      <c r="CC77" s="12" t="s">
        <v>25</v>
      </c>
      <c r="CD77" s="11">
        <v>6</v>
      </c>
      <c r="CE77" s="12" t="s">
        <v>25</v>
      </c>
      <c r="CF77" s="11">
        <v>6</v>
      </c>
      <c r="CG77" s="11">
        <v>33</v>
      </c>
      <c r="CH77" s="11">
        <v>5</v>
      </c>
      <c r="CI77" s="12" t="s">
        <v>25</v>
      </c>
      <c r="CJ77" s="11">
        <v>2</v>
      </c>
      <c r="CK77" s="12" t="s">
        <v>25</v>
      </c>
      <c r="CL77" s="11">
        <v>143</v>
      </c>
      <c r="CM77" s="11">
        <v>143</v>
      </c>
      <c r="CN77" s="12" t="s">
        <v>25</v>
      </c>
      <c r="CO77" s="12" t="s">
        <v>25</v>
      </c>
      <c r="CP77" s="12" t="s">
        <v>633</v>
      </c>
      <c r="CQ77" s="12" t="s">
        <v>25</v>
      </c>
      <c r="CR77" s="11">
        <f t="shared" si="3"/>
        <v>143</v>
      </c>
      <c r="CS77" s="11">
        <f t="shared" si="4"/>
        <v>143</v>
      </c>
      <c r="CT77" s="11" t="b">
        <f t="shared" si="5"/>
        <v>1</v>
      </c>
    </row>
    <row r="78" spans="1:98" x14ac:dyDescent="0.25">
      <c r="A78" s="11">
        <v>77</v>
      </c>
      <c r="B78" s="11">
        <v>15</v>
      </c>
      <c r="C78" s="12" t="s">
        <v>70</v>
      </c>
      <c r="D78" s="11">
        <v>1</v>
      </c>
      <c r="E78" s="12" t="s">
        <v>71</v>
      </c>
      <c r="F78" s="11">
        <v>1</v>
      </c>
      <c r="G78" s="12" t="s">
        <v>71</v>
      </c>
      <c r="H78" s="11">
        <v>1</v>
      </c>
      <c r="I78" s="11">
        <v>1</v>
      </c>
      <c r="J78" s="12" t="s">
        <v>71</v>
      </c>
      <c r="K78" s="11">
        <v>1</v>
      </c>
      <c r="L78" s="12" t="s">
        <v>154</v>
      </c>
      <c r="M78" s="11">
        <v>1</v>
      </c>
      <c r="N78" s="12" t="s">
        <v>70</v>
      </c>
      <c r="O78" s="12" t="s">
        <v>71</v>
      </c>
      <c r="P78" s="11">
        <v>0</v>
      </c>
      <c r="Q78" s="12" t="s">
        <v>73</v>
      </c>
      <c r="R78" s="11">
        <v>31</v>
      </c>
      <c r="S78" s="12" t="s">
        <v>186</v>
      </c>
      <c r="T78" s="11">
        <v>353</v>
      </c>
      <c r="U78" s="12" t="s">
        <v>156</v>
      </c>
      <c r="V78" s="12" t="s">
        <v>157</v>
      </c>
      <c r="W78" s="11">
        <v>1502</v>
      </c>
      <c r="X78" s="12" t="s">
        <v>71</v>
      </c>
      <c r="Y78" s="12" t="s">
        <v>77</v>
      </c>
      <c r="Z78" s="12" t="s">
        <v>78</v>
      </c>
      <c r="AA78" s="11">
        <v>1915001</v>
      </c>
      <c r="AB78" s="12" t="s">
        <v>639</v>
      </c>
      <c r="AC78" s="11">
        <v>1</v>
      </c>
      <c r="AD78" s="11">
        <v>125</v>
      </c>
      <c r="AE78" s="12" t="s">
        <v>25</v>
      </c>
      <c r="AF78" s="11">
        <v>8</v>
      </c>
      <c r="AG78" s="12" t="s">
        <v>25</v>
      </c>
      <c r="AH78" s="11">
        <v>0</v>
      </c>
      <c r="AI78" s="12" t="s">
        <v>25</v>
      </c>
      <c r="AJ78" s="11">
        <v>1</v>
      </c>
      <c r="AK78" s="12" t="s">
        <v>25</v>
      </c>
      <c r="AL78" s="11">
        <v>1</v>
      </c>
      <c r="AM78" s="12" t="s">
        <v>25</v>
      </c>
      <c r="AN78" s="11">
        <v>10</v>
      </c>
      <c r="AO78" s="12" t="s">
        <v>25</v>
      </c>
      <c r="AP78" s="11">
        <v>42</v>
      </c>
      <c r="AQ78" s="12" t="s">
        <v>25</v>
      </c>
      <c r="AR78" s="11">
        <v>2</v>
      </c>
      <c r="AS78" s="12" t="s">
        <v>25</v>
      </c>
      <c r="AT78" s="11">
        <v>44</v>
      </c>
      <c r="AU78" s="11">
        <v>2</v>
      </c>
      <c r="AV78" s="12" t="s">
        <v>25</v>
      </c>
      <c r="AW78" s="11">
        <v>2</v>
      </c>
      <c r="AX78" s="11">
        <v>0</v>
      </c>
      <c r="AY78" s="12" t="s">
        <v>25</v>
      </c>
      <c r="AZ78" s="11">
        <v>0</v>
      </c>
      <c r="BA78" s="11">
        <v>46</v>
      </c>
      <c r="BB78" s="12" t="s">
        <v>25</v>
      </c>
      <c r="BC78" s="11">
        <v>3</v>
      </c>
      <c r="BD78" s="12" t="s">
        <v>25</v>
      </c>
      <c r="BE78" s="11">
        <v>7</v>
      </c>
      <c r="BF78" s="12" t="s">
        <v>25</v>
      </c>
      <c r="BG78" s="11">
        <v>10</v>
      </c>
      <c r="BH78" s="11">
        <v>2</v>
      </c>
      <c r="BI78" s="12" t="s">
        <v>25</v>
      </c>
      <c r="BJ78" s="11">
        <v>2</v>
      </c>
      <c r="BK78" s="11">
        <v>4</v>
      </c>
      <c r="BL78" s="12" t="s">
        <v>25</v>
      </c>
      <c r="BM78" s="11">
        <v>4</v>
      </c>
      <c r="BN78" s="11">
        <v>16</v>
      </c>
      <c r="BO78" s="12" t="s">
        <v>25</v>
      </c>
      <c r="BP78" s="11">
        <v>1</v>
      </c>
      <c r="BQ78" s="12" t="s">
        <v>25</v>
      </c>
      <c r="BR78" s="11">
        <v>3</v>
      </c>
      <c r="BS78" s="12" t="s">
        <v>25</v>
      </c>
      <c r="BT78" s="11">
        <v>2</v>
      </c>
      <c r="BU78" s="12" t="s">
        <v>25</v>
      </c>
      <c r="BV78" s="11">
        <v>6</v>
      </c>
      <c r="BW78" s="12" t="s">
        <v>25</v>
      </c>
      <c r="BX78" s="11">
        <v>4</v>
      </c>
      <c r="BY78" s="12" t="s">
        <v>25</v>
      </c>
      <c r="BZ78" s="11">
        <v>28</v>
      </c>
      <c r="CA78" s="12" t="s">
        <v>25</v>
      </c>
      <c r="CB78" s="11">
        <v>1</v>
      </c>
      <c r="CC78" s="12" t="s">
        <v>25</v>
      </c>
      <c r="CD78" s="11">
        <v>10</v>
      </c>
      <c r="CE78" s="12" t="s">
        <v>25</v>
      </c>
      <c r="CF78" s="11">
        <v>10</v>
      </c>
      <c r="CG78" s="11">
        <v>43</v>
      </c>
      <c r="CH78" s="11">
        <v>4</v>
      </c>
      <c r="CI78" s="12" t="s">
        <v>25</v>
      </c>
      <c r="CJ78" s="11">
        <v>0</v>
      </c>
      <c r="CK78" s="12" t="s">
        <v>25</v>
      </c>
      <c r="CL78" s="11">
        <v>125</v>
      </c>
      <c r="CM78" s="11">
        <v>125</v>
      </c>
      <c r="CN78" s="12" t="s">
        <v>25</v>
      </c>
      <c r="CO78" s="12" t="s">
        <v>25</v>
      </c>
      <c r="CP78" s="12" t="s">
        <v>25</v>
      </c>
      <c r="CQ78" s="12" t="s">
        <v>25</v>
      </c>
      <c r="CR78" s="11">
        <f t="shared" si="3"/>
        <v>125</v>
      </c>
      <c r="CS78" s="11">
        <f t="shared" si="4"/>
        <v>125</v>
      </c>
      <c r="CT78" s="11" t="b">
        <f t="shared" si="5"/>
        <v>1</v>
      </c>
    </row>
    <row r="79" spans="1:98" x14ac:dyDescent="0.25">
      <c r="A79" s="11">
        <v>78</v>
      </c>
      <c r="B79" s="11">
        <v>15</v>
      </c>
      <c r="C79" s="12" t="s">
        <v>70</v>
      </c>
      <c r="D79" s="11">
        <v>1</v>
      </c>
      <c r="E79" s="12" t="s">
        <v>71</v>
      </c>
      <c r="F79" s="11">
        <v>1</v>
      </c>
      <c r="G79" s="12" t="s">
        <v>71</v>
      </c>
      <c r="H79" s="11">
        <v>1</v>
      </c>
      <c r="I79" s="11">
        <v>1</v>
      </c>
      <c r="J79" s="12" t="s">
        <v>71</v>
      </c>
      <c r="K79" s="11">
        <v>1</v>
      </c>
      <c r="L79" s="12" t="s">
        <v>154</v>
      </c>
      <c r="M79" s="11">
        <v>1</v>
      </c>
      <c r="N79" s="12" t="s">
        <v>70</v>
      </c>
      <c r="O79" s="12" t="s">
        <v>71</v>
      </c>
      <c r="P79" s="11">
        <v>0</v>
      </c>
      <c r="Q79" s="12" t="s">
        <v>73</v>
      </c>
      <c r="R79" s="11">
        <v>33</v>
      </c>
      <c r="S79" s="12" t="s">
        <v>187</v>
      </c>
      <c r="T79" s="11">
        <v>354</v>
      </c>
      <c r="U79" s="12" t="s">
        <v>156</v>
      </c>
      <c r="V79" s="12" t="s">
        <v>157</v>
      </c>
      <c r="W79" s="11">
        <v>1502</v>
      </c>
      <c r="X79" s="12" t="s">
        <v>71</v>
      </c>
      <c r="Y79" s="12" t="s">
        <v>77</v>
      </c>
      <c r="Z79" s="12" t="s">
        <v>78</v>
      </c>
      <c r="AA79" s="11">
        <v>1915001</v>
      </c>
      <c r="AB79" s="12" t="s">
        <v>639</v>
      </c>
      <c r="AC79" s="11">
        <v>1</v>
      </c>
      <c r="AD79" s="11">
        <v>128</v>
      </c>
      <c r="AE79" s="12" t="s">
        <v>25</v>
      </c>
      <c r="AF79" s="11">
        <v>17</v>
      </c>
      <c r="AG79" s="12" t="s">
        <v>25</v>
      </c>
      <c r="AH79" s="11">
        <v>0</v>
      </c>
      <c r="AI79" s="12" t="s">
        <v>25</v>
      </c>
      <c r="AJ79" s="11">
        <v>1</v>
      </c>
      <c r="AK79" s="12" t="s">
        <v>25</v>
      </c>
      <c r="AL79" s="11">
        <v>0</v>
      </c>
      <c r="AM79" s="12" t="s">
        <v>25</v>
      </c>
      <c r="AN79" s="11">
        <v>18</v>
      </c>
      <c r="AO79" s="12" t="s">
        <v>25</v>
      </c>
      <c r="AP79" s="11">
        <v>43</v>
      </c>
      <c r="AQ79" s="12" t="s">
        <v>25</v>
      </c>
      <c r="AR79" s="11">
        <v>1</v>
      </c>
      <c r="AS79" s="12" t="s">
        <v>25</v>
      </c>
      <c r="AT79" s="11">
        <v>44</v>
      </c>
      <c r="AU79" s="11">
        <v>0</v>
      </c>
      <c r="AV79" s="12" t="s">
        <v>25</v>
      </c>
      <c r="AW79" s="11">
        <v>0</v>
      </c>
      <c r="AX79" s="11">
        <v>0</v>
      </c>
      <c r="AY79" s="12" t="s">
        <v>25</v>
      </c>
      <c r="AZ79" s="11">
        <v>0</v>
      </c>
      <c r="BA79" s="11">
        <v>44</v>
      </c>
      <c r="BB79" s="12" t="s">
        <v>25</v>
      </c>
      <c r="BC79" s="11">
        <v>9</v>
      </c>
      <c r="BD79" s="12" t="s">
        <v>25</v>
      </c>
      <c r="BE79" s="11">
        <v>6</v>
      </c>
      <c r="BF79" s="12" t="s">
        <v>25</v>
      </c>
      <c r="BG79" s="11">
        <v>15</v>
      </c>
      <c r="BH79" s="11">
        <v>1</v>
      </c>
      <c r="BI79" s="12" t="s">
        <v>25</v>
      </c>
      <c r="BJ79" s="11">
        <v>1</v>
      </c>
      <c r="BK79" s="11">
        <v>4</v>
      </c>
      <c r="BL79" s="12" t="s">
        <v>25</v>
      </c>
      <c r="BM79" s="11">
        <v>4</v>
      </c>
      <c r="BN79" s="11">
        <v>20</v>
      </c>
      <c r="BO79" s="12" t="s">
        <v>25</v>
      </c>
      <c r="BP79" s="11">
        <v>0</v>
      </c>
      <c r="BQ79" s="12" t="s">
        <v>25</v>
      </c>
      <c r="BR79" s="11">
        <v>1</v>
      </c>
      <c r="BS79" s="12" t="s">
        <v>25</v>
      </c>
      <c r="BT79" s="11">
        <v>2</v>
      </c>
      <c r="BU79" s="12" t="s">
        <v>25</v>
      </c>
      <c r="BV79" s="11">
        <v>3</v>
      </c>
      <c r="BW79" s="12" t="s">
        <v>25</v>
      </c>
      <c r="BX79" s="11">
        <v>2</v>
      </c>
      <c r="BY79" s="12" t="s">
        <v>25</v>
      </c>
      <c r="BZ79" s="11">
        <v>24</v>
      </c>
      <c r="CA79" s="12" t="s">
        <v>25</v>
      </c>
      <c r="CB79" s="11">
        <v>0</v>
      </c>
      <c r="CC79" s="12" t="s">
        <v>25</v>
      </c>
      <c r="CD79" s="11">
        <v>8</v>
      </c>
      <c r="CE79" s="12" t="s">
        <v>25</v>
      </c>
      <c r="CF79" s="11">
        <v>8</v>
      </c>
      <c r="CG79" s="11">
        <v>34</v>
      </c>
      <c r="CH79" s="11">
        <v>5</v>
      </c>
      <c r="CI79" s="12" t="s">
        <v>25</v>
      </c>
      <c r="CJ79" s="11">
        <v>4</v>
      </c>
      <c r="CK79" s="12" t="s">
        <v>25</v>
      </c>
      <c r="CL79" s="11">
        <v>128</v>
      </c>
      <c r="CM79" s="11">
        <v>128</v>
      </c>
      <c r="CN79" s="12" t="s">
        <v>25</v>
      </c>
      <c r="CO79" s="12" t="s">
        <v>25</v>
      </c>
      <c r="CP79" s="12" t="s">
        <v>25</v>
      </c>
      <c r="CQ79" s="12" t="s">
        <v>25</v>
      </c>
      <c r="CR79" s="11">
        <f t="shared" si="3"/>
        <v>128</v>
      </c>
      <c r="CS79" s="11">
        <f t="shared" si="4"/>
        <v>128</v>
      </c>
      <c r="CT79" s="11" t="b">
        <f t="shared" si="5"/>
        <v>1</v>
      </c>
    </row>
    <row r="80" spans="1:98" x14ac:dyDescent="0.25">
      <c r="A80" s="11">
        <v>79</v>
      </c>
      <c r="B80" s="11">
        <v>15</v>
      </c>
      <c r="C80" s="12" t="s">
        <v>70</v>
      </c>
      <c r="D80" s="11">
        <v>1</v>
      </c>
      <c r="E80" s="12" t="s">
        <v>71</v>
      </c>
      <c r="F80" s="11">
        <v>1</v>
      </c>
      <c r="G80" s="12" t="s">
        <v>71</v>
      </c>
      <c r="H80" s="11">
        <v>1</v>
      </c>
      <c r="I80" s="11">
        <v>1</v>
      </c>
      <c r="J80" s="12" t="s">
        <v>71</v>
      </c>
      <c r="K80" s="11">
        <v>1</v>
      </c>
      <c r="L80" s="12" t="s">
        <v>154</v>
      </c>
      <c r="M80" s="11">
        <v>1</v>
      </c>
      <c r="N80" s="12" t="s">
        <v>70</v>
      </c>
      <c r="O80" s="12" t="s">
        <v>71</v>
      </c>
      <c r="P80" s="11">
        <v>0</v>
      </c>
      <c r="Q80" s="12" t="s">
        <v>73</v>
      </c>
      <c r="R80" s="11">
        <v>35</v>
      </c>
      <c r="S80" s="12" t="s">
        <v>188</v>
      </c>
      <c r="T80" s="11">
        <v>352</v>
      </c>
      <c r="U80" s="12" t="s">
        <v>156</v>
      </c>
      <c r="V80" s="12" t="s">
        <v>157</v>
      </c>
      <c r="W80" s="11">
        <v>1502</v>
      </c>
      <c r="X80" s="12" t="s">
        <v>71</v>
      </c>
      <c r="Y80" s="12" t="s">
        <v>77</v>
      </c>
      <c r="Z80" s="12" t="s">
        <v>78</v>
      </c>
      <c r="AA80" s="11">
        <v>1915001</v>
      </c>
      <c r="AB80" s="12" t="s">
        <v>639</v>
      </c>
      <c r="AC80" s="11">
        <v>1</v>
      </c>
      <c r="AD80" s="11">
        <v>147</v>
      </c>
      <c r="AE80" s="12" t="s">
        <v>25</v>
      </c>
      <c r="AF80" s="11">
        <v>10</v>
      </c>
      <c r="AG80" s="12" t="s">
        <v>25</v>
      </c>
      <c r="AH80" s="11">
        <v>0</v>
      </c>
      <c r="AI80" s="12" t="s">
        <v>25</v>
      </c>
      <c r="AJ80" s="11">
        <v>0</v>
      </c>
      <c r="AK80" s="12" t="s">
        <v>25</v>
      </c>
      <c r="AL80" s="11">
        <v>1</v>
      </c>
      <c r="AM80" s="12" t="s">
        <v>25</v>
      </c>
      <c r="AN80" s="11">
        <v>11</v>
      </c>
      <c r="AO80" s="12" t="s">
        <v>25</v>
      </c>
      <c r="AP80" s="11">
        <v>53</v>
      </c>
      <c r="AQ80" s="12" t="s">
        <v>25</v>
      </c>
      <c r="AR80" s="11">
        <v>4</v>
      </c>
      <c r="AS80" s="12" t="s">
        <v>25</v>
      </c>
      <c r="AT80" s="11">
        <v>57</v>
      </c>
      <c r="AU80" s="11">
        <v>2</v>
      </c>
      <c r="AV80" s="12" t="s">
        <v>25</v>
      </c>
      <c r="AW80" s="11">
        <v>2</v>
      </c>
      <c r="AX80" s="11">
        <v>0</v>
      </c>
      <c r="AY80" s="12" t="s">
        <v>25</v>
      </c>
      <c r="AZ80" s="11">
        <v>0</v>
      </c>
      <c r="BA80" s="11">
        <v>59</v>
      </c>
      <c r="BB80" s="12" t="s">
        <v>25</v>
      </c>
      <c r="BC80" s="11">
        <v>11</v>
      </c>
      <c r="BD80" s="12" t="s">
        <v>25</v>
      </c>
      <c r="BE80" s="11">
        <v>9</v>
      </c>
      <c r="BF80" s="12" t="s">
        <v>25</v>
      </c>
      <c r="BG80" s="11">
        <v>20</v>
      </c>
      <c r="BH80" s="11">
        <v>2</v>
      </c>
      <c r="BI80" s="12" t="s">
        <v>25</v>
      </c>
      <c r="BJ80" s="11">
        <v>2</v>
      </c>
      <c r="BK80" s="11">
        <v>8</v>
      </c>
      <c r="BL80" s="12" t="s">
        <v>25</v>
      </c>
      <c r="BM80" s="11">
        <v>8</v>
      </c>
      <c r="BN80" s="11">
        <v>30</v>
      </c>
      <c r="BO80" s="12" t="s">
        <v>25</v>
      </c>
      <c r="BP80" s="11">
        <v>4</v>
      </c>
      <c r="BQ80" s="12" t="s">
        <v>25</v>
      </c>
      <c r="BR80" s="11">
        <v>0</v>
      </c>
      <c r="BS80" s="12" t="s">
        <v>25</v>
      </c>
      <c r="BT80" s="11">
        <v>0</v>
      </c>
      <c r="BU80" s="12" t="s">
        <v>25</v>
      </c>
      <c r="BV80" s="11">
        <v>4</v>
      </c>
      <c r="BW80" s="12" t="s">
        <v>25</v>
      </c>
      <c r="BX80" s="11">
        <v>4</v>
      </c>
      <c r="BY80" s="12" t="s">
        <v>25</v>
      </c>
      <c r="BZ80" s="11">
        <v>23</v>
      </c>
      <c r="CA80" s="12" t="s">
        <v>25</v>
      </c>
      <c r="CB80" s="11">
        <v>0</v>
      </c>
      <c r="CC80" s="12" t="s">
        <v>25</v>
      </c>
      <c r="CD80" s="11">
        <v>11</v>
      </c>
      <c r="CE80" s="12" t="s">
        <v>25</v>
      </c>
      <c r="CF80" s="11">
        <v>11</v>
      </c>
      <c r="CG80" s="11">
        <v>38</v>
      </c>
      <c r="CH80" s="11">
        <v>4</v>
      </c>
      <c r="CI80" s="12" t="s">
        <v>25</v>
      </c>
      <c r="CJ80" s="11">
        <v>1</v>
      </c>
      <c r="CK80" s="12" t="s">
        <v>25</v>
      </c>
      <c r="CL80" s="11">
        <v>147</v>
      </c>
      <c r="CM80" s="11">
        <v>147</v>
      </c>
      <c r="CN80" s="12" t="s">
        <v>25</v>
      </c>
      <c r="CO80" s="12" t="s">
        <v>25</v>
      </c>
      <c r="CP80" s="12" t="s">
        <v>25</v>
      </c>
      <c r="CQ80" s="12" t="s">
        <v>25</v>
      </c>
      <c r="CR80" s="11">
        <f t="shared" si="3"/>
        <v>147</v>
      </c>
      <c r="CS80" s="11">
        <f t="shared" si="4"/>
        <v>147</v>
      </c>
      <c r="CT80" s="11" t="b">
        <f t="shared" si="5"/>
        <v>1</v>
      </c>
    </row>
    <row r="81" spans="1:98" x14ac:dyDescent="0.25">
      <c r="A81" s="11">
        <v>80</v>
      </c>
      <c r="B81" s="11">
        <v>15</v>
      </c>
      <c r="C81" s="12" t="s">
        <v>70</v>
      </c>
      <c r="D81" s="11">
        <v>1</v>
      </c>
      <c r="E81" s="12" t="s">
        <v>71</v>
      </c>
      <c r="F81" s="11">
        <v>1</v>
      </c>
      <c r="G81" s="12" t="s">
        <v>71</v>
      </c>
      <c r="H81" s="11">
        <v>1</v>
      </c>
      <c r="I81" s="11">
        <v>1</v>
      </c>
      <c r="J81" s="12" t="s">
        <v>71</v>
      </c>
      <c r="K81" s="11">
        <v>1</v>
      </c>
      <c r="L81" s="12" t="s">
        <v>154</v>
      </c>
      <c r="M81" s="11">
        <v>1</v>
      </c>
      <c r="N81" s="12" t="s">
        <v>70</v>
      </c>
      <c r="O81" s="12" t="s">
        <v>71</v>
      </c>
      <c r="P81" s="11">
        <v>0</v>
      </c>
      <c r="Q81" s="12" t="s">
        <v>73</v>
      </c>
      <c r="R81" s="11">
        <v>37</v>
      </c>
      <c r="S81" s="12" t="s">
        <v>189</v>
      </c>
      <c r="T81" s="11">
        <v>351</v>
      </c>
      <c r="U81" s="12" t="s">
        <v>156</v>
      </c>
      <c r="V81" s="12" t="s">
        <v>157</v>
      </c>
      <c r="W81" s="11">
        <v>1502</v>
      </c>
      <c r="X81" s="12" t="s">
        <v>71</v>
      </c>
      <c r="Y81" s="12" t="s">
        <v>77</v>
      </c>
      <c r="Z81" s="12" t="s">
        <v>78</v>
      </c>
      <c r="AA81" s="11">
        <v>1915001</v>
      </c>
      <c r="AB81" s="12" t="s">
        <v>639</v>
      </c>
      <c r="AC81" s="11">
        <v>1</v>
      </c>
      <c r="AD81" s="11">
        <v>137</v>
      </c>
      <c r="AE81" s="12" t="s">
        <v>25</v>
      </c>
      <c r="AF81" s="11">
        <v>11</v>
      </c>
      <c r="AG81" s="12" t="s">
        <v>25</v>
      </c>
      <c r="AH81" s="11">
        <v>2</v>
      </c>
      <c r="AI81" s="12" t="s">
        <v>25</v>
      </c>
      <c r="AJ81" s="11">
        <v>0</v>
      </c>
      <c r="AK81" s="12" t="s">
        <v>25</v>
      </c>
      <c r="AL81" s="11">
        <v>0</v>
      </c>
      <c r="AM81" s="12" t="s">
        <v>25</v>
      </c>
      <c r="AN81" s="11">
        <v>13</v>
      </c>
      <c r="AO81" s="12" t="s">
        <v>25</v>
      </c>
      <c r="AP81" s="11">
        <v>47</v>
      </c>
      <c r="AQ81" s="12" t="s">
        <v>25</v>
      </c>
      <c r="AR81" s="11">
        <v>0</v>
      </c>
      <c r="AS81" s="12" t="s">
        <v>25</v>
      </c>
      <c r="AT81" s="11">
        <v>47</v>
      </c>
      <c r="AU81" s="11">
        <v>1</v>
      </c>
      <c r="AV81" s="12" t="s">
        <v>25</v>
      </c>
      <c r="AW81" s="11">
        <v>1</v>
      </c>
      <c r="AX81" s="11">
        <v>1</v>
      </c>
      <c r="AY81" s="12" t="s">
        <v>25</v>
      </c>
      <c r="AZ81" s="11">
        <v>1</v>
      </c>
      <c r="BA81" s="11">
        <v>49</v>
      </c>
      <c r="BB81" s="12" t="s">
        <v>25</v>
      </c>
      <c r="BC81" s="11">
        <v>10</v>
      </c>
      <c r="BD81" s="12" t="s">
        <v>25</v>
      </c>
      <c r="BE81" s="11">
        <v>8</v>
      </c>
      <c r="BF81" s="12" t="s">
        <v>25</v>
      </c>
      <c r="BG81" s="11">
        <v>18</v>
      </c>
      <c r="BH81" s="11">
        <v>0</v>
      </c>
      <c r="BI81" s="12" t="s">
        <v>25</v>
      </c>
      <c r="BJ81" s="11">
        <v>0</v>
      </c>
      <c r="BK81" s="11">
        <v>3</v>
      </c>
      <c r="BL81" s="12" t="s">
        <v>25</v>
      </c>
      <c r="BM81" s="11">
        <v>3</v>
      </c>
      <c r="BN81" s="11">
        <v>21</v>
      </c>
      <c r="BO81" s="12" t="s">
        <v>25</v>
      </c>
      <c r="BP81" s="11">
        <v>3</v>
      </c>
      <c r="BQ81" s="12" t="s">
        <v>25</v>
      </c>
      <c r="BR81" s="11">
        <v>2</v>
      </c>
      <c r="BS81" s="12" t="s">
        <v>25</v>
      </c>
      <c r="BT81" s="11">
        <v>1</v>
      </c>
      <c r="BU81" s="12" t="s">
        <v>25</v>
      </c>
      <c r="BV81" s="11">
        <v>6</v>
      </c>
      <c r="BW81" s="12" t="s">
        <v>25</v>
      </c>
      <c r="BX81" s="11">
        <v>6</v>
      </c>
      <c r="BY81" s="12" t="s">
        <v>25</v>
      </c>
      <c r="BZ81" s="11">
        <v>29</v>
      </c>
      <c r="CA81" s="12" t="s">
        <v>25</v>
      </c>
      <c r="CB81" s="11">
        <v>2</v>
      </c>
      <c r="CC81" s="12" t="s">
        <v>25</v>
      </c>
      <c r="CD81" s="11">
        <v>8</v>
      </c>
      <c r="CE81" s="12" t="s">
        <v>25</v>
      </c>
      <c r="CF81" s="11">
        <v>8</v>
      </c>
      <c r="CG81" s="11">
        <v>45</v>
      </c>
      <c r="CH81" s="11">
        <v>2</v>
      </c>
      <c r="CI81" s="12" t="s">
        <v>25</v>
      </c>
      <c r="CJ81" s="11">
        <v>1</v>
      </c>
      <c r="CK81" s="12" t="s">
        <v>25</v>
      </c>
      <c r="CL81" s="11">
        <v>137</v>
      </c>
      <c r="CM81" s="11">
        <v>137</v>
      </c>
      <c r="CN81" s="12" t="s">
        <v>25</v>
      </c>
      <c r="CO81" s="12" t="s">
        <v>25</v>
      </c>
      <c r="CP81" s="12" t="s">
        <v>25</v>
      </c>
      <c r="CQ81" s="12" t="s">
        <v>25</v>
      </c>
      <c r="CR81" s="11">
        <f t="shared" si="3"/>
        <v>137</v>
      </c>
      <c r="CS81" s="11">
        <f t="shared" si="4"/>
        <v>137</v>
      </c>
      <c r="CT81" s="11" t="b">
        <f t="shared" si="5"/>
        <v>1</v>
      </c>
    </row>
    <row r="82" spans="1:98" x14ac:dyDescent="0.25">
      <c r="A82" s="11">
        <v>81</v>
      </c>
      <c r="B82" s="11">
        <v>15</v>
      </c>
      <c r="C82" s="12" t="s">
        <v>70</v>
      </c>
      <c r="D82" s="11">
        <v>1</v>
      </c>
      <c r="E82" s="12" t="s">
        <v>71</v>
      </c>
      <c r="F82" s="11">
        <v>1</v>
      </c>
      <c r="G82" s="12" t="s">
        <v>71</v>
      </c>
      <c r="H82" s="11">
        <v>1</v>
      </c>
      <c r="I82" s="11">
        <v>1</v>
      </c>
      <c r="J82" s="12" t="s">
        <v>71</v>
      </c>
      <c r="K82" s="11">
        <v>1</v>
      </c>
      <c r="L82" s="12" t="s">
        <v>154</v>
      </c>
      <c r="M82" s="11">
        <v>1</v>
      </c>
      <c r="N82" s="12" t="s">
        <v>70</v>
      </c>
      <c r="O82" s="12" t="s">
        <v>71</v>
      </c>
      <c r="P82" s="11">
        <v>0</v>
      </c>
      <c r="Q82" s="12" t="s">
        <v>73</v>
      </c>
      <c r="R82" s="11">
        <v>39</v>
      </c>
      <c r="S82" s="12" t="s">
        <v>190</v>
      </c>
      <c r="T82" s="11">
        <v>362</v>
      </c>
      <c r="U82" s="12" t="s">
        <v>156</v>
      </c>
      <c r="V82" s="12" t="s">
        <v>157</v>
      </c>
      <c r="W82" s="11">
        <v>1502</v>
      </c>
      <c r="X82" s="12" t="s">
        <v>71</v>
      </c>
      <c r="Y82" s="12" t="s">
        <v>77</v>
      </c>
      <c r="Z82" s="12" t="s">
        <v>78</v>
      </c>
      <c r="AA82" s="11">
        <v>1915001</v>
      </c>
      <c r="AB82" s="12" t="s">
        <v>639</v>
      </c>
      <c r="AC82" s="11">
        <v>1</v>
      </c>
      <c r="AD82" s="11">
        <v>163</v>
      </c>
      <c r="AE82" s="12" t="s">
        <v>25</v>
      </c>
      <c r="AF82" s="11">
        <v>24</v>
      </c>
      <c r="AG82" s="12" t="s">
        <v>25</v>
      </c>
      <c r="AH82" s="11">
        <v>2</v>
      </c>
      <c r="AI82" s="12" t="s">
        <v>25</v>
      </c>
      <c r="AJ82" s="11">
        <v>2</v>
      </c>
      <c r="AK82" s="12" t="s">
        <v>25</v>
      </c>
      <c r="AL82" s="11">
        <v>3</v>
      </c>
      <c r="AM82" s="12" t="s">
        <v>25</v>
      </c>
      <c r="AN82" s="11">
        <v>31</v>
      </c>
      <c r="AO82" s="12" t="s">
        <v>25</v>
      </c>
      <c r="AP82" s="11">
        <v>45</v>
      </c>
      <c r="AQ82" s="12" t="s">
        <v>25</v>
      </c>
      <c r="AR82" s="11">
        <v>2</v>
      </c>
      <c r="AS82" s="12" t="s">
        <v>25</v>
      </c>
      <c r="AT82" s="11">
        <v>47</v>
      </c>
      <c r="AU82" s="11">
        <v>5</v>
      </c>
      <c r="AV82" s="12" t="s">
        <v>25</v>
      </c>
      <c r="AW82" s="11">
        <v>5</v>
      </c>
      <c r="AX82" s="11">
        <v>0</v>
      </c>
      <c r="AY82" s="12" t="s">
        <v>25</v>
      </c>
      <c r="AZ82" s="11">
        <v>0</v>
      </c>
      <c r="BA82" s="11">
        <v>52</v>
      </c>
      <c r="BB82" s="12" t="s">
        <v>25</v>
      </c>
      <c r="BC82" s="11">
        <v>16</v>
      </c>
      <c r="BD82" s="12" t="s">
        <v>25</v>
      </c>
      <c r="BE82" s="11">
        <v>10</v>
      </c>
      <c r="BF82" s="12" t="s">
        <v>25</v>
      </c>
      <c r="BG82" s="11">
        <v>26</v>
      </c>
      <c r="BH82" s="11">
        <v>5</v>
      </c>
      <c r="BI82" s="12" t="s">
        <v>25</v>
      </c>
      <c r="BJ82" s="11">
        <v>5</v>
      </c>
      <c r="BK82" s="11">
        <v>9</v>
      </c>
      <c r="BL82" s="12" t="s">
        <v>25</v>
      </c>
      <c r="BM82" s="11">
        <v>9</v>
      </c>
      <c r="BN82" s="11">
        <v>40</v>
      </c>
      <c r="BO82" s="12" t="s">
        <v>25</v>
      </c>
      <c r="BP82" s="11">
        <v>3</v>
      </c>
      <c r="BQ82" s="12" t="s">
        <v>25</v>
      </c>
      <c r="BR82" s="11">
        <v>1</v>
      </c>
      <c r="BS82" s="12" t="s">
        <v>25</v>
      </c>
      <c r="BT82" s="11">
        <v>1</v>
      </c>
      <c r="BU82" s="12" t="s">
        <v>25</v>
      </c>
      <c r="BV82" s="11">
        <v>5</v>
      </c>
      <c r="BW82" s="12" t="s">
        <v>25</v>
      </c>
      <c r="BX82" s="11">
        <v>6</v>
      </c>
      <c r="BY82" s="12" t="s">
        <v>25</v>
      </c>
      <c r="BZ82" s="11">
        <v>22</v>
      </c>
      <c r="CA82" s="12" t="s">
        <v>25</v>
      </c>
      <c r="CB82" s="11">
        <v>0</v>
      </c>
      <c r="CC82" s="12" t="s">
        <v>25</v>
      </c>
      <c r="CD82" s="11">
        <v>5</v>
      </c>
      <c r="CE82" s="12" t="s">
        <v>25</v>
      </c>
      <c r="CF82" s="11">
        <v>5</v>
      </c>
      <c r="CG82" s="11">
        <v>33</v>
      </c>
      <c r="CH82" s="11">
        <v>1</v>
      </c>
      <c r="CI82" s="12" t="s">
        <v>25</v>
      </c>
      <c r="CJ82" s="11">
        <v>1</v>
      </c>
      <c r="CK82" s="12" t="s">
        <v>25</v>
      </c>
      <c r="CL82" s="11">
        <v>163</v>
      </c>
      <c r="CM82" s="11">
        <v>163</v>
      </c>
      <c r="CN82" s="12" t="s">
        <v>25</v>
      </c>
      <c r="CO82" s="12" t="s">
        <v>25</v>
      </c>
      <c r="CP82" s="12" t="s">
        <v>25</v>
      </c>
      <c r="CQ82" s="12" t="s">
        <v>25</v>
      </c>
      <c r="CR82" s="11">
        <f t="shared" si="3"/>
        <v>163</v>
      </c>
      <c r="CS82" s="11">
        <f t="shared" si="4"/>
        <v>163</v>
      </c>
      <c r="CT82" s="11" t="b">
        <f t="shared" si="5"/>
        <v>1</v>
      </c>
    </row>
    <row r="83" spans="1:98" x14ac:dyDescent="0.25">
      <c r="A83" s="11">
        <v>82</v>
      </c>
      <c r="B83" s="11">
        <v>15</v>
      </c>
      <c r="C83" s="12" t="s">
        <v>70</v>
      </c>
      <c r="D83" s="11">
        <v>1</v>
      </c>
      <c r="E83" s="12" t="s">
        <v>71</v>
      </c>
      <c r="F83" s="11">
        <v>1</v>
      </c>
      <c r="G83" s="12" t="s">
        <v>71</v>
      </c>
      <c r="H83" s="11">
        <v>1</v>
      </c>
      <c r="I83" s="11">
        <v>1</v>
      </c>
      <c r="J83" s="12" t="s">
        <v>71</v>
      </c>
      <c r="K83" s="11">
        <v>1</v>
      </c>
      <c r="L83" s="12" t="s">
        <v>154</v>
      </c>
      <c r="M83" s="11">
        <v>1</v>
      </c>
      <c r="N83" s="12" t="s">
        <v>70</v>
      </c>
      <c r="O83" s="12" t="s">
        <v>71</v>
      </c>
      <c r="P83" s="11">
        <v>0</v>
      </c>
      <c r="Q83" s="12" t="s">
        <v>73</v>
      </c>
      <c r="R83" s="11">
        <v>19</v>
      </c>
      <c r="S83" s="12" t="s">
        <v>191</v>
      </c>
      <c r="T83" s="11">
        <v>371</v>
      </c>
      <c r="U83" s="12" t="s">
        <v>156</v>
      </c>
      <c r="V83" s="12" t="s">
        <v>157</v>
      </c>
      <c r="W83" s="11">
        <v>1502</v>
      </c>
      <c r="X83" s="12" t="s">
        <v>71</v>
      </c>
      <c r="Y83" s="12" t="s">
        <v>77</v>
      </c>
      <c r="Z83" s="12" t="s">
        <v>78</v>
      </c>
      <c r="AA83" s="11">
        <v>1915001</v>
      </c>
      <c r="AB83" s="12" t="s">
        <v>639</v>
      </c>
      <c r="AC83" s="11">
        <v>1</v>
      </c>
      <c r="AD83" s="11">
        <v>154</v>
      </c>
      <c r="AE83" s="12" t="s">
        <v>25</v>
      </c>
      <c r="AF83" s="11">
        <v>10</v>
      </c>
      <c r="AG83" s="12" t="s">
        <v>25</v>
      </c>
      <c r="AH83" s="11">
        <v>1</v>
      </c>
      <c r="AI83" s="12" t="s">
        <v>25</v>
      </c>
      <c r="AJ83" s="11">
        <v>0</v>
      </c>
      <c r="AK83" s="12" t="s">
        <v>25</v>
      </c>
      <c r="AL83" s="11">
        <v>2</v>
      </c>
      <c r="AM83" s="12" t="s">
        <v>25</v>
      </c>
      <c r="AN83" s="11">
        <v>13</v>
      </c>
      <c r="AO83" s="12" t="s">
        <v>25</v>
      </c>
      <c r="AP83" s="11">
        <v>40</v>
      </c>
      <c r="AQ83" s="12" t="s">
        <v>25</v>
      </c>
      <c r="AR83" s="11">
        <v>2</v>
      </c>
      <c r="AS83" s="12" t="s">
        <v>25</v>
      </c>
      <c r="AT83" s="11">
        <v>42</v>
      </c>
      <c r="AU83" s="11">
        <v>1</v>
      </c>
      <c r="AV83" s="12" t="s">
        <v>25</v>
      </c>
      <c r="AW83" s="11">
        <v>1</v>
      </c>
      <c r="AX83" s="11">
        <v>0</v>
      </c>
      <c r="AY83" s="12" t="s">
        <v>25</v>
      </c>
      <c r="AZ83" s="11">
        <v>0</v>
      </c>
      <c r="BA83" s="11">
        <v>43</v>
      </c>
      <c r="BB83" s="12" t="s">
        <v>25</v>
      </c>
      <c r="BC83" s="11">
        <v>15</v>
      </c>
      <c r="BD83" s="12" t="s">
        <v>25</v>
      </c>
      <c r="BE83" s="11">
        <v>14</v>
      </c>
      <c r="BF83" s="12" t="s">
        <v>25</v>
      </c>
      <c r="BG83" s="11">
        <v>29</v>
      </c>
      <c r="BH83" s="11">
        <v>6</v>
      </c>
      <c r="BI83" s="12" t="s">
        <v>25</v>
      </c>
      <c r="BJ83" s="11">
        <v>6</v>
      </c>
      <c r="BK83" s="11">
        <v>11</v>
      </c>
      <c r="BL83" s="12" t="s">
        <v>25</v>
      </c>
      <c r="BM83" s="11">
        <v>11</v>
      </c>
      <c r="BN83" s="11">
        <v>46</v>
      </c>
      <c r="BO83" s="12" t="s">
        <v>25</v>
      </c>
      <c r="BP83" s="11">
        <v>2</v>
      </c>
      <c r="BQ83" s="12" t="s">
        <v>25</v>
      </c>
      <c r="BR83" s="11">
        <v>2</v>
      </c>
      <c r="BS83" s="12" t="s">
        <v>25</v>
      </c>
      <c r="BT83" s="11">
        <v>2</v>
      </c>
      <c r="BU83" s="12" t="s">
        <v>25</v>
      </c>
      <c r="BV83" s="11">
        <v>6</v>
      </c>
      <c r="BW83" s="12" t="s">
        <v>25</v>
      </c>
      <c r="BX83" s="11">
        <v>2</v>
      </c>
      <c r="BY83" s="12" t="s">
        <v>25</v>
      </c>
      <c r="BZ83" s="11">
        <v>28</v>
      </c>
      <c r="CA83" s="12" t="s">
        <v>25</v>
      </c>
      <c r="CB83" s="11">
        <v>0</v>
      </c>
      <c r="CC83" s="12" t="s">
        <v>25</v>
      </c>
      <c r="CD83" s="11">
        <v>7</v>
      </c>
      <c r="CE83" s="12" t="s">
        <v>25</v>
      </c>
      <c r="CF83" s="11">
        <v>7</v>
      </c>
      <c r="CG83" s="11">
        <v>37</v>
      </c>
      <c r="CH83" s="11">
        <v>2</v>
      </c>
      <c r="CI83" s="12" t="s">
        <v>137</v>
      </c>
      <c r="CJ83" s="11">
        <v>6</v>
      </c>
      <c r="CK83" s="12" t="s">
        <v>141</v>
      </c>
      <c r="CL83" s="11">
        <v>154</v>
      </c>
      <c r="CM83" s="11">
        <v>153</v>
      </c>
      <c r="CN83" s="12" t="s">
        <v>25</v>
      </c>
      <c r="CO83" s="12" t="s">
        <v>638</v>
      </c>
      <c r="CP83" s="12" t="s">
        <v>633</v>
      </c>
      <c r="CQ83" s="12" t="s">
        <v>25</v>
      </c>
      <c r="CR83" s="11">
        <f t="shared" si="3"/>
        <v>153</v>
      </c>
      <c r="CS83" s="11">
        <f t="shared" si="4"/>
        <v>153</v>
      </c>
      <c r="CT83" s="11" t="b">
        <f t="shared" si="5"/>
        <v>1</v>
      </c>
    </row>
    <row r="84" spans="1:98" x14ac:dyDescent="0.25">
      <c r="A84" s="11">
        <v>83</v>
      </c>
      <c r="B84" s="11">
        <v>15</v>
      </c>
      <c r="C84" s="12" t="s">
        <v>70</v>
      </c>
      <c r="D84" s="11">
        <v>1</v>
      </c>
      <c r="E84" s="12" t="s">
        <v>71</v>
      </c>
      <c r="F84" s="11">
        <v>1</v>
      </c>
      <c r="G84" s="12" t="s">
        <v>71</v>
      </c>
      <c r="H84" s="11">
        <v>1</v>
      </c>
      <c r="I84" s="11">
        <v>1</v>
      </c>
      <c r="J84" s="12" t="s">
        <v>71</v>
      </c>
      <c r="K84" s="11">
        <v>1</v>
      </c>
      <c r="L84" s="12" t="s">
        <v>154</v>
      </c>
      <c r="M84" s="11">
        <v>1</v>
      </c>
      <c r="N84" s="12" t="s">
        <v>70</v>
      </c>
      <c r="O84" s="12" t="s">
        <v>71</v>
      </c>
      <c r="P84" s="11">
        <v>0</v>
      </c>
      <c r="Q84" s="12" t="s">
        <v>73</v>
      </c>
      <c r="R84" s="11">
        <v>21</v>
      </c>
      <c r="S84" s="12" t="s">
        <v>192</v>
      </c>
      <c r="T84" s="11">
        <v>335</v>
      </c>
      <c r="U84" s="12" t="s">
        <v>156</v>
      </c>
      <c r="V84" s="12" t="s">
        <v>157</v>
      </c>
      <c r="W84" s="11">
        <v>1502</v>
      </c>
      <c r="X84" s="12" t="s">
        <v>71</v>
      </c>
      <c r="Y84" s="12" t="s">
        <v>77</v>
      </c>
      <c r="Z84" s="12" t="s">
        <v>78</v>
      </c>
      <c r="AA84" s="11">
        <v>1915001</v>
      </c>
      <c r="AB84" s="12" t="s">
        <v>639</v>
      </c>
      <c r="AC84" s="11">
        <v>1</v>
      </c>
      <c r="AD84" s="11">
        <v>145</v>
      </c>
      <c r="AE84" s="12" t="s">
        <v>25</v>
      </c>
      <c r="AF84" s="11">
        <v>13</v>
      </c>
      <c r="AG84" s="12" t="s">
        <v>25</v>
      </c>
      <c r="AH84" s="11">
        <v>0</v>
      </c>
      <c r="AI84" s="12" t="s">
        <v>25</v>
      </c>
      <c r="AJ84" s="11">
        <v>2</v>
      </c>
      <c r="AK84" s="12" t="s">
        <v>25</v>
      </c>
      <c r="AL84" s="11">
        <v>0</v>
      </c>
      <c r="AM84" s="12" t="s">
        <v>25</v>
      </c>
      <c r="AN84" s="11">
        <v>15</v>
      </c>
      <c r="AO84" s="12" t="s">
        <v>25</v>
      </c>
      <c r="AP84" s="11">
        <v>46</v>
      </c>
      <c r="AQ84" s="12" t="s">
        <v>25</v>
      </c>
      <c r="AR84" s="11">
        <v>3</v>
      </c>
      <c r="AS84" s="12" t="s">
        <v>25</v>
      </c>
      <c r="AT84" s="11">
        <v>49</v>
      </c>
      <c r="AU84" s="11">
        <v>1</v>
      </c>
      <c r="AV84" s="12" t="s">
        <v>25</v>
      </c>
      <c r="AW84" s="11">
        <v>1</v>
      </c>
      <c r="AX84" s="11">
        <v>0</v>
      </c>
      <c r="AY84" s="12" t="s">
        <v>25</v>
      </c>
      <c r="AZ84" s="11">
        <v>0</v>
      </c>
      <c r="BA84" s="11">
        <v>50</v>
      </c>
      <c r="BB84" s="12" t="s">
        <v>25</v>
      </c>
      <c r="BC84" s="11">
        <v>10</v>
      </c>
      <c r="BD84" s="12" t="s">
        <v>25</v>
      </c>
      <c r="BE84" s="11">
        <v>9</v>
      </c>
      <c r="BF84" s="12" t="s">
        <v>25</v>
      </c>
      <c r="BG84" s="11">
        <v>19</v>
      </c>
      <c r="BH84" s="11">
        <v>0</v>
      </c>
      <c r="BI84" s="12" t="s">
        <v>25</v>
      </c>
      <c r="BJ84" s="11">
        <v>0</v>
      </c>
      <c r="BK84" s="11">
        <v>6</v>
      </c>
      <c r="BL84" s="12" t="s">
        <v>25</v>
      </c>
      <c r="BM84" s="11">
        <v>6</v>
      </c>
      <c r="BN84" s="11">
        <v>25</v>
      </c>
      <c r="BO84" s="12" t="s">
        <v>25</v>
      </c>
      <c r="BP84" s="11">
        <v>1</v>
      </c>
      <c r="BQ84" s="12" t="s">
        <v>25</v>
      </c>
      <c r="BR84" s="11">
        <v>1</v>
      </c>
      <c r="BS84" s="12" t="s">
        <v>25</v>
      </c>
      <c r="BT84" s="11">
        <v>0</v>
      </c>
      <c r="BU84" s="12" t="s">
        <v>25</v>
      </c>
      <c r="BV84" s="11">
        <v>2</v>
      </c>
      <c r="BW84" s="12" t="s">
        <v>25</v>
      </c>
      <c r="BX84" s="11">
        <v>4</v>
      </c>
      <c r="BY84" s="12" t="s">
        <v>25</v>
      </c>
      <c r="BZ84" s="11">
        <v>33</v>
      </c>
      <c r="CA84" s="12" t="s">
        <v>25</v>
      </c>
      <c r="CB84" s="11">
        <v>1</v>
      </c>
      <c r="CC84" s="12" t="s">
        <v>25</v>
      </c>
      <c r="CD84" s="11">
        <v>7</v>
      </c>
      <c r="CE84" s="12" t="s">
        <v>25</v>
      </c>
      <c r="CF84" s="11">
        <v>7</v>
      </c>
      <c r="CG84" s="11">
        <v>45</v>
      </c>
      <c r="CH84" s="11">
        <v>3</v>
      </c>
      <c r="CI84" s="12" t="s">
        <v>25</v>
      </c>
      <c r="CJ84" s="11">
        <v>5</v>
      </c>
      <c r="CK84" s="12" t="s">
        <v>25</v>
      </c>
      <c r="CL84" s="11">
        <v>145</v>
      </c>
      <c r="CM84" s="11">
        <v>145</v>
      </c>
      <c r="CN84" s="12" t="s">
        <v>25</v>
      </c>
      <c r="CO84" s="12" t="s">
        <v>25</v>
      </c>
      <c r="CP84" s="12" t="s">
        <v>25</v>
      </c>
      <c r="CQ84" s="12" t="s">
        <v>25</v>
      </c>
      <c r="CR84" s="11">
        <f t="shared" si="3"/>
        <v>145</v>
      </c>
      <c r="CS84" s="11">
        <f t="shared" si="4"/>
        <v>145</v>
      </c>
      <c r="CT84" s="11" t="b">
        <f t="shared" si="5"/>
        <v>1</v>
      </c>
    </row>
    <row r="85" spans="1:98" x14ac:dyDescent="0.25">
      <c r="A85" s="11">
        <v>84</v>
      </c>
      <c r="B85" s="11">
        <v>15</v>
      </c>
      <c r="C85" s="12" t="s">
        <v>70</v>
      </c>
      <c r="D85" s="11">
        <v>1</v>
      </c>
      <c r="E85" s="12" t="s">
        <v>71</v>
      </c>
      <c r="F85" s="11">
        <v>1</v>
      </c>
      <c r="G85" s="12" t="s">
        <v>71</v>
      </c>
      <c r="H85" s="11">
        <v>1</v>
      </c>
      <c r="I85" s="11">
        <v>1</v>
      </c>
      <c r="J85" s="12" t="s">
        <v>71</v>
      </c>
      <c r="K85" s="11">
        <v>1</v>
      </c>
      <c r="L85" s="12" t="s">
        <v>72</v>
      </c>
      <c r="M85" s="11">
        <v>1</v>
      </c>
      <c r="N85" s="12" t="s">
        <v>70</v>
      </c>
      <c r="O85" s="12" t="s">
        <v>71</v>
      </c>
      <c r="P85" s="11">
        <v>0</v>
      </c>
      <c r="Q85" s="12" t="s">
        <v>73</v>
      </c>
      <c r="R85" s="11">
        <v>69</v>
      </c>
      <c r="S85" s="12" t="s">
        <v>193</v>
      </c>
      <c r="T85" s="11">
        <v>450</v>
      </c>
      <c r="U85" s="12" t="s">
        <v>75</v>
      </c>
      <c r="V85" s="12" t="s">
        <v>76</v>
      </c>
      <c r="W85" s="11">
        <v>1502</v>
      </c>
      <c r="X85" s="12" t="s">
        <v>71</v>
      </c>
      <c r="Y85" s="12" t="s">
        <v>77</v>
      </c>
      <c r="Z85" s="12" t="s">
        <v>78</v>
      </c>
      <c r="AA85" s="11">
        <v>1915039</v>
      </c>
      <c r="AB85" s="12" t="s">
        <v>632</v>
      </c>
      <c r="AC85" s="11">
        <v>1</v>
      </c>
      <c r="AD85" s="11">
        <v>201</v>
      </c>
      <c r="AE85" s="12" t="s">
        <v>25</v>
      </c>
      <c r="AF85" s="11">
        <v>25</v>
      </c>
      <c r="AG85" s="12" t="s">
        <v>25</v>
      </c>
      <c r="AH85" s="11">
        <v>0</v>
      </c>
      <c r="AI85" s="12" t="s">
        <v>25</v>
      </c>
      <c r="AJ85" s="11">
        <v>1</v>
      </c>
      <c r="AK85" s="12" t="s">
        <v>25</v>
      </c>
      <c r="AL85" s="11">
        <v>4</v>
      </c>
      <c r="AM85" s="12" t="s">
        <v>25</v>
      </c>
      <c r="AN85" s="11">
        <v>30</v>
      </c>
      <c r="AO85" s="12" t="s">
        <v>25</v>
      </c>
      <c r="AP85" s="11">
        <v>68</v>
      </c>
      <c r="AQ85" s="12" t="s">
        <v>25</v>
      </c>
      <c r="AR85" s="11">
        <v>3</v>
      </c>
      <c r="AS85" s="12" t="s">
        <v>25</v>
      </c>
      <c r="AT85" s="11">
        <v>71</v>
      </c>
      <c r="AU85" s="11">
        <v>2</v>
      </c>
      <c r="AV85" s="12" t="s">
        <v>25</v>
      </c>
      <c r="AW85" s="11">
        <v>2</v>
      </c>
      <c r="AX85" s="11">
        <v>1</v>
      </c>
      <c r="AY85" s="12" t="s">
        <v>25</v>
      </c>
      <c r="AZ85" s="11">
        <v>1</v>
      </c>
      <c r="BA85" s="11">
        <v>74</v>
      </c>
      <c r="BB85" s="12" t="s">
        <v>25</v>
      </c>
      <c r="BC85" s="11">
        <v>20</v>
      </c>
      <c r="BD85" s="12" t="s">
        <v>25</v>
      </c>
      <c r="BE85" s="11">
        <v>10</v>
      </c>
      <c r="BF85" s="12" t="s">
        <v>25</v>
      </c>
      <c r="BG85" s="11">
        <v>30</v>
      </c>
      <c r="BH85" s="11">
        <v>5</v>
      </c>
      <c r="BI85" s="12" t="s">
        <v>25</v>
      </c>
      <c r="BJ85" s="11">
        <v>5</v>
      </c>
      <c r="BK85" s="11">
        <v>4</v>
      </c>
      <c r="BL85" s="12" t="s">
        <v>25</v>
      </c>
      <c r="BM85" s="11">
        <v>4</v>
      </c>
      <c r="BN85" s="11">
        <v>39</v>
      </c>
      <c r="BO85" s="12" t="s">
        <v>25</v>
      </c>
      <c r="BP85" s="11">
        <v>2</v>
      </c>
      <c r="BQ85" s="12" t="s">
        <v>25</v>
      </c>
      <c r="BR85" s="11">
        <v>2</v>
      </c>
      <c r="BS85" s="12" t="s">
        <v>25</v>
      </c>
      <c r="BT85" s="11">
        <v>1</v>
      </c>
      <c r="BU85" s="12" t="s">
        <v>25</v>
      </c>
      <c r="BV85" s="11">
        <v>5</v>
      </c>
      <c r="BW85" s="12" t="s">
        <v>25</v>
      </c>
      <c r="BX85" s="11">
        <v>5</v>
      </c>
      <c r="BY85" s="12" t="s">
        <v>25</v>
      </c>
      <c r="BZ85" s="11">
        <v>25</v>
      </c>
      <c r="CA85" s="12" t="s">
        <v>25</v>
      </c>
      <c r="CB85" s="11">
        <v>3</v>
      </c>
      <c r="CC85" s="12" t="s">
        <v>25</v>
      </c>
      <c r="CD85" s="11">
        <v>9</v>
      </c>
      <c r="CE85" s="12" t="s">
        <v>25</v>
      </c>
      <c r="CF85" s="11">
        <v>9</v>
      </c>
      <c r="CG85" s="11">
        <v>42</v>
      </c>
      <c r="CH85" s="11">
        <v>4</v>
      </c>
      <c r="CI85" s="12" t="s">
        <v>25</v>
      </c>
      <c r="CJ85" s="11">
        <v>6</v>
      </c>
      <c r="CK85" s="12" t="s">
        <v>25</v>
      </c>
      <c r="CL85" s="11">
        <v>200</v>
      </c>
      <c r="CM85" s="11">
        <v>200</v>
      </c>
      <c r="CN85" s="12" t="s">
        <v>25</v>
      </c>
      <c r="CO85" s="12" t="s">
        <v>25</v>
      </c>
      <c r="CP85" s="12" t="s">
        <v>633</v>
      </c>
      <c r="CQ85" s="12" t="s">
        <v>25</v>
      </c>
      <c r="CR85" s="11">
        <f t="shared" si="3"/>
        <v>200</v>
      </c>
      <c r="CS85" s="11">
        <f t="shared" si="4"/>
        <v>200</v>
      </c>
      <c r="CT85" s="11" t="b">
        <f t="shared" si="5"/>
        <v>1</v>
      </c>
    </row>
    <row r="86" spans="1:98" x14ac:dyDescent="0.25">
      <c r="A86" s="11">
        <v>85</v>
      </c>
      <c r="B86" s="11">
        <v>15</v>
      </c>
      <c r="C86" s="12" t="s">
        <v>70</v>
      </c>
      <c r="D86" s="11">
        <v>1</v>
      </c>
      <c r="E86" s="12" t="s">
        <v>71</v>
      </c>
      <c r="F86" s="11">
        <v>1</v>
      </c>
      <c r="G86" s="12" t="s">
        <v>71</v>
      </c>
      <c r="H86" s="11">
        <v>1</v>
      </c>
      <c r="I86" s="11">
        <v>1</v>
      </c>
      <c r="J86" s="12" t="s">
        <v>71</v>
      </c>
      <c r="K86" s="11">
        <v>1</v>
      </c>
      <c r="L86" s="12" t="s">
        <v>72</v>
      </c>
      <c r="M86" s="11">
        <v>1</v>
      </c>
      <c r="N86" s="12" t="s">
        <v>70</v>
      </c>
      <c r="O86" s="12" t="s">
        <v>71</v>
      </c>
      <c r="P86" s="11">
        <v>0</v>
      </c>
      <c r="Q86" s="12" t="s">
        <v>73</v>
      </c>
      <c r="R86" s="11">
        <v>71</v>
      </c>
      <c r="S86" s="12" t="s">
        <v>194</v>
      </c>
      <c r="T86" s="11">
        <v>340</v>
      </c>
      <c r="U86" s="12" t="s">
        <v>75</v>
      </c>
      <c r="V86" s="12" t="s">
        <v>76</v>
      </c>
      <c r="W86" s="11">
        <v>1502</v>
      </c>
      <c r="X86" s="12" t="s">
        <v>71</v>
      </c>
      <c r="Y86" s="12" t="s">
        <v>77</v>
      </c>
      <c r="Z86" s="12" t="s">
        <v>78</v>
      </c>
      <c r="AA86" s="11">
        <v>1915039</v>
      </c>
      <c r="AB86" s="12" t="s">
        <v>632</v>
      </c>
      <c r="AC86" s="11">
        <v>1</v>
      </c>
      <c r="AD86" s="11">
        <v>132</v>
      </c>
      <c r="AE86" s="12" t="s">
        <v>25</v>
      </c>
      <c r="AF86" s="11">
        <v>16</v>
      </c>
      <c r="AG86" s="12" t="s">
        <v>25</v>
      </c>
      <c r="AH86" s="11">
        <v>0</v>
      </c>
      <c r="AI86" s="12" t="s">
        <v>25</v>
      </c>
      <c r="AJ86" s="11">
        <v>0</v>
      </c>
      <c r="AK86" s="12" t="s">
        <v>25</v>
      </c>
      <c r="AL86" s="11">
        <v>0</v>
      </c>
      <c r="AM86" s="12" t="s">
        <v>25</v>
      </c>
      <c r="AN86" s="11">
        <v>16</v>
      </c>
      <c r="AO86" s="12" t="s">
        <v>25</v>
      </c>
      <c r="AP86" s="11">
        <v>41</v>
      </c>
      <c r="AQ86" s="12" t="s">
        <v>25</v>
      </c>
      <c r="AR86" s="11">
        <v>1</v>
      </c>
      <c r="AS86" s="12" t="s">
        <v>25</v>
      </c>
      <c r="AT86" s="11">
        <v>42</v>
      </c>
      <c r="AU86" s="11">
        <v>4</v>
      </c>
      <c r="AV86" s="12" t="s">
        <v>25</v>
      </c>
      <c r="AW86" s="11">
        <v>4</v>
      </c>
      <c r="AX86" s="11">
        <v>0</v>
      </c>
      <c r="AY86" s="12" t="s">
        <v>25</v>
      </c>
      <c r="AZ86" s="11">
        <v>0</v>
      </c>
      <c r="BA86" s="11">
        <v>46</v>
      </c>
      <c r="BB86" s="12" t="s">
        <v>25</v>
      </c>
      <c r="BC86" s="11">
        <v>8</v>
      </c>
      <c r="BD86" s="12" t="s">
        <v>25</v>
      </c>
      <c r="BE86" s="11">
        <v>12</v>
      </c>
      <c r="BF86" s="12" t="s">
        <v>25</v>
      </c>
      <c r="BG86" s="11">
        <v>20</v>
      </c>
      <c r="BH86" s="11">
        <v>2</v>
      </c>
      <c r="BI86" s="12" t="s">
        <v>25</v>
      </c>
      <c r="BJ86" s="11">
        <v>2</v>
      </c>
      <c r="BK86" s="11">
        <v>1</v>
      </c>
      <c r="BL86" s="12" t="s">
        <v>25</v>
      </c>
      <c r="BM86" s="11">
        <v>1</v>
      </c>
      <c r="BN86" s="11">
        <v>23</v>
      </c>
      <c r="BO86" s="12" t="s">
        <v>25</v>
      </c>
      <c r="BP86" s="11">
        <v>6</v>
      </c>
      <c r="BQ86" s="12" t="s">
        <v>25</v>
      </c>
      <c r="BR86" s="11">
        <v>0</v>
      </c>
      <c r="BS86" s="12" t="s">
        <v>25</v>
      </c>
      <c r="BT86" s="11">
        <v>0</v>
      </c>
      <c r="BU86" s="12" t="s">
        <v>25</v>
      </c>
      <c r="BV86" s="11">
        <v>6</v>
      </c>
      <c r="BW86" s="12" t="s">
        <v>25</v>
      </c>
      <c r="BX86" s="11">
        <v>4</v>
      </c>
      <c r="BY86" s="12" t="s">
        <v>25</v>
      </c>
      <c r="BZ86" s="11">
        <v>17</v>
      </c>
      <c r="CA86" s="12" t="s">
        <v>25</v>
      </c>
      <c r="CB86" s="11">
        <v>2</v>
      </c>
      <c r="CC86" s="12" t="s">
        <v>25</v>
      </c>
      <c r="CD86" s="11">
        <v>10</v>
      </c>
      <c r="CE86" s="12" t="s">
        <v>25</v>
      </c>
      <c r="CF86" s="11">
        <v>10</v>
      </c>
      <c r="CG86" s="11">
        <v>33</v>
      </c>
      <c r="CH86" s="11">
        <v>4</v>
      </c>
      <c r="CI86" s="12" t="s">
        <v>25</v>
      </c>
      <c r="CJ86" s="11">
        <v>4</v>
      </c>
      <c r="CK86" s="12" t="s">
        <v>25</v>
      </c>
      <c r="CL86" s="11">
        <v>132</v>
      </c>
      <c r="CM86" s="11">
        <v>132</v>
      </c>
      <c r="CN86" s="12" t="s">
        <v>25</v>
      </c>
      <c r="CO86" s="12" t="s">
        <v>25</v>
      </c>
      <c r="CP86" s="12" t="s">
        <v>25</v>
      </c>
      <c r="CQ86" s="12" t="s">
        <v>25</v>
      </c>
      <c r="CR86" s="11">
        <f t="shared" si="3"/>
        <v>132</v>
      </c>
      <c r="CS86" s="11">
        <f t="shared" si="4"/>
        <v>132</v>
      </c>
      <c r="CT86" s="11" t="b">
        <f t="shared" si="5"/>
        <v>1</v>
      </c>
    </row>
    <row r="87" spans="1:98" x14ac:dyDescent="0.25">
      <c r="A87" s="11">
        <v>86</v>
      </c>
      <c r="B87" s="11">
        <v>15</v>
      </c>
      <c r="C87" s="12" t="s">
        <v>70</v>
      </c>
      <c r="D87" s="11">
        <v>1</v>
      </c>
      <c r="E87" s="12" t="s">
        <v>71</v>
      </c>
      <c r="F87" s="11">
        <v>1</v>
      </c>
      <c r="G87" s="12" t="s">
        <v>71</v>
      </c>
      <c r="H87" s="11">
        <v>1</v>
      </c>
      <c r="I87" s="11">
        <v>1</v>
      </c>
      <c r="J87" s="12" t="s">
        <v>71</v>
      </c>
      <c r="K87" s="11">
        <v>1</v>
      </c>
      <c r="L87" s="12" t="s">
        <v>72</v>
      </c>
      <c r="M87" s="11">
        <v>1</v>
      </c>
      <c r="N87" s="12" t="s">
        <v>70</v>
      </c>
      <c r="O87" s="12" t="s">
        <v>71</v>
      </c>
      <c r="P87" s="11">
        <v>0</v>
      </c>
      <c r="Q87" s="12" t="s">
        <v>73</v>
      </c>
      <c r="R87" s="11">
        <v>73</v>
      </c>
      <c r="S87" s="12" t="s">
        <v>195</v>
      </c>
      <c r="T87" s="11">
        <v>348</v>
      </c>
      <c r="U87" s="12" t="s">
        <v>75</v>
      </c>
      <c r="V87" s="12" t="s">
        <v>76</v>
      </c>
      <c r="W87" s="11">
        <v>1502</v>
      </c>
      <c r="X87" s="12" t="s">
        <v>71</v>
      </c>
      <c r="Y87" s="12" t="s">
        <v>77</v>
      </c>
      <c r="Z87" s="12" t="s">
        <v>78</v>
      </c>
      <c r="AA87" s="11">
        <v>1915039</v>
      </c>
      <c r="AB87" s="12" t="s">
        <v>632</v>
      </c>
      <c r="AC87" s="11">
        <v>1</v>
      </c>
      <c r="AD87" s="11">
        <v>132</v>
      </c>
      <c r="AE87" s="12" t="s">
        <v>25</v>
      </c>
      <c r="AF87" s="11">
        <v>11</v>
      </c>
      <c r="AG87" s="12" t="s">
        <v>25</v>
      </c>
      <c r="AH87" s="11">
        <v>1</v>
      </c>
      <c r="AI87" s="12" t="s">
        <v>25</v>
      </c>
      <c r="AJ87" s="11">
        <v>0</v>
      </c>
      <c r="AK87" s="12" t="s">
        <v>25</v>
      </c>
      <c r="AL87" s="11">
        <v>2</v>
      </c>
      <c r="AM87" s="12" t="s">
        <v>25</v>
      </c>
      <c r="AN87" s="11">
        <v>14</v>
      </c>
      <c r="AO87" s="12" t="s">
        <v>25</v>
      </c>
      <c r="AP87" s="11">
        <v>48</v>
      </c>
      <c r="AQ87" s="12" t="s">
        <v>25</v>
      </c>
      <c r="AR87" s="11">
        <v>2</v>
      </c>
      <c r="AS87" s="12" t="s">
        <v>25</v>
      </c>
      <c r="AT87" s="11">
        <v>50</v>
      </c>
      <c r="AU87" s="11">
        <v>0</v>
      </c>
      <c r="AV87" s="12" t="s">
        <v>25</v>
      </c>
      <c r="AW87" s="11">
        <v>0</v>
      </c>
      <c r="AX87" s="11">
        <v>0</v>
      </c>
      <c r="AY87" s="12" t="s">
        <v>25</v>
      </c>
      <c r="AZ87" s="11">
        <v>0</v>
      </c>
      <c r="BA87" s="11">
        <v>50</v>
      </c>
      <c r="BB87" s="12" t="s">
        <v>25</v>
      </c>
      <c r="BC87" s="11">
        <v>12</v>
      </c>
      <c r="BD87" s="12" t="s">
        <v>25</v>
      </c>
      <c r="BE87" s="11">
        <v>4</v>
      </c>
      <c r="BF87" s="12" t="s">
        <v>25</v>
      </c>
      <c r="BG87" s="11">
        <v>16</v>
      </c>
      <c r="BH87" s="11">
        <v>1</v>
      </c>
      <c r="BI87" s="12" t="s">
        <v>25</v>
      </c>
      <c r="BJ87" s="11">
        <v>1</v>
      </c>
      <c r="BK87" s="11">
        <v>3</v>
      </c>
      <c r="BL87" s="12" t="s">
        <v>25</v>
      </c>
      <c r="BM87" s="11">
        <v>3</v>
      </c>
      <c r="BN87" s="11">
        <v>20</v>
      </c>
      <c r="BO87" s="12" t="s">
        <v>25</v>
      </c>
      <c r="BP87" s="11">
        <v>3</v>
      </c>
      <c r="BQ87" s="12" t="s">
        <v>25</v>
      </c>
      <c r="BR87" s="11">
        <v>1</v>
      </c>
      <c r="BS87" s="12" t="s">
        <v>25</v>
      </c>
      <c r="BT87" s="11">
        <v>0</v>
      </c>
      <c r="BU87" s="12" t="s">
        <v>641</v>
      </c>
      <c r="BV87" s="11">
        <v>4</v>
      </c>
      <c r="BW87" s="12" t="s">
        <v>25</v>
      </c>
      <c r="BX87" s="11">
        <v>1</v>
      </c>
      <c r="BY87" s="12" t="s">
        <v>25</v>
      </c>
      <c r="BZ87" s="11">
        <v>24</v>
      </c>
      <c r="CA87" s="12" t="s">
        <v>25</v>
      </c>
      <c r="CB87" s="11">
        <v>1</v>
      </c>
      <c r="CC87" s="12" t="s">
        <v>25</v>
      </c>
      <c r="CD87" s="11">
        <v>8</v>
      </c>
      <c r="CE87" s="12" t="s">
        <v>25</v>
      </c>
      <c r="CF87" s="11">
        <v>8</v>
      </c>
      <c r="CG87" s="11">
        <v>34</v>
      </c>
      <c r="CH87" s="11">
        <v>3</v>
      </c>
      <c r="CI87" s="12" t="s">
        <v>25</v>
      </c>
      <c r="CJ87" s="11">
        <v>7</v>
      </c>
      <c r="CK87" s="12" t="s">
        <v>25</v>
      </c>
      <c r="CL87" s="11">
        <v>132</v>
      </c>
      <c r="CM87" s="11">
        <v>132</v>
      </c>
      <c r="CN87" s="12" t="s">
        <v>25</v>
      </c>
      <c r="CO87" s="12" t="s">
        <v>638</v>
      </c>
      <c r="CP87" s="12" t="s">
        <v>633</v>
      </c>
      <c r="CQ87" s="12" t="s">
        <v>25</v>
      </c>
      <c r="CR87" s="11">
        <f t="shared" si="3"/>
        <v>132</v>
      </c>
      <c r="CS87" s="11">
        <f t="shared" si="4"/>
        <v>132</v>
      </c>
      <c r="CT87" s="11" t="b">
        <f t="shared" si="5"/>
        <v>1</v>
      </c>
    </row>
    <row r="88" spans="1:98" x14ac:dyDescent="0.25">
      <c r="A88" s="11">
        <v>87</v>
      </c>
      <c r="B88" s="11">
        <v>15</v>
      </c>
      <c r="C88" s="12" t="s">
        <v>70</v>
      </c>
      <c r="D88" s="11">
        <v>1</v>
      </c>
      <c r="E88" s="12" t="s">
        <v>71</v>
      </c>
      <c r="F88" s="11">
        <v>1</v>
      </c>
      <c r="G88" s="12" t="s">
        <v>71</v>
      </c>
      <c r="H88" s="11">
        <v>1</v>
      </c>
      <c r="I88" s="11">
        <v>1</v>
      </c>
      <c r="J88" s="12" t="s">
        <v>71</v>
      </c>
      <c r="K88" s="11">
        <v>1</v>
      </c>
      <c r="L88" s="12" t="s">
        <v>196</v>
      </c>
      <c r="M88" s="11">
        <v>1</v>
      </c>
      <c r="N88" s="12" t="s">
        <v>70</v>
      </c>
      <c r="O88" s="12" t="s">
        <v>71</v>
      </c>
      <c r="P88" s="11">
        <v>0</v>
      </c>
      <c r="Q88" s="12" t="s">
        <v>73</v>
      </c>
      <c r="R88" s="11">
        <v>75</v>
      </c>
      <c r="S88" s="12" t="s">
        <v>197</v>
      </c>
      <c r="T88" s="11">
        <v>335</v>
      </c>
      <c r="U88" s="12" t="s">
        <v>198</v>
      </c>
      <c r="V88" s="12" t="s">
        <v>199</v>
      </c>
      <c r="W88" s="11">
        <v>1502</v>
      </c>
      <c r="X88" s="12" t="s">
        <v>71</v>
      </c>
      <c r="Y88" s="12" t="s">
        <v>77</v>
      </c>
      <c r="Z88" s="12" t="s">
        <v>78</v>
      </c>
      <c r="AA88" s="11">
        <v>1915003</v>
      </c>
      <c r="AB88" s="12" t="s">
        <v>642</v>
      </c>
      <c r="AC88" s="11">
        <v>1</v>
      </c>
      <c r="AD88" s="11">
        <v>140</v>
      </c>
      <c r="AE88" s="12" t="s">
        <v>25</v>
      </c>
      <c r="AF88" s="11">
        <v>15</v>
      </c>
      <c r="AG88" s="12" t="s">
        <v>25</v>
      </c>
      <c r="AH88" s="11">
        <v>3</v>
      </c>
      <c r="AI88" s="12" t="s">
        <v>25</v>
      </c>
      <c r="AJ88" s="11">
        <v>1</v>
      </c>
      <c r="AK88" s="12" t="s">
        <v>25</v>
      </c>
      <c r="AL88" s="11">
        <v>0</v>
      </c>
      <c r="AM88" s="12" t="s">
        <v>25</v>
      </c>
      <c r="AN88" s="11">
        <v>19</v>
      </c>
      <c r="AO88" s="12" t="s">
        <v>25</v>
      </c>
      <c r="AP88" s="11">
        <v>34</v>
      </c>
      <c r="AQ88" s="12" t="s">
        <v>25</v>
      </c>
      <c r="AR88" s="11">
        <v>3</v>
      </c>
      <c r="AS88" s="12" t="s">
        <v>25</v>
      </c>
      <c r="AT88" s="11">
        <v>37</v>
      </c>
      <c r="AU88" s="11">
        <v>1</v>
      </c>
      <c r="AV88" s="12" t="s">
        <v>25</v>
      </c>
      <c r="AW88" s="11">
        <v>1</v>
      </c>
      <c r="AX88" s="11">
        <v>0</v>
      </c>
      <c r="AY88" s="12" t="s">
        <v>25</v>
      </c>
      <c r="AZ88" s="11">
        <v>0</v>
      </c>
      <c r="BA88" s="11">
        <v>38</v>
      </c>
      <c r="BB88" s="12" t="s">
        <v>25</v>
      </c>
      <c r="BC88" s="11">
        <v>13</v>
      </c>
      <c r="BD88" s="12" t="s">
        <v>25</v>
      </c>
      <c r="BE88" s="11">
        <v>12</v>
      </c>
      <c r="BF88" s="12" t="s">
        <v>25</v>
      </c>
      <c r="BG88" s="11">
        <v>25</v>
      </c>
      <c r="BH88" s="11">
        <v>3</v>
      </c>
      <c r="BI88" s="12" t="s">
        <v>25</v>
      </c>
      <c r="BJ88" s="11">
        <v>3</v>
      </c>
      <c r="BK88" s="11">
        <v>4</v>
      </c>
      <c r="BL88" s="12" t="s">
        <v>25</v>
      </c>
      <c r="BM88" s="11">
        <v>4</v>
      </c>
      <c r="BN88" s="11">
        <v>32</v>
      </c>
      <c r="BO88" s="12" t="s">
        <v>25</v>
      </c>
      <c r="BP88" s="11">
        <v>3</v>
      </c>
      <c r="BQ88" s="12" t="s">
        <v>25</v>
      </c>
      <c r="BR88" s="11">
        <v>2</v>
      </c>
      <c r="BS88" s="12" t="s">
        <v>25</v>
      </c>
      <c r="BT88" s="11">
        <v>0</v>
      </c>
      <c r="BU88" s="12" t="s">
        <v>25</v>
      </c>
      <c r="BV88" s="11">
        <v>5</v>
      </c>
      <c r="BW88" s="12" t="s">
        <v>25</v>
      </c>
      <c r="BX88" s="11">
        <v>3</v>
      </c>
      <c r="BY88" s="12" t="s">
        <v>25</v>
      </c>
      <c r="BZ88" s="11">
        <v>25</v>
      </c>
      <c r="CA88" s="12" t="s">
        <v>25</v>
      </c>
      <c r="CB88" s="11">
        <v>1</v>
      </c>
      <c r="CC88" s="12" t="s">
        <v>25</v>
      </c>
      <c r="CD88" s="11">
        <v>8</v>
      </c>
      <c r="CE88" s="12" t="s">
        <v>25</v>
      </c>
      <c r="CF88" s="11">
        <v>8</v>
      </c>
      <c r="CG88" s="11">
        <v>37</v>
      </c>
      <c r="CH88" s="11">
        <v>8</v>
      </c>
      <c r="CI88" s="12" t="s">
        <v>25</v>
      </c>
      <c r="CJ88" s="11">
        <v>1</v>
      </c>
      <c r="CK88" s="12" t="s">
        <v>25</v>
      </c>
      <c r="CL88" s="11">
        <v>140</v>
      </c>
      <c r="CM88" s="11">
        <v>140</v>
      </c>
      <c r="CN88" s="12" t="s">
        <v>25</v>
      </c>
      <c r="CO88" s="12" t="s">
        <v>25</v>
      </c>
      <c r="CP88" s="12" t="s">
        <v>25</v>
      </c>
      <c r="CQ88" s="12" t="s">
        <v>25</v>
      </c>
      <c r="CR88" s="11">
        <f t="shared" si="3"/>
        <v>140</v>
      </c>
      <c r="CS88" s="11">
        <f t="shared" si="4"/>
        <v>140</v>
      </c>
      <c r="CT88" s="11" t="b">
        <f t="shared" si="5"/>
        <v>1</v>
      </c>
    </row>
    <row r="89" spans="1:98" x14ac:dyDescent="0.25">
      <c r="A89" s="11">
        <v>88</v>
      </c>
      <c r="B89" s="11">
        <v>15</v>
      </c>
      <c r="C89" s="12" t="s">
        <v>70</v>
      </c>
      <c r="D89" s="11">
        <v>1</v>
      </c>
      <c r="E89" s="12" t="s">
        <v>71</v>
      </c>
      <c r="F89" s="11">
        <v>1</v>
      </c>
      <c r="G89" s="12" t="s">
        <v>71</v>
      </c>
      <c r="H89" s="11">
        <v>1</v>
      </c>
      <c r="I89" s="11">
        <v>1</v>
      </c>
      <c r="J89" s="12" t="s">
        <v>71</v>
      </c>
      <c r="K89" s="11">
        <v>1</v>
      </c>
      <c r="L89" s="12" t="s">
        <v>196</v>
      </c>
      <c r="M89" s="11">
        <v>1</v>
      </c>
      <c r="N89" s="12" t="s">
        <v>70</v>
      </c>
      <c r="O89" s="12" t="s">
        <v>71</v>
      </c>
      <c r="P89" s="11">
        <v>0</v>
      </c>
      <c r="Q89" s="12" t="s">
        <v>73</v>
      </c>
      <c r="R89" s="11">
        <v>77</v>
      </c>
      <c r="S89" s="12" t="s">
        <v>200</v>
      </c>
      <c r="T89" s="11">
        <v>353</v>
      </c>
      <c r="U89" s="12" t="s">
        <v>198</v>
      </c>
      <c r="V89" s="12" t="s">
        <v>199</v>
      </c>
      <c r="W89" s="11">
        <v>1502</v>
      </c>
      <c r="X89" s="12" t="s">
        <v>71</v>
      </c>
      <c r="Y89" s="12" t="s">
        <v>77</v>
      </c>
      <c r="Z89" s="12" t="s">
        <v>78</v>
      </c>
      <c r="AA89" s="11">
        <v>1915003</v>
      </c>
      <c r="AB89" s="12" t="s">
        <v>642</v>
      </c>
      <c r="AC89" s="11">
        <v>1</v>
      </c>
      <c r="AD89" s="11">
        <v>129</v>
      </c>
      <c r="AE89" s="12" t="s">
        <v>25</v>
      </c>
      <c r="AF89" s="11">
        <v>17</v>
      </c>
      <c r="AG89" s="12" t="s">
        <v>25</v>
      </c>
      <c r="AH89" s="11">
        <v>1</v>
      </c>
      <c r="AI89" s="12" t="s">
        <v>25</v>
      </c>
      <c r="AJ89" s="11">
        <v>0</v>
      </c>
      <c r="AK89" s="12" t="s">
        <v>25</v>
      </c>
      <c r="AL89" s="11">
        <v>1</v>
      </c>
      <c r="AM89" s="12" t="s">
        <v>25</v>
      </c>
      <c r="AN89" s="11">
        <v>19</v>
      </c>
      <c r="AO89" s="12" t="s">
        <v>25</v>
      </c>
      <c r="AP89" s="11">
        <v>41</v>
      </c>
      <c r="AQ89" s="12" t="s">
        <v>25</v>
      </c>
      <c r="AR89" s="11">
        <v>3</v>
      </c>
      <c r="AS89" s="12" t="s">
        <v>25</v>
      </c>
      <c r="AT89" s="11">
        <v>44</v>
      </c>
      <c r="AU89" s="11">
        <v>1</v>
      </c>
      <c r="AV89" s="12" t="s">
        <v>25</v>
      </c>
      <c r="AW89" s="11">
        <v>1</v>
      </c>
      <c r="AX89" s="11">
        <v>0</v>
      </c>
      <c r="AY89" s="12" t="s">
        <v>25</v>
      </c>
      <c r="AZ89" s="11">
        <v>0</v>
      </c>
      <c r="BA89" s="11">
        <v>45</v>
      </c>
      <c r="BB89" s="12" t="s">
        <v>25</v>
      </c>
      <c r="BC89" s="11">
        <v>10</v>
      </c>
      <c r="BD89" s="12" t="s">
        <v>25</v>
      </c>
      <c r="BE89" s="11">
        <v>11</v>
      </c>
      <c r="BF89" s="12" t="s">
        <v>25</v>
      </c>
      <c r="BG89" s="11">
        <v>21</v>
      </c>
      <c r="BH89" s="11">
        <v>1</v>
      </c>
      <c r="BI89" s="12" t="s">
        <v>25</v>
      </c>
      <c r="BJ89" s="11">
        <v>1</v>
      </c>
      <c r="BK89" s="11">
        <v>3</v>
      </c>
      <c r="BL89" s="12" t="s">
        <v>25</v>
      </c>
      <c r="BM89" s="11">
        <v>3</v>
      </c>
      <c r="BN89" s="11">
        <v>25</v>
      </c>
      <c r="BO89" s="12" t="s">
        <v>25</v>
      </c>
      <c r="BP89" s="11">
        <v>2</v>
      </c>
      <c r="BQ89" s="12" t="s">
        <v>25</v>
      </c>
      <c r="BR89" s="11">
        <v>1</v>
      </c>
      <c r="BS89" s="12" t="s">
        <v>25</v>
      </c>
      <c r="BT89" s="11">
        <v>0</v>
      </c>
      <c r="BU89" s="12" t="s">
        <v>25</v>
      </c>
      <c r="BV89" s="11">
        <v>3</v>
      </c>
      <c r="BW89" s="12" t="s">
        <v>25</v>
      </c>
      <c r="BX89" s="11">
        <v>0</v>
      </c>
      <c r="BY89" s="12" t="s">
        <v>25</v>
      </c>
      <c r="BZ89" s="11">
        <v>25</v>
      </c>
      <c r="CA89" s="12" t="s">
        <v>25</v>
      </c>
      <c r="CB89" s="11">
        <v>0</v>
      </c>
      <c r="CC89" s="12" t="s">
        <v>25</v>
      </c>
      <c r="CD89" s="11">
        <v>7</v>
      </c>
      <c r="CE89" s="12" t="s">
        <v>25</v>
      </c>
      <c r="CF89" s="11">
        <v>7</v>
      </c>
      <c r="CG89" s="11">
        <v>32</v>
      </c>
      <c r="CH89" s="11">
        <v>2</v>
      </c>
      <c r="CI89" s="12" t="s">
        <v>25</v>
      </c>
      <c r="CJ89" s="11">
        <v>3</v>
      </c>
      <c r="CK89" s="12" t="s">
        <v>25</v>
      </c>
      <c r="CL89" s="11">
        <v>129</v>
      </c>
      <c r="CM89" s="11">
        <v>129</v>
      </c>
      <c r="CN89" s="12" t="s">
        <v>25</v>
      </c>
      <c r="CO89" s="12" t="s">
        <v>25</v>
      </c>
      <c r="CP89" s="12" t="s">
        <v>25</v>
      </c>
      <c r="CQ89" s="12" t="s">
        <v>25</v>
      </c>
      <c r="CR89" s="11">
        <f t="shared" si="3"/>
        <v>129</v>
      </c>
      <c r="CS89" s="11">
        <f t="shared" si="4"/>
        <v>129</v>
      </c>
      <c r="CT89" s="11" t="b">
        <f t="shared" si="5"/>
        <v>1</v>
      </c>
    </row>
    <row r="90" spans="1:98" x14ac:dyDescent="0.25">
      <c r="A90" s="11">
        <v>89</v>
      </c>
      <c r="B90" s="11">
        <v>15</v>
      </c>
      <c r="C90" s="12" t="s">
        <v>70</v>
      </c>
      <c r="D90" s="11">
        <v>1</v>
      </c>
      <c r="E90" s="12" t="s">
        <v>71</v>
      </c>
      <c r="F90" s="11">
        <v>1</v>
      </c>
      <c r="G90" s="12" t="s">
        <v>71</v>
      </c>
      <c r="H90" s="11">
        <v>1</v>
      </c>
      <c r="I90" s="11">
        <v>1</v>
      </c>
      <c r="J90" s="12" t="s">
        <v>71</v>
      </c>
      <c r="K90" s="11">
        <v>1</v>
      </c>
      <c r="L90" s="12" t="s">
        <v>196</v>
      </c>
      <c r="M90" s="11">
        <v>1</v>
      </c>
      <c r="N90" s="12" t="s">
        <v>70</v>
      </c>
      <c r="O90" s="12" t="s">
        <v>71</v>
      </c>
      <c r="P90" s="11">
        <v>0</v>
      </c>
      <c r="Q90" s="12" t="s">
        <v>73</v>
      </c>
      <c r="R90" s="11">
        <v>79</v>
      </c>
      <c r="S90" s="12" t="s">
        <v>201</v>
      </c>
      <c r="T90" s="11">
        <v>324</v>
      </c>
      <c r="U90" s="12" t="s">
        <v>198</v>
      </c>
      <c r="V90" s="12" t="s">
        <v>199</v>
      </c>
      <c r="W90" s="11">
        <v>1502</v>
      </c>
      <c r="X90" s="12" t="s">
        <v>71</v>
      </c>
      <c r="Y90" s="12" t="s">
        <v>77</v>
      </c>
      <c r="Z90" s="12" t="s">
        <v>78</v>
      </c>
      <c r="AA90" s="11">
        <v>1915003</v>
      </c>
      <c r="AB90" s="12" t="s">
        <v>642</v>
      </c>
      <c r="AC90" s="11">
        <v>1</v>
      </c>
      <c r="AD90" s="11">
        <v>131</v>
      </c>
      <c r="AE90" s="12" t="s">
        <v>25</v>
      </c>
      <c r="AF90" s="11">
        <v>12</v>
      </c>
      <c r="AG90" s="12" t="s">
        <v>25</v>
      </c>
      <c r="AH90" s="11">
        <v>3</v>
      </c>
      <c r="AI90" s="12" t="s">
        <v>25</v>
      </c>
      <c r="AJ90" s="11">
        <v>1</v>
      </c>
      <c r="AK90" s="12" t="s">
        <v>25</v>
      </c>
      <c r="AL90" s="11">
        <v>2</v>
      </c>
      <c r="AM90" s="12" t="s">
        <v>25</v>
      </c>
      <c r="AN90" s="11">
        <v>18</v>
      </c>
      <c r="AO90" s="12" t="s">
        <v>25</v>
      </c>
      <c r="AP90" s="11">
        <v>47</v>
      </c>
      <c r="AQ90" s="12" t="s">
        <v>25</v>
      </c>
      <c r="AR90" s="11">
        <v>2</v>
      </c>
      <c r="AS90" s="12" t="s">
        <v>25</v>
      </c>
      <c r="AT90" s="11">
        <v>49</v>
      </c>
      <c r="AU90" s="11">
        <v>1</v>
      </c>
      <c r="AV90" s="12" t="s">
        <v>25</v>
      </c>
      <c r="AW90" s="11">
        <v>1</v>
      </c>
      <c r="AX90" s="11">
        <v>1</v>
      </c>
      <c r="AY90" s="12" t="s">
        <v>25</v>
      </c>
      <c r="AZ90" s="11">
        <v>1</v>
      </c>
      <c r="BA90" s="11">
        <v>51</v>
      </c>
      <c r="BB90" s="12" t="s">
        <v>25</v>
      </c>
      <c r="BC90" s="11">
        <v>10</v>
      </c>
      <c r="BD90" s="12" t="s">
        <v>25</v>
      </c>
      <c r="BE90" s="11">
        <v>13</v>
      </c>
      <c r="BF90" s="12" t="s">
        <v>25</v>
      </c>
      <c r="BG90" s="11">
        <v>23</v>
      </c>
      <c r="BH90" s="11">
        <v>2</v>
      </c>
      <c r="BI90" s="12" t="s">
        <v>25</v>
      </c>
      <c r="BJ90" s="11">
        <v>2</v>
      </c>
      <c r="BK90" s="11">
        <v>5</v>
      </c>
      <c r="BL90" s="12" t="s">
        <v>25</v>
      </c>
      <c r="BM90" s="11">
        <v>5</v>
      </c>
      <c r="BN90" s="11">
        <v>30</v>
      </c>
      <c r="BO90" s="12" t="s">
        <v>25</v>
      </c>
      <c r="BP90" s="11">
        <v>4</v>
      </c>
      <c r="BQ90" s="12" t="s">
        <v>25</v>
      </c>
      <c r="BR90" s="11">
        <v>0</v>
      </c>
      <c r="BS90" s="12" t="s">
        <v>25</v>
      </c>
      <c r="BT90" s="11">
        <v>1</v>
      </c>
      <c r="BU90" s="12" t="s">
        <v>25</v>
      </c>
      <c r="BV90" s="11">
        <v>5</v>
      </c>
      <c r="BW90" s="12" t="s">
        <v>25</v>
      </c>
      <c r="BX90" s="11">
        <v>3</v>
      </c>
      <c r="BY90" s="12" t="s">
        <v>25</v>
      </c>
      <c r="BZ90" s="11">
        <v>13</v>
      </c>
      <c r="CA90" s="12" t="s">
        <v>25</v>
      </c>
      <c r="CB90" s="11">
        <v>1</v>
      </c>
      <c r="CC90" s="12" t="s">
        <v>25</v>
      </c>
      <c r="CD90" s="11">
        <v>8</v>
      </c>
      <c r="CE90" s="12" t="s">
        <v>25</v>
      </c>
      <c r="CF90" s="11">
        <v>8</v>
      </c>
      <c r="CG90" s="11">
        <v>25</v>
      </c>
      <c r="CH90" s="11">
        <v>2</v>
      </c>
      <c r="CI90" s="12" t="s">
        <v>25</v>
      </c>
      <c r="CJ90" s="11">
        <v>0</v>
      </c>
      <c r="CK90" s="12" t="s">
        <v>25</v>
      </c>
      <c r="CL90" s="11">
        <v>131</v>
      </c>
      <c r="CM90" s="11">
        <v>131</v>
      </c>
      <c r="CN90" s="12" t="s">
        <v>25</v>
      </c>
      <c r="CO90" s="12" t="s">
        <v>25</v>
      </c>
      <c r="CP90" s="12" t="s">
        <v>25</v>
      </c>
      <c r="CQ90" s="12" t="s">
        <v>25</v>
      </c>
      <c r="CR90" s="11">
        <f t="shared" si="3"/>
        <v>131</v>
      </c>
      <c r="CS90" s="11">
        <f t="shared" si="4"/>
        <v>131</v>
      </c>
      <c r="CT90" s="11" t="b">
        <f t="shared" si="5"/>
        <v>1</v>
      </c>
    </row>
    <row r="91" spans="1:98" x14ac:dyDescent="0.25">
      <c r="A91" s="11">
        <v>90</v>
      </c>
      <c r="B91" s="11">
        <v>15</v>
      </c>
      <c r="C91" s="12" t="s">
        <v>70</v>
      </c>
      <c r="D91" s="11">
        <v>1</v>
      </c>
      <c r="E91" s="12" t="s">
        <v>71</v>
      </c>
      <c r="F91" s="11">
        <v>1</v>
      </c>
      <c r="G91" s="12" t="s">
        <v>71</v>
      </c>
      <c r="H91" s="11">
        <v>1</v>
      </c>
      <c r="I91" s="11">
        <v>1</v>
      </c>
      <c r="J91" s="12" t="s">
        <v>71</v>
      </c>
      <c r="K91" s="11">
        <v>1</v>
      </c>
      <c r="L91" s="12" t="s">
        <v>196</v>
      </c>
      <c r="M91" s="11">
        <v>1</v>
      </c>
      <c r="N91" s="12" t="s">
        <v>70</v>
      </c>
      <c r="O91" s="12" t="s">
        <v>71</v>
      </c>
      <c r="P91" s="11">
        <v>0</v>
      </c>
      <c r="Q91" s="12" t="s">
        <v>73</v>
      </c>
      <c r="R91" s="11">
        <v>81</v>
      </c>
      <c r="S91" s="12" t="s">
        <v>202</v>
      </c>
      <c r="T91" s="11">
        <v>330</v>
      </c>
      <c r="U91" s="12" t="s">
        <v>198</v>
      </c>
      <c r="V91" s="12" t="s">
        <v>199</v>
      </c>
      <c r="W91" s="11">
        <v>1502</v>
      </c>
      <c r="X91" s="12" t="s">
        <v>71</v>
      </c>
      <c r="Y91" s="12" t="s">
        <v>77</v>
      </c>
      <c r="Z91" s="12" t="s">
        <v>78</v>
      </c>
      <c r="AA91" s="11">
        <v>1915003</v>
      </c>
      <c r="AB91" s="12" t="s">
        <v>642</v>
      </c>
      <c r="AC91" s="11">
        <v>1</v>
      </c>
      <c r="AD91" s="11">
        <v>150</v>
      </c>
      <c r="AE91" s="12" t="s">
        <v>25</v>
      </c>
      <c r="AF91" s="11">
        <v>11</v>
      </c>
      <c r="AG91" s="12" t="s">
        <v>25</v>
      </c>
      <c r="AH91" s="11">
        <v>0</v>
      </c>
      <c r="AI91" s="12" t="s">
        <v>25</v>
      </c>
      <c r="AJ91" s="11">
        <v>1</v>
      </c>
      <c r="AK91" s="12" t="s">
        <v>25</v>
      </c>
      <c r="AL91" s="11">
        <v>0</v>
      </c>
      <c r="AM91" s="12" t="s">
        <v>25</v>
      </c>
      <c r="AN91" s="11">
        <v>12</v>
      </c>
      <c r="AO91" s="12" t="s">
        <v>25</v>
      </c>
      <c r="AP91" s="11">
        <v>55</v>
      </c>
      <c r="AQ91" s="12" t="s">
        <v>25</v>
      </c>
      <c r="AR91" s="11">
        <v>3</v>
      </c>
      <c r="AS91" s="12" t="s">
        <v>25</v>
      </c>
      <c r="AT91" s="11">
        <v>58</v>
      </c>
      <c r="AU91" s="11">
        <v>2</v>
      </c>
      <c r="AV91" s="12" t="s">
        <v>25</v>
      </c>
      <c r="AW91" s="11">
        <v>2</v>
      </c>
      <c r="AX91" s="11">
        <v>1</v>
      </c>
      <c r="AY91" s="12" t="s">
        <v>25</v>
      </c>
      <c r="AZ91" s="11">
        <v>1</v>
      </c>
      <c r="BA91" s="11">
        <v>61</v>
      </c>
      <c r="BB91" s="12" t="s">
        <v>25</v>
      </c>
      <c r="BC91" s="11">
        <v>15</v>
      </c>
      <c r="BD91" s="12" t="s">
        <v>25</v>
      </c>
      <c r="BE91" s="11">
        <v>12</v>
      </c>
      <c r="BF91" s="12" t="s">
        <v>25</v>
      </c>
      <c r="BG91" s="11">
        <v>27</v>
      </c>
      <c r="BH91" s="11">
        <v>2</v>
      </c>
      <c r="BI91" s="12" t="s">
        <v>25</v>
      </c>
      <c r="BJ91" s="11">
        <v>2</v>
      </c>
      <c r="BK91" s="11">
        <v>3</v>
      </c>
      <c r="BL91" s="12" t="s">
        <v>25</v>
      </c>
      <c r="BM91" s="11">
        <v>3</v>
      </c>
      <c r="BN91" s="11">
        <v>32</v>
      </c>
      <c r="BO91" s="12" t="s">
        <v>25</v>
      </c>
      <c r="BP91" s="11">
        <v>4</v>
      </c>
      <c r="BQ91" s="12" t="s">
        <v>25</v>
      </c>
      <c r="BR91" s="11">
        <v>2</v>
      </c>
      <c r="BS91" s="12" t="s">
        <v>25</v>
      </c>
      <c r="BT91" s="11">
        <v>1</v>
      </c>
      <c r="BU91" s="12" t="s">
        <v>25</v>
      </c>
      <c r="BV91" s="11">
        <v>7</v>
      </c>
      <c r="BW91" s="12" t="s">
        <v>25</v>
      </c>
      <c r="BX91" s="11">
        <v>6</v>
      </c>
      <c r="BY91" s="12" t="s">
        <v>25</v>
      </c>
      <c r="BZ91" s="11">
        <v>19</v>
      </c>
      <c r="CA91" s="12" t="s">
        <v>25</v>
      </c>
      <c r="CB91" s="11">
        <v>1</v>
      </c>
      <c r="CC91" s="12" t="s">
        <v>25</v>
      </c>
      <c r="CD91" s="11">
        <v>8</v>
      </c>
      <c r="CE91" s="12" t="s">
        <v>25</v>
      </c>
      <c r="CF91" s="11">
        <v>8</v>
      </c>
      <c r="CG91" s="11">
        <v>34</v>
      </c>
      <c r="CH91" s="11">
        <v>2</v>
      </c>
      <c r="CI91" s="12" t="s">
        <v>25</v>
      </c>
      <c r="CJ91" s="11">
        <v>2</v>
      </c>
      <c r="CK91" s="12" t="s">
        <v>25</v>
      </c>
      <c r="CL91" s="11">
        <v>150</v>
      </c>
      <c r="CM91" s="11">
        <v>150</v>
      </c>
      <c r="CN91" s="12" t="s">
        <v>25</v>
      </c>
      <c r="CO91" s="12" t="s">
        <v>25</v>
      </c>
      <c r="CP91" s="12" t="s">
        <v>25</v>
      </c>
      <c r="CQ91" s="12" t="s">
        <v>25</v>
      </c>
      <c r="CR91" s="11">
        <f t="shared" si="3"/>
        <v>150</v>
      </c>
      <c r="CS91" s="11">
        <f t="shared" si="4"/>
        <v>150</v>
      </c>
      <c r="CT91" s="11" t="b">
        <f t="shared" si="5"/>
        <v>1</v>
      </c>
    </row>
    <row r="92" spans="1:98" x14ac:dyDescent="0.25">
      <c r="A92" s="11">
        <v>91</v>
      </c>
      <c r="B92" s="11">
        <v>15</v>
      </c>
      <c r="C92" s="12" t="s">
        <v>70</v>
      </c>
      <c r="D92" s="11">
        <v>1</v>
      </c>
      <c r="E92" s="12" t="s">
        <v>71</v>
      </c>
      <c r="F92" s="11">
        <v>1</v>
      </c>
      <c r="G92" s="12" t="s">
        <v>71</v>
      </c>
      <c r="H92" s="11">
        <v>1</v>
      </c>
      <c r="I92" s="11">
        <v>1</v>
      </c>
      <c r="J92" s="12" t="s">
        <v>71</v>
      </c>
      <c r="K92" s="11">
        <v>1</v>
      </c>
      <c r="L92" s="12" t="s">
        <v>196</v>
      </c>
      <c r="M92" s="11">
        <v>1</v>
      </c>
      <c r="N92" s="12" t="s">
        <v>70</v>
      </c>
      <c r="O92" s="12" t="s">
        <v>71</v>
      </c>
      <c r="P92" s="11">
        <v>0</v>
      </c>
      <c r="Q92" s="12" t="s">
        <v>73</v>
      </c>
      <c r="R92" s="11">
        <v>83</v>
      </c>
      <c r="S92" s="12" t="s">
        <v>203</v>
      </c>
      <c r="T92" s="11">
        <v>354</v>
      </c>
      <c r="U92" s="12" t="s">
        <v>198</v>
      </c>
      <c r="V92" s="12" t="s">
        <v>199</v>
      </c>
      <c r="W92" s="11">
        <v>1502</v>
      </c>
      <c r="X92" s="12" t="s">
        <v>71</v>
      </c>
      <c r="Y92" s="12" t="s">
        <v>77</v>
      </c>
      <c r="Z92" s="12" t="s">
        <v>78</v>
      </c>
      <c r="AA92" s="11">
        <v>1915003</v>
      </c>
      <c r="AB92" s="12" t="s">
        <v>642</v>
      </c>
      <c r="AC92" s="11">
        <v>1</v>
      </c>
      <c r="AD92" s="11">
        <v>145</v>
      </c>
      <c r="AE92" s="12" t="s">
        <v>25</v>
      </c>
      <c r="AF92" s="11">
        <v>11</v>
      </c>
      <c r="AG92" s="12" t="s">
        <v>25</v>
      </c>
      <c r="AH92" s="11">
        <v>3</v>
      </c>
      <c r="AI92" s="12" t="s">
        <v>25</v>
      </c>
      <c r="AJ92" s="11">
        <v>1</v>
      </c>
      <c r="AK92" s="12" t="s">
        <v>25</v>
      </c>
      <c r="AL92" s="11">
        <v>0</v>
      </c>
      <c r="AM92" s="12" t="s">
        <v>25</v>
      </c>
      <c r="AN92" s="11">
        <v>15</v>
      </c>
      <c r="AO92" s="12" t="s">
        <v>25</v>
      </c>
      <c r="AP92" s="11">
        <v>42</v>
      </c>
      <c r="AQ92" s="12" t="s">
        <v>25</v>
      </c>
      <c r="AR92" s="11">
        <v>4</v>
      </c>
      <c r="AS92" s="12" t="s">
        <v>25</v>
      </c>
      <c r="AT92" s="11">
        <v>46</v>
      </c>
      <c r="AU92" s="11">
        <v>1</v>
      </c>
      <c r="AV92" s="12" t="s">
        <v>25</v>
      </c>
      <c r="AW92" s="11">
        <v>1</v>
      </c>
      <c r="AX92" s="11">
        <v>0</v>
      </c>
      <c r="AY92" s="12" t="s">
        <v>25</v>
      </c>
      <c r="AZ92" s="11">
        <v>0</v>
      </c>
      <c r="BA92" s="11">
        <v>47</v>
      </c>
      <c r="BB92" s="12" t="s">
        <v>25</v>
      </c>
      <c r="BC92" s="11">
        <v>17</v>
      </c>
      <c r="BD92" s="12" t="s">
        <v>25</v>
      </c>
      <c r="BE92" s="11">
        <v>18</v>
      </c>
      <c r="BF92" s="12" t="s">
        <v>25</v>
      </c>
      <c r="BG92" s="11">
        <v>35</v>
      </c>
      <c r="BH92" s="11">
        <v>4</v>
      </c>
      <c r="BI92" s="12" t="s">
        <v>25</v>
      </c>
      <c r="BJ92" s="11">
        <v>4</v>
      </c>
      <c r="BK92" s="11">
        <v>7</v>
      </c>
      <c r="BL92" s="12" t="s">
        <v>25</v>
      </c>
      <c r="BM92" s="11">
        <v>7</v>
      </c>
      <c r="BN92" s="11">
        <v>46</v>
      </c>
      <c r="BO92" s="12" t="s">
        <v>25</v>
      </c>
      <c r="BP92" s="11">
        <v>3</v>
      </c>
      <c r="BQ92" s="12" t="s">
        <v>25</v>
      </c>
      <c r="BR92" s="11">
        <v>0</v>
      </c>
      <c r="BS92" s="12" t="s">
        <v>25</v>
      </c>
      <c r="BT92" s="11">
        <v>0</v>
      </c>
      <c r="BU92" s="12" t="s">
        <v>25</v>
      </c>
      <c r="BV92" s="11">
        <v>3</v>
      </c>
      <c r="BW92" s="12" t="s">
        <v>25</v>
      </c>
      <c r="BX92" s="11">
        <v>3</v>
      </c>
      <c r="BY92" s="12" t="s">
        <v>25</v>
      </c>
      <c r="BZ92" s="11">
        <v>12</v>
      </c>
      <c r="CA92" s="12" t="s">
        <v>25</v>
      </c>
      <c r="CB92" s="11">
        <v>3</v>
      </c>
      <c r="CC92" s="12" t="s">
        <v>25</v>
      </c>
      <c r="CD92" s="11">
        <v>10</v>
      </c>
      <c r="CE92" s="12" t="s">
        <v>25</v>
      </c>
      <c r="CF92" s="11">
        <v>10</v>
      </c>
      <c r="CG92" s="11">
        <v>28</v>
      </c>
      <c r="CH92" s="11">
        <v>5</v>
      </c>
      <c r="CI92" s="12" t="s">
        <v>204</v>
      </c>
      <c r="CJ92" s="11">
        <v>1</v>
      </c>
      <c r="CK92" s="12" t="s">
        <v>133</v>
      </c>
      <c r="CL92" s="11">
        <v>145</v>
      </c>
      <c r="CM92" s="11">
        <v>145</v>
      </c>
      <c r="CN92" s="12" t="s">
        <v>25</v>
      </c>
      <c r="CO92" s="12" t="s">
        <v>25</v>
      </c>
      <c r="CP92" s="12" t="s">
        <v>25</v>
      </c>
      <c r="CQ92" s="12" t="s">
        <v>25</v>
      </c>
      <c r="CR92" s="11">
        <f t="shared" si="3"/>
        <v>145</v>
      </c>
      <c r="CS92" s="11">
        <f t="shared" si="4"/>
        <v>145</v>
      </c>
      <c r="CT92" s="11" t="b">
        <f t="shared" si="5"/>
        <v>1</v>
      </c>
    </row>
    <row r="93" spans="1:98" x14ac:dyDescent="0.25">
      <c r="A93" s="11">
        <v>92</v>
      </c>
      <c r="B93" s="11">
        <v>15</v>
      </c>
      <c r="C93" s="12" t="s">
        <v>70</v>
      </c>
      <c r="D93" s="11">
        <v>1</v>
      </c>
      <c r="E93" s="12" t="s">
        <v>71</v>
      </c>
      <c r="F93" s="11">
        <v>1</v>
      </c>
      <c r="G93" s="12" t="s">
        <v>71</v>
      </c>
      <c r="H93" s="11">
        <v>1</v>
      </c>
      <c r="I93" s="11">
        <v>1</v>
      </c>
      <c r="J93" s="12" t="s">
        <v>71</v>
      </c>
      <c r="K93" s="11">
        <v>1</v>
      </c>
      <c r="L93" s="12" t="s">
        <v>196</v>
      </c>
      <c r="M93" s="11">
        <v>1</v>
      </c>
      <c r="N93" s="12" t="s">
        <v>70</v>
      </c>
      <c r="O93" s="12" t="s">
        <v>71</v>
      </c>
      <c r="P93" s="11">
        <v>0</v>
      </c>
      <c r="Q93" s="12" t="s">
        <v>73</v>
      </c>
      <c r="R93" s="11">
        <v>85</v>
      </c>
      <c r="S93" s="12" t="s">
        <v>205</v>
      </c>
      <c r="T93" s="11">
        <v>447</v>
      </c>
      <c r="U93" s="12" t="s">
        <v>198</v>
      </c>
      <c r="V93" s="12" t="s">
        <v>199</v>
      </c>
      <c r="W93" s="11">
        <v>1502</v>
      </c>
      <c r="X93" s="12" t="s">
        <v>71</v>
      </c>
      <c r="Y93" s="12" t="s">
        <v>77</v>
      </c>
      <c r="Z93" s="12" t="s">
        <v>78</v>
      </c>
      <c r="AA93" s="11">
        <v>1915003</v>
      </c>
      <c r="AB93" s="12" t="s">
        <v>642</v>
      </c>
      <c r="AC93" s="11">
        <v>1</v>
      </c>
      <c r="AD93" s="11">
        <v>168</v>
      </c>
      <c r="AE93" s="12" t="s">
        <v>25</v>
      </c>
      <c r="AF93" s="11">
        <v>20</v>
      </c>
      <c r="AG93" s="12" t="s">
        <v>25</v>
      </c>
      <c r="AH93" s="11">
        <v>1</v>
      </c>
      <c r="AI93" s="12" t="s">
        <v>25</v>
      </c>
      <c r="AJ93" s="11">
        <v>0</v>
      </c>
      <c r="AK93" s="12" t="s">
        <v>25</v>
      </c>
      <c r="AL93" s="11">
        <v>2</v>
      </c>
      <c r="AM93" s="12" t="s">
        <v>25</v>
      </c>
      <c r="AN93" s="11">
        <v>23</v>
      </c>
      <c r="AO93" s="12" t="s">
        <v>25</v>
      </c>
      <c r="AP93" s="11">
        <v>56</v>
      </c>
      <c r="AQ93" s="12" t="s">
        <v>25</v>
      </c>
      <c r="AR93" s="11">
        <v>1</v>
      </c>
      <c r="AS93" s="12" t="s">
        <v>25</v>
      </c>
      <c r="AT93" s="11">
        <v>57</v>
      </c>
      <c r="AU93" s="11">
        <v>3</v>
      </c>
      <c r="AV93" s="12" t="s">
        <v>25</v>
      </c>
      <c r="AW93" s="11">
        <v>3</v>
      </c>
      <c r="AX93" s="11">
        <v>1</v>
      </c>
      <c r="AY93" s="12" t="s">
        <v>25</v>
      </c>
      <c r="AZ93" s="11">
        <v>1</v>
      </c>
      <c r="BA93" s="11">
        <v>61</v>
      </c>
      <c r="BB93" s="12" t="s">
        <v>25</v>
      </c>
      <c r="BC93" s="11">
        <v>18</v>
      </c>
      <c r="BD93" s="12" t="s">
        <v>25</v>
      </c>
      <c r="BE93" s="11">
        <v>10</v>
      </c>
      <c r="BF93" s="12" t="s">
        <v>25</v>
      </c>
      <c r="BG93" s="11">
        <v>28</v>
      </c>
      <c r="BH93" s="11">
        <v>4</v>
      </c>
      <c r="BI93" s="12" t="s">
        <v>25</v>
      </c>
      <c r="BJ93" s="11">
        <v>4</v>
      </c>
      <c r="BK93" s="11">
        <v>6</v>
      </c>
      <c r="BL93" s="12" t="s">
        <v>25</v>
      </c>
      <c r="BM93" s="11">
        <v>6</v>
      </c>
      <c r="BN93" s="11">
        <v>38</v>
      </c>
      <c r="BO93" s="12" t="s">
        <v>25</v>
      </c>
      <c r="BP93" s="11">
        <v>0</v>
      </c>
      <c r="BQ93" s="12" t="s">
        <v>25</v>
      </c>
      <c r="BR93" s="11">
        <v>4</v>
      </c>
      <c r="BS93" s="12" t="s">
        <v>25</v>
      </c>
      <c r="BT93" s="11">
        <v>1</v>
      </c>
      <c r="BU93" s="12" t="s">
        <v>25</v>
      </c>
      <c r="BV93" s="11">
        <v>5</v>
      </c>
      <c r="BW93" s="12" t="s">
        <v>25</v>
      </c>
      <c r="BX93" s="11">
        <v>6</v>
      </c>
      <c r="BY93" s="12" t="s">
        <v>25</v>
      </c>
      <c r="BZ93" s="11">
        <v>24</v>
      </c>
      <c r="CA93" s="12" t="s">
        <v>25</v>
      </c>
      <c r="CB93" s="11">
        <v>1</v>
      </c>
      <c r="CC93" s="12" t="s">
        <v>25</v>
      </c>
      <c r="CD93" s="11">
        <v>5</v>
      </c>
      <c r="CE93" s="12" t="s">
        <v>25</v>
      </c>
      <c r="CF93" s="11">
        <v>5</v>
      </c>
      <c r="CG93" s="11">
        <v>36</v>
      </c>
      <c r="CH93" s="11">
        <v>2</v>
      </c>
      <c r="CI93" s="12" t="s">
        <v>25</v>
      </c>
      <c r="CJ93" s="11">
        <v>3</v>
      </c>
      <c r="CK93" s="12" t="s">
        <v>25</v>
      </c>
      <c r="CL93" s="11">
        <v>168</v>
      </c>
      <c r="CM93" s="11">
        <v>168</v>
      </c>
      <c r="CN93" s="12" t="s">
        <v>25</v>
      </c>
      <c r="CO93" s="12" t="s">
        <v>25</v>
      </c>
      <c r="CP93" s="12" t="s">
        <v>25</v>
      </c>
      <c r="CQ93" s="12" t="s">
        <v>25</v>
      </c>
      <c r="CR93" s="11">
        <f t="shared" si="3"/>
        <v>168</v>
      </c>
      <c r="CS93" s="11">
        <f t="shared" si="4"/>
        <v>168</v>
      </c>
      <c r="CT93" s="11" t="b">
        <f t="shared" si="5"/>
        <v>1</v>
      </c>
    </row>
    <row r="94" spans="1:98" x14ac:dyDescent="0.25">
      <c r="A94" s="11">
        <v>93</v>
      </c>
      <c r="B94" s="11">
        <v>15</v>
      </c>
      <c r="C94" s="12" t="s">
        <v>70</v>
      </c>
      <c r="D94" s="11">
        <v>1</v>
      </c>
      <c r="E94" s="12" t="s">
        <v>71</v>
      </c>
      <c r="F94" s="11">
        <v>1</v>
      </c>
      <c r="G94" s="12" t="s">
        <v>71</v>
      </c>
      <c r="H94" s="11">
        <v>1</v>
      </c>
      <c r="I94" s="11">
        <v>1</v>
      </c>
      <c r="J94" s="12" t="s">
        <v>71</v>
      </c>
      <c r="K94" s="11">
        <v>1</v>
      </c>
      <c r="L94" s="12" t="s">
        <v>196</v>
      </c>
      <c r="M94" s="11">
        <v>1</v>
      </c>
      <c r="N94" s="12" t="s">
        <v>70</v>
      </c>
      <c r="O94" s="12" t="s">
        <v>71</v>
      </c>
      <c r="P94" s="11">
        <v>0</v>
      </c>
      <c r="Q94" s="12" t="s">
        <v>73</v>
      </c>
      <c r="R94" s="11">
        <v>87</v>
      </c>
      <c r="S94" s="12" t="s">
        <v>206</v>
      </c>
      <c r="T94" s="11">
        <v>332</v>
      </c>
      <c r="U94" s="12" t="s">
        <v>198</v>
      </c>
      <c r="V94" s="12" t="s">
        <v>199</v>
      </c>
      <c r="W94" s="11">
        <v>1502</v>
      </c>
      <c r="X94" s="12" t="s">
        <v>71</v>
      </c>
      <c r="Y94" s="12" t="s">
        <v>77</v>
      </c>
      <c r="Z94" s="12" t="s">
        <v>78</v>
      </c>
      <c r="AA94" s="11">
        <v>1915003</v>
      </c>
      <c r="AB94" s="12" t="s">
        <v>642</v>
      </c>
      <c r="AC94" s="11">
        <v>1</v>
      </c>
      <c r="AD94" s="11">
        <v>131</v>
      </c>
      <c r="AE94" s="12" t="s">
        <v>25</v>
      </c>
      <c r="AF94" s="11">
        <v>15</v>
      </c>
      <c r="AG94" s="12" t="s">
        <v>25</v>
      </c>
      <c r="AH94" s="11">
        <v>0</v>
      </c>
      <c r="AI94" s="12" t="s">
        <v>25</v>
      </c>
      <c r="AJ94" s="11">
        <v>2</v>
      </c>
      <c r="AK94" s="12" t="s">
        <v>25</v>
      </c>
      <c r="AL94" s="11">
        <v>1</v>
      </c>
      <c r="AM94" s="12" t="s">
        <v>25</v>
      </c>
      <c r="AN94" s="11">
        <v>18</v>
      </c>
      <c r="AO94" s="12" t="s">
        <v>25</v>
      </c>
      <c r="AP94" s="11">
        <v>37</v>
      </c>
      <c r="AQ94" s="12" t="s">
        <v>25</v>
      </c>
      <c r="AR94" s="11">
        <v>3</v>
      </c>
      <c r="AS94" s="12" t="s">
        <v>25</v>
      </c>
      <c r="AT94" s="11">
        <v>40</v>
      </c>
      <c r="AU94" s="11">
        <v>3</v>
      </c>
      <c r="AV94" s="12" t="s">
        <v>25</v>
      </c>
      <c r="AW94" s="11">
        <v>3</v>
      </c>
      <c r="AX94" s="11">
        <v>0</v>
      </c>
      <c r="AY94" s="12" t="s">
        <v>25</v>
      </c>
      <c r="AZ94" s="11">
        <v>0</v>
      </c>
      <c r="BA94" s="11">
        <v>43</v>
      </c>
      <c r="BB94" s="12" t="s">
        <v>25</v>
      </c>
      <c r="BC94" s="11">
        <v>13</v>
      </c>
      <c r="BD94" s="12" t="s">
        <v>25</v>
      </c>
      <c r="BE94" s="11">
        <v>8</v>
      </c>
      <c r="BF94" s="12" t="s">
        <v>25</v>
      </c>
      <c r="BG94" s="11">
        <v>21</v>
      </c>
      <c r="BH94" s="11">
        <v>1</v>
      </c>
      <c r="BI94" s="12" t="s">
        <v>25</v>
      </c>
      <c r="BJ94" s="11">
        <v>1</v>
      </c>
      <c r="BK94" s="11">
        <v>3</v>
      </c>
      <c r="BL94" s="12" t="s">
        <v>25</v>
      </c>
      <c r="BM94" s="11">
        <v>3</v>
      </c>
      <c r="BN94" s="11">
        <v>25</v>
      </c>
      <c r="BO94" s="12" t="s">
        <v>25</v>
      </c>
      <c r="BP94" s="11">
        <v>1</v>
      </c>
      <c r="BQ94" s="12" t="s">
        <v>25</v>
      </c>
      <c r="BR94" s="11">
        <v>1</v>
      </c>
      <c r="BS94" s="12" t="s">
        <v>25</v>
      </c>
      <c r="BT94" s="11">
        <v>1</v>
      </c>
      <c r="BU94" s="12" t="s">
        <v>25</v>
      </c>
      <c r="BV94" s="11">
        <v>3</v>
      </c>
      <c r="BW94" s="12" t="s">
        <v>25</v>
      </c>
      <c r="BX94" s="11">
        <v>4</v>
      </c>
      <c r="BY94" s="12" t="s">
        <v>25</v>
      </c>
      <c r="BZ94" s="11">
        <v>20</v>
      </c>
      <c r="CA94" s="12" t="s">
        <v>25</v>
      </c>
      <c r="CB94" s="11">
        <v>1</v>
      </c>
      <c r="CC94" s="12" t="s">
        <v>25</v>
      </c>
      <c r="CD94" s="11">
        <v>6</v>
      </c>
      <c r="CE94" s="12" t="s">
        <v>25</v>
      </c>
      <c r="CF94" s="11">
        <v>6</v>
      </c>
      <c r="CG94" s="11">
        <v>31</v>
      </c>
      <c r="CH94" s="11">
        <v>9</v>
      </c>
      <c r="CI94" s="12" t="s">
        <v>25</v>
      </c>
      <c r="CJ94" s="11">
        <v>2</v>
      </c>
      <c r="CK94" s="12" t="s">
        <v>643</v>
      </c>
      <c r="CL94" s="11">
        <v>131</v>
      </c>
      <c r="CM94" s="11">
        <v>131</v>
      </c>
      <c r="CN94" s="12" t="s">
        <v>25</v>
      </c>
      <c r="CO94" s="12" t="s">
        <v>638</v>
      </c>
      <c r="CP94" s="12" t="s">
        <v>633</v>
      </c>
      <c r="CQ94" s="12" t="s">
        <v>25</v>
      </c>
      <c r="CR94" s="11">
        <f t="shared" si="3"/>
        <v>131</v>
      </c>
      <c r="CS94" s="11">
        <f t="shared" si="4"/>
        <v>131</v>
      </c>
      <c r="CT94" s="11" t="b">
        <f t="shared" si="5"/>
        <v>1</v>
      </c>
    </row>
    <row r="95" spans="1:98" x14ac:dyDescent="0.25">
      <c r="A95" s="11">
        <v>94</v>
      </c>
      <c r="B95" s="11">
        <v>15</v>
      </c>
      <c r="C95" s="12" t="s">
        <v>70</v>
      </c>
      <c r="D95" s="11">
        <v>1</v>
      </c>
      <c r="E95" s="12" t="s">
        <v>71</v>
      </c>
      <c r="F95" s="11">
        <v>1</v>
      </c>
      <c r="G95" s="12" t="s">
        <v>71</v>
      </c>
      <c r="H95" s="11">
        <v>1</v>
      </c>
      <c r="I95" s="11">
        <v>1</v>
      </c>
      <c r="J95" s="12" t="s">
        <v>71</v>
      </c>
      <c r="K95" s="11">
        <v>1</v>
      </c>
      <c r="L95" s="12" t="s">
        <v>196</v>
      </c>
      <c r="M95" s="11">
        <v>1</v>
      </c>
      <c r="N95" s="12" t="s">
        <v>70</v>
      </c>
      <c r="O95" s="12" t="s">
        <v>71</v>
      </c>
      <c r="P95" s="11">
        <v>0</v>
      </c>
      <c r="Q95" s="12" t="s">
        <v>73</v>
      </c>
      <c r="R95" s="11">
        <v>89</v>
      </c>
      <c r="S95" s="12" t="s">
        <v>207</v>
      </c>
      <c r="T95" s="11">
        <v>325</v>
      </c>
      <c r="U95" s="12" t="s">
        <v>198</v>
      </c>
      <c r="V95" s="12" t="s">
        <v>199</v>
      </c>
      <c r="W95" s="11">
        <v>1502</v>
      </c>
      <c r="X95" s="12" t="s">
        <v>71</v>
      </c>
      <c r="Y95" s="12" t="s">
        <v>77</v>
      </c>
      <c r="Z95" s="12" t="s">
        <v>78</v>
      </c>
      <c r="AA95" s="11">
        <v>1915003</v>
      </c>
      <c r="AB95" s="12" t="s">
        <v>642</v>
      </c>
      <c r="AC95" s="11">
        <v>1</v>
      </c>
      <c r="AD95" s="11">
        <v>145</v>
      </c>
      <c r="AE95" s="12" t="s">
        <v>25</v>
      </c>
      <c r="AF95" s="11">
        <v>12</v>
      </c>
      <c r="AG95" s="12" t="s">
        <v>25</v>
      </c>
      <c r="AH95" s="11">
        <v>1</v>
      </c>
      <c r="AI95" s="12" t="s">
        <v>25</v>
      </c>
      <c r="AJ95" s="11">
        <v>0</v>
      </c>
      <c r="AK95" s="12" t="s">
        <v>25</v>
      </c>
      <c r="AL95" s="11">
        <v>0</v>
      </c>
      <c r="AM95" s="12" t="s">
        <v>25</v>
      </c>
      <c r="AN95" s="11">
        <v>13</v>
      </c>
      <c r="AO95" s="12" t="s">
        <v>25</v>
      </c>
      <c r="AP95" s="11">
        <v>33</v>
      </c>
      <c r="AQ95" s="12" t="s">
        <v>25</v>
      </c>
      <c r="AR95" s="11">
        <v>4</v>
      </c>
      <c r="AS95" s="12" t="s">
        <v>25</v>
      </c>
      <c r="AT95" s="11">
        <v>37</v>
      </c>
      <c r="AU95" s="11">
        <v>1</v>
      </c>
      <c r="AV95" s="12" t="s">
        <v>25</v>
      </c>
      <c r="AW95" s="11">
        <v>1</v>
      </c>
      <c r="AX95" s="11">
        <v>0</v>
      </c>
      <c r="AY95" s="12" t="s">
        <v>25</v>
      </c>
      <c r="AZ95" s="11">
        <v>0</v>
      </c>
      <c r="BA95" s="11">
        <v>38</v>
      </c>
      <c r="BB95" s="12" t="s">
        <v>25</v>
      </c>
      <c r="BC95" s="11">
        <v>16</v>
      </c>
      <c r="BD95" s="12" t="s">
        <v>25</v>
      </c>
      <c r="BE95" s="11">
        <v>15</v>
      </c>
      <c r="BF95" s="12" t="s">
        <v>25</v>
      </c>
      <c r="BG95" s="11">
        <v>31</v>
      </c>
      <c r="BH95" s="11">
        <v>2</v>
      </c>
      <c r="BI95" s="12" t="s">
        <v>25</v>
      </c>
      <c r="BJ95" s="11">
        <v>2</v>
      </c>
      <c r="BK95" s="11">
        <v>5</v>
      </c>
      <c r="BL95" s="12" t="s">
        <v>25</v>
      </c>
      <c r="BM95" s="11">
        <v>5</v>
      </c>
      <c r="BN95" s="11">
        <v>38</v>
      </c>
      <c r="BO95" s="12" t="s">
        <v>25</v>
      </c>
      <c r="BP95" s="11">
        <v>3</v>
      </c>
      <c r="BQ95" s="12" t="s">
        <v>25</v>
      </c>
      <c r="BR95" s="11">
        <v>0</v>
      </c>
      <c r="BS95" s="12" t="s">
        <v>25</v>
      </c>
      <c r="BT95" s="11">
        <v>0</v>
      </c>
      <c r="BU95" s="12" t="s">
        <v>25</v>
      </c>
      <c r="BV95" s="11">
        <v>3</v>
      </c>
      <c r="BW95" s="12" t="s">
        <v>25</v>
      </c>
      <c r="BX95" s="11">
        <v>9</v>
      </c>
      <c r="BY95" s="12" t="s">
        <v>25</v>
      </c>
      <c r="BZ95" s="11">
        <v>23</v>
      </c>
      <c r="CA95" s="12" t="s">
        <v>25</v>
      </c>
      <c r="CB95" s="11">
        <v>1</v>
      </c>
      <c r="CC95" s="12" t="s">
        <v>25</v>
      </c>
      <c r="CD95" s="11">
        <v>15</v>
      </c>
      <c r="CE95" s="12" t="s">
        <v>25</v>
      </c>
      <c r="CF95" s="11">
        <v>15</v>
      </c>
      <c r="CG95" s="11">
        <v>48</v>
      </c>
      <c r="CH95" s="11">
        <v>3</v>
      </c>
      <c r="CI95" s="12" t="s">
        <v>25</v>
      </c>
      <c r="CJ95" s="11">
        <v>2</v>
      </c>
      <c r="CK95" s="12" t="s">
        <v>25</v>
      </c>
      <c r="CL95" s="11">
        <v>145</v>
      </c>
      <c r="CM95" s="11">
        <v>145</v>
      </c>
      <c r="CN95" s="12" t="s">
        <v>25</v>
      </c>
      <c r="CO95" s="12" t="s">
        <v>25</v>
      </c>
      <c r="CP95" s="12" t="s">
        <v>25</v>
      </c>
      <c r="CQ95" s="12" t="s">
        <v>25</v>
      </c>
      <c r="CR95" s="11">
        <f t="shared" si="3"/>
        <v>145</v>
      </c>
      <c r="CS95" s="11">
        <f t="shared" si="4"/>
        <v>145</v>
      </c>
      <c r="CT95" s="11" t="b">
        <f t="shared" si="5"/>
        <v>1</v>
      </c>
    </row>
    <row r="96" spans="1:98" x14ac:dyDescent="0.25">
      <c r="A96" s="11">
        <v>95</v>
      </c>
      <c r="B96" s="11">
        <v>15</v>
      </c>
      <c r="C96" s="12" t="s">
        <v>70</v>
      </c>
      <c r="D96" s="11">
        <v>1</v>
      </c>
      <c r="E96" s="12" t="s">
        <v>71</v>
      </c>
      <c r="F96" s="11">
        <v>1</v>
      </c>
      <c r="G96" s="12" t="s">
        <v>71</v>
      </c>
      <c r="H96" s="11">
        <v>1</v>
      </c>
      <c r="I96" s="11">
        <v>1</v>
      </c>
      <c r="J96" s="12" t="s">
        <v>71</v>
      </c>
      <c r="K96" s="11">
        <v>1</v>
      </c>
      <c r="L96" s="12" t="s">
        <v>196</v>
      </c>
      <c r="M96" s="11">
        <v>1</v>
      </c>
      <c r="N96" s="12" t="s">
        <v>70</v>
      </c>
      <c r="O96" s="12" t="s">
        <v>71</v>
      </c>
      <c r="P96" s="11">
        <v>0</v>
      </c>
      <c r="Q96" s="12" t="s">
        <v>73</v>
      </c>
      <c r="R96" s="11">
        <v>91</v>
      </c>
      <c r="S96" s="12" t="s">
        <v>208</v>
      </c>
      <c r="T96" s="11">
        <v>343</v>
      </c>
      <c r="U96" s="12" t="s">
        <v>198</v>
      </c>
      <c r="V96" s="12" t="s">
        <v>199</v>
      </c>
      <c r="W96" s="11">
        <v>1502</v>
      </c>
      <c r="X96" s="12" t="s">
        <v>71</v>
      </c>
      <c r="Y96" s="12" t="s">
        <v>77</v>
      </c>
      <c r="Z96" s="12" t="s">
        <v>78</v>
      </c>
      <c r="AA96" s="11">
        <v>1915003</v>
      </c>
      <c r="AB96" s="12" t="s">
        <v>642</v>
      </c>
      <c r="AC96" s="11">
        <v>1</v>
      </c>
      <c r="AD96" s="11">
        <v>137</v>
      </c>
      <c r="AE96" s="12" t="s">
        <v>25</v>
      </c>
      <c r="AF96" s="11">
        <v>14</v>
      </c>
      <c r="AG96" s="12" t="s">
        <v>25</v>
      </c>
      <c r="AH96" s="11">
        <v>3</v>
      </c>
      <c r="AI96" s="12" t="s">
        <v>25</v>
      </c>
      <c r="AJ96" s="11">
        <v>0</v>
      </c>
      <c r="AK96" s="12" t="s">
        <v>25</v>
      </c>
      <c r="AL96" s="11">
        <v>1</v>
      </c>
      <c r="AM96" s="12" t="s">
        <v>25</v>
      </c>
      <c r="AN96" s="11">
        <v>18</v>
      </c>
      <c r="AO96" s="12" t="s">
        <v>25</v>
      </c>
      <c r="AP96" s="11">
        <v>50</v>
      </c>
      <c r="AQ96" s="12" t="s">
        <v>25</v>
      </c>
      <c r="AR96" s="11">
        <v>1</v>
      </c>
      <c r="AS96" s="12" t="s">
        <v>25</v>
      </c>
      <c r="AT96" s="11">
        <v>51</v>
      </c>
      <c r="AU96" s="11">
        <v>4</v>
      </c>
      <c r="AV96" s="12" t="s">
        <v>25</v>
      </c>
      <c r="AW96" s="11">
        <v>4</v>
      </c>
      <c r="AX96" s="11">
        <v>0</v>
      </c>
      <c r="AY96" s="12" t="s">
        <v>25</v>
      </c>
      <c r="AZ96" s="11">
        <v>0</v>
      </c>
      <c r="BA96" s="11">
        <v>55</v>
      </c>
      <c r="BB96" s="12" t="s">
        <v>25</v>
      </c>
      <c r="BC96" s="11">
        <v>15</v>
      </c>
      <c r="BD96" s="12" t="s">
        <v>25</v>
      </c>
      <c r="BE96" s="11">
        <v>6</v>
      </c>
      <c r="BF96" s="12" t="s">
        <v>25</v>
      </c>
      <c r="BG96" s="11">
        <v>21</v>
      </c>
      <c r="BH96" s="11">
        <v>1</v>
      </c>
      <c r="BI96" s="12" t="s">
        <v>25</v>
      </c>
      <c r="BJ96" s="11">
        <v>1</v>
      </c>
      <c r="BK96" s="11">
        <v>4</v>
      </c>
      <c r="BL96" s="12" t="s">
        <v>25</v>
      </c>
      <c r="BM96" s="11">
        <v>4</v>
      </c>
      <c r="BN96" s="11">
        <v>26</v>
      </c>
      <c r="BO96" s="12" t="s">
        <v>25</v>
      </c>
      <c r="BP96" s="11">
        <v>4</v>
      </c>
      <c r="BQ96" s="12" t="s">
        <v>25</v>
      </c>
      <c r="BR96" s="11">
        <v>1</v>
      </c>
      <c r="BS96" s="12" t="s">
        <v>25</v>
      </c>
      <c r="BT96" s="11">
        <v>0</v>
      </c>
      <c r="BU96" s="12" t="s">
        <v>25</v>
      </c>
      <c r="BV96" s="11">
        <v>5</v>
      </c>
      <c r="BW96" s="12" t="s">
        <v>25</v>
      </c>
      <c r="BX96" s="11">
        <v>0</v>
      </c>
      <c r="BY96" s="12" t="s">
        <v>25</v>
      </c>
      <c r="BZ96" s="11">
        <v>21</v>
      </c>
      <c r="CA96" s="12" t="s">
        <v>25</v>
      </c>
      <c r="CB96" s="11">
        <v>0</v>
      </c>
      <c r="CC96" s="12" t="s">
        <v>25</v>
      </c>
      <c r="CD96" s="11">
        <v>5</v>
      </c>
      <c r="CE96" s="12" t="s">
        <v>25</v>
      </c>
      <c r="CF96" s="11">
        <v>5</v>
      </c>
      <c r="CG96" s="11">
        <v>26</v>
      </c>
      <c r="CH96" s="11">
        <v>4</v>
      </c>
      <c r="CI96" s="12" t="s">
        <v>25</v>
      </c>
      <c r="CJ96" s="11">
        <v>3</v>
      </c>
      <c r="CK96" s="12" t="s">
        <v>25</v>
      </c>
      <c r="CL96" s="11">
        <v>137</v>
      </c>
      <c r="CM96" s="11">
        <v>137</v>
      </c>
      <c r="CN96" s="12" t="s">
        <v>25</v>
      </c>
      <c r="CO96" s="12" t="s">
        <v>25</v>
      </c>
      <c r="CP96" s="12" t="s">
        <v>25</v>
      </c>
      <c r="CQ96" s="12" t="s">
        <v>25</v>
      </c>
      <c r="CR96" s="11">
        <f t="shared" si="3"/>
        <v>137</v>
      </c>
      <c r="CS96" s="11">
        <f t="shared" si="4"/>
        <v>137</v>
      </c>
      <c r="CT96" s="11" t="b">
        <f t="shared" si="5"/>
        <v>1</v>
      </c>
    </row>
    <row r="97" spans="1:98" x14ac:dyDescent="0.25">
      <c r="A97" s="11">
        <v>96</v>
      </c>
      <c r="B97" s="11">
        <v>15</v>
      </c>
      <c r="C97" s="12" t="s">
        <v>70</v>
      </c>
      <c r="D97" s="11">
        <v>1</v>
      </c>
      <c r="E97" s="12" t="s">
        <v>71</v>
      </c>
      <c r="F97" s="11">
        <v>1</v>
      </c>
      <c r="G97" s="12" t="s">
        <v>71</v>
      </c>
      <c r="H97" s="11">
        <v>1</v>
      </c>
      <c r="I97" s="11">
        <v>1</v>
      </c>
      <c r="J97" s="12" t="s">
        <v>71</v>
      </c>
      <c r="K97" s="11">
        <v>1</v>
      </c>
      <c r="L97" s="12" t="s">
        <v>196</v>
      </c>
      <c r="M97" s="11">
        <v>1</v>
      </c>
      <c r="N97" s="12" t="s">
        <v>70</v>
      </c>
      <c r="O97" s="12" t="s">
        <v>71</v>
      </c>
      <c r="P97" s="11">
        <v>0</v>
      </c>
      <c r="Q97" s="12" t="s">
        <v>73</v>
      </c>
      <c r="R97" s="11">
        <v>93</v>
      </c>
      <c r="S97" s="12" t="s">
        <v>209</v>
      </c>
      <c r="T97" s="11">
        <v>341</v>
      </c>
      <c r="U97" s="12" t="s">
        <v>198</v>
      </c>
      <c r="V97" s="12" t="s">
        <v>199</v>
      </c>
      <c r="W97" s="11">
        <v>1502</v>
      </c>
      <c r="X97" s="12" t="s">
        <v>71</v>
      </c>
      <c r="Y97" s="12" t="s">
        <v>77</v>
      </c>
      <c r="Z97" s="12" t="s">
        <v>78</v>
      </c>
      <c r="AA97" s="11">
        <v>1915003</v>
      </c>
      <c r="AB97" s="12" t="s">
        <v>642</v>
      </c>
      <c r="AC97" s="11">
        <v>1</v>
      </c>
      <c r="AD97" s="11">
        <v>144</v>
      </c>
      <c r="AE97" s="12" t="s">
        <v>25</v>
      </c>
      <c r="AF97" s="11">
        <v>12</v>
      </c>
      <c r="AG97" s="12" t="s">
        <v>25</v>
      </c>
      <c r="AH97" s="11">
        <v>2</v>
      </c>
      <c r="AI97" s="12" t="s">
        <v>25</v>
      </c>
      <c r="AJ97" s="11">
        <v>0</v>
      </c>
      <c r="AK97" s="12" t="s">
        <v>25</v>
      </c>
      <c r="AL97" s="11">
        <v>0</v>
      </c>
      <c r="AM97" s="12" t="s">
        <v>25</v>
      </c>
      <c r="AN97" s="11">
        <v>14</v>
      </c>
      <c r="AO97" s="12" t="s">
        <v>25</v>
      </c>
      <c r="AP97" s="11">
        <v>67</v>
      </c>
      <c r="AQ97" s="12" t="s">
        <v>25</v>
      </c>
      <c r="AR97" s="11">
        <v>2</v>
      </c>
      <c r="AS97" s="12" t="s">
        <v>25</v>
      </c>
      <c r="AT97" s="11">
        <v>69</v>
      </c>
      <c r="AU97" s="11">
        <v>2</v>
      </c>
      <c r="AV97" s="12" t="s">
        <v>25</v>
      </c>
      <c r="AW97" s="11">
        <v>2</v>
      </c>
      <c r="AX97" s="11">
        <v>1</v>
      </c>
      <c r="AY97" s="12" t="s">
        <v>25</v>
      </c>
      <c r="AZ97" s="11">
        <v>1</v>
      </c>
      <c r="BA97" s="11">
        <v>72</v>
      </c>
      <c r="BB97" s="12" t="s">
        <v>25</v>
      </c>
      <c r="BC97" s="11">
        <v>11</v>
      </c>
      <c r="BD97" s="12" t="s">
        <v>25</v>
      </c>
      <c r="BE97" s="11">
        <v>13</v>
      </c>
      <c r="BF97" s="12" t="s">
        <v>25</v>
      </c>
      <c r="BG97" s="11">
        <v>24</v>
      </c>
      <c r="BH97" s="11">
        <v>2</v>
      </c>
      <c r="BI97" s="12" t="s">
        <v>25</v>
      </c>
      <c r="BJ97" s="11">
        <v>2</v>
      </c>
      <c r="BK97" s="11">
        <v>4</v>
      </c>
      <c r="BL97" s="12" t="s">
        <v>25</v>
      </c>
      <c r="BM97" s="11">
        <v>4</v>
      </c>
      <c r="BN97" s="11">
        <v>30</v>
      </c>
      <c r="BO97" s="12" t="s">
        <v>25</v>
      </c>
      <c r="BP97" s="11">
        <v>1</v>
      </c>
      <c r="BQ97" s="12" t="s">
        <v>25</v>
      </c>
      <c r="BR97" s="11">
        <v>1</v>
      </c>
      <c r="BS97" s="12" t="s">
        <v>25</v>
      </c>
      <c r="BT97" s="11">
        <v>0</v>
      </c>
      <c r="BU97" s="12" t="s">
        <v>25</v>
      </c>
      <c r="BV97" s="11">
        <v>2</v>
      </c>
      <c r="BW97" s="12" t="s">
        <v>25</v>
      </c>
      <c r="BX97" s="11">
        <v>2</v>
      </c>
      <c r="BY97" s="12" t="s">
        <v>25</v>
      </c>
      <c r="BZ97" s="11">
        <v>16</v>
      </c>
      <c r="CA97" s="12" t="s">
        <v>25</v>
      </c>
      <c r="CB97" s="11">
        <v>0</v>
      </c>
      <c r="CC97" s="12" t="s">
        <v>25</v>
      </c>
      <c r="CD97" s="11">
        <v>5</v>
      </c>
      <c r="CE97" s="12" t="s">
        <v>25</v>
      </c>
      <c r="CF97" s="11">
        <v>5</v>
      </c>
      <c r="CG97" s="11">
        <v>23</v>
      </c>
      <c r="CH97" s="11">
        <v>1</v>
      </c>
      <c r="CI97" s="12" t="s">
        <v>25</v>
      </c>
      <c r="CJ97" s="11">
        <v>2</v>
      </c>
      <c r="CK97" s="12" t="s">
        <v>25</v>
      </c>
      <c r="CL97" s="11">
        <v>144</v>
      </c>
      <c r="CM97" s="11">
        <v>144</v>
      </c>
      <c r="CN97" s="12" t="s">
        <v>25</v>
      </c>
      <c r="CO97" s="12" t="s">
        <v>25</v>
      </c>
      <c r="CP97" s="12" t="s">
        <v>25</v>
      </c>
      <c r="CQ97" s="12" t="s">
        <v>25</v>
      </c>
      <c r="CR97" s="11">
        <f t="shared" si="3"/>
        <v>144</v>
      </c>
      <c r="CS97" s="11">
        <f t="shared" si="4"/>
        <v>144</v>
      </c>
      <c r="CT97" s="11" t="b">
        <f t="shared" si="5"/>
        <v>1</v>
      </c>
    </row>
    <row r="98" spans="1:98" x14ac:dyDescent="0.25">
      <c r="A98" s="11">
        <v>97</v>
      </c>
      <c r="B98" s="11">
        <v>15</v>
      </c>
      <c r="C98" s="12" t="s">
        <v>70</v>
      </c>
      <c r="D98" s="11">
        <v>1</v>
      </c>
      <c r="E98" s="12" t="s">
        <v>71</v>
      </c>
      <c r="F98" s="11">
        <v>1</v>
      </c>
      <c r="G98" s="12" t="s">
        <v>71</v>
      </c>
      <c r="H98" s="11">
        <v>1</v>
      </c>
      <c r="I98" s="11">
        <v>1</v>
      </c>
      <c r="J98" s="12" t="s">
        <v>71</v>
      </c>
      <c r="K98" s="11">
        <v>1</v>
      </c>
      <c r="L98" s="12" t="s">
        <v>196</v>
      </c>
      <c r="M98" s="11">
        <v>1</v>
      </c>
      <c r="N98" s="12" t="s">
        <v>70</v>
      </c>
      <c r="O98" s="12" t="s">
        <v>71</v>
      </c>
      <c r="P98" s="11">
        <v>0</v>
      </c>
      <c r="Q98" s="12" t="s">
        <v>73</v>
      </c>
      <c r="R98" s="11">
        <v>95</v>
      </c>
      <c r="S98" s="12" t="s">
        <v>210</v>
      </c>
      <c r="T98" s="11">
        <v>316</v>
      </c>
      <c r="U98" s="12" t="s">
        <v>198</v>
      </c>
      <c r="V98" s="12" t="s">
        <v>199</v>
      </c>
      <c r="W98" s="11">
        <v>1502</v>
      </c>
      <c r="X98" s="12" t="s">
        <v>71</v>
      </c>
      <c r="Y98" s="12" t="s">
        <v>77</v>
      </c>
      <c r="Z98" s="12" t="s">
        <v>78</v>
      </c>
      <c r="AA98" s="11">
        <v>1915003</v>
      </c>
      <c r="AB98" s="12" t="s">
        <v>642</v>
      </c>
      <c r="AC98" s="11">
        <v>1</v>
      </c>
      <c r="AD98" s="11">
        <v>143</v>
      </c>
      <c r="AE98" s="12" t="s">
        <v>25</v>
      </c>
      <c r="AF98" s="11">
        <v>12</v>
      </c>
      <c r="AG98" s="12" t="s">
        <v>25</v>
      </c>
      <c r="AH98" s="11">
        <v>2</v>
      </c>
      <c r="AI98" s="12" t="s">
        <v>25</v>
      </c>
      <c r="AJ98" s="11">
        <v>0</v>
      </c>
      <c r="AK98" s="12" t="s">
        <v>25</v>
      </c>
      <c r="AL98" s="11">
        <v>1</v>
      </c>
      <c r="AM98" s="12" t="s">
        <v>25</v>
      </c>
      <c r="AN98" s="11">
        <v>15</v>
      </c>
      <c r="AO98" s="12" t="s">
        <v>25</v>
      </c>
      <c r="AP98" s="11">
        <v>51</v>
      </c>
      <c r="AQ98" s="12" t="s">
        <v>25</v>
      </c>
      <c r="AR98" s="11">
        <v>4</v>
      </c>
      <c r="AS98" s="12" t="s">
        <v>25</v>
      </c>
      <c r="AT98" s="11">
        <v>55</v>
      </c>
      <c r="AU98" s="11">
        <v>1</v>
      </c>
      <c r="AV98" s="12" t="s">
        <v>25</v>
      </c>
      <c r="AW98" s="11">
        <v>1</v>
      </c>
      <c r="AX98" s="11">
        <v>0</v>
      </c>
      <c r="AY98" s="12" t="s">
        <v>25</v>
      </c>
      <c r="AZ98" s="11">
        <v>0</v>
      </c>
      <c r="BA98" s="11">
        <v>56</v>
      </c>
      <c r="BB98" s="12" t="s">
        <v>25</v>
      </c>
      <c r="BC98" s="11">
        <v>15</v>
      </c>
      <c r="BD98" s="12" t="s">
        <v>25</v>
      </c>
      <c r="BE98" s="11">
        <v>13</v>
      </c>
      <c r="BF98" s="12" t="s">
        <v>25</v>
      </c>
      <c r="BG98" s="11">
        <v>28</v>
      </c>
      <c r="BH98" s="11">
        <v>0</v>
      </c>
      <c r="BI98" s="12" t="s">
        <v>25</v>
      </c>
      <c r="BJ98" s="11">
        <v>0</v>
      </c>
      <c r="BK98" s="11">
        <v>3</v>
      </c>
      <c r="BL98" s="12" t="s">
        <v>25</v>
      </c>
      <c r="BM98" s="11">
        <v>3</v>
      </c>
      <c r="BN98" s="11">
        <v>31</v>
      </c>
      <c r="BO98" s="12" t="s">
        <v>25</v>
      </c>
      <c r="BP98" s="11">
        <v>3</v>
      </c>
      <c r="BQ98" s="12" t="s">
        <v>25</v>
      </c>
      <c r="BR98" s="11">
        <v>3</v>
      </c>
      <c r="BS98" s="12" t="s">
        <v>25</v>
      </c>
      <c r="BT98" s="11">
        <v>3</v>
      </c>
      <c r="BU98" s="12" t="s">
        <v>25</v>
      </c>
      <c r="BV98" s="11">
        <v>9</v>
      </c>
      <c r="BW98" s="12" t="s">
        <v>25</v>
      </c>
      <c r="BX98" s="11">
        <v>4</v>
      </c>
      <c r="BY98" s="12" t="s">
        <v>25</v>
      </c>
      <c r="BZ98" s="11">
        <v>16</v>
      </c>
      <c r="CA98" s="12" t="s">
        <v>25</v>
      </c>
      <c r="CB98" s="11">
        <v>1</v>
      </c>
      <c r="CC98" s="12" t="s">
        <v>25</v>
      </c>
      <c r="CD98" s="11">
        <v>6</v>
      </c>
      <c r="CE98" s="12" t="s">
        <v>25</v>
      </c>
      <c r="CF98" s="11">
        <v>6</v>
      </c>
      <c r="CG98" s="11">
        <v>27</v>
      </c>
      <c r="CH98" s="11">
        <v>5</v>
      </c>
      <c r="CI98" s="12" t="s">
        <v>25</v>
      </c>
      <c r="CJ98" s="11">
        <v>0</v>
      </c>
      <c r="CK98" s="12" t="s">
        <v>25</v>
      </c>
      <c r="CL98" s="11">
        <v>143</v>
      </c>
      <c r="CM98" s="11">
        <v>143</v>
      </c>
      <c r="CN98" s="12" t="s">
        <v>25</v>
      </c>
      <c r="CO98" s="12" t="s">
        <v>25</v>
      </c>
      <c r="CP98" s="12" t="s">
        <v>25</v>
      </c>
      <c r="CQ98" s="12" t="s">
        <v>25</v>
      </c>
      <c r="CR98" s="11">
        <f t="shared" si="3"/>
        <v>143</v>
      </c>
      <c r="CS98" s="11">
        <f t="shared" si="4"/>
        <v>143</v>
      </c>
      <c r="CT98" s="11" t="b">
        <f t="shared" si="5"/>
        <v>1</v>
      </c>
    </row>
    <row r="99" spans="1:98" x14ac:dyDescent="0.25">
      <c r="A99" s="11">
        <v>98</v>
      </c>
      <c r="B99" s="11">
        <v>15</v>
      </c>
      <c r="C99" s="12" t="s">
        <v>70</v>
      </c>
      <c r="D99" s="11">
        <v>1</v>
      </c>
      <c r="E99" s="12" t="s">
        <v>71</v>
      </c>
      <c r="F99" s="11">
        <v>1</v>
      </c>
      <c r="G99" s="12" t="s">
        <v>71</v>
      </c>
      <c r="H99" s="11">
        <v>1</v>
      </c>
      <c r="I99" s="11">
        <v>1</v>
      </c>
      <c r="J99" s="12" t="s">
        <v>71</v>
      </c>
      <c r="K99" s="11">
        <v>1</v>
      </c>
      <c r="L99" s="12" t="s">
        <v>196</v>
      </c>
      <c r="M99" s="11">
        <v>1</v>
      </c>
      <c r="N99" s="12" t="s">
        <v>70</v>
      </c>
      <c r="O99" s="12" t="s">
        <v>71</v>
      </c>
      <c r="P99" s="11">
        <v>0</v>
      </c>
      <c r="Q99" s="12" t="s">
        <v>73</v>
      </c>
      <c r="R99" s="11">
        <v>97</v>
      </c>
      <c r="S99" s="12" t="s">
        <v>211</v>
      </c>
      <c r="T99" s="11">
        <v>344</v>
      </c>
      <c r="U99" s="12" t="s">
        <v>198</v>
      </c>
      <c r="V99" s="12" t="s">
        <v>199</v>
      </c>
      <c r="W99" s="11">
        <v>1502</v>
      </c>
      <c r="X99" s="12" t="s">
        <v>71</v>
      </c>
      <c r="Y99" s="12" t="s">
        <v>77</v>
      </c>
      <c r="Z99" s="12" t="s">
        <v>78</v>
      </c>
      <c r="AA99" s="11">
        <v>1915003</v>
      </c>
      <c r="AB99" s="12" t="s">
        <v>642</v>
      </c>
      <c r="AC99" s="11">
        <v>1</v>
      </c>
      <c r="AD99" s="11">
        <v>149</v>
      </c>
      <c r="AE99" s="12" t="s">
        <v>25</v>
      </c>
      <c r="AF99" s="11">
        <v>19</v>
      </c>
      <c r="AG99" s="12" t="s">
        <v>25</v>
      </c>
      <c r="AH99" s="11">
        <v>2</v>
      </c>
      <c r="AI99" s="12" t="s">
        <v>25</v>
      </c>
      <c r="AJ99" s="11">
        <v>0</v>
      </c>
      <c r="AK99" s="12" t="s">
        <v>25</v>
      </c>
      <c r="AL99" s="11">
        <v>1</v>
      </c>
      <c r="AM99" s="12" t="s">
        <v>25</v>
      </c>
      <c r="AN99" s="11">
        <v>22</v>
      </c>
      <c r="AO99" s="12" t="s">
        <v>25</v>
      </c>
      <c r="AP99" s="11">
        <v>48</v>
      </c>
      <c r="AQ99" s="12" t="s">
        <v>25</v>
      </c>
      <c r="AR99" s="11">
        <v>2</v>
      </c>
      <c r="AS99" s="12" t="s">
        <v>25</v>
      </c>
      <c r="AT99" s="11">
        <v>50</v>
      </c>
      <c r="AU99" s="11">
        <v>2</v>
      </c>
      <c r="AV99" s="12" t="s">
        <v>25</v>
      </c>
      <c r="AW99" s="11">
        <v>2</v>
      </c>
      <c r="AX99" s="11">
        <v>1</v>
      </c>
      <c r="AY99" s="12" t="s">
        <v>25</v>
      </c>
      <c r="AZ99" s="11">
        <v>1</v>
      </c>
      <c r="BA99" s="11">
        <v>53</v>
      </c>
      <c r="BB99" s="12" t="s">
        <v>25</v>
      </c>
      <c r="BC99" s="11">
        <v>13</v>
      </c>
      <c r="BD99" s="12" t="s">
        <v>25</v>
      </c>
      <c r="BE99" s="11">
        <v>7</v>
      </c>
      <c r="BF99" s="12" t="s">
        <v>25</v>
      </c>
      <c r="BG99" s="11">
        <v>20</v>
      </c>
      <c r="BH99" s="11">
        <v>1</v>
      </c>
      <c r="BI99" s="12" t="s">
        <v>25</v>
      </c>
      <c r="BJ99" s="11">
        <v>1</v>
      </c>
      <c r="BK99" s="11">
        <v>5</v>
      </c>
      <c r="BL99" s="12" t="s">
        <v>25</v>
      </c>
      <c r="BM99" s="11">
        <v>5</v>
      </c>
      <c r="BN99" s="11">
        <v>26</v>
      </c>
      <c r="BO99" s="12" t="s">
        <v>25</v>
      </c>
      <c r="BP99" s="11">
        <v>3</v>
      </c>
      <c r="BQ99" s="12" t="s">
        <v>25</v>
      </c>
      <c r="BR99" s="11">
        <v>2</v>
      </c>
      <c r="BS99" s="12" t="s">
        <v>25</v>
      </c>
      <c r="BT99" s="11">
        <v>1</v>
      </c>
      <c r="BU99" s="12" t="s">
        <v>25</v>
      </c>
      <c r="BV99" s="11">
        <v>6</v>
      </c>
      <c r="BW99" s="12" t="s">
        <v>25</v>
      </c>
      <c r="BX99" s="11">
        <v>3</v>
      </c>
      <c r="BY99" s="12" t="s">
        <v>25</v>
      </c>
      <c r="BZ99" s="11">
        <v>22</v>
      </c>
      <c r="CA99" s="12" t="s">
        <v>25</v>
      </c>
      <c r="CB99" s="11">
        <v>1</v>
      </c>
      <c r="CC99" s="12" t="s">
        <v>25</v>
      </c>
      <c r="CD99" s="11">
        <v>8</v>
      </c>
      <c r="CE99" s="12" t="s">
        <v>25</v>
      </c>
      <c r="CF99" s="11">
        <v>8</v>
      </c>
      <c r="CG99" s="11">
        <v>34</v>
      </c>
      <c r="CH99" s="11">
        <v>3</v>
      </c>
      <c r="CI99" s="12" t="s">
        <v>25</v>
      </c>
      <c r="CJ99" s="11">
        <v>5</v>
      </c>
      <c r="CK99" s="12" t="s">
        <v>25</v>
      </c>
      <c r="CL99" s="11">
        <v>149</v>
      </c>
      <c r="CM99" s="11">
        <v>149</v>
      </c>
      <c r="CN99" s="12" t="s">
        <v>25</v>
      </c>
      <c r="CO99" s="12" t="s">
        <v>25</v>
      </c>
      <c r="CP99" s="12" t="s">
        <v>25</v>
      </c>
      <c r="CQ99" s="12" t="s">
        <v>25</v>
      </c>
      <c r="CR99" s="11">
        <f t="shared" si="3"/>
        <v>149</v>
      </c>
      <c r="CS99" s="11">
        <f t="shared" si="4"/>
        <v>149</v>
      </c>
      <c r="CT99" s="11" t="b">
        <f t="shared" si="5"/>
        <v>1</v>
      </c>
    </row>
    <row r="100" spans="1:98" x14ac:dyDescent="0.25">
      <c r="A100" s="11">
        <v>99</v>
      </c>
      <c r="B100" s="11">
        <v>15</v>
      </c>
      <c r="C100" s="12" t="s">
        <v>70</v>
      </c>
      <c r="D100" s="11">
        <v>1</v>
      </c>
      <c r="E100" s="12" t="s">
        <v>71</v>
      </c>
      <c r="F100" s="11">
        <v>1</v>
      </c>
      <c r="G100" s="12" t="s">
        <v>71</v>
      </c>
      <c r="H100" s="11">
        <v>1</v>
      </c>
      <c r="I100" s="11">
        <v>1</v>
      </c>
      <c r="J100" s="12" t="s">
        <v>71</v>
      </c>
      <c r="K100" s="11">
        <v>1</v>
      </c>
      <c r="L100" s="12" t="s">
        <v>212</v>
      </c>
      <c r="M100" s="11">
        <v>1</v>
      </c>
      <c r="N100" s="12" t="s">
        <v>70</v>
      </c>
      <c r="O100" s="12" t="s">
        <v>71</v>
      </c>
      <c r="P100" s="11">
        <v>0</v>
      </c>
      <c r="Q100" s="12" t="s">
        <v>73</v>
      </c>
      <c r="R100" s="11">
        <v>99</v>
      </c>
      <c r="S100" s="12" t="s">
        <v>213</v>
      </c>
      <c r="T100" s="11">
        <v>346</v>
      </c>
      <c r="U100" s="12" t="s">
        <v>115</v>
      </c>
      <c r="V100" s="12" t="s">
        <v>78</v>
      </c>
      <c r="W100" s="11">
        <v>1502</v>
      </c>
      <c r="X100" s="12" t="s">
        <v>71</v>
      </c>
      <c r="Y100" s="12" t="s">
        <v>77</v>
      </c>
      <c r="Z100" s="12" t="s">
        <v>78</v>
      </c>
      <c r="AA100" s="11">
        <v>1915020</v>
      </c>
      <c r="AB100" s="12" t="s">
        <v>644</v>
      </c>
      <c r="AC100" s="11">
        <v>1</v>
      </c>
      <c r="AD100" s="11">
        <v>143</v>
      </c>
      <c r="AE100" s="12" t="s">
        <v>25</v>
      </c>
      <c r="AF100" s="11">
        <v>16</v>
      </c>
      <c r="AG100" s="12" t="s">
        <v>25</v>
      </c>
      <c r="AH100" s="11">
        <v>0</v>
      </c>
      <c r="AI100" s="12" t="s">
        <v>25</v>
      </c>
      <c r="AJ100" s="11">
        <v>0</v>
      </c>
      <c r="AK100" s="12" t="s">
        <v>25</v>
      </c>
      <c r="AL100" s="11">
        <v>0</v>
      </c>
      <c r="AM100" s="12" t="s">
        <v>25</v>
      </c>
      <c r="AN100" s="11">
        <v>16</v>
      </c>
      <c r="AO100" s="12" t="s">
        <v>25</v>
      </c>
      <c r="AP100" s="11">
        <v>44</v>
      </c>
      <c r="AQ100" s="12" t="s">
        <v>25</v>
      </c>
      <c r="AR100" s="11">
        <v>3</v>
      </c>
      <c r="AS100" s="12" t="s">
        <v>25</v>
      </c>
      <c r="AT100" s="11">
        <v>47</v>
      </c>
      <c r="AU100" s="11">
        <v>3</v>
      </c>
      <c r="AV100" s="12" t="s">
        <v>25</v>
      </c>
      <c r="AW100" s="11">
        <v>3</v>
      </c>
      <c r="AX100" s="11">
        <v>0</v>
      </c>
      <c r="AY100" s="12" t="s">
        <v>25</v>
      </c>
      <c r="AZ100" s="11">
        <v>0</v>
      </c>
      <c r="BA100" s="11">
        <v>50</v>
      </c>
      <c r="BB100" s="12" t="s">
        <v>25</v>
      </c>
      <c r="BC100" s="11">
        <v>17</v>
      </c>
      <c r="BD100" s="12" t="s">
        <v>25</v>
      </c>
      <c r="BE100" s="11">
        <v>11</v>
      </c>
      <c r="BF100" s="12" t="s">
        <v>25</v>
      </c>
      <c r="BG100" s="11">
        <v>28</v>
      </c>
      <c r="BH100" s="11">
        <v>1</v>
      </c>
      <c r="BI100" s="12" t="s">
        <v>25</v>
      </c>
      <c r="BJ100" s="11">
        <v>1</v>
      </c>
      <c r="BK100" s="11">
        <v>8</v>
      </c>
      <c r="BL100" s="12" t="s">
        <v>25</v>
      </c>
      <c r="BM100" s="11">
        <v>8</v>
      </c>
      <c r="BN100" s="11">
        <v>37</v>
      </c>
      <c r="BO100" s="12" t="s">
        <v>25</v>
      </c>
      <c r="BP100" s="11">
        <v>2</v>
      </c>
      <c r="BQ100" s="12" t="s">
        <v>25</v>
      </c>
      <c r="BR100" s="11">
        <v>0</v>
      </c>
      <c r="BS100" s="12" t="s">
        <v>25</v>
      </c>
      <c r="BT100" s="11">
        <v>0</v>
      </c>
      <c r="BU100" s="12" t="s">
        <v>25</v>
      </c>
      <c r="BV100" s="11">
        <v>2</v>
      </c>
      <c r="BW100" s="12" t="s">
        <v>25</v>
      </c>
      <c r="BX100" s="11">
        <v>3</v>
      </c>
      <c r="BY100" s="12" t="s">
        <v>25</v>
      </c>
      <c r="BZ100" s="11">
        <v>23</v>
      </c>
      <c r="CA100" s="12" t="s">
        <v>25</v>
      </c>
      <c r="CB100" s="11">
        <v>1</v>
      </c>
      <c r="CC100" s="12" t="s">
        <v>25</v>
      </c>
      <c r="CD100" s="11">
        <v>7</v>
      </c>
      <c r="CE100" s="12" t="s">
        <v>25</v>
      </c>
      <c r="CF100" s="11">
        <v>7</v>
      </c>
      <c r="CG100" s="11">
        <v>34</v>
      </c>
      <c r="CH100" s="11">
        <v>2</v>
      </c>
      <c r="CI100" s="12" t="s">
        <v>25</v>
      </c>
      <c r="CJ100" s="11">
        <v>2</v>
      </c>
      <c r="CK100" s="12" t="s">
        <v>25</v>
      </c>
      <c r="CL100" s="11">
        <v>143</v>
      </c>
      <c r="CM100" s="11">
        <v>143</v>
      </c>
      <c r="CN100" s="12" t="s">
        <v>25</v>
      </c>
      <c r="CO100" s="12" t="s">
        <v>25</v>
      </c>
      <c r="CP100" s="12" t="s">
        <v>25</v>
      </c>
      <c r="CQ100" s="12" t="s">
        <v>25</v>
      </c>
      <c r="CR100" s="11">
        <f t="shared" si="3"/>
        <v>143</v>
      </c>
      <c r="CS100" s="11">
        <f t="shared" si="4"/>
        <v>143</v>
      </c>
      <c r="CT100" s="11" t="b">
        <f t="shared" si="5"/>
        <v>1</v>
      </c>
    </row>
    <row r="101" spans="1:98" x14ac:dyDescent="0.25">
      <c r="A101" s="11">
        <v>100</v>
      </c>
      <c r="B101" s="11">
        <v>15</v>
      </c>
      <c r="C101" s="12" t="s">
        <v>70</v>
      </c>
      <c r="D101" s="11">
        <v>1</v>
      </c>
      <c r="E101" s="12" t="s">
        <v>71</v>
      </c>
      <c r="F101" s="11">
        <v>1</v>
      </c>
      <c r="G101" s="12" t="s">
        <v>71</v>
      </c>
      <c r="H101" s="11">
        <v>1</v>
      </c>
      <c r="I101" s="11">
        <v>1</v>
      </c>
      <c r="J101" s="12" t="s">
        <v>71</v>
      </c>
      <c r="K101" s="11">
        <v>1</v>
      </c>
      <c r="L101" s="12" t="s">
        <v>212</v>
      </c>
      <c r="M101" s="11">
        <v>1</v>
      </c>
      <c r="N101" s="12" t="s">
        <v>70</v>
      </c>
      <c r="O101" s="12" t="s">
        <v>71</v>
      </c>
      <c r="P101" s="11">
        <v>0</v>
      </c>
      <c r="Q101" s="12" t="s">
        <v>73</v>
      </c>
      <c r="R101" s="11">
        <v>101</v>
      </c>
      <c r="S101" s="12" t="s">
        <v>214</v>
      </c>
      <c r="T101" s="11">
        <v>348</v>
      </c>
      <c r="U101" s="12" t="s">
        <v>115</v>
      </c>
      <c r="V101" s="12" t="s">
        <v>78</v>
      </c>
      <c r="W101" s="11">
        <v>1502</v>
      </c>
      <c r="X101" s="12" t="s">
        <v>71</v>
      </c>
      <c r="Y101" s="12" t="s">
        <v>77</v>
      </c>
      <c r="Z101" s="12" t="s">
        <v>78</v>
      </c>
      <c r="AA101" s="11">
        <v>1915020</v>
      </c>
      <c r="AB101" s="12" t="s">
        <v>644</v>
      </c>
      <c r="AC101" s="11">
        <v>1</v>
      </c>
      <c r="AD101" s="11">
        <v>133</v>
      </c>
      <c r="AE101" s="12" t="s">
        <v>25</v>
      </c>
      <c r="AF101" s="11">
        <v>10</v>
      </c>
      <c r="AG101" s="12" t="s">
        <v>25</v>
      </c>
      <c r="AH101" s="11">
        <v>1</v>
      </c>
      <c r="AI101" s="12" t="s">
        <v>25</v>
      </c>
      <c r="AJ101" s="11">
        <v>1</v>
      </c>
      <c r="AK101" s="12" t="s">
        <v>25</v>
      </c>
      <c r="AL101" s="11">
        <v>1</v>
      </c>
      <c r="AM101" s="12" t="s">
        <v>25</v>
      </c>
      <c r="AN101" s="11">
        <v>13</v>
      </c>
      <c r="AO101" s="12" t="s">
        <v>25</v>
      </c>
      <c r="AP101" s="11">
        <v>49</v>
      </c>
      <c r="AQ101" s="12" t="s">
        <v>25</v>
      </c>
      <c r="AR101" s="11">
        <v>3</v>
      </c>
      <c r="AS101" s="12" t="s">
        <v>25</v>
      </c>
      <c r="AT101" s="11">
        <v>52</v>
      </c>
      <c r="AU101" s="11">
        <v>2</v>
      </c>
      <c r="AV101" s="12" t="s">
        <v>25</v>
      </c>
      <c r="AW101" s="11">
        <v>2</v>
      </c>
      <c r="AX101" s="11">
        <v>1</v>
      </c>
      <c r="AY101" s="12" t="s">
        <v>25</v>
      </c>
      <c r="AZ101" s="11">
        <v>1</v>
      </c>
      <c r="BA101" s="11">
        <v>55</v>
      </c>
      <c r="BB101" s="12" t="s">
        <v>25</v>
      </c>
      <c r="BC101" s="11">
        <v>9</v>
      </c>
      <c r="BD101" s="12" t="s">
        <v>25</v>
      </c>
      <c r="BE101" s="11">
        <v>12</v>
      </c>
      <c r="BF101" s="12" t="s">
        <v>25</v>
      </c>
      <c r="BG101" s="11">
        <v>21</v>
      </c>
      <c r="BH101" s="11">
        <v>3</v>
      </c>
      <c r="BI101" s="12" t="s">
        <v>25</v>
      </c>
      <c r="BJ101" s="11">
        <v>3</v>
      </c>
      <c r="BK101" s="11">
        <v>4</v>
      </c>
      <c r="BL101" s="12" t="s">
        <v>25</v>
      </c>
      <c r="BM101" s="11">
        <v>4</v>
      </c>
      <c r="BN101" s="11">
        <v>28</v>
      </c>
      <c r="BO101" s="12" t="s">
        <v>25</v>
      </c>
      <c r="BP101" s="11">
        <v>2</v>
      </c>
      <c r="BQ101" s="12" t="s">
        <v>25</v>
      </c>
      <c r="BR101" s="11">
        <v>1</v>
      </c>
      <c r="BS101" s="12" t="s">
        <v>25</v>
      </c>
      <c r="BT101" s="11">
        <v>0</v>
      </c>
      <c r="BU101" s="12" t="s">
        <v>25</v>
      </c>
      <c r="BV101" s="11">
        <v>3</v>
      </c>
      <c r="BW101" s="12" t="s">
        <v>25</v>
      </c>
      <c r="BX101" s="11">
        <v>0</v>
      </c>
      <c r="BY101" s="12" t="s">
        <v>25</v>
      </c>
      <c r="BZ101" s="11">
        <v>18</v>
      </c>
      <c r="CA101" s="12" t="s">
        <v>25</v>
      </c>
      <c r="CB101" s="11">
        <v>0</v>
      </c>
      <c r="CC101" s="12" t="s">
        <v>25</v>
      </c>
      <c r="CD101" s="11">
        <v>9</v>
      </c>
      <c r="CE101" s="12" t="s">
        <v>25</v>
      </c>
      <c r="CF101" s="11">
        <v>9</v>
      </c>
      <c r="CG101" s="11">
        <v>27</v>
      </c>
      <c r="CH101" s="11">
        <v>4</v>
      </c>
      <c r="CI101" s="12" t="s">
        <v>25</v>
      </c>
      <c r="CJ101" s="11">
        <v>3</v>
      </c>
      <c r="CK101" s="12" t="s">
        <v>25</v>
      </c>
      <c r="CL101" s="11">
        <v>133</v>
      </c>
      <c r="CM101" s="11">
        <v>133</v>
      </c>
      <c r="CN101" s="12" t="s">
        <v>25</v>
      </c>
      <c r="CO101" s="12" t="s">
        <v>25</v>
      </c>
      <c r="CP101" s="12" t="s">
        <v>25</v>
      </c>
      <c r="CQ101" s="12" t="s">
        <v>25</v>
      </c>
      <c r="CR101" s="11">
        <f t="shared" si="3"/>
        <v>133</v>
      </c>
      <c r="CS101" s="11">
        <f t="shared" si="4"/>
        <v>133</v>
      </c>
      <c r="CT101" s="11" t="b">
        <f t="shared" si="5"/>
        <v>1</v>
      </c>
    </row>
    <row r="102" spans="1:98" x14ac:dyDescent="0.25">
      <c r="A102" s="11">
        <v>101</v>
      </c>
      <c r="B102" s="11">
        <v>15</v>
      </c>
      <c r="C102" s="12" t="s">
        <v>70</v>
      </c>
      <c r="D102" s="11">
        <v>1</v>
      </c>
      <c r="E102" s="12" t="s">
        <v>71</v>
      </c>
      <c r="F102" s="11">
        <v>1</v>
      </c>
      <c r="G102" s="12" t="s">
        <v>71</v>
      </c>
      <c r="H102" s="11">
        <v>1</v>
      </c>
      <c r="I102" s="11">
        <v>1</v>
      </c>
      <c r="J102" s="12" t="s">
        <v>71</v>
      </c>
      <c r="K102" s="11">
        <v>1</v>
      </c>
      <c r="L102" s="12" t="s">
        <v>212</v>
      </c>
      <c r="M102" s="11">
        <v>1</v>
      </c>
      <c r="N102" s="12" t="s">
        <v>70</v>
      </c>
      <c r="O102" s="12" t="s">
        <v>71</v>
      </c>
      <c r="P102" s="11">
        <v>0</v>
      </c>
      <c r="Q102" s="12" t="s">
        <v>73</v>
      </c>
      <c r="R102" s="11">
        <v>103</v>
      </c>
      <c r="S102" s="12" t="s">
        <v>215</v>
      </c>
      <c r="T102" s="11">
        <v>330</v>
      </c>
      <c r="U102" s="12" t="s">
        <v>115</v>
      </c>
      <c r="V102" s="12" t="s">
        <v>78</v>
      </c>
      <c r="W102" s="11">
        <v>1502</v>
      </c>
      <c r="X102" s="12" t="s">
        <v>71</v>
      </c>
      <c r="Y102" s="12" t="s">
        <v>77</v>
      </c>
      <c r="Z102" s="12" t="s">
        <v>78</v>
      </c>
      <c r="AA102" s="11">
        <v>1915020</v>
      </c>
      <c r="AB102" s="12" t="s">
        <v>644</v>
      </c>
      <c r="AC102" s="11">
        <v>1</v>
      </c>
      <c r="AD102" s="11">
        <v>139</v>
      </c>
      <c r="AE102" s="12" t="s">
        <v>25</v>
      </c>
      <c r="AF102" s="11">
        <v>23</v>
      </c>
      <c r="AG102" s="12" t="s">
        <v>25</v>
      </c>
      <c r="AH102" s="11">
        <v>2</v>
      </c>
      <c r="AI102" s="12" t="s">
        <v>25</v>
      </c>
      <c r="AJ102" s="11">
        <v>0</v>
      </c>
      <c r="AK102" s="12" t="s">
        <v>25</v>
      </c>
      <c r="AL102" s="11">
        <v>1</v>
      </c>
      <c r="AM102" s="12" t="s">
        <v>25</v>
      </c>
      <c r="AN102" s="11">
        <v>26</v>
      </c>
      <c r="AO102" s="12" t="s">
        <v>25</v>
      </c>
      <c r="AP102" s="11">
        <v>49</v>
      </c>
      <c r="AQ102" s="12" t="s">
        <v>25</v>
      </c>
      <c r="AR102" s="11">
        <v>2</v>
      </c>
      <c r="AS102" s="12" t="s">
        <v>25</v>
      </c>
      <c r="AT102" s="11">
        <v>51</v>
      </c>
      <c r="AU102" s="11">
        <v>0</v>
      </c>
      <c r="AV102" s="12" t="s">
        <v>25</v>
      </c>
      <c r="AW102" s="11">
        <v>0</v>
      </c>
      <c r="AX102" s="11">
        <v>1</v>
      </c>
      <c r="AY102" s="12" t="s">
        <v>25</v>
      </c>
      <c r="AZ102" s="11">
        <v>1</v>
      </c>
      <c r="BA102" s="11">
        <v>52</v>
      </c>
      <c r="BB102" s="12" t="s">
        <v>25</v>
      </c>
      <c r="BC102" s="11">
        <v>12</v>
      </c>
      <c r="BD102" s="12" t="s">
        <v>25</v>
      </c>
      <c r="BE102" s="11">
        <v>9</v>
      </c>
      <c r="BF102" s="12" t="s">
        <v>25</v>
      </c>
      <c r="BG102" s="11">
        <v>21</v>
      </c>
      <c r="BH102" s="11">
        <v>1</v>
      </c>
      <c r="BI102" s="12" t="s">
        <v>25</v>
      </c>
      <c r="BJ102" s="11">
        <v>1</v>
      </c>
      <c r="BK102" s="11">
        <v>2</v>
      </c>
      <c r="BL102" s="12" t="s">
        <v>25</v>
      </c>
      <c r="BM102" s="11">
        <v>2</v>
      </c>
      <c r="BN102" s="11">
        <v>24</v>
      </c>
      <c r="BO102" s="12" t="s">
        <v>25</v>
      </c>
      <c r="BP102" s="11">
        <v>2</v>
      </c>
      <c r="BQ102" s="12" t="s">
        <v>25</v>
      </c>
      <c r="BR102" s="11">
        <v>0</v>
      </c>
      <c r="BS102" s="12" t="s">
        <v>25</v>
      </c>
      <c r="BT102" s="11">
        <v>1</v>
      </c>
      <c r="BU102" s="12" t="s">
        <v>25</v>
      </c>
      <c r="BV102" s="11">
        <v>3</v>
      </c>
      <c r="BW102" s="12" t="s">
        <v>25</v>
      </c>
      <c r="BX102" s="11">
        <v>1</v>
      </c>
      <c r="BY102" s="12" t="s">
        <v>25</v>
      </c>
      <c r="BZ102" s="11">
        <v>21</v>
      </c>
      <c r="CA102" s="12" t="s">
        <v>25</v>
      </c>
      <c r="CB102" s="11">
        <v>1</v>
      </c>
      <c r="CC102" s="12" t="s">
        <v>25</v>
      </c>
      <c r="CD102" s="11">
        <v>6</v>
      </c>
      <c r="CE102" s="12" t="s">
        <v>25</v>
      </c>
      <c r="CF102" s="11">
        <v>6</v>
      </c>
      <c r="CG102" s="11">
        <v>29</v>
      </c>
      <c r="CH102" s="11">
        <v>4</v>
      </c>
      <c r="CI102" s="12" t="s">
        <v>25</v>
      </c>
      <c r="CJ102" s="11">
        <v>1</v>
      </c>
      <c r="CK102" s="12" t="s">
        <v>25</v>
      </c>
      <c r="CL102" s="11">
        <v>139</v>
      </c>
      <c r="CM102" s="11">
        <v>139</v>
      </c>
      <c r="CN102" s="12" t="s">
        <v>25</v>
      </c>
      <c r="CO102" s="12" t="s">
        <v>25</v>
      </c>
      <c r="CP102" s="12" t="s">
        <v>25</v>
      </c>
      <c r="CQ102" s="12" t="s">
        <v>645</v>
      </c>
      <c r="CR102" s="11">
        <f t="shared" si="3"/>
        <v>139</v>
      </c>
      <c r="CS102" s="11">
        <f t="shared" si="4"/>
        <v>139</v>
      </c>
      <c r="CT102" s="11" t="b">
        <f t="shared" si="5"/>
        <v>1</v>
      </c>
    </row>
    <row r="103" spans="1:98" x14ac:dyDescent="0.25">
      <c r="A103" s="11">
        <v>102</v>
      </c>
      <c r="B103" s="11">
        <v>15</v>
      </c>
      <c r="C103" s="12" t="s">
        <v>70</v>
      </c>
      <c r="D103" s="11">
        <v>1</v>
      </c>
      <c r="E103" s="12" t="s">
        <v>71</v>
      </c>
      <c r="F103" s="11">
        <v>1</v>
      </c>
      <c r="G103" s="12" t="s">
        <v>71</v>
      </c>
      <c r="H103" s="11">
        <v>1</v>
      </c>
      <c r="I103" s="11">
        <v>1</v>
      </c>
      <c r="J103" s="12" t="s">
        <v>71</v>
      </c>
      <c r="K103" s="11">
        <v>1</v>
      </c>
      <c r="L103" s="12" t="s">
        <v>212</v>
      </c>
      <c r="M103" s="11">
        <v>1</v>
      </c>
      <c r="N103" s="12" t="s">
        <v>70</v>
      </c>
      <c r="O103" s="12" t="s">
        <v>71</v>
      </c>
      <c r="P103" s="11">
        <v>0</v>
      </c>
      <c r="Q103" s="12" t="s">
        <v>73</v>
      </c>
      <c r="R103" s="11">
        <v>105</v>
      </c>
      <c r="S103" s="12" t="s">
        <v>216</v>
      </c>
      <c r="T103" s="11">
        <v>321</v>
      </c>
      <c r="U103" s="12" t="s">
        <v>115</v>
      </c>
      <c r="V103" s="12" t="s">
        <v>78</v>
      </c>
      <c r="W103" s="11">
        <v>1502</v>
      </c>
      <c r="X103" s="12" t="s">
        <v>71</v>
      </c>
      <c r="Y103" s="12" t="s">
        <v>77</v>
      </c>
      <c r="Z103" s="12" t="s">
        <v>78</v>
      </c>
      <c r="AA103" s="11">
        <v>1915020</v>
      </c>
      <c r="AB103" s="12" t="s">
        <v>644</v>
      </c>
      <c r="AC103" s="11">
        <v>1</v>
      </c>
      <c r="AD103" s="11">
        <v>128</v>
      </c>
      <c r="AE103" s="12" t="s">
        <v>25</v>
      </c>
      <c r="AF103" s="11">
        <v>15</v>
      </c>
      <c r="AG103" s="12" t="s">
        <v>25</v>
      </c>
      <c r="AH103" s="11">
        <v>3</v>
      </c>
      <c r="AI103" s="12" t="s">
        <v>25</v>
      </c>
      <c r="AJ103" s="11">
        <v>2</v>
      </c>
      <c r="AK103" s="12" t="s">
        <v>25</v>
      </c>
      <c r="AL103" s="11">
        <v>0</v>
      </c>
      <c r="AM103" s="12" t="s">
        <v>25</v>
      </c>
      <c r="AN103" s="11">
        <v>20</v>
      </c>
      <c r="AO103" s="12" t="s">
        <v>25</v>
      </c>
      <c r="AP103" s="11">
        <v>44</v>
      </c>
      <c r="AQ103" s="12" t="s">
        <v>25</v>
      </c>
      <c r="AR103" s="11">
        <v>3</v>
      </c>
      <c r="AS103" s="12" t="s">
        <v>25</v>
      </c>
      <c r="AT103" s="11">
        <v>47</v>
      </c>
      <c r="AU103" s="11">
        <v>2</v>
      </c>
      <c r="AV103" s="12" t="s">
        <v>25</v>
      </c>
      <c r="AW103" s="11">
        <v>2</v>
      </c>
      <c r="AX103" s="11">
        <v>3</v>
      </c>
      <c r="AY103" s="12" t="s">
        <v>25</v>
      </c>
      <c r="AZ103" s="11">
        <v>3</v>
      </c>
      <c r="BA103" s="11">
        <v>52</v>
      </c>
      <c r="BB103" s="12" t="s">
        <v>25</v>
      </c>
      <c r="BC103" s="11">
        <v>8</v>
      </c>
      <c r="BD103" s="12" t="s">
        <v>25</v>
      </c>
      <c r="BE103" s="11">
        <v>9</v>
      </c>
      <c r="BF103" s="12" t="s">
        <v>25</v>
      </c>
      <c r="BG103" s="11">
        <v>17</v>
      </c>
      <c r="BH103" s="11">
        <v>3</v>
      </c>
      <c r="BI103" s="12" t="s">
        <v>25</v>
      </c>
      <c r="BJ103" s="11">
        <v>3</v>
      </c>
      <c r="BK103" s="11">
        <v>5</v>
      </c>
      <c r="BL103" s="12" t="s">
        <v>25</v>
      </c>
      <c r="BM103" s="11">
        <v>5</v>
      </c>
      <c r="BN103" s="11">
        <v>25</v>
      </c>
      <c r="BO103" s="12" t="s">
        <v>25</v>
      </c>
      <c r="BP103" s="11">
        <v>2</v>
      </c>
      <c r="BQ103" s="12" t="s">
        <v>25</v>
      </c>
      <c r="BR103" s="11">
        <v>2</v>
      </c>
      <c r="BS103" s="12" t="s">
        <v>25</v>
      </c>
      <c r="BT103" s="11">
        <v>0</v>
      </c>
      <c r="BU103" s="12" t="s">
        <v>25</v>
      </c>
      <c r="BV103" s="11">
        <v>4</v>
      </c>
      <c r="BW103" s="12" t="s">
        <v>25</v>
      </c>
      <c r="BX103" s="11">
        <v>1</v>
      </c>
      <c r="BY103" s="12" t="s">
        <v>25</v>
      </c>
      <c r="BZ103" s="11">
        <v>15</v>
      </c>
      <c r="CA103" s="12" t="s">
        <v>25</v>
      </c>
      <c r="CB103" s="11">
        <v>2</v>
      </c>
      <c r="CC103" s="12" t="s">
        <v>25</v>
      </c>
      <c r="CD103" s="11">
        <v>4</v>
      </c>
      <c r="CE103" s="12" t="s">
        <v>25</v>
      </c>
      <c r="CF103" s="11">
        <v>4</v>
      </c>
      <c r="CG103" s="11">
        <v>22</v>
      </c>
      <c r="CH103" s="11">
        <v>3</v>
      </c>
      <c r="CI103" s="12" t="s">
        <v>25</v>
      </c>
      <c r="CJ103" s="11">
        <v>2</v>
      </c>
      <c r="CK103" s="12" t="s">
        <v>25</v>
      </c>
      <c r="CL103" s="11">
        <v>128</v>
      </c>
      <c r="CM103" s="11">
        <v>128</v>
      </c>
      <c r="CN103" s="12" t="s">
        <v>25</v>
      </c>
      <c r="CO103" s="12" t="s">
        <v>25</v>
      </c>
      <c r="CP103" s="12" t="s">
        <v>25</v>
      </c>
      <c r="CQ103" s="12" t="s">
        <v>25</v>
      </c>
      <c r="CR103" s="11">
        <f t="shared" si="3"/>
        <v>128</v>
      </c>
      <c r="CS103" s="11">
        <f t="shared" si="4"/>
        <v>128</v>
      </c>
      <c r="CT103" s="11" t="b">
        <f t="shared" si="5"/>
        <v>1</v>
      </c>
    </row>
    <row r="104" spans="1:98" x14ac:dyDescent="0.25">
      <c r="A104" s="11">
        <v>103</v>
      </c>
      <c r="B104" s="11">
        <v>15</v>
      </c>
      <c r="C104" s="12" t="s">
        <v>70</v>
      </c>
      <c r="D104" s="11">
        <v>1</v>
      </c>
      <c r="E104" s="12" t="s">
        <v>71</v>
      </c>
      <c r="F104" s="11">
        <v>1</v>
      </c>
      <c r="G104" s="12" t="s">
        <v>71</v>
      </c>
      <c r="H104" s="11">
        <v>1</v>
      </c>
      <c r="I104" s="11">
        <v>1</v>
      </c>
      <c r="J104" s="12" t="s">
        <v>71</v>
      </c>
      <c r="K104" s="11">
        <v>1</v>
      </c>
      <c r="L104" s="12" t="s">
        <v>212</v>
      </c>
      <c r="M104" s="11">
        <v>1</v>
      </c>
      <c r="N104" s="12" t="s">
        <v>70</v>
      </c>
      <c r="O104" s="12" t="s">
        <v>71</v>
      </c>
      <c r="P104" s="11">
        <v>0</v>
      </c>
      <c r="Q104" s="12" t="s">
        <v>73</v>
      </c>
      <c r="R104" s="11">
        <v>107</v>
      </c>
      <c r="S104" s="12" t="s">
        <v>217</v>
      </c>
      <c r="T104" s="11">
        <v>357</v>
      </c>
      <c r="U104" s="12" t="s">
        <v>115</v>
      </c>
      <c r="V104" s="12" t="s">
        <v>78</v>
      </c>
      <c r="W104" s="11">
        <v>1502</v>
      </c>
      <c r="X104" s="12" t="s">
        <v>71</v>
      </c>
      <c r="Y104" s="12" t="s">
        <v>77</v>
      </c>
      <c r="Z104" s="12" t="s">
        <v>78</v>
      </c>
      <c r="AA104" s="11">
        <v>1915020</v>
      </c>
      <c r="AB104" s="12" t="s">
        <v>644</v>
      </c>
      <c r="AC104" s="11">
        <v>1</v>
      </c>
      <c r="AD104" s="11">
        <v>147</v>
      </c>
      <c r="AE104" s="12" t="s">
        <v>25</v>
      </c>
      <c r="AF104" s="11">
        <v>18</v>
      </c>
      <c r="AG104" s="12" t="s">
        <v>25</v>
      </c>
      <c r="AH104" s="11">
        <v>1</v>
      </c>
      <c r="AI104" s="12" t="s">
        <v>25</v>
      </c>
      <c r="AJ104" s="11">
        <v>0</v>
      </c>
      <c r="AK104" s="12" t="s">
        <v>25</v>
      </c>
      <c r="AL104" s="11">
        <v>0</v>
      </c>
      <c r="AM104" s="12" t="s">
        <v>25</v>
      </c>
      <c r="AN104" s="11">
        <v>19</v>
      </c>
      <c r="AO104" s="12" t="s">
        <v>25</v>
      </c>
      <c r="AP104" s="11">
        <v>42</v>
      </c>
      <c r="AQ104" s="12" t="s">
        <v>25</v>
      </c>
      <c r="AR104" s="11">
        <v>3</v>
      </c>
      <c r="AS104" s="12" t="s">
        <v>25</v>
      </c>
      <c r="AT104" s="11">
        <v>45</v>
      </c>
      <c r="AU104" s="11">
        <v>4</v>
      </c>
      <c r="AV104" s="12" t="s">
        <v>25</v>
      </c>
      <c r="AW104" s="11">
        <v>4</v>
      </c>
      <c r="AX104" s="11">
        <v>2</v>
      </c>
      <c r="AY104" s="12" t="s">
        <v>25</v>
      </c>
      <c r="AZ104" s="11">
        <v>2</v>
      </c>
      <c r="BA104" s="11">
        <v>51</v>
      </c>
      <c r="BB104" s="12" t="s">
        <v>25</v>
      </c>
      <c r="BC104" s="11">
        <v>13</v>
      </c>
      <c r="BD104" s="12" t="s">
        <v>25</v>
      </c>
      <c r="BE104" s="11">
        <v>10</v>
      </c>
      <c r="BF104" s="12" t="s">
        <v>25</v>
      </c>
      <c r="BG104" s="11">
        <v>23</v>
      </c>
      <c r="BH104" s="11">
        <v>1</v>
      </c>
      <c r="BI104" s="12" t="s">
        <v>25</v>
      </c>
      <c r="BJ104" s="11">
        <v>1</v>
      </c>
      <c r="BK104" s="11">
        <v>5</v>
      </c>
      <c r="BL104" s="12" t="s">
        <v>25</v>
      </c>
      <c r="BM104" s="11">
        <v>5</v>
      </c>
      <c r="BN104" s="11">
        <v>29</v>
      </c>
      <c r="BO104" s="12" t="s">
        <v>25</v>
      </c>
      <c r="BP104" s="11">
        <v>3</v>
      </c>
      <c r="BQ104" s="12" t="s">
        <v>25</v>
      </c>
      <c r="BR104" s="11">
        <v>1</v>
      </c>
      <c r="BS104" s="12" t="s">
        <v>25</v>
      </c>
      <c r="BT104" s="11">
        <v>3</v>
      </c>
      <c r="BU104" s="12" t="s">
        <v>25</v>
      </c>
      <c r="BV104" s="11">
        <v>7</v>
      </c>
      <c r="BW104" s="12" t="s">
        <v>25</v>
      </c>
      <c r="BX104" s="11">
        <v>5</v>
      </c>
      <c r="BY104" s="12" t="s">
        <v>25</v>
      </c>
      <c r="BZ104" s="11">
        <v>26</v>
      </c>
      <c r="CA104" s="12" t="s">
        <v>25</v>
      </c>
      <c r="CB104" s="11">
        <v>1</v>
      </c>
      <c r="CC104" s="12" t="s">
        <v>25</v>
      </c>
      <c r="CD104" s="11">
        <v>5</v>
      </c>
      <c r="CE104" s="12" t="s">
        <v>25</v>
      </c>
      <c r="CF104" s="11">
        <v>5</v>
      </c>
      <c r="CG104" s="11">
        <v>37</v>
      </c>
      <c r="CH104" s="11">
        <v>1</v>
      </c>
      <c r="CI104" s="12" t="s">
        <v>25</v>
      </c>
      <c r="CJ104" s="11">
        <v>3</v>
      </c>
      <c r="CK104" s="12" t="s">
        <v>25</v>
      </c>
      <c r="CL104" s="11">
        <v>147</v>
      </c>
      <c r="CM104" s="11">
        <v>147</v>
      </c>
      <c r="CN104" s="12" t="s">
        <v>25</v>
      </c>
      <c r="CO104" s="12" t="s">
        <v>25</v>
      </c>
      <c r="CP104" s="12" t="s">
        <v>25</v>
      </c>
      <c r="CQ104" s="12" t="s">
        <v>25</v>
      </c>
      <c r="CR104" s="11">
        <f t="shared" si="3"/>
        <v>147</v>
      </c>
      <c r="CS104" s="11">
        <f t="shared" si="4"/>
        <v>147</v>
      </c>
      <c r="CT104" s="11" t="b">
        <f t="shared" si="5"/>
        <v>1</v>
      </c>
    </row>
    <row r="105" spans="1:98" x14ac:dyDescent="0.25">
      <c r="A105" s="11">
        <v>104</v>
      </c>
      <c r="B105" s="11">
        <v>15</v>
      </c>
      <c r="C105" s="12" t="s">
        <v>70</v>
      </c>
      <c r="D105" s="11">
        <v>1</v>
      </c>
      <c r="E105" s="12" t="s">
        <v>71</v>
      </c>
      <c r="F105" s="11">
        <v>1</v>
      </c>
      <c r="G105" s="12" t="s">
        <v>71</v>
      </c>
      <c r="H105" s="11">
        <v>1</v>
      </c>
      <c r="I105" s="11">
        <v>1</v>
      </c>
      <c r="J105" s="12" t="s">
        <v>71</v>
      </c>
      <c r="K105" s="11">
        <v>1</v>
      </c>
      <c r="L105" s="12" t="s">
        <v>212</v>
      </c>
      <c r="M105" s="11">
        <v>1</v>
      </c>
      <c r="N105" s="12" t="s">
        <v>70</v>
      </c>
      <c r="O105" s="12" t="s">
        <v>71</v>
      </c>
      <c r="P105" s="11">
        <v>0</v>
      </c>
      <c r="Q105" s="12" t="s">
        <v>73</v>
      </c>
      <c r="R105" s="11">
        <v>109</v>
      </c>
      <c r="S105" s="12" t="s">
        <v>218</v>
      </c>
      <c r="T105" s="11">
        <v>319</v>
      </c>
      <c r="U105" s="12" t="s">
        <v>115</v>
      </c>
      <c r="V105" s="12" t="s">
        <v>78</v>
      </c>
      <c r="W105" s="11">
        <v>1502</v>
      </c>
      <c r="X105" s="12" t="s">
        <v>71</v>
      </c>
      <c r="Y105" s="12" t="s">
        <v>77</v>
      </c>
      <c r="Z105" s="12" t="s">
        <v>78</v>
      </c>
      <c r="AA105" s="11">
        <v>1915020</v>
      </c>
      <c r="AB105" s="12" t="s">
        <v>644</v>
      </c>
      <c r="AC105" s="11">
        <v>1</v>
      </c>
      <c r="AD105" s="11">
        <v>149</v>
      </c>
      <c r="AE105" s="12" t="s">
        <v>25</v>
      </c>
      <c r="AF105" s="11">
        <v>11</v>
      </c>
      <c r="AG105" s="12" t="s">
        <v>219</v>
      </c>
      <c r="AH105" s="11">
        <v>1</v>
      </c>
      <c r="AI105" s="12" t="s">
        <v>133</v>
      </c>
      <c r="AJ105" s="11">
        <v>1</v>
      </c>
      <c r="AK105" s="12" t="s">
        <v>133</v>
      </c>
      <c r="AL105" s="11">
        <v>1</v>
      </c>
      <c r="AM105" s="12" t="s">
        <v>133</v>
      </c>
      <c r="AN105" s="11">
        <v>14</v>
      </c>
      <c r="AO105" s="12" t="s">
        <v>25</v>
      </c>
      <c r="AP105" s="11">
        <v>55</v>
      </c>
      <c r="AQ105" s="12" t="s">
        <v>220</v>
      </c>
      <c r="AR105" s="11">
        <v>2</v>
      </c>
      <c r="AS105" s="12" t="s">
        <v>137</v>
      </c>
      <c r="AT105" s="11">
        <v>57</v>
      </c>
      <c r="AU105" s="11">
        <v>1</v>
      </c>
      <c r="AV105" s="12" t="s">
        <v>133</v>
      </c>
      <c r="AW105" s="11">
        <v>1</v>
      </c>
      <c r="AX105" s="11">
        <v>1</v>
      </c>
      <c r="AY105" s="12" t="s">
        <v>133</v>
      </c>
      <c r="AZ105" s="11">
        <v>1</v>
      </c>
      <c r="BA105" s="11">
        <v>59</v>
      </c>
      <c r="BB105" s="12" t="s">
        <v>25</v>
      </c>
      <c r="BC105" s="11">
        <v>11</v>
      </c>
      <c r="BD105" s="12" t="s">
        <v>219</v>
      </c>
      <c r="BE105" s="11">
        <v>12</v>
      </c>
      <c r="BF105" s="12" t="s">
        <v>140</v>
      </c>
      <c r="BG105" s="11">
        <v>23</v>
      </c>
      <c r="BH105" s="11">
        <v>1</v>
      </c>
      <c r="BI105" s="12" t="s">
        <v>133</v>
      </c>
      <c r="BJ105" s="11">
        <v>1</v>
      </c>
      <c r="BK105" s="11">
        <v>9</v>
      </c>
      <c r="BL105" s="12" t="s">
        <v>221</v>
      </c>
      <c r="BM105" s="11">
        <v>9</v>
      </c>
      <c r="BN105" s="11">
        <v>33</v>
      </c>
      <c r="BO105" s="12" t="s">
        <v>25</v>
      </c>
      <c r="BP105" s="11">
        <v>1</v>
      </c>
      <c r="BQ105" s="12" t="s">
        <v>133</v>
      </c>
      <c r="BR105" s="11">
        <v>0</v>
      </c>
      <c r="BS105" s="12" t="s">
        <v>25</v>
      </c>
      <c r="BT105" s="11">
        <v>0</v>
      </c>
      <c r="BU105" s="12" t="s">
        <v>25</v>
      </c>
      <c r="BV105" s="11">
        <v>1</v>
      </c>
      <c r="BW105" s="12" t="s">
        <v>25</v>
      </c>
      <c r="BX105" s="11">
        <v>2</v>
      </c>
      <c r="BY105" s="12" t="s">
        <v>137</v>
      </c>
      <c r="BZ105" s="11">
        <v>22</v>
      </c>
      <c r="CA105" s="12" t="s">
        <v>131</v>
      </c>
      <c r="CB105" s="11">
        <v>1</v>
      </c>
      <c r="CC105" s="12" t="s">
        <v>133</v>
      </c>
      <c r="CD105" s="11">
        <v>10</v>
      </c>
      <c r="CE105" s="12" t="s">
        <v>181</v>
      </c>
      <c r="CF105" s="11">
        <v>10</v>
      </c>
      <c r="CG105" s="11">
        <v>35</v>
      </c>
      <c r="CH105" s="11">
        <v>5</v>
      </c>
      <c r="CI105" s="12" t="s">
        <v>204</v>
      </c>
      <c r="CJ105" s="11">
        <v>2</v>
      </c>
      <c r="CK105" s="12" t="s">
        <v>137</v>
      </c>
      <c r="CL105" s="11">
        <v>149</v>
      </c>
      <c r="CM105" s="11">
        <v>149</v>
      </c>
      <c r="CN105" s="12" t="s">
        <v>25</v>
      </c>
      <c r="CO105" s="12" t="s">
        <v>25</v>
      </c>
      <c r="CP105" s="12" t="s">
        <v>25</v>
      </c>
      <c r="CQ105" s="12" t="s">
        <v>25</v>
      </c>
      <c r="CR105" s="11">
        <f t="shared" si="3"/>
        <v>149</v>
      </c>
      <c r="CS105" s="11">
        <f t="shared" si="4"/>
        <v>149</v>
      </c>
      <c r="CT105" s="11" t="b">
        <f t="shared" si="5"/>
        <v>1</v>
      </c>
    </row>
    <row r="106" spans="1:98" x14ac:dyDescent="0.25">
      <c r="A106" s="11">
        <v>105</v>
      </c>
      <c r="B106" s="11">
        <v>15</v>
      </c>
      <c r="C106" s="12" t="s">
        <v>70</v>
      </c>
      <c r="D106" s="11">
        <v>1</v>
      </c>
      <c r="E106" s="12" t="s">
        <v>71</v>
      </c>
      <c r="F106" s="11">
        <v>1</v>
      </c>
      <c r="G106" s="12" t="s">
        <v>71</v>
      </c>
      <c r="H106" s="11">
        <v>1</v>
      </c>
      <c r="I106" s="11">
        <v>1</v>
      </c>
      <c r="J106" s="12" t="s">
        <v>71</v>
      </c>
      <c r="K106" s="11">
        <v>1</v>
      </c>
      <c r="L106" s="12" t="s">
        <v>103</v>
      </c>
      <c r="M106" s="11">
        <v>1</v>
      </c>
      <c r="N106" s="12" t="s">
        <v>70</v>
      </c>
      <c r="O106" s="12" t="s">
        <v>71</v>
      </c>
      <c r="P106" s="11">
        <v>0</v>
      </c>
      <c r="Q106" s="12" t="s">
        <v>73</v>
      </c>
      <c r="R106" s="11">
        <v>185</v>
      </c>
      <c r="S106" s="12" t="s">
        <v>222</v>
      </c>
      <c r="T106" s="11">
        <v>318</v>
      </c>
      <c r="U106" s="12" t="s">
        <v>105</v>
      </c>
      <c r="V106" s="12" t="s">
        <v>106</v>
      </c>
      <c r="W106" s="11">
        <v>1502</v>
      </c>
      <c r="X106" s="12" t="s">
        <v>71</v>
      </c>
      <c r="Y106" s="12" t="s">
        <v>77</v>
      </c>
      <c r="Z106" s="12" t="s">
        <v>78</v>
      </c>
      <c r="AA106" s="11">
        <v>1915014</v>
      </c>
      <c r="AB106" s="12" t="s">
        <v>635</v>
      </c>
      <c r="AC106" s="11">
        <v>2</v>
      </c>
      <c r="AD106" s="11">
        <v>0</v>
      </c>
      <c r="AE106" s="12" t="s">
        <v>25</v>
      </c>
      <c r="AF106" s="11">
        <v>25</v>
      </c>
      <c r="AG106" s="12" t="s">
        <v>25</v>
      </c>
      <c r="AH106" s="11">
        <v>0</v>
      </c>
      <c r="AI106" s="12" t="s">
        <v>25</v>
      </c>
      <c r="AJ106" s="11">
        <v>0</v>
      </c>
      <c r="AK106" s="12" t="s">
        <v>25</v>
      </c>
      <c r="AL106" s="11">
        <v>0</v>
      </c>
      <c r="AM106" s="12" t="s">
        <v>25</v>
      </c>
      <c r="AN106" s="11">
        <v>25</v>
      </c>
      <c r="AO106" s="12" t="s">
        <v>25</v>
      </c>
      <c r="AP106" s="11">
        <v>52</v>
      </c>
      <c r="AQ106" s="12" t="s">
        <v>25</v>
      </c>
      <c r="AR106" s="11">
        <v>5</v>
      </c>
      <c r="AS106" s="12" t="s">
        <v>25</v>
      </c>
      <c r="AT106" s="11">
        <v>57</v>
      </c>
      <c r="AU106" s="11">
        <v>0</v>
      </c>
      <c r="AV106" s="12" t="s">
        <v>25</v>
      </c>
      <c r="AW106" s="11">
        <v>0</v>
      </c>
      <c r="AX106" s="11">
        <v>1</v>
      </c>
      <c r="AY106" s="12" t="s">
        <v>25</v>
      </c>
      <c r="AZ106" s="11">
        <v>1</v>
      </c>
      <c r="BA106" s="11">
        <v>58</v>
      </c>
      <c r="BB106" s="12" t="s">
        <v>25</v>
      </c>
      <c r="BC106" s="11">
        <v>7</v>
      </c>
      <c r="BD106" s="12" t="s">
        <v>25</v>
      </c>
      <c r="BE106" s="11">
        <v>12</v>
      </c>
      <c r="BF106" s="12" t="s">
        <v>25</v>
      </c>
      <c r="BG106" s="11">
        <v>19</v>
      </c>
      <c r="BH106" s="11">
        <v>1</v>
      </c>
      <c r="BI106" s="12" t="s">
        <v>25</v>
      </c>
      <c r="BJ106" s="11">
        <v>1</v>
      </c>
      <c r="BK106" s="11">
        <v>7</v>
      </c>
      <c r="BL106" s="12" t="s">
        <v>25</v>
      </c>
      <c r="BM106" s="11">
        <v>7</v>
      </c>
      <c r="BN106" s="11">
        <v>27</v>
      </c>
      <c r="BO106" s="12" t="s">
        <v>25</v>
      </c>
      <c r="BP106" s="11">
        <v>5</v>
      </c>
      <c r="BQ106" s="12" t="s">
        <v>25</v>
      </c>
      <c r="BR106" s="11">
        <v>0</v>
      </c>
      <c r="BS106" s="12" t="s">
        <v>25</v>
      </c>
      <c r="BT106" s="11">
        <v>1</v>
      </c>
      <c r="BU106" s="12" t="s">
        <v>25</v>
      </c>
      <c r="BV106" s="11">
        <v>6</v>
      </c>
      <c r="BW106" s="12" t="s">
        <v>25</v>
      </c>
      <c r="BX106" s="11">
        <v>5</v>
      </c>
      <c r="BY106" s="12" t="s">
        <v>25</v>
      </c>
      <c r="BZ106" s="11">
        <v>11</v>
      </c>
      <c r="CA106" s="12" t="s">
        <v>25</v>
      </c>
      <c r="CB106" s="11">
        <v>1</v>
      </c>
      <c r="CC106" s="12" t="s">
        <v>25</v>
      </c>
      <c r="CD106" s="11">
        <v>9</v>
      </c>
      <c r="CE106" s="12" t="s">
        <v>25</v>
      </c>
      <c r="CF106" s="11">
        <v>9</v>
      </c>
      <c r="CG106" s="11">
        <v>26</v>
      </c>
      <c r="CH106" s="11">
        <v>6</v>
      </c>
      <c r="CI106" s="12" t="s">
        <v>25</v>
      </c>
      <c r="CJ106" s="11">
        <v>0</v>
      </c>
      <c r="CK106" s="12" t="s">
        <v>25</v>
      </c>
      <c r="CL106" s="11">
        <v>148</v>
      </c>
      <c r="CM106" s="11">
        <v>148</v>
      </c>
      <c r="CN106" s="12" t="s">
        <v>25</v>
      </c>
      <c r="CO106" s="12" t="s">
        <v>25</v>
      </c>
      <c r="CP106" s="12" t="s">
        <v>633</v>
      </c>
      <c r="CQ106" s="12" t="s">
        <v>25</v>
      </c>
      <c r="CR106" s="11">
        <f t="shared" si="3"/>
        <v>148</v>
      </c>
      <c r="CS106" s="11">
        <f t="shared" si="4"/>
        <v>148</v>
      </c>
      <c r="CT106" s="11" t="b">
        <f t="shared" si="5"/>
        <v>1</v>
      </c>
    </row>
    <row r="107" spans="1:98" x14ac:dyDescent="0.25">
      <c r="A107" s="11">
        <v>106</v>
      </c>
      <c r="B107" s="11">
        <v>15</v>
      </c>
      <c r="C107" s="12" t="s">
        <v>70</v>
      </c>
      <c r="D107" s="11">
        <v>1</v>
      </c>
      <c r="E107" s="12" t="s">
        <v>71</v>
      </c>
      <c r="F107" s="11">
        <v>1</v>
      </c>
      <c r="G107" s="12" t="s">
        <v>71</v>
      </c>
      <c r="H107" s="11">
        <v>1</v>
      </c>
      <c r="I107" s="11">
        <v>1</v>
      </c>
      <c r="J107" s="12" t="s">
        <v>71</v>
      </c>
      <c r="K107" s="11">
        <v>1</v>
      </c>
      <c r="L107" s="12" t="s">
        <v>103</v>
      </c>
      <c r="M107" s="11">
        <v>1</v>
      </c>
      <c r="N107" s="12" t="s">
        <v>70</v>
      </c>
      <c r="O107" s="12" t="s">
        <v>71</v>
      </c>
      <c r="P107" s="11">
        <v>0</v>
      </c>
      <c r="Q107" s="12" t="s">
        <v>73</v>
      </c>
      <c r="R107" s="11">
        <v>188</v>
      </c>
      <c r="S107" s="12" t="s">
        <v>223</v>
      </c>
      <c r="T107" s="11">
        <v>338</v>
      </c>
      <c r="U107" s="12" t="s">
        <v>105</v>
      </c>
      <c r="V107" s="12" t="s">
        <v>106</v>
      </c>
      <c r="W107" s="11">
        <v>1502</v>
      </c>
      <c r="X107" s="12" t="s">
        <v>71</v>
      </c>
      <c r="Y107" s="12" t="s">
        <v>77</v>
      </c>
      <c r="Z107" s="12" t="s">
        <v>78</v>
      </c>
      <c r="AA107" s="11">
        <v>1915014</v>
      </c>
      <c r="AB107" s="12" t="s">
        <v>635</v>
      </c>
      <c r="AC107" s="11">
        <v>2</v>
      </c>
      <c r="AD107" s="11">
        <v>160</v>
      </c>
      <c r="AE107" s="12" t="s">
        <v>25</v>
      </c>
      <c r="AF107" s="11">
        <v>24</v>
      </c>
      <c r="AG107" s="12" t="s">
        <v>25</v>
      </c>
      <c r="AH107" s="11">
        <v>2</v>
      </c>
      <c r="AI107" s="12" t="s">
        <v>25</v>
      </c>
      <c r="AJ107" s="11">
        <v>1</v>
      </c>
      <c r="AK107" s="12" t="s">
        <v>25</v>
      </c>
      <c r="AL107" s="11">
        <v>0</v>
      </c>
      <c r="AM107" s="12" t="s">
        <v>25</v>
      </c>
      <c r="AN107" s="11">
        <v>27</v>
      </c>
      <c r="AO107" s="12" t="s">
        <v>25</v>
      </c>
      <c r="AP107" s="11">
        <v>53</v>
      </c>
      <c r="AQ107" s="12" t="s">
        <v>25</v>
      </c>
      <c r="AR107" s="11">
        <v>6</v>
      </c>
      <c r="AS107" s="12" t="s">
        <v>25</v>
      </c>
      <c r="AT107" s="11">
        <v>59</v>
      </c>
      <c r="AU107" s="11">
        <v>4</v>
      </c>
      <c r="AV107" s="12" t="s">
        <v>25</v>
      </c>
      <c r="AW107" s="11">
        <v>4</v>
      </c>
      <c r="AX107" s="11">
        <v>1</v>
      </c>
      <c r="AY107" s="12" t="s">
        <v>25</v>
      </c>
      <c r="AZ107" s="11">
        <v>1</v>
      </c>
      <c r="BA107" s="11">
        <v>64</v>
      </c>
      <c r="BB107" s="12" t="s">
        <v>25</v>
      </c>
      <c r="BC107" s="11">
        <v>12</v>
      </c>
      <c r="BD107" s="12" t="s">
        <v>25</v>
      </c>
      <c r="BE107" s="11">
        <v>7</v>
      </c>
      <c r="BF107" s="12" t="s">
        <v>25</v>
      </c>
      <c r="BG107" s="11">
        <v>19</v>
      </c>
      <c r="BH107" s="11">
        <v>3</v>
      </c>
      <c r="BI107" s="12" t="s">
        <v>25</v>
      </c>
      <c r="BJ107" s="11">
        <v>3</v>
      </c>
      <c r="BK107" s="11">
        <v>6</v>
      </c>
      <c r="BL107" s="12" t="s">
        <v>25</v>
      </c>
      <c r="BM107" s="11">
        <v>6</v>
      </c>
      <c r="BN107" s="11">
        <v>28</v>
      </c>
      <c r="BO107" s="12" t="s">
        <v>25</v>
      </c>
      <c r="BP107" s="11">
        <v>1</v>
      </c>
      <c r="BQ107" s="12" t="s">
        <v>25</v>
      </c>
      <c r="BR107" s="11">
        <v>1</v>
      </c>
      <c r="BS107" s="12" t="s">
        <v>25</v>
      </c>
      <c r="BT107" s="11">
        <v>1</v>
      </c>
      <c r="BU107" s="12" t="s">
        <v>25</v>
      </c>
      <c r="BV107" s="11">
        <v>3</v>
      </c>
      <c r="BW107" s="12" t="s">
        <v>25</v>
      </c>
      <c r="BX107" s="11">
        <v>2</v>
      </c>
      <c r="BY107" s="12" t="s">
        <v>25</v>
      </c>
      <c r="BZ107" s="11">
        <v>19</v>
      </c>
      <c r="CA107" s="12" t="s">
        <v>25</v>
      </c>
      <c r="CB107" s="11">
        <v>1</v>
      </c>
      <c r="CC107" s="12" t="s">
        <v>25</v>
      </c>
      <c r="CD107" s="11">
        <v>11</v>
      </c>
      <c r="CE107" s="12" t="s">
        <v>25</v>
      </c>
      <c r="CF107" s="11">
        <v>11</v>
      </c>
      <c r="CG107" s="11">
        <v>33</v>
      </c>
      <c r="CH107" s="11">
        <v>0</v>
      </c>
      <c r="CI107" s="12" t="s">
        <v>25</v>
      </c>
      <c r="CJ107" s="11">
        <v>5</v>
      </c>
      <c r="CK107" s="12" t="s">
        <v>25</v>
      </c>
      <c r="CL107" s="11">
        <v>160</v>
      </c>
      <c r="CM107" s="11">
        <v>160</v>
      </c>
      <c r="CN107" s="12" t="s">
        <v>25</v>
      </c>
      <c r="CO107" s="12" t="s">
        <v>25</v>
      </c>
      <c r="CP107" s="12" t="s">
        <v>25</v>
      </c>
      <c r="CQ107" s="12" t="s">
        <v>25</v>
      </c>
      <c r="CR107" s="11">
        <f t="shared" si="3"/>
        <v>160</v>
      </c>
      <c r="CS107" s="11">
        <f t="shared" si="4"/>
        <v>160</v>
      </c>
      <c r="CT107" s="11" t="b">
        <f t="shared" si="5"/>
        <v>1</v>
      </c>
    </row>
    <row r="108" spans="1:98" x14ac:dyDescent="0.25">
      <c r="A108" s="11">
        <v>107</v>
      </c>
      <c r="B108" s="11">
        <v>15</v>
      </c>
      <c r="C108" s="12" t="s">
        <v>70</v>
      </c>
      <c r="D108" s="11">
        <v>1</v>
      </c>
      <c r="E108" s="12" t="s">
        <v>71</v>
      </c>
      <c r="F108" s="11">
        <v>1</v>
      </c>
      <c r="G108" s="12" t="s">
        <v>71</v>
      </c>
      <c r="H108" s="11">
        <v>1</v>
      </c>
      <c r="I108" s="11">
        <v>1</v>
      </c>
      <c r="J108" s="12" t="s">
        <v>71</v>
      </c>
      <c r="K108" s="11">
        <v>1</v>
      </c>
      <c r="L108" s="12" t="s">
        <v>103</v>
      </c>
      <c r="M108" s="11">
        <v>1</v>
      </c>
      <c r="N108" s="12" t="s">
        <v>70</v>
      </c>
      <c r="O108" s="12" t="s">
        <v>71</v>
      </c>
      <c r="P108" s="11">
        <v>0</v>
      </c>
      <c r="Q108" s="12" t="s">
        <v>73</v>
      </c>
      <c r="R108" s="11">
        <v>190</v>
      </c>
      <c r="S108" s="12" t="s">
        <v>224</v>
      </c>
      <c r="T108" s="11">
        <v>323</v>
      </c>
      <c r="U108" s="12" t="s">
        <v>105</v>
      </c>
      <c r="V108" s="12" t="s">
        <v>106</v>
      </c>
      <c r="W108" s="11">
        <v>1502</v>
      </c>
      <c r="X108" s="12" t="s">
        <v>71</v>
      </c>
      <c r="Y108" s="12" t="s">
        <v>77</v>
      </c>
      <c r="Z108" s="12" t="s">
        <v>78</v>
      </c>
      <c r="AA108" s="11">
        <v>1915014</v>
      </c>
      <c r="AB108" s="12" t="s">
        <v>635</v>
      </c>
      <c r="AC108" s="11">
        <v>2</v>
      </c>
      <c r="AD108" s="11">
        <v>143</v>
      </c>
      <c r="AE108" s="12" t="s">
        <v>25</v>
      </c>
      <c r="AF108" s="11">
        <v>22</v>
      </c>
      <c r="AG108" s="12" t="s">
        <v>25</v>
      </c>
      <c r="AH108" s="11">
        <v>0</v>
      </c>
      <c r="AI108" s="12" t="s">
        <v>25</v>
      </c>
      <c r="AJ108" s="11">
        <v>0</v>
      </c>
      <c r="AK108" s="12" t="s">
        <v>25</v>
      </c>
      <c r="AL108" s="11">
        <v>2</v>
      </c>
      <c r="AM108" s="12" t="s">
        <v>25</v>
      </c>
      <c r="AN108" s="11">
        <v>24</v>
      </c>
      <c r="AO108" s="12" t="s">
        <v>25</v>
      </c>
      <c r="AP108" s="11">
        <v>47</v>
      </c>
      <c r="AQ108" s="12" t="s">
        <v>25</v>
      </c>
      <c r="AR108" s="11">
        <v>5</v>
      </c>
      <c r="AS108" s="12" t="s">
        <v>25</v>
      </c>
      <c r="AT108" s="11">
        <v>52</v>
      </c>
      <c r="AU108" s="11">
        <v>2</v>
      </c>
      <c r="AV108" s="12" t="s">
        <v>25</v>
      </c>
      <c r="AW108" s="11">
        <v>2</v>
      </c>
      <c r="AX108" s="11">
        <v>2</v>
      </c>
      <c r="AY108" s="12" t="s">
        <v>25</v>
      </c>
      <c r="AZ108" s="11">
        <v>2</v>
      </c>
      <c r="BA108" s="11">
        <v>56</v>
      </c>
      <c r="BB108" s="12" t="s">
        <v>25</v>
      </c>
      <c r="BC108" s="11">
        <v>10</v>
      </c>
      <c r="BD108" s="12" t="s">
        <v>25</v>
      </c>
      <c r="BE108" s="11">
        <v>11</v>
      </c>
      <c r="BF108" s="12" t="s">
        <v>25</v>
      </c>
      <c r="BG108" s="11">
        <v>21</v>
      </c>
      <c r="BH108" s="11">
        <v>1</v>
      </c>
      <c r="BI108" s="12" t="s">
        <v>25</v>
      </c>
      <c r="BJ108" s="11">
        <v>1</v>
      </c>
      <c r="BK108" s="11">
        <v>5</v>
      </c>
      <c r="BL108" s="12" t="s">
        <v>25</v>
      </c>
      <c r="BM108" s="11">
        <v>5</v>
      </c>
      <c r="BN108" s="11">
        <v>27</v>
      </c>
      <c r="BO108" s="12" t="s">
        <v>25</v>
      </c>
      <c r="BP108" s="11">
        <v>0</v>
      </c>
      <c r="BQ108" s="12" t="s">
        <v>25</v>
      </c>
      <c r="BR108" s="11">
        <v>0</v>
      </c>
      <c r="BS108" s="12" t="s">
        <v>25</v>
      </c>
      <c r="BT108" s="11">
        <v>0</v>
      </c>
      <c r="BU108" s="12" t="s">
        <v>25</v>
      </c>
      <c r="BV108" s="11">
        <v>0</v>
      </c>
      <c r="BW108" s="12" t="s">
        <v>25</v>
      </c>
      <c r="BX108" s="11">
        <v>4</v>
      </c>
      <c r="BY108" s="12" t="s">
        <v>25</v>
      </c>
      <c r="BZ108" s="11">
        <v>17</v>
      </c>
      <c r="CA108" s="12" t="s">
        <v>25</v>
      </c>
      <c r="CB108" s="11">
        <v>1</v>
      </c>
      <c r="CC108" s="12" t="s">
        <v>25</v>
      </c>
      <c r="CD108" s="11">
        <v>4</v>
      </c>
      <c r="CE108" s="12" t="s">
        <v>25</v>
      </c>
      <c r="CF108" s="11">
        <v>4</v>
      </c>
      <c r="CG108" s="11">
        <v>26</v>
      </c>
      <c r="CH108" s="11">
        <v>3</v>
      </c>
      <c r="CI108" s="12" t="s">
        <v>25</v>
      </c>
      <c r="CJ108" s="11">
        <v>7</v>
      </c>
      <c r="CK108" s="12" t="s">
        <v>25</v>
      </c>
      <c r="CL108" s="11">
        <v>143</v>
      </c>
      <c r="CM108" s="11">
        <v>143</v>
      </c>
      <c r="CN108" s="12" t="s">
        <v>25</v>
      </c>
      <c r="CO108" s="12" t="s">
        <v>25</v>
      </c>
      <c r="CP108" s="12" t="s">
        <v>25</v>
      </c>
      <c r="CQ108" s="12" t="s">
        <v>25</v>
      </c>
      <c r="CR108" s="11">
        <f t="shared" si="3"/>
        <v>143</v>
      </c>
      <c r="CS108" s="11">
        <f t="shared" si="4"/>
        <v>143</v>
      </c>
      <c r="CT108" s="11" t="b">
        <f t="shared" si="5"/>
        <v>1</v>
      </c>
    </row>
    <row r="109" spans="1:98" x14ac:dyDescent="0.25">
      <c r="A109" s="11">
        <v>108</v>
      </c>
      <c r="B109" s="11">
        <v>15</v>
      </c>
      <c r="C109" s="12" t="s">
        <v>70</v>
      </c>
      <c r="D109" s="11">
        <v>1</v>
      </c>
      <c r="E109" s="12" t="s">
        <v>71</v>
      </c>
      <c r="F109" s="11">
        <v>1</v>
      </c>
      <c r="G109" s="12" t="s">
        <v>71</v>
      </c>
      <c r="H109" s="11">
        <v>1</v>
      </c>
      <c r="I109" s="11">
        <v>1</v>
      </c>
      <c r="J109" s="12" t="s">
        <v>71</v>
      </c>
      <c r="K109" s="11">
        <v>1</v>
      </c>
      <c r="L109" s="12" t="s">
        <v>103</v>
      </c>
      <c r="M109" s="11">
        <v>1</v>
      </c>
      <c r="N109" s="12" t="s">
        <v>70</v>
      </c>
      <c r="O109" s="12" t="s">
        <v>71</v>
      </c>
      <c r="P109" s="11">
        <v>0</v>
      </c>
      <c r="Q109" s="12" t="s">
        <v>73</v>
      </c>
      <c r="R109" s="11">
        <v>192</v>
      </c>
      <c r="S109" s="12" t="s">
        <v>225</v>
      </c>
      <c r="T109" s="11">
        <v>327</v>
      </c>
      <c r="U109" s="12" t="s">
        <v>105</v>
      </c>
      <c r="V109" s="12" t="s">
        <v>106</v>
      </c>
      <c r="W109" s="11">
        <v>1502</v>
      </c>
      <c r="X109" s="12" t="s">
        <v>71</v>
      </c>
      <c r="Y109" s="12" t="s">
        <v>77</v>
      </c>
      <c r="Z109" s="12" t="s">
        <v>78</v>
      </c>
      <c r="AA109" s="11">
        <v>1915014</v>
      </c>
      <c r="AB109" s="12" t="s">
        <v>635</v>
      </c>
      <c r="AC109" s="11">
        <v>2</v>
      </c>
      <c r="AD109" s="11">
        <v>158</v>
      </c>
      <c r="AE109" s="12" t="s">
        <v>25</v>
      </c>
      <c r="AF109" s="11">
        <v>14</v>
      </c>
      <c r="AG109" s="12" t="s">
        <v>25</v>
      </c>
      <c r="AH109" s="11">
        <v>1</v>
      </c>
      <c r="AI109" s="12" t="s">
        <v>25</v>
      </c>
      <c r="AJ109" s="11">
        <v>1</v>
      </c>
      <c r="AK109" s="12" t="s">
        <v>25</v>
      </c>
      <c r="AL109" s="11">
        <v>1</v>
      </c>
      <c r="AM109" s="12" t="s">
        <v>25</v>
      </c>
      <c r="AN109" s="11">
        <v>17</v>
      </c>
      <c r="AO109" s="12" t="s">
        <v>25</v>
      </c>
      <c r="AP109" s="11">
        <v>59</v>
      </c>
      <c r="AQ109" s="12" t="s">
        <v>25</v>
      </c>
      <c r="AR109" s="11">
        <v>2</v>
      </c>
      <c r="AS109" s="12" t="s">
        <v>25</v>
      </c>
      <c r="AT109" s="11">
        <v>61</v>
      </c>
      <c r="AU109" s="11">
        <v>3</v>
      </c>
      <c r="AV109" s="12" t="s">
        <v>25</v>
      </c>
      <c r="AW109" s="11">
        <v>3</v>
      </c>
      <c r="AX109" s="11">
        <v>0</v>
      </c>
      <c r="AY109" s="12" t="s">
        <v>25</v>
      </c>
      <c r="AZ109" s="11">
        <v>0</v>
      </c>
      <c r="BA109" s="11">
        <v>64</v>
      </c>
      <c r="BB109" s="12" t="s">
        <v>25</v>
      </c>
      <c r="BC109" s="11">
        <v>9</v>
      </c>
      <c r="BD109" s="12" t="s">
        <v>25</v>
      </c>
      <c r="BE109" s="11">
        <v>8</v>
      </c>
      <c r="BF109" s="12" t="s">
        <v>25</v>
      </c>
      <c r="BG109" s="11">
        <v>17</v>
      </c>
      <c r="BH109" s="11">
        <v>2</v>
      </c>
      <c r="BI109" s="12" t="s">
        <v>25</v>
      </c>
      <c r="BJ109" s="11">
        <v>2</v>
      </c>
      <c r="BK109" s="11">
        <v>9</v>
      </c>
      <c r="BL109" s="12" t="s">
        <v>25</v>
      </c>
      <c r="BM109" s="11">
        <v>9</v>
      </c>
      <c r="BN109" s="11">
        <v>28</v>
      </c>
      <c r="BO109" s="12" t="s">
        <v>25</v>
      </c>
      <c r="BP109" s="11">
        <v>6</v>
      </c>
      <c r="BQ109" s="12" t="s">
        <v>25</v>
      </c>
      <c r="BR109" s="11">
        <v>1</v>
      </c>
      <c r="BS109" s="12" t="s">
        <v>25</v>
      </c>
      <c r="BT109" s="11">
        <v>1</v>
      </c>
      <c r="BU109" s="12" t="s">
        <v>25</v>
      </c>
      <c r="BV109" s="11">
        <v>8</v>
      </c>
      <c r="BW109" s="12" t="s">
        <v>25</v>
      </c>
      <c r="BX109" s="11">
        <v>6</v>
      </c>
      <c r="BY109" s="12" t="s">
        <v>25</v>
      </c>
      <c r="BZ109" s="11">
        <v>19</v>
      </c>
      <c r="CA109" s="12" t="s">
        <v>25</v>
      </c>
      <c r="CB109" s="11">
        <v>0</v>
      </c>
      <c r="CC109" s="12" t="s">
        <v>25</v>
      </c>
      <c r="CD109" s="11">
        <v>7</v>
      </c>
      <c r="CE109" s="12" t="s">
        <v>25</v>
      </c>
      <c r="CF109" s="11">
        <v>7</v>
      </c>
      <c r="CG109" s="11">
        <v>32</v>
      </c>
      <c r="CH109" s="11">
        <v>4</v>
      </c>
      <c r="CI109" s="12" t="s">
        <v>25</v>
      </c>
      <c r="CJ109" s="11">
        <v>5</v>
      </c>
      <c r="CK109" s="12" t="s">
        <v>25</v>
      </c>
      <c r="CL109" s="11">
        <v>158</v>
      </c>
      <c r="CM109" s="11">
        <v>158</v>
      </c>
      <c r="CN109" s="12" t="s">
        <v>25</v>
      </c>
      <c r="CO109" s="12" t="s">
        <v>25</v>
      </c>
      <c r="CP109" s="12" t="s">
        <v>25</v>
      </c>
      <c r="CQ109" s="12" t="s">
        <v>25</v>
      </c>
      <c r="CR109" s="11">
        <f t="shared" si="3"/>
        <v>158</v>
      </c>
      <c r="CS109" s="11">
        <f t="shared" si="4"/>
        <v>158</v>
      </c>
      <c r="CT109" s="11" t="b">
        <f t="shared" si="5"/>
        <v>1</v>
      </c>
    </row>
    <row r="110" spans="1:98" x14ac:dyDescent="0.25">
      <c r="A110" s="11">
        <v>109</v>
      </c>
      <c r="B110" s="11">
        <v>15</v>
      </c>
      <c r="C110" s="12" t="s">
        <v>70</v>
      </c>
      <c r="D110" s="11">
        <v>1</v>
      </c>
      <c r="E110" s="12" t="s">
        <v>71</v>
      </c>
      <c r="F110" s="11">
        <v>1</v>
      </c>
      <c r="G110" s="12" t="s">
        <v>71</v>
      </c>
      <c r="H110" s="11">
        <v>1</v>
      </c>
      <c r="I110" s="11">
        <v>1</v>
      </c>
      <c r="J110" s="12" t="s">
        <v>71</v>
      </c>
      <c r="K110" s="11">
        <v>1</v>
      </c>
      <c r="L110" s="12" t="s">
        <v>103</v>
      </c>
      <c r="M110" s="11">
        <v>1</v>
      </c>
      <c r="N110" s="12" t="s">
        <v>70</v>
      </c>
      <c r="O110" s="12" t="s">
        <v>71</v>
      </c>
      <c r="P110" s="11">
        <v>0</v>
      </c>
      <c r="Q110" s="12" t="s">
        <v>73</v>
      </c>
      <c r="R110" s="11">
        <v>194</v>
      </c>
      <c r="S110" s="12" t="s">
        <v>226</v>
      </c>
      <c r="T110" s="11">
        <v>450</v>
      </c>
      <c r="U110" s="12" t="s">
        <v>105</v>
      </c>
      <c r="V110" s="12" t="s">
        <v>106</v>
      </c>
      <c r="W110" s="11">
        <v>1502</v>
      </c>
      <c r="X110" s="12" t="s">
        <v>71</v>
      </c>
      <c r="Y110" s="12" t="s">
        <v>77</v>
      </c>
      <c r="Z110" s="12" t="s">
        <v>78</v>
      </c>
      <c r="AA110" s="11">
        <v>1915014</v>
      </c>
      <c r="AB110" s="12" t="s">
        <v>635</v>
      </c>
      <c r="AC110" s="11">
        <v>2</v>
      </c>
      <c r="AD110" s="11">
        <v>180</v>
      </c>
      <c r="AE110" s="12" t="s">
        <v>25</v>
      </c>
      <c r="AF110" s="11">
        <v>21</v>
      </c>
      <c r="AG110" s="12" t="s">
        <v>25</v>
      </c>
      <c r="AH110" s="11">
        <v>0</v>
      </c>
      <c r="AI110" s="12" t="s">
        <v>25</v>
      </c>
      <c r="AJ110" s="11">
        <v>0</v>
      </c>
      <c r="AK110" s="12" t="s">
        <v>25</v>
      </c>
      <c r="AL110" s="11">
        <v>1</v>
      </c>
      <c r="AM110" s="12" t="s">
        <v>25</v>
      </c>
      <c r="AN110" s="11">
        <v>22</v>
      </c>
      <c r="AO110" s="12" t="s">
        <v>25</v>
      </c>
      <c r="AP110" s="11">
        <v>60</v>
      </c>
      <c r="AQ110" s="12" t="s">
        <v>25</v>
      </c>
      <c r="AR110" s="11">
        <v>4</v>
      </c>
      <c r="AS110" s="12" t="s">
        <v>25</v>
      </c>
      <c r="AT110" s="11">
        <v>64</v>
      </c>
      <c r="AU110" s="11">
        <v>2</v>
      </c>
      <c r="AV110" s="12" t="s">
        <v>25</v>
      </c>
      <c r="AW110" s="11">
        <v>2</v>
      </c>
      <c r="AX110" s="11">
        <v>1</v>
      </c>
      <c r="AY110" s="12" t="s">
        <v>25</v>
      </c>
      <c r="AZ110" s="11">
        <v>1</v>
      </c>
      <c r="BA110" s="11">
        <v>67</v>
      </c>
      <c r="BB110" s="12" t="s">
        <v>25</v>
      </c>
      <c r="BC110" s="11">
        <v>17</v>
      </c>
      <c r="BD110" s="12" t="s">
        <v>25</v>
      </c>
      <c r="BE110" s="11">
        <v>3</v>
      </c>
      <c r="BF110" s="12" t="s">
        <v>25</v>
      </c>
      <c r="BG110" s="11">
        <v>20</v>
      </c>
      <c r="BH110" s="11">
        <v>4</v>
      </c>
      <c r="BI110" s="12" t="s">
        <v>25</v>
      </c>
      <c r="BJ110" s="11">
        <v>4</v>
      </c>
      <c r="BK110" s="11">
        <v>9</v>
      </c>
      <c r="BL110" s="12" t="s">
        <v>25</v>
      </c>
      <c r="BM110" s="11">
        <v>9</v>
      </c>
      <c r="BN110" s="11">
        <v>33</v>
      </c>
      <c r="BO110" s="12" t="s">
        <v>25</v>
      </c>
      <c r="BP110" s="11">
        <v>4</v>
      </c>
      <c r="BQ110" s="12" t="s">
        <v>25</v>
      </c>
      <c r="BR110" s="11">
        <v>0</v>
      </c>
      <c r="BS110" s="12" t="s">
        <v>25</v>
      </c>
      <c r="BT110" s="11">
        <v>1</v>
      </c>
      <c r="BU110" s="12" t="s">
        <v>25</v>
      </c>
      <c r="BV110" s="11">
        <v>5</v>
      </c>
      <c r="BW110" s="12" t="s">
        <v>25</v>
      </c>
      <c r="BX110" s="11">
        <v>5</v>
      </c>
      <c r="BY110" s="12" t="s">
        <v>25</v>
      </c>
      <c r="BZ110" s="11">
        <v>30</v>
      </c>
      <c r="CA110" s="12" t="s">
        <v>25</v>
      </c>
      <c r="CB110" s="11">
        <v>0</v>
      </c>
      <c r="CC110" s="12" t="s">
        <v>25</v>
      </c>
      <c r="CD110" s="11">
        <v>10</v>
      </c>
      <c r="CE110" s="12" t="s">
        <v>25</v>
      </c>
      <c r="CF110" s="11">
        <v>10</v>
      </c>
      <c r="CG110" s="11">
        <v>45</v>
      </c>
      <c r="CH110" s="11">
        <v>1</v>
      </c>
      <c r="CI110" s="12" t="s">
        <v>25</v>
      </c>
      <c r="CJ110" s="11">
        <v>7</v>
      </c>
      <c r="CK110" s="12" t="s">
        <v>25</v>
      </c>
      <c r="CL110" s="11">
        <v>180</v>
      </c>
      <c r="CM110" s="11">
        <v>180</v>
      </c>
      <c r="CN110" s="12" t="s">
        <v>25</v>
      </c>
      <c r="CO110" s="12" t="s">
        <v>25</v>
      </c>
      <c r="CP110" s="12" t="s">
        <v>25</v>
      </c>
      <c r="CQ110" s="12" t="s">
        <v>25</v>
      </c>
      <c r="CR110" s="11">
        <f t="shared" si="3"/>
        <v>180</v>
      </c>
      <c r="CS110" s="11">
        <f t="shared" si="4"/>
        <v>180</v>
      </c>
      <c r="CT110" s="11" t="b">
        <f t="shared" si="5"/>
        <v>1</v>
      </c>
    </row>
    <row r="111" spans="1:98" x14ac:dyDescent="0.25">
      <c r="A111" s="11">
        <v>110</v>
      </c>
      <c r="B111" s="11">
        <v>15</v>
      </c>
      <c r="C111" s="12" t="s">
        <v>70</v>
      </c>
      <c r="D111" s="11">
        <v>1</v>
      </c>
      <c r="E111" s="12" t="s">
        <v>71</v>
      </c>
      <c r="F111" s="11">
        <v>1</v>
      </c>
      <c r="G111" s="12" t="s">
        <v>71</v>
      </c>
      <c r="H111" s="11">
        <v>1</v>
      </c>
      <c r="I111" s="11">
        <v>1</v>
      </c>
      <c r="J111" s="12" t="s">
        <v>71</v>
      </c>
      <c r="K111" s="11">
        <v>1</v>
      </c>
      <c r="L111" s="12" t="s">
        <v>227</v>
      </c>
      <c r="M111" s="11">
        <v>1</v>
      </c>
      <c r="N111" s="12" t="s">
        <v>70</v>
      </c>
      <c r="O111" s="12" t="s">
        <v>71</v>
      </c>
      <c r="P111" s="11">
        <v>0</v>
      </c>
      <c r="Q111" s="12" t="s">
        <v>73</v>
      </c>
      <c r="R111" s="11">
        <v>196</v>
      </c>
      <c r="S111" s="12" t="s">
        <v>228</v>
      </c>
      <c r="T111" s="11">
        <v>325</v>
      </c>
      <c r="U111" s="12" t="s">
        <v>229</v>
      </c>
      <c r="V111" s="12" t="s">
        <v>230</v>
      </c>
      <c r="W111" s="11">
        <v>1502</v>
      </c>
      <c r="X111" s="12" t="s">
        <v>71</v>
      </c>
      <c r="Y111" s="12" t="s">
        <v>77</v>
      </c>
      <c r="Z111" s="12" t="s">
        <v>78</v>
      </c>
      <c r="AA111" s="11">
        <v>1915040</v>
      </c>
      <c r="AB111" s="12" t="s">
        <v>646</v>
      </c>
      <c r="AC111" s="11">
        <v>2</v>
      </c>
      <c r="AD111" s="11">
        <v>161</v>
      </c>
      <c r="AE111" s="12" t="s">
        <v>25</v>
      </c>
      <c r="AF111" s="11">
        <v>20</v>
      </c>
      <c r="AG111" s="12" t="s">
        <v>25</v>
      </c>
      <c r="AH111" s="11">
        <v>2</v>
      </c>
      <c r="AI111" s="12" t="s">
        <v>25</v>
      </c>
      <c r="AJ111" s="11">
        <v>0</v>
      </c>
      <c r="AK111" s="12" t="s">
        <v>25</v>
      </c>
      <c r="AL111" s="11">
        <v>0</v>
      </c>
      <c r="AM111" s="12" t="s">
        <v>25</v>
      </c>
      <c r="AN111" s="11">
        <v>22</v>
      </c>
      <c r="AO111" s="12" t="s">
        <v>25</v>
      </c>
      <c r="AP111" s="11">
        <v>56</v>
      </c>
      <c r="AQ111" s="12" t="s">
        <v>25</v>
      </c>
      <c r="AR111" s="11">
        <v>3</v>
      </c>
      <c r="AS111" s="12" t="s">
        <v>25</v>
      </c>
      <c r="AT111" s="11">
        <v>59</v>
      </c>
      <c r="AU111" s="11">
        <v>5</v>
      </c>
      <c r="AV111" s="12" t="s">
        <v>25</v>
      </c>
      <c r="AW111" s="11">
        <v>5</v>
      </c>
      <c r="AX111" s="11">
        <v>0</v>
      </c>
      <c r="AY111" s="12" t="s">
        <v>25</v>
      </c>
      <c r="AZ111" s="11">
        <v>0</v>
      </c>
      <c r="BA111" s="11">
        <v>64</v>
      </c>
      <c r="BB111" s="12" t="s">
        <v>25</v>
      </c>
      <c r="BC111" s="11">
        <v>11</v>
      </c>
      <c r="BD111" s="12" t="s">
        <v>25</v>
      </c>
      <c r="BE111" s="11">
        <v>6</v>
      </c>
      <c r="BF111" s="12" t="s">
        <v>25</v>
      </c>
      <c r="BG111" s="11">
        <v>17</v>
      </c>
      <c r="BH111" s="11">
        <v>2</v>
      </c>
      <c r="BI111" s="12" t="s">
        <v>25</v>
      </c>
      <c r="BJ111" s="11">
        <v>2</v>
      </c>
      <c r="BK111" s="11">
        <v>5</v>
      </c>
      <c r="BL111" s="12" t="s">
        <v>25</v>
      </c>
      <c r="BM111" s="11">
        <v>5</v>
      </c>
      <c r="BN111" s="11">
        <v>24</v>
      </c>
      <c r="BO111" s="12" t="s">
        <v>25</v>
      </c>
      <c r="BP111" s="11">
        <v>4</v>
      </c>
      <c r="BQ111" s="12" t="s">
        <v>25</v>
      </c>
      <c r="BR111" s="11">
        <v>0</v>
      </c>
      <c r="BS111" s="12" t="s">
        <v>25</v>
      </c>
      <c r="BT111" s="11">
        <v>1</v>
      </c>
      <c r="BU111" s="12" t="s">
        <v>25</v>
      </c>
      <c r="BV111" s="11">
        <v>5</v>
      </c>
      <c r="BW111" s="12" t="s">
        <v>25</v>
      </c>
      <c r="BX111" s="11">
        <v>9</v>
      </c>
      <c r="BY111" s="12" t="s">
        <v>25</v>
      </c>
      <c r="BZ111" s="11">
        <v>21</v>
      </c>
      <c r="CA111" s="12" t="s">
        <v>25</v>
      </c>
      <c r="CB111" s="11">
        <v>1</v>
      </c>
      <c r="CC111" s="12" t="s">
        <v>25</v>
      </c>
      <c r="CD111" s="11">
        <v>11</v>
      </c>
      <c r="CE111" s="12" t="s">
        <v>25</v>
      </c>
      <c r="CF111" s="11">
        <v>11</v>
      </c>
      <c r="CG111" s="11">
        <v>42</v>
      </c>
      <c r="CH111" s="11">
        <v>3</v>
      </c>
      <c r="CI111" s="12" t="s">
        <v>25</v>
      </c>
      <c r="CJ111" s="11">
        <v>1</v>
      </c>
      <c r="CK111" s="12" t="s">
        <v>25</v>
      </c>
      <c r="CL111" s="11">
        <v>161</v>
      </c>
      <c r="CM111" s="11">
        <v>161</v>
      </c>
      <c r="CN111" s="12" t="s">
        <v>25</v>
      </c>
      <c r="CO111" s="12" t="s">
        <v>25</v>
      </c>
      <c r="CP111" s="12" t="s">
        <v>25</v>
      </c>
      <c r="CQ111" s="12" t="s">
        <v>25</v>
      </c>
      <c r="CR111" s="11">
        <f t="shared" si="3"/>
        <v>161</v>
      </c>
      <c r="CS111" s="11">
        <f t="shared" si="4"/>
        <v>161</v>
      </c>
      <c r="CT111" s="11" t="b">
        <f t="shared" si="5"/>
        <v>1</v>
      </c>
    </row>
    <row r="112" spans="1:98" x14ac:dyDescent="0.25">
      <c r="A112" s="11">
        <v>111</v>
      </c>
      <c r="B112" s="11">
        <v>15</v>
      </c>
      <c r="C112" s="12" t="s">
        <v>70</v>
      </c>
      <c r="D112" s="11">
        <v>1</v>
      </c>
      <c r="E112" s="12" t="s">
        <v>71</v>
      </c>
      <c r="F112" s="11">
        <v>1</v>
      </c>
      <c r="G112" s="12" t="s">
        <v>71</v>
      </c>
      <c r="H112" s="11">
        <v>1</v>
      </c>
      <c r="I112" s="11">
        <v>1</v>
      </c>
      <c r="J112" s="12" t="s">
        <v>71</v>
      </c>
      <c r="K112" s="11">
        <v>1</v>
      </c>
      <c r="L112" s="12" t="s">
        <v>227</v>
      </c>
      <c r="M112" s="11">
        <v>1</v>
      </c>
      <c r="N112" s="12" t="s">
        <v>70</v>
      </c>
      <c r="O112" s="12" t="s">
        <v>71</v>
      </c>
      <c r="P112" s="11">
        <v>0</v>
      </c>
      <c r="Q112" s="12" t="s">
        <v>73</v>
      </c>
      <c r="R112" s="11">
        <v>198</v>
      </c>
      <c r="S112" s="12" t="s">
        <v>231</v>
      </c>
      <c r="T112" s="11">
        <v>316</v>
      </c>
      <c r="U112" s="12" t="s">
        <v>229</v>
      </c>
      <c r="V112" s="12" t="s">
        <v>230</v>
      </c>
      <c r="W112" s="11">
        <v>1502</v>
      </c>
      <c r="X112" s="12" t="s">
        <v>71</v>
      </c>
      <c r="Y112" s="12" t="s">
        <v>77</v>
      </c>
      <c r="Z112" s="12" t="s">
        <v>78</v>
      </c>
      <c r="AA112" s="11">
        <v>1915040</v>
      </c>
      <c r="AB112" s="12" t="s">
        <v>646</v>
      </c>
      <c r="AC112" s="11">
        <v>2</v>
      </c>
      <c r="AD112" s="11">
        <v>165</v>
      </c>
      <c r="AE112" s="12" t="s">
        <v>25</v>
      </c>
      <c r="AF112" s="11">
        <v>16</v>
      </c>
      <c r="AG112" s="12" t="s">
        <v>25</v>
      </c>
      <c r="AH112" s="11">
        <v>2</v>
      </c>
      <c r="AI112" s="12" t="s">
        <v>25</v>
      </c>
      <c r="AJ112" s="11">
        <v>0</v>
      </c>
      <c r="AK112" s="12" t="s">
        <v>25</v>
      </c>
      <c r="AL112" s="11">
        <v>1</v>
      </c>
      <c r="AM112" s="12" t="s">
        <v>25</v>
      </c>
      <c r="AN112" s="11">
        <v>19</v>
      </c>
      <c r="AO112" s="12" t="s">
        <v>25</v>
      </c>
      <c r="AP112" s="11">
        <v>72</v>
      </c>
      <c r="AQ112" s="12" t="s">
        <v>25</v>
      </c>
      <c r="AR112" s="11">
        <v>3</v>
      </c>
      <c r="AS112" s="12" t="s">
        <v>25</v>
      </c>
      <c r="AT112" s="11">
        <v>75</v>
      </c>
      <c r="AU112" s="11">
        <v>2</v>
      </c>
      <c r="AV112" s="12" t="s">
        <v>25</v>
      </c>
      <c r="AW112" s="11">
        <v>2</v>
      </c>
      <c r="AX112" s="11">
        <v>0</v>
      </c>
      <c r="AY112" s="12" t="s">
        <v>25</v>
      </c>
      <c r="AZ112" s="11">
        <v>0</v>
      </c>
      <c r="BA112" s="11">
        <v>77</v>
      </c>
      <c r="BB112" s="12" t="s">
        <v>25</v>
      </c>
      <c r="BC112" s="11">
        <v>5</v>
      </c>
      <c r="BD112" s="12" t="s">
        <v>25</v>
      </c>
      <c r="BE112" s="11">
        <v>8</v>
      </c>
      <c r="BF112" s="12" t="s">
        <v>25</v>
      </c>
      <c r="BG112" s="11">
        <v>13</v>
      </c>
      <c r="BH112" s="11">
        <v>4</v>
      </c>
      <c r="BI112" s="12" t="s">
        <v>25</v>
      </c>
      <c r="BJ112" s="11">
        <v>4</v>
      </c>
      <c r="BK112" s="11">
        <v>9</v>
      </c>
      <c r="BL112" s="12" t="s">
        <v>25</v>
      </c>
      <c r="BM112" s="11">
        <v>9</v>
      </c>
      <c r="BN112" s="11">
        <v>26</v>
      </c>
      <c r="BO112" s="12" t="s">
        <v>25</v>
      </c>
      <c r="BP112" s="11">
        <v>3</v>
      </c>
      <c r="BQ112" s="12" t="s">
        <v>25</v>
      </c>
      <c r="BR112" s="11">
        <v>0</v>
      </c>
      <c r="BS112" s="12" t="s">
        <v>25</v>
      </c>
      <c r="BT112" s="11">
        <v>0</v>
      </c>
      <c r="BU112" s="12" t="s">
        <v>25</v>
      </c>
      <c r="BV112" s="11">
        <v>3</v>
      </c>
      <c r="BW112" s="12" t="s">
        <v>25</v>
      </c>
      <c r="BX112" s="11">
        <v>4</v>
      </c>
      <c r="BY112" s="12" t="s">
        <v>25</v>
      </c>
      <c r="BZ112" s="11">
        <v>20</v>
      </c>
      <c r="CA112" s="12" t="s">
        <v>25</v>
      </c>
      <c r="CB112" s="11">
        <v>3</v>
      </c>
      <c r="CC112" s="12" t="s">
        <v>25</v>
      </c>
      <c r="CD112" s="11">
        <v>10</v>
      </c>
      <c r="CE112" s="12" t="s">
        <v>25</v>
      </c>
      <c r="CF112" s="11">
        <v>10</v>
      </c>
      <c r="CG112" s="11">
        <v>37</v>
      </c>
      <c r="CH112" s="11">
        <v>1</v>
      </c>
      <c r="CI112" s="12" t="s">
        <v>25</v>
      </c>
      <c r="CJ112" s="11">
        <v>2</v>
      </c>
      <c r="CK112" s="12" t="s">
        <v>25</v>
      </c>
      <c r="CL112" s="11">
        <v>165</v>
      </c>
      <c r="CM112" s="11">
        <v>165</v>
      </c>
      <c r="CN112" s="12" t="s">
        <v>25</v>
      </c>
      <c r="CO112" s="12" t="s">
        <v>25</v>
      </c>
      <c r="CP112" s="12" t="s">
        <v>25</v>
      </c>
      <c r="CQ112" s="12" t="s">
        <v>25</v>
      </c>
      <c r="CR112" s="11">
        <f t="shared" si="3"/>
        <v>165</v>
      </c>
      <c r="CS112" s="11">
        <f t="shared" si="4"/>
        <v>165</v>
      </c>
      <c r="CT112" s="11" t="b">
        <f t="shared" si="5"/>
        <v>1</v>
      </c>
    </row>
    <row r="113" spans="1:98" x14ac:dyDescent="0.25">
      <c r="A113" s="11">
        <v>112</v>
      </c>
      <c r="B113" s="11">
        <v>15</v>
      </c>
      <c r="C113" s="12" t="s">
        <v>70</v>
      </c>
      <c r="D113" s="11">
        <v>1</v>
      </c>
      <c r="E113" s="12" t="s">
        <v>71</v>
      </c>
      <c r="F113" s="11">
        <v>1</v>
      </c>
      <c r="G113" s="12" t="s">
        <v>71</v>
      </c>
      <c r="H113" s="11">
        <v>1</v>
      </c>
      <c r="I113" s="11">
        <v>1</v>
      </c>
      <c r="J113" s="12" t="s">
        <v>71</v>
      </c>
      <c r="K113" s="11">
        <v>1</v>
      </c>
      <c r="L113" s="12" t="s">
        <v>227</v>
      </c>
      <c r="M113" s="11">
        <v>1</v>
      </c>
      <c r="N113" s="12" t="s">
        <v>70</v>
      </c>
      <c r="O113" s="12" t="s">
        <v>71</v>
      </c>
      <c r="P113" s="11">
        <v>0</v>
      </c>
      <c r="Q113" s="12" t="s">
        <v>73</v>
      </c>
      <c r="R113" s="11">
        <v>201</v>
      </c>
      <c r="S113" s="12" t="s">
        <v>232</v>
      </c>
      <c r="T113" s="11">
        <v>323</v>
      </c>
      <c r="U113" s="12" t="s">
        <v>229</v>
      </c>
      <c r="V113" s="12" t="s">
        <v>230</v>
      </c>
      <c r="W113" s="11">
        <v>1502</v>
      </c>
      <c r="X113" s="12" t="s">
        <v>71</v>
      </c>
      <c r="Y113" s="12" t="s">
        <v>77</v>
      </c>
      <c r="Z113" s="12" t="s">
        <v>78</v>
      </c>
      <c r="AA113" s="11">
        <v>1915040</v>
      </c>
      <c r="AB113" s="12" t="s">
        <v>646</v>
      </c>
      <c r="AC113" s="11">
        <v>2</v>
      </c>
      <c r="AD113" s="11">
        <v>183</v>
      </c>
      <c r="AE113" s="12" t="s">
        <v>25</v>
      </c>
      <c r="AF113" s="11">
        <v>22</v>
      </c>
      <c r="AG113" s="12" t="s">
        <v>25</v>
      </c>
      <c r="AH113" s="11">
        <v>1</v>
      </c>
      <c r="AI113" s="12" t="s">
        <v>25</v>
      </c>
      <c r="AJ113" s="11">
        <v>1</v>
      </c>
      <c r="AK113" s="12" t="s">
        <v>25</v>
      </c>
      <c r="AL113" s="11">
        <v>1</v>
      </c>
      <c r="AM113" s="12" t="s">
        <v>25</v>
      </c>
      <c r="AN113" s="11">
        <v>25</v>
      </c>
      <c r="AO113" s="12" t="s">
        <v>25</v>
      </c>
      <c r="AP113" s="11">
        <v>79</v>
      </c>
      <c r="AQ113" s="12" t="s">
        <v>25</v>
      </c>
      <c r="AR113" s="11">
        <v>1</v>
      </c>
      <c r="AS113" s="12" t="s">
        <v>25</v>
      </c>
      <c r="AT113" s="11">
        <v>80</v>
      </c>
      <c r="AU113" s="11">
        <v>2</v>
      </c>
      <c r="AV113" s="12" t="s">
        <v>25</v>
      </c>
      <c r="AW113" s="11">
        <v>2</v>
      </c>
      <c r="AX113" s="11">
        <v>0</v>
      </c>
      <c r="AY113" s="12" t="s">
        <v>25</v>
      </c>
      <c r="AZ113" s="11">
        <v>0</v>
      </c>
      <c r="BA113" s="11">
        <v>82</v>
      </c>
      <c r="BB113" s="12" t="s">
        <v>25</v>
      </c>
      <c r="BC113" s="11">
        <v>17</v>
      </c>
      <c r="BD113" s="12" t="s">
        <v>25</v>
      </c>
      <c r="BE113" s="11">
        <v>10</v>
      </c>
      <c r="BF113" s="12" t="s">
        <v>25</v>
      </c>
      <c r="BG113" s="11">
        <v>27</v>
      </c>
      <c r="BH113" s="11">
        <v>2</v>
      </c>
      <c r="BI113" s="12" t="s">
        <v>25</v>
      </c>
      <c r="BJ113" s="11">
        <v>2</v>
      </c>
      <c r="BK113" s="11">
        <v>7</v>
      </c>
      <c r="BL113" s="12" t="s">
        <v>25</v>
      </c>
      <c r="BM113" s="11">
        <v>7</v>
      </c>
      <c r="BN113" s="11">
        <v>36</v>
      </c>
      <c r="BO113" s="12" t="s">
        <v>25</v>
      </c>
      <c r="BP113" s="11">
        <v>2</v>
      </c>
      <c r="BQ113" s="12" t="s">
        <v>25</v>
      </c>
      <c r="BR113" s="11">
        <v>3</v>
      </c>
      <c r="BS113" s="12" t="s">
        <v>25</v>
      </c>
      <c r="BT113" s="11">
        <v>0</v>
      </c>
      <c r="BU113" s="12" t="s">
        <v>25</v>
      </c>
      <c r="BV113" s="11">
        <v>5</v>
      </c>
      <c r="BW113" s="12" t="s">
        <v>25</v>
      </c>
      <c r="BX113" s="11">
        <v>3</v>
      </c>
      <c r="BY113" s="12" t="s">
        <v>25</v>
      </c>
      <c r="BZ113" s="11">
        <v>21</v>
      </c>
      <c r="CA113" s="12" t="s">
        <v>25</v>
      </c>
      <c r="CB113" s="11">
        <v>0</v>
      </c>
      <c r="CC113" s="12" t="s">
        <v>25</v>
      </c>
      <c r="CD113" s="11">
        <v>7</v>
      </c>
      <c r="CE113" s="12" t="s">
        <v>25</v>
      </c>
      <c r="CF113" s="11">
        <v>7</v>
      </c>
      <c r="CG113" s="11">
        <v>31</v>
      </c>
      <c r="CH113" s="11">
        <v>2</v>
      </c>
      <c r="CI113" s="12" t="s">
        <v>25</v>
      </c>
      <c r="CJ113" s="11">
        <v>2</v>
      </c>
      <c r="CK113" s="12" t="s">
        <v>25</v>
      </c>
      <c r="CL113" s="11">
        <v>183</v>
      </c>
      <c r="CM113" s="11">
        <v>183</v>
      </c>
      <c r="CN113" s="12" t="s">
        <v>25</v>
      </c>
      <c r="CO113" s="12" t="s">
        <v>25</v>
      </c>
      <c r="CP113" s="12" t="s">
        <v>25</v>
      </c>
      <c r="CQ113" s="12" t="s">
        <v>25</v>
      </c>
      <c r="CR113" s="11">
        <f t="shared" si="3"/>
        <v>183</v>
      </c>
      <c r="CS113" s="11">
        <f t="shared" si="4"/>
        <v>183</v>
      </c>
      <c r="CT113" s="11" t="b">
        <f t="shared" si="5"/>
        <v>1</v>
      </c>
    </row>
    <row r="114" spans="1:98" x14ac:dyDescent="0.25">
      <c r="A114" s="11">
        <v>113</v>
      </c>
      <c r="B114" s="11">
        <v>15</v>
      </c>
      <c r="C114" s="12" t="s">
        <v>70</v>
      </c>
      <c r="D114" s="11">
        <v>1</v>
      </c>
      <c r="E114" s="12" t="s">
        <v>71</v>
      </c>
      <c r="F114" s="11">
        <v>1</v>
      </c>
      <c r="G114" s="12" t="s">
        <v>71</v>
      </c>
      <c r="H114" s="11">
        <v>1</v>
      </c>
      <c r="I114" s="11">
        <v>1</v>
      </c>
      <c r="J114" s="12" t="s">
        <v>71</v>
      </c>
      <c r="K114" s="11">
        <v>1</v>
      </c>
      <c r="L114" s="12" t="s">
        <v>227</v>
      </c>
      <c r="M114" s="11">
        <v>1</v>
      </c>
      <c r="N114" s="12" t="s">
        <v>70</v>
      </c>
      <c r="O114" s="12" t="s">
        <v>71</v>
      </c>
      <c r="P114" s="11">
        <v>0</v>
      </c>
      <c r="Q114" s="12" t="s">
        <v>73</v>
      </c>
      <c r="R114" s="11">
        <v>203</v>
      </c>
      <c r="S114" s="12" t="s">
        <v>233</v>
      </c>
      <c r="T114" s="11">
        <v>317</v>
      </c>
      <c r="U114" s="12" t="s">
        <v>229</v>
      </c>
      <c r="V114" s="12" t="s">
        <v>230</v>
      </c>
      <c r="W114" s="11">
        <v>1502</v>
      </c>
      <c r="X114" s="12" t="s">
        <v>71</v>
      </c>
      <c r="Y114" s="12" t="s">
        <v>77</v>
      </c>
      <c r="Z114" s="12" t="s">
        <v>78</v>
      </c>
      <c r="AA114" s="11">
        <v>1915040</v>
      </c>
      <c r="AB114" s="12" t="s">
        <v>646</v>
      </c>
      <c r="AC114" s="11">
        <v>2</v>
      </c>
      <c r="AD114" s="11">
        <v>166</v>
      </c>
      <c r="AE114" s="12" t="s">
        <v>25</v>
      </c>
      <c r="AF114" s="11">
        <v>18</v>
      </c>
      <c r="AG114" s="12" t="s">
        <v>25</v>
      </c>
      <c r="AH114" s="11">
        <v>1</v>
      </c>
      <c r="AI114" s="12" t="s">
        <v>25</v>
      </c>
      <c r="AJ114" s="11">
        <v>0</v>
      </c>
      <c r="AK114" s="12" t="s">
        <v>25</v>
      </c>
      <c r="AL114" s="11">
        <v>2</v>
      </c>
      <c r="AM114" s="12" t="s">
        <v>25</v>
      </c>
      <c r="AN114" s="11">
        <v>21</v>
      </c>
      <c r="AO114" s="12" t="s">
        <v>25</v>
      </c>
      <c r="AP114" s="11">
        <v>67</v>
      </c>
      <c r="AQ114" s="12" t="s">
        <v>25</v>
      </c>
      <c r="AR114" s="11">
        <v>7</v>
      </c>
      <c r="AS114" s="12" t="s">
        <v>25</v>
      </c>
      <c r="AT114" s="11">
        <v>74</v>
      </c>
      <c r="AU114" s="11">
        <v>3</v>
      </c>
      <c r="AV114" s="12" t="s">
        <v>25</v>
      </c>
      <c r="AW114" s="11">
        <v>3</v>
      </c>
      <c r="AX114" s="11">
        <v>0</v>
      </c>
      <c r="AY114" s="12" t="s">
        <v>25</v>
      </c>
      <c r="AZ114" s="11">
        <v>0</v>
      </c>
      <c r="BA114" s="11">
        <v>77</v>
      </c>
      <c r="BB114" s="12" t="s">
        <v>25</v>
      </c>
      <c r="BC114" s="11">
        <v>16</v>
      </c>
      <c r="BD114" s="12" t="s">
        <v>25</v>
      </c>
      <c r="BE114" s="11">
        <v>3</v>
      </c>
      <c r="BF114" s="12" t="s">
        <v>25</v>
      </c>
      <c r="BG114" s="11">
        <v>19</v>
      </c>
      <c r="BH114" s="11">
        <v>2</v>
      </c>
      <c r="BI114" s="12" t="s">
        <v>25</v>
      </c>
      <c r="BJ114" s="11">
        <v>2</v>
      </c>
      <c r="BK114" s="11">
        <v>6</v>
      </c>
      <c r="BL114" s="12" t="s">
        <v>25</v>
      </c>
      <c r="BM114" s="11">
        <v>6</v>
      </c>
      <c r="BN114" s="11">
        <v>27</v>
      </c>
      <c r="BO114" s="12" t="s">
        <v>25</v>
      </c>
      <c r="BP114" s="11">
        <v>2</v>
      </c>
      <c r="BQ114" s="12" t="s">
        <v>25</v>
      </c>
      <c r="BR114" s="11">
        <v>2</v>
      </c>
      <c r="BS114" s="12" t="s">
        <v>25</v>
      </c>
      <c r="BT114" s="11">
        <v>0</v>
      </c>
      <c r="BU114" s="12" t="s">
        <v>25</v>
      </c>
      <c r="BV114" s="11">
        <v>4</v>
      </c>
      <c r="BW114" s="12" t="s">
        <v>25</v>
      </c>
      <c r="BX114" s="11">
        <v>6</v>
      </c>
      <c r="BY114" s="12" t="s">
        <v>25</v>
      </c>
      <c r="BZ114" s="11">
        <v>18</v>
      </c>
      <c r="CA114" s="12" t="s">
        <v>25</v>
      </c>
      <c r="CB114" s="11">
        <v>3</v>
      </c>
      <c r="CC114" s="12" t="s">
        <v>25</v>
      </c>
      <c r="CD114" s="11">
        <v>7</v>
      </c>
      <c r="CE114" s="12" t="s">
        <v>25</v>
      </c>
      <c r="CF114" s="11">
        <v>7</v>
      </c>
      <c r="CG114" s="11">
        <v>34</v>
      </c>
      <c r="CH114" s="11">
        <v>3</v>
      </c>
      <c r="CI114" s="12" t="s">
        <v>25</v>
      </c>
      <c r="CJ114" s="11">
        <v>0</v>
      </c>
      <c r="CK114" s="12" t="s">
        <v>25</v>
      </c>
      <c r="CL114" s="11">
        <v>166</v>
      </c>
      <c r="CM114" s="11">
        <v>166</v>
      </c>
      <c r="CN114" s="12" t="s">
        <v>25</v>
      </c>
      <c r="CO114" s="12" t="s">
        <v>25</v>
      </c>
      <c r="CP114" s="12" t="s">
        <v>25</v>
      </c>
      <c r="CQ114" s="12" t="s">
        <v>25</v>
      </c>
      <c r="CR114" s="11">
        <f t="shared" si="3"/>
        <v>166</v>
      </c>
      <c r="CS114" s="11">
        <f t="shared" si="4"/>
        <v>166</v>
      </c>
      <c r="CT114" s="11" t="b">
        <f t="shared" si="5"/>
        <v>1</v>
      </c>
    </row>
    <row r="115" spans="1:98" x14ac:dyDescent="0.25">
      <c r="A115" s="11">
        <v>114</v>
      </c>
      <c r="B115" s="11">
        <v>15</v>
      </c>
      <c r="C115" s="12" t="s">
        <v>70</v>
      </c>
      <c r="D115" s="11">
        <v>1</v>
      </c>
      <c r="E115" s="12" t="s">
        <v>71</v>
      </c>
      <c r="F115" s="11">
        <v>1</v>
      </c>
      <c r="G115" s="12" t="s">
        <v>71</v>
      </c>
      <c r="H115" s="11">
        <v>1</v>
      </c>
      <c r="I115" s="11">
        <v>1</v>
      </c>
      <c r="J115" s="12" t="s">
        <v>71</v>
      </c>
      <c r="K115" s="11">
        <v>1</v>
      </c>
      <c r="L115" s="12" t="s">
        <v>227</v>
      </c>
      <c r="M115" s="11">
        <v>1</v>
      </c>
      <c r="N115" s="12" t="s">
        <v>70</v>
      </c>
      <c r="O115" s="12" t="s">
        <v>71</v>
      </c>
      <c r="P115" s="11">
        <v>0</v>
      </c>
      <c r="Q115" s="12" t="s">
        <v>73</v>
      </c>
      <c r="R115" s="11">
        <v>205</v>
      </c>
      <c r="S115" s="12" t="s">
        <v>234</v>
      </c>
      <c r="T115" s="11">
        <v>450</v>
      </c>
      <c r="U115" s="12" t="s">
        <v>229</v>
      </c>
      <c r="V115" s="12" t="s">
        <v>230</v>
      </c>
      <c r="W115" s="11">
        <v>1502</v>
      </c>
      <c r="X115" s="12" t="s">
        <v>71</v>
      </c>
      <c r="Y115" s="12" t="s">
        <v>77</v>
      </c>
      <c r="Z115" s="12" t="s">
        <v>78</v>
      </c>
      <c r="AA115" s="11">
        <v>1915040</v>
      </c>
      <c r="AB115" s="12" t="s">
        <v>646</v>
      </c>
      <c r="AC115" s="11">
        <v>2</v>
      </c>
      <c r="AD115" s="11">
        <v>190</v>
      </c>
      <c r="AE115" s="12" t="s">
        <v>25</v>
      </c>
      <c r="AF115" s="11">
        <v>27</v>
      </c>
      <c r="AG115" s="12" t="s">
        <v>25</v>
      </c>
      <c r="AH115" s="11">
        <v>3</v>
      </c>
      <c r="AI115" s="12" t="s">
        <v>25</v>
      </c>
      <c r="AJ115" s="11">
        <v>2</v>
      </c>
      <c r="AK115" s="12" t="s">
        <v>25</v>
      </c>
      <c r="AL115" s="11">
        <v>1</v>
      </c>
      <c r="AM115" s="12" t="s">
        <v>25</v>
      </c>
      <c r="AN115" s="11">
        <v>33</v>
      </c>
      <c r="AO115" s="12" t="s">
        <v>25</v>
      </c>
      <c r="AP115" s="11">
        <v>77</v>
      </c>
      <c r="AQ115" s="12" t="s">
        <v>25</v>
      </c>
      <c r="AR115" s="11">
        <v>1</v>
      </c>
      <c r="AS115" s="12" t="s">
        <v>25</v>
      </c>
      <c r="AT115" s="11">
        <v>78</v>
      </c>
      <c r="AU115" s="11">
        <v>0</v>
      </c>
      <c r="AV115" s="12" t="s">
        <v>25</v>
      </c>
      <c r="AW115" s="11">
        <v>0</v>
      </c>
      <c r="AX115" s="11">
        <v>0</v>
      </c>
      <c r="AY115" s="12" t="s">
        <v>25</v>
      </c>
      <c r="AZ115" s="11">
        <v>0</v>
      </c>
      <c r="BA115" s="11">
        <v>78</v>
      </c>
      <c r="BB115" s="12" t="s">
        <v>25</v>
      </c>
      <c r="BC115" s="11">
        <v>6</v>
      </c>
      <c r="BD115" s="12" t="s">
        <v>25</v>
      </c>
      <c r="BE115" s="11">
        <v>9</v>
      </c>
      <c r="BF115" s="12" t="s">
        <v>25</v>
      </c>
      <c r="BG115" s="11">
        <v>15</v>
      </c>
      <c r="BH115" s="11">
        <v>1</v>
      </c>
      <c r="BI115" s="12" t="s">
        <v>25</v>
      </c>
      <c r="BJ115" s="11">
        <v>1</v>
      </c>
      <c r="BK115" s="11">
        <v>13</v>
      </c>
      <c r="BL115" s="12" t="s">
        <v>25</v>
      </c>
      <c r="BM115" s="11">
        <v>13</v>
      </c>
      <c r="BN115" s="11">
        <v>29</v>
      </c>
      <c r="BO115" s="12" t="s">
        <v>25</v>
      </c>
      <c r="BP115" s="11">
        <v>3</v>
      </c>
      <c r="BQ115" s="12" t="s">
        <v>25</v>
      </c>
      <c r="BR115" s="11">
        <v>2</v>
      </c>
      <c r="BS115" s="12" t="s">
        <v>25</v>
      </c>
      <c r="BT115" s="11">
        <v>3</v>
      </c>
      <c r="BU115" s="12" t="s">
        <v>25</v>
      </c>
      <c r="BV115" s="11">
        <v>8</v>
      </c>
      <c r="BW115" s="12" t="s">
        <v>25</v>
      </c>
      <c r="BX115" s="11">
        <v>4</v>
      </c>
      <c r="BY115" s="12" t="s">
        <v>25</v>
      </c>
      <c r="BZ115" s="11">
        <v>20</v>
      </c>
      <c r="CA115" s="12" t="s">
        <v>25</v>
      </c>
      <c r="CB115" s="11">
        <v>2</v>
      </c>
      <c r="CC115" s="12" t="s">
        <v>25</v>
      </c>
      <c r="CD115" s="11">
        <v>6</v>
      </c>
      <c r="CE115" s="12" t="s">
        <v>25</v>
      </c>
      <c r="CF115" s="11">
        <v>6</v>
      </c>
      <c r="CG115" s="11">
        <v>32</v>
      </c>
      <c r="CH115" s="11">
        <v>4</v>
      </c>
      <c r="CI115" s="12" t="s">
        <v>25</v>
      </c>
      <c r="CJ115" s="11">
        <v>6</v>
      </c>
      <c r="CK115" s="12" t="s">
        <v>25</v>
      </c>
      <c r="CL115" s="11">
        <v>190</v>
      </c>
      <c r="CM115" s="11">
        <v>190</v>
      </c>
      <c r="CN115" s="12" t="s">
        <v>25</v>
      </c>
      <c r="CO115" s="12" t="s">
        <v>25</v>
      </c>
      <c r="CP115" s="12" t="s">
        <v>25</v>
      </c>
      <c r="CQ115" s="12" t="s">
        <v>25</v>
      </c>
      <c r="CR115" s="11">
        <f t="shared" si="3"/>
        <v>190</v>
      </c>
      <c r="CS115" s="11">
        <f t="shared" si="4"/>
        <v>190</v>
      </c>
      <c r="CT115" s="11" t="b">
        <f t="shared" si="5"/>
        <v>1</v>
      </c>
    </row>
    <row r="116" spans="1:98" x14ac:dyDescent="0.25">
      <c r="A116" s="11">
        <v>115</v>
      </c>
      <c r="B116" s="11">
        <v>15</v>
      </c>
      <c r="C116" s="12" t="s">
        <v>70</v>
      </c>
      <c r="D116" s="11">
        <v>1</v>
      </c>
      <c r="E116" s="12" t="s">
        <v>71</v>
      </c>
      <c r="F116" s="11">
        <v>1</v>
      </c>
      <c r="G116" s="12" t="s">
        <v>71</v>
      </c>
      <c r="H116" s="11">
        <v>1</v>
      </c>
      <c r="I116" s="11">
        <v>1</v>
      </c>
      <c r="J116" s="12" t="s">
        <v>71</v>
      </c>
      <c r="K116" s="11">
        <v>1</v>
      </c>
      <c r="L116" s="12" t="s">
        <v>227</v>
      </c>
      <c r="M116" s="11">
        <v>1</v>
      </c>
      <c r="N116" s="12" t="s">
        <v>70</v>
      </c>
      <c r="O116" s="12" t="s">
        <v>71</v>
      </c>
      <c r="P116" s="11">
        <v>0</v>
      </c>
      <c r="Q116" s="12" t="s">
        <v>73</v>
      </c>
      <c r="R116" s="11">
        <v>208</v>
      </c>
      <c r="S116" s="12" t="s">
        <v>235</v>
      </c>
      <c r="T116" s="11">
        <v>316</v>
      </c>
      <c r="U116" s="12" t="s">
        <v>229</v>
      </c>
      <c r="V116" s="12" t="s">
        <v>230</v>
      </c>
      <c r="W116" s="11">
        <v>1502</v>
      </c>
      <c r="X116" s="12" t="s">
        <v>71</v>
      </c>
      <c r="Y116" s="12" t="s">
        <v>77</v>
      </c>
      <c r="Z116" s="12" t="s">
        <v>78</v>
      </c>
      <c r="AA116" s="11">
        <v>1915040</v>
      </c>
      <c r="AB116" s="12" t="s">
        <v>646</v>
      </c>
      <c r="AC116" s="11">
        <v>2</v>
      </c>
      <c r="AD116" s="11">
        <v>175</v>
      </c>
      <c r="AE116" s="12" t="s">
        <v>25</v>
      </c>
      <c r="AF116" s="11">
        <v>27</v>
      </c>
      <c r="AG116" s="12" t="s">
        <v>25</v>
      </c>
      <c r="AH116" s="11">
        <v>1</v>
      </c>
      <c r="AI116" s="12" t="s">
        <v>25</v>
      </c>
      <c r="AJ116" s="11">
        <v>0</v>
      </c>
      <c r="AK116" s="12" t="s">
        <v>25</v>
      </c>
      <c r="AL116" s="11">
        <v>1</v>
      </c>
      <c r="AM116" s="12" t="s">
        <v>25</v>
      </c>
      <c r="AN116" s="11">
        <v>29</v>
      </c>
      <c r="AO116" s="12" t="s">
        <v>25</v>
      </c>
      <c r="AP116" s="11">
        <v>64</v>
      </c>
      <c r="AQ116" s="12" t="s">
        <v>25</v>
      </c>
      <c r="AR116" s="11">
        <v>8</v>
      </c>
      <c r="AS116" s="12" t="s">
        <v>25</v>
      </c>
      <c r="AT116" s="11">
        <v>72</v>
      </c>
      <c r="AU116" s="11">
        <v>0</v>
      </c>
      <c r="AV116" s="12" t="s">
        <v>25</v>
      </c>
      <c r="AW116" s="11">
        <v>0</v>
      </c>
      <c r="AX116" s="11">
        <v>0</v>
      </c>
      <c r="AY116" s="12" t="s">
        <v>25</v>
      </c>
      <c r="AZ116" s="11">
        <v>0</v>
      </c>
      <c r="BA116" s="11">
        <v>72</v>
      </c>
      <c r="BB116" s="12" t="s">
        <v>25</v>
      </c>
      <c r="BC116" s="11">
        <v>10</v>
      </c>
      <c r="BD116" s="12" t="s">
        <v>25</v>
      </c>
      <c r="BE116" s="11">
        <v>11</v>
      </c>
      <c r="BF116" s="12" t="s">
        <v>25</v>
      </c>
      <c r="BG116" s="11">
        <v>21</v>
      </c>
      <c r="BH116" s="11">
        <v>3</v>
      </c>
      <c r="BI116" s="12" t="s">
        <v>25</v>
      </c>
      <c r="BJ116" s="11">
        <v>3</v>
      </c>
      <c r="BK116" s="11">
        <v>8</v>
      </c>
      <c r="BL116" s="12" t="s">
        <v>25</v>
      </c>
      <c r="BM116" s="11">
        <v>8</v>
      </c>
      <c r="BN116" s="11">
        <v>32</v>
      </c>
      <c r="BO116" s="12" t="s">
        <v>25</v>
      </c>
      <c r="BP116" s="11">
        <v>5</v>
      </c>
      <c r="BQ116" s="12" t="s">
        <v>25</v>
      </c>
      <c r="BR116" s="11">
        <v>2</v>
      </c>
      <c r="BS116" s="12" t="s">
        <v>25</v>
      </c>
      <c r="BT116" s="11">
        <v>1</v>
      </c>
      <c r="BU116" s="12" t="s">
        <v>25</v>
      </c>
      <c r="BV116" s="11">
        <v>8</v>
      </c>
      <c r="BW116" s="12" t="s">
        <v>25</v>
      </c>
      <c r="BX116" s="11">
        <v>3</v>
      </c>
      <c r="BY116" s="12" t="s">
        <v>25</v>
      </c>
      <c r="BZ116" s="11">
        <v>16</v>
      </c>
      <c r="CA116" s="12" t="s">
        <v>25</v>
      </c>
      <c r="CB116" s="11">
        <v>1</v>
      </c>
      <c r="CC116" s="12" t="s">
        <v>25</v>
      </c>
      <c r="CD116" s="11">
        <v>9</v>
      </c>
      <c r="CE116" s="12" t="s">
        <v>25</v>
      </c>
      <c r="CF116" s="11">
        <v>9</v>
      </c>
      <c r="CG116" s="11">
        <v>29</v>
      </c>
      <c r="CH116" s="11">
        <v>1</v>
      </c>
      <c r="CI116" s="12" t="s">
        <v>25</v>
      </c>
      <c r="CJ116" s="11">
        <v>4</v>
      </c>
      <c r="CK116" s="12" t="s">
        <v>25</v>
      </c>
      <c r="CL116" s="11">
        <v>175</v>
      </c>
      <c r="CM116" s="11">
        <v>175</v>
      </c>
      <c r="CN116" s="12" t="s">
        <v>25</v>
      </c>
      <c r="CO116" s="12" t="s">
        <v>25</v>
      </c>
      <c r="CP116" s="12" t="s">
        <v>25</v>
      </c>
      <c r="CQ116" s="12" t="s">
        <v>25</v>
      </c>
      <c r="CR116" s="11">
        <f t="shared" si="3"/>
        <v>175</v>
      </c>
      <c r="CS116" s="11">
        <f t="shared" si="4"/>
        <v>175</v>
      </c>
      <c r="CT116" s="11" t="b">
        <f t="shared" si="5"/>
        <v>1</v>
      </c>
    </row>
    <row r="117" spans="1:98" x14ac:dyDescent="0.25">
      <c r="A117" s="11">
        <v>116</v>
      </c>
      <c r="B117" s="11">
        <v>15</v>
      </c>
      <c r="C117" s="12" t="s">
        <v>70</v>
      </c>
      <c r="D117" s="11">
        <v>1</v>
      </c>
      <c r="E117" s="12" t="s">
        <v>71</v>
      </c>
      <c r="F117" s="11">
        <v>1</v>
      </c>
      <c r="G117" s="12" t="s">
        <v>71</v>
      </c>
      <c r="H117" s="11">
        <v>1</v>
      </c>
      <c r="I117" s="11">
        <v>1</v>
      </c>
      <c r="J117" s="12" t="s">
        <v>71</v>
      </c>
      <c r="K117" s="11">
        <v>1</v>
      </c>
      <c r="L117" s="12" t="s">
        <v>227</v>
      </c>
      <c r="M117" s="11">
        <v>1</v>
      </c>
      <c r="N117" s="12" t="s">
        <v>70</v>
      </c>
      <c r="O117" s="12" t="s">
        <v>71</v>
      </c>
      <c r="P117" s="11">
        <v>0</v>
      </c>
      <c r="Q117" s="12" t="s">
        <v>73</v>
      </c>
      <c r="R117" s="11">
        <v>210</v>
      </c>
      <c r="S117" s="12" t="s">
        <v>236</v>
      </c>
      <c r="T117" s="11">
        <v>313</v>
      </c>
      <c r="U117" s="12" t="s">
        <v>229</v>
      </c>
      <c r="V117" s="12" t="s">
        <v>230</v>
      </c>
      <c r="W117" s="11">
        <v>1502</v>
      </c>
      <c r="X117" s="12" t="s">
        <v>71</v>
      </c>
      <c r="Y117" s="12" t="s">
        <v>77</v>
      </c>
      <c r="Z117" s="12" t="s">
        <v>78</v>
      </c>
      <c r="AA117" s="11">
        <v>1915040</v>
      </c>
      <c r="AB117" s="12" t="s">
        <v>646</v>
      </c>
      <c r="AC117" s="11">
        <v>2</v>
      </c>
      <c r="AD117" s="11">
        <v>134</v>
      </c>
      <c r="AE117" s="12" t="s">
        <v>25</v>
      </c>
      <c r="AF117" s="11">
        <v>19</v>
      </c>
      <c r="AG117" s="12" t="s">
        <v>25</v>
      </c>
      <c r="AH117" s="11">
        <v>0</v>
      </c>
      <c r="AI117" s="12" t="s">
        <v>25</v>
      </c>
      <c r="AJ117" s="11">
        <v>0</v>
      </c>
      <c r="AK117" s="12" t="s">
        <v>25</v>
      </c>
      <c r="AL117" s="11">
        <v>1</v>
      </c>
      <c r="AM117" s="12" t="s">
        <v>25</v>
      </c>
      <c r="AN117" s="11">
        <v>20</v>
      </c>
      <c r="AO117" s="12" t="s">
        <v>25</v>
      </c>
      <c r="AP117" s="11">
        <v>56</v>
      </c>
      <c r="AQ117" s="12" t="s">
        <v>25</v>
      </c>
      <c r="AR117" s="11">
        <v>5</v>
      </c>
      <c r="AS117" s="12" t="s">
        <v>25</v>
      </c>
      <c r="AT117" s="11">
        <v>61</v>
      </c>
      <c r="AU117" s="11">
        <v>3</v>
      </c>
      <c r="AV117" s="12" t="s">
        <v>25</v>
      </c>
      <c r="AW117" s="11">
        <v>3</v>
      </c>
      <c r="AX117" s="11">
        <v>0</v>
      </c>
      <c r="AY117" s="12" t="s">
        <v>25</v>
      </c>
      <c r="AZ117" s="11">
        <v>0</v>
      </c>
      <c r="BA117" s="11">
        <v>64</v>
      </c>
      <c r="BB117" s="12" t="s">
        <v>25</v>
      </c>
      <c r="BC117" s="11">
        <v>6</v>
      </c>
      <c r="BD117" s="12" t="s">
        <v>25</v>
      </c>
      <c r="BE117" s="11">
        <v>5</v>
      </c>
      <c r="BF117" s="12" t="s">
        <v>25</v>
      </c>
      <c r="BG117" s="11">
        <v>11</v>
      </c>
      <c r="BH117" s="11">
        <v>2</v>
      </c>
      <c r="BI117" s="12" t="s">
        <v>25</v>
      </c>
      <c r="BJ117" s="11">
        <v>2</v>
      </c>
      <c r="BK117" s="11">
        <v>6</v>
      </c>
      <c r="BL117" s="12" t="s">
        <v>25</v>
      </c>
      <c r="BM117" s="11">
        <v>6</v>
      </c>
      <c r="BN117" s="11">
        <v>19</v>
      </c>
      <c r="BO117" s="12" t="s">
        <v>25</v>
      </c>
      <c r="BP117" s="11">
        <v>2</v>
      </c>
      <c r="BQ117" s="12" t="s">
        <v>25</v>
      </c>
      <c r="BR117" s="11">
        <v>1</v>
      </c>
      <c r="BS117" s="12" t="s">
        <v>25</v>
      </c>
      <c r="BT117" s="11">
        <v>1</v>
      </c>
      <c r="BU117" s="12" t="s">
        <v>25</v>
      </c>
      <c r="BV117" s="11">
        <v>4</v>
      </c>
      <c r="BW117" s="12" t="s">
        <v>25</v>
      </c>
      <c r="BX117" s="11">
        <v>3</v>
      </c>
      <c r="BY117" s="12" t="s">
        <v>25</v>
      </c>
      <c r="BZ117" s="11">
        <v>13</v>
      </c>
      <c r="CA117" s="12" t="s">
        <v>25</v>
      </c>
      <c r="CB117" s="11">
        <v>0</v>
      </c>
      <c r="CC117" s="12" t="s">
        <v>25</v>
      </c>
      <c r="CD117" s="11">
        <v>7</v>
      </c>
      <c r="CE117" s="12" t="s">
        <v>25</v>
      </c>
      <c r="CF117" s="11">
        <v>7</v>
      </c>
      <c r="CG117" s="11">
        <v>23</v>
      </c>
      <c r="CH117" s="11">
        <v>1</v>
      </c>
      <c r="CI117" s="12" t="s">
        <v>25</v>
      </c>
      <c r="CJ117" s="11">
        <v>3</v>
      </c>
      <c r="CK117" s="12" t="s">
        <v>25</v>
      </c>
      <c r="CL117" s="11">
        <v>134</v>
      </c>
      <c r="CM117" s="11">
        <v>134</v>
      </c>
      <c r="CN117" s="12" t="s">
        <v>25</v>
      </c>
      <c r="CO117" s="12" t="s">
        <v>25</v>
      </c>
      <c r="CP117" s="12" t="s">
        <v>25</v>
      </c>
      <c r="CQ117" s="12" t="s">
        <v>25</v>
      </c>
      <c r="CR117" s="11">
        <f t="shared" si="3"/>
        <v>134</v>
      </c>
      <c r="CS117" s="11">
        <f t="shared" si="4"/>
        <v>134</v>
      </c>
      <c r="CT117" s="11" t="b">
        <f t="shared" si="5"/>
        <v>1</v>
      </c>
    </row>
    <row r="118" spans="1:98" x14ac:dyDescent="0.25">
      <c r="A118" s="11">
        <v>117</v>
      </c>
      <c r="B118" s="11">
        <v>15</v>
      </c>
      <c r="C118" s="12" t="s">
        <v>70</v>
      </c>
      <c r="D118" s="11">
        <v>1</v>
      </c>
      <c r="E118" s="12" t="s">
        <v>71</v>
      </c>
      <c r="F118" s="11">
        <v>1</v>
      </c>
      <c r="G118" s="12" t="s">
        <v>71</v>
      </c>
      <c r="H118" s="11">
        <v>1</v>
      </c>
      <c r="I118" s="11">
        <v>1</v>
      </c>
      <c r="J118" s="12" t="s">
        <v>71</v>
      </c>
      <c r="K118" s="11">
        <v>1</v>
      </c>
      <c r="L118" s="12" t="s">
        <v>227</v>
      </c>
      <c r="M118" s="11">
        <v>1</v>
      </c>
      <c r="N118" s="12" t="s">
        <v>70</v>
      </c>
      <c r="O118" s="12" t="s">
        <v>71</v>
      </c>
      <c r="P118" s="11">
        <v>0</v>
      </c>
      <c r="Q118" s="12" t="s">
        <v>73</v>
      </c>
      <c r="R118" s="11">
        <v>212</v>
      </c>
      <c r="S118" s="12" t="s">
        <v>237</v>
      </c>
      <c r="T118" s="11">
        <v>448</v>
      </c>
      <c r="U118" s="12" t="s">
        <v>229</v>
      </c>
      <c r="V118" s="12" t="s">
        <v>230</v>
      </c>
      <c r="W118" s="11">
        <v>1502</v>
      </c>
      <c r="X118" s="12" t="s">
        <v>71</v>
      </c>
      <c r="Y118" s="12" t="s">
        <v>77</v>
      </c>
      <c r="Z118" s="12" t="s">
        <v>78</v>
      </c>
      <c r="AA118" s="11">
        <v>1915040</v>
      </c>
      <c r="AB118" s="12" t="s">
        <v>646</v>
      </c>
      <c r="AC118" s="11">
        <v>2</v>
      </c>
      <c r="AD118" s="11">
        <v>227</v>
      </c>
      <c r="AE118" s="12" t="s">
        <v>25</v>
      </c>
      <c r="AF118" s="11">
        <v>19</v>
      </c>
      <c r="AG118" s="12" t="s">
        <v>25</v>
      </c>
      <c r="AH118" s="11">
        <v>3</v>
      </c>
      <c r="AI118" s="12" t="s">
        <v>25</v>
      </c>
      <c r="AJ118" s="11">
        <v>0</v>
      </c>
      <c r="AK118" s="12" t="s">
        <v>25</v>
      </c>
      <c r="AL118" s="11">
        <v>1</v>
      </c>
      <c r="AM118" s="12" t="s">
        <v>25</v>
      </c>
      <c r="AN118" s="11">
        <v>23</v>
      </c>
      <c r="AO118" s="12" t="s">
        <v>25</v>
      </c>
      <c r="AP118" s="11">
        <v>88</v>
      </c>
      <c r="AQ118" s="12" t="s">
        <v>25</v>
      </c>
      <c r="AR118" s="11">
        <v>9</v>
      </c>
      <c r="AS118" s="12" t="s">
        <v>25</v>
      </c>
      <c r="AT118" s="11">
        <v>97</v>
      </c>
      <c r="AU118" s="11">
        <v>0</v>
      </c>
      <c r="AV118" s="12" t="s">
        <v>25</v>
      </c>
      <c r="AW118" s="11">
        <v>0</v>
      </c>
      <c r="AX118" s="11">
        <v>0</v>
      </c>
      <c r="AY118" s="12" t="s">
        <v>25</v>
      </c>
      <c r="AZ118" s="11">
        <v>0</v>
      </c>
      <c r="BA118" s="11">
        <v>97</v>
      </c>
      <c r="BB118" s="12" t="s">
        <v>25</v>
      </c>
      <c r="BC118" s="11">
        <v>28</v>
      </c>
      <c r="BD118" s="12" t="s">
        <v>25</v>
      </c>
      <c r="BE118" s="11">
        <v>10</v>
      </c>
      <c r="BF118" s="12" t="s">
        <v>25</v>
      </c>
      <c r="BG118" s="11">
        <v>38</v>
      </c>
      <c r="BH118" s="11">
        <v>2</v>
      </c>
      <c r="BI118" s="12" t="s">
        <v>25</v>
      </c>
      <c r="BJ118" s="11">
        <v>2</v>
      </c>
      <c r="BK118" s="11">
        <v>6</v>
      </c>
      <c r="BL118" s="12" t="s">
        <v>25</v>
      </c>
      <c r="BM118" s="11">
        <v>6</v>
      </c>
      <c r="BN118" s="11">
        <v>46</v>
      </c>
      <c r="BO118" s="12" t="s">
        <v>25</v>
      </c>
      <c r="BP118" s="11">
        <v>5</v>
      </c>
      <c r="BQ118" s="12" t="s">
        <v>25</v>
      </c>
      <c r="BR118" s="11">
        <v>0</v>
      </c>
      <c r="BS118" s="12" t="s">
        <v>25</v>
      </c>
      <c r="BT118" s="11">
        <v>2</v>
      </c>
      <c r="BU118" s="12" t="s">
        <v>25</v>
      </c>
      <c r="BV118" s="11">
        <v>7</v>
      </c>
      <c r="BW118" s="12" t="s">
        <v>25</v>
      </c>
      <c r="BX118" s="11">
        <v>9</v>
      </c>
      <c r="BY118" s="12" t="s">
        <v>25</v>
      </c>
      <c r="BZ118" s="11">
        <v>31</v>
      </c>
      <c r="CA118" s="12" t="s">
        <v>25</v>
      </c>
      <c r="CB118" s="11">
        <v>3</v>
      </c>
      <c r="CC118" s="12" t="s">
        <v>25</v>
      </c>
      <c r="CD118" s="11">
        <v>5</v>
      </c>
      <c r="CE118" s="12" t="s">
        <v>25</v>
      </c>
      <c r="CF118" s="11">
        <v>5</v>
      </c>
      <c r="CG118" s="11">
        <v>48</v>
      </c>
      <c r="CH118" s="11">
        <v>3</v>
      </c>
      <c r="CI118" s="12" t="s">
        <v>25</v>
      </c>
      <c r="CJ118" s="11">
        <v>3</v>
      </c>
      <c r="CK118" s="12" t="s">
        <v>25</v>
      </c>
      <c r="CL118" s="11">
        <v>227</v>
      </c>
      <c r="CM118" s="11">
        <v>227</v>
      </c>
      <c r="CN118" s="12" t="s">
        <v>25</v>
      </c>
      <c r="CO118" s="12" t="s">
        <v>25</v>
      </c>
      <c r="CP118" s="12" t="s">
        <v>25</v>
      </c>
      <c r="CQ118" s="12" t="s">
        <v>25</v>
      </c>
      <c r="CR118" s="11">
        <f t="shared" si="3"/>
        <v>227</v>
      </c>
      <c r="CS118" s="11">
        <f t="shared" si="4"/>
        <v>227</v>
      </c>
      <c r="CT118" s="11" t="b">
        <f t="shared" si="5"/>
        <v>1</v>
      </c>
    </row>
    <row r="119" spans="1:98" x14ac:dyDescent="0.25">
      <c r="A119" s="11">
        <v>118</v>
      </c>
      <c r="B119" s="11">
        <v>15</v>
      </c>
      <c r="C119" s="12" t="s">
        <v>70</v>
      </c>
      <c r="D119" s="11">
        <v>1</v>
      </c>
      <c r="E119" s="12" t="s">
        <v>71</v>
      </c>
      <c r="F119" s="11">
        <v>1</v>
      </c>
      <c r="G119" s="12" t="s">
        <v>71</v>
      </c>
      <c r="H119" s="11">
        <v>1</v>
      </c>
      <c r="I119" s="11">
        <v>1</v>
      </c>
      <c r="J119" s="12" t="s">
        <v>71</v>
      </c>
      <c r="K119" s="11">
        <v>1</v>
      </c>
      <c r="L119" s="12" t="s">
        <v>227</v>
      </c>
      <c r="M119" s="11">
        <v>1</v>
      </c>
      <c r="N119" s="12" t="s">
        <v>70</v>
      </c>
      <c r="O119" s="12" t="s">
        <v>71</v>
      </c>
      <c r="P119" s="11">
        <v>0</v>
      </c>
      <c r="Q119" s="12" t="s">
        <v>73</v>
      </c>
      <c r="R119" s="11">
        <v>214</v>
      </c>
      <c r="S119" s="12" t="s">
        <v>238</v>
      </c>
      <c r="T119" s="11">
        <v>344</v>
      </c>
      <c r="U119" s="12" t="s">
        <v>229</v>
      </c>
      <c r="V119" s="12" t="s">
        <v>230</v>
      </c>
      <c r="W119" s="11">
        <v>1502</v>
      </c>
      <c r="X119" s="12" t="s">
        <v>71</v>
      </c>
      <c r="Y119" s="12" t="s">
        <v>77</v>
      </c>
      <c r="Z119" s="12" t="s">
        <v>78</v>
      </c>
      <c r="AA119" s="11">
        <v>1915040</v>
      </c>
      <c r="AB119" s="12" t="s">
        <v>646</v>
      </c>
      <c r="AC119" s="11">
        <v>2</v>
      </c>
      <c r="AD119" s="11">
        <v>0</v>
      </c>
      <c r="AE119" s="12" t="s">
        <v>25</v>
      </c>
      <c r="AF119" s="11">
        <v>19</v>
      </c>
      <c r="AG119" s="12" t="s">
        <v>239</v>
      </c>
      <c r="AH119" s="11">
        <v>1</v>
      </c>
      <c r="AI119" s="12" t="s">
        <v>133</v>
      </c>
      <c r="AJ119" s="11">
        <v>1</v>
      </c>
      <c r="AK119" s="12" t="s">
        <v>133</v>
      </c>
      <c r="AL119" s="11">
        <v>0</v>
      </c>
      <c r="AM119" s="12" t="s">
        <v>25</v>
      </c>
      <c r="AN119" s="11">
        <v>21</v>
      </c>
      <c r="AO119" s="12" t="s">
        <v>25</v>
      </c>
      <c r="AP119" s="11">
        <v>48</v>
      </c>
      <c r="AQ119" s="12" t="s">
        <v>240</v>
      </c>
      <c r="AR119" s="11">
        <v>6</v>
      </c>
      <c r="AS119" s="12" t="s">
        <v>141</v>
      </c>
      <c r="AT119" s="11">
        <v>54</v>
      </c>
      <c r="AU119" s="11">
        <v>3</v>
      </c>
      <c r="AV119" s="12" t="s">
        <v>132</v>
      </c>
      <c r="AW119" s="11">
        <v>3</v>
      </c>
      <c r="AX119" s="11">
        <v>0</v>
      </c>
      <c r="AY119" s="12" t="s">
        <v>25</v>
      </c>
      <c r="AZ119" s="11">
        <v>0</v>
      </c>
      <c r="BA119" s="11">
        <v>57</v>
      </c>
      <c r="BB119" s="12" t="s">
        <v>25</v>
      </c>
      <c r="BC119" s="11">
        <v>15</v>
      </c>
      <c r="BD119" s="12" t="s">
        <v>241</v>
      </c>
      <c r="BE119" s="11">
        <v>11</v>
      </c>
      <c r="BF119" s="12" t="s">
        <v>219</v>
      </c>
      <c r="BG119" s="11">
        <v>26</v>
      </c>
      <c r="BH119" s="11">
        <v>6</v>
      </c>
      <c r="BI119" s="12" t="s">
        <v>141</v>
      </c>
      <c r="BJ119" s="11">
        <v>6</v>
      </c>
      <c r="BK119" s="11">
        <v>12</v>
      </c>
      <c r="BL119" s="12" t="s">
        <v>140</v>
      </c>
      <c r="BM119" s="11">
        <v>12</v>
      </c>
      <c r="BN119" s="11">
        <v>44</v>
      </c>
      <c r="BO119" s="12" t="s">
        <v>25</v>
      </c>
      <c r="BP119" s="11">
        <v>2</v>
      </c>
      <c r="BQ119" s="12" t="s">
        <v>137</v>
      </c>
      <c r="BR119" s="11">
        <v>2</v>
      </c>
      <c r="BS119" s="12" t="s">
        <v>137</v>
      </c>
      <c r="BT119" s="11">
        <v>5</v>
      </c>
      <c r="BU119" s="12" t="s">
        <v>204</v>
      </c>
      <c r="BV119" s="11">
        <v>9</v>
      </c>
      <c r="BW119" s="12" t="s">
        <v>25</v>
      </c>
      <c r="BX119" s="11">
        <v>6</v>
      </c>
      <c r="BY119" s="12" t="s">
        <v>141</v>
      </c>
      <c r="BZ119" s="11">
        <v>24</v>
      </c>
      <c r="CA119" s="12" t="s">
        <v>139</v>
      </c>
      <c r="CB119" s="11">
        <v>3</v>
      </c>
      <c r="CC119" s="12" t="s">
        <v>132</v>
      </c>
      <c r="CD119" s="11">
        <v>8</v>
      </c>
      <c r="CE119" s="12" t="s">
        <v>136</v>
      </c>
      <c r="CF119" s="11">
        <v>8</v>
      </c>
      <c r="CG119" s="11">
        <v>41</v>
      </c>
      <c r="CH119" s="11">
        <v>5</v>
      </c>
      <c r="CI119" s="12" t="s">
        <v>204</v>
      </c>
      <c r="CJ119" s="11">
        <v>6</v>
      </c>
      <c r="CK119" s="12" t="s">
        <v>141</v>
      </c>
      <c r="CL119" s="11">
        <v>0</v>
      </c>
      <c r="CM119" s="11">
        <v>183</v>
      </c>
      <c r="CN119" s="12" t="s">
        <v>25</v>
      </c>
      <c r="CO119" s="12" t="s">
        <v>638</v>
      </c>
      <c r="CP119" s="12" t="s">
        <v>633</v>
      </c>
      <c r="CQ119" s="12" t="s">
        <v>25</v>
      </c>
      <c r="CR119" s="11">
        <f t="shared" si="3"/>
        <v>183</v>
      </c>
      <c r="CS119" s="11">
        <f t="shared" si="4"/>
        <v>183</v>
      </c>
      <c r="CT119" s="11" t="b">
        <f t="shared" si="5"/>
        <v>1</v>
      </c>
    </row>
    <row r="120" spans="1:98" x14ac:dyDescent="0.25">
      <c r="A120" s="11">
        <v>119</v>
      </c>
      <c r="B120" s="11">
        <v>15</v>
      </c>
      <c r="C120" s="12" t="s">
        <v>70</v>
      </c>
      <c r="D120" s="11">
        <v>1</v>
      </c>
      <c r="E120" s="12" t="s">
        <v>71</v>
      </c>
      <c r="F120" s="11">
        <v>1</v>
      </c>
      <c r="G120" s="12" t="s">
        <v>71</v>
      </c>
      <c r="H120" s="11">
        <v>1</v>
      </c>
      <c r="I120" s="11">
        <v>1</v>
      </c>
      <c r="J120" s="12" t="s">
        <v>71</v>
      </c>
      <c r="K120" s="11">
        <v>1</v>
      </c>
      <c r="L120" s="12" t="s">
        <v>227</v>
      </c>
      <c r="M120" s="11">
        <v>1</v>
      </c>
      <c r="N120" s="12" t="s">
        <v>70</v>
      </c>
      <c r="O120" s="12" t="s">
        <v>71</v>
      </c>
      <c r="P120" s="11">
        <v>0</v>
      </c>
      <c r="Q120" s="12" t="s">
        <v>73</v>
      </c>
      <c r="R120" s="11">
        <v>216</v>
      </c>
      <c r="S120" s="12" t="s">
        <v>242</v>
      </c>
      <c r="T120" s="11">
        <v>328</v>
      </c>
      <c r="U120" s="12" t="s">
        <v>229</v>
      </c>
      <c r="V120" s="12" t="s">
        <v>230</v>
      </c>
      <c r="W120" s="11">
        <v>1502</v>
      </c>
      <c r="X120" s="12" t="s">
        <v>71</v>
      </c>
      <c r="Y120" s="12" t="s">
        <v>77</v>
      </c>
      <c r="Z120" s="12" t="s">
        <v>78</v>
      </c>
      <c r="AA120" s="11">
        <v>1915040</v>
      </c>
      <c r="AB120" s="12" t="s">
        <v>646</v>
      </c>
      <c r="AC120" s="11">
        <v>2</v>
      </c>
      <c r="AD120" s="11">
        <v>178</v>
      </c>
      <c r="AE120" s="12" t="s">
        <v>25</v>
      </c>
      <c r="AF120" s="11">
        <v>15</v>
      </c>
      <c r="AG120" s="12" t="s">
        <v>25</v>
      </c>
      <c r="AH120" s="11">
        <v>1</v>
      </c>
      <c r="AI120" s="12" t="s">
        <v>25</v>
      </c>
      <c r="AJ120" s="11">
        <v>1</v>
      </c>
      <c r="AK120" s="12" t="s">
        <v>25</v>
      </c>
      <c r="AL120" s="11">
        <v>0</v>
      </c>
      <c r="AM120" s="12" t="s">
        <v>25</v>
      </c>
      <c r="AN120" s="11">
        <v>17</v>
      </c>
      <c r="AO120" s="12" t="s">
        <v>25</v>
      </c>
      <c r="AP120" s="11">
        <v>78</v>
      </c>
      <c r="AQ120" s="12" t="s">
        <v>25</v>
      </c>
      <c r="AR120" s="11">
        <v>4</v>
      </c>
      <c r="AS120" s="12" t="s">
        <v>25</v>
      </c>
      <c r="AT120" s="11">
        <v>82</v>
      </c>
      <c r="AU120" s="11">
        <v>1</v>
      </c>
      <c r="AV120" s="12" t="s">
        <v>25</v>
      </c>
      <c r="AW120" s="11">
        <v>1</v>
      </c>
      <c r="AX120" s="11">
        <v>2</v>
      </c>
      <c r="AY120" s="12" t="s">
        <v>25</v>
      </c>
      <c r="AZ120" s="11">
        <v>2</v>
      </c>
      <c r="BA120" s="11">
        <v>85</v>
      </c>
      <c r="BB120" s="12" t="s">
        <v>25</v>
      </c>
      <c r="BC120" s="11">
        <v>19</v>
      </c>
      <c r="BD120" s="12" t="s">
        <v>25</v>
      </c>
      <c r="BE120" s="11">
        <v>8</v>
      </c>
      <c r="BF120" s="12" t="s">
        <v>25</v>
      </c>
      <c r="BG120" s="11">
        <v>27</v>
      </c>
      <c r="BH120" s="11">
        <v>1</v>
      </c>
      <c r="BI120" s="12" t="s">
        <v>25</v>
      </c>
      <c r="BJ120" s="11">
        <v>1</v>
      </c>
      <c r="BK120" s="11">
        <v>6</v>
      </c>
      <c r="BL120" s="12" t="s">
        <v>25</v>
      </c>
      <c r="BM120" s="11">
        <v>6</v>
      </c>
      <c r="BN120" s="11">
        <v>34</v>
      </c>
      <c r="BO120" s="12" t="s">
        <v>25</v>
      </c>
      <c r="BP120" s="11">
        <v>9</v>
      </c>
      <c r="BQ120" s="12" t="s">
        <v>25</v>
      </c>
      <c r="BR120" s="11">
        <v>0</v>
      </c>
      <c r="BS120" s="12" t="s">
        <v>25</v>
      </c>
      <c r="BT120" s="11">
        <v>2</v>
      </c>
      <c r="BU120" s="12" t="s">
        <v>25</v>
      </c>
      <c r="BV120" s="11">
        <v>11</v>
      </c>
      <c r="BW120" s="12" t="s">
        <v>25</v>
      </c>
      <c r="BX120" s="11">
        <v>4</v>
      </c>
      <c r="BY120" s="12" t="s">
        <v>25</v>
      </c>
      <c r="BZ120" s="11">
        <v>15</v>
      </c>
      <c r="CA120" s="12" t="s">
        <v>25</v>
      </c>
      <c r="CB120" s="11">
        <v>0</v>
      </c>
      <c r="CC120" s="12" t="s">
        <v>25</v>
      </c>
      <c r="CD120" s="11">
        <v>4</v>
      </c>
      <c r="CE120" s="12" t="s">
        <v>25</v>
      </c>
      <c r="CF120" s="11">
        <v>4</v>
      </c>
      <c r="CG120" s="11">
        <v>23</v>
      </c>
      <c r="CH120" s="11">
        <v>6</v>
      </c>
      <c r="CI120" s="12" t="s">
        <v>25</v>
      </c>
      <c r="CJ120" s="11">
        <v>2</v>
      </c>
      <c r="CK120" s="12" t="s">
        <v>25</v>
      </c>
      <c r="CL120" s="11">
        <v>178</v>
      </c>
      <c r="CM120" s="11">
        <v>178</v>
      </c>
      <c r="CN120" s="12" t="s">
        <v>25</v>
      </c>
      <c r="CO120" s="12" t="s">
        <v>25</v>
      </c>
      <c r="CP120" s="12" t="s">
        <v>25</v>
      </c>
      <c r="CQ120" s="12" t="s">
        <v>25</v>
      </c>
      <c r="CR120" s="11">
        <f t="shared" si="3"/>
        <v>178</v>
      </c>
      <c r="CS120" s="11">
        <f t="shared" si="4"/>
        <v>178</v>
      </c>
      <c r="CT120" s="11" t="b">
        <f t="shared" si="5"/>
        <v>1</v>
      </c>
    </row>
    <row r="121" spans="1:98" x14ac:dyDescent="0.25">
      <c r="A121" s="11">
        <v>120</v>
      </c>
      <c r="B121" s="11">
        <v>15</v>
      </c>
      <c r="C121" s="12" t="s">
        <v>70</v>
      </c>
      <c r="D121" s="11">
        <v>1</v>
      </c>
      <c r="E121" s="12" t="s">
        <v>71</v>
      </c>
      <c r="F121" s="11">
        <v>1</v>
      </c>
      <c r="G121" s="12" t="s">
        <v>71</v>
      </c>
      <c r="H121" s="11">
        <v>1</v>
      </c>
      <c r="I121" s="11">
        <v>1</v>
      </c>
      <c r="J121" s="12" t="s">
        <v>71</v>
      </c>
      <c r="K121" s="11">
        <v>1</v>
      </c>
      <c r="L121" s="12" t="s">
        <v>227</v>
      </c>
      <c r="M121" s="11">
        <v>1</v>
      </c>
      <c r="N121" s="12" t="s">
        <v>70</v>
      </c>
      <c r="O121" s="12" t="s">
        <v>71</v>
      </c>
      <c r="P121" s="11">
        <v>0</v>
      </c>
      <c r="Q121" s="12" t="s">
        <v>73</v>
      </c>
      <c r="R121" s="11">
        <v>218</v>
      </c>
      <c r="S121" s="12" t="s">
        <v>243</v>
      </c>
      <c r="T121" s="11">
        <v>347</v>
      </c>
      <c r="U121" s="12" t="s">
        <v>229</v>
      </c>
      <c r="V121" s="12" t="s">
        <v>230</v>
      </c>
      <c r="W121" s="11">
        <v>1502</v>
      </c>
      <c r="X121" s="12" t="s">
        <v>71</v>
      </c>
      <c r="Y121" s="12" t="s">
        <v>77</v>
      </c>
      <c r="Z121" s="12" t="s">
        <v>78</v>
      </c>
      <c r="AA121" s="11">
        <v>1915040</v>
      </c>
      <c r="AB121" s="12" t="s">
        <v>646</v>
      </c>
      <c r="AC121" s="11">
        <v>2</v>
      </c>
      <c r="AD121" s="11">
        <v>197</v>
      </c>
      <c r="AE121" s="12" t="s">
        <v>25</v>
      </c>
      <c r="AF121" s="11">
        <v>20</v>
      </c>
      <c r="AG121" s="12" t="s">
        <v>25</v>
      </c>
      <c r="AH121" s="11">
        <v>2</v>
      </c>
      <c r="AI121" s="12" t="s">
        <v>25</v>
      </c>
      <c r="AJ121" s="11">
        <v>1</v>
      </c>
      <c r="AK121" s="12" t="s">
        <v>25</v>
      </c>
      <c r="AL121" s="11">
        <v>0</v>
      </c>
      <c r="AM121" s="12" t="s">
        <v>25</v>
      </c>
      <c r="AN121" s="11">
        <v>23</v>
      </c>
      <c r="AO121" s="12" t="s">
        <v>25</v>
      </c>
      <c r="AP121" s="11">
        <v>75</v>
      </c>
      <c r="AQ121" s="12" t="s">
        <v>25</v>
      </c>
      <c r="AR121" s="11">
        <v>3</v>
      </c>
      <c r="AS121" s="12" t="s">
        <v>25</v>
      </c>
      <c r="AT121" s="11">
        <v>78</v>
      </c>
      <c r="AU121" s="11">
        <v>3</v>
      </c>
      <c r="AV121" s="12" t="s">
        <v>25</v>
      </c>
      <c r="AW121" s="11">
        <v>3</v>
      </c>
      <c r="AX121" s="11">
        <v>0</v>
      </c>
      <c r="AY121" s="12" t="s">
        <v>25</v>
      </c>
      <c r="AZ121" s="11">
        <v>0</v>
      </c>
      <c r="BA121" s="11">
        <v>81</v>
      </c>
      <c r="BB121" s="12" t="s">
        <v>25</v>
      </c>
      <c r="BC121" s="11">
        <v>15</v>
      </c>
      <c r="BD121" s="12" t="s">
        <v>25</v>
      </c>
      <c r="BE121" s="11">
        <v>11</v>
      </c>
      <c r="BF121" s="12" t="s">
        <v>25</v>
      </c>
      <c r="BG121" s="11">
        <v>26</v>
      </c>
      <c r="BH121" s="11">
        <v>6</v>
      </c>
      <c r="BI121" s="12" t="s">
        <v>25</v>
      </c>
      <c r="BJ121" s="11">
        <v>6</v>
      </c>
      <c r="BK121" s="11">
        <v>6</v>
      </c>
      <c r="BL121" s="12" t="s">
        <v>25</v>
      </c>
      <c r="BM121" s="11">
        <v>6</v>
      </c>
      <c r="BN121" s="11">
        <v>38</v>
      </c>
      <c r="BO121" s="12" t="s">
        <v>25</v>
      </c>
      <c r="BP121" s="11">
        <v>6</v>
      </c>
      <c r="BQ121" s="12" t="s">
        <v>25</v>
      </c>
      <c r="BR121" s="11">
        <v>0</v>
      </c>
      <c r="BS121" s="12" t="s">
        <v>25</v>
      </c>
      <c r="BT121" s="11">
        <v>2</v>
      </c>
      <c r="BU121" s="12" t="s">
        <v>25</v>
      </c>
      <c r="BV121" s="11">
        <v>8</v>
      </c>
      <c r="BW121" s="12" t="s">
        <v>25</v>
      </c>
      <c r="BX121" s="11">
        <v>7</v>
      </c>
      <c r="BY121" s="12" t="s">
        <v>25</v>
      </c>
      <c r="BZ121" s="11">
        <v>22</v>
      </c>
      <c r="CA121" s="12" t="s">
        <v>25</v>
      </c>
      <c r="CB121" s="11">
        <v>3</v>
      </c>
      <c r="CC121" s="12" t="s">
        <v>25</v>
      </c>
      <c r="CD121" s="11">
        <v>9</v>
      </c>
      <c r="CE121" s="12" t="s">
        <v>25</v>
      </c>
      <c r="CF121" s="11">
        <v>9</v>
      </c>
      <c r="CG121" s="11">
        <v>41</v>
      </c>
      <c r="CH121" s="11">
        <v>2</v>
      </c>
      <c r="CI121" s="12" t="s">
        <v>25</v>
      </c>
      <c r="CJ121" s="11">
        <v>4</v>
      </c>
      <c r="CK121" s="12" t="s">
        <v>25</v>
      </c>
      <c r="CL121" s="11">
        <v>197</v>
      </c>
      <c r="CM121" s="11">
        <v>197</v>
      </c>
      <c r="CN121" s="12" t="s">
        <v>25</v>
      </c>
      <c r="CO121" s="12" t="s">
        <v>25</v>
      </c>
      <c r="CP121" s="12" t="s">
        <v>25</v>
      </c>
      <c r="CQ121" s="12" t="s">
        <v>25</v>
      </c>
      <c r="CR121" s="11">
        <f t="shared" si="3"/>
        <v>197</v>
      </c>
      <c r="CS121" s="11">
        <f t="shared" si="4"/>
        <v>197</v>
      </c>
      <c r="CT121" s="11" t="b">
        <f t="shared" si="5"/>
        <v>1</v>
      </c>
    </row>
    <row r="122" spans="1:98" x14ac:dyDescent="0.25">
      <c r="A122" s="11">
        <v>121</v>
      </c>
      <c r="B122" s="11">
        <v>15</v>
      </c>
      <c r="C122" s="12" t="s">
        <v>70</v>
      </c>
      <c r="D122" s="11">
        <v>1</v>
      </c>
      <c r="E122" s="12" t="s">
        <v>71</v>
      </c>
      <c r="F122" s="11">
        <v>1</v>
      </c>
      <c r="G122" s="12" t="s">
        <v>71</v>
      </c>
      <c r="H122" s="11">
        <v>1</v>
      </c>
      <c r="I122" s="11">
        <v>1</v>
      </c>
      <c r="J122" s="12" t="s">
        <v>71</v>
      </c>
      <c r="K122" s="11">
        <v>1</v>
      </c>
      <c r="L122" s="12" t="s">
        <v>227</v>
      </c>
      <c r="M122" s="11">
        <v>1</v>
      </c>
      <c r="N122" s="12" t="s">
        <v>70</v>
      </c>
      <c r="O122" s="12" t="s">
        <v>71</v>
      </c>
      <c r="P122" s="11">
        <v>0</v>
      </c>
      <c r="Q122" s="12" t="s">
        <v>73</v>
      </c>
      <c r="R122" s="11">
        <v>220</v>
      </c>
      <c r="S122" s="12" t="s">
        <v>244</v>
      </c>
      <c r="T122" s="11">
        <v>317</v>
      </c>
      <c r="U122" s="12" t="s">
        <v>229</v>
      </c>
      <c r="V122" s="12" t="s">
        <v>230</v>
      </c>
      <c r="W122" s="11">
        <v>1502</v>
      </c>
      <c r="X122" s="12" t="s">
        <v>71</v>
      </c>
      <c r="Y122" s="12" t="s">
        <v>77</v>
      </c>
      <c r="Z122" s="12" t="s">
        <v>78</v>
      </c>
      <c r="AA122" s="11">
        <v>1915040</v>
      </c>
      <c r="AB122" s="12" t="s">
        <v>646</v>
      </c>
      <c r="AC122" s="11">
        <v>2</v>
      </c>
      <c r="AD122" s="11">
        <v>157</v>
      </c>
      <c r="AE122" s="12" t="s">
        <v>25</v>
      </c>
      <c r="AF122" s="11">
        <v>14</v>
      </c>
      <c r="AG122" s="12" t="s">
        <v>25</v>
      </c>
      <c r="AH122" s="11">
        <v>2</v>
      </c>
      <c r="AI122" s="12" t="s">
        <v>25</v>
      </c>
      <c r="AJ122" s="11">
        <v>0</v>
      </c>
      <c r="AK122" s="12" t="s">
        <v>25</v>
      </c>
      <c r="AL122" s="11">
        <v>0</v>
      </c>
      <c r="AM122" s="12" t="s">
        <v>25</v>
      </c>
      <c r="AN122" s="11">
        <v>16</v>
      </c>
      <c r="AO122" s="12" t="s">
        <v>25</v>
      </c>
      <c r="AP122" s="11">
        <v>57</v>
      </c>
      <c r="AQ122" s="12" t="s">
        <v>25</v>
      </c>
      <c r="AR122" s="11">
        <v>3</v>
      </c>
      <c r="AS122" s="12" t="s">
        <v>25</v>
      </c>
      <c r="AT122" s="11">
        <v>60</v>
      </c>
      <c r="AU122" s="11">
        <v>1</v>
      </c>
      <c r="AV122" s="12" t="s">
        <v>25</v>
      </c>
      <c r="AW122" s="11">
        <v>1</v>
      </c>
      <c r="AX122" s="11">
        <v>0</v>
      </c>
      <c r="AY122" s="12" t="s">
        <v>25</v>
      </c>
      <c r="AZ122" s="11">
        <v>0</v>
      </c>
      <c r="BA122" s="11">
        <v>61</v>
      </c>
      <c r="BB122" s="12" t="s">
        <v>25</v>
      </c>
      <c r="BC122" s="11">
        <v>10</v>
      </c>
      <c r="BD122" s="12" t="s">
        <v>25</v>
      </c>
      <c r="BE122" s="11">
        <v>4</v>
      </c>
      <c r="BF122" s="12" t="s">
        <v>25</v>
      </c>
      <c r="BG122" s="11">
        <v>14</v>
      </c>
      <c r="BH122" s="11">
        <v>4</v>
      </c>
      <c r="BI122" s="12" t="s">
        <v>25</v>
      </c>
      <c r="BJ122" s="11">
        <v>4</v>
      </c>
      <c r="BK122" s="11">
        <v>5</v>
      </c>
      <c r="BL122" s="12" t="s">
        <v>25</v>
      </c>
      <c r="BM122" s="11">
        <v>5</v>
      </c>
      <c r="BN122" s="11">
        <v>23</v>
      </c>
      <c r="BO122" s="12" t="s">
        <v>25</v>
      </c>
      <c r="BP122" s="11">
        <v>0</v>
      </c>
      <c r="BQ122" s="12" t="s">
        <v>25</v>
      </c>
      <c r="BR122" s="11">
        <v>4</v>
      </c>
      <c r="BS122" s="12" t="s">
        <v>25</v>
      </c>
      <c r="BT122" s="11">
        <v>0</v>
      </c>
      <c r="BU122" s="12" t="s">
        <v>25</v>
      </c>
      <c r="BV122" s="11">
        <v>4</v>
      </c>
      <c r="BW122" s="12" t="s">
        <v>25</v>
      </c>
      <c r="BX122" s="11">
        <v>7</v>
      </c>
      <c r="BY122" s="12" t="s">
        <v>25</v>
      </c>
      <c r="BZ122" s="11">
        <v>27</v>
      </c>
      <c r="CA122" s="12" t="s">
        <v>25</v>
      </c>
      <c r="CB122" s="11">
        <v>0</v>
      </c>
      <c r="CC122" s="12" t="s">
        <v>25</v>
      </c>
      <c r="CD122" s="11">
        <v>13</v>
      </c>
      <c r="CE122" s="12" t="s">
        <v>25</v>
      </c>
      <c r="CF122" s="11">
        <v>13</v>
      </c>
      <c r="CG122" s="11">
        <v>47</v>
      </c>
      <c r="CH122" s="11">
        <v>4</v>
      </c>
      <c r="CI122" s="12" t="s">
        <v>25</v>
      </c>
      <c r="CJ122" s="11">
        <v>2</v>
      </c>
      <c r="CK122" s="12" t="s">
        <v>25</v>
      </c>
      <c r="CL122" s="11">
        <v>157</v>
      </c>
      <c r="CM122" s="11">
        <v>157</v>
      </c>
      <c r="CN122" s="12" t="s">
        <v>25</v>
      </c>
      <c r="CO122" s="12" t="s">
        <v>25</v>
      </c>
      <c r="CP122" s="12" t="s">
        <v>25</v>
      </c>
      <c r="CQ122" s="12" t="s">
        <v>25</v>
      </c>
      <c r="CR122" s="11">
        <f t="shared" si="3"/>
        <v>157</v>
      </c>
      <c r="CS122" s="11">
        <f t="shared" si="4"/>
        <v>157</v>
      </c>
      <c r="CT122" s="11" t="b">
        <f t="shared" si="5"/>
        <v>1</v>
      </c>
    </row>
    <row r="123" spans="1:98" x14ac:dyDescent="0.25">
      <c r="A123" s="11">
        <v>122</v>
      </c>
      <c r="B123" s="11">
        <v>15</v>
      </c>
      <c r="C123" s="12" t="s">
        <v>70</v>
      </c>
      <c r="D123" s="11">
        <v>1</v>
      </c>
      <c r="E123" s="12" t="s">
        <v>71</v>
      </c>
      <c r="F123" s="11">
        <v>1</v>
      </c>
      <c r="G123" s="12" t="s">
        <v>71</v>
      </c>
      <c r="H123" s="11">
        <v>1</v>
      </c>
      <c r="I123" s="11">
        <v>1</v>
      </c>
      <c r="J123" s="12" t="s">
        <v>71</v>
      </c>
      <c r="K123" s="11">
        <v>1</v>
      </c>
      <c r="L123" s="12" t="s">
        <v>227</v>
      </c>
      <c r="M123" s="11">
        <v>1</v>
      </c>
      <c r="N123" s="12" t="s">
        <v>70</v>
      </c>
      <c r="O123" s="12" t="s">
        <v>71</v>
      </c>
      <c r="P123" s="11">
        <v>0</v>
      </c>
      <c r="Q123" s="12" t="s">
        <v>73</v>
      </c>
      <c r="R123" s="11">
        <v>222</v>
      </c>
      <c r="S123" s="12" t="s">
        <v>245</v>
      </c>
      <c r="T123" s="11">
        <v>330</v>
      </c>
      <c r="U123" s="12" t="s">
        <v>229</v>
      </c>
      <c r="V123" s="12" t="s">
        <v>230</v>
      </c>
      <c r="W123" s="11">
        <v>1502</v>
      </c>
      <c r="X123" s="12" t="s">
        <v>71</v>
      </c>
      <c r="Y123" s="12" t="s">
        <v>77</v>
      </c>
      <c r="Z123" s="12" t="s">
        <v>78</v>
      </c>
      <c r="AA123" s="11">
        <v>1915040</v>
      </c>
      <c r="AB123" s="12" t="s">
        <v>646</v>
      </c>
      <c r="AC123" s="11">
        <v>2</v>
      </c>
      <c r="AD123" s="11">
        <v>177</v>
      </c>
      <c r="AE123" s="12" t="s">
        <v>25</v>
      </c>
      <c r="AF123" s="11">
        <v>21</v>
      </c>
      <c r="AG123" s="12" t="s">
        <v>25</v>
      </c>
      <c r="AH123" s="11">
        <v>0</v>
      </c>
      <c r="AI123" s="12" t="s">
        <v>25</v>
      </c>
      <c r="AJ123" s="11">
        <v>0</v>
      </c>
      <c r="AK123" s="12" t="s">
        <v>25</v>
      </c>
      <c r="AL123" s="11">
        <v>1</v>
      </c>
      <c r="AM123" s="12" t="s">
        <v>25</v>
      </c>
      <c r="AN123" s="11">
        <v>22</v>
      </c>
      <c r="AO123" s="12" t="s">
        <v>25</v>
      </c>
      <c r="AP123" s="11">
        <v>74</v>
      </c>
      <c r="AQ123" s="12" t="s">
        <v>25</v>
      </c>
      <c r="AR123" s="11">
        <v>3</v>
      </c>
      <c r="AS123" s="12" t="s">
        <v>25</v>
      </c>
      <c r="AT123" s="11">
        <v>77</v>
      </c>
      <c r="AU123" s="11">
        <v>3</v>
      </c>
      <c r="AV123" s="12" t="s">
        <v>25</v>
      </c>
      <c r="AW123" s="11">
        <v>3</v>
      </c>
      <c r="AX123" s="11">
        <v>0</v>
      </c>
      <c r="AY123" s="12" t="s">
        <v>25</v>
      </c>
      <c r="AZ123" s="11">
        <v>0</v>
      </c>
      <c r="BA123" s="11">
        <v>80</v>
      </c>
      <c r="BB123" s="12" t="s">
        <v>25</v>
      </c>
      <c r="BC123" s="11">
        <v>13</v>
      </c>
      <c r="BD123" s="12" t="s">
        <v>25</v>
      </c>
      <c r="BE123" s="11">
        <v>2</v>
      </c>
      <c r="BF123" s="12" t="s">
        <v>25</v>
      </c>
      <c r="BG123" s="11">
        <v>15</v>
      </c>
      <c r="BH123" s="11">
        <v>3</v>
      </c>
      <c r="BI123" s="12" t="s">
        <v>25</v>
      </c>
      <c r="BJ123" s="11">
        <v>3</v>
      </c>
      <c r="BK123" s="11">
        <v>9</v>
      </c>
      <c r="BL123" s="12" t="s">
        <v>25</v>
      </c>
      <c r="BM123" s="11">
        <v>9</v>
      </c>
      <c r="BN123" s="11">
        <v>27</v>
      </c>
      <c r="BO123" s="12" t="s">
        <v>25</v>
      </c>
      <c r="BP123" s="11">
        <v>2</v>
      </c>
      <c r="BQ123" s="12" t="s">
        <v>25</v>
      </c>
      <c r="BR123" s="11">
        <v>2</v>
      </c>
      <c r="BS123" s="12" t="s">
        <v>25</v>
      </c>
      <c r="BT123" s="11">
        <v>0</v>
      </c>
      <c r="BU123" s="12" t="s">
        <v>25</v>
      </c>
      <c r="BV123" s="11">
        <v>4</v>
      </c>
      <c r="BW123" s="12" t="s">
        <v>25</v>
      </c>
      <c r="BX123" s="11">
        <v>2</v>
      </c>
      <c r="BY123" s="12" t="s">
        <v>25</v>
      </c>
      <c r="BZ123" s="11">
        <v>25</v>
      </c>
      <c r="CA123" s="12" t="s">
        <v>25</v>
      </c>
      <c r="CB123" s="11">
        <v>1</v>
      </c>
      <c r="CC123" s="12" t="s">
        <v>25</v>
      </c>
      <c r="CD123" s="11">
        <v>11</v>
      </c>
      <c r="CE123" s="12" t="s">
        <v>25</v>
      </c>
      <c r="CF123" s="11">
        <v>11</v>
      </c>
      <c r="CG123" s="11">
        <v>39</v>
      </c>
      <c r="CH123" s="11">
        <v>2</v>
      </c>
      <c r="CI123" s="12" t="s">
        <v>25</v>
      </c>
      <c r="CJ123" s="11">
        <v>3</v>
      </c>
      <c r="CK123" s="12" t="s">
        <v>25</v>
      </c>
      <c r="CL123" s="11">
        <v>177</v>
      </c>
      <c r="CM123" s="11">
        <v>177</v>
      </c>
      <c r="CN123" s="12" t="s">
        <v>25</v>
      </c>
      <c r="CO123" s="12" t="s">
        <v>25</v>
      </c>
      <c r="CP123" s="12" t="s">
        <v>25</v>
      </c>
      <c r="CQ123" s="12" t="s">
        <v>25</v>
      </c>
      <c r="CR123" s="11">
        <f t="shared" si="3"/>
        <v>177</v>
      </c>
      <c r="CS123" s="11">
        <f t="shared" si="4"/>
        <v>177</v>
      </c>
      <c r="CT123" s="11" t="b">
        <f t="shared" si="5"/>
        <v>1</v>
      </c>
    </row>
    <row r="124" spans="1:98" x14ac:dyDescent="0.25">
      <c r="A124" s="11">
        <v>123</v>
      </c>
      <c r="B124" s="11">
        <v>15</v>
      </c>
      <c r="C124" s="12" t="s">
        <v>70</v>
      </c>
      <c r="D124" s="11">
        <v>1</v>
      </c>
      <c r="E124" s="12" t="s">
        <v>71</v>
      </c>
      <c r="F124" s="11">
        <v>1</v>
      </c>
      <c r="G124" s="12" t="s">
        <v>71</v>
      </c>
      <c r="H124" s="11">
        <v>1</v>
      </c>
      <c r="I124" s="11">
        <v>1</v>
      </c>
      <c r="J124" s="12" t="s">
        <v>71</v>
      </c>
      <c r="K124" s="11">
        <v>1</v>
      </c>
      <c r="L124" s="12" t="s">
        <v>227</v>
      </c>
      <c r="M124" s="11">
        <v>1</v>
      </c>
      <c r="N124" s="12" t="s">
        <v>70</v>
      </c>
      <c r="O124" s="12" t="s">
        <v>71</v>
      </c>
      <c r="P124" s="11">
        <v>0</v>
      </c>
      <c r="Q124" s="12" t="s">
        <v>73</v>
      </c>
      <c r="R124" s="11">
        <v>224</v>
      </c>
      <c r="S124" s="12" t="s">
        <v>246</v>
      </c>
      <c r="T124" s="11">
        <v>342</v>
      </c>
      <c r="U124" s="12" t="s">
        <v>229</v>
      </c>
      <c r="V124" s="12" t="s">
        <v>230</v>
      </c>
      <c r="W124" s="11">
        <v>1502</v>
      </c>
      <c r="X124" s="12" t="s">
        <v>71</v>
      </c>
      <c r="Y124" s="12" t="s">
        <v>77</v>
      </c>
      <c r="Z124" s="12" t="s">
        <v>78</v>
      </c>
      <c r="AA124" s="11">
        <v>1915040</v>
      </c>
      <c r="AB124" s="12" t="s">
        <v>646</v>
      </c>
      <c r="AC124" s="11">
        <v>2</v>
      </c>
      <c r="AD124" s="11">
        <v>167</v>
      </c>
      <c r="AE124" s="12" t="s">
        <v>25</v>
      </c>
      <c r="AF124" s="11">
        <v>24</v>
      </c>
      <c r="AG124" s="12" t="s">
        <v>25</v>
      </c>
      <c r="AH124" s="11">
        <v>2</v>
      </c>
      <c r="AI124" s="12" t="s">
        <v>25</v>
      </c>
      <c r="AJ124" s="11">
        <v>0</v>
      </c>
      <c r="AK124" s="12" t="s">
        <v>25</v>
      </c>
      <c r="AL124" s="11">
        <v>0</v>
      </c>
      <c r="AM124" s="12" t="s">
        <v>25</v>
      </c>
      <c r="AN124" s="11">
        <v>26</v>
      </c>
      <c r="AO124" s="12" t="s">
        <v>25</v>
      </c>
      <c r="AP124" s="11">
        <v>63</v>
      </c>
      <c r="AQ124" s="12" t="s">
        <v>25</v>
      </c>
      <c r="AR124" s="11">
        <v>6</v>
      </c>
      <c r="AS124" s="12" t="s">
        <v>25</v>
      </c>
      <c r="AT124" s="11">
        <v>69</v>
      </c>
      <c r="AU124" s="11">
        <v>0</v>
      </c>
      <c r="AV124" s="12" t="s">
        <v>25</v>
      </c>
      <c r="AW124" s="11">
        <v>0</v>
      </c>
      <c r="AX124" s="11">
        <v>0</v>
      </c>
      <c r="AY124" s="12" t="s">
        <v>25</v>
      </c>
      <c r="AZ124" s="11">
        <v>0</v>
      </c>
      <c r="BA124" s="11">
        <v>69</v>
      </c>
      <c r="BB124" s="12" t="s">
        <v>25</v>
      </c>
      <c r="BC124" s="11">
        <v>5</v>
      </c>
      <c r="BD124" s="12" t="s">
        <v>25</v>
      </c>
      <c r="BE124" s="11">
        <v>9</v>
      </c>
      <c r="BF124" s="12" t="s">
        <v>25</v>
      </c>
      <c r="BG124" s="11">
        <v>14</v>
      </c>
      <c r="BH124" s="11">
        <v>2</v>
      </c>
      <c r="BI124" s="12" t="s">
        <v>25</v>
      </c>
      <c r="BJ124" s="11">
        <v>2</v>
      </c>
      <c r="BK124" s="11">
        <v>7</v>
      </c>
      <c r="BL124" s="12" t="s">
        <v>25</v>
      </c>
      <c r="BM124" s="11">
        <v>7</v>
      </c>
      <c r="BN124" s="11">
        <v>23</v>
      </c>
      <c r="BO124" s="12" t="s">
        <v>25</v>
      </c>
      <c r="BP124" s="11">
        <v>1</v>
      </c>
      <c r="BQ124" s="12" t="s">
        <v>25</v>
      </c>
      <c r="BR124" s="11">
        <v>0</v>
      </c>
      <c r="BS124" s="12" t="s">
        <v>25</v>
      </c>
      <c r="BT124" s="11">
        <v>1</v>
      </c>
      <c r="BU124" s="12" t="s">
        <v>25</v>
      </c>
      <c r="BV124" s="11">
        <v>2</v>
      </c>
      <c r="BW124" s="12" t="s">
        <v>25</v>
      </c>
      <c r="BX124" s="11">
        <v>9</v>
      </c>
      <c r="BY124" s="12" t="s">
        <v>25</v>
      </c>
      <c r="BZ124" s="11">
        <v>21</v>
      </c>
      <c r="CA124" s="12" t="s">
        <v>25</v>
      </c>
      <c r="CB124" s="11">
        <v>2</v>
      </c>
      <c r="CC124" s="12" t="s">
        <v>25</v>
      </c>
      <c r="CD124" s="11">
        <v>8</v>
      </c>
      <c r="CE124" s="12" t="s">
        <v>25</v>
      </c>
      <c r="CF124" s="11">
        <v>8</v>
      </c>
      <c r="CG124" s="11">
        <v>40</v>
      </c>
      <c r="CH124" s="11">
        <v>5</v>
      </c>
      <c r="CI124" s="12" t="s">
        <v>25</v>
      </c>
      <c r="CJ124" s="11">
        <v>2</v>
      </c>
      <c r="CK124" s="12" t="s">
        <v>25</v>
      </c>
      <c r="CL124" s="11">
        <v>167</v>
      </c>
      <c r="CM124" s="11">
        <v>167</v>
      </c>
      <c r="CN124" s="12" t="s">
        <v>25</v>
      </c>
      <c r="CO124" s="12" t="s">
        <v>25</v>
      </c>
      <c r="CP124" s="12" t="s">
        <v>25</v>
      </c>
      <c r="CQ124" s="12" t="s">
        <v>25</v>
      </c>
      <c r="CR124" s="11">
        <f t="shared" si="3"/>
        <v>167</v>
      </c>
      <c r="CS124" s="11">
        <f t="shared" si="4"/>
        <v>167</v>
      </c>
      <c r="CT124" s="11" t="b">
        <f t="shared" si="5"/>
        <v>1</v>
      </c>
    </row>
    <row r="125" spans="1:98" x14ac:dyDescent="0.25">
      <c r="A125" s="11">
        <v>124</v>
      </c>
      <c r="B125" s="11">
        <v>15</v>
      </c>
      <c r="C125" s="12" t="s">
        <v>70</v>
      </c>
      <c r="D125" s="11">
        <v>1</v>
      </c>
      <c r="E125" s="12" t="s">
        <v>71</v>
      </c>
      <c r="F125" s="11">
        <v>1</v>
      </c>
      <c r="G125" s="12" t="s">
        <v>71</v>
      </c>
      <c r="H125" s="11">
        <v>1</v>
      </c>
      <c r="I125" s="11">
        <v>1</v>
      </c>
      <c r="J125" s="12" t="s">
        <v>71</v>
      </c>
      <c r="K125" s="11">
        <v>1</v>
      </c>
      <c r="L125" s="12" t="s">
        <v>227</v>
      </c>
      <c r="M125" s="11">
        <v>1</v>
      </c>
      <c r="N125" s="12" t="s">
        <v>70</v>
      </c>
      <c r="O125" s="12" t="s">
        <v>71</v>
      </c>
      <c r="P125" s="11">
        <v>0</v>
      </c>
      <c r="Q125" s="12" t="s">
        <v>73</v>
      </c>
      <c r="R125" s="11">
        <v>226</v>
      </c>
      <c r="S125" s="12" t="s">
        <v>247</v>
      </c>
      <c r="T125" s="11">
        <v>363</v>
      </c>
      <c r="U125" s="12" t="s">
        <v>229</v>
      </c>
      <c r="V125" s="12" t="s">
        <v>230</v>
      </c>
      <c r="W125" s="11">
        <v>1502</v>
      </c>
      <c r="X125" s="12" t="s">
        <v>71</v>
      </c>
      <c r="Y125" s="12" t="s">
        <v>77</v>
      </c>
      <c r="Z125" s="12" t="s">
        <v>78</v>
      </c>
      <c r="AA125" s="11">
        <v>1915040</v>
      </c>
      <c r="AB125" s="12" t="s">
        <v>646</v>
      </c>
      <c r="AC125" s="11">
        <v>2</v>
      </c>
      <c r="AD125" s="11">
        <v>195</v>
      </c>
      <c r="AE125" s="12" t="s">
        <v>25</v>
      </c>
      <c r="AF125" s="11">
        <v>21</v>
      </c>
      <c r="AG125" s="12" t="s">
        <v>25</v>
      </c>
      <c r="AH125" s="11">
        <v>0</v>
      </c>
      <c r="AI125" s="12" t="s">
        <v>25</v>
      </c>
      <c r="AJ125" s="11">
        <v>0</v>
      </c>
      <c r="AK125" s="12" t="s">
        <v>25</v>
      </c>
      <c r="AL125" s="11">
        <v>2</v>
      </c>
      <c r="AM125" s="12" t="s">
        <v>25</v>
      </c>
      <c r="AN125" s="11">
        <v>23</v>
      </c>
      <c r="AO125" s="12" t="s">
        <v>25</v>
      </c>
      <c r="AP125" s="11">
        <v>71</v>
      </c>
      <c r="AQ125" s="12" t="s">
        <v>25</v>
      </c>
      <c r="AR125" s="11">
        <v>6</v>
      </c>
      <c r="AS125" s="12" t="s">
        <v>25</v>
      </c>
      <c r="AT125" s="11">
        <v>77</v>
      </c>
      <c r="AU125" s="11">
        <v>2</v>
      </c>
      <c r="AV125" s="12" t="s">
        <v>25</v>
      </c>
      <c r="AW125" s="11">
        <v>2</v>
      </c>
      <c r="AX125" s="11">
        <v>1</v>
      </c>
      <c r="AY125" s="12" t="s">
        <v>25</v>
      </c>
      <c r="AZ125" s="11">
        <v>1</v>
      </c>
      <c r="BA125" s="11">
        <v>80</v>
      </c>
      <c r="BB125" s="12" t="s">
        <v>25</v>
      </c>
      <c r="BC125" s="11">
        <v>17</v>
      </c>
      <c r="BD125" s="12" t="s">
        <v>25</v>
      </c>
      <c r="BE125" s="11">
        <v>6</v>
      </c>
      <c r="BF125" s="12" t="s">
        <v>25</v>
      </c>
      <c r="BG125" s="11">
        <v>23</v>
      </c>
      <c r="BH125" s="11">
        <v>3</v>
      </c>
      <c r="BI125" s="12" t="s">
        <v>25</v>
      </c>
      <c r="BJ125" s="11">
        <v>3</v>
      </c>
      <c r="BK125" s="11">
        <v>13</v>
      </c>
      <c r="BL125" s="12" t="s">
        <v>25</v>
      </c>
      <c r="BM125" s="11">
        <v>13</v>
      </c>
      <c r="BN125" s="11">
        <v>39</v>
      </c>
      <c r="BO125" s="12" t="s">
        <v>25</v>
      </c>
      <c r="BP125" s="11">
        <v>8</v>
      </c>
      <c r="BQ125" s="12" t="s">
        <v>25</v>
      </c>
      <c r="BR125" s="11">
        <v>0</v>
      </c>
      <c r="BS125" s="12" t="s">
        <v>25</v>
      </c>
      <c r="BT125" s="11">
        <v>1</v>
      </c>
      <c r="BU125" s="12" t="s">
        <v>25</v>
      </c>
      <c r="BV125" s="11">
        <v>9</v>
      </c>
      <c r="BW125" s="12" t="s">
        <v>25</v>
      </c>
      <c r="BX125" s="11">
        <v>4</v>
      </c>
      <c r="BY125" s="12" t="s">
        <v>25</v>
      </c>
      <c r="BZ125" s="11">
        <v>22</v>
      </c>
      <c r="CA125" s="12" t="s">
        <v>25</v>
      </c>
      <c r="CB125" s="11">
        <v>2</v>
      </c>
      <c r="CC125" s="12" t="s">
        <v>25</v>
      </c>
      <c r="CD125" s="11">
        <v>7</v>
      </c>
      <c r="CE125" s="12" t="s">
        <v>25</v>
      </c>
      <c r="CF125" s="11">
        <v>7</v>
      </c>
      <c r="CG125" s="11">
        <v>35</v>
      </c>
      <c r="CH125" s="11">
        <v>4</v>
      </c>
      <c r="CI125" s="12" t="s">
        <v>25</v>
      </c>
      <c r="CJ125" s="11">
        <v>5</v>
      </c>
      <c r="CK125" s="12" t="s">
        <v>25</v>
      </c>
      <c r="CL125" s="11">
        <v>195</v>
      </c>
      <c r="CM125" s="11">
        <v>195</v>
      </c>
      <c r="CN125" s="12" t="s">
        <v>25</v>
      </c>
      <c r="CO125" s="12" t="s">
        <v>25</v>
      </c>
      <c r="CP125" s="12" t="s">
        <v>25</v>
      </c>
      <c r="CQ125" s="12" t="s">
        <v>25</v>
      </c>
      <c r="CR125" s="11">
        <f t="shared" si="3"/>
        <v>195</v>
      </c>
      <c r="CS125" s="11">
        <f t="shared" si="4"/>
        <v>195</v>
      </c>
      <c r="CT125" s="11" t="b">
        <f t="shared" si="5"/>
        <v>1</v>
      </c>
    </row>
    <row r="126" spans="1:98" x14ac:dyDescent="0.25">
      <c r="A126" s="11">
        <v>125</v>
      </c>
      <c r="B126" s="11">
        <v>15</v>
      </c>
      <c r="C126" s="12" t="s">
        <v>70</v>
      </c>
      <c r="D126" s="11">
        <v>1</v>
      </c>
      <c r="E126" s="12" t="s">
        <v>71</v>
      </c>
      <c r="F126" s="11">
        <v>1</v>
      </c>
      <c r="G126" s="12" t="s">
        <v>71</v>
      </c>
      <c r="H126" s="11">
        <v>1</v>
      </c>
      <c r="I126" s="11">
        <v>1</v>
      </c>
      <c r="J126" s="12" t="s">
        <v>71</v>
      </c>
      <c r="K126" s="11">
        <v>1</v>
      </c>
      <c r="L126" s="12" t="s">
        <v>116</v>
      </c>
      <c r="M126" s="11">
        <v>1</v>
      </c>
      <c r="N126" s="12" t="s">
        <v>70</v>
      </c>
      <c r="O126" s="12" t="s">
        <v>71</v>
      </c>
      <c r="P126" s="11">
        <v>1</v>
      </c>
      <c r="Q126" s="12" t="s">
        <v>111</v>
      </c>
      <c r="R126" s="11">
        <v>226</v>
      </c>
      <c r="S126" s="12" t="s">
        <v>248</v>
      </c>
      <c r="T126" s="11">
        <v>391</v>
      </c>
      <c r="U126" s="12" t="s">
        <v>118</v>
      </c>
      <c r="V126" s="12" t="s">
        <v>119</v>
      </c>
      <c r="W126" s="11">
        <v>1503</v>
      </c>
      <c r="X126" s="12" t="s">
        <v>71</v>
      </c>
      <c r="Y126" s="12" t="s">
        <v>77</v>
      </c>
      <c r="Z126" s="12" t="s">
        <v>78</v>
      </c>
      <c r="AA126" s="11">
        <v>1915035</v>
      </c>
      <c r="AB126" s="12" t="s">
        <v>637</v>
      </c>
      <c r="AC126" s="11">
        <v>2</v>
      </c>
      <c r="AD126" s="11">
        <v>153</v>
      </c>
      <c r="AE126" s="12" t="s">
        <v>25</v>
      </c>
      <c r="AF126" s="11">
        <v>17</v>
      </c>
      <c r="AG126" s="12" t="s">
        <v>25</v>
      </c>
      <c r="AH126" s="11">
        <v>1</v>
      </c>
      <c r="AI126" s="12" t="s">
        <v>25</v>
      </c>
      <c r="AJ126" s="11">
        <v>0</v>
      </c>
      <c r="AK126" s="12" t="s">
        <v>25</v>
      </c>
      <c r="AL126" s="11">
        <v>2</v>
      </c>
      <c r="AM126" s="12" t="s">
        <v>25</v>
      </c>
      <c r="AN126" s="11">
        <v>20</v>
      </c>
      <c r="AO126" s="12" t="s">
        <v>25</v>
      </c>
      <c r="AP126" s="11">
        <v>69</v>
      </c>
      <c r="AQ126" s="12" t="s">
        <v>25</v>
      </c>
      <c r="AR126" s="11">
        <v>3</v>
      </c>
      <c r="AS126" s="12" t="s">
        <v>25</v>
      </c>
      <c r="AT126" s="11">
        <v>72</v>
      </c>
      <c r="AU126" s="11">
        <v>1</v>
      </c>
      <c r="AV126" s="12" t="s">
        <v>25</v>
      </c>
      <c r="AW126" s="11">
        <v>1</v>
      </c>
      <c r="AX126" s="11">
        <v>2</v>
      </c>
      <c r="AY126" s="12" t="s">
        <v>25</v>
      </c>
      <c r="AZ126" s="11">
        <v>2</v>
      </c>
      <c r="BA126" s="11">
        <v>75</v>
      </c>
      <c r="BB126" s="12" t="s">
        <v>25</v>
      </c>
      <c r="BC126" s="11">
        <v>6</v>
      </c>
      <c r="BD126" s="12" t="s">
        <v>25</v>
      </c>
      <c r="BE126" s="11">
        <v>4</v>
      </c>
      <c r="BF126" s="12" t="s">
        <v>25</v>
      </c>
      <c r="BG126" s="11">
        <v>10</v>
      </c>
      <c r="BH126" s="11">
        <v>1</v>
      </c>
      <c r="BI126" s="12" t="s">
        <v>25</v>
      </c>
      <c r="BJ126" s="11">
        <v>1</v>
      </c>
      <c r="BK126" s="11">
        <v>9</v>
      </c>
      <c r="BL126" s="12" t="s">
        <v>25</v>
      </c>
      <c r="BM126" s="11">
        <v>9</v>
      </c>
      <c r="BN126" s="11">
        <v>20</v>
      </c>
      <c r="BO126" s="12" t="s">
        <v>25</v>
      </c>
      <c r="BP126" s="11">
        <v>3</v>
      </c>
      <c r="BQ126" s="12" t="s">
        <v>25</v>
      </c>
      <c r="BR126" s="11">
        <v>1</v>
      </c>
      <c r="BS126" s="12" t="s">
        <v>25</v>
      </c>
      <c r="BT126" s="11">
        <v>0</v>
      </c>
      <c r="BU126" s="12" t="s">
        <v>25</v>
      </c>
      <c r="BV126" s="11">
        <v>4</v>
      </c>
      <c r="BW126" s="12" t="s">
        <v>25</v>
      </c>
      <c r="BX126" s="11">
        <v>3</v>
      </c>
      <c r="BY126" s="12" t="s">
        <v>25</v>
      </c>
      <c r="BZ126" s="11">
        <v>15</v>
      </c>
      <c r="CA126" s="12" t="s">
        <v>25</v>
      </c>
      <c r="CB126" s="11">
        <v>2</v>
      </c>
      <c r="CC126" s="12" t="s">
        <v>25</v>
      </c>
      <c r="CD126" s="11">
        <v>5</v>
      </c>
      <c r="CE126" s="12" t="s">
        <v>25</v>
      </c>
      <c r="CF126" s="11">
        <v>5</v>
      </c>
      <c r="CG126" s="11">
        <v>25</v>
      </c>
      <c r="CH126" s="11">
        <v>6</v>
      </c>
      <c r="CI126" s="12" t="s">
        <v>25</v>
      </c>
      <c r="CJ126" s="11">
        <v>3</v>
      </c>
      <c r="CK126" s="12" t="s">
        <v>25</v>
      </c>
      <c r="CL126" s="11">
        <v>153</v>
      </c>
      <c r="CM126" s="11">
        <v>153</v>
      </c>
      <c r="CN126" s="12" t="s">
        <v>25</v>
      </c>
      <c r="CO126" s="12" t="s">
        <v>25</v>
      </c>
      <c r="CP126" s="12" t="s">
        <v>25</v>
      </c>
      <c r="CQ126" s="12" t="s">
        <v>25</v>
      </c>
      <c r="CR126" s="11">
        <f t="shared" si="3"/>
        <v>153</v>
      </c>
      <c r="CS126" s="11">
        <f t="shared" si="4"/>
        <v>153</v>
      </c>
      <c r="CT126" s="11" t="b">
        <f t="shared" si="5"/>
        <v>1</v>
      </c>
    </row>
    <row r="127" spans="1:98" x14ac:dyDescent="0.25">
      <c r="A127" s="11">
        <v>126</v>
      </c>
      <c r="B127" s="11">
        <v>15</v>
      </c>
      <c r="C127" s="12" t="s">
        <v>70</v>
      </c>
      <c r="D127" s="11">
        <v>1</v>
      </c>
      <c r="E127" s="12" t="s">
        <v>71</v>
      </c>
      <c r="F127" s="11">
        <v>1</v>
      </c>
      <c r="G127" s="12" t="s">
        <v>71</v>
      </c>
      <c r="H127" s="11">
        <v>1</v>
      </c>
      <c r="I127" s="11">
        <v>1</v>
      </c>
      <c r="J127" s="12" t="s">
        <v>71</v>
      </c>
      <c r="K127" s="11">
        <v>1</v>
      </c>
      <c r="L127" s="12" t="s">
        <v>249</v>
      </c>
      <c r="M127" s="11">
        <v>1</v>
      </c>
      <c r="N127" s="12" t="s">
        <v>70</v>
      </c>
      <c r="O127" s="12" t="s">
        <v>71</v>
      </c>
      <c r="P127" s="11">
        <v>1</v>
      </c>
      <c r="Q127" s="12" t="s">
        <v>111</v>
      </c>
      <c r="R127" s="11">
        <v>228</v>
      </c>
      <c r="S127" s="12" t="s">
        <v>250</v>
      </c>
      <c r="T127" s="11">
        <v>385</v>
      </c>
      <c r="U127" s="12" t="s">
        <v>251</v>
      </c>
      <c r="V127" s="12" t="s">
        <v>252</v>
      </c>
      <c r="W127" s="11">
        <v>1503</v>
      </c>
      <c r="X127" s="12" t="s">
        <v>71</v>
      </c>
      <c r="Y127" s="12" t="s">
        <v>77</v>
      </c>
      <c r="Z127" s="12" t="s">
        <v>78</v>
      </c>
      <c r="AA127" s="11">
        <v>1915050</v>
      </c>
      <c r="AB127" s="12" t="s">
        <v>647</v>
      </c>
      <c r="AC127" s="11">
        <v>2</v>
      </c>
      <c r="AD127" s="11">
        <v>153</v>
      </c>
      <c r="AE127" s="12" t="s">
        <v>25</v>
      </c>
      <c r="AF127" s="11">
        <v>16</v>
      </c>
      <c r="AG127" s="12" t="s">
        <v>25</v>
      </c>
      <c r="AH127" s="11">
        <v>1</v>
      </c>
      <c r="AI127" s="12" t="s">
        <v>25</v>
      </c>
      <c r="AJ127" s="11">
        <v>1</v>
      </c>
      <c r="AK127" s="12" t="s">
        <v>25</v>
      </c>
      <c r="AL127" s="11">
        <v>0</v>
      </c>
      <c r="AM127" s="12" t="s">
        <v>25</v>
      </c>
      <c r="AN127" s="11">
        <v>18</v>
      </c>
      <c r="AO127" s="12" t="s">
        <v>25</v>
      </c>
      <c r="AP127" s="11">
        <v>50</v>
      </c>
      <c r="AQ127" s="12" t="s">
        <v>25</v>
      </c>
      <c r="AR127" s="11">
        <v>5</v>
      </c>
      <c r="AS127" s="12" t="s">
        <v>25</v>
      </c>
      <c r="AT127" s="11">
        <v>55</v>
      </c>
      <c r="AU127" s="11">
        <v>2</v>
      </c>
      <c r="AV127" s="12" t="s">
        <v>25</v>
      </c>
      <c r="AW127" s="11">
        <v>2</v>
      </c>
      <c r="AX127" s="11">
        <v>3</v>
      </c>
      <c r="AY127" s="12" t="s">
        <v>25</v>
      </c>
      <c r="AZ127" s="11">
        <v>3</v>
      </c>
      <c r="BA127" s="11">
        <v>60</v>
      </c>
      <c r="BB127" s="12" t="s">
        <v>25</v>
      </c>
      <c r="BC127" s="11">
        <v>11</v>
      </c>
      <c r="BD127" s="12" t="s">
        <v>25</v>
      </c>
      <c r="BE127" s="11">
        <v>3</v>
      </c>
      <c r="BF127" s="12" t="s">
        <v>25</v>
      </c>
      <c r="BG127" s="11">
        <v>14</v>
      </c>
      <c r="BH127" s="11">
        <v>1</v>
      </c>
      <c r="BI127" s="12" t="s">
        <v>25</v>
      </c>
      <c r="BJ127" s="11">
        <v>1</v>
      </c>
      <c r="BK127" s="11">
        <v>8</v>
      </c>
      <c r="BL127" s="12" t="s">
        <v>25</v>
      </c>
      <c r="BM127" s="11">
        <v>8</v>
      </c>
      <c r="BN127" s="11">
        <v>23</v>
      </c>
      <c r="BO127" s="12" t="s">
        <v>25</v>
      </c>
      <c r="BP127" s="11">
        <v>2</v>
      </c>
      <c r="BQ127" s="12" t="s">
        <v>25</v>
      </c>
      <c r="BR127" s="11">
        <v>4</v>
      </c>
      <c r="BS127" s="12" t="s">
        <v>25</v>
      </c>
      <c r="BT127" s="11">
        <v>0</v>
      </c>
      <c r="BU127" s="12" t="s">
        <v>25</v>
      </c>
      <c r="BV127" s="11">
        <v>6</v>
      </c>
      <c r="BW127" s="12" t="s">
        <v>25</v>
      </c>
      <c r="BX127" s="11">
        <v>1</v>
      </c>
      <c r="BY127" s="12" t="s">
        <v>25</v>
      </c>
      <c r="BZ127" s="11">
        <v>25</v>
      </c>
      <c r="CA127" s="12" t="s">
        <v>25</v>
      </c>
      <c r="CB127" s="11">
        <v>2</v>
      </c>
      <c r="CC127" s="12" t="s">
        <v>25</v>
      </c>
      <c r="CD127" s="11">
        <v>13</v>
      </c>
      <c r="CE127" s="12" t="s">
        <v>25</v>
      </c>
      <c r="CF127" s="11">
        <v>13</v>
      </c>
      <c r="CG127" s="11">
        <v>41</v>
      </c>
      <c r="CH127" s="11">
        <v>5</v>
      </c>
      <c r="CI127" s="12" t="s">
        <v>25</v>
      </c>
      <c r="CJ127" s="11">
        <v>0</v>
      </c>
      <c r="CK127" s="12" t="s">
        <v>25</v>
      </c>
      <c r="CL127" s="11">
        <v>153</v>
      </c>
      <c r="CM127" s="11">
        <v>153</v>
      </c>
      <c r="CN127" s="12" t="s">
        <v>25</v>
      </c>
      <c r="CO127" s="12" t="s">
        <v>25</v>
      </c>
      <c r="CP127" s="12" t="s">
        <v>25</v>
      </c>
      <c r="CQ127" s="12" t="s">
        <v>25</v>
      </c>
      <c r="CR127" s="11">
        <f t="shared" si="3"/>
        <v>153</v>
      </c>
      <c r="CS127" s="11">
        <f t="shared" si="4"/>
        <v>153</v>
      </c>
      <c r="CT127" s="11" t="b">
        <f t="shared" si="5"/>
        <v>1</v>
      </c>
    </row>
    <row r="128" spans="1:98" x14ac:dyDescent="0.25">
      <c r="A128" s="11">
        <v>127</v>
      </c>
      <c r="B128" s="11">
        <v>15</v>
      </c>
      <c r="C128" s="12" t="s">
        <v>70</v>
      </c>
      <c r="D128" s="11">
        <v>1</v>
      </c>
      <c r="E128" s="12" t="s">
        <v>71</v>
      </c>
      <c r="F128" s="11">
        <v>1</v>
      </c>
      <c r="G128" s="12" t="s">
        <v>71</v>
      </c>
      <c r="H128" s="11">
        <v>1</v>
      </c>
      <c r="I128" s="11">
        <v>1</v>
      </c>
      <c r="J128" s="12" t="s">
        <v>71</v>
      </c>
      <c r="K128" s="11">
        <v>1</v>
      </c>
      <c r="L128" s="12" t="s">
        <v>249</v>
      </c>
      <c r="M128" s="11">
        <v>1</v>
      </c>
      <c r="N128" s="12" t="s">
        <v>70</v>
      </c>
      <c r="O128" s="12" t="s">
        <v>71</v>
      </c>
      <c r="P128" s="11">
        <v>1</v>
      </c>
      <c r="Q128" s="12" t="s">
        <v>111</v>
      </c>
      <c r="R128" s="11">
        <v>230</v>
      </c>
      <c r="S128" s="12" t="s">
        <v>253</v>
      </c>
      <c r="T128" s="11">
        <v>367</v>
      </c>
      <c r="U128" s="12" t="s">
        <v>251</v>
      </c>
      <c r="V128" s="12" t="s">
        <v>252</v>
      </c>
      <c r="W128" s="11">
        <v>1503</v>
      </c>
      <c r="X128" s="12" t="s">
        <v>71</v>
      </c>
      <c r="Y128" s="12" t="s">
        <v>77</v>
      </c>
      <c r="Z128" s="12" t="s">
        <v>78</v>
      </c>
      <c r="AA128" s="11">
        <v>1915050</v>
      </c>
      <c r="AB128" s="12" t="s">
        <v>647</v>
      </c>
      <c r="AC128" s="11">
        <v>2</v>
      </c>
      <c r="AD128" s="11">
        <v>122</v>
      </c>
      <c r="AE128" s="12" t="s">
        <v>25</v>
      </c>
      <c r="AF128" s="11">
        <v>22</v>
      </c>
      <c r="AG128" s="12" t="s">
        <v>25</v>
      </c>
      <c r="AH128" s="11">
        <v>0</v>
      </c>
      <c r="AI128" s="12" t="s">
        <v>25</v>
      </c>
      <c r="AJ128" s="11">
        <v>1</v>
      </c>
      <c r="AK128" s="12" t="s">
        <v>25</v>
      </c>
      <c r="AL128" s="11">
        <v>0</v>
      </c>
      <c r="AM128" s="12" t="s">
        <v>25</v>
      </c>
      <c r="AN128" s="11">
        <v>23</v>
      </c>
      <c r="AO128" s="12" t="s">
        <v>25</v>
      </c>
      <c r="AP128" s="11">
        <v>46</v>
      </c>
      <c r="AQ128" s="12" t="s">
        <v>25</v>
      </c>
      <c r="AR128" s="11">
        <v>5</v>
      </c>
      <c r="AS128" s="12" t="s">
        <v>25</v>
      </c>
      <c r="AT128" s="11">
        <v>51</v>
      </c>
      <c r="AU128" s="11">
        <v>0</v>
      </c>
      <c r="AV128" s="12" t="s">
        <v>25</v>
      </c>
      <c r="AW128" s="11">
        <v>0</v>
      </c>
      <c r="AX128" s="11">
        <v>0</v>
      </c>
      <c r="AY128" s="12" t="s">
        <v>25</v>
      </c>
      <c r="AZ128" s="11">
        <v>0</v>
      </c>
      <c r="BA128" s="11">
        <v>51</v>
      </c>
      <c r="BB128" s="12" t="s">
        <v>25</v>
      </c>
      <c r="BC128" s="11">
        <v>7</v>
      </c>
      <c r="BD128" s="12" t="s">
        <v>25</v>
      </c>
      <c r="BE128" s="11">
        <v>4</v>
      </c>
      <c r="BF128" s="12" t="s">
        <v>25</v>
      </c>
      <c r="BG128" s="11">
        <v>11</v>
      </c>
      <c r="BH128" s="11">
        <v>2</v>
      </c>
      <c r="BI128" s="12" t="s">
        <v>25</v>
      </c>
      <c r="BJ128" s="11">
        <v>2</v>
      </c>
      <c r="BK128" s="11">
        <v>3</v>
      </c>
      <c r="BL128" s="12" t="s">
        <v>25</v>
      </c>
      <c r="BM128" s="11">
        <v>3</v>
      </c>
      <c r="BN128" s="11">
        <v>16</v>
      </c>
      <c r="BO128" s="12" t="s">
        <v>25</v>
      </c>
      <c r="BP128" s="11">
        <v>4</v>
      </c>
      <c r="BQ128" s="12" t="s">
        <v>25</v>
      </c>
      <c r="BR128" s="11">
        <v>0</v>
      </c>
      <c r="BS128" s="12" t="s">
        <v>25</v>
      </c>
      <c r="BT128" s="11">
        <v>0</v>
      </c>
      <c r="BU128" s="12" t="s">
        <v>25</v>
      </c>
      <c r="BV128" s="11">
        <v>4</v>
      </c>
      <c r="BW128" s="12" t="s">
        <v>25</v>
      </c>
      <c r="BX128" s="11">
        <v>0</v>
      </c>
      <c r="BY128" s="12" t="s">
        <v>25</v>
      </c>
      <c r="BZ128" s="11">
        <v>10</v>
      </c>
      <c r="CA128" s="12" t="s">
        <v>25</v>
      </c>
      <c r="CB128" s="11">
        <v>1</v>
      </c>
      <c r="CC128" s="12" t="s">
        <v>25</v>
      </c>
      <c r="CD128" s="11">
        <v>14</v>
      </c>
      <c r="CE128" s="12" t="s">
        <v>25</v>
      </c>
      <c r="CF128" s="11">
        <v>14</v>
      </c>
      <c r="CG128" s="11">
        <v>25</v>
      </c>
      <c r="CH128" s="11">
        <v>2</v>
      </c>
      <c r="CI128" s="12" t="s">
        <v>25</v>
      </c>
      <c r="CJ128" s="11">
        <v>1</v>
      </c>
      <c r="CK128" s="12" t="s">
        <v>25</v>
      </c>
      <c r="CL128" s="11">
        <v>122</v>
      </c>
      <c r="CM128" s="11">
        <v>122</v>
      </c>
      <c r="CN128" s="12" t="s">
        <v>25</v>
      </c>
      <c r="CO128" s="12" t="s">
        <v>25</v>
      </c>
      <c r="CP128" s="12" t="s">
        <v>25</v>
      </c>
      <c r="CQ128" s="12" t="s">
        <v>25</v>
      </c>
      <c r="CR128" s="11">
        <f t="shared" si="3"/>
        <v>122</v>
      </c>
      <c r="CS128" s="11">
        <f t="shared" si="4"/>
        <v>122</v>
      </c>
      <c r="CT128" s="11" t="b">
        <f t="shared" si="5"/>
        <v>1</v>
      </c>
    </row>
    <row r="129" spans="1:98" x14ac:dyDescent="0.25">
      <c r="A129" s="11">
        <v>128</v>
      </c>
      <c r="B129" s="11">
        <v>15</v>
      </c>
      <c r="C129" s="12" t="s">
        <v>70</v>
      </c>
      <c r="D129" s="11">
        <v>1</v>
      </c>
      <c r="E129" s="12" t="s">
        <v>71</v>
      </c>
      <c r="F129" s="11">
        <v>1</v>
      </c>
      <c r="G129" s="12" t="s">
        <v>71</v>
      </c>
      <c r="H129" s="11">
        <v>1</v>
      </c>
      <c r="I129" s="11">
        <v>1</v>
      </c>
      <c r="J129" s="12" t="s">
        <v>71</v>
      </c>
      <c r="K129" s="11">
        <v>1</v>
      </c>
      <c r="L129" s="12" t="s">
        <v>249</v>
      </c>
      <c r="M129" s="11">
        <v>1</v>
      </c>
      <c r="N129" s="12" t="s">
        <v>70</v>
      </c>
      <c r="O129" s="12" t="s">
        <v>71</v>
      </c>
      <c r="P129" s="11">
        <v>1</v>
      </c>
      <c r="Q129" s="12" t="s">
        <v>111</v>
      </c>
      <c r="R129" s="11">
        <v>232</v>
      </c>
      <c r="S129" s="12" t="s">
        <v>254</v>
      </c>
      <c r="T129" s="11">
        <v>382</v>
      </c>
      <c r="U129" s="12" t="s">
        <v>251</v>
      </c>
      <c r="V129" s="12" t="s">
        <v>252</v>
      </c>
      <c r="W129" s="11">
        <v>1503</v>
      </c>
      <c r="X129" s="12" t="s">
        <v>71</v>
      </c>
      <c r="Y129" s="12" t="s">
        <v>77</v>
      </c>
      <c r="Z129" s="12" t="s">
        <v>78</v>
      </c>
      <c r="AA129" s="11">
        <v>1915050</v>
      </c>
      <c r="AB129" s="12" t="s">
        <v>647</v>
      </c>
      <c r="AC129" s="11">
        <v>2</v>
      </c>
      <c r="AD129" s="11">
        <v>0</v>
      </c>
      <c r="AE129" s="12" t="s">
        <v>25</v>
      </c>
      <c r="AF129" s="11">
        <v>23</v>
      </c>
      <c r="AG129" s="12" t="s">
        <v>25</v>
      </c>
      <c r="AH129" s="11">
        <v>0</v>
      </c>
      <c r="AI129" s="12" t="s">
        <v>25</v>
      </c>
      <c r="AJ129" s="11">
        <v>0</v>
      </c>
      <c r="AK129" s="12" t="s">
        <v>25</v>
      </c>
      <c r="AL129" s="11">
        <v>1</v>
      </c>
      <c r="AM129" s="12" t="s">
        <v>25</v>
      </c>
      <c r="AN129" s="11">
        <v>24</v>
      </c>
      <c r="AO129" s="12" t="s">
        <v>25</v>
      </c>
      <c r="AP129" s="11">
        <v>42</v>
      </c>
      <c r="AQ129" s="12" t="s">
        <v>25</v>
      </c>
      <c r="AR129" s="11">
        <v>2</v>
      </c>
      <c r="AS129" s="12" t="s">
        <v>25</v>
      </c>
      <c r="AT129" s="11">
        <v>44</v>
      </c>
      <c r="AU129" s="11">
        <v>4</v>
      </c>
      <c r="AV129" s="12" t="s">
        <v>25</v>
      </c>
      <c r="AW129" s="11">
        <v>4</v>
      </c>
      <c r="AX129" s="11">
        <v>0</v>
      </c>
      <c r="AY129" s="12" t="s">
        <v>25</v>
      </c>
      <c r="AZ129" s="11">
        <v>0</v>
      </c>
      <c r="BA129" s="11">
        <v>48</v>
      </c>
      <c r="BB129" s="12" t="s">
        <v>25</v>
      </c>
      <c r="BC129" s="11">
        <v>19</v>
      </c>
      <c r="BD129" s="12" t="s">
        <v>25</v>
      </c>
      <c r="BE129" s="11">
        <v>7</v>
      </c>
      <c r="BF129" s="12" t="s">
        <v>25</v>
      </c>
      <c r="BG129" s="11">
        <v>26</v>
      </c>
      <c r="BH129" s="11">
        <v>2</v>
      </c>
      <c r="BI129" s="12" t="s">
        <v>25</v>
      </c>
      <c r="BJ129" s="11">
        <v>2</v>
      </c>
      <c r="BK129" s="11">
        <v>8</v>
      </c>
      <c r="BL129" s="12" t="s">
        <v>25</v>
      </c>
      <c r="BM129" s="11">
        <v>8</v>
      </c>
      <c r="BN129" s="11">
        <v>36</v>
      </c>
      <c r="BO129" s="12" t="s">
        <v>25</v>
      </c>
      <c r="BP129" s="11">
        <v>4</v>
      </c>
      <c r="BQ129" s="12" t="s">
        <v>25</v>
      </c>
      <c r="BR129" s="11">
        <v>1</v>
      </c>
      <c r="BS129" s="12" t="s">
        <v>25</v>
      </c>
      <c r="BT129" s="11">
        <v>0</v>
      </c>
      <c r="BU129" s="12" t="s">
        <v>25</v>
      </c>
      <c r="BV129" s="11">
        <v>5</v>
      </c>
      <c r="BW129" s="12" t="s">
        <v>25</v>
      </c>
      <c r="BX129" s="11">
        <v>7</v>
      </c>
      <c r="BY129" s="12" t="s">
        <v>25</v>
      </c>
      <c r="BZ129" s="11">
        <v>26</v>
      </c>
      <c r="CA129" s="12" t="s">
        <v>25</v>
      </c>
      <c r="CB129" s="11">
        <v>0</v>
      </c>
      <c r="CC129" s="12" t="s">
        <v>25</v>
      </c>
      <c r="CD129" s="11">
        <v>20</v>
      </c>
      <c r="CE129" s="12" t="s">
        <v>25</v>
      </c>
      <c r="CF129" s="11">
        <v>20</v>
      </c>
      <c r="CG129" s="11">
        <v>53</v>
      </c>
      <c r="CH129" s="11">
        <v>5</v>
      </c>
      <c r="CI129" s="12" t="s">
        <v>25</v>
      </c>
      <c r="CJ129" s="11">
        <v>3</v>
      </c>
      <c r="CK129" s="12" t="s">
        <v>25</v>
      </c>
      <c r="CL129" s="11">
        <v>174</v>
      </c>
      <c r="CM129" s="11">
        <v>174</v>
      </c>
      <c r="CN129" s="12" t="s">
        <v>25</v>
      </c>
      <c r="CO129" s="12" t="s">
        <v>25</v>
      </c>
      <c r="CP129" s="12" t="s">
        <v>633</v>
      </c>
      <c r="CQ129" s="12" t="s">
        <v>25</v>
      </c>
      <c r="CR129" s="11">
        <f t="shared" si="3"/>
        <v>174</v>
      </c>
      <c r="CS129" s="11">
        <f t="shared" si="4"/>
        <v>174</v>
      </c>
      <c r="CT129" s="11" t="b">
        <f t="shared" si="5"/>
        <v>1</v>
      </c>
    </row>
    <row r="130" spans="1:98" x14ac:dyDescent="0.25">
      <c r="A130" s="11">
        <v>129</v>
      </c>
      <c r="B130" s="11">
        <v>15</v>
      </c>
      <c r="C130" s="12" t="s">
        <v>70</v>
      </c>
      <c r="D130" s="11">
        <v>1</v>
      </c>
      <c r="E130" s="12" t="s">
        <v>71</v>
      </c>
      <c r="F130" s="11">
        <v>1</v>
      </c>
      <c r="G130" s="12" t="s">
        <v>71</v>
      </c>
      <c r="H130" s="11">
        <v>1</v>
      </c>
      <c r="I130" s="11">
        <v>1</v>
      </c>
      <c r="J130" s="12" t="s">
        <v>71</v>
      </c>
      <c r="K130" s="11">
        <v>1</v>
      </c>
      <c r="L130" s="12" t="s">
        <v>249</v>
      </c>
      <c r="M130" s="11">
        <v>1</v>
      </c>
      <c r="N130" s="12" t="s">
        <v>70</v>
      </c>
      <c r="O130" s="12" t="s">
        <v>71</v>
      </c>
      <c r="P130" s="11">
        <v>1</v>
      </c>
      <c r="Q130" s="12" t="s">
        <v>111</v>
      </c>
      <c r="R130" s="11">
        <v>234</v>
      </c>
      <c r="S130" s="12" t="s">
        <v>255</v>
      </c>
      <c r="T130" s="11">
        <v>349</v>
      </c>
      <c r="U130" s="12" t="s">
        <v>251</v>
      </c>
      <c r="V130" s="12" t="s">
        <v>252</v>
      </c>
      <c r="W130" s="11">
        <v>1503</v>
      </c>
      <c r="X130" s="12" t="s">
        <v>71</v>
      </c>
      <c r="Y130" s="12" t="s">
        <v>77</v>
      </c>
      <c r="Z130" s="12" t="s">
        <v>78</v>
      </c>
      <c r="AA130" s="11">
        <v>1915050</v>
      </c>
      <c r="AB130" s="12" t="s">
        <v>647</v>
      </c>
      <c r="AC130" s="11">
        <v>2</v>
      </c>
      <c r="AD130" s="11">
        <v>153</v>
      </c>
      <c r="AE130" s="12" t="s">
        <v>25</v>
      </c>
      <c r="AF130" s="11">
        <v>22</v>
      </c>
      <c r="AG130" s="12" t="s">
        <v>25</v>
      </c>
      <c r="AH130" s="11">
        <v>0</v>
      </c>
      <c r="AI130" s="12" t="s">
        <v>25</v>
      </c>
      <c r="AJ130" s="11">
        <v>0</v>
      </c>
      <c r="AK130" s="12" t="s">
        <v>25</v>
      </c>
      <c r="AL130" s="11">
        <v>0</v>
      </c>
      <c r="AM130" s="12" t="s">
        <v>25</v>
      </c>
      <c r="AN130" s="11">
        <v>22</v>
      </c>
      <c r="AO130" s="12" t="s">
        <v>25</v>
      </c>
      <c r="AP130" s="11">
        <v>52</v>
      </c>
      <c r="AQ130" s="12" t="s">
        <v>25</v>
      </c>
      <c r="AR130" s="11">
        <v>3</v>
      </c>
      <c r="AS130" s="12" t="s">
        <v>25</v>
      </c>
      <c r="AT130" s="11">
        <v>55</v>
      </c>
      <c r="AU130" s="11">
        <v>3</v>
      </c>
      <c r="AV130" s="12" t="s">
        <v>25</v>
      </c>
      <c r="AW130" s="11">
        <v>3</v>
      </c>
      <c r="AX130" s="11">
        <v>0</v>
      </c>
      <c r="AY130" s="12" t="s">
        <v>25</v>
      </c>
      <c r="AZ130" s="11">
        <v>0</v>
      </c>
      <c r="BA130" s="11">
        <v>58</v>
      </c>
      <c r="BB130" s="12" t="s">
        <v>25</v>
      </c>
      <c r="BC130" s="11">
        <v>14</v>
      </c>
      <c r="BD130" s="12" t="s">
        <v>25</v>
      </c>
      <c r="BE130" s="11">
        <v>5</v>
      </c>
      <c r="BF130" s="12" t="s">
        <v>25</v>
      </c>
      <c r="BG130" s="11">
        <v>19</v>
      </c>
      <c r="BH130" s="11">
        <v>0</v>
      </c>
      <c r="BI130" s="12" t="s">
        <v>25</v>
      </c>
      <c r="BJ130" s="11">
        <v>0</v>
      </c>
      <c r="BK130" s="11">
        <v>10</v>
      </c>
      <c r="BL130" s="12" t="s">
        <v>25</v>
      </c>
      <c r="BM130" s="11">
        <v>10</v>
      </c>
      <c r="BN130" s="11">
        <v>29</v>
      </c>
      <c r="BO130" s="12" t="s">
        <v>25</v>
      </c>
      <c r="BP130" s="11">
        <v>5</v>
      </c>
      <c r="BQ130" s="12" t="s">
        <v>25</v>
      </c>
      <c r="BR130" s="11">
        <v>0</v>
      </c>
      <c r="BS130" s="12" t="s">
        <v>25</v>
      </c>
      <c r="BT130" s="11">
        <v>0</v>
      </c>
      <c r="BU130" s="12" t="s">
        <v>25</v>
      </c>
      <c r="BV130" s="11">
        <v>5</v>
      </c>
      <c r="BW130" s="12" t="s">
        <v>25</v>
      </c>
      <c r="BX130" s="11">
        <v>3</v>
      </c>
      <c r="BY130" s="12" t="s">
        <v>25</v>
      </c>
      <c r="BZ130" s="11">
        <v>19</v>
      </c>
      <c r="CA130" s="12" t="s">
        <v>25</v>
      </c>
      <c r="CB130" s="11">
        <v>0</v>
      </c>
      <c r="CC130" s="12" t="s">
        <v>25</v>
      </c>
      <c r="CD130" s="11">
        <v>13</v>
      </c>
      <c r="CE130" s="12" t="s">
        <v>25</v>
      </c>
      <c r="CF130" s="11">
        <v>13</v>
      </c>
      <c r="CG130" s="11">
        <v>35</v>
      </c>
      <c r="CH130" s="11">
        <v>3</v>
      </c>
      <c r="CI130" s="12" t="s">
        <v>25</v>
      </c>
      <c r="CJ130" s="11">
        <v>1</v>
      </c>
      <c r="CK130" s="12" t="s">
        <v>25</v>
      </c>
      <c r="CL130" s="11">
        <v>153</v>
      </c>
      <c r="CM130" s="11">
        <v>153</v>
      </c>
      <c r="CN130" s="12" t="s">
        <v>25</v>
      </c>
      <c r="CO130" s="12" t="s">
        <v>25</v>
      </c>
      <c r="CP130" s="12" t="s">
        <v>25</v>
      </c>
      <c r="CQ130" s="12" t="s">
        <v>25</v>
      </c>
      <c r="CR130" s="11">
        <f t="shared" si="3"/>
        <v>153</v>
      </c>
      <c r="CS130" s="11">
        <f t="shared" si="4"/>
        <v>153</v>
      </c>
      <c r="CT130" s="11" t="b">
        <f t="shared" si="5"/>
        <v>1</v>
      </c>
    </row>
    <row r="131" spans="1:98" x14ac:dyDescent="0.25">
      <c r="A131" s="11">
        <v>130</v>
      </c>
      <c r="B131" s="11">
        <v>15</v>
      </c>
      <c r="C131" s="12" t="s">
        <v>70</v>
      </c>
      <c r="D131" s="11">
        <v>1</v>
      </c>
      <c r="E131" s="12" t="s">
        <v>71</v>
      </c>
      <c r="F131" s="11">
        <v>1</v>
      </c>
      <c r="G131" s="12" t="s">
        <v>71</v>
      </c>
      <c r="H131" s="11">
        <v>1</v>
      </c>
      <c r="I131" s="11">
        <v>1</v>
      </c>
      <c r="J131" s="12" t="s">
        <v>71</v>
      </c>
      <c r="K131" s="11">
        <v>1</v>
      </c>
      <c r="L131" s="12" t="s">
        <v>249</v>
      </c>
      <c r="M131" s="11">
        <v>1</v>
      </c>
      <c r="N131" s="12" t="s">
        <v>70</v>
      </c>
      <c r="O131" s="12" t="s">
        <v>71</v>
      </c>
      <c r="P131" s="11">
        <v>1</v>
      </c>
      <c r="Q131" s="12" t="s">
        <v>111</v>
      </c>
      <c r="R131" s="11">
        <v>236</v>
      </c>
      <c r="S131" s="12" t="s">
        <v>256</v>
      </c>
      <c r="T131" s="11">
        <v>356</v>
      </c>
      <c r="U131" s="12" t="s">
        <v>251</v>
      </c>
      <c r="V131" s="12" t="s">
        <v>252</v>
      </c>
      <c r="W131" s="11">
        <v>1503</v>
      </c>
      <c r="X131" s="12" t="s">
        <v>71</v>
      </c>
      <c r="Y131" s="12" t="s">
        <v>77</v>
      </c>
      <c r="Z131" s="12" t="s">
        <v>78</v>
      </c>
      <c r="AA131" s="11">
        <v>1915050</v>
      </c>
      <c r="AB131" s="12" t="s">
        <v>647</v>
      </c>
      <c r="AC131" s="11">
        <v>2</v>
      </c>
      <c r="AD131" s="11">
        <v>157</v>
      </c>
      <c r="AE131" s="12" t="s">
        <v>25</v>
      </c>
      <c r="AF131" s="11">
        <v>12</v>
      </c>
      <c r="AG131" s="12" t="s">
        <v>25</v>
      </c>
      <c r="AH131" s="11">
        <v>1</v>
      </c>
      <c r="AI131" s="12" t="s">
        <v>25</v>
      </c>
      <c r="AJ131" s="11">
        <v>1</v>
      </c>
      <c r="AK131" s="12" t="s">
        <v>25</v>
      </c>
      <c r="AL131" s="11">
        <v>0</v>
      </c>
      <c r="AM131" s="12" t="s">
        <v>25</v>
      </c>
      <c r="AN131" s="11">
        <v>14</v>
      </c>
      <c r="AO131" s="12" t="s">
        <v>25</v>
      </c>
      <c r="AP131" s="11">
        <v>60</v>
      </c>
      <c r="AQ131" s="12" t="s">
        <v>25</v>
      </c>
      <c r="AR131" s="11">
        <v>4</v>
      </c>
      <c r="AS131" s="12" t="s">
        <v>25</v>
      </c>
      <c r="AT131" s="11">
        <v>64</v>
      </c>
      <c r="AU131" s="11">
        <v>5</v>
      </c>
      <c r="AV131" s="12" t="s">
        <v>25</v>
      </c>
      <c r="AW131" s="11">
        <v>5</v>
      </c>
      <c r="AX131" s="11">
        <v>0</v>
      </c>
      <c r="AY131" s="12" t="s">
        <v>25</v>
      </c>
      <c r="AZ131" s="11">
        <v>0</v>
      </c>
      <c r="BA131" s="11">
        <v>69</v>
      </c>
      <c r="BB131" s="12" t="s">
        <v>25</v>
      </c>
      <c r="BC131" s="11">
        <v>11</v>
      </c>
      <c r="BD131" s="12" t="s">
        <v>25</v>
      </c>
      <c r="BE131" s="11">
        <v>10</v>
      </c>
      <c r="BF131" s="12" t="s">
        <v>25</v>
      </c>
      <c r="BG131" s="11">
        <v>21</v>
      </c>
      <c r="BH131" s="11">
        <v>2</v>
      </c>
      <c r="BI131" s="12" t="s">
        <v>25</v>
      </c>
      <c r="BJ131" s="11">
        <v>2</v>
      </c>
      <c r="BK131" s="11">
        <v>7</v>
      </c>
      <c r="BL131" s="12" t="s">
        <v>25</v>
      </c>
      <c r="BM131" s="11">
        <v>7</v>
      </c>
      <c r="BN131" s="11">
        <v>30</v>
      </c>
      <c r="BO131" s="12" t="s">
        <v>25</v>
      </c>
      <c r="BP131" s="11">
        <v>7</v>
      </c>
      <c r="BQ131" s="12" t="s">
        <v>25</v>
      </c>
      <c r="BR131" s="11">
        <v>1</v>
      </c>
      <c r="BS131" s="12" t="s">
        <v>25</v>
      </c>
      <c r="BT131" s="11">
        <v>3</v>
      </c>
      <c r="BU131" s="12" t="s">
        <v>25</v>
      </c>
      <c r="BV131" s="11">
        <v>11</v>
      </c>
      <c r="BW131" s="12" t="s">
        <v>25</v>
      </c>
      <c r="BX131" s="11">
        <v>4</v>
      </c>
      <c r="BY131" s="12" t="s">
        <v>25</v>
      </c>
      <c r="BZ131" s="11">
        <v>14</v>
      </c>
      <c r="CA131" s="12" t="s">
        <v>25</v>
      </c>
      <c r="CB131" s="11">
        <v>0</v>
      </c>
      <c r="CC131" s="12" t="s">
        <v>25</v>
      </c>
      <c r="CD131" s="11">
        <v>10</v>
      </c>
      <c r="CE131" s="12" t="s">
        <v>25</v>
      </c>
      <c r="CF131" s="11">
        <v>10</v>
      </c>
      <c r="CG131" s="11">
        <v>28</v>
      </c>
      <c r="CH131" s="11">
        <v>3</v>
      </c>
      <c r="CI131" s="12" t="s">
        <v>25</v>
      </c>
      <c r="CJ131" s="11">
        <v>2</v>
      </c>
      <c r="CK131" s="12" t="s">
        <v>25</v>
      </c>
      <c r="CL131" s="11">
        <v>157</v>
      </c>
      <c r="CM131" s="11">
        <v>157</v>
      </c>
      <c r="CN131" s="12" t="s">
        <v>25</v>
      </c>
      <c r="CO131" s="12" t="s">
        <v>25</v>
      </c>
      <c r="CP131" s="12" t="s">
        <v>25</v>
      </c>
      <c r="CQ131" s="12" t="s">
        <v>25</v>
      </c>
      <c r="CR131" s="11">
        <f t="shared" ref="CR131:CR194" si="6">CH131+CJ131+CD131+CB131+BZ131+BX131+BT131+BR131+BP131+BK131+BH131+BE131+BC131+AX131+AU131+AR131+AP131+AL131+AJ131+AH131+AF131</f>
        <v>157</v>
      </c>
      <c r="CS131" s="11">
        <f t="shared" ref="CS131:CS194" si="7">CJ131+CH131+CG131+BV131+BN131+AN131+BA131</f>
        <v>157</v>
      </c>
      <c r="CT131" s="11" t="b">
        <f t="shared" ref="CT131:CT194" si="8">EXACT(CM131,CR131)</f>
        <v>1</v>
      </c>
    </row>
    <row r="132" spans="1:98" x14ac:dyDescent="0.25">
      <c r="A132" s="11">
        <v>131</v>
      </c>
      <c r="B132" s="11">
        <v>15</v>
      </c>
      <c r="C132" s="12" t="s">
        <v>70</v>
      </c>
      <c r="D132" s="11">
        <v>1</v>
      </c>
      <c r="E132" s="12" t="s">
        <v>71</v>
      </c>
      <c r="F132" s="11">
        <v>1</v>
      </c>
      <c r="G132" s="12" t="s">
        <v>71</v>
      </c>
      <c r="H132" s="11">
        <v>1</v>
      </c>
      <c r="I132" s="11">
        <v>1</v>
      </c>
      <c r="J132" s="12" t="s">
        <v>71</v>
      </c>
      <c r="K132" s="11">
        <v>1</v>
      </c>
      <c r="L132" s="12" t="s">
        <v>249</v>
      </c>
      <c r="M132" s="11">
        <v>1</v>
      </c>
      <c r="N132" s="12" t="s">
        <v>70</v>
      </c>
      <c r="O132" s="12" t="s">
        <v>71</v>
      </c>
      <c r="P132" s="11">
        <v>1</v>
      </c>
      <c r="Q132" s="12" t="s">
        <v>111</v>
      </c>
      <c r="R132" s="11">
        <v>238</v>
      </c>
      <c r="S132" s="12" t="s">
        <v>257</v>
      </c>
      <c r="T132" s="11">
        <v>378</v>
      </c>
      <c r="U132" s="12" t="s">
        <v>251</v>
      </c>
      <c r="V132" s="12" t="s">
        <v>252</v>
      </c>
      <c r="W132" s="11">
        <v>1503</v>
      </c>
      <c r="X132" s="12" t="s">
        <v>71</v>
      </c>
      <c r="Y132" s="12" t="s">
        <v>77</v>
      </c>
      <c r="Z132" s="12" t="s">
        <v>78</v>
      </c>
      <c r="AA132" s="11">
        <v>1915050</v>
      </c>
      <c r="AB132" s="12" t="s">
        <v>647</v>
      </c>
      <c r="AC132" s="11">
        <v>2</v>
      </c>
      <c r="AD132" s="11">
        <v>169</v>
      </c>
      <c r="AE132" s="12" t="s">
        <v>25</v>
      </c>
      <c r="AF132" s="11">
        <v>23</v>
      </c>
      <c r="AG132" s="12" t="s">
        <v>25</v>
      </c>
      <c r="AH132" s="11">
        <v>2</v>
      </c>
      <c r="AI132" s="12" t="s">
        <v>25</v>
      </c>
      <c r="AJ132" s="11">
        <v>0</v>
      </c>
      <c r="AK132" s="12" t="s">
        <v>25</v>
      </c>
      <c r="AL132" s="11">
        <v>1</v>
      </c>
      <c r="AM132" s="12" t="s">
        <v>25</v>
      </c>
      <c r="AN132" s="11">
        <v>26</v>
      </c>
      <c r="AO132" s="12" t="s">
        <v>25</v>
      </c>
      <c r="AP132" s="11">
        <v>70</v>
      </c>
      <c r="AQ132" s="12" t="s">
        <v>25</v>
      </c>
      <c r="AR132" s="11">
        <v>4</v>
      </c>
      <c r="AS132" s="12" t="s">
        <v>25</v>
      </c>
      <c r="AT132" s="11">
        <v>74</v>
      </c>
      <c r="AU132" s="11">
        <v>1</v>
      </c>
      <c r="AV132" s="12" t="s">
        <v>25</v>
      </c>
      <c r="AW132" s="11">
        <v>1</v>
      </c>
      <c r="AX132" s="11">
        <v>0</v>
      </c>
      <c r="AY132" s="12" t="s">
        <v>25</v>
      </c>
      <c r="AZ132" s="11">
        <v>0</v>
      </c>
      <c r="BA132" s="11">
        <v>75</v>
      </c>
      <c r="BB132" s="12" t="s">
        <v>25</v>
      </c>
      <c r="BC132" s="11">
        <v>11</v>
      </c>
      <c r="BD132" s="12" t="s">
        <v>25</v>
      </c>
      <c r="BE132" s="11">
        <v>3</v>
      </c>
      <c r="BF132" s="12" t="s">
        <v>25</v>
      </c>
      <c r="BG132" s="11">
        <v>14</v>
      </c>
      <c r="BH132" s="11">
        <v>2</v>
      </c>
      <c r="BI132" s="12" t="s">
        <v>25</v>
      </c>
      <c r="BJ132" s="11">
        <v>2</v>
      </c>
      <c r="BK132" s="11">
        <v>6</v>
      </c>
      <c r="BL132" s="12" t="s">
        <v>25</v>
      </c>
      <c r="BM132" s="11">
        <v>6</v>
      </c>
      <c r="BN132" s="11">
        <v>22</v>
      </c>
      <c r="BO132" s="12" t="s">
        <v>25</v>
      </c>
      <c r="BP132" s="11">
        <v>1</v>
      </c>
      <c r="BQ132" s="12" t="s">
        <v>25</v>
      </c>
      <c r="BR132" s="11">
        <v>1</v>
      </c>
      <c r="BS132" s="12" t="s">
        <v>25</v>
      </c>
      <c r="BT132" s="11">
        <v>0</v>
      </c>
      <c r="BU132" s="12" t="s">
        <v>25</v>
      </c>
      <c r="BV132" s="11">
        <v>2</v>
      </c>
      <c r="BW132" s="12" t="s">
        <v>25</v>
      </c>
      <c r="BX132" s="11">
        <v>5</v>
      </c>
      <c r="BY132" s="12" t="s">
        <v>25</v>
      </c>
      <c r="BZ132" s="11">
        <v>23</v>
      </c>
      <c r="CA132" s="12" t="s">
        <v>25</v>
      </c>
      <c r="CB132" s="11">
        <v>4</v>
      </c>
      <c r="CC132" s="12" t="s">
        <v>25</v>
      </c>
      <c r="CD132" s="11">
        <v>8</v>
      </c>
      <c r="CE132" s="12" t="s">
        <v>25</v>
      </c>
      <c r="CF132" s="11">
        <v>8</v>
      </c>
      <c r="CG132" s="11">
        <v>40</v>
      </c>
      <c r="CH132" s="11">
        <v>3</v>
      </c>
      <c r="CI132" s="12" t="s">
        <v>25</v>
      </c>
      <c r="CJ132" s="11">
        <v>1</v>
      </c>
      <c r="CK132" s="12" t="s">
        <v>25</v>
      </c>
      <c r="CL132" s="11">
        <v>169</v>
      </c>
      <c r="CM132" s="11">
        <v>169</v>
      </c>
      <c r="CN132" s="12" t="s">
        <v>25</v>
      </c>
      <c r="CO132" s="12" t="s">
        <v>25</v>
      </c>
      <c r="CP132" s="12" t="s">
        <v>25</v>
      </c>
      <c r="CQ132" s="12" t="s">
        <v>25</v>
      </c>
      <c r="CR132" s="11">
        <f t="shared" si="6"/>
        <v>169</v>
      </c>
      <c r="CS132" s="11">
        <f t="shared" si="7"/>
        <v>169</v>
      </c>
      <c r="CT132" s="11" t="b">
        <f t="shared" si="8"/>
        <v>1</v>
      </c>
    </row>
    <row r="133" spans="1:98" x14ac:dyDescent="0.25">
      <c r="A133" s="11">
        <v>132</v>
      </c>
      <c r="B133" s="11">
        <v>15</v>
      </c>
      <c r="C133" s="12" t="s">
        <v>70</v>
      </c>
      <c r="D133" s="11">
        <v>1</v>
      </c>
      <c r="E133" s="12" t="s">
        <v>71</v>
      </c>
      <c r="F133" s="11">
        <v>1</v>
      </c>
      <c r="G133" s="12" t="s">
        <v>71</v>
      </c>
      <c r="H133" s="11">
        <v>1</v>
      </c>
      <c r="I133" s="11">
        <v>1</v>
      </c>
      <c r="J133" s="12" t="s">
        <v>71</v>
      </c>
      <c r="K133" s="11">
        <v>1</v>
      </c>
      <c r="L133" s="12" t="s">
        <v>249</v>
      </c>
      <c r="M133" s="11">
        <v>1</v>
      </c>
      <c r="N133" s="12" t="s">
        <v>70</v>
      </c>
      <c r="O133" s="12" t="s">
        <v>71</v>
      </c>
      <c r="P133" s="11">
        <v>1</v>
      </c>
      <c r="Q133" s="12" t="s">
        <v>111</v>
      </c>
      <c r="R133" s="11">
        <v>240</v>
      </c>
      <c r="S133" s="12" t="s">
        <v>258</v>
      </c>
      <c r="T133" s="11">
        <v>365</v>
      </c>
      <c r="U133" s="12" t="s">
        <v>251</v>
      </c>
      <c r="V133" s="12" t="s">
        <v>252</v>
      </c>
      <c r="W133" s="11">
        <v>1503</v>
      </c>
      <c r="X133" s="12" t="s">
        <v>71</v>
      </c>
      <c r="Y133" s="12" t="s">
        <v>77</v>
      </c>
      <c r="Z133" s="12" t="s">
        <v>78</v>
      </c>
      <c r="AA133" s="11">
        <v>1915050</v>
      </c>
      <c r="AB133" s="12" t="s">
        <v>647</v>
      </c>
      <c r="AC133" s="11">
        <v>2</v>
      </c>
      <c r="AD133" s="11">
        <v>169</v>
      </c>
      <c r="AE133" s="12" t="s">
        <v>25</v>
      </c>
      <c r="AF133" s="11">
        <v>24</v>
      </c>
      <c r="AG133" s="12" t="s">
        <v>25</v>
      </c>
      <c r="AH133" s="11">
        <v>3</v>
      </c>
      <c r="AI133" s="12" t="s">
        <v>25</v>
      </c>
      <c r="AJ133" s="11">
        <v>1</v>
      </c>
      <c r="AK133" s="12" t="s">
        <v>25</v>
      </c>
      <c r="AL133" s="11">
        <v>1</v>
      </c>
      <c r="AM133" s="12" t="s">
        <v>25</v>
      </c>
      <c r="AN133" s="11">
        <v>29</v>
      </c>
      <c r="AO133" s="12" t="s">
        <v>25</v>
      </c>
      <c r="AP133" s="11">
        <v>56</v>
      </c>
      <c r="AQ133" s="12" t="s">
        <v>25</v>
      </c>
      <c r="AR133" s="11">
        <v>4</v>
      </c>
      <c r="AS133" s="12" t="s">
        <v>25</v>
      </c>
      <c r="AT133" s="11">
        <v>60</v>
      </c>
      <c r="AU133" s="11">
        <v>1</v>
      </c>
      <c r="AV133" s="12" t="s">
        <v>25</v>
      </c>
      <c r="AW133" s="11">
        <v>1</v>
      </c>
      <c r="AX133" s="11">
        <v>0</v>
      </c>
      <c r="AY133" s="12" t="s">
        <v>25</v>
      </c>
      <c r="AZ133" s="11">
        <v>0</v>
      </c>
      <c r="BA133" s="11">
        <v>61</v>
      </c>
      <c r="BB133" s="12" t="s">
        <v>25</v>
      </c>
      <c r="BC133" s="11">
        <v>12</v>
      </c>
      <c r="BD133" s="12" t="s">
        <v>25</v>
      </c>
      <c r="BE133" s="11">
        <v>2</v>
      </c>
      <c r="BF133" s="12" t="s">
        <v>25</v>
      </c>
      <c r="BG133" s="11">
        <v>14</v>
      </c>
      <c r="BH133" s="11">
        <v>0</v>
      </c>
      <c r="BI133" s="12" t="s">
        <v>25</v>
      </c>
      <c r="BJ133" s="11">
        <v>0</v>
      </c>
      <c r="BK133" s="11">
        <v>3</v>
      </c>
      <c r="BL133" s="12" t="s">
        <v>25</v>
      </c>
      <c r="BM133" s="11">
        <v>3</v>
      </c>
      <c r="BN133" s="11">
        <v>17</v>
      </c>
      <c r="BO133" s="12" t="s">
        <v>25</v>
      </c>
      <c r="BP133" s="11">
        <v>3</v>
      </c>
      <c r="BQ133" s="12" t="s">
        <v>25</v>
      </c>
      <c r="BR133" s="11">
        <v>2</v>
      </c>
      <c r="BS133" s="12" t="s">
        <v>25</v>
      </c>
      <c r="BT133" s="11">
        <v>0</v>
      </c>
      <c r="BU133" s="12" t="s">
        <v>25</v>
      </c>
      <c r="BV133" s="11">
        <v>5</v>
      </c>
      <c r="BW133" s="12" t="s">
        <v>25</v>
      </c>
      <c r="BX133" s="11">
        <v>1</v>
      </c>
      <c r="BY133" s="12" t="s">
        <v>25</v>
      </c>
      <c r="BZ133" s="11">
        <v>33</v>
      </c>
      <c r="CA133" s="12" t="s">
        <v>25</v>
      </c>
      <c r="CB133" s="11">
        <v>0</v>
      </c>
      <c r="CC133" s="12" t="s">
        <v>25</v>
      </c>
      <c r="CD133" s="11">
        <v>15</v>
      </c>
      <c r="CE133" s="12" t="s">
        <v>25</v>
      </c>
      <c r="CF133" s="11">
        <v>15</v>
      </c>
      <c r="CG133" s="11">
        <v>49</v>
      </c>
      <c r="CH133" s="11">
        <v>4</v>
      </c>
      <c r="CI133" s="12" t="s">
        <v>25</v>
      </c>
      <c r="CJ133" s="11">
        <v>4</v>
      </c>
      <c r="CK133" s="12" t="s">
        <v>25</v>
      </c>
      <c r="CL133" s="11">
        <v>169</v>
      </c>
      <c r="CM133" s="11">
        <v>169</v>
      </c>
      <c r="CN133" s="12" t="s">
        <v>25</v>
      </c>
      <c r="CO133" s="12" t="s">
        <v>25</v>
      </c>
      <c r="CP133" s="12" t="s">
        <v>25</v>
      </c>
      <c r="CQ133" s="12" t="s">
        <v>25</v>
      </c>
      <c r="CR133" s="11">
        <f t="shared" si="6"/>
        <v>169</v>
      </c>
      <c r="CS133" s="11">
        <f t="shared" si="7"/>
        <v>169</v>
      </c>
      <c r="CT133" s="11" t="b">
        <f t="shared" si="8"/>
        <v>1</v>
      </c>
    </row>
    <row r="134" spans="1:98" x14ac:dyDescent="0.25">
      <c r="A134" s="11">
        <v>133</v>
      </c>
      <c r="B134" s="11">
        <v>15</v>
      </c>
      <c r="C134" s="12" t="s">
        <v>70</v>
      </c>
      <c r="D134" s="11">
        <v>1</v>
      </c>
      <c r="E134" s="12" t="s">
        <v>71</v>
      </c>
      <c r="F134" s="11">
        <v>1</v>
      </c>
      <c r="G134" s="12" t="s">
        <v>71</v>
      </c>
      <c r="H134" s="11">
        <v>1</v>
      </c>
      <c r="I134" s="11">
        <v>1</v>
      </c>
      <c r="J134" s="12" t="s">
        <v>71</v>
      </c>
      <c r="K134" s="11">
        <v>1</v>
      </c>
      <c r="L134" s="12" t="s">
        <v>259</v>
      </c>
      <c r="M134" s="11">
        <v>1</v>
      </c>
      <c r="N134" s="12" t="s">
        <v>70</v>
      </c>
      <c r="O134" s="12" t="s">
        <v>71</v>
      </c>
      <c r="P134" s="11">
        <v>1</v>
      </c>
      <c r="Q134" s="12" t="s">
        <v>111</v>
      </c>
      <c r="R134" s="11">
        <v>242</v>
      </c>
      <c r="S134" s="12" t="s">
        <v>260</v>
      </c>
      <c r="T134" s="11">
        <v>351</v>
      </c>
      <c r="U134" s="12" t="s">
        <v>261</v>
      </c>
      <c r="V134" s="12" t="s">
        <v>262</v>
      </c>
      <c r="W134" s="11">
        <v>1503</v>
      </c>
      <c r="X134" s="12" t="s">
        <v>71</v>
      </c>
      <c r="Y134" s="12" t="s">
        <v>77</v>
      </c>
      <c r="Z134" s="12" t="s">
        <v>78</v>
      </c>
      <c r="AA134" s="11">
        <v>1915049</v>
      </c>
      <c r="AB134" s="12" t="s">
        <v>648</v>
      </c>
      <c r="AC134" s="11">
        <v>2</v>
      </c>
      <c r="AD134" s="11">
        <v>168</v>
      </c>
      <c r="AE134" s="12" t="s">
        <v>25</v>
      </c>
      <c r="AF134" s="11">
        <v>18</v>
      </c>
      <c r="AG134" s="12" t="s">
        <v>25</v>
      </c>
      <c r="AH134" s="11">
        <v>1</v>
      </c>
      <c r="AI134" s="12" t="s">
        <v>25</v>
      </c>
      <c r="AJ134" s="11">
        <v>2</v>
      </c>
      <c r="AK134" s="12" t="s">
        <v>25</v>
      </c>
      <c r="AL134" s="11">
        <v>3</v>
      </c>
      <c r="AM134" s="12" t="s">
        <v>25</v>
      </c>
      <c r="AN134" s="11">
        <v>24</v>
      </c>
      <c r="AO134" s="12" t="s">
        <v>25</v>
      </c>
      <c r="AP134" s="11">
        <v>55</v>
      </c>
      <c r="AQ134" s="12" t="s">
        <v>25</v>
      </c>
      <c r="AR134" s="11">
        <v>5</v>
      </c>
      <c r="AS134" s="12" t="s">
        <v>25</v>
      </c>
      <c r="AT134" s="11">
        <v>60</v>
      </c>
      <c r="AU134" s="11">
        <v>1</v>
      </c>
      <c r="AV134" s="12" t="s">
        <v>25</v>
      </c>
      <c r="AW134" s="11">
        <v>1</v>
      </c>
      <c r="AX134" s="11">
        <v>1</v>
      </c>
      <c r="AY134" s="12" t="s">
        <v>25</v>
      </c>
      <c r="AZ134" s="11">
        <v>1</v>
      </c>
      <c r="BA134" s="11">
        <v>62</v>
      </c>
      <c r="BB134" s="12" t="s">
        <v>25</v>
      </c>
      <c r="BC134" s="11">
        <v>11</v>
      </c>
      <c r="BD134" s="12" t="s">
        <v>25</v>
      </c>
      <c r="BE134" s="11">
        <v>9</v>
      </c>
      <c r="BF134" s="12" t="s">
        <v>25</v>
      </c>
      <c r="BG134" s="11">
        <v>20</v>
      </c>
      <c r="BH134" s="11">
        <v>4</v>
      </c>
      <c r="BI134" s="12" t="s">
        <v>25</v>
      </c>
      <c r="BJ134" s="11">
        <v>4</v>
      </c>
      <c r="BK134" s="11">
        <v>11</v>
      </c>
      <c r="BL134" s="12" t="s">
        <v>25</v>
      </c>
      <c r="BM134" s="11">
        <v>11</v>
      </c>
      <c r="BN134" s="11">
        <v>35</v>
      </c>
      <c r="BO134" s="12" t="s">
        <v>25</v>
      </c>
      <c r="BP134" s="11">
        <v>3</v>
      </c>
      <c r="BQ134" s="12" t="s">
        <v>25</v>
      </c>
      <c r="BR134" s="11">
        <v>5</v>
      </c>
      <c r="BS134" s="12" t="s">
        <v>25</v>
      </c>
      <c r="BT134" s="11">
        <v>0</v>
      </c>
      <c r="BU134" s="12" t="s">
        <v>25</v>
      </c>
      <c r="BV134" s="11">
        <v>8</v>
      </c>
      <c r="BW134" s="12" t="s">
        <v>25</v>
      </c>
      <c r="BX134" s="11">
        <v>3</v>
      </c>
      <c r="BY134" s="12" t="s">
        <v>25</v>
      </c>
      <c r="BZ134" s="11">
        <v>16</v>
      </c>
      <c r="CA134" s="12" t="s">
        <v>25</v>
      </c>
      <c r="CB134" s="11">
        <v>2</v>
      </c>
      <c r="CC134" s="12" t="s">
        <v>25</v>
      </c>
      <c r="CD134" s="11">
        <v>10</v>
      </c>
      <c r="CE134" s="12" t="s">
        <v>25</v>
      </c>
      <c r="CF134" s="11">
        <v>10</v>
      </c>
      <c r="CG134" s="11">
        <v>31</v>
      </c>
      <c r="CH134" s="11">
        <v>6</v>
      </c>
      <c r="CI134" s="12" t="s">
        <v>25</v>
      </c>
      <c r="CJ134" s="11">
        <v>2</v>
      </c>
      <c r="CK134" s="12" t="s">
        <v>25</v>
      </c>
      <c r="CL134" s="11">
        <v>168</v>
      </c>
      <c r="CM134" s="11">
        <v>168</v>
      </c>
      <c r="CN134" s="12" t="s">
        <v>25</v>
      </c>
      <c r="CO134" s="12" t="s">
        <v>25</v>
      </c>
      <c r="CP134" s="12" t="s">
        <v>25</v>
      </c>
      <c r="CQ134" s="12" t="s">
        <v>25</v>
      </c>
      <c r="CR134" s="11">
        <f t="shared" si="6"/>
        <v>168</v>
      </c>
      <c r="CS134" s="11">
        <f t="shared" si="7"/>
        <v>168</v>
      </c>
      <c r="CT134" s="11" t="b">
        <f t="shared" si="8"/>
        <v>1</v>
      </c>
    </row>
    <row r="135" spans="1:98" x14ac:dyDescent="0.25">
      <c r="A135" s="11">
        <v>134</v>
      </c>
      <c r="B135" s="11">
        <v>15</v>
      </c>
      <c r="C135" s="12" t="s">
        <v>70</v>
      </c>
      <c r="D135" s="11">
        <v>1</v>
      </c>
      <c r="E135" s="12" t="s">
        <v>71</v>
      </c>
      <c r="F135" s="11">
        <v>1</v>
      </c>
      <c r="G135" s="12" t="s">
        <v>71</v>
      </c>
      <c r="H135" s="11">
        <v>1</v>
      </c>
      <c r="I135" s="11">
        <v>1</v>
      </c>
      <c r="J135" s="12" t="s">
        <v>71</v>
      </c>
      <c r="K135" s="11">
        <v>1</v>
      </c>
      <c r="L135" s="12" t="s">
        <v>259</v>
      </c>
      <c r="M135" s="11">
        <v>1</v>
      </c>
      <c r="N135" s="12" t="s">
        <v>70</v>
      </c>
      <c r="O135" s="12" t="s">
        <v>71</v>
      </c>
      <c r="P135" s="11">
        <v>1</v>
      </c>
      <c r="Q135" s="12" t="s">
        <v>111</v>
      </c>
      <c r="R135" s="11">
        <v>244</v>
      </c>
      <c r="S135" s="12" t="s">
        <v>263</v>
      </c>
      <c r="T135" s="11">
        <v>351</v>
      </c>
      <c r="U135" s="12" t="s">
        <v>261</v>
      </c>
      <c r="V135" s="12" t="s">
        <v>262</v>
      </c>
      <c r="W135" s="11">
        <v>1503</v>
      </c>
      <c r="X135" s="12" t="s">
        <v>71</v>
      </c>
      <c r="Y135" s="12" t="s">
        <v>77</v>
      </c>
      <c r="Z135" s="12" t="s">
        <v>78</v>
      </c>
      <c r="AA135" s="11">
        <v>1915049</v>
      </c>
      <c r="AB135" s="12" t="s">
        <v>648</v>
      </c>
      <c r="AC135" s="11">
        <v>2</v>
      </c>
      <c r="AD135" s="11">
        <v>143</v>
      </c>
      <c r="AE135" s="12" t="s">
        <v>25</v>
      </c>
      <c r="AF135" s="11">
        <v>17</v>
      </c>
      <c r="AG135" s="12" t="s">
        <v>25</v>
      </c>
      <c r="AH135" s="11">
        <v>1</v>
      </c>
      <c r="AI135" s="12" t="s">
        <v>25</v>
      </c>
      <c r="AJ135" s="11">
        <v>0</v>
      </c>
      <c r="AK135" s="12" t="s">
        <v>25</v>
      </c>
      <c r="AL135" s="11">
        <v>1</v>
      </c>
      <c r="AM135" s="12" t="s">
        <v>25</v>
      </c>
      <c r="AN135" s="11">
        <v>19</v>
      </c>
      <c r="AO135" s="12" t="s">
        <v>25</v>
      </c>
      <c r="AP135" s="11">
        <v>46</v>
      </c>
      <c r="AQ135" s="12" t="s">
        <v>25</v>
      </c>
      <c r="AR135" s="11">
        <v>3</v>
      </c>
      <c r="AS135" s="12" t="s">
        <v>25</v>
      </c>
      <c r="AT135" s="11">
        <v>49</v>
      </c>
      <c r="AU135" s="11">
        <v>4</v>
      </c>
      <c r="AV135" s="12" t="s">
        <v>25</v>
      </c>
      <c r="AW135" s="11">
        <v>4</v>
      </c>
      <c r="AX135" s="11">
        <v>0</v>
      </c>
      <c r="AY135" s="12" t="s">
        <v>25</v>
      </c>
      <c r="AZ135" s="11">
        <v>0</v>
      </c>
      <c r="BA135" s="11">
        <v>53</v>
      </c>
      <c r="BB135" s="12" t="s">
        <v>25</v>
      </c>
      <c r="BC135" s="11">
        <v>7</v>
      </c>
      <c r="BD135" s="12" t="s">
        <v>25</v>
      </c>
      <c r="BE135" s="11">
        <v>6</v>
      </c>
      <c r="BF135" s="12" t="s">
        <v>25</v>
      </c>
      <c r="BG135" s="11">
        <v>13</v>
      </c>
      <c r="BH135" s="11">
        <v>2</v>
      </c>
      <c r="BI135" s="12" t="s">
        <v>25</v>
      </c>
      <c r="BJ135" s="11">
        <v>2</v>
      </c>
      <c r="BK135" s="11">
        <v>4</v>
      </c>
      <c r="BL135" s="12" t="s">
        <v>25</v>
      </c>
      <c r="BM135" s="11">
        <v>4</v>
      </c>
      <c r="BN135" s="11">
        <v>19</v>
      </c>
      <c r="BO135" s="12" t="s">
        <v>25</v>
      </c>
      <c r="BP135" s="11">
        <v>4</v>
      </c>
      <c r="BQ135" s="12" t="s">
        <v>25</v>
      </c>
      <c r="BR135" s="11">
        <v>0</v>
      </c>
      <c r="BS135" s="12" t="s">
        <v>25</v>
      </c>
      <c r="BT135" s="11">
        <v>0</v>
      </c>
      <c r="BU135" s="12" t="s">
        <v>25</v>
      </c>
      <c r="BV135" s="11">
        <v>4</v>
      </c>
      <c r="BW135" s="12" t="s">
        <v>25</v>
      </c>
      <c r="BX135" s="11">
        <v>5</v>
      </c>
      <c r="BY135" s="12" t="s">
        <v>25</v>
      </c>
      <c r="BZ135" s="11">
        <v>18</v>
      </c>
      <c r="CA135" s="12" t="s">
        <v>25</v>
      </c>
      <c r="CB135" s="11">
        <v>1</v>
      </c>
      <c r="CC135" s="12" t="s">
        <v>25</v>
      </c>
      <c r="CD135" s="11">
        <v>14</v>
      </c>
      <c r="CE135" s="12" t="s">
        <v>25</v>
      </c>
      <c r="CF135" s="11">
        <v>14</v>
      </c>
      <c r="CG135" s="11">
        <v>38</v>
      </c>
      <c r="CH135" s="11">
        <v>5</v>
      </c>
      <c r="CI135" s="12" t="s">
        <v>25</v>
      </c>
      <c r="CJ135" s="11">
        <v>5</v>
      </c>
      <c r="CK135" s="12" t="s">
        <v>25</v>
      </c>
      <c r="CL135" s="11">
        <v>143</v>
      </c>
      <c r="CM135" s="11">
        <v>143</v>
      </c>
      <c r="CN135" s="12" t="s">
        <v>25</v>
      </c>
      <c r="CO135" s="12" t="s">
        <v>25</v>
      </c>
      <c r="CP135" s="12" t="s">
        <v>25</v>
      </c>
      <c r="CQ135" s="12" t="s">
        <v>25</v>
      </c>
      <c r="CR135" s="11">
        <f t="shared" si="6"/>
        <v>143</v>
      </c>
      <c r="CS135" s="11">
        <f t="shared" si="7"/>
        <v>143</v>
      </c>
      <c r="CT135" s="11" t="b">
        <f t="shared" si="8"/>
        <v>1</v>
      </c>
    </row>
    <row r="136" spans="1:98" x14ac:dyDescent="0.25">
      <c r="A136" s="11">
        <v>135</v>
      </c>
      <c r="B136" s="11">
        <v>15</v>
      </c>
      <c r="C136" s="12" t="s">
        <v>70</v>
      </c>
      <c r="D136" s="11">
        <v>1</v>
      </c>
      <c r="E136" s="12" t="s">
        <v>71</v>
      </c>
      <c r="F136" s="11">
        <v>1</v>
      </c>
      <c r="G136" s="12" t="s">
        <v>71</v>
      </c>
      <c r="H136" s="11">
        <v>1</v>
      </c>
      <c r="I136" s="11">
        <v>1</v>
      </c>
      <c r="J136" s="12" t="s">
        <v>71</v>
      </c>
      <c r="K136" s="11">
        <v>1</v>
      </c>
      <c r="L136" s="12" t="s">
        <v>259</v>
      </c>
      <c r="M136" s="11">
        <v>1</v>
      </c>
      <c r="N136" s="12" t="s">
        <v>70</v>
      </c>
      <c r="O136" s="12" t="s">
        <v>71</v>
      </c>
      <c r="P136" s="11">
        <v>1</v>
      </c>
      <c r="Q136" s="12" t="s">
        <v>111</v>
      </c>
      <c r="R136" s="11">
        <v>246</v>
      </c>
      <c r="S136" s="12" t="s">
        <v>264</v>
      </c>
      <c r="T136" s="11">
        <v>380</v>
      </c>
      <c r="U136" s="12" t="s">
        <v>261</v>
      </c>
      <c r="V136" s="12" t="s">
        <v>262</v>
      </c>
      <c r="W136" s="11">
        <v>1503</v>
      </c>
      <c r="X136" s="12" t="s">
        <v>71</v>
      </c>
      <c r="Y136" s="12" t="s">
        <v>77</v>
      </c>
      <c r="Z136" s="12" t="s">
        <v>78</v>
      </c>
      <c r="AA136" s="11">
        <v>1915049</v>
      </c>
      <c r="AB136" s="12" t="s">
        <v>648</v>
      </c>
      <c r="AC136" s="11">
        <v>2</v>
      </c>
      <c r="AD136" s="11">
        <v>160</v>
      </c>
      <c r="AE136" s="12" t="s">
        <v>25</v>
      </c>
      <c r="AF136" s="11">
        <v>13</v>
      </c>
      <c r="AG136" s="12" t="s">
        <v>25</v>
      </c>
      <c r="AH136" s="11">
        <v>0</v>
      </c>
      <c r="AI136" s="12" t="s">
        <v>25</v>
      </c>
      <c r="AJ136" s="11">
        <v>0</v>
      </c>
      <c r="AK136" s="12" t="s">
        <v>25</v>
      </c>
      <c r="AL136" s="11">
        <v>0</v>
      </c>
      <c r="AM136" s="12" t="s">
        <v>25</v>
      </c>
      <c r="AN136" s="11">
        <v>13</v>
      </c>
      <c r="AO136" s="12" t="s">
        <v>25</v>
      </c>
      <c r="AP136" s="11">
        <v>51</v>
      </c>
      <c r="AQ136" s="12" t="s">
        <v>25</v>
      </c>
      <c r="AR136" s="11">
        <v>6</v>
      </c>
      <c r="AS136" s="12" t="s">
        <v>25</v>
      </c>
      <c r="AT136" s="11">
        <v>57</v>
      </c>
      <c r="AU136" s="11">
        <v>2</v>
      </c>
      <c r="AV136" s="12" t="s">
        <v>25</v>
      </c>
      <c r="AW136" s="11">
        <v>2</v>
      </c>
      <c r="AX136" s="11">
        <v>3</v>
      </c>
      <c r="AY136" s="12" t="s">
        <v>25</v>
      </c>
      <c r="AZ136" s="11">
        <v>3</v>
      </c>
      <c r="BA136" s="11">
        <v>62</v>
      </c>
      <c r="BB136" s="12" t="s">
        <v>25</v>
      </c>
      <c r="BC136" s="11">
        <v>11</v>
      </c>
      <c r="BD136" s="12" t="s">
        <v>25</v>
      </c>
      <c r="BE136" s="11">
        <v>10</v>
      </c>
      <c r="BF136" s="12" t="s">
        <v>25</v>
      </c>
      <c r="BG136" s="11">
        <v>21</v>
      </c>
      <c r="BH136" s="11">
        <v>2</v>
      </c>
      <c r="BI136" s="12" t="s">
        <v>25</v>
      </c>
      <c r="BJ136" s="11">
        <v>2</v>
      </c>
      <c r="BK136" s="11">
        <v>7</v>
      </c>
      <c r="BL136" s="12" t="s">
        <v>25</v>
      </c>
      <c r="BM136" s="11">
        <v>7</v>
      </c>
      <c r="BN136" s="11">
        <v>30</v>
      </c>
      <c r="BO136" s="12" t="s">
        <v>25</v>
      </c>
      <c r="BP136" s="11">
        <v>6</v>
      </c>
      <c r="BQ136" s="12" t="s">
        <v>25</v>
      </c>
      <c r="BR136" s="11">
        <v>1</v>
      </c>
      <c r="BS136" s="12" t="s">
        <v>25</v>
      </c>
      <c r="BT136" s="11">
        <v>0</v>
      </c>
      <c r="BU136" s="12" t="s">
        <v>25</v>
      </c>
      <c r="BV136" s="11">
        <v>7</v>
      </c>
      <c r="BW136" s="12" t="s">
        <v>25</v>
      </c>
      <c r="BX136" s="11">
        <v>4</v>
      </c>
      <c r="BY136" s="12" t="s">
        <v>25</v>
      </c>
      <c r="BZ136" s="11">
        <v>27</v>
      </c>
      <c r="CA136" s="12" t="s">
        <v>25</v>
      </c>
      <c r="CB136" s="11">
        <v>1</v>
      </c>
      <c r="CC136" s="12" t="s">
        <v>25</v>
      </c>
      <c r="CD136" s="11">
        <v>8</v>
      </c>
      <c r="CE136" s="12" t="s">
        <v>25</v>
      </c>
      <c r="CF136" s="11">
        <v>8</v>
      </c>
      <c r="CG136" s="11">
        <v>40</v>
      </c>
      <c r="CH136" s="11">
        <v>6</v>
      </c>
      <c r="CI136" s="12" t="s">
        <v>25</v>
      </c>
      <c r="CJ136" s="11">
        <v>2</v>
      </c>
      <c r="CK136" s="12" t="s">
        <v>25</v>
      </c>
      <c r="CL136" s="11">
        <v>160</v>
      </c>
      <c r="CM136" s="11">
        <v>160</v>
      </c>
      <c r="CN136" s="12" t="s">
        <v>25</v>
      </c>
      <c r="CO136" s="12" t="s">
        <v>25</v>
      </c>
      <c r="CP136" s="12" t="s">
        <v>25</v>
      </c>
      <c r="CQ136" s="12" t="s">
        <v>25</v>
      </c>
      <c r="CR136" s="11">
        <f t="shared" si="6"/>
        <v>160</v>
      </c>
      <c r="CS136" s="11">
        <f t="shared" si="7"/>
        <v>160</v>
      </c>
      <c r="CT136" s="11" t="b">
        <f t="shared" si="8"/>
        <v>1</v>
      </c>
    </row>
    <row r="137" spans="1:98" x14ac:dyDescent="0.25">
      <c r="A137" s="11">
        <v>136</v>
      </c>
      <c r="B137" s="11">
        <v>15</v>
      </c>
      <c r="C137" s="12" t="s">
        <v>70</v>
      </c>
      <c r="D137" s="11">
        <v>1</v>
      </c>
      <c r="E137" s="12" t="s">
        <v>71</v>
      </c>
      <c r="F137" s="11">
        <v>1</v>
      </c>
      <c r="G137" s="12" t="s">
        <v>71</v>
      </c>
      <c r="H137" s="11">
        <v>1</v>
      </c>
      <c r="I137" s="11">
        <v>1</v>
      </c>
      <c r="J137" s="12" t="s">
        <v>71</v>
      </c>
      <c r="K137" s="11">
        <v>1</v>
      </c>
      <c r="L137" s="12" t="s">
        <v>259</v>
      </c>
      <c r="M137" s="11">
        <v>1</v>
      </c>
      <c r="N137" s="12" t="s">
        <v>70</v>
      </c>
      <c r="O137" s="12" t="s">
        <v>71</v>
      </c>
      <c r="P137" s="11">
        <v>1</v>
      </c>
      <c r="Q137" s="12" t="s">
        <v>111</v>
      </c>
      <c r="R137" s="11">
        <v>248</v>
      </c>
      <c r="S137" s="12" t="s">
        <v>265</v>
      </c>
      <c r="T137" s="11">
        <v>360</v>
      </c>
      <c r="U137" s="12" t="s">
        <v>261</v>
      </c>
      <c r="V137" s="12" t="s">
        <v>262</v>
      </c>
      <c r="W137" s="11">
        <v>1503</v>
      </c>
      <c r="X137" s="12" t="s">
        <v>71</v>
      </c>
      <c r="Y137" s="12" t="s">
        <v>77</v>
      </c>
      <c r="Z137" s="12" t="s">
        <v>78</v>
      </c>
      <c r="AA137" s="11">
        <v>1915049</v>
      </c>
      <c r="AB137" s="12" t="s">
        <v>648</v>
      </c>
      <c r="AC137" s="11">
        <v>2</v>
      </c>
      <c r="AD137" s="11">
        <v>159</v>
      </c>
      <c r="AE137" s="12" t="s">
        <v>25</v>
      </c>
      <c r="AF137" s="11">
        <v>23</v>
      </c>
      <c r="AG137" s="12" t="s">
        <v>25</v>
      </c>
      <c r="AH137" s="11">
        <v>0</v>
      </c>
      <c r="AI137" s="12" t="s">
        <v>25</v>
      </c>
      <c r="AJ137" s="11">
        <v>2</v>
      </c>
      <c r="AK137" s="12" t="s">
        <v>25</v>
      </c>
      <c r="AL137" s="11">
        <v>0</v>
      </c>
      <c r="AM137" s="12" t="s">
        <v>25</v>
      </c>
      <c r="AN137" s="11">
        <v>25</v>
      </c>
      <c r="AO137" s="12" t="s">
        <v>25</v>
      </c>
      <c r="AP137" s="11">
        <v>38</v>
      </c>
      <c r="AQ137" s="12" t="s">
        <v>25</v>
      </c>
      <c r="AR137" s="11">
        <v>6</v>
      </c>
      <c r="AS137" s="12" t="s">
        <v>25</v>
      </c>
      <c r="AT137" s="11">
        <v>44</v>
      </c>
      <c r="AU137" s="11">
        <v>2</v>
      </c>
      <c r="AV137" s="12" t="s">
        <v>25</v>
      </c>
      <c r="AW137" s="11">
        <v>2</v>
      </c>
      <c r="AX137" s="11">
        <v>0</v>
      </c>
      <c r="AY137" s="12" t="s">
        <v>25</v>
      </c>
      <c r="AZ137" s="11">
        <v>0</v>
      </c>
      <c r="BA137" s="11">
        <v>46</v>
      </c>
      <c r="BB137" s="12" t="s">
        <v>25</v>
      </c>
      <c r="BC137" s="11">
        <v>14</v>
      </c>
      <c r="BD137" s="12" t="s">
        <v>25</v>
      </c>
      <c r="BE137" s="11">
        <v>13</v>
      </c>
      <c r="BF137" s="12" t="s">
        <v>25</v>
      </c>
      <c r="BG137" s="11">
        <v>27</v>
      </c>
      <c r="BH137" s="11">
        <v>1</v>
      </c>
      <c r="BI137" s="12" t="s">
        <v>25</v>
      </c>
      <c r="BJ137" s="11">
        <v>1</v>
      </c>
      <c r="BK137" s="11">
        <v>8</v>
      </c>
      <c r="BL137" s="12" t="s">
        <v>25</v>
      </c>
      <c r="BM137" s="11">
        <v>8</v>
      </c>
      <c r="BN137" s="11">
        <v>36</v>
      </c>
      <c r="BO137" s="12" t="s">
        <v>25</v>
      </c>
      <c r="BP137" s="11">
        <v>4</v>
      </c>
      <c r="BQ137" s="12" t="s">
        <v>25</v>
      </c>
      <c r="BR137" s="11">
        <v>1</v>
      </c>
      <c r="BS137" s="12" t="s">
        <v>25</v>
      </c>
      <c r="BT137" s="11">
        <v>0</v>
      </c>
      <c r="BU137" s="12" t="s">
        <v>25</v>
      </c>
      <c r="BV137" s="11">
        <v>5</v>
      </c>
      <c r="BW137" s="12" t="s">
        <v>25</v>
      </c>
      <c r="BX137" s="11">
        <v>5</v>
      </c>
      <c r="BY137" s="12" t="s">
        <v>25</v>
      </c>
      <c r="BZ137" s="11">
        <v>21</v>
      </c>
      <c r="CA137" s="12" t="s">
        <v>25</v>
      </c>
      <c r="CB137" s="11">
        <v>1</v>
      </c>
      <c r="CC137" s="12" t="s">
        <v>25</v>
      </c>
      <c r="CD137" s="11">
        <v>12</v>
      </c>
      <c r="CE137" s="12" t="s">
        <v>25</v>
      </c>
      <c r="CF137" s="11">
        <v>12</v>
      </c>
      <c r="CG137" s="11">
        <v>39</v>
      </c>
      <c r="CH137" s="11">
        <v>4</v>
      </c>
      <c r="CI137" s="12" t="s">
        <v>25</v>
      </c>
      <c r="CJ137" s="11">
        <v>4</v>
      </c>
      <c r="CK137" s="12" t="s">
        <v>25</v>
      </c>
      <c r="CL137" s="11">
        <v>159</v>
      </c>
      <c r="CM137" s="11">
        <v>159</v>
      </c>
      <c r="CN137" s="12" t="s">
        <v>25</v>
      </c>
      <c r="CO137" s="12" t="s">
        <v>25</v>
      </c>
      <c r="CP137" s="12" t="s">
        <v>25</v>
      </c>
      <c r="CQ137" s="12" t="s">
        <v>25</v>
      </c>
      <c r="CR137" s="11">
        <f t="shared" si="6"/>
        <v>159</v>
      </c>
      <c r="CS137" s="11">
        <f t="shared" si="7"/>
        <v>159</v>
      </c>
      <c r="CT137" s="11" t="b">
        <f t="shared" si="8"/>
        <v>1</v>
      </c>
    </row>
    <row r="138" spans="1:98" x14ac:dyDescent="0.25">
      <c r="A138" s="11">
        <v>137</v>
      </c>
      <c r="B138" s="11">
        <v>15</v>
      </c>
      <c r="C138" s="12" t="s">
        <v>70</v>
      </c>
      <c r="D138" s="11">
        <v>1</v>
      </c>
      <c r="E138" s="12" t="s">
        <v>71</v>
      </c>
      <c r="F138" s="11">
        <v>1</v>
      </c>
      <c r="G138" s="12" t="s">
        <v>71</v>
      </c>
      <c r="H138" s="11">
        <v>1</v>
      </c>
      <c r="I138" s="11">
        <v>1</v>
      </c>
      <c r="J138" s="12" t="s">
        <v>71</v>
      </c>
      <c r="K138" s="11">
        <v>1</v>
      </c>
      <c r="L138" s="12" t="s">
        <v>259</v>
      </c>
      <c r="M138" s="11">
        <v>1</v>
      </c>
      <c r="N138" s="12" t="s">
        <v>70</v>
      </c>
      <c r="O138" s="12" t="s">
        <v>71</v>
      </c>
      <c r="P138" s="11">
        <v>1</v>
      </c>
      <c r="Q138" s="12" t="s">
        <v>111</v>
      </c>
      <c r="R138" s="11">
        <v>250</v>
      </c>
      <c r="S138" s="12" t="s">
        <v>266</v>
      </c>
      <c r="T138" s="11">
        <v>354</v>
      </c>
      <c r="U138" s="12" t="s">
        <v>261</v>
      </c>
      <c r="V138" s="12" t="s">
        <v>262</v>
      </c>
      <c r="W138" s="11">
        <v>1503</v>
      </c>
      <c r="X138" s="12" t="s">
        <v>71</v>
      </c>
      <c r="Y138" s="12" t="s">
        <v>77</v>
      </c>
      <c r="Z138" s="12" t="s">
        <v>78</v>
      </c>
      <c r="AA138" s="11">
        <v>1915049</v>
      </c>
      <c r="AB138" s="12" t="s">
        <v>648</v>
      </c>
      <c r="AC138" s="11">
        <v>2</v>
      </c>
      <c r="AD138" s="11">
        <v>174</v>
      </c>
      <c r="AE138" s="12" t="s">
        <v>25</v>
      </c>
      <c r="AF138" s="11">
        <v>16</v>
      </c>
      <c r="AG138" s="12" t="s">
        <v>25</v>
      </c>
      <c r="AH138" s="11">
        <v>4</v>
      </c>
      <c r="AI138" s="12" t="s">
        <v>25</v>
      </c>
      <c r="AJ138" s="11">
        <v>0</v>
      </c>
      <c r="AK138" s="12" t="s">
        <v>25</v>
      </c>
      <c r="AL138" s="11">
        <v>0</v>
      </c>
      <c r="AM138" s="12" t="s">
        <v>25</v>
      </c>
      <c r="AN138" s="11">
        <v>20</v>
      </c>
      <c r="AO138" s="12" t="s">
        <v>25</v>
      </c>
      <c r="AP138" s="11">
        <v>58</v>
      </c>
      <c r="AQ138" s="12" t="s">
        <v>25</v>
      </c>
      <c r="AR138" s="11">
        <v>4</v>
      </c>
      <c r="AS138" s="12" t="s">
        <v>25</v>
      </c>
      <c r="AT138" s="11">
        <v>62</v>
      </c>
      <c r="AU138" s="11">
        <v>0</v>
      </c>
      <c r="AV138" s="12" t="s">
        <v>25</v>
      </c>
      <c r="AW138" s="11">
        <v>0</v>
      </c>
      <c r="AX138" s="11">
        <v>0</v>
      </c>
      <c r="AY138" s="12" t="s">
        <v>25</v>
      </c>
      <c r="AZ138" s="11">
        <v>0</v>
      </c>
      <c r="BA138" s="11">
        <v>62</v>
      </c>
      <c r="BB138" s="12" t="s">
        <v>25</v>
      </c>
      <c r="BC138" s="11">
        <v>19</v>
      </c>
      <c r="BD138" s="12" t="s">
        <v>25</v>
      </c>
      <c r="BE138" s="11">
        <v>10</v>
      </c>
      <c r="BF138" s="12" t="s">
        <v>25</v>
      </c>
      <c r="BG138" s="11">
        <v>29</v>
      </c>
      <c r="BH138" s="11">
        <v>1</v>
      </c>
      <c r="BI138" s="12" t="s">
        <v>25</v>
      </c>
      <c r="BJ138" s="11">
        <v>1</v>
      </c>
      <c r="BK138" s="11">
        <v>4</v>
      </c>
      <c r="BL138" s="12" t="s">
        <v>25</v>
      </c>
      <c r="BM138" s="11">
        <v>4</v>
      </c>
      <c r="BN138" s="11">
        <v>34</v>
      </c>
      <c r="BO138" s="12" t="s">
        <v>25</v>
      </c>
      <c r="BP138" s="11">
        <v>5</v>
      </c>
      <c r="BQ138" s="12" t="s">
        <v>25</v>
      </c>
      <c r="BR138" s="11">
        <v>2</v>
      </c>
      <c r="BS138" s="12" t="s">
        <v>25</v>
      </c>
      <c r="BT138" s="11">
        <v>1</v>
      </c>
      <c r="BU138" s="12" t="s">
        <v>25</v>
      </c>
      <c r="BV138" s="11">
        <v>8</v>
      </c>
      <c r="BW138" s="12" t="s">
        <v>25</v>
      </c>
      <c r="BX138" s="11">
        <v>5</v>
      </c>
      <c r="BY138" s="12" t="s">
        <v>25</v>
      </c>
      <c r="BZ138" s="11">
        <v>18</v>
      </c>
      <c r="CA138" s="12" t="s">
        <v>25</v>
      </c>
      <c r="CB138" s="11">
        <v>4</v>
      </c>
      <c r="CC138" s="12" t="s">
        <v>25</v>
      </c>
      <c r="CD138" s="11">
        <v>13</v>
      </c>
      <c r="CE138" s="12" t="s">
        <v>25</v>
      </c>
      <c r="CF138" s="11">
        <v>13</v>
      </c>
      <c r="CG138" s="11">
        <v>40</v>
      </c>
      <c r="CH138" s="11">
        <v>6</v>
      </c>
      <c r="CI138" s="12" t="s">
        <v>25</v>
      </c>
      <c r="CJ138" s="11">
        <v>4</v>
      </c>
      <c r="CK138" s="12" t="s">
        <v>25</v>
      </c>
      <c r="CL138" s="11">
        <v>174</v>
      </c>
      <c r="CM138" s="11">
        <v>174</v>
      </c>
      <c r="CN138" s="12" t="s">
        <v>25</v>
      </c>
      <c r="CO138" s="12" t="s">
        <v>25</v>
      </c>
      <c r="CP138" s="12" t="s">
        <v>25</v>
      </c>
      <c r="CQ138" s="12" t="s">
        <v>25</v>
      </c>
      <c r="CR138" s="11">
        <f t="shared" si="6"/>
        <v>174</v>
      </c>
      <c r="CS138" s="11">
        <f t="shared" si="7"/>
        <v>174</v>
      </c>
      <c r="CT138" s="11" t="b">
        <f t="shared" si="8"/>
        <v>1</v>
      </c>
    </row>
    <row r="139" spans="1:98" x14ac:dyDescent="0.25">
      <c r="A139" s="11">
        <v>138</v>
      </c>
      <c r="B139" s="11">
        <v>15</v>
      </c>
      <c r="C139" s="12" t="s">
        <v>70</v>
      </c>
      <c r="D139" s="11">
        <v>1</v>
      </c>
      <c r="E139" s="12" t="s">
        <v>71</v>
      </c>
      <c r="F139" s="11">
        <v>1</v>
      </c>
      <c r="G139" s="12" t="s">
        <v>71</v>
      </c>
      <c r="H139" s="11">
        <v>1</v>
      </c>
      <c r="I139" s="11">
        <v>1</v>
      </c>
      <c r="J139" s="12" t="s">
        <v>71</v>
      </c>
      <c r="K139" s="11">
        <v>1</v>
      </c>
      <c r="L139" s="12" t="s">
        <v>259</v>
      </c>
      <c r="M139" s="11">
        <v>1</v>
      </c>
      <c r="N139" s="12" t="s">
        <v>70</v>
      </c>
      <c r="O139" s="12" t="s">
        <v>71</v>
      </c>
      <c r="P139" s="11">
        <v>1</v>
      </c>
      <c r="Q139" s="12" t="s">
        <v>111</v>
      </c>
      <c r="R139" s="11">
        <v>252</v>
      </c>
      <c r="S139" s="12" t="s">
        <v>267</v>
      </c>
      <c r="T139" s="11">
        <v>352</v>
      </c>
      <c r="U139" s="12" t="s">
        <v>261</v>
      </c>
      <c r="V139" s="12" t="s">
        <v>262</v>
      </c>
      <c r="W139" s="11">
        <v>1503</v>
      </c>
      <c r="X139" s="12" t="s">
        <v>71</v>
      </c>
      <c r="Y139" s="12" t="s">
        <v>77</v>
      </c>
      <c r="Z139" s="12" t="s">
        <v>78</v>
      </c>
      <c r="AA139" s="11">
        <v>1915049</v>
      </c>
      <c r="AB139" s="12" t="s">
        <v>648</v>
      </c>
      <c r="AC139" s="11">
        <v>2</v>
      </c>
      <c r="AD139" s="11">
        <v>142</v>
      </c>
      <c r="AE139" s="12" t="s">
        <v>25</v>
      </c>
      <c r="AF139" s="11">
        <v>19</v>
      </c>
      <c r="AG139" s="12" t="s">
        <v>25</v>
      </c>
      <c r="AH139" s="11">
        <v>1</v>
      </c>
      <c r="AI139" s="12" t="s">
        <v>25</v>
      </c>
      <c r="AJ139" s="11">
        <v>1</v>
      </c>
      <c r="AK139" s="12" t="s">
        <v>25</v>
      </c>
      <c r="AL139" s="11">
        <v>1</v>
      </c>
      <c r="AM139" s="12" t="s">
        <v>25</v>
      </c>
      <c r="AN139" s="11">
        <v>22</v>
      </c>
      <c r="AO139" s="12" t="s">
        <v>25</v>
      </c>
      <c r="AP139" s="11">
        <v>46</v>
      </c>
      <c r="AQ139" s="12" t="s">
        <v>25</v>
      </c>
      <c r="AR139" s="11">
        <v>2</v>
      </c>
      <c r="AS139" s="12" t="s">
        <v>25</v>
      </c>
      <c r="AT139" s="11">
        <v>48</v>
      </c>
      <c r="AU139" s="11">
        <v>0</v>
      </c>
      <c r="AV139" s="12" t="s">
        <v>25</v>
      </c>
      <c r="AW139" s="11">
        <v>0</v>
      </c>
      <c r="AX139" s="11">
        <v>1</v>
      </c>
      <c r="AY139" s="12" t="s">
        <v>25</v>
      </c>
      <c r="AZ139" s="11">
        <v>1</v>
      </c>
      <c r="BA139" s="11">
        <v>49</v>
      </c>
      <c r="BB139" s="12" t="s">
        <v>25</v>
      </c>
      <c r="BC139" s="11">
        <v>13</v>
      </c>
      <c r="BD139" s="12" t="s">
        <v>25</v>
      </c>
      <c r="BE139" s="11">
        <v>7</v>
      </c>
      <c r="BF139" s="12" t="s">
        <v>25</v>
      </c>
      <c r="BG139" s="11">
        <v>20</v>
      </c>
      <c r="BH139" s="11">
        <v>1</v>
      </c>
      <c r="BI139" s="12" t="s">
        <v>25</v>
      </c>
      <c r="BJ139" s="11">
        <v>1</v>
      </c>
      <c r="BK139" s="11">
        <v>4</v>
      </c>
      <c r="BL139" s="12" t="s">
        <v>25</v>
      </c>
      <c r="BM139" s="11">
        <v>4</v>
      </c>
      <c r="BN139" s="11">
        <v>25</v>
      </c>
      <c r="BO139" s="12" t="s">
        <v>25</v>
      </c>
      <c r="BP139" s="11">
        <v>5</v>
      </c>
      <c r="BQ139" s="12" t="s">
        <v>25</v>
      </c>
      <c r="BR139" s="11">
        <v>2</v>
      </c>
      <c r="BS139" s="12" t="s">
        <v>25</v>
      </c>
      <c r="BT139" s="11">
        <v>1</v>
      </c>
      <c r="BU139" s="12" t="s">
        <v>25</v>
      </c>
      <c r="BV139" s="11">
        <v>8</v>
      </c>
      <c r="BW139" s="12" t="s">
        <v>25</v>
      </c>
      <c r="BX139" s="11">
        <v>3</v>
      </c>
      <c r="BY139" s="12" t="s">
        <v>25</v>
      </c>
      <c r="BZ139" s="11">
        <v>23</v>
      </c>
      <c r="CA139" s="12" t="s">
        <v>25</v>
      </c>
      <c r="CB139" s="11">
        <v>1</v>
      </c>
      <c r="CC139" s="12" t="s">
        <v>25</v>
      </c>
      <c r="CD139" s="11">
        <v>6</v>
      </c>
      <c r="CE139" s="12" t="s">
        <v>25</v>
      </c>
      <c r="CF139" s="11">
        <v>6</v>
      </c>
      <c r="CG139" s="11">
        <v>33</v>
      </c>
      <c r="CH139" s="11">
        <v>4</v>
      </c>
      <c r="CI139" s="12" t="s">
        <v>25</v>
      </c>
      <c r="CJ139" s="11">
        <v>1</v>
      </c>
      <c r="CK139" s="12" t="s">
        <v>25</v>
      </c>
      <c r="CL139" s="11">
        <v>142</v>
      </c>
      <c r="CM139" s="11">
        <v>142</v>
      </c>
      <c r="CN139" s="12" t="s">
        <v>25</v>
      </c>
      <c r="CO139" s="12" t="s">
        <v>25</v>
      </c>
      <c r="CP139" s="12" t="s">
        <v>25</v>
      </c>
      <c r="CQ139" s="12" t="s">
        <v>25</v>
      </c>
      <c r="CR139" s="11">
        <f t="shared" si="6"/>
        <v>142</v>
      </c>
      <c r="CS139" s="11">
        <f t="shared" si="7"/>
        <v>142</v>
      </c>
      <c r="CT139" s="11" t="b">
        <f t="shared" si="8"/>
        <v>1</v>
      </c>
    </row>
    <row r="140" spans="1:98" x14ac:dyDescent="0.25">
      <c r="A140" s="11">
        <v>139</v>
      </c>
      <c r="B140" s="11">
        <v>15</v>
      </c>
      <c r="C140" s="12" t="s">
        <v>70</v>
      </c>
      <c r="D140" s="11">
        <v>1</v>
      </c>
      <c r="E140" s="12" t="s">
        <v>71</v>
      </c>
      <c r="F140" s="11">
        <v>1</v>
      </c>
      <c r="G140" s="12" t="s">
        <v>71</v>
      </c>
      <c r="H140" s="11">
        <v>1</v>
      </c>
      <c r="I140" s="11">
        <v>1</v>
      </c>
      <c r="J140" s="12" t="s">
        <v>71</v>
      </c>
      <c r="K140" s="11">
        <v>1</v>
      </c>
      <c r="L140" s="12" t="s">
        <v>259</v>
      </c>
      <c r="M140" s="11">
        <v>1</v>
      </c>
      <c r="N140" s="12" t="s">
        <v>70</v>
      </c>
      <c r="O140" s="12" t="s">
        <v>71</v>
      </c>
      <c r="P140" s="11">
        <v>1</v>
      </c>
      <c r="Q140" s="12" t="s">
        <v>111</v>
      </c>
      <c r="R140" s="11">
        <v>254</v>
      </c>
      <c r="S140" s="12" t="s">
        <v>268</v>
      </c>
      <c r="T140" s="11">
        <v>341</v>
      </c>
      <c r="U140" s="12" t="s">
        <v>261</v>
      </c>
      <c r="V140" s="12" t="s">
        <v>262</v>
      </c>
      <c r="W140" s="11">
        <v>1503</v>
      </c>
      <c r="X140" s="12" t="s">
        <v>71</v>
      </c>
      <c r="Y140" s="12" t="s">
        <v>77</v>
      </c>
      <c r="Z140" s="12" t="s">
        <v>78</v>
      </c>
      <c r="AA140" s="11">
        <v>1915049</v>
      </c>
      <c r="AB140" s="12" t="s">
        <v>648</v>
      </c>
      <c r="AC140" s="11">
        <v>2</v>
      </c>
      <c r="AD140" s="11">
        <v>159</v>
      </c>
      <c r="AE140" s="12" t="s">
        <v>25</v>
      </c>
      <c r="AF140" s="11">
        <v>19</v>
      </c>
      <c r="AG140" s="12" t="s">
        <v>25</v>
      </c>
      <c r="AH140" s="11">
        <v>0</v>
      </c>
      <c r="AI140" s="12" t="s">
        <v>25</v>
      </c>
      <c r="AJ140" s="11">
        <v>1</v>
      </c>
      <c r="AK140" s="12" t="s">
        <v>25</v>
      </c>
      <c r="AL140" s="11">
        <v>3</v>
      </c>
      <c r="AM140" s="12" t="s">
        <v>25</v>
      </c>
      <c r="AN140" s="11">
        <v>23</v>
      </c>
      <c r="AO140" s="12" t="s">
        <v>25</v>
      </c>
      <c r="AP140" s="11">
        <v>44</v>
      </c>
      <c r="AQ140" s="12" t="s">
        <v>25</v>
      </c>
      <c r="AR140" s="11">
        <v>7</v>
      </c>
      <c r="AS140" s="12" t="s">
        <v>25</v>
      </c>
      <c r="AT140" s="11">
        <v>51</v>
      </c>
      <c r="AU140" s="11">
        <v>2</v>
      </c>
      <c r="AV140" s="12" t="s">
        <v>25</v>
      </c>
      <c r="AW140" s="11">
        <v>2</v>
      </c>
      <c r="AX140" s="11">
        <v>1</v>
      </c>
      <c r="AY140" s="12" t="s">
        <v>25</v>
      </c>
      <c r="AZ140" s="11">
        <v>1</v>
      </c>
      <c r="BA140" s="11">
        <v>54</v>
      </c>
      <c r="BB140" s="12" t="s">
        <v>25</v>
      </c>
      <c r="BC140" s="11">
        <v>16</v>
      </c>
      <c r="BD140" s="12" t="s">
        <v>25</v>
      </c>
      <c r="BE140" s="11">
        <v>9</v>
      </c>
      <c r="BF140" s="12" t="s">
        <v>25</v>
      </c>
      <c r="BG140" s="11">
        <v>25</v>
      </c>
      <c r="BH140" s="11">
        <v>3</v>
      </c>
      <c r="BI140" s="12" t="s">
        <v>25</v>
      </c>
      <c r="BJ140" s="11">
        <v>3</v>
      </c>
      <c r="BK140" s="11">
        <v>2</v>
      </c>
      <c r="BL140" s="12" t="s">
        <v>25</v>
      </c>
      <c r="BM140" s="11">
        <v>2</v>
      </c>
      <c r="BN140" s="11">
        <v>30</v>
      </c>
      <c r="BO140" s="12" t="s">
        <v>25</v>
      </c>
      <c r="BP140" s="11">
        <v>2</v>
      </c>
      <c r="BQ140" s="12" t="s">
        <v>25</v>
      </c>
      <c r="BR140" s="11">
        <v>0</v>
      </c>
      <c r="BS140" s="12" t="s">
        <v>25</v>
      </c>
      <c r="BT140" s="11">
        <v>0</v>
      </c>
      <c r="BU140" s="12" t="s">
        <v>25</v>
      </c>
      <c r="BV140" s="11">
        <v>2</v>
      </c>
      <c r="BW140" s="12" t="s">
        <v>25</v>
      </c>
      <c r="BX140" s="11">
        <v>4</v>
      </c>
      <c r="BY140" s="12" t="s">
        <v>25</v>
      </c>
      <c r="BZ140" s="11">
        <v>30</v>
      </c>
      <c r="CA140" s="12" t="s">
        <v>25</v>
      </c>
      <c r="CB140" s="11">
        <v>1</v>
      </c>
      <c r="CC140" s="12" t="s">
        <v>25</v>
      </c>
      <c r="CD140" s="11">
        <v>11</v>
      </c>
      <c r="CE140" s="12" t="s">
        <v>25</v>
      </c>
      <c r="CF140" s="11">
        <v>11</v>
      </c>
      <c r="CG140" s="11">
        <v>46</v>
      </c>
      <c r="CH140" s="11">
        <v>2</v>
      </c>
      <c r="CI140" s="12" t="s">
        <v>25</v>
      </c>
      <c r="CJ140" s="11">
        <v>2</v>
      </c>
      <c r="CK140" s="12" t="s">
        <v>25</v>
      </c>
      <c r="CL140" s="11">
        <v>159</v>
      </c>
      <c r="CM140" s="11">
        <v>159</v>
      </c>
      <c r="CN140" s="12" t="s">
        <v>25</v>
      </c>
      <c r="CO140" s="12" t="s">
        <v>25</v>
      </c>
      <c r="CP140" s="12" t="s">
        <v>25</v>
      </c>
      <c r="CQ140" s="12" t="s">
        <v>25</v>
      </c>
      <c r="CR140" s="11">
        <f t="shared" si="6"/>
        <v>159</v>
      </c>
      <c r="CS140" s="11">
        <f t="shared" si="7"/>
        <v>159</v>
      </c>
      <c r="CT140" s="11" t="b">
        <f t="shared" si="8"/>
        <v>1</v>
      </c>
    </row>
    <row r="141" spans="1:98" x14ac:dyDescent="0.25">
      <c r="A141" s="11">
        <v>140</v>
      </c>
      <c r="B141" s="11">
        <v>15</v>
      </c>
      <c r="C141" s="12" t="s">
        <v>70</v>
      </c>
      <c r="D141" s="11">
        <v>1</v>
      </c>
      <c r="E141" s="12" t="s">
        <v>71</v>
      </c>
      <c r="F141" s="11">
        <v>1</v>
      </c>
      <c r="G141" s="12" t="s">
        <v>71</v>
      </c>
      <c r="H141" s="11">
        <v>1</v>
      </c>
      <c r="I141" s="11">
        <v>1</v>
      </c>
      <c r="J141" s="12" t="s">
        <v>71</v>
      </c>
      <c r="K141" s="11">
        <v>1</v>
      </c>
      <c r="L141" s="12" t="s">
        <v>259</v>
      </c>
      <c r="M141" s="11">
        <v>1</v>
      </c>
      <c r="N141" s="12" t="s">
        <v>70</v>
      </c>
      <c r="O141" s="12" t="s">
        <v>71</v>
      </c>
      <c r="P141" s="11">
        <v>1</v>
      </c>
      <c r="Q141" s="12" t="s">
        <v>111</v>
      </c>
      <c r="R141" s="11">
        <v>256</v>
      </c>
      <c r="S141" s="12" t="s">
        <v>269</v>
      </c>
      <c r="T141" s="11">
        <v>336</v>
      </c>
      <c r="U141" s="12" t="s">
        <v>261</v>
      </c>
      <c r="V141" s="12" t="s">
        <v>262</v>
      </c>
      <c r="W141" s="11">
        <v>1503</v>
      </c>
      <c r="X141" s="12" t="s">
        <v>71</v>
      </c>
      <c r="Y141" s="12" t="s">
        <v>77</v>
      </c>
      <c r="Z141" s="12" t="s">
        <v>78</v>
      </c>
      <c r="AA141" s="11">
        <v>1915049</v>
      </c>
      <c r="AB141" s="12" t="s">
        <v>648</v>
      </c>
      <c r="AC141" s="11">
        <v>2</v>
      </c>
      <c r="AD141" s="11">
        <v>162</v>
      </c>
      <c r="AE141" s="12" t="s">
        <v>25</v>
      </c>
      <c r="AF141" s="11">
        <v>21</v>
      </c>
      <c r="AG141" s="12" t="s">
        <v>25</v>
      </c>
      <c r="AH141" s="11">
        <v>2</v>
      </c>
      <c r="AI141" s="12" t="s">
        <v>25</v>
      </c>
      <c r="AJ141" s="11">
        <v>1</v>
      </c>
      <c r="AK141" s="12" t="s">
        <v>25</v>
      </c>
      <c r="AL141" s="11">
        <v>2</v>
      </c>
      <c r="AM141" s="12" t="s">
        <v>25</v>
      </c>
      <c r="AN141" s="11">
        <v>26</v>
      </c>
      <c r="AO141" s="12" t="s">
        <v>25</v>
      </c>
      <c r="AP141" s="11">
        <v>50</v>
      </c>
      <c r="AQ141" s="12" t="s">
        <v>25</v>
      </c>
      <c r="AR141" s="11">
        <v>7</v>
      </c>
      <c r="AS141" s="12" t="s">
        <v>25</v>
      </c>
      <c r="AT141" s="11">
        <v>57</v>
      </c>
      <c r="AU141" s="11">
        <v>2</v>
      </c>
      <c r="AV141" s="12" t="s">
        <v>25</v>
      </c>
      <c r="AW141" s="11">
        <v>2</v>
      </c>
      <c r="AX141" s="11">
        <v>2</v>
      </c>
      <c r="AY141" s="12" t="s">
        <v>25</v>
      </c>
      <c r="AZ141" s="11">
        <v>2</v>
      </c>
      <c r="BA141" s="11">
        <v>61</v>
      </c>
      <c r="BB141" s="12" t="s">
        <v>25</v>
      </c>
      <c r="BC141" s="11">
        <v>9</v>
      </c>
      <c r="BD141" s="12" t="s">
        <v>25</v>
      </c>
      <c r="BE141" s="11">
        <v>9</v>
      </c>
      <c r="BF141" s="12" t="s">
        <v>25</v>
      </c>
      <c r="BG141" s="11">
        <v>18</v>
      </c>
      <c r="BH141" s="11">
        <v>0</v>
      </c>
      <c r="BI141" s="12" t="s">
        <v>25</v>
      </c>
      <c r="BJ141" s="11">
        <v>0</v>
      </c>
      <c r="BK141" s="11">
        <v>6</v>
      </c>
      <c r="BL141" s="12" t="s">
        <v>25</v>
      </c>
      <c r="BM141" s="11">
        <v>6</v>
      </c>
      <c r="BN141" s="11">
        <v>24</v>
      </c>
      <c r="BO141" s="12" t="s">
        <v>25</v>
      </c>
      <c r="BP141" s="11">
        <v>1</v>
      </c>
      <c r="BQ141" s="12" t="s">
        <v>25</v>
      </c>
      <c r="BR141" s="11">
        <v>2</v>
      </c>
      <c r="BS141" s="12" t="s">
        <v>25</v>
      </c>
      <c r="BT141" s="11">
        <v>0</v>
      </c>
      <c r="BU141" s="12" t="s">
        <v>25</v>
      </c>
      <c r="BV141" s="11">
        <v>3</v>
      </c>
      <c r="BW141" s="12" t="s">
        <v>25</v>
      </c>
      <c r="BX141" s="11">
        <v>7</v>
      </c>
      <c r="BY141" s="12" t="s">
        <v>25</v>
      </c>
      <c r="BZ141" s="11">
        <v>20</v>
      </c>
      <c r="CA141" s="12" t="s">
        <v>25</v>
      </c>
      <c r="CB141" s="11">
        <v>4</v>
      </c>
      <c r="CC141" s="12" t="s">
        <v>25</v>
      </c>
      <c r="CD141" s="11">
        <v>12</v>
      </c>
      <c r="CE141" s="12" t="s">
        <v>25</v>
      </c>
      <c r="CF141" s="11">
        <v>12</v>
      </c>
      <c r="CG141" s="11">
        <v>43</v>
      </c>
      <c r="CH141" s="11">
        <v>3</v>
      </c>
      <c r="CI141" s="12" t="s">
        <v>25</v>
      </c>
      <c r="CJ141" s="11">
        <v>2</v>
      </c>
      <c r="CK141" s="12" t="s">
        <v>25</v>
      </c>
      <c r="CL141" s="11">
        <v>162</v>
      </c>
      <c r="CM141" s="11">
        <v>162</v>
      </c>
      <c r="CN141" s="12" t="s">
        <v>25</v>
      </c>
      <c r="CO141" s="12" t="s">
        <v>25</v>
      </c>
      <c r="CP141" s="12" t="s">
        <v>25</v>
      </c>
      <c r="CQ141" s="12" t="s">
        <v>25</v>
      </c>
      <c r="CR141" s="11">
        <f t="shared" si="6"/>
        <v>162</v>
      </c>
      <c r="CS141" s="11">
        <f t="shared" si="7"/>
        <v>162</v>
      </c>
      <c r="CT141" s="11" t="b">
        <f t="shared" si="8"/>
        <v>1</v>
      </c>
    </row>
    <row r="142" spans="1:98" x14ac:dyDescent="0.25">
      <c r="A142" s="11">
        <v>141</v>
      </c>
      <c r="B142" s="11">
        <v>15</v>
      </c>
      <c r="C142" s="12" t="s">
        <v>70</v>
      </c>
      <c r="D142" s="11">
        <v>1</v>
      </c>
      <c r="E142" s="12" t="s">
        <v>71</v>
      </c>
      <c r="F142" s="11">
        <v>1</v>
      </c>
      <c r="G142" s="12" t="s">
        <v>71</v>
      </c>
      <c r="H142" s="11">
        <v>1</v>
      </c>
      <c r="I142" s="11">
        <v>1</v>
      </c>
      <c r="J142" s="12" t="s">
        <v>71</v>
      </c>
      <c r="K142" s="11">
        <v>1</v>
      </c>
      <c r="L142" s="12" t="s">
        <v>259</v>
      </c>
      <c r="M142" s="11">
        <v>1</v>
      </c>
      <c r="N142" s="12" t="s">
        <v>70</v>
      </c>
      <c r="O142" s="12" t="s">
        <v>71</v>
      </c>
      <c r="P142" s="11">
        <v>1</v>
      </c>
      <c r="Q142" s="12" t="s">
        <v>111</v>
      </c>
      <c r="R142" s="11">
        <v>258</v>
      </c>
      <c r="S142" s="12" t="s">
        <v>270</v>
      </c>
      <c r="T142" s="11">
        <v>341</v>
      </c>
      <c r="U142" s="12" t="s">
        <v>261</v>
      </c>
      <c r="V142" s="12" t="s">
        <v>262</v>
      </c>
      <c r="W142" s="11">
        <v>1503</v>
      </c>
      <c r="X142" s="12" t="s">
        <v>71</v>
      </c>
      <c r="Y142" s="12" t="s">
        <v>77</v>
      </c>
      <c r="Z142" s="12" t="s">
        <v>78</v>
      </c>
      <c r="AA142" s="11">
        <v>1915049</v>
      </c>
      <c r="AB142" s="12" t="s">
        <v>648</v>
      </c>
      <c r="AC142" s="11">
        <v>2</v>
      </c>
      <c r="AD142" s="11">
        <v>0</v>
      </c>
      <c r="AE142" s="12" t="s">
        <v>25</v>
      </c>
      <c r="AF142" s="11">
        <v>25</v>
      </c>
      <c r="AG142" s="12" t="s">
        <v>25</v>
      </c>
      <c r="AH142" s="11">
        <v>0</v>
      </c>
      <c r="AI142" s="12" t="s">
        <v>25</v>
      </c>
      <c r="AJ142" s="11">
        <v>0</v>
      </c>
      <c r="AK142" s="12" t="s">
        <v>25</v>
      </c>
      <c r="AL142" s="11">
        <v>1</v>
      </c>
      <c r="AM142" s="12" t="s">
        <v>25</v>
      </c>
      <c r="AN142" s="11">
        <v>26</v>
      </c>
      <c r="AO142" s="12" t="s">
        <v>25</v>
      </c>
      <c r="AP142" s="11">
        <v>58</v>
      </c>
      <c r="AQ142" s="12" t="s">
        <v>25</v>
      </c>
      <c r="AR142" s="11">
        <v>3</v>
      </c>
      <c r="AS142" s="12" t="s">
        <v>25</v>
      </c>
      <c r="AT142" s="11">
        <v>61</v>
      </c>
      <c r="AU142" s="11">
        <v>0</v>
      </c>
      <c r="AV142" s="12" t="s">
        <v>25</v>
      </c>
      <c r="AW142" s="11">
        <v>0</v>
      </c>
      <c r="AX142" s="11">
        <v>0</v>
      </c>
      <c r="AY142" s="12" t="s">
        <v>25</v>
      </c>
      <c r="AZ142" s="11">
        <v>0</v>
      </c>
      <c r="BA142" s="11">
        <v>61</v>
      </c>
      <c r="BB142" s="12" t="s">
        <v>25</v>
      </c>
      <c r="BC142" s="11">
        <v>11</v>
      </c>
      <c r="BD142" s="12" t="s">
        <v>25</v>
      </c>
      <c r="BE142" s="11">
        <v>4</v>
      </c>
      <c r="BF142" s="12" t="s">
        <v>25</v>
      </c>
      <c r="BG142" s="11">
        <v>15</v>
      </c>
      <c r="BH142" s="11">
        <v>3</v>
      </c>
      <c r="BI142" s="12" t="s">
        <v>25</v>
      </c>
      <c r="BJ142" s="11">
        <v>3</v>
      </c>
      <c r="BK142" s="11">
        <v>4</v>
      </c>
      <c r="BL142" s="12" t="s">
        <v>25</v>
      </c>
      <c r="BM142" s="11">
        <v>4</v>
      </c>
      <c r="BN142" s="11">
        <v>22</v>
      </c>
      <c r="BO142" s="12" t="s">
        <v>25</v>
      </c>
      <c r="BP142" s="11">
        <v>4</v>
      </c>
      <c r="BQ142" s="12" t="s">
        <v>25</v>
      </c>
      <c r="BR142" s="11">
        <v>1</v>
      </c>
      <c r="BS142" s="12" t="s">
        <v>25</v>
      </c>
      <c r="BT142" s="11">
        <v>1</v>
      </c>
      <c r="BU142" s="12" t="s">
        <v>25</v>
      </c>
      <c r="BV142" s="11">
        <v>6</v>
      </c>
      <c r="BW142" s="12" t="s">
        <v>25</v>
      </c>
      <c r="BX142" s="11">
        <v>5</v>
      </c>
      <c r="BY142" s="12" t="s">
        <v>25</v>
      </c>
      <c r="BZ142" s="11">
        <v>26</v>
      </c>
      <c r="CA142" s="12" t="s">
        <v>25</v>
      </c>
      <c r="CB142" s="11">
        <v>1</v>
      </c>
      <c r="CC142" s="12" t="s">
        <v>25</v>
      </c>
      <c r="CD142" s="11">
        <v>13</v>
      </c>
      <c r="CE142" s="12" t="s">
        <v>25</v>
      </c>
      <c r="CF142" s="11">
        <v>13</v>
      </c>
      <c r="CG142" s="11">
        <v>45</v>
      </c>
      <c r="CH142" s="11">
        <v>5</v>
      </c>
      <c r="CI142" s="12" t="s">
        <v>25</v>
      </c>
      <c r="CJ142" s="11">
        <v>0</v>
      </c>
      <c r="CK142" s="12" t="s">
        <v>25</v>
      </c>
      <c r="CL142" s="11">
        <v>0</v>
      </c>
      <c r="CM142" s="11">
        <v>165</v>
      </c>
      <c r="CN142" s="12" t="s">
        <v>25</v>
      </c>
      <c r="CO142" s="12" t="s">
        <v>638</v>
      </c>
      <c r="CP142" s="12" t="s">
        <v>633</v>
      </c>
      <c r="CQ142" s="12" t="s">
        <v>25</v>
      </c>
      <c r="CR142" s="11">
        <f t="shared" si="6"/>
        <v>165</v>
      </c>
      <c r="CS142" s="11">
        <f t="shared" si="7"/>
        <v>165</v>
      </c>
      <c r="CT142" s="11" t="b">
        <f t="shared" si="8"/>
        <v>1</v>
      </c>
    </row>
    <row r="143" spans="1:98" x14ac:dyDescent="0.25">
      <c r="A143" s="11">
        <v>142</v>
      </c>
      <c r="B143" s="11">
        <v>15</v>
      </c>
      <c r="C143" s="12" t="s">
        <v>70</v>
      </c>
      <c r="D143" s="11">
        <v>1</v>
      </c>
      <c r="E143" s="12" t="s">
        <v>71</v>
      </c>
      <c r="F143" s="11">
        <v>1</v>
      </c>
      <c r="G143" s="12" t="s">
        <v>71</v>
      </c>
      <c r="H143" s="11">
        <v>1</v>
      </c>
      <c r="I143" s="11">
        <v>1</v>
      </c>
      <c r="J143" s="12" t="s">
        <v>71</v>
      </c>
      <c r="K143" s="11">
        <v>1</v>
      </c>
      <c r="L143" s="12" t="s">
        <v>259</v>
      </c>
      <c r="M143" s="11">
        <v>1</v>
      </c>
      <c r="N143" s="12" t="s">
        <v>70</v>
      </c>
      <c r="O143" s="12" t="s">
        <v>71</v>
      </c>
      <c r="P143" s="11">
        <v>1</v>
      </c>
      <c r="Q143" s="12" t="s">
        <v>111</v>
      </c>
      <c r="R143" s="11">
        <v>260</v>
      </c>
      <c r="S143" s="12" t="s">
        <v>271</v>
      </c>
      <c r="T143" s="11">
        <v>366</v>
      </c>
      <c r="U143" s="12" t="s">
        <v>261</v>
      </c>
      <c r="V143" s="12" t="s">
        <v>262</v>
      </c>
      <c r="W143" s="11">
        <v>1503</v>
      </c>
      <c r="X143" s="12" t="s">
        <v>71</v>
      </c>
      <c r="Y143" s="12" t="s">
        <v>77</v>
      </c>
      <c r="Z143" s="12" t="s">
        <v>78</v>
      </c>
      <c r="AA143" s="11">
        <v>1915049</v>
      </c>
      <c r="AB143" s="12" t="s">
        <v>648</v>
      </c>
      <c r="AC143" s="11">
        <v>2</v>
      </c>
      <c r="AD143" s="11">
        <v>184</v>
      </c>
      <c r="AE143" s="12" t="s">
        <v>25</v>
      </c>
      <c r="AF143" s="11">
        <v>12</v>
      </c>
      <c r="AG143" s="12" t="s">
        <v>25</v>
      </c>
      <c r="AH143" s="11">
        <v>1</v>
      </c>
      <c r="AI143" s="12" t="s">
        <v>25</v>
      </c>
      <c r="AJ143" s="11">
        <v>1</v>
      </c>
      <c r="AK143" s="12" t="s">
        <v>25</v>
      </c>
      <c r="AL143" s="11">
        <v>0</v>
      </c>
      <c r="AM143" s="12" t="s">
        <v>25</v>
      </c>
      <c r="AN143" s="11">
        <v>14</v>
      </c>
      <c r="AO143" s="12" t="s">
        <v>25</v>
      </c>
      <c r="AP143" s="11">
        <v>71</v>
      </c>
      <c r="AQ143" s="12" t="s">
        <v>25</v>
      </c>
      <c r="AR143" s="11">
        <v>5</v>
      </c>
      <c r="AS143" s="12" t="s">
        <v>25</v>
      </c>
      <c r="AT143" s="11">
        <v>76</v>
      </c>
      <c r="AU143" s="11">
        <v>3</v>
      </c>
      <c r="AV143" s="12" t="s">
        <v>25</v>
      </c>
      <c r="AW143" s="11">
        <v>3</v>
      </c>
      <c r="AX143" s="11">
        <v>1</v>
      </c>
      <c r="AY143" s="12" t="s">
        <v>25</v>
      </c>
      <c r="AZ143" s="11">
        <v>1</v>
      </c>
      <c r="BA143" s="11">
        <v>80</v>
      </c>
      <c r="BB143" s="12" t="s">
        <v>25</v>
      </c>
      <c r="BC143" s="11">
        <v>11</v>
      </c>
      <c r="BD143" s="12" t="s">
        <v>25</v>
      </c>
      <c r="BE143" s="11">
        <v>9</v>
      </c>
      <c r="BF143" s="12" t="s">
        <v>25</v>
      </c>
      <c r="BG143" s="11">
        <v>20</v>
      </c>
      <c r="BH143" s="11">
        <v>4</v>
      </c>
      <c r="BI143" s="12" t="s">
        <v>25</v>
      </c>
      <c r="BJ143" s="11">
        <v>4</v>
      </c>
      <c r="BK143" s="11">
        <v>13</v>
      </c>
      <c r="BL143" s="12" t="s">
        <v>25</v>
      </c>
      <c r="BM143" s="11">
        <v>13</v>
      </c>
      <c r="BN143" s="11">
        <v>37</v>
      </c>
      <c r="BO143" s="12" t="s">
        <v>25</v>
      </c>
      <c r="BP143" s="11">
        <v>1</v>
      </c>
      <c r="BQ143" s="12" t="s">
        <v>25</v>
      </c>
      <c r="BR143" s="11">
        <v>1</v>
      </c>
      <c r="BS143" s="12" t="s">
        <v>25</v>
      </c>
      <c r="BT143" s="11">
        <v>1</v>
      </c>
      <c r="BU143" s="12" t="s">
        <v>25</v>
      </c>
      <c r="BV143" s="11">
        <v>3</v>
      </c>
      <c r="BW143" s="12" t="s">
        <v>25</v>
      </c>
      <c r="BX143" s="11">
        <v>7</v>
      </c>
      <c r="BY143" s="12" t="s">
        <v>25</v>
      </c>
      <c r="BZ143" s="11">
        <v>27</v>
      </c>
      <c r="CA143" s="12" t="s">
        <v>25</v>
      </c>
      <c r="CB143" s="11">
        <v>1</v>
      </c>
      <c r="CC143" s="12" t="s">
        <v>25</v>
      </c>
      <c r="CD143" s="11">
        <v>11</v>
      </c>
      <c r="CE143" s="12" t="s">
        <v>25</v>
      </c>
      <c r="CF143" s="11">
        <v>11</v>
      </c>
      <c r="CG143" s="11">
        <v>46</v>
      </c>
      <c r="CH143" s="11">
        <v>2</v>
      </c>
      <c r="CI143" s="12" t="s">
        <v>25</v>
      </c>
      <c r="CJ143" s="11">
        <v>2</v>
      </c>
      <c r="CK143" s="12" t="s">
        <v>25</v>
      </c>
      <c r="CL143" s="11">
        <v>184</v>
      </c>
      <c r="CM143" s="11">
        <v>184</v>
      </c>
      <c r="CN143" s="12" t="s">
        <v>25</v>
      </c>
      <c r="CO143" s="12" t="s">
        <v>25</v>
      </c>
      <c r="CP143" s="12" t="s">
        <v>25</v>
      </c>
      <c r="CQ143" s="12" t="s">
        <v>25</v>
      </c>
      <c r="CR143" s="11">
        <f t="shared" si="6"/>
        <v>184</v>
      </c>
      <c r="CS143" s="11">
        <f t="shared" si="7"/>
        <v>184</v>
      </c>
      <c r="CT143" s="11" t="b">
        <f t="shared" si="8"/>
        <v>1</v>
      </c>
    </row>
    <row r="144" spans="1:98" x14ac:dyDescent="0.25">
      <c r="A144" s="11">
        <v>143</v>
      </c>
      <c r="B144" s="11">
        <v>15</v>
      </c>
      <c r="C144" s="12" t="s">
        <v>70</v>
      </c>
      <c r="D144" s="11">
        <v>1</v>
      </c>
      <c r="E144" s="12" t="s">
        <v>71</v>
      </c>
      <c r="F144" s="11">
        <v>1</v>
      </c>
      <c r="G144" s="12" t="s">
        <v>71</v>
      </c>
      <c r="H144" s="11">
        <v>1</v>
      </c>
      <c r="I144" s="11">
        <v>1</v>
      </c>
      <c r="J144" s="12" t="s">
        <v>71</v>
      </c>
      <c r="K144" s="11">
        <v>1</v>
      </c>
      <c r="L144" s="12" t="s">
        <v>259</v>
      </c>
      <c r="M144" s="11">
        <v>1</v>
      </c>
      <c r="N144" s="12" t="s">
        <v>70</v>
      </c>
      <c r="O144" s="12" t="s">
        <v>71</v>
      </c>
      <c r="P144" s="11">
        <v>1</v>
      </c>
      <c r="Q144" s="12" t="s">
        <v>111</v>
      </c>
      <c r="R144" s="11">
        <v>262</v>
      </c>
      <c r="S144" s="12" t="s">
        <v>272</v>
      </c>
      <c r="T144" s="11">
        <v>383</v>
      </c>
      <c r="U144" s="12" t="s">
        <v>261</v>
      </c>
      <c r="V144" s="12" t="s">
        <v>262</v>
      </c>
      <c r="W144" s="11">
        <v>1503</v>
      </c>
      <c r="X144" s="12" t="s">
        <v>71</v>
      </c>
      <c r="Y144" s="12" t="s">
        <v>77</v>
      </c>
      <c r="Z144" s="12" t="s">
        <v>78</v>
      </c>
      <c r="AA144" s="11">
        <v>1915049</v>
      </c>
      <c r="AB144" s="12" t="s">
        <v>648</v>
      </c>
      <c r="AC144" s="11">
        <v>2</v>
      </c>
      <c r="AD144" s="11">
        <v>172</v>
      </c>
      <c r="AE144" s="12" t="s">
        <v>25</v>
      </c>
      <c r="AF144" s="11">
        <v>23</v>
      </c>
      <c r="AG144" s="12" t="s">
        <v>25</v>
      </c>
      <c r="AH144" s="11">
        <v>3</v>
      </c>
      <c r="AI144" s="12" t="s">
        <v>25</v>
      </c>
      <c r="AJ144" s="11">
        <v>0</v>
      </c>
      <c r="AK144" s="12" t="s">
        <v>25</v>
      </c>
      <c r="AL144" s="11">
        <v>1</v>
      </c>
      <c r="AM144" s="12" t="s">
        <v>25</v>
      </c>
      <c r="AN144" s="11">
        <v>27</v>
      </c>
      <c r="AO144" s="12" t="s">
        <v>25</v>
      </c>
      <c r="AP144" s="11">
        <v>59</v>
      </c>
      <c r="AQ144" s="12" t="s">
        <v>25</v>
      </c>
      <c r="AR144" s="11">
        <v>9</v>
      </c>
      <c r="AS144" s="12" t="s">
        <v>25</v>
      </c>
      <c r="AT144" s="11">
        <v>68</v>
      </c>
      <c r="AU144" s="11">
        <v>0</v>
      </c>
      <c r="AV144" s="12" t="s">
        <v>25</v>
      </c>
      <c r="AW144" s="11">
        <v>0</v>
      </c>
      <c r="AX144" s="11">
        <v>1</v>
      </c>
      <c r="AY144" s="12" t="s">
        <v>25</v>
      </c>
      <c r="AZ144" s="11">
        <v>1</v>
      </c>
      <c r="BA144" s="11">
        <v>69</v>
      </c>
      <c r="BB144" s="12" t="s">
        <v>25</v>
      </c>
      <c r="BC144" s="11">
        <v>10</v>
      </c>
      <c r="BD144" s="12" t="s">
        <v>25</v>
      </c>
      <c r="BE144" s="11">
        <v>9</v>
      </c>
      <c r="BF144" s="12" t="s">
        <v>25</v>
      </c>
      <c r="BG144" s="11">
        <v>19</v>
      </c>
      <c r="BH144" s="11">
        <v>3</v>
      </c>
      <c r="BI144" s="12" t="s">
        <v>25</v>
      </c>
      <c r="BJ144" s="11">
        <v>3</v>
      </c>
      <c r="BK144" s="11">
        <v>11</v>
      </c>
      <c r="BL144" s="12" t="s">
        <v>25</v>
      </c>
      <c r="BM144" s="11">
        <v>11</v>
      </c>
      <c r="BN144" s="11">
        <v>33</v>
      </c>
      <c r="BO144" s="12" t="s">
        <v>25</v>
      </c>
      <c r="BP144" s="11">
        <v>1</v>
      </c>
      <c r="BQ144" s="12" t="s">
        <v>25</v>
      </c>
      <c r="BR144" s="11">
        <v>2</v>
      </c>
      <c r="BS144" s="12" t="s">
        <v>25</v>
      </c>
      <c r="BT144" s="11">
        <v>0</v>
      </c>
      <c r="BU144" s="12" t="s">
        <v>25</v>
      </c>
      <c r="BV144" s="11">
        <v>3</v>
      </c>
      <c r="BW144" s="12" t="s">
        <v>25</v>
      </c>
      <c r="BX144" s="11">
        <v>7</v>
      </c>
      <c r="BY144" s="12" t="s">
        <v>25</v>
      </c>
      <c r="BZ144" s="11">
        <v>11</v>
      </c>
      <c r="CA144" s="12" t="s">
        <v>25</v>
      </c>
      <c r="CB144" s="11">
        <v>3</v>
      </c>
      <c r="CC144" s="12" t="s">
        <v>25</v>
      </c>
      <c r="CD144" s="11">
        <v>12</v>
      </c>
      <c r="CE144" s="12" t="s">
        <v>25</v>
      </c>
      <c r="CF144" s="11">
        <v>12</v>
      </c>
      <c r="CG144" s="11">
        <v>33</v>
      </c>
      <c r="CH144" s="11">
        <v>5</v>
      </c>
      <c r="CI144" s="12" t="s">
        <v>25</v>
      </c>
      <c r="CJ144" s="11">
        <v>2</v>
      </c>
      <c r="CK144" s="12" t="s">
        <v>25</v>
      </c>
      <c r="CL144" s="11">
        <v>172</v>
      </c>
      <c r="CM144" s="11">
        <v>172</v>
      </c>
      <c r="CN144" s="12" t="s">
        <v>25</v>
      </c>
      <c r="CO144" s="12" t="s">
        <v>25</v>
      </c>
      <c r="CP144" s="12" t="s">
        <v>25</v>
      </c>
      <c r="CQ144" s="12" t="s">
        <v>25</v>
      </c>
      <c r="CR144" s="11">
        <f t="shared" si="6"/>
        <v>172</v>
      </c>
      <c r="CS144" s="11">
        <f t="shared" si="7"/>
        <v>172</v>
      </c>
      <c r="CT144" s="11" t="b">
        <f t="shared" si="8"/>
        <v>1</v>
      </c>
    </row>
    <row r="145" spans="1:98" x14ac:dyDescent="0.25">
      <c r="A145" s="11">
        <v>144</v>
      </c>
      <c r="B145" s="11">
        <v>15</v>
      </c>
      <c r="C145" s="12" t="s">
        <v>70</v>
      </c>
      <c r="D145" s="11">
        <v>1</v>
      </c>
      <c r="E145" s="12" t="s">
        <v>71</v>
      </c>
      <c r="F145" s="11">
        <v>1</v>
      </c>
      <c r="G145" s="12" t="s">
        <v>71</v>
      </c>
      <c r="H145" s="11">
        <v>1</v>
      </c>
      <c r="I145" s="11">
        <v>1</v>
      </c>
      <c r="J145" s="12" t="s">
        <v>71</v>
      </c>
      <c r="K145" s="11">
        <v>1</v>
      </c>
      <c r="L145" s="12" t="s">
        <v>259</v>
      </c>
      <c r="M145" s="11">
        <v>1</v>
      </c>
      <c r="N145" s="12" t="s">
        <v>70</v>
      </c>
      <c r="O145" s="12" t="s">
        <v>71</v>
      </c>
      <c r="P145" s="11">
        <v>2</v>
      </c>
      <c r="Q145" s="12" t="s">
        <v>273</v>
      </c>
      <c r="R145" s="11">
        <v>264</v>
      </c>
      <c r="S145" s="12" t="s">
        <v>274</v>
      </c>
      <c r="T145" s="11">
        <v>328</v>
      </c>
      <c r="U145" s="12" t="s">
        <v>261</v>
      </c>
      <c r="V145" s="12" t="s">
        <v>262</v>
      </c>
      <c r="W145" s="11">
        <v>1503</v>
      </c>
      <c r="X145" s="12" t="s">
        <v>71</v>
      </c>
      <c r="Y145" s="12" t="s">
        <v>77</v>
      </c>
      <c r="Z145" s="12" t="s">
        <v>78</v>
      </c>
      <c r="AA145" s="11">
        <v>1915049</v>
      </c>
      <c r="AB145" s="12" t="s">
        <v>648</v>
      </c>
      <c r="AC145" s="11">
        <v>2</v>
      </c>
      <c r="AD145" s="11">
        <v>86</v>
      </c>
      <c r="AE145" s="12" t="s">
        <v>25</v>
      </c>
      <c r="AF145" s="11">
        <v>14</v>
      </c>
      <c r="AG145" s="12" t="s">
        <v>25</v>
      </c>
      <c r="AH145" s="11">
        <v>0</v>
      </c>
      <c r="AI145" s="12" t="s">
        <v>25</v>
      </c>
      <c r="AJ145" s="11">
        <v>0</v>
      </c>
      <c r="AK145" s="12" t="s">
        <v>25</v>
      </c>
      <c r="AL145" s="11">
        <v>0</v>
      </c>
      <c r="AM145" s="12" t="s">
        <v>25</v>
      </c>
      <c r="AN145" s="11">
        <v>14</v>
      </c>
      <c r="AO145" s="12" t="s">
        <v>25</v>
      </c>
      <c r="AP145" s="11">
        <v>37</v>
      </c>
      <c r="AQ145" s="12" t="s">
        <v>25</v>
      </c>
      <c r="AR145" s="11">
        <v>3</v>
      </c>
      <c r="AS145" s="12" t="s">
        <v>25</v>
      </c>
      <c r="AT145" s="11">
        <v>40</v>
      </c>
      <c r="AU145" s="11">
        <v>0</v>
      </c>
      <c r="AV145" s="12" t="s">
        <v>25</v>
      </c>
      <c r="AW145" s="11">
        <v>0</v>
      </c>
      <c r="AX145" s="11">
        <v>0</v>
      </c>
      <c r="AY145" s="12" t="s">
        <v>25</v>
      </c>
      <c r="AZ145" s="11">
        <v>0</v>
      </c>
      <c r="BA145" s="11">
        <v>40</v>
      </c>
      <c r="BB145" s="12" t="s">
        <v>25</v>
      </c>
      <c r="BC145" s="11">
        <v>3</v>
      </c>
      <c r="BD145" s="12" t="s">
        <v>25</v>
      </c>
      <c r="BE145" s="11">
        <v>4</v>
      </c>
      <c r="BF145" s="12" t="s">
        <v>25</v>
      </c>
      <c r="BG145" s="11">
        <v>7</v>
      </c>
      <c r="BH145" s="11">
        <v>2</v>
      </c>
      <c r="BI145" s="12" t="s">
        <v>25</v>
      </c>
      <c r="BJ145" s="11">
        <v>2</v>
      </c>
      <c r="BK145" s="11">
        <v>3</v>
      </c>
      <c r="BL145" s="12" t="s">
        <v>25</v>
      </c>
      <c r="BM145" s="11">
        <v>3</v>
      </c>
      <c r="BN145" s="11">
        <v>12</v>
      </c>
      <c r="BO145" s="12" t="s">
        <v>25</v>
      </c>
      <c r="BP145" s="11">
        <v>1</v>
      </c>
      <c r="BQ145" s="12" t="s">
        <v>25</v>
      </c>
      <c r="BR145" s="11">
        <v>0</v>
      </c>
      <c r="BS145" s="12" t="s">
        <v>25</v>
      </c>
      <c r="BT145" s="11">
        <v>0</v>
      </c>
      <c r="BU145" s="12" t="s">
        <v>25</v>
      </c>
      <c r="BV145" s="11">
        <v>1</v>
      </c>
      <c r="BW145" s="12" t="s">
        <v>25</v>
      </c>
      <c r="BX145" s="11">
        <v>1</v>
      </c>
      <c r="BY145" s="12" t="s">
        <v>25</v>
      </c>
      <c r="BZ145" s="11">
        <v>12</v>
      </c>
      <c r="CA145" s="12" t="s">
        <v>25</v>
      </c>
      <c r="CB145" s="11">
        <v>1</v>
      </c>
      <c r="CC145" s="12" t="s">
        <v>25</v>
      </c>
      <c r="CD145" s="11">
        <v>2</v>
      </c>
      <c r="CE145" s="12" t="s">
        <v>25</v>
      </c>
      <c r="CF145" s="11">
        <v>2</v>
      </c>
      <c r="CG145" s="11">
        <v>16</v>
      </c>
      <c r="CH145" s="11">
        <v>3</v>
      </c>
      <c r="CI145" s="12" t="s">
        <v>25</v>
      </c>
      <c r="CJ145" s="11">
        <v>0</v>
      </c>
      <c r="CK145" s="12" t="s">
        <v>25</v>
      </c>
      <c r="CL145" s="11">
        <v>86</v>
      </c>
      <c r="CM145" s="11">
        <v>86</v>
      </c>
      <c r="CN145" s="12" t="s">
        <v>25</v>
      </c>
      <c r="CO145" s="12" t="s">
        <v>25</v>
      </c>
      <c r="CP145" s="12" t="s">
        <v>25</v>
      </c>
      <c r="CQ145" s="12" t="s">
        <v>25</v>
      </c>
      <c r="CR145" s="11">
        <f t="shared" si="6"/>
        <v>86</v>
      </c>
      <c r="CS145" s="11">
        <f t="shared" si="7"/>
        <v>86</v>
      </c>
      <c r="CT145" s="11" t="b">
        <f t="shared" si="8"/>
        <v>1</v>
      </c>
    </row>
    <row r="146" spans="1:98" x14ac:dyDescent="0.25">
      <c r="A146" s="11">
        <v>145</v>
      </c>
      <c r="B146" s="11">
        <v>15</v>
      </c>
      <c r="C146" s="12" t="s">
        <v>70</v>
      </c>
      <c r="D146" s="11">
        <v>1</v>
      </c>
      <c r="E146" s="12" t="s">
        <v>71</v>
      </c>
      <c r="F146" s="11">
        <v>1</v>
      </c>
      <c r="G146" s="12" t="s">
        <v>71</v>
      </c>
      <c r="H146" s="11">
        <v>1</v>
      </c>
      <c r="I146" s="11">
        <v>1</v>
      </c>
      <c r="J146" s="12" t="s">
        <v>71</v>
      </c>
      <c r="K146" s="11">
        <v>1</v>
      </c>
      <c r="L146" s="12" t="s">
        <v>259</v>
      </c>
      <c r="M146" s="11">
        <v>1</v>
      </c>
      <c r="N146" s="12" t="s">
        <v>70</v>
      </c>
      <c r="O146" s="12" t="s">
        <v>71</v>
      </c>
      <c r="P146" s="11">
        <v>2</v>
      </c>
      <c r="Q146" s="12" t="s">
        <v>273</v>
      </c>
      <c r="R146" s="11">
        <v>266</v>
      </c>
      <c r="S146" s="12" t="s">
        <v>275</v>
      </c>
      <c r="T146" s="11">
        <v>194</v>
      </c>
      <c r="U146" s="12" t="s">
        <v>261</v>
      </c>
      <c r="V146" s="12" t="s">
        <v>262</v>
      </c>
      <c r="W146" s="11">
        <v>1503</v>
      </c>
      <c r="X146" s="12" t="s">
        <v>71</v>
      </c>
      <c r="Y146" s="12" t="s">
        <v>77</v>
      </c>
      <c r="Z146" s="12" t="s">
        <v>78</v>
      </c>
      <c r="AA146" s="11">
        <v>1915049</v>
      </c>
      <c r="AB146" s="12" t="s">
        <v>648</v>
      </c>
      <c r="AC146" s="11">
        <v>2</v>
      </c>
      <c r="AD146" s="11">
        <v>58</v>
      </c>
      <c r="AE146" s="12" t="s">
        <v>25</v>
      </c>
      <c r="AF146" s="11">
        <v>8</v>
      </c>
      <c r="AG146" s="12" t="s">
        <v>25</v>
      </c>
      <c r="AH146" s="11">
        <v>0</v>
      </c>
      <c r="AI146" s="12" t="s">
        <v>25</v>
      </c>
      <c r="AJ146" s="11">
        <v>0</v>
      </c>
      <c r="AK146" s="12" t="s">
        <v>25</v>
      </c>
      <c r="AL146" s="11">
        <v>0</v>
      </c>
      <c r="AM146" s="12" t="s">
        <v>25</v>
      </c>
      <c r="AN146" s="11">
        <v>8</v>
      </c>
      <c r="AO146" s="12" t="s">
        <v>25</v>
      </c>
      <c r="AP146" s="11">
        <v>21</v>
      </c>
      <c r="AQ146" s="12" t="s">
        <v>25</v>
      </c>
      <c r="AR146" s="11">
        <v>1</v>
      </c>
      <c r="AS146" s="12" t="s">
        <v>25</v>
      </c>
      <c r="AT146" s="11">
        <v>22</v>
      </c>
      <c r="AU146" s="11">
        <v>0</v>
      </c>
      <c r="AV146" s="12" t="s">
        <v>25</v>
      </c>
      <c r="AW146" s="11">
        <v>0</v>
      </c>
      <c r="AX146" s="11">
        <v>0</v>
      </c>
      <c r="AY146" s="12" t="s">
        <v>25</v>
      </c>
      <c r="AZ146" s="11">
        <v>0</v>
      </c>
      <c r="BA146" s="11">
        <v>22</v>
      </c>
      <c r="BB146" s="12" t="s">
        <v>25</v>
      </c>
      <c r="BC146" s="11">
        <v>6</v>
      </c>
      <c r="BD146" s="12" t="s">
        <v>25</v>
      </c>
      <c r="BE146" s="11">
        <v>2</v>
      </c>
      <c r="BF146" s="12" t="s">
        <v>25</v>
      </c>
      <c r="BG146" s="11">
        <v>8</v>
      </c>
      <c r="BH146" s="11">
        <v>1</v>
      </c>
      <c r="BI146" s="12" t="s">
        <v>25</v>
      </c>
      <c r="BJ146" s="11">
        <v>1</v>
      </c>
      <c r="BK146" s="11">
        <v>0</v>
      </c>
      <c r="BL146" s="12" t="s">
        <v>25</v>
      </c>
      <c r="BM146" s="11">
        <v>0</v>
      </c>
      <c r="BN146" s="11">
        <v>9</v>
      </c>
      <c r="BO146" s="12" t="s">
        <v>25</v>
      </c>
      <c r="BP146" s="11">
        <v>0</v>
      </c>
      <c r="BQ146" s="12" t="s">
        <v>25</v>
      </c>
      <c r="BR146" s="11">
        <v>2</v>
      </c>
      <c r="BS146" s="12" t="s">
        <v>25</v>
      </c>
      <c r="BT146" s="11">
        <v>0</v>
      </c>
      <c r="BU146" s="12" t="s">
        <v>25</v>
      </c>
      <c r="BV146" s="11">
        <v>2</v>
      </c>
      <c r="BW146" s="12" t="s">
        <v>25</v>
      </c>
      <c r="BX146" s="11">
        <v>2</v>
      </c>
      <c r="BY146" s="12" t="s">
        <v>25</v>
      </c>
      <c r="BZ146" s="11">
        <v>8</v>
      </c>
      <c r="CA146" s="12" t="s">
        <v>25</v>
      </c>
      <c r="CB146" s="11">
        <v>2</v>
      </c>
      <c r="CC146" s="12" t="s">
        <v>25</v>
      </c>
      <c r="CD146" s="11">
        <v>2</v>
      </c>
      <c r="CE146" s="12" t="s">
        <v>25</v>
      </c>
      <c r="CF146" s="11">
        <v>2</v>
      </c>
      <c r="CG146" s="11">
        <v>14</v>
      </c>
      <c r="CH146" s="11">
        <v>1</v>
      </c>
      <c r="CI146" s="12" t="s">
        <v>25</v>
      </c>
      <c r="CJ146" s="11">
        <v>2</v>
      </c>
      <c r="CK146" s="12" t="s">
        <v>25</v>
      </c>
      <c r="CL146" s="11">
        <v>58</v>
      </c>
      <c r="CM146" s="11">
        <v>58</v>
      </c>
      <c r="CN146" s="12" t="s">
        <v>25</v>
      </c>
      <c r="CO146" s="12" t="s">
        <v>25</v>
      </c>
      <c r="CP146" s="12" t="s">
        <v>25</v>
      </c>
      <c r="CQ146" s="12" t="s">
        <v>25</v>
      </c>
      <c r="CR146" s="11">
        <f t="shared" si="6"/>
        <v>58</v>
      </c>
      <c r="CS146" s="11">
        <f t="shared" si="7"/>
        <v>58</v>
      </c>
      <c r="CT146" s="11" t="b">
        <f t="shared" si="8"/>
        <v>1</v>
      </c>
    </row>
    <row r="147" spans="1:98" x14ac:dyDescent="0.25">
      <c r="A147" s="11">
        <v>146</v>
      </c>
      <c r="B147" s="11">
        <v>15</v>
      </c>
      <c r="C147" s="12" t="s">
        <v>70</v>
      </c>
      <c r="D147" s="11">
        <v>2</v>
      </c>
      <c r="E147" s="12" t="s">
        <v>276</v>
      </c>
      <c r="F147" s="11">
        <v>1</v>
      </c>
      <c r="G147" s="12" t="s">
        <v>277</v>
      </c>
      <c r="H147" s="11">
        <v>1</v>
      </c>
      <c r="I147" s="11">
        <v>1</v>
      </c>
      <c r="J147" s="12" t="s">
        <v>276</v>
      </c>
      <c r="K147" s="11">
        <v>5</v>
      </c>
      <c r="L147" s="12" t="s">
        <v>278</v>
      </c>
      <c r="M147" s="11">
        <v>1</v>
      </c>
      <c r="N147" s="12" t="s">
        <v>70</v>
      </c>
      <c r="O147" s="12" t="s">
        <v>279</v>
      </c>
      <c r="P147" s="11">
        <v>0</v>
      </c>
      <c r="Q147" s="12" t="s">
        <v>73</v>
      </c>
      <c r="R147" s="11">
        <v>1</v>
      </c>
      <c r="S147" s="12" t="s">
        <v>280</v>
      </c>
      <c r="T147" s="11">
        <v>428</v>
      </c>
      <c r="U147" s="12" t="s">
        <v>281</v>
      </c>
      <c r="V147" s="12" t="s">
        <v>282</v>
      </c>
      <c r="W147" s="11">
        <v>1503</v>
      </c>
      <c r="X147" s="12" t="s">
        <v>71</v>
      </c>
      <c r="Y147" s="12" t="s">
        <v>77</v>
      </c>
      <c r="Z147" s="12" t="s">
        <v>78</v>
      </c>
      <c r="AA147" s="11">
        <v>1915028</v>
      </c>
      <c r="AB147" s="12" t="s">
        <v>649</v>
      </c>
      <c r="AC147" s="11">
        <v>2</v>
      </c>
      <c r="AD147" s="11">
        <v>223</v>
      </c>
      <c r="AE147" s="12" t="s">
        <v>25</v>
      </c>
      <c r="AF147" s="11">
        <v>14</v>
      </c>
      <c r="AG147" s="12" t="s">
        <v>25</v>
      </c>
      <c r="AH147" s="11">
        <v>2</v>
      </c>
      <c r="AI147" s="12" t="s">
        <v>25</v>
      </c>
      <c r="AJ147" s="11">
        <v>4</v>
      </c>
      <c r="AK147" s="12" t="s">
        <v>25</v>
      </c>
      <c r="AL147" s="11">
        <v>0</v>
      </c>
      <c r="AM147" s="12" t="s">
        <v>25</v>
      </c>
      <c r="AN147" s="11">
        <v>20</v>
      </c>
      <c r="AO147" s="12" t="s">
        <v>25</v>
      </c>
      <c r="AP147" s="11">
        <v>30</v>
      </c>
      <c r="AQ147" s="12" t="s">
        <v>25</v>
      </c>
      <c r="AR147" s="11">
        <v>1</v>
      </c>
      <c r="AS147" s="12" t="s">
        <v>25</v>
      </c>
      <c r="AT147" s="11">
        <v>31</v>
      </c>
      <c r="AU147" s="11">
        <v>2</v>
      </c>
      <c r="AV147" s="12" t="s">
        <v>25</v>
      </c>
      <c r="AW147" s="11">
        <v>2</v>
      </c>
      <c r="AX147" s="11">
        <v>0</v>
      </c>
      <c r="AY147" s="12" t="s">
        <v>25</v>
      </c>
      <c r="AZ147" s="11">
        <v>0</v>
      </c>
      <c r="BA147" s="11">
        <v>33</v>
      </c>
      <c r="BB147" s="12" t="s">
        <v>25</v>
      </c>
      <c r="BC147" s="11">
        <v>15</v>
      </c>
      <c r="BD147" s="12" t="s">
        <v>25</v>
      </c>
      <c r="BE147" s="11">
        <v>9</v>
      </c>
      <c r="BF147" s="12" t="s">
        <v>25</v>
      </c>
      <c r="BG147" s="11">
        <v>24</v>
      </c>
      <c r="BH147" s="11">
        <v>76</v>
      </c>
      <c r="BI147" s="12" t="s">
        <v>25</v>
      </c>
      <c r="BJ147" s="11">
        <v>76</v>
      </c>
      <c r="BK147" s="11">
        <v>10</v>
      </c>
      <c r="BL147" s="12" t="s">
        <v>25</v>
      </c>
      <c r="BM147" s="11">
        <v>10</v>
      </c>
      <c r="BN147" s="11">
        <v>110</v>
      </c>
      <c r="BO147" s="12" t="s">
        <v>25</v>
      </c>
      <c r="BP147" s="11">
        <v>3</v>
      </c>
      <c r="BQ147" s="12" t="s">
        <v>25</v>
      </c>
      <c r="BR147" s="11">
        <v>2</v>
      </c>
      <c r="BS147" s="12" t="s">
        <v>25</v>
      </c>
      <c r="BT147" s="11">
        <v>1</v>
      </c>
      <c r="BU147" s="12" t="s">
        <v>25</v>
      </c>
      <c r="BV147" s="11">
        <v>6</v>
      </c>
      <c r="BW147" s="12" t="s">
        <v>25</v>
      </c>
      <c r="BX147" s="11">
        <v>6</v>
      </c>
      <c r="BY147" s="12" t="s">
        <v>25</v>
      </c>
      <c r="BZ147" s="11">
        <v>27</v>
      </c>
      <c r="CA147" s="12" t="s">
        <v>25</v>
      </c>
      <c r="CB147" s="11">
        <v>5</v>
      </c>
      <c r="CC147" s="12" t="s">
        <v>25</v>
      </c>
      <c r="CD147" s="11">
        <v>5</v>
      </c>
      <c r="CE147" s="12" t="s">
        <v>25</v>
      </c>
      <c r="CF147" s="11">
        <v>5</v>
      </c>
      <c r="CG147" s="11">
        <v>43</v>
      </c>
      <c r="CH147" s="11">
        <v>6</v>
      </c>
      <c r="CI147" s="12" t="s">
        <v>25</v>
      </c>
      <c r="CJ147" s="11">
        <v>5</v>
      </c>
      <c r="CK147" s="12" t="s">
        <v>25</v>
      </c>
      <c r="CL147" s="11">
        <v>223</v>
      </c>
      <c r="CM147" s="11">
        <v>223</v>
      </c>
      <c r="CN147" s="12" t="s">
        <v>25</v>
      </c>
      <c r="CO147" s="12" t="s">
        <v>25</v>
      </c>
      <c r="CP147" s="12" t="s">
        <v>25</v>
      </c>
      <c r="CQ147" s="12" t="s">
        <v>25</v>
      </c>
      <c r="CR147" s="11">
        <f t="shared" si="6"/>
        <v>223</v>
      </c>
      <c r="CS147" s="11">
        <f t="shared" si="7"/>
        <v>223</v>
      </c>
      <c r="CT147" s="11" t="b">
        <f t="shared" si="8"/>
        <v>1</v>
      </c>
    </row>
    <row r="148" spans="1:98" x14ac:dyDescent="0.25">
      <c r="A148" s="11">
        <v>147</v>
      </c>
      <c r="B148" s="11">
        <v>15</v>
      </c>
      <c r="C148" s="12" t="s">
        <v>70</v>
      </c>
      <c r="D148" s="11">
        <v>2</v>
      </c>
      <c r="E148" s="12" t="s">
        <v>276</v>
      </c>
      <c r="F148" s="11">
        <v>1</v>
      </c>
      <c r="G148" s="12" t="s">
        <v>277</v>
      </c>
      <c r="H148" s="11">
        <v>1</v>
      </c>
      <c r="I148" s="11">
        <v>1</v>
      </c>
      <c r="J148" s="12" t="s">
        <v>276</v>
      </c>
      <c r="K148" s="11">
        <v>5</v>
      </c>
      <c r="L148" s="12" t="s">
        <v>278</v>
      </c>
      <c r="M148" s="11">
        <v>1</v>
      </c>
      <c r="N148" s="12" t="s">
        <v>70</v>
      </c>
      <c r="O148" s="12" t="s">
        <v>279</v>
      </c>
      <c r="P148" s="11">
        <v>1</v>
      </c>
      <c r="Q148" s="12" t="s">
        <v>111</v>
      </c>
      <c r="R148" s="11">
        <v>2</v>
      </c>
      <c r="S148" s="12" t="s">
        <v>283</v>
      </c>
      <c r="T148" s="11">
        <v>394</v>
      </c>
      <c r="U148" s="12" t="s">
        <v>281</v>
      </c>
      <c r="V148" s="12" t="s">
        <v>282</v>
      </c>
      <c r="W148" s="11">
        <v>1503</v>
      </c>
      <c r="X148" s="12" t="s">
        <v>71</v>
      </c>
      <c r="Y148" s="12" t="s">
        <v>77</v>
      </c>
      <c r="Z148" s="12" t="s">
        <v>78</v>
      </c>
      <c r="AA148" s="11">
        <v>1915028</v>
      </c>
      <c r="AB148" s="12" t="s">
        <v>649</v>
      </c>
      <c r="AC148" s="11">
        <v>2</v>
      </c>
      <c r="AD148" s="11">
        <v>195</v>
      </c>
      <c r="AE148" s="12" t="s">
        <v>25</v>
      </c>
      <c r="AF148" s="11">
        <v>10</v>
      </c>
      <c r="AG148" s="12" t="s">
        <v>25</v>
      </c>
      <c r="AH148" s="11">
        <v>4</v>
      </c>
      <c r="AI148" s="12" t="s">
        <v>25</v>
      </c>
      <c r="AJ148" s="11">
        <v>2</v>
      </c>
      <c r="AK148" s="12" t="s">
        <v>25</v>
      </c>
      <c r="AL148" s="11">
        <v>1</v>
      </c>
      <c r="AM148" s="12" t="s">
        <v>25</v>
      </c>
      <c r="AN148" s="11">
        <v>17</v>
      </c>
      <c r="AO148" s="12" t="s">
        <v>25</v>
      </c>
      <c r="AP148" s="11">
        <v>25</v>
      </c>
      <c r="AQ148" s="12" t="s">
        <v>25</v>
      </c>
      <c r="AR148" s="11">
        <v>1</v>
      </c>
      <c r="AS148" s="12" t="s">
        <v>25</v>
      </c>
      <c r="AT148" s="11">
        <v>26</v>
      </c>
      <c r="AU148" s="11">
        <v>2</v>
      </c>
      <c r="AV148" s="12" t="s">
        <v>25</v>
      </c>
      <c r="AW148" s="11">
        <v>2</v>
      </c>
      <c r="AX148" s="11">
        <v>0</v>
      </c>
      <c r="AY148" s="12" t="s">
        <v>25</v>
      </c>
      <c r="AZ148" s="11">
        <v>0</v>
      </c>
      <c r="BA148" s="11">
        <v>28</v>
      </c>
      <c r="BB148" s="12" t="s">
        <v>25</v>
      </c>
      <c r="BC148" s="11">
        <v>16</v>
      </c>
      <c r="BD148" s="12" t="s">
        <v>25</v>
      </c>
      <c r="BE148" s="11">
        <v>11</v>
      </c>
      <c r="BF148" s="12" t="s">
        <v>25</v>
      </c>
      <c r="BG148" s="11">
        <v>27</v>
      </c>
      <c r="BH148" s="11">
        <v>68</v>
      </c>
      <c r="BI148" s="12" t="s">
        <v>25</v>
      </c>
      <c r="BJ148" s="11">
        <v>68</v>
      </c>
      <c r="BK148" s="11">
        <v>2</v>
      </c>
      <c r="BL148" s="12" t="s">
        <v>25</v>
      </c>
      <c r="BM148" s="11">
        <v>2</v>
      </c>
      <c r="BN148" s="11">
        <v>97</v>
      </c>
      <c r="BO148" s="12" t="s">
        <v>25</v>
      </c>
      <c r="BP148" s="11">
        <v>4</v>
      </c>
      <c r="BQ148" s="12" t="s">
        <v>25</v>
      </c>
      <c r="BR148" s="11">
        <v>1</v>
      </c>
      <c r="BS148" s="12" t="s">
        <v>133</v>
      </c>
      <c r="BT148" s="11">
        <v>0</v>
      </c>
      <c r="BU148" s="12" t="s">
        <v>25</v>
      </c>
      <c r="BV148" s="11">
        <v>5</v>
      </c>
      <c r="BW148" s="12" t="s">
        <v>25</v>
      </c>
      <c r="BX148" s="11">
        <v>3</v>
      </c>
      <c r="BY148" s="12" t="s">
        <v>25</v>
      </c>
      <c r="BZ148" s="11">
        <v>30</v>
      </c>
      <c r="CA148" s="12" t="s">
        <v>25</v>
      </c>
      <c r="CB148" s="11">
        <v>1</v>
      </c>
      <c r="CC148" s="12" t="s">
        <v>25</v>
      </c>
      <c r="CD148" s="11">
        <v>6</v>
      </c>
      <c r="CE148" s="12" t="s">
        <v>25</v>
      </c>
      <c r="CF148" s="11">
        <v>6</v>
      </c>
      <c r="CG148" s="11">
        <v>40</v>
      </c>
      <c r="CH148" s="11">
        <v>6</v>
      </c>
      <c r="CI148" s="12" t="s">
        <v>141</v>
      </c>
      <c r="CJ148" s="11">
        <v>6</v>
      </c>
      <c r="CK148" s="12" t="s">
        <v>141</v>
      </c>
      <c r="CL148" s="11">
        <v>195</v>
      </c>
      <c r="CM148" s="11">
        <v>199</v>
      </c>
      <c r="CN148" s="12" t="s">
        <v>25</v>
      </c>
      <c r="CO148" s="12" t="s">
        <v>638</v>
      </c>
      <c r="CP148" s="12" t="s">
        <v>633</v>
      </c>
      <c r="CQ148" s="12" t="s">
        <v>645</v>
      </c>
      <c r="CR148" s="11">
        <f t="shared" si="6"/>
        <v>199</v>
      </c>
      <c r="CS148" s="11">
        <f t="shared" si="7"/>
        <v>199</v>
      </c>
      <c r="CT148" s="11" t="b">
        <f t="shared" si="8"/>
        <v>1</v>
      </c>
    </row>
    <row r="149" spans="1:98" x14ac:dyDescent="0.25">
      <c r="A149" s="11">
        <v>148</v>
      </c>
      <c r="B149" s="11">
        <v>15</v>
      </c>
      <c r="C149" s="12" t="s">
        <v>70</v>
      </c>
      <c r="D149" s="11">
        <v>1</v>
      </c>
      <c r="E149" s="12" t="s">
        <v>71</v>
      </c>
      <c r="F149" s="11">
        <v>2</v>
      </c>
      <c r="G149" s="12" t="s">
        <v>284</v>
      </c>
      <c r="H149" s="11">
        <v>1</v>
      </c>
      <c r="I149" s="11">
        <v>1</v>
      </c>
      <c r="J149" s="12" t="s">
        <v>71</v>
      </c>
      <c r="K149" s="11">
        <v>3</v>
      </c>
      <c r="L149" s="12" t="s">
        <v>285</v>
      </c>
      <c r="M149" s="11">
        <v>1</v>
      </c>
      <c r="N149" s="12" t="s">
        <v>70</v>
      </c>
      <c r="O149" s="12" t="s">
        <v>284</v>
      </c>
      <c r="P149" s="11">
        <v>0</v>
      </c>
      <c r="Q149" s="12" t="s">
        <v>73</v>
      </c>
      <c r="R149" s="11">
        <v>1</v>
      </c>
      <c r="S149" s="12" t="s">
        <v>286</v>
      </c>
      <c r="T149" s="11">
        <v>437</v>
      </c>
      <c r="U149" s="12" t="s">
        <v>287</v>
      </c>
      <c r="V149" s="12" t="s">
        <v>288</v>
      </c>
      <c r="W149" s="11">
        <v>1503</v>
      </c>
      <c r="X149" s="12" t="s">
        <v>71</v>
      </c>
      <c r="Y149" s="12" t="s">
        <v>77</v>
      </c>
      <c r="Z149" s="12" t="s">
        <v>78</v>
      </c>
      <c r="AA149" s="11">
        <v>1915038</v>
      </c>
      <c r="AB149" s="12" t="s">
        <v>650</v>
      </c>
      <c r="AC149" s="11">
        <v>2</v>
      </c>
      <c r="AD149" s="11">
        <v>118</v>
      </c>
      <c r="AE149" s="12" t="s">
        <v>25</v>
      </c>
      <c r="AF149" s="11">
        <v>13</v>
      </c>
      <c r="AG149" s="12" t="s">
        <v>25</v>
      </c>
      <c r="AH149" s="11">
        <v>1</v>
      </c>
      <c r="AI149" s="12" t="s">
        <v>25</v>
      </c>
      <c r="AJ149" s="11">
        <v>0</v>
      </c>
      <c r="AK149" s="12" t="s">
        <v>25</v>
      </c>
      <c r="AL149" s="11">
        <v>0</v>
      </c>
      <c r="AM149" s="12" t="s">
        <v>25</v>
      </c>
      <c r="AN149" s="11">
        <v>14</v>
      </c>
      <c r="AO149" s="12" t="s">
        <v>25</v>
      </c>
      <c r="AP149" s="11">
        <v>26</v>
      </c>
      <c r="AQ149" s="12" t="s">
        <v>25</v>
      </c>
      <c r="AR149" s="11">
        <v>12</v>
      </c>
      <c r="AS149" s="12" t="s">
        <v>25</v>
      </c>
      <c r="AT149" s="11">
        <v>38</v>
      </c>
      <c r="AU149" s="11">
        <v>0</v>
      </c>
      <c r="AV149" s="12" t="s">
        <v>25</v>
      </c>
      <c r="AW149" s="11">
        <v>0</v>
      </c>
      <c r="AX149" s="11">
        <v>0</v>
      </c>
      <c r="AY149" s="12" t="s">
        <v>25</v>
      </c>
      <c r="AZ149" s="11">
        <v>0</v>
      </c>
      <c r="BA149" s="11">
        <v>38</v>
      </c>
      <c r="BB149" s="12" t="s">
        <v>25</v>
      </c>
      <c r="BC149" s="11">
        <v>19</v>
      </c>
      <c r="BD149" s="12" t="s">
        <v>25</v>
      </c>
      <c r="BE149" s="11">
        <v>9</v>
      </c>
      <c r="BF149" s="12" t="s">
        <v>25</v>
      </c>
      <c r="BG149" s="11">
        <v>28</v>
      </c>
      <c r="BH149" s="11">
        <v>6</v>
      </c>
      <c r="BI149" s="12" t="s">
        <v>25</v>
      </c>
      <c r="BJ149" s="11">
        <v>6</v>
      </c>
      <c r="BK149" s="11">
        <v>2</v>
      </c>
      <c r="BL149" s="12" t="s">
        <v>25</v>
      </c>
      <c r="BM149" s="11">
        <v>2</v>
      </c>
      <c r="BN149" s="11">
        <v>36</v>
      </c>
      <c r="BO149" s="12" t="s">
        <v>25</v>
      </c>
      <c r="BP149" s="11">
        <v>5</v>
      </c>
      <c r="BQ149" s="12" t="s">
        <v>25</v>
      </c>
      <c r="BR149" s="11">
        <v>0</v>
      </c>
      <c r="BS149" s="12" t="s">
        <v>25</v>
      </c>
      <c r="BT149" s="11">
        <v>0</v>
      </c>
      <c r="BU149" s="12" t="s">
        <v>25</v>
      </c>
      <c r="BV149" s="11">
        <v>5</v>
      </c>
      <c r="BW149" s="12" t="s">
        <v>25</v>
      </c>
      <c r="BX149" s="11">
        <v>1</v>
      </c>
      <c r="BY149" s="12" t="s">
        <v>25</v>
      </c>
      <c r="BZ149" s="11">
        <v>14</v>
      </c>
      <c r="CA149" s="12" t="s">
        <v>25</v>
      </c>
      <c r="CB149" s="11">
        <v>2</v>
      </c>
      <c r="CC149" s="12" t="s">
        <v>25</v>
      </c>
      <c r="CD149" s="11">
        <v>4</v>
      </c>
      <c r="CE149" s="12" t="s">
        <v>25</v>
      </c>
      <c r="CF149" s="11">
        <v>4</v>
      </c>
      <c r="CG149" s="11">
        <v>21</v>
      </c>
      <c r="CH149" s="11">
        <v>0</v>
      </c>
      <c r="CI149" s="12" t="s">
        <v>25</v>
      </c>
      <c r="CJ149" s="11">
        <v>4</v>
      </c>
      <c r="CK149" s="12" t="s">
        <v>25</v>
      </c>
      <c r="CL149" s="11">
        <v>118</v>
      </c>
      <c r="CM149" s="11">
        <v>118</v>
      </c>
      <c r="CN149" s="12" t="s">
        <v>25</v>
      </c>
      <c r="CO149" s="12" t="s">
        <v>25</v>
      </c>
      <c r="CP149" s="12" t="s">
        <v>25</v>
      </c>
      <c r="CQ149" s="12" t="s">
        <v>25</v>
      </c>
      <c r="CR149" s="11">
        <f t="shared" si="6"/>
        <v>118</v>
      </c>
      <c r="CS149" s="11">
        <f t="shared" si="7"/>
        <v>118</v>
      </c>
      <c r="CT149" s="11" t="b">
        <f t="shared" si="8"/>
        <v>1</v>
      </c>
    </row>
    <row r="150" spans="1:98" x14ac:dyDescent="0.25">
      <c r="A150" s="11">
        <v>149</v>
      </c>
      <c r="B150" s="11">
        <v>15</v>
      </c>
      <c r="C150" s="12" t="s">
        <v>70</v>
      </c>
      <c r="D150" s="11">
        <v>1</v>
      </c>
      <c r="E150" s="12" t="s">
        <v>71</v>
      </c>
      <c r="F150" s="11">
        <v>2</v>
      </c>
      <c r="G150" s="12" t="s">
        <v>284</v>
      </c>
      <c r="H150" s="11">
        <v>1</v>
      </c>
      <c r="I150" s="11">
        <v>1</v>
      </c>
      <c r="J150" s="12" t="s">
        <v>71</v>
      </c>
      <c r="K150" s="11">
        <v>3</v>
      </c>
      <c r="L150" s="12" t="s">
        <v>285</v>
      </c>
      <c r="M150" s="11">
        <v>1</v>
      </c>
      <c r="N150" s="12" t="s">
        <v>70</v>
      </c>
      <c r="O150" s="12" t="s">
        <v>284</v>
      </c>
      <c r="P150" s="11">
        <v>0</v>
      </c>
      <c r="Q150" s="12" t="s">
        <v>73</v>
      </c>
      <c r="R150" s="11">
        <v>7</v>
      </c>
      <c r="S150" s="12" t="s">
        <v>289</v>
      </c>
      <c r="T150" s="11">
        <v>408</v>
      </c>
      <c r="U150" s="12" t="s">
        <v>287</v>
      </c>
      <c r="V150" s="12" t="s">
        <v>288</v>
      </c>
      <c r="W150" s="11">
        <v>1503</v>
      </c>
      <c r="X150" s="12" t="s">
        <v>71</v>
      </c>
      <c r="Y150" s="12" t="s">
        <v>77</v>
      </c>
      <c r="Z150" s="12" t="s">
        <v>78</v>
      </c>
      <c r="AA150" s="11">
        <v>1915038</v>
      </c>
      <c r="AB150" s="12" t="s">
        <v>650</v>
      </c>
      <c r="AC150" s="11">
        <v>2</v>
      </c>
      <c r="AD150" s="11">
        <v>102</v>
      </c>
      <c r="AE150" s="12" t="s">
        <v>25</v>
      </c>
      <c r="AF150" s="11">
        <v>11</v>
      </c>
      <c r="AG150" s="12" t="s">
        <v>25</v>
      </c>
      <c r="AH150" s="11">
        <v>0</v>
      </c>
      <c r="AI150" s="12" t="s">
        <v>25</v>
      </c>
      <c r="AJ150" s="11">
        <v>0</v>
      </c>
      <c r="AK150" s="12" t="s">
        <v>25</v>
      </c>
      <c r="AL150" s="11">
        <v>0</v>
      </c>
      <c r="AM150" s="12" t="s">
        <v>25</v>
      </c>
      <c r="AN150" s="11">
        <v>11</v>
      </c>
      <c r="AO150" s="12" t="s">
        <v>25</v>
      </c>
      <c r="AP150" s="11">
        <v>24</v>
      </c>
      <c r="AQ150" s="12" t="s">
        <v>25</v>
      </c>
      <c r="AR150" s="11">
        <v>11</v>
      </c>
      <c r="AS150" s="12" t="s">
        <v>25</v>
      </c>
      <c r="AT150" s="11">
        <v>35</v>
      </c>
      <c r="AU150" s="11">
        <v>1</v>
      </c>
      <c r="AV150" s="12" t="s">
        <v>25</v>
      </c>
      <c r="AW150" s="11">
        <v>1</v>
      </c>
      <c r="AX150" s="11">
        <v>0</v>
      </c>
      <c r="AY150" s="12" t="s">
        <v>25</v>
      </c>
      <c r="AZ150" s="11">
        <v>0</v>
      </c>
      <c r="BA150" s="11">
        <v>36</v>
      </c>
      <c r="BB150" s="12" t="s">
        <v>25</v>
      </c>
      <c r="BC150" s="11">
        <v>9</v>
      </c>
      <c r="BD150" s="12" t="s">
        <v>25</v>
      </c>
      <c r="BE150" s="11">
        <v>10</v>
      </c>
      <c r="BF150" s="12" t="s">
        <v>25</v>
      </c>
      <c r="BG150" s="11">
        <v>19</v>
      </c>
      <c r="BH150" s="11">
        <v>8</v>
      </c>
      <c r="BI150" s="12" t="s">
        <v>25</v>
      </c>
      <c r="BJ150" s="11">
        <v>8</v>
      </c>
      <c r="BK150" s="11">
        <v>4</v>
      </c>
      <c r="BL150" s="12" t="s">
        <v>25</v>
      </c>
      <c r="BM150" s="11">
        <v>4</v>
      </c>
      <c r="BN150" s="11">
        <v>31</v>
      </c>
      <c r="BO150" s="12" t="s">
        <v>25</v>
      </c>
      <c r="BP150" s="11">
        <v>4</v>
      </c>
      <c r="BQ150" s="12" t="s">
        <v>25</v>
      </c>
      <c r="BR150" s="11">
        <v>0</v>
      </c>
      <c r="BS150" s="12" t="s">
        <v>25</v>
      </c>
      <c r="BT150" s="11">
        <v>1</v>
      </c>
      <c r="BU150" s="12" t="s">
        <v>25</v>
      </c>
      <c r="BV150" s="11">
        <v>5</v>
      </c>
      <c r="BW150" s="12" t="s">
        <v>25</v>
      </c>
      <c r="BX150" s="11">
        <v>1</v>
      </c>
      <c r="BY150" s="12" t="s">
        <v>25</v>
      </c>
      <c r="BZ150" s="11">
        <v>7</v>
      </c>
      <c r="CA150" s="12" t="s">
        <v>25</v>
      </c>
      <c r="CB150" s="11">
        <v>2</v>
      </c>
      <c r="CC150" s="12" t="s">
        <v>25</v>
      </c>
      <c r="CD150" s="11">
        <v>2</v>
      </c>
      <c r="CE150" s="12" t="s">
        <v>25</v>
      </c>
      <c r="CF150" s="11">
        <v>2</v>
      </c>
      <c r="CG150" s="11">
        <v>12</v>
      </c>
      <c r="CH150" s="11">
        <v>2</v>
      </c>
      <c r="CI150" s="12" t="s">
        <v>25</v>
      </c>
      <c r="CJ150" s="11">
        <v>5</v>
      </c>
      <c r="CK150" s="12" t="s">
        <v>25</v>
      </c>
      <c r="CL150" s="11">
        <v>102</v>
      </c>
      <c r="CM150" s="11">
        <v>102</v>
      </c>
      <c r="CN150" s="12" t="s">
        <v>25</v>
      </c>
      <c r="CO150" s="12" t="s">
        <v>25</v>
      </c>
      <c r="CP150" s="12" t="s">
        <v>25</v>
      </c>
      <c r="CQ150" s="12" t="s">
        <v>25</v>
      </c>
      <c r="CR150" s="11">
        <f t="shared" si="6"/>
        <v>102</v>
      </c>
      <c r="CS150" s="11">
        <f t="shared" si="7"/>
        <v>102</v>
      </c>
      <c r="CT150" s="11" t="b">
        <f t="shared" si="8"/>
        <v>1</v>
      </c>
    </row>
    <row r="151" spans="1:98" x14ac:dyDescent="0.25">
      <c r="A151" s="11">
        <v>150</v>
      </c>
      <c r="B151" s="11">
        <v>15</v>
      </c>
      <c r="C151" s="12" t="s">
        <v>70</v>
      </c>
      <c r="D151" s="11">
        <v>1</v>
      </c>
      <c r="E151" s="12" t="s">
        <v>71</v>
      </c>
      <c r="F151" s="11">
        <v>2</v>
      </c>
      <c r="G151" s="12" t="s">
        <v>284</v>
      </c>
      <c r="H151" s="11">
        <v>1</v>
      </c>
      <c r="I151" s="11">
        <v>1</v>
      </c>
      <c r="J151" s="12" t="s">
        <v>71</v>
      </c>
      <c r="K151" s="11">
        <v>3</v>
      </c>
      <c r="L151" s="12" t="s">
        <v>285</v>
      </c>
      <c r="M151" s="11">
        <v>1</v>
      </c>
      <c r="N151" s="12" t="s">
        <v>70</v>
      </c>
      <c r="O151" s="12" t="s">
        <v>284</v>
      </c>
      <c r="P151" s="11">
        <v>1</v>
      </c>
      <c r="Q151" s="12" t="s">
        <v>111</v>
      </c>
      <c r="R151" s="11">
        <v>5</v>
      </c>
      <c r="S151" s="12" t="s">
        <v>290</v>
      </c>
      <c r="T151" s="11">
        <v>241</v>
      </c>
      <c r="U151" s="12" t="s">
        <v>287</v>
      </c>
      <c r="V151" s="12" t="s">
        <v>288</v>
      </c>
      <c r="W151" s="11">
        <v>1503</v>
      </c>
      <c r="X151" s="12" t="s">
        <v>71</v>
      </c>
      <c r="Y151" s="12" t="s">
        <v>77</v>
      </c>
      <c r="Z151" s="12" t="s">
        <v>78</v>
      </c>
      <c r="AA151" s="11">
        <v>1915038</v>
      </c>
      <c r="AB151" s="12" t="s">
        <v>650</v>
      </c>
      <c r="AC151" s="11">
        <v>2</v>
      </c>
      <c r="AD151" s="11">
        <v>56</v>
      </c>
      <c r="AE151" s="12" t="s">
        <v>25</v>
      </c>
      <c r="AF151" s="11">
        <v>4</v>
      </c>
      <c r="AG151" s="12" t="s">
        <v>25</v>
      </c>
      <c r="AH151" s="11">
        <v>0</v>
      </c>
      <c r="AI151" s="12" t="s">
        <v>25</v>
      </c>
      <c r="AJ151" s="11">
        <v>0</v>
      </c>
      <c r="AK151" s="12" t="s">
        <v>25</v>
      </c>
      <c r="AL151" s="11">
        <v>0</v>
      </c>
      <c r="AM151" s="12" t="s">
        <v>25</v>
      </c>
      <c r="AN151" s="11">
        <v>4</v>
      </c>
      <c r="AO151" s="12" t="s">
        <v>25</v>
      </c>
      <c r="AP151" s="11">
        <v>14</v>
      </c>
      <c r="AQ151" s="12" t="s">
        <v>25</v>
      </c>
      <c r="AR151" s="11">
        <v>11</v>
      </c>
      <c r="AS151" s="12" t="s">
        <v>25</v>
      </c>
      <c r="AT151" s="11">
        <v>25</v>
      </c>
      <c r="AU151" s="11">
        <v>0</v>
      </c>
      <c r="AV151" s="12" t="s">
        <v>25</v>
      </c>
      <c r="AW151" s="11">
        <v>0</v>
      </c>
      <c r="AX151" s="11">
        <v>0</v>
      </c>
      <c r="AY151" s="12" t="s">
        <v>25</v>
      </c>
      <c r="AZ151" s="11">
        <v>0</v>
      </c>
      <c r="BA151" s="11">
        <v>25</v>
      </c>
      <c r="BB151" s="12" t="s">
        <v>25</v>
      </c>
      <c r="BC151" s="11">
        <v>3</v>
      </c>
      <c r="BD151" s="12" t="s">
        <v>25</v>
      </c>
      <c r="BE151" s="11">
        <v>4</v>
      </c>
      <c r="BF151" s="12" t="s">
        <v>25</v>
      </c>
      <c r="BG151" s="11">
        <v>7</v>
      </c>
      <c r="BH151" s="11">
        <v>2</v>
      </c>
      <c r="BI151" s="12" t="s">
        <v>25</v>
      </c>
      <c r="BJ151" s="11">
        <v>2</v>
      </c>
      <c r="BK151" s="11">
        <v>1</v>
      </c>
      <c r="BL151" s="12" t="s">
        <v>25</v>
      </c>
      <c r="BM151" s="11">
        <v>1</v>
      </c>
      <c r="BN151" s="11">
        <v>10</v>
      </c>
      <c r="BO151" s="12" t="s">
        <v>25</v>
      </c>
      <c r="BP151" s="11">
        <v>3</v>
      </c>
      <c r="BQ151" s="12" t="s">
        <v>25</v>
      </c>
      <c r="BR151" s="11">
        <v>0</v>
      </c>
      <c r="BS151" s="12" t="s">
        <v>25</v>
      </c>
      <c r="BT151" s="11">
        <v>0</v>
      </c>
      <c r="BU151" s="12" t="s">
        <v>25</v>
      </c>
      <c r="BV151" s="11">
        <v>3</v>
      </c>
      <c r="BW151" s="12" t="s">
        <v>25</v>
      </c>
      <c r="BX151" s="11">
        <v>1</v>
      </c>
      <c r="BY151" s="12" t="s">
        <v>25</v>
      </c>
      <c r="BZ151" s="11">
        <v>5</v>
      </c>
      <c r="CA151" s="12" t="s">
        <v>25</v>
      </c>
      <c r="CB151" s="11">
        <v>0</v>
      </c>
      <c r="CC151" s="12" t="s">
        <v>25</v>
      </c>
      <c r="CD151" s="11">
        <v>3</v>
      </c>
      <c r="CE151" s="12" t="s">
        <v>25</v>
      </c>
      <c r="CF151" s="11">
        <v>3</v>
      </c>
      <c r="CG151" s="11">
        <v>9</v>
      </c>
      <c r="CH151" s="11">
        <v>2</v>
      </c>
      <c r="CI151" s="12" t="s">
        <v>25</v>
      </c>
      <c r="CJ151" s="11">
        <v>3</v>
      </c>
      <c r="CK151" s="12" t="s">
        <v>25</v>
      </c>
      <c r="CL151" s="11">
        <v>56</v>
      </c>
      <c r="CM151" s="11">
        <v>56</v>
      </c>
      <c r="CN151" s="12" t="s">
        <v>25</v>
      </c>
      <c r="CO151" s="12" t="s">
        <v>25</v>
      </c>
      <c r="CP151" s="12" t="s">
        <v>25</v>
      </c>
      <c r="CQ151" s="12" t="s">
        <v>25</v>
      </c>
      <c r="CR151" s="11">
        <f t="shared" si="6"/>
        <v>56</v>
      </c>
      <c r="CS151" s="11">
        <f t="shared" si="7"/>
        <v>56</v>
      </c>
      <c r="CT151" s="11" t="b">
        <f t="shared" si="8"/>
        <v>1</v>
      </c>
    </row>
    <row r="152" spans="1:98" x14ac:dyDescent="0.25">
      <c r="A152" s="11">
        <v>151</v>
      </c>
      <c r="B152" s="11">
        <v>15</v>
      </c>
      <c r="C152" s="12" t="s">
        <v>70</v>
      </c>
      <c r="D152" s="11">
        <v>1</v>
      </c>
      <c r="E152" s="12" t="s">
        <v>71</v>
      </c>
      <c r="F152" s="11">
        <v>2</v>
      </c>
      <c r="G152" s="12" t="s">
        <v>284</v>
      </c>
      <c r="H152" s="11">
        <v>1</v>
      </c>
      <c r="I152" s="11">
        <v>1</v>
      </c>
      <c r="J152" s="12" t="s">
        <v>71</v>
      </c>
      <c r="K152" s="11">
        <v>525</v>
      </c>
      <c r="L152" s="12" t="s">
        <v>291</v>
      </c>
      <c r="M152" s="11">
        <v>1</v>
      </c>
      <c r="N152" s="12" t="s">
        <v>70</v>
      </c>
      <c r="O152" s="12" t="s">
        <v>292</v>
      </c>
      <c r="P152" s="11">
        <v>0</v>
      </c>
      <c r="Q152" s="12" t="s">
        <v>73</v>
      </c>
      <c r="R152" s="11">
        <v>1</v>
      </c>
      <c r="S152" s="12" t="s">
        <v>155</v>
      </c>
      <c r="T152" s="11">
        <v>440</v>
      </c>
      <c r="U152" s="12" t="s">
        <v>293</v>
      </c>
      <c r="V152" s="12" t="s">
        <v>294</v>
      </c>
      <c r="W152" s="11">
        <v>1503</v>
      </c>
      <c r="X152" s="12" t="s">
        <v>71</v>
      </c>
      <c r="Y152" s="12" t="s">
        <v>77</v>
      </c>
      <c r="Z152" s="12" t="s">
        <v>78</v>
      </c>
      <c r="AA152" s="11">
        <v>1915045</v>
      </c>
      <c r="AB152" s="12" t="s">
        <v>651</v>
      </c>
      <c r="AC152" s="11">
        <v>2</v>
      </c>
      <c r="AD152" s="11">
        <v>150</v>
      </c>
      <c r="AE152" s="12" t="s">
        <v>25</v>
      </c>
      <c r="AF152" s="11">
        <v>9</v>
      </c>
      <c r="AG152" s="12" t="s">
        <v>25</v>
      </c>
      <c r="AH152" s="11">
        <v>2</v>
      </c>
      <c r="AI152" s="12" t="s">
        <v>25</v>
      </c>
      <c r="AJ152" s="11">
        <v>0</v>
      </c>
      <c r="AK152" s="12" t="s">
        <v>25</v>
      </c>
      <c r="AL152" s="11">
        <v>0</v>
      </c>
      <c r="AM152" s="12" t="s">
        <v>25</v>
      </c>
      <c r="AN152" s="11">
        <v>11</v>
      </c>
      <c r="AO152" s="12" t="s">
        <v>25</v>
      </c>
      <c r="AP152" s="11">
        <v>26</v>
      </c>
      <c r="AQ152" s="12" t="s">
        <v>25</v>
      </c>
      <c r="AR152" s="11">
        <v>16</v>
      </c>
      <c r="AS152" s="12" t="s">
        <v>25</v>
      </c>
      <c r="AT152" s="11">
        <v>42</v>
      </c>
      <c r="AU152" s="11">
        <v>4</v>
      </c>
      <c r="AV152" s="12" t="s">
        <v>25</v>
      </c>
      <c r="AW152" s="11">
        <v>4</v>
      </c>
      <c r="AX152" s="11">
        <v>2</v>
      </c>
      <c r="AY152" s="12" t="s">
        <v>25</v>
      </c>
      <c r="AZ152" s="11">
        <v>2</v>
      </c>
      <c r="BA152" s="11">
        <v>48</v>
      </c>
      <c r="BB152" s="12" t="s">
        <v>25</v>
      </c>
      <c r="BC152" s="11">
        <v>15</v>
      </c>
      <c r="BD152" s="12" t="s">
        <v>25</v>
      </c>
      <c r="BE152" s="11">
        <v>8</v>
      </c>
      <c r="BF152" s="12" t="s">
        <v>25</v>
      </c>
      <c r="BG152" s="11">
        <v>23</v>
      </c>
      <c r="BH152" s="11">
        <v>16</v>
      </c>
      <c r="BI152" s="12" t="s">
        <v>25</v>
      </c>
      <c r="BJ152" s="11">
        <v>16</v>
      </c>
      <c r="BK152" s="11">
        <v>5</v>
      </c>
      <c r="BL152" s="12" t="s">
        <v>25</v>
      </c>
      <c r="BM152" s="11">
        <v>5</v>
      </c>
      <c r="BN152" s="11">
        <v>44</v>
      </c>
      <c r="BO152" s="12" t="s">
        <v>25</v>
      </c>
      <c r="BP152" s="11">
        <v>8</v>
      </c>
      <c r="BQ152" s="12" t="s">
        <v>25</v>
      </c>
      <c r="BR152" s="11">
        <v>2</v>
      </c>
      <c r="BS152" s="12" t="s">
        <v>25</v>
      </c>
      <c r="BT152" s="11">
        <v>0</v>
      </c>
      <c r="BU152" s="12" t="s">
        <v>25</v>
      </c>
      <c r="BV152" s="11">
        <v>10</v>
      </c>
      <c r="BW152" s="12" t="s">
        <v>25</v>
      </c>
      <c r="BX152" s="11">
        <v>7</v>
      </c>
      <c r="BY152" s="12" t="s">
        <v>25</v>
      </c>
      <c r="BZ152" s="11">
        <v>21</v>
      </c>
      <c r="CA152" s="12" t="s">
        <v>25</v>
      </c>
      <c r="CB152" s="11">
        <v>2</v>
      </c>
      <c r="CC152" s="12" t="s">
        <v>25</v>
      </c>
      <c r="CD152" s="11">
        <v>4</v>
      </c>
      <c r="CE152" s="12" t="s">
        <v>25</v>
      </c>
      <c r="CF152" s="11">
        <v>4</v>
      </c>
      <c r="CG152" s="11">
        <v>34</v>
      </c>
      <c r="CH152" s="11">
        <v>1</v>
      </c>
      <c r="CI152" s="12" t="s">
        <v>25</v>
      </c>
      <c r="CJ152" s="11">
        <v>2</v>
      </c>
      <c r="CK152" s="12" t="s">
        <v>25</v>
      </c>
      <c r="CL152" s="11">
        <v>150</v>
      </c>
      <c r="CM152" s="11">
        <v>150</v>
      </c>
      <c r="CN152" s="12" t="s">
        <v>25</v>
      </c>
      <c r="CO152" s="12" t="s">
        <v>25</v>
      </c>
      <c r="CP152" s="12" t="s">
        <v>25</v>
      </c>
      <c r="CQ152" s="12" t="s">
        <v>25</v>
      </c>
      <c r="CR152" s="11">
        <f t="shared" si="6"/>
        <v>150</v>
      </c>
      <c r="CS152" s="11">
        <f t="shared" si="7"/>
        <v>150</v>
      </c>
      <c r="CT152" s="11" t="b">
        <f t="shared" si="8"/>
        <v>1</v>
      </c>
    </row>
    <row r="153" spans="1:98" x14ac:dyDescent="0.25">
      <c r="A153" s="11">
        <v>152</v>
      </c>
      <c r="B153" s="11">
        <v>15</v>
      </c>
      <c r="C153" s="12" t="s">
        <v>70</v>
      </c>
      <c r="D153" s="11">
        <v>1</v>
      </c>
      <c r="E153" s="12" t="s">
        <v>71</v>
      </c>
      <c r="F153" s="11">
        <v>2</v>
      </c>
      <c r="G153" s="12" t="s">
        <v>284</v>
      </c>
      <c r="H153" s="11">
        <v>1</v>
      </c>
      <c r="I153" s="11">
        <v>1</v>
      </c>
      <c r="J153" s="12" t="s">
        <v>71</v>
      </c>
      <c r="K153" s="11">
        <v>525</v>
      </c>
      <c r="L153" s="12" t="s">
        <v>291</v>
      </c>
      <c r="M153" s="11">
        <v>1</v>
      </c>
      <c r="N153" s="12" t="s">
        <v>70</v>
      </c>
      <c r="O153" s="12" t="s">
        <v>292</v>
      </c>
      <c r="P153" s="11">
        <v>0</v>
      </c>
      <c r="Q153" s="12" t="s">
        <v>73</v>
      </c>
      <c r="R153" s="11">
        <v>3</v>
      </c>
      <c r="S153" s="12" t="s">
        <v>158</v>
      </c>
      <c r="T153" s="11">
        <v>395</v>
      </c>
      <c r="U153" s="12" t="s">
        <v>293</v>
      </c>
      <c r="V153" s="12" t="s">
        <v>294</v>
      </c>
      <c r="W153" s="11">
        <v>1503</v>
      </c>
      <c r="X153" s="12" t="s">
        <v>71</v>
      </c>
      <c r="Y153" s="12" t="s">
        <v>77</v>
      </c>
      <c r="Z153" s="12" t="s">
        <v>78</v>
      </c>
      <c r="AA153" s="11">
        <v>1915045</v>
      </c>
      <c r="AB153" s="12" t="s">
        <v>651</v>
      </c>
      <c r="AC153" s="11">
        <v>2</v>
      </c>
      <c r="AD153" s="11">
        <v>109</v>
      </c>
      <c r="AE153" s="12" t="s">
        <v>25</v>
      </c>
      <c r="AF153" s="11">
        <v>10</v>
      </c>
      <c r="AG153" s="12" t="s">
        <v>25</v>
      </c>
      <c r="AH153" s="11">
        <v>2</v>
      </c>
      <c r="AI153" s="12" t="s">
        <v>25</v>
      </c>
      <c r="AJ153" s="11">
        <v>1</v>
      </c>
      <c r="AK153" s="12" t="s">
        <v>25</v>
      </c>
      <c r="AL153" s="11">
        <v>0</v>
      </c>
      <c r="AM153" s="12" t="s">
        <v>25</v>
      </c>
      <c r="AN153" s="11">
        <v>13</v>
      </c>
      <c r="AO153" s="12" t="s">
        <v>25</v>
      </c>
      <c r="AP153" s="11">
        <v>18</v>
      </c>
      <c r="AQ153" s="12" t="s">
        <v>25</v>
      </c>
      <c r="AR153" s="11">
        <v>10</v>
      </c>
      <c r="AS153" s="12" t="s">
        <v>25</v>
      </c>
      <c r="AT153" s="11">
        <v>28</v>
      </c>
      <c r="AU153" s="11">
        <v>0</v>
      </c>
      <c r="AV153" s="12" t="s">
        <v>25</v>
      </c>
      <c r="AW153" s="11">
        <v>0</v>
      </c>
      <c r="AX153" s="11">
        <v>0</v>
      </c>
      <c r="AY153" s="12" t="s">
        <v>25</v>
      </c>
      <c r="AZ153" s="11">
        <v>0</v>
      </c>
      <c r="BA153" s="11">
        <v>28</v>
      </c>
      <c r="BB153" s="12" t="s">
        <v>25</v>
      </c>
      <c r="BC153" s="11">
        <v>19</v>
      </c>
      <c r="BD153" s="12" t="s">
        <v>25</v>
      </c>
      <c r="BE153" s="11">
        <v>6</v>
      </c>
      <c r="BF153" s="12" t="s">
        <v>25</v>
      </c>
      <c r="BG153" s="11">
        <v>25</v>
      </c>
      <c r="BH153" s="11">
        <v>11</v>
      </c>
      <c r="BI153" s="12" t="s">
        <v>25</v>
      </c>
      <c r="BJ153" s="11">
        <v>11</v>
      </c>
      <c r="BK153" s="11">
        <v>5</v>
      </c>
      <c r="BL153" s="12" t="s">
        <v>25</v>
      </c>
      <c r="BM153" s="11">
        <v>5</v>
      </c>
      <c r="BN153" s="11">
        <v>41</v>
      </c>
      <c r="BO153" s="12" t="s">
        <v>25</v>
      </c>
      <c r="BP153" s="11">
        <v>7</v>
      </c>
      <c r="BQ153" s="12" t="s">
        <v>25</v>
      </c>
      <c r="BR153" s="11">
        <v>0</v>
      </c>
      <c r="BS153" s="12" t="s">
        <v>25</v>
      </c>
      <c r="BT153" s="11">
        <v>0</v>
      </c>
      <c r="BU153" s="12" t="s">
        <v>25</v>
      </c>
      <c r="BV153" s="11">
        <v>7</v>
      </c>
      <c r="BW153" s="12" t="s">
        <v>25</v>
      </c>
      <c r="BX153" s="11">
        <v>0</v>
      </c>
      <c r="BY153" s="12" t="s">
        <v>25</v>
      </c>
      <c r="BZ153" s="11">
        <v>15</v>
      </c>
      <c r="CA153" s="12" t="s">
        <v>25</v>
      </c>
      <c r="CB153" s="11">
        <v>0</v>
      </c>
      <c r="CC153" s="12" t="s">
        <v>25</v>
      </c>
      <c r="CD153" s="11">
        <v>1</v>
      </c>
      <c r="CE153" s="12" t="s">
        <v>25</v>
      </c>
      <c r="CF153" s="11">
        <v>1</v>
      </c>
      <c r="CG153" s="11">
        <v>16</v>
      </c>
      <c r="CH153" s="11">
        <v>3</v>
      </c>
      <c r="CI153" s="12" t="s">
        <v>25</v>
      </c>
      <c r="CJ153" s="11">
        <v>1</v>
      </c>
      <c r="CK153" s="12" t="s">
        <v>25</v>
      </c>
      <c r="CL153" s="11">
        <v>109</v>
      </c>
      <c r="CM153" s="11">
        <v>109</v>
      </c>
      <c r="CN153" s="12" t="s">
        <v>25</v>
      </c>
      <c r="CO153" s="12" t="s">
        <v>25</v>
      </c>
      <c r="CP153" s="12" t="s">
        <v>25</v>
      </c>
      <c r="CQ153" s="12" t="s">
        <v>25</v>
      </c>
      <c r="CR153" s="11">
        <f t="shared" si="6"/>
        <v>109</v>
      </c>
      <c r="CS153" s="11">
        <f t="shared" si="7"/>
        <v>109</v>
      </c>
      <c r="CT153" s="11" t="b">
        <f t="shared" si="8"/>
        <v>1</v>
      </c>
    </row>
    <row r="154" spans="1:98" x14ac:dyDescent="0.25">
      <c r="A154" s="11">
        <v>153</v>
      </c>
      <c r="B154" s="11">
        <v>15</v>
      </c>
      <c r="C154" s="12" t="s">
        <v>70</v>
      </c>
      <c r="D154" s="11">
        <v>1</v>
      </c>
      <c r="E154" s="12" t="s">
        <v>71</v>
      </c>
      <c r="F154" s="11">
        <v>2</v>
      </c>
      <c r="G154" s="12" t="s">
        <v>284</v>
      </c>
      <c r="H154" s="11">
        <v>1</v>
      </c>
      <c r="I154" s="11">
        <v>1</v>
      </c>
      <c r="J154" s="12" t="s">
        <v>71</v>
      </c>
      <c r="K154" s="11">
        <v>525</v>
      </c>
      <c r="L154" s="12" t="s">
        <v>291</v>
      </c>
      <c r="M154" s="11">
        <v>1</v>
      </c>
      <c r="N154" s="12" t="s">
        <v>70</v>
      </c>
      <c r="O154" s="12" t="s">
        <v>292</v>
      </c>
      <c r="P154" s="11">
        <v>0</v>
      </c>
      <c r="Q154" s="12" t="s">
        <v>73</v>
      </c>
      <c r="R154" s="11">
        <v>5</v>
      </c>
      <c r="S154" s="12" t="s">
        <v>159</v>
      </c>
      <c r="T154" s="11">
        <v>429</v>
      </c>
      <c r="U154" s="12" t="s">
        <v>293</v>
      </c>
      <c r="V154" s="12" t="s">
        <v>294</v>
      </c>
      <c r="W154" s="11">
        <v>1503</v>
      </c>
      <c r="X154" s="12" t="s">
        <v>71</v>
      </c>
      <c r="Y154" s="12" t="s">
        <v>77</v>
      </c>
      <c r="Z154" s="12" t="s">
        <v>78</v>
      </c>
      <c r="AA154" s="11">
        <v>1915045</v>
      </c>
      <c r="AB154" s="12" t="s">
        <v>651</v>
      </c>
      <c r="AC154" s="11">
        <v>2</v>
      </c>
      <c r="AD154" s="11">
        <v>127</v>
      </c>
      <c r="AE154" s="12" t="s">
        <v>25</v>
      </c>
      <c r="AF154" s="11">
        <v>10</v>
      </c>
      <c r="AG154" s="12" t="s">
        <v>25</v>
      </c>
      <c r="AH154" s="11">
        <v>0</v>
      </c>
      <c r="AI154" s="12" t="s">
        <v>25</v>
      </c>
      <c r="AJ154" s="11">
        <v>1</v>
      </c>
      <c r="AK154" s="12" t="s">
        <v>25</v>
      </c>
      <c r="AL154" s="11">
        <v>2</v>
      </c>
      <c r="AM154" s="12" t="s">
        <v>25</v>
      </c>
      <c r="AN154" s="11">
        <v>13</v>
      </c>
      <c r="AO154" s="12" t="s">
        <v>25</v>
      </c>
      <c r="AP154" s="11">
        <v>37</v>
      </c>
      <c r="AQ154" s="12" t="s">
        <v>25</v>
      </c>
      <c r="AR154" s="11">
        <v>16</v>
      </c>
      <c r="AS154" s="12" t="s">
        <v>25</v>
      </c>
      <c r="AT154" s="11">
        <v>53</v>
      </c>
      <c r="AU154" s="11">
        <v>2</v>
      </c>
      <c r="AV154" s="12" t="s">
        <v>25</v>
      </c>
      <c r="AW154" s="11">
        <v>2</v>
      </c>
      <c r="AX154" s="11">
        <v>1</v>
      </c>
      <c r="AY154" s="12" t="s">
        <v>25</v>
      </c>
      <c r="AZ154" s="11">
        <v>1</v>
      </c>
      <c r="BA154" s="11">
        <v>56</v>
      </c>
      <c r="BB154" s="12" t="s">
        <v>25</v>
      </c>
      <c r="BC154" s="11">
        <v>12</v>
      </c>
      <c r="BD154" s="12" t="s">
        <v>25</v>
      </c>
      <c r="BE154" s="11">
        <v>5</v>
      </c>
      <c r="BF154" s="12" t="s">
        <v>25</v>
      </c>
      <c r="BG154" s="11">
        <v>17</v>
      </c>
      <c r="BH154" s="11">
        <v>8</v>
      </c>
      <c r="BI154" s="12" t="s">
        <v>25</v>
      </c>
      <c r="BJ154" s="11">
        <v>8</v>
      </c>
      <c r="BK154" s="11">
        <v>3</v>
      </c>
      <c r="BL154" s="12" t="s">
        <v>25</v>
      </c>
      <c r="BM154" s="11">
        <v>3</v>
      </c>
      <c r="BN154" s="11">
        <v>28</v>
      </c>
      <c r="BO154" s="12" t="s">
        <v>25</v>
      </c>
      <c r="BP154" s="11">
        <v>4</v>
      </c>
      <c r="BQ154" s="12" t="s">
        <v>25</v>
      </c>
      <c r="BR154" s="11">
        <v>2</v>
      </c>
      <c r="BS154" s="12" t="s">
        <v>25</v>
      </c>
      <c r="BT154" s="11">
        <v>1</v>
      </c>
      <c r="BU154" s="12" t="s">
        <v>25</v>
      </c>
      <c r="BV154" s="11">
        <v>7</v>
      </c>
      <c r="BW154" s="12" t="s">
        <v>25</v>
      </c>
      <c r="BX154" s="11">
        <v>2</v>
      </c>
      <c r="BY154" s="12" t="s">
        <v>25</v>
      </c>
      <c r="BZ154" s="11">
        <v>10</v>
      </c>
      <c r="CA154" s="12" t="s">
        <v>25</v>
      </c>
      <c r="CB154" s="11">
        <v>2</v>
      </c>
      <c r="CC154" s="12" t="s">
        <v>25</v>
      </c>
      <c r="CD154" s="11">
        <v>4</v>
      </c>
      <c r="CE154" s="12" t="s">
        <v>25</v>
      </c>
      <c r="CF154" s="11">
        <v>4</v>
      </c>
      <c r="CG154" s="11">
        <v>18</v>
      </c>
      <c r="CH154" s="11">
        <v>1</v>
      </c>
      <c r="CI154" s="12" t="s">
        <v>25</v>
      </c>
      <c r="CJ154" s="11">
        <v>4</v>
      </c>
      <c r="CK154" s="12" t="s">
        <v>25</v>
      </c>
      <c r="CL154" s="11">
        <v>127</v>
      </c>
      <c r="CM154" s="11">
        <v>127</v>
      </c>
      <c r="CN154" s="12" t="s">
        <v>25</v>
      </c>
      <c r="CO154" s="12" t="s">
        <v>25</v>
      </c>
      <c r="CP154" s="12" t="s">
        <v>25</v>
      </c>
      <c r="CQ154" s="12" t="s">
        <v>25</v>
      </c>
      <c r="CR154" s="11">
        <f t="shared" si="6"/>
        <v>127</v>
      </c>
      <c r="CS154" s="11">
        <f t="shared" si="7"/>
        <v>127</v>
      </c>
      <c r="CT154" s="11" t="b">
        <f t="shared" si="8"/>
        <v>1</v>
      </c>
    </row>
    <row r="155" spans="1:98" x14ac:dyDescent="0.25">
      <c r="A155" s="11">
        <v>154</v>
      </c>
      <c r="B155" s="11">
        <v>15</v>
      </c>
      <c r="C155" s="12" t="s">
        <v>70</v>
      </c>
      <c r="D155" s="11">
        <v>1</v>
      </c>
      <c r="E155" s="12" t="s">
        <v>71</v>
      </c>
      <c r="F155" s="11">
        <v>2</v>
      </c>
      <c r="G155" s="12" t="s">
        <v>284</v>
      </c>
      <c r="H155" s="11">
        <v>1</v>
      </c>
      <c r="I155" s="11">
        <v>1</v>
      </c>
      <c r="J155" s="12" t="s">
        <v>71</v>
      </c>
      <c r="K155" s="11">
        <v>525</v>
      </c>
      <c r="L155" s="12" t="s">
        <v>291</v>
      </c>
      <c r="M155" s="11">
        <v>1</v>
      </c>
      <c r="N155" s="12" t="s">
        <v>70</v>
      </c>
      <c r="O155" s="12" t="s">
        <v>292</v>
      </c>
      <c r="P155" s="11">
        <v>0</v>
      </c>
      <c r="Q155" s="12" t="s">
        <v>73</v>
      </c>
      <c r="R155" s="11">
        <v>7</v>
      </c>
      <c r="S155" s="12" t="s">
        <v>160</v>
      </c>
      <c r="T155" s="11">
        <v>432</v>
      </c>
      <c r="U155" s="12" t="s">
        <v>293</v>
      </c>
      <c r="V155" s="12" t="s">
        <v>294</v>
      </c>
      <c r="W155" s="11">
        <v>1503</v>
      </c>
      <c r="X155" s="12" t="s">
        <v>71</v>
      </c>
      <c r="Y155" s="12" t="s">
        <v>77</v>
      </c>
      <c r="Z155" s="12" t="s">
        <v>78</v>
      </c>
      <c r="AA155" s="11">
        <v>1915045</v>
      </c>
      <c r="AB155" s="12" t="s">
        <v>651</v>
      </c>
      <c r="AC155" s="11">
        <v>2</v>
      </c>
      <c r="AD155" s="11">
        <v>104</v>
      </c>
      <c r="AE155" s="12" t="s">
        <v>25</v>
      </c>
      <c r="AF155" s="11">
        <v>11</v>
      </c>
      <c r="AG155" s="12" t="s">
        <v>138</v>
      </c>
      <c r="AH155" s="11">
        <v>1</v>
      </c>
      <c r="AI155" s="12" t="s">
        <v>25</v>
      </c>
      <c r="AJ155" s="11">
        <v>1</v>
      </c>
      <c r="AK155" s="12" t="s">
        <v>25</v>
      </c>
      <c r="AL155" s="11">
        <v>2</v>
      </c>
      <c r="AM155" s="12" t="s">
        <v>25</v>
      </c>
      <c r="AN155" s="11">
        <v>15</v>
      </c>
      <c r="AO155" s="12" t="s">
        <v>25</v>
      </c>
      <c r="AP155" s="11">
        <v>16</v>
      </c>
      <c r="AQ155" s="12" t="s">
        <v>25</v>
      </c>
      <c r="AR155" s="11">
        <v>19</v>
      </c>
      <c r="AS155" s="12" t="s">
        <v>25</v>
      </c>
      <c r="AT155" s="11">
        <v>35</v>
      </c>
      <c r="AU155" s="11">
        <v>1</v>
      </c>
      <c r="AV155" s="12" t="s">
        <v>25</v>
      </c>
      <c r="AW155" s="11">
        <v>1</v>
      </c>
      <c r="AX155" s="11">
        <v>1</v>
      </c>
      <c r="AY155" s="12" t="s">
        <v>25</v>
      </c>
      <c r="AZ155" s="11">
        <v>1</v>
      </c>
      <c r="BA155" s="11">
        <v>37</v>
      </c>
      <c r="BB155" s="12" t="s">
        <v>25</v>
      </c>
      <c r="BC155" s="11">
        <v>12</v>
      </c>
      <c r="BD155" s="12" t="s">
        <v>25</v>
      </c>
      <c r="BE155" s="11">
        <v>2</v>
      </c>
      <c r="BF155" s="12" t="s">
        <v>25</v>
      </c>
      <c r="BG155" s="11">
        <v>14</v>
      </c>
      <c r="BH155" s="11">
        <v>12</v>
      </c>
      <c r="BI155" s="12" t="s">
        <v>25</v>
      </c>
      <c r="BJ155" s="11">
        <v>12</v>
      </c>
      <c r="BK155" s="11">
        <v>4</v>
      </c>
      <c r="BL155" s="12" t="s">
        <v>25</v>
      </c>
      <c r="BM155" s="11">
        <v>4</v>
      </c>
      <c r="BN155" s="11">
        <v>30</v>
      </c>
      <c r="BO155" s="12" t="s">
        <v>25</v>
      </c>
      <c r="BP155" s="11">
        <v>6</v>
      </c>
      <c r="BQ155" s="12" t="s">
        <v>25</v>
      </c>
      <c r="BR155" s="11">
        <v>0</v>
      </c>
      <c r="BS155" s="12" t="s">
        <v>25</v>
      </c>
      <c r="BT155" s="11">
        <v>0</v>
      </c>
      <c r="BU155" s="12" t="s">
        <v>25</v>
      </c>
      <c r="BV155" s="11">
        <v>6</v>
      </c>
      <c r="BW155" s="12" t="s">
        <v>25</v>
      </c>
      <c r="BX155" s="11">
        <v>1</v>
      </c>
      <c r="BY155" s="12" t="s">
        <v>25</v>
      </c>
      <c r="BZ155" s="11">
        <v>10</v>
      </c>
      <c r="CA155" s="12" t="s">
        <v>25</v>
      </c>
      <c r="CB155" s="11">
        <v>0</v>
      </c>
      <c r="CC155" s="12" t="s">
        <v>25</v>
      </c>
      <c r="CD155" s="11">
        <v>1</v>
      </c>
      <c r="CE155" s="12" t="s">
        <v>25</v>
      </c>
      <c r="CF155" s="11">
        <v>1</v>
      </c>
      <c r="CG155" s="11">
        <v>12</v>
      </c>
      <c r="CH155" s="11">
        <v>2</v>
      </c>
      <c r="CI155" s="12" t="s">
        <v>25</v>
      </c>
      <c r="CJ155" s="11">
        <v>2</v>
      </c>
      <c r="CK155" s="12" t="s">
        <v>25</v>
      </c>
      <c r="CL155" s="11">
        <v>104</v>
      </c>
      <c r="CM155" s="11">
        <v>104</v>
      </c>
      <c r="CN155" s="12" t="s">
        <v>25</v>
      </c>
      <c r="CO155" s="12" t="s">
        <v>638</v>
      </c>
      <c r="CP155" s="12" t="s">
        <v>633</v>
      </c>
      <c r="CQ155" s="12" t="s">
        <v>25</v>
      </c>
      <c r="CR155" s="11">
        <f t="shared" si="6"/>
        <v>104</v>
      </c>
      <c r="CS155" s="11">
        <f t="shared" si="7"/>
        <v>104</v>
      </c>
      <c r="CT155" s="11" t="b">
        <f t="shared" si="8"/>
        <v>1</v>
      </c>
    </row>
    <row r="156" spans="1:98" x14ac:dyDescent="0.25">
      <c r="A156" s="11">
        <v>155</v>
      </c>
      <c r="B156" s="11">
        <v>15</v>
      </c>
      <c r="C156" s="12" t="s">
        <v>70</v>
      </c>
      <c r="D156" s="11">
        <v>1</v>
      </c>
      <c r="E156" s="12" t="s">
        <v>71</v>
      </c>
      <c r="F156" s="11">
        <v>2</v>
      </c>
      <c r="G156" s="12" t="s">
        <v>284</v>
      </c>
      <c r="H156" s="11">
        <v>1</v>
      </c>
      <c r="I156" s="11">
        <v>1</v>
      </c>
      <c r="J156" s="12" t="s">
        <v>71</v>
      </c>
      <c r="K156" s="11">
        <v>525</v>
      </c>
      <c r="L156" s="12" t="s">
        <v>291</v>
      </c>
      <c r="M156" s="11">
        <v>1</v>
      </c>
      <c r="N156" s="12" t="s">
        <v>70</v>
      </c>
      <c r="O156" s="12" t="s">
        <v>292</v>
      </c>
      <c r="P156" s="11">
        <v>1</v>
      </c>
      <c r="Q156" s="12" t="s">
        <v>111</v>
      </c>
      <c r="R156" s="11">
        <v>1</v>
      </c>
      <c r="S156" s="12" t="s">
        <v>295</v>
      </c>
      <c r="T156" s="11">
        <v>422</v>
      </c>
      <c r="U156" s="12" t="s">
        <v>293</v>
      </c>
      <c r="V156" s="12" t="s">
        <v>294</v>
      </c>
      <c r="W156" s="11">
        <v>1503</v>
      </c>
      <c r="X156" s="12" t="s">
        <v>71</v>
      </c>
      <c r="Y156" s="12" t="s">
        <v>77</v>
      </c>
      <c r="Z156" s="12" t="s">
        <v>78</v>
      </c>
      <c r="AA156" s="11">
        <v>1915045</v>
      </c>
      <c r="AB156" s="12" t="s">
        <v>651</v>
      </c>
      <c r="AC156" s="11">
        <v>2</v>
      </c>
      <c r="AD156" s="11">
        <v>125</v>
      </c>
      <c r="AE156" s="12" t="s">
        <v>25</v>
      </c>
      <c r="AF156" s="11">
        <v>5</v>
      </c>
      <c r="AG156" s="12" t="s">
        <v>25</v>
      </c>
      <c r="AH156" s="11">
        <v>0</v>
      </c>
      <c r="AI156" s="12" t="s">
        <v>25</v>
      </c>
      <c r="AJ156" s="11">
        <v>0</v>
      </c>
      <c r="AK156" s="12" t="s">
        <v>25</v>
      </c>
      <c r="AL156" s="11">
        <v>2</v>
      </c>
      <c r="AM156" s="12" t="s">
        <v>25</v>
      </c>
      <c r="AN156" s="11">
        <v>7</v>
      </c>
      <c r="AO156" s="12" t="s">
        <v>25</v>
      </c>
      <c r="AP156" s="11">
        <v>33</v>
      </c>
      <c r="AQ156" s="12" t="s">
        <v>25</v>
      </c>
      <c r="AR156" s="11">
        <v>10</v>
      </c>
      <c r="AS156" s="12" t="s">
        <v>25</v>
      </c>
      <c r="AT156" s="11">
        <v>43</v>
      </c>
      <c r="AU156" s="11">
        <v>2</v>
      </c>
      <c r="AV156" s="12" t="s">
        <v>25</v>
      </c>
      <c r="AW156" s="11">
        <v>2</v>
      </c>
      <c r="AX156" s="11">
        <v>1</v>
      </c>
      <c r="AY156" s="12" t="s">
        <v>25</v>
      </c>
      <c r="AZ156" s="11">
        <v>1</v>
      </c>
      <c r="BA156" s="11">
        <v>46</v>
      </c>
      <c r="BB156" s="12" t="s">
        <v>25</v>
      </c>
      <c r="BC156" s="11">
        <v>13</v>
      </c>
      <c r="BD156" s="12" t="s">
        <v>25</v>
      </c>
      <c r="BE156" s="11">
        <v>2</v>
      </c>
      <c r="BF156" s="12" t="s">
        <v>25</v>
      </c>
      <c r="BG156" s="11">
        <v>15</v>
      </c>
      <c r="BH156" s="11">
        <v>8</v>
      </c>
      <c r="BI156" s="12" t="s">
        <v>25</v>
      </c>
      <c r="BJ156" s="11">
        <v>8</v>
      </c>
      <c r="BK156" s="11">
        <v>5</v>
      </c>
      <c r="BL156" s="12" t="s">
        <v>25</v>
      </c>
      <c r="BM156" s="11">
        <v>5</v>
      </c>
      <c r="BN156" s="11">
        <v>28</v>
      </c>
      <c r="BO156" s="12" t="s">
        <v>25</v>
      </c>
      <c r="BP156" s="11">
        <v>2</v>
      </c>
      <c r="BQ156" s="12" t="s">
        <v>25</v>
      </c>
      <c r="BR156" s="11">
        <v>2</v>
      </c>
      <c r="BS156" s="12" t="s">
        <v>25</v>
      </c>
      <c r="BT156" s="11">
        <v>1</v>
      </c>
      <c r="BU156" s="12" t="s">
        <v>25</v>
      </c>
      <c r="BV156" s="11">
        <v>5</v>
      </c>
      <c r="BW156" s="12" t="s">
        <v>25</v>
      </c>
      <c r="BX156" s="11">
        <v>3</v>
      </c>
      <c r="BY156" s="12" t="s">
        <v>25</v>
      </c>
      <c r="BZ156" s="11">
        <v>24</v>
      </c>
      <c r="CA156" s="12" t="s">
        <v>25</v>
      </c>
      <c r="CB156" s="11">
        <v>0</v>
      </c>
      <c r="CC156" s="12" t="s">
        <v>25</v>
      </c>
      <c r="CD156" s="11">
        <v>3</v>
      </c>
      <c r="CE156" s="12" t="s">
        <v>25</v>
      </c>
      <c r="CF156" s="11">
        <v>3</v>
      </c>
      <c r="CG156" s="11">
        <v>30</v>
      </c>
      <c r="CH156" s="11">
        <v>3</v>
      </c>
      <c r="CI156" s="12" t="s">
        <v>25</v>
      </c>
      <c r="CJ156" s="11">
        <v>6</v>
      </c>
      <c r="CK156" s="12" t="s">
        <v>25</v>
      </c>
      <c r="CL156" s="11">
        <v>125</v>
      </c>
      <c r="CM156" s="11">
        <v>125</v>
      </c>
      <c r="CN156" s="12" t="s">
        <v>25</v>
      </c>
      <c r="CO156" s="12" t="s">
        <v>25</v>
      </c>
      <c r="CP156" s="12" t="s">
        <v>25</v>
      </c>
      <c r="CQ156" s="12" t="s">
        <v>25</v>
      </c>
      <c r="CR156" s="11">
        <f t="shared" si="6"/>
        <v>125</v>
      </c>
      <c r="CS156" s="11">
        <f t="shared" si="7"/>
        <v>125</v>
      </c>
      <c r="CT156" s="11" t="b">
        <f t="shared" si="8"/>
        <v>1</v>
      </c>
    </row>
    <row r="157" spans="1:98" x14ac:dyDescent="0.25">
      <c r="A157" s="11">
        <v>156</v>
      </c>
      <c r="B157" s="11">
        <v>15</v>
      </c>
      <c r="C157" s="12" t="s">
        <v>70</v>
      </c>
      <c r="D157" s="11">
        <v>1</v>
      </c>
      <c r="E157" s="12" t="s">
        <v>71</v>
      </c>
      <c r="F157" s="11">
        <v>2</v>
      </c>
      <c r="G157" s="12" t="s">
        <v>284</v>
      </c>
      <c r="H157" s="11">
        <v>1</v>
      </c>
      <c r="I157" s="11">
        <v>1</v>
      </c>
      <c r="J157" s="12" t="s">
        <v>71</v>
      </c>
      <c r="K157" s="11">
        <v>525</v>
      </c>
      <c r="L157" s="12" t="s">
        <v>291</v>
      </c>
      <c r="M157" s="11">
        <v>1</v>
      </c>
      <c r="N157" s="12" t="s">
        <v>70</v>
      </c>
      <c r="O157" s="12" t="s">
        <v>292</v>
      </c>
      <c r="P157" s="11">
        <v>1</v>
      </c>
      <c r="Q157" s="12" t="s">
        <v>111</v>
      </c>
      <c r="R157" s="11">
        <v>3</v>
      </c>
      <c r="S157" s="12" t="s">
        <v>296</v>
      </c>
      <c r="T157" s="11">
        <v>332</v>
      </c>
      <c r="U157" s="12" t="s">
        <v>293</v>
      </c>
      <c r="V157" s="12" t="s">
        <v>294</v>
      </c>
      <c r="W157" s="11">
        <v>1503</v>
      </c>
      <c r="X157" s="12" t="s">
        <v>71</v>
      </c>
      <c r="Y157" s="12" t="s">
        <v>77</v>
      </c>
      <c r="Z157" s="12" t="s">
        <v>78</v>
      </c>
      <c r="AA157" s="11">
        <v>1915045</v>
      </c>
      <c r="AB157" s="12" t="s">
        <v>651</v>
      </c>
      <c r="AC157" s="11">
        <v>2</v>
      </c>
      <c r="AD157" s="11">
        <v>100</v>
      </c>
      <c r="AE157" s="12" t="s">
        <v>25</v>
      </c>
      <c r="AF157" s="11">
        <v>5</v>
      </c>
      <c r="AG157" s="12" t="s">
        <v>25</v>
      </c>
      <c r="AH157" s="11">
        <v>2</v>
      </c>
      <c r="AI157" s="12" t="s">
        <v>25</v>
      </c>
      <c r="AJ157" s="11">
        <v>0</v>
      </c>
      <c r="AK157" s="12" t="s">
        <v>25</v>
      </c>
      <c r="AL157" s="11">
        <v>0</v>
      </c>
      <c r="AM157" s="12" t="s">
        <v>25</v>
      </c>
      <c r="AN157" s="11">
        <v>7</v>
      </c>
      <c r="AO157" s="12" t="s">
        <v>25</v>
      </c>
      <c r="AP157" s="11">
        <v>21</v>
      </c>
      <c r="AQ157" s="12" t="s">
        <v>25</v>
      </c>
      <c r="AR157" s="11">
        <v>16</v>
      </c>
      <c r="AS157" s="12" t="s">
        <v>25</v>
      </c>
      <c r="AT157" s="11">
        <v>37</v>
      </c>
      <c r="AU157" s="11">
        <v>1</v>
      </c>
      <c r="AV157" s="12" t="s">
        <v>25</v>
      </c>
      <c r="AW157" s="11">
        <v>1</v>
      </c>
      <c r="AX157" s="11">
        <v>1</v>
      </c>
      <c r="AY157" s="12" t="s">
        <v>25</v>
      </c>
      <c r="AZ157" s="11">
        <v>1</v>
      </c>
      <c r="BA157" s="11">
        <v>39</v>
      </c>
      <c r="BB157" s="12" t="s">
        <v>25</v>
      </c>
      <c r="BC157" s="11">
        <v>16</v>
      </c>
      <c r="BD157" s="12" t="s">
        <v>25</v>
      </c>
      <c r="BE157" s="11">
        <v>6</v>
      </c>
      <c r="BF157" s="12" t="s">
        <v>25</v>
      </c>
      <c r="BG157" s="11">
        <v>22</v>
      </c>
      <c r="BH157" s="11">
        <v>9</v>
      </c>
      <c r="BI157" s="12" t="s">
        <v>25</v>
      </c>
      <c r="BJ157" s="11">
        <v>9</v>
      </c>
      <c r="BK157" s="11">
        <v>2</v>
      </c>
      <c r="BL157" s="12" t="s">
        <v>25</v>
      </c>
      <c r="BM157" s="11">
        <v>2</v>
      </c>
      <c r="BN157" s="11">
        <v>33</v>
      </c>
      <c r="BO157" s="12" t="s">
        <v>25</v>
      </c>
      <c r="BP157" s="11">
        <v>2</v>
      </c>
      <c r="BQ157" s="12" t="s">
        <v>25</v>
      </c>
      <c r="BR157" s="11">
        <v>2</v>
      </c>
      <c r="BS157" s="12" t="s">
        <v>25</v>
      </c>
      <c r="BT157" s="11">
        <v>0</v>
      </c>
      <c r="BU157" s="12" t="s">
        <v>25</v>
      </c>
      <c r="BV157" s="11">
        <v>4</v>
      </c>
      <c r="BW157" s="12" t="s">
        <v>25</v>
      </c>
      <c r="BX157" s="11">
        <v>2</v>
      </c>
      <c r="BY157" s="12" t="s">
        <v>25</v>
      </c>
      <c r="BZ157" s="11">
        <v>7</v>
      </c>
      <c r="CA157" s="12" t="s">
        <v>25</v>
      </c>
      <c r="CB157" s="11">
        <v>1</v>
      </c>
      <c r="CC157" s="12" t="s">
        <v>25</v>
      </c>
      <c r="CD157" s="11">
        <v>1</v>
      </c>
      <c r="CE157" s="12" t="s">
        <v>25</v>
      </c>
      <c r="CF157" s="11">
        <v>1</v>
      </c>
      <c r="CG157" s="11">
        <v>11</v>
      </c>
      <c r="CH157" s="11">
        <v>3</v>
      </c>
      <c r="CI157" s="12" t="s">
        <v>25</v>
      </c>
      <c r="CJ157" s="11">
        <v>3</v>
      </c>
      <c r="CK157" s="12" t="s">
        <v>25</v>
      </c>
      <c r="CL157" s="11">
        <v>100</v>
      </c>
      <c r="CM157" s="11">
        <v>100</v>
      </c>
      <c r="CN157" s="12" t="s">
        <v>25</v>
      </c>
      <c r="CO157" s="12" t="s">
        <v>25</v>
      </c>
      <c r="CP157" s="12" t="s">
        <v>25</v>
      </c>
      <c r="CQ157" s="12" t="s">
        <v>25</v>
      </c>
      <c r="CR157" s="11">
        <f t="shared" si="6"/>
        <v>100</v>
      </c>
      <c r="CS157" s="11">
        <f t="shared" si="7"/>
        <v>100</v>
      </c>
      <c r="CT157" s="11" t="b">
        <f t="shared" si="8"/>
        <v>1</v>
      </c>
    </row>
    <row r="158" spans="1:98" x14ac:dyDescent="0.25">
      <c r="A158" s="11">
        <v>157</v>
      </c>
      <c r="B158" s="11">
        <v>15</v>
      </c>
      <c r="C158" s="12" t="s">
        <v>70</v>
      </c>
      <c r="D158" s="11">
        <v>1</v>
      </c>
      <c r="E158" s="12" t="s">
        <v>71</v>
      </c>
      <c r="F158" s="11">
        <v>2</v>
      </c>
      <c r="G158" s="12" t="s">
        <v>284</v>
      </c>
      <c r="H158" s="11">
        <v>1</v>
      </c>
      <c r="I158" s="11">
        <v>1</v>
      </c>
      <c r="J158" s="12" t="s">
        <v>71</v>
      </c>
      <c r="K158" s="11">
        <v>525</v>
      </c>
      <c r="L158" s="12" t="s">
        <v>291</v>
      </c>
      <c r="M158" s="11">
        <v>1</v>
      </c>
      <c r="N158" s="12" t="s">
        <v>70</v>
      </c>
      <c r="O158" s="12" t="s">
        <v>292</v>
      </c>
      <c r="P158" s="11">
        <v>1</v>
      </c>
      <c r="Q158" s="12" t="s">
        <v>111</v>
      </c>
      <c r="R158" s="11">
        <v>5</v>
      </c>
      <c r="S158" s="12" t="s">
        <v>297</v>
      </c>
      <c r="T158" s="11">
        <v>333</v>
      </c>
      <c r="U158" s="12" t="s">
        <v>293</v>
      </c>
      <c r="V158" s="12" t="s">
        <v>294</v>
      </c>
      <c r="W158" s="11">
        <v>1503</v>
      </c>
      <c r="X158" s="12" t="s">
        <v>71</v>
      </c>
      <c r="Y158" s="12" t="s">
        <v>77</v>
      </c>
      <c r="Z158" s="12" t="s">
        <v>78</v>
      </c>
      <c r="AA158" s="11">
        <v>1915045</v>
      </c>
      <c r="AB158" s="12" t="s">
        <v>651</v>
      </c>
      <c r="AC158" s="11">
        <v>2</v>
      </c>
      <c r="AD158" s="11">
        <v>0</v>
      </c>
      <c r="AE158" s="12" t="s">
        <v>25</v>
      </c>
      <c r="AF158" s="11">
        <v>7</v>
      </c>
      <c r="AG158" s="12" t="s">
        <v>25</v>
      </c>
      <c r="AH158" s="11">
        <v>4</v>
      </c>
      <c r="AI158" s="12" t="s">
        <v>25</v>
      </c>
      <c r="AJ158" s="11">
        <v>0</v>
      </c>
      <c r="AK158" s="12" t="s">
        <v>25</v>
      </c>
      <c r="AL158" s="11">
        <v>0</v>
      </c>
      <c r="AM158" s="12" t="s">
        <v>25</v>
      </c>
      <c r="AN158" s="11">
        <v>11</v>
      </c>
      <c r="AO158" s="12" t="s">
        <v>25</v>
      </c>
      <c r="AP158" s="11">
        <v>22</v>
      </c>
      <c r="AQ158" s="12" t="s">
        <v>25</v>
      </c>
      <c r="AR158" s="11">
        <v>12</v>
      </c>
      <c r="AS158" s="12" t="s">
        <v>25</v>
      </c>
      <c r="AT158" s="11">
        <v>34</v>
      </c>
      <c r="AU158" s="11">
        <v>1</v>
      </c>
      <c r="AV158" s="12" t="s">
        <v>25</v>
      </c>
      <c r="AW158" s="11">
        <v>1</v>
      </c>
      <c r="AX158" s="11">
        <v>1</v>
      </c>
      <c r="AY158" s="12" t="s">
        <v>25</v>
      </c>
      <c r="AZ158" s="11">
        <v>1</v>
      </c>
      <c r="BA158" s="11">
        <v>36</v>
      </c>
      <c r="BB158" s="12" t="s">
        <v>25</v>
      </c>
      <c r="BC158" s="11">
        <v>13</v>
      </c>
      <c r="BD158" s="12" t="s">
        <v>25</v>
      </c>
      <c r="BE158" s="11">
        <v>6</v>
      </c>
      <c r="BF158" s="12" t="s">
        <v>25</v>
      </c>
      <c r="BG158" s="11">
        <v>19</v>
      </c>
      <c r="BH158" s="11">
        <v>9</v>
      </c>
      <c r="BI158" s="12" t="s">
        <v>25</v>
      </c>
      <c r="BJ158" s="11">
        <v>9</v>
      </c>
      <c r="BK158" s="11">
        <v>2</v>
      </c>
      <c r="BL158" s="12" t="s">
        <v>25</v>
      </c>
      <c r="BM158" s="11">
        <v>2</v>
      </c>
      <c r="BN158" s="11">
        <v>30</v>
      </c>
      <c r="BO158" s="12" t="s">
        <v>25</v>
      </c>
      <c r="BP158" s="11">
        <v>4</v>
      </c>
      <c r="BQ158" s="12" t="s">
        <v>25</v>
      </c>
      <c r="BR158" s="11">
        <v>0</v>
      </c>
      <c r="BS158" s="12" t="s">
        <v>25</v>
      </c>
      <c r="BT158" s="11">
        <v>0</v>
      </c>
      <c r="BU158" s="12" t="s">
        <v>25</v>
      </c>
      <c r="BV158" s="11">
        <v>4</v>
      </c>
      <c r="BW158" s="12" t="s">
        <v>25</v>
      </c>
      <c r="BX158" s="11">
        <v>2</v>
      </c>
      <c r="BY158" s="12" t="s">
        <v>25</v>
      </c>
      <c r="BZ158" s="11">
        <v>13</v>
      </c>
      <c r="CA158" s="12" t="s">
        <v>25</v>
      </c>
      <c r="CB158" s="11">
        <v>0</v>
      </c>
      <c r="CC158" s="12" t="s">
        <v>25</v>
      </c>
      <c r="CD158" s="11">
        <v>1</v>
      </c>
      <c r="CE158" s="12" t="s">
        <v>25</v>
      </c>
      <c r="CF158" s="11">
        <v>1</v>
      </c>
      <c r="CG158" s="11">
        <v>16</v>
      </c>
      <c r="CH158" s="11">
        <v>3</v>
      </c>
      <c r="CI158" s="12" t="s">
        <v>25</v>
      </c>
      <c r="CJ158" s="11">
        <v>3</v>
      </c>
      <c r="CK158" s="12" t="s">
        <v>25</v>
      </c>
      <c r="CL158" s="11">
        <v>103</v>
      </c>
      <c r="CM158" s="11">
        <v>103</v>
      </c>
      <c r="CN158" s="12" t="s">
        <v>25</v>
      </c>
      <c r="CO158" s="12" t="s">
        <v>25</v>
      </c>
      <c r="CP158" s="12" t="s">
        <v>633</v>
      </c>
      <c r="CQ158" s="12" t="s">
        <v>25</v>
      </c>
      <c r="CR158" s="11">
        <f t="shared" si="6"/>
        <v>103</v>
      </c>
      <c r="CS158" s="11">
        <f t="shared" si="7"/>
        <v>103</v>
      </c>
      <c r="CT158" s="11" t="b">
        <f t="shared" si="8"/>
        <v>1</v>
      </c>
    </row>
    <row r="159" spans="1:98" x14ac:dyDescent="0.25">
      <c r="A159" s="11">
        <v>158</v>
      </c>
      <c r="B159" s="11">
        <v>15</v>
      </c>
      <c r="C159" s="12" t="s">
        <v>70</v>
      </c>
      <c r="D159" s="11">
        <v>1</v>
      </c>
      <c r="E159" s="12" t="s">
        <v>71</v>
      </c>
      <c r="F159" s="11">
        <v>2</v>
      </c>
      <c r="G159" s="12" t="s">
        <v>284</v>
      </c>
      <c r="H159" s="11">
        <v>1</v>
      </c>
      <c r="I159" s="11">
        <v>1</v>
      </c>
      <c r="J159" s="12" t="s">
        <v>71</v>
      </c>
      <c r="K159" s="11">
        <v>525</v>
      </c>
      <c r="L159" s="12" t="s">
        <v>291</v>
      </c>
      <c r="M159" s="11">
        <v>1</v>
      </c>
      <c r="N159" s="12" t="s">
        <v>70</v>
      </c>
      <c r="O159" s="12" t="s">
        <v>292</v>
      </c>
      <c r="P159" s="11">
        <v>1</v>
      </c>
      <c r="Q159" s="12" t="s">
        <v>111</v>
      </c>
      <c r="R159" s="11">
        <v>7</v>
      </c>
      <c r="S159" s="12" t="s">
        <v>298</v>
      </c>
      <c r="T159" s="11">
        <v>154</v>
      </c>
      <c r="U159" s="12" t="s">
        <v>293</v>
      </c>
      <c r="V159" s="12" t="s">
        <v>294</v>
      </c>
      <c r="W159" s="11">
        <v>1503</v>
      </c>
      <c r="X159" s="12" t="s">
        <v>71</v>
      </c>
      <c r="Y159" s="12" t="s">
        <v>77</v>
      </c>
      <c r="Z159" s="12" t="s">
        <v>78</v>
      </c>
      <c r="AA159" s="11">
        <v>1915045</v>
      </c>
      <c r="AB159" s="12" t="s">
        <v>651</v>
      </c>
      <c r="AC159" s="11">
        <v>2</v>
      </c>
      <c r="AD159" s="11">
        <v>48</v>
      </c>
      <c r="AE159" s="12" t="s">
        <v>25</v>
      </c>
      <c r="AF159" s="11">
        <v>1</v>
      </c>
      <c r="AG159" s="12" t="s">
        <v>25</v>
      </c>
      <c r="AH159" s="11">
        <v>1</v>
      </c>
      <c r="AI159" s="12" t="s">
        <v>25</v>
      </c>
      <c r="AJ159" s="11">
        <v>1</v>
      </c>
      <c r="AK159" s="12" t="s">
        <v>25</v>
      </c>
      <c r="AL159" s="11">
        <v>0</v>
      </c>
      <c r="AM159" s="12" t="s">
        <v>25</v>
      </c>
      <c r="AN159" s="11">
        <v>3</v>
      </c>
      <c r="AO159" s="12" t="s">
        <v>25</v>
      </c>
      <c r="AP159" s="11">
        <v>11</v>
      </c>
      <c r="AQ159" s="12" t="s">
        <v>25</v>
      </c>
      <c r="AR159" s="11">
        <v>5</v>
      </c>
      <c r="AS159" s="12" t="s">
        <v>25</v>
      </c>
      <c r="AT159" s="11">
        <v>16</v>
      </c>
      <c r="AU159" s="11">
        <v>0</v>
      </c>
      <c r="AV159" s="12" t="s">
        <v>25</v>
      </c>
      <c r="AW159" s="11">
        <v>0</v>
      </c>
      <c r="AX159" s="11">
        <v>0</v>
      </c>
      <c r="AY159" s="12" t="s">
        <v>25</v>
      </c>
      <c r="AZ159" s="11">
        <v>0</v>
      </c>
      <c r="BA159" s="11">
        <v>16</v>
      </c>
      <c r="BB159" s="12" t="s">
        <v>25</v>
      </c>
      <c r="BC159" s="11">
        <v>5</v>
      </c>
      <c r="BD159" s="12" t="s">
        <v>25</v>
      </c>
      <c r="BE159" s="11">
        <v>2</v>
      </c>
      <c r="BF159" s="12" t="s">
        <v>25</v>
      </c>
      <c r="BG159" s="11">
        <v>7</v>
      </c>
      <c r="BH159" s="11">
        <v>4</v>
      </c>
      <c r="BI159" s="12" t="s">
        <v>25</v>
      </c>
      <c r="BJ159" s="11">
        <v>4</v>
      </c>
      <c r="BK159" s="11">
        <v>1</v>
      </c>
      <c r="BL159" s="12" t="s">
        <v>25</v>
      </c>
      <c r="BM159" s="11">
        <v>1</v>
      </c>
      <c r="BN159" s="11">
        <v>12</v>
      </c>
      <c r="BO159" s="12" t="s">
        <v>25</v>
      </c>
      <c r="BP159" s="11">
        <v>4</v>
      </c>
      <c r="BQ159" s="12" t="s">
        <v>25</v>
      </c>
      <c r="BR159" s="11">
        <v>0</v>
      </c>
      <c r="BS159" s="12" t="s">
        <v>25</v>
      </c>
      <c r="BT159" s="11">
        <v>0</v>
      </c>
      <c r="BU159" s="12" t="s">
        <v>25</v>
      </c>
      <c r="BV159" s="11">
        <v>4</v>
      </c>
      <c r="BW159" s="12" t="s">
        <v>25</v>
      </c>
      <c r="BX159" s="11">
        <v>2</v>
      </c>
      <c r="BY159" s="12" t="s">
        <v>25</v>
      </c>
      <c r="BZ159" s="11">
        <v>6</v>
      </c>
      <c r="CA159" s="12" t="s">
        <v>25</v>
      </c>
      <c r="CB159" s="11">
        <v>0</v>
      </c>
      <c r="CC159" s="12" t="s">
        <v>25</v>
      </c>
      <c r="CD159" s="11">
        <v>2</v>
      </c>
      <c r="CE159" s="12" t="s">
        <v>25</v>
      </c>
      <c r="CF159" s="11">
        <v>2</v>
      </c>
      <c r="CG159" s="11">
        <v>10</v>
      </c>
      <c r="CH159" s="11">
        <v>2</v>
      </c>
      <c r="CI159" s="12" t="s">
        <v>25</v>
      </c>
      <c r="CJ159" s="11">
        <v>1</v>
      </c>
      <c r="CK159" s="12" t="s">
        <v>25</v>
      </c>
      <c r="CL159" s="11">
        <v>48</v>
      </c>
      <c r="CM159" s="11">
        <v>48</v>
      </c>
      <c r="CN159" s="12" t="s">
        <v>25</v>
      </c>
      <c r="CO159" s="12" t="s">
        <v>25</v>
      </c>
      <c r="CP159" s="12" t="s">
        <v>25</v>
      </c>
      <c r="CQ159" s="12" t="s">
        <v>25</v>
      </c>
      <c r="CR159" s="11">
        <f t="shared" si="6"/>
        <v>48</v>
      </c>
      <c r="CS159" s="11">
        <f t="shared" si="7"/>
        <v>48</v>
      </c>
      <c r="CT159" s="11" t="b">
        <f t="shared" si="8"/>
        <v>1</v>
      </c>
    </row>
    <row r="160" spans="1:98" x14ac:dyDescent="0.25">
      <c r="A160" s="11">
        <v>159</v>
      </c>
      <c r="B160" s="11">
        <v>15</v>
      </c>
      <c r="C160" s="12" t="s">
        <v>70</v>
      </c>
      <c r="D160" s="11">
        <v>2</v>
      </c>
      <c r="E160" s="12" t="s">
        <v>276</v>
      </c>
      <c r="F160" s="11">
        <v>2</v>
      </c>
      <c r="G160" s="12" t="s">
        <v>299</v>
      </c>
      <c r="H160" s="11">
        <v>1</v>
      </c>
      <c r="I160" s="11">
        <v>1</v>
      </c>
      <c r="J160" s="12" t="s">
        <v>276</v>
      </c>
      <c r="K160" s="11">
        <v>6</v>
      </c>
      <c r="L160" s="12" t="s">
        <v>300</v>
      </c>
      <c r="M160" s="11">
        <v>1</v>
      </c>
      <c r="N160" s="12" t="s">
        <v>70</v>
      </c>
      <c r="O160" s="12" t="s">
        <v>299</v>
      </c>
      <c r="P160" s="11">
        <v>0</v>
      </c>
      <c r="Q160" s="12" t="s">
        <v>73</v>
      </c>
      <c r="R160" s="11">
        <v>1</v>
      </c>
      <c r="S160" s="12" t="s">
        <v>301</v>
      </c>
      <c r="T160" s="11">
        <v>418</v>
      </c>
      <c r="U160" s="12" t="s">
        <v>302</v>
      </c>
      <c r="V160" s="12" t="s">
        <v>303</v>
      </c>
      <c r="W160" s="11">
        <v>1503</v>
      </c>
      <c r="X160" s="12" t="s">
        <v>71</v>
      </c>
      <c r="Y160" s="12" t="s">
        <v>77</v>
      </c>
      <c r="Z160" s="12" t="s">
        <v>78</v>
      </c>
      <c r="AA160" s="11">
        <v>1915026</v>
      </c>
      <c r="AB160" s="12" t="s">
        <v>652</v>
      </c>
      <c r="AC160" s="11">
        <v>2</v>
      </c>
      <c r="AD160" s="11">
        <v>126</v>
      </c>
      <c r="AE160" s="12" t="s">
        <v>25</v>
      </c>
      <c r="AF160" s="11">
        <v>4</v>
      </c>
      <c r="AG160" s="12" t="s">
        <v>25</v>
      </c>
      <c r="AH160" s="11">
        <v>1</v>
      </c>
      <c r="AI160" s="12" t="s">
        <v>25</v>
      </c>
      <c r="AJ160" s="11">
        <v>0</v>
      </c>
      <c r="AK160" s="12" t="s">
        <v>25</v>
      </c>
      <c r="AL160" s="11">
        <v>3</v>
      </c>
      <c r="AM160" s="12" t="s">
        <v>25</v>
      </c>
      <c r="AN160" s="11">
        <v>8</v>
      </c>
      <c r="AO160" s="12" t="s">
        <v>25</v>
      </c>
      <c r="AP160" s="11">
        <v>20</v>
      </c>
      <c r="AQ160" s="12" t="s">
        <v>25</v>
      </c>
      <c r="AR160" s="11">
        <v>4</v>
      </c>
      <c r="AS160" s="12" t="s">
        <v>25</v>
      </c>
      <c r="AT160" s="11">
        <v>24</v>
      </c>
      <c r="AU160" s="11">
        <v>1</v>
      </c>
      <c r="AV160" s="12" t="s">
        <v>25</v>
      </c>
      <c r="AW160" s="11">
        <v>1</v>
      </c>
      <c r="AX160" s="11">
        <v>2</v>
      </c>
      <c r="AY160" s="12" t="s">
        <v>25</v>
      </c>
      <c r="AZ160" s="11">
        <v>2</v>
      </c>
      <c r="BA160" s="11">
        <v>27</v>
      </c>
      <c r="BB160" s="12" t="s">
        <v>25</v>
      </c>
      <c r="BC160" s="11">
        <v>11</v>
      </c>
      <c r="BD160" s="12" t="s">
        <v>25</v>
      </c>
      <c r="BE160" s="11">
        <v>0</v>
      </c>
      <c r="BF160" s="12" t="s">
        <v>25</v>
      </c>
      <c r="BG160" s="11">
        <v>11</v>
      </c>
      <c r="BH160" s="11">
        <v>17</v>
      </c>
      <c r="BI160" s="12" t="s">
        <v>25</v>
      </c>
      <c r="BJ160" s="11">
        <v>17</v>
      </c>
      <c r="BK160" s="11">
        <v>4</v>
      </c>
      <c r="BL160" s="12" t="s">
        <v>25</v>
      </c>
      <c r="BM160" s="11">
        <v>4</v>
      </c>
      <c r="BN160" s="11">
        <v>32</v>
      </c>
      <c r="BO160" s="12" t="s">
        <v>25</v>
      </c>
      <c r="BP160" s="11">
        <v>10</v>
      </c>
      <c r="BQ160" s="12" t="s">
        <v>25</v>
      </c>
      <c r="BR160" s="11">
        <v>2</v>
      </c>
      <c r="BS160" s="12" t="s">
        <v>25</v>
      </c>
      <c r="BT160" s="11">
        <v>0</v>
      </c>
      <c r="BU160" s="12" t="s">
        <v>25</v>
      </c>
      <c r="BV160" s="11">
        <v>12</v>
      </c>
      <c r="BW160" s="12" t="s">
        <v>25</v>
      </c>
      <c r="BX160" s="11">
        <v>13</v>
      </c>
      <c r="BY160" s="12" t="s">
        <v>25</v>
      </c>
      <c r="BZ160" s="11">
        <v>11</v>
      </c>
      <c r="CA160" s="12" t="s">
        <v>25</v>
      </c>
      <c r="CB160" s="11">
        <v>2</v>
      </c>
      <c r="CC160" s="12" t="s">
        <v>25</v>
      </c>
      <c r="CD160" s="11">
        <v>3</v>
      </c>
      <c r="CE160" s="12" t="s">
        <v>25</v>
      </c>
      <c r="CF160" s="11">
        <v>3</v>
      </c>
      <c r="CG160" s="11">
        <v>29</v>
      </c>
      <c r="CH160" s="11">
        <v>3</v>
      </c>
      <c r="CI160" s="12" t="s">
        <v>25</v>
      </c>
      <c r="CJ160" s="11">
        <v>15</v>
      </c>
      <c r="CK160" s="12" t="s">
        <v>25</v>
      </c>
      <c r="CL160" s="11">
        <v>126</v>
      </c>
      <c r="CM160" s="11">
        <v>126</v>
      </c>
      <c r="CN160" s="12" t="s">
        <v>25</v>
      </c>
      <c r="CO160" s="12" t="s">
        <v>25</v>
      </c>
      <c r="CP160" s="12" t="s">
        <v>25</v>
      </c>
      <c r="CQ160" s="12" t="s">
        <v>25</v>
      </c>
      <c r="CR160" s="11">
        <f t="shared" si="6"/>
        <v>126</v>
      </c>
      <c r="CS160" s="11">
        <f t="shared" si="7"/>
        <v>126</v>
      </c>
      <c r="CT160" s="11" t="b">
        <f t="shared" si="8"/>
        <v>1</v>
      </c>
    </row>
    <row r="161" spans="1:98" x14ac:dyDescent="0.25">
      <c r="A161" s="11">
        <v>160</v>
      </c>
      <c r="B161" s="11">
        <v>15</v>
      </c>
      <c r="C161" s="12" t="s">
        <v>70</v>
      </c>
      <c r="D161" s="11">
        <v>2</v>
      </c>
      <c r="E161" s="12" t="s">
        <v>276</v>
      </c>
      <c r="F161" s="11">
        <v>2</v>
      </c>
      <c r="G161" s="12" t="s">
        <v>299</v>
      </c>
      <c r="H161" s="11">
        <v>1</v>
      </c>
      <c r="I161" s="11">
        <v>1</v>
      </c>
      <c r="J161" s="12" t="s">
        <v>276</v>
      </c>
      <c r="K161" s="11">
        <v>6</v>
      </c>
      <c r="L161" s="12" t="s">
        <v>300</v>
      </c>
      <c r="M161" s="11">
        <v>1</v>
      </c>
      <c r="N161" s="12" t="s">
        <v>70</v>
      </c>
      <c r="O161" s="12" t="s">
        <v>299</v>
      </c>
      <c r="P161" s="11">
        <v>0</v>
      </c>
      <c r="Q161" s="12" t="s">
        <v>73</v>
      </c>
      <c r="R161" s="11">
        <v>2</v>
      </c>
      <c r="S161" s="12" t="s">
        <v>304</v>
      </c>
      <c r="T161" s="11">
        <v>412</v>
      </c>
      <c r="U161" s="12" t="s">
        <v>302</v>
      </c>
      <c r="V161" s="12" t="s">
        <v>303</v>
      </c>
      <c r="W161" s="11">
        <v>1503</v>
      </c>
      <c r="X161" s="12" t="s">
        <v>71</v>
      </c>
      <c r="Y161" s="12" t="s">
        <v>77</v>
      </c>
      <c r="Z161" s="12" t="s">
        <v>78</v>
      </c>
      <c r="AA161" s="11">
        <v>1915026</v>
      </c>
      <c r="AB161" s="12" t="s">
        <v>652</v>
      </c>
      <c r="AC161" s="11">
        <v>2</v>
      </c>
      <c r="AD161" s="11">
        <v>94</v>
      </c>
      <c r="AE161" s="12" t="s">
        <v>25</v>
      </c>
      <c r="AF161" s="11">
        <v>6</v>
      </c>
      <c r="AG161" s="12" t="s">
        <v>25</v>
      </c>
      <c r="AH161" s="11">
        <v>1</v>
      </c>
      <c r="AI161" s="12" t="s">
        <v>25</v>
      </c>
      <c r="AJ161" s="11">
        <v>2</v>
      </c>
      <c r="AK161" s="12" t="s">
        <v>25</v>
      </c>
      <c r="AL161" s="11">
        <v>0</v>
      </c>
      <c r="AM161" s="12" t="s">
        <v>25</v>
      </c>
      <c r="AN161" s="11">
        <v>9</v>
      </c>
      <c r="AO161" s="12" t="s">
        <v>25</v>
      </c>
      <c r="AP161" s="11">
        <v>16</v>
      </c>
      <c r="AQ161" s="12" t="s">
        <v>25</v>
      </c>
      <c r="AR161" s="11">
        <v>1</v>
      </c>
      <c r="AS161" s="12" t="s">
        <v>25</v>
      </c>
      <c r="AT161" s="11">
        <v>17</v>
      </c>
      <c r="AU161" s="11">
        <v>3</v>
      </c>
      <c r="AV161" s="12" t="s">
        <v>25</v>
      </c>
      <c r="AW161" s="11">
        <v>3</v>
      </c>
      <c r="AX161" s="11">
        <v>0</v>
      </c>
      <c r="AY161" s="12" t="s">
        <v>25</v>
      </c>
      <c r="AZ161" s="11">
        <v>0</v>
      </c>
      <c r="BA161" s="11">
        <v>20</v>
      </c>
      <c r="BB161" s="12" t="s">
        <v>25</v>
      </c>
      <c r="BC161" s="11">
        <v>14</v>
      </c>
      <c r="BD161" s="12" t="s">
        <v>25</v>
      </c>
      <c r="BE161" s="11">
        <v>4</v>
      </c>
      <c r="BF161" s="12" t="s">
        <v>25</v>
      </c>
      <c r="BG161" s="11">
        <v>18</v>
      </c>
      <c r="BH161" s="11">
        <v>13</v>
      </c>
      <c r="BI161" s="12" t="s">
        <v>25</v>
      </c>
      <c r="BJ161" s="11">
        <v>13</v>
      </c>
      <c r="BK161" s="11">
        <v>4</v>
      </c>
      <c r="BL161" s="12" t="s">
        <v>25</v>
      </c>
      <c r="BM161" s="11">
        <v>4</v>
      </c>
      <c r="BN161" s="11">
        <v>35</v>
      </c>
      <c r="BO161" s="12" t="s">
        <v>25</v>
      </c>
      <c r="BP161" s="11">
        <v>6</v>
      </c>
      <c r="BQ161" s="12" t="s">
        <v>25</v>
      </c>
      <c r="BR161" s="11">
        <v>0</v>
      </c>
      <c r="BS161" s="12" t="s">
        <v>25</v>
      </c>
      <c r="BT161" s="11">
        <v>0</v>
      </c>
      <c r="BU161" s="12" t="s">
        <v>25</v>
      </c>
      <c r="BV161" s="11">
        <v>6</v>
      </c>
      <c r="BW161" s="12" t="s">
        <v>25</v>
      </c>
      <c r="BX161" s="11">
        <v>3</v>
      </c>
      <c r="BY161" s="12" t="s">
        <v>25</v>
      </c>
      <c r="BZ161" s="11">
        <v>13</v>
      </c>
      <c r="CA161" s="12" t="s">
        <v>25</v>
      </c>
      <c r="CB161" s="11">
        <v>1</v>
      </c>
      <c r="CC161" s="12" t="s">
        <v>25</v>
      </c>
      <c r="CD161" s="11">
        <v>2</v>
      </c>
      <c r="CE161" s="12" t="s">
        <v>25</v>
      </c>
      <c r="CF161" s="11">
        <v>2</v>
      </c>
      <c r="CG161" s="11">
        <v>19</v>
      </c>
      <c r="CH161" s="11">
        <v>1</v>
      </c>
      <c r="CI161" s="12" t="s">
        <v>25</v>
      </c>
      <c r="CJ161" s="11">
        <v>5</v>
      </c>
      <c r="CK161" s="12" t="s">
        <v>25</v>
      </c>
      <c r="CL161" s="11">
        <v>95</v>
      </c>
      <c r="CM161" s="11">
        <v>95</v>
      </c>
      <c r="CN161" s="12" t="s">
        <v>25</v>
      </c>
      <c r="CO161" s="12" t="s">
        <v>25</v>
      </c>
      <c r="CP161" s="12" t="s">
        <v>633</v>
      </c>
      <c r="CQ161" s="12" t="s">
        <v>25</v>
      </c>
      <c r="CR161" s="11">
        <f t="shared" si="6"/>
        <v>95</v>
      </c>
      <c r="CS161" s="11">
        <f t="shared" si="7"/>
        <v>95</v>
      </c>
      <c r="CT161" s="11" t="b">
        <f t="shared" si="8"/>
        <v>1</v>
      </c>
    </row>
    <row r="162" spans="1:98" x14ac:dyDescent="0.25">
      <c r="A162" s="11">
        <v>161</v>
      </c>
      <c r="B162" s="11">
        <v>15</v>
      </c>
      <c r="C162" s="12" t="s">
        <v>70</v>
      </c>
      <c r="D162" s="11">
        <v>2</v>
      </c>
      <c r="E162" s="12" t="s">
        <v>276</v>
      </c>
      <c r="F162" s="11">
        <v>2</v>
      </c>
      <c r="G162" s="12" t="s">
        <v>299</v>
      </c>
      <c r="H162" s="11">
        <v>1</v>
      </c>
      <c r="I162" s="11">
        <v>1</v>
      </c>
      <c r="J162" s="12" t="s">
        <v>276</v>
      </c>
      <c r="K162" s="11">
        <v>6</v>
      </c>
      <c r="L162" s="12" t="s">
        <v>300</v>
      </c>
      <c r="M162" s="11">
        <v>1</v>
      </c>
      <c r="N162" s="12" t="s">
        <v>70</v>
      </c>
      <c r="O162" s="12" t="s">
        <v>299</v>
      </c>
      <c r="P162" s="11">
        <v>0</v>
      </c>
      <c r="Q162" s="12" t="s">
        <v>73</v>
      </c>
      <c r="R162" s="11">
        <v>4</v>
      </c>
      <c r="S162" s="12" t="s">
        <v>305</v>
      </c>
      <c r="T162" s="11">
        <v>439</v>
      </c>
      <c r="U162" s="12" t="s">
        <v>302</v>
      </c>
      <c r="V162" s="12" t="s">
        <v>303</v>
      </c>
      <c r="W162" s="11">
        <v>1503</v>
      </c>
      <c r="X162" s="12" t="s">
        <v>71</v>
      </c>
      <c r="Y162" s="12" t="s">
        <v>77</v>
      </c>
      <c r="Z162" s="12" t="s">
        <v>78</v>
      </c>
      <c r="AA162" s="11">
        <v>1915026</v>
      </c>
      <c r="AB162" s="12" t="s">
        <v>652</v>
      </c>
      <c r="AC162" s="11">
        <v>2</v>
      </c>
      <c r="AD162" s="11">
        <v>78</v>
      </c>
      <c r="AE162" s="12" t="s">
        <v>25</v>
      </c>
      <c r="AF162" s="11">
        <v>3</v>
      </c>
      <c r="AG162" s="12" t="s">
        <v>25</v>
      </c>
      <c r="AH162" s="11">
        <v>1</v>
      </c>
      <c r="AI162" s="12" t="s">
        <v>25</v>
      </c>
      <c r="AJ162" s="11">
        <v>0</v>
      </c>
      <c r="AK162" s="12" t="s">
        <v>25</v>
      </c>
      <c r="AL162" s="11">
        <v>2</v>
      </c>
      <c r="AM162" s="12" t="s">
        <v>25</v>
      </c>
      <c r="AN162" s="11">
        <v>6</v>
      </c>
      <c r="AO162" s="12" t="s">
        <v>25</v>
      </c>
      <c r="AP162" s="11">
        <v>13</v>
      </c>
      <c r="AQ162" s="12" t="s">
        <v>25</v>
      </c>
      <c r="AR162" s="11">
        <v>0</v>
      </c>
      <c r="AS162" s="12" t="s">
        <v>25</v>
      </c>
      <c r="AT162" s="11">
        <v>13</v>
      </c>
      <c r="AU162" s="11">
        <v>0</v>
      </c>
      <c r="AV162" s="12" t="s">
        <v>25</v>
      </c>
      <c r="AW162" s="11">
        <v>0</v>
      </c>
      <c r="AX162" s="11">
        <v>0</v>
      </c>
      <c r="AY162" s="12" t="s">
        <v>25</v>
      </c>
      <c r="AZ162" s="11">
        <v>0</v>
      </c>
      <c r="BA162" s="11">
        <v>13</v>
      </c>
      <c r="BB162" s="12" t="s">
        <v>25</v>
      </c>
      <c r="BC162" s="11">
        <v>8</v>
      </c>
      <c r="BD162" s="12" t="s">
        <v>25</v>
      </c>
      <c r="BE162" s="11">
        <v>5</v>
      </c>
      <c r="BF162" s="12" t="s">
        <v>25</v>
      </c>
      <c r="BG162" s="11">
        <v>13</v>
      </c>
      <c r="BH162" s="11">
        <v>13</v>
      </c>
      <c r="BI162" s="12" t="s">
        <v>25</v>
      </c>
      <c r="BJ162" s="11">
        <v>13</v>
      </c>
      <c r="BK162" s="11">
        <v>1</v>
      </c>
      <c r="BL162" s="12" t="s">
        <v>25</v>
      </c>
      <c r="BM162" s="11">
        <v>1</v>
      </c>
      <c r="BN162" s="11">
        <v>27</v>
      </c>
      <c r="BO162" s="12" t="s">
        <v>25</v>
      </c>
      <c r="BP162" s="11">
        <v>9</v>
      </c>
      <c r="BQ162" s="12" t="s">
        <v>25</v>
      </c>
      <c r="BR162" s="11">
        <v>0</v>
      </c>
      <c r="BS162" s="12" t="s">
        <v>25</v>
      </c>
      <c r="BT162" s="11">
        <v>0</v>
      </c>
      <c r="BU162" s="12" t="s">
        <v>25</v>
      </c>
      <c r="BV162" s="11">
        <v>9</v>
      </c>
      <c r="BW162" s="12" t="s">
        <v>25</v>
      </c>
      <c r="BX162" s="11">
        <v>8</v>
      </c>
      <c r="BY162" s="12" t="s">
        <v>25</v>
      </c>
      <c r="BZ162" s="11">
        <v>5</v>
      </c>
      <c r="CA162" s="12" t="s">
        <v>25</v>
      </c>
      <c r="CB162" s="11">
        <v>2</v>
      </c>
      <c r="CC162" s="12" t="s">
        <v>25</v>
      </c>
      <c r="CD162" s="11">
        <v>3</v>
      </c>
      <c r="CE162" s="12" t="s">
        <v>25</v>
      </c>
      <c r="CF162" s="11">
        <v>3</v>
      </c>
      <c r="CG162" s="11">
        <v>18</v>
      </c>
      <c r="CH162" s="11">
        <v>3</v>
      </c>
      <c r="CI162" s="12" t="s">
        <v>25</v>
      </c>
      <c r="CJ162" s="11">
        <v>2</v>
      </c>
      <c r="CK162" s="12" t="s">
        <v>25</v>
      </c>
      <c r="CL162" s="11">
        <v>78</v>
      </c>
      <c r="CM162" s="11">
        <v>78</v>
      </c>
      <c r="CN162" s="12" t="s">
        <v>25</v>
      </c>
      <c r="CO162" s="12" t="s">
        <v>25</v>
      </c>
      <c r="CP162" s="12" t="s">
        <v>25</v>
      </c>
      <c r="CQ162" s="12" t="s">
        <v>25</v>
      </c>
      <c r="CR162" s="11">
        <f t="shared" si="6"/>
        <v>78</v>
      </c>
      <c r="CS162" s="11">
        <f t="shared" si="7"/>
        <v>78</v>
      </c>
      <c r="CT162" s="11" t="b">
        <f t="shared" si="8"/>
        <v>1</v>
      </c>
    </row>
    <row r="163" spans="1:98" x14ac:dyDescent="0.25">
      <c r="A163" s="11">
        <v>162</v>
      </c>
      <c r="B163" s="11">
        <v>15</v>
      </c>
      <c r="C163" s="12" t="s">
        <v>70</v>
      </c>
      <c r="D163" s="11">
        <v>2</v>
      </c>
      <c r="E163" s="12" t="s">
        <v>276</v>
      </c>
      <c r="F163" s="11">
        <v>2</v>
      </c>
      <c r="G163" s="12" t="s">
        <v>299</v>
      </c>
      <c r="H163" s="11">
        <v>1</v>
      </c>
      <c r="I163" s="11">
        <v>1</v>
      </c>
      <c r="J163" s="12" t="s">
        <v>276</v>
      </c>
      <c r="K163" s="11">
        <v>6</v>
      </c>
      <c r="L163" s="12" t="s">
        <v>300</v>
      </c>
      <c r="M163" s="11">
        <v>1</v>
      </c>
      <c r="N163" s="12" t="s">
        <v>70</v>
      </c>
      <c r="O163" s="12" t="s">
        <v>299</v>
      </c>
      <c r="P163" s="11">
        <v>1</v>
      </c>
      <c r="Q163" s="12" t="s">
        <v>111</v>
      </c>
      <c r="R163" s="11">
        <v>1</v>
      </c>
      <c r="S163" s="12" t="s">
        <v>306</v>
      </c>
      <c r="T163" s="11">
        <v>380</v>
      </c>
      <c r="U163" s="12" t="s">
        <v>302</v>
      </c>
      <c r="V163" s="12" t="s">
        <v>303</v>
      </c>
      <c r="W163" s="11">
        <v>1503</v>
      </c>
      <c r="X163" s="12" t="s">
        <v>71</v>
      </c>
      <c r="Y163" s="12" t="s">
        <v>77</v>
      </c>
      <c r="Z163" s="12" t="s">
        <v>78</v>
      </c>
      <c r="AA163" s="11">
        <v>1915026</v>
      </c>
      <c r="AB163" s="12" t="s">
        <v>652</v>
      </c>
      <c r="AC163" s="11">
        <v>2</v>
      </c>
      <c r="AD163" s="11">
        <v>99</v>
      </c>
      <c r="AE163" s="12" t="s">
        <v>25</v>
      </c>
      <c r="AF163" s="11">
        <v>4</v>
      </c>
      <c r="AG163" s="12" t="s">
        <v>25</v>
      </c>
      <c r="AH163" s="11">
        <v>1</v>
      </c>
      <c r="AI163" s="12" t="s">
        <v>25</v>
      </c>
      <c r="AJ163" s="11">
        <v>1</v>
      </c>
      <c r="AK163" s="12" t="s">
        <v>25</v>
      </c>
      <c r="AL163" s="11">
        <v>0</v>
      </c>
      <c r="AM163" s="12" t="s">
        <v>25</v>
      </c>
      <c r="AN163" s="11">
        <v>6</v>
      </c>
      <c r="AO163" s="12" t="s">
        <v>25</v>
      </c>
      <c r="AP163" s="11">
        <v>12</v>
      </c>
      <c r="AQ163" s="12" t="s">
        <v>25</v>
      </c>
      <c r="AR163" s="11">
        <v>4</v>
      </c>
      <c r="AS163" s="12" t="s">
        <v>25</v>
      </c>
      <c r="AT163" s="11">
        <v>16</v>
      </c>
      <c r="AU163" s="11">
        <v>1</v>
      </c>
      <c r="AV163" s="12" t="s">
        <v>25</v>
      </c>
      <c r="AW163" s="11">
        <v>1</v>
      </c>
      <c r="AX163" s="11">
        <v>1</v>
      </c>
      <c r="AY163" s="12" t="s">
        <v>25</v>
      </c>
      <c r="AZ163" s="11">
        <v>1</v>
      </c>
      <c r="BA163" s="11">
        <v>18</v>
      </c>
      <c r="BB163" s="12" t="s">
        <v>25</v>
      </c>
      <c r="BC163" s="11">
        <v>9</v>
      </c>
      <c r="BD163" s="12" t="s">
        <v>25</v>
      </c>
      <c r="BE163" s="11">
        <v>4</v>
      </c>
      <c r="BF163" s="12" t="s">
        <v>25</v>
      </c>
      <c r="BG163" s="11">
        <v>13</v>
      </c>
      <c r="BH163" s="11">
        <v>13</v>
      </c>
      <c r="BI163" s="12" t="s">
        <v>25</v>
      </c>
      <c r="BJ163" s="11">
        <v>13</v>
      </c>
      <c r="BK163" s="11">
        <v>2</v>
      </c>
      <c r="BL163" s="12" t="s">
        <v>25</v>
      </c>
      <c r="BM163" s="11">
        <v>2</v>
      </c>
      <c r="BN163" s="11">
        <v>28</v>
      </c>
      <c r="BO163" s="12" t="s">
        <v>25</v>
      </c>
      <c r="BP163" s="11">
        <v>6</v>
      </c>
      <c r="BQ163" s="12" t="s">
        <v>25</v>
      </c>
      <c r="BR163" s="11">
        <v>1</v>
      </c>
      <c r="BS163" s="12" t="s">
        <v>25</v>
      </c>
      <c r="BT163" s="11">
        <v>1</v>
      </c>
      <c r="BU163" s="12" t="s">
        <v>25</v>
      </c>
      <c r="BV163" s="11">
        <v>8</v>
      </c>
      <c r="BW163" s="12" t="s">
        <v>25</v>
      </c>
      <c r="BX163" s="11">
        <v>8</v>
      </c>
      <c r="BY163" s="12" t="s">
        <v>25</v>
      </c>
      <c r="BZ163" s="11">
        <v>14</v>
      </c>
      <c r="CA163" s="12" t="s">
        <v>25</v>
      </c>
      <c r="CB163" s="11">
        <v>1</v>
      </c>
      <c r="CC163" s="12" t="s">
        <v>25</v>
      </c>
      <c r="CD163" s="11">
        <v>4</v>
      </c>
      <c r="CE163" s="12" t="s">
        <v>25</v>
      </c>
      <c r="CF163" s="11">
        <v>4</v>
      </c>
      <c r="CG163" s="11">
        <v>27</v>
      </c>
      <c r="CH163" s="11">
        <v>7</v>
      </c>
      <c r="CI163" s="12" t="s">
        <v>25</v>
      </c>
      <c r="CJ163" s="11">
        <v>5</v>
      </c>
      <c r="CK163" s="12" t="s">
        <v>25</v>
      </c>
      <c r="CL163" s="11">
        <v>99</v>
      </c>
      <c r="CM163" s="11">
        <v>99</v>
      </c>
      <c r="CN163" s="12" t="s">
        <v>25</v>
      </c>
      <c r="CO163" s="12" t="s">
        <v>25</v>
      </c>
      <c r="CP163" s="12" t="s">
        <v>25</v>
      </c>
      <c r="CQ163" s="12" t="s">
        <v>25</v>
      </c>
      <c r="CR163" s="11">
        <f t="shared" si="6"/>
        <v>99</v>
      </c>
      <c r="CS163" s="11">
        <f t="shared" si="7"/>
        <v>99</v>
      </c>
      <c r="CT163" s="11" t="b">
        <f t="shared" si="8"/>
        <v>1</v>
      </c>
    </row>
    <row r="164" spans="1:98" x14ac:dyDescent="0.25">
      <c r="A164" s="11">
        <v>163</v>
      </c>
      <c r="B164" s="11">
        <v>15</v>
      </c>
      <c r="C164" s="12" t="s">
        <v>70</v>
      </c>
      <c r="D164" s="11">
        <v>2</v>
      </c>
      <c r="E164" s="12" t="s">
        <v>276</v>
      </c>
      <c r="F164" s="11">
        <v>2</v>
      </c>
      <c r="G164" s="12" t="s">
        <v>299</v>
      </c>
      <c r="H164" s="11">
        <v>1</v>
      </c>
      <c r="I164" s="11">
        <v>1</v>
      </c>
      <c r="J164" s="12" t="s">
        <v>276</v>
      </c>
      <c r="K164" s="11">
        <v>6</v>
      </c>
      <c r="L164" s="12" t="s">
        <v>300</v>
      </c>
      <c r="M164" s="11">
        <v>1</v>
      </c>
      <c r="N164" s="12" t="s">
        <v>70</v>
      </c>
      <c r="O164" s="12" t="s">
        <v>299</v>
      </c>
      <c r="P164" s="11">
        <v>1</v>
      </c>
      <c r="Q164" s="12" t="s">
        <v>111</v>
      </c>
      <c r="R164" s="11">
        <v>4</v>
      </c>
      <c r="S164" s="12" t="s">
        <v>307</v>
      </c>
      <c r="T164" s="11">
        <v>447</v>
      </c>
      <c r="U164" s="12" t="s">
        <v>302</v>
      </c>
      <c r="V164" s="12" t="s">
        <v>303</v>
      </c>
      <c r="W164" s="11">
        <v>1503</v>
      </c>
      <c r="X164" s="12" t="s">
        <v>71</v>
      </c>
      <c r="Y164" s="12" t="s">
        <v>77</v>
      </c>
      <c r="Z164" s="12" t="s">
        <v>78</v>
      </c>
      <c r="AA164" s="11">
        <v>1915026</v>
      </c>
      <c r="AB164" s="12" t="s">
        <v>652</v>
      </c>
      <c r="AC164" s="11">
        <v>2</v>
      </c>
      <c r="AD164" s="11">
        <v>103</v>
      </c>
      <c r="AE164" s="12" t="s">
        <v>25</v>
      </c>
      <c r="AF164" s="11">
        <v>7</v>
      </c>
      <c r="AG164" s="12" t="s">
        <v>25</v>
      </c>
      <c r="AH164" s="11">
        <v>1</v>
      </c>
      <c r="AI164" s="12" t="s">
        <v>25</v>
      </c>
      <c r="AJ164" s="11">
        <v>0</v>
      </c>
      <c r="AK164" s="12" t="s">
        <v>25</v>
      </c>
      <c r="AL164" s="11">
        <v>1</v>
      </c>
      <c r="AM164" s="12" t="s">
        <v>25</v>
      </c>
      <c r="AN164" s="11">
        <v>9</v>
      </c>
      <c r="AO164" s="12" t="s">
        <v>25</v>
      </c>
      <c r="AP164" s="11">
        <v>13</v>
      </c>
      <c r="AQ164" s="12" t="s">
        <v>25</v>
      </c>
      <c r="AR164" s="11">
        <v>1</v>
      </c>
      <c r="AS164" s="12" t="s">
        <v>25</v>
      </c>
      <c r="AT164" s="11">
        <v>14</v>
      </c>
      <c r="AU164" s="11">
        <v>1</v>
      </c>
      <c r="AV164" s="12" t="s">
        <v>25</v>
      </c>
      <c r="AW164" s="11">
        <v>1</v>
      </c>
      <c r="AX164" s="11">
        <v>0</v>
      </c>
      <c r="AY164" s="12" t="s">
        <v>25</v>
      </c>
      <c r="AZ164" s="11">
        <v>0</v>
      </c>
      <c r="BA164" s="11">
        <v>15</v>
      </c>
      <c r="BB164" s="12" t="s">
        <v>25</v>
      </c>
      <c r="BC164" s="11">
        <v>16</v>
      </c>
      <c r="BD164" s="12" t="s">
        <v>25</v>
      </c>
      <c r="BE164" s="11">
        <v>4</v>
      </c>
      <c r="BF164" s="12" t="s">
        <v>25</v>
      </c>
      <c r="BG164" s="11">
        <v>20</v>
      </c>
      <c r="BH164" s="11">
        <v>19</v>
      </c>
      <c r="BI164" s="12" t="s">
        <v>25</v>
      </c>
      <c r="BJ164" s="11">
        <v>19</v>
      </c>
      <c r="BK164" s="11">
        <v>1</v>
      </c>
      <c r="BL164" s="12" t="s">
        <v>25</v>
      </c>
      <c r="BM164" s="11">
        <v>1</v>
      </c>
      <c r="BN164" s="11">
        <v>40</v>
      </c>
      <c r="BO164" s="12" t="s">
        <v>25</v>
      </c>
      <c r="BP164" s="11">
        <v>13</v>
      </c>
      <c r="BQ164" s="12" t="s">
        <v>25</v>
      </c>
      <c r="BR164" s="11">
        <v>1</v>
      </c>
      <c r="BS164" s="12" t="s">
        <v>25</v>
      </c>
      <c r="BT164" s="11">
        <v>0</v>
      </c>
      <c r="BU164" s="12" t="s">
        <v>25</v>
      </c>
      <c r="BV164" s="11">
        <v>14</v>
      </c>
      <c r="BW164" s="12" t="s">
        <v>25</v>
      </c>
      <c r="BX164" s="11">
        <v>12</v>
      </c>
      <c r="BY164" s="12" t="s">
        <v>25</v>
      </c>
      <c r="BZ164" s="11">
        <v>8</v>
      </c>
      <c r="CA164" s="12" t="s">
        <v>25</v>
      </c>
      <c r="CB164" s="11">
        <v>0</v>
      </c>
      <c r="CC164" s="12" t="s">
        <v>25</v>
      </c>
      <c r="CD164" s="11">
        <v>0</v>
      </c>
      <c r="CE164" s="12" t="s">
        <v>25</v>
      </c>
      <c r="CF164" s="11">
        <v>0</v>
      </c>
      <c r="CG164" s="11">
        <v>20</v>
      </c>
      <c r="CH164" s="11">
        <v>2</v>
      </c>
      <c r="CI164" s="12" t="s">
        <v>25</v>
      </c>
      <c r="CJ164" s="11">
        <v>3</v>
      </c>
      <c r="CK164" s="12" t="s">
        <v>25</v>
      </c>
      <c r="CL164" s="11">
        <v>103</v>
      </c>
      <c r="CM164" s="11">
        <v>103</v>
      </c>
      <c r="CN164" s="12" t="s">
        <v>25</v>
      </c>
      <c r="CO164" s="12" t="s">
        <v>25</v>
      </c>
      <c r="CP164" s="12" t="s">
        <v>25</v>
      </c>
      <c r="CQ164" s="12" t="s">
        <v>25</v>
      </c>
      <c r="CR164" s="11">
        <f t="shared" si="6"/>
        <v>103</v>
      </c>
      <c r="CS164" s="11">
        <f t="shared" si="7"/>
        <v>103</v>
      </c>
      <c r="CT164" s="11" t="b">
        <f t="shared" si="8"/>
        <v>1</v>
      </c>
    </row>
    <row r="165" spans="1:98" x14ac:dyDescent="0.25">
      <c r="A165" s="11">
        <v>164</v>
      </c>
      <c r="B165" s="11">
        <v>15</v>
      </c>
      <c r="C165" s="12" t="s">
        <v>70</v>
      </c>
      <c r="D165" s="11">
        <v>2</v>
      </c>
      <c r="E165" s="12" t="s">
        <v>276</v>
      </c>
      <c r="F165" s="11">
        <v>2</v>
      </c>
      <c r="G165" s="12" t="s">
        <v>299</v>
      </c>
      <c r="H165" s="11">
        <v>1</v>
      </c>
      <c r="I165" s="11">
        <v>1</v>
      </c>
      <c r="J165" s="12" t="s">
        <v>276</v>
      </c>
      <c r="K165" s="11">
        <v>6</v>
      </c>
      <c r="L165" s="12" t="s">
        <v>300</v>
      </c>
      <c r="M165" s="11">
        <v>1</v>
      </c>
      <c r="N165" s="12" t="s">
        <v>70</v>
      </c>
      <c r="O165" s="12" t="s">
        <v>299</v>
      </c>
      <c r="P165" s="11">
        <v>1</v>
      </c>
      <c r="Q165" s="12" t="s">
        <v>111</v>
      </c>
      <c r="R165" s="11">
        <v>6</v>
      </c>
      <c r="S165" s="12" t="s">
        <v>308</v>
      </c>
      <c r="T165" s="11">
        <v>325</v>
      </c>
      <c r="U165" s="12" t="s">
        <v>302</v>
      </c>
      <c r="V165" s="12" t="s">
        <v>303</v>
      </c>
      <c r="W165" s="11">
        <v>1503</v>
      </c>
      <c r="X165" s="12" t="s">
        <v>71</v>
      </c>
      <c r="Y165" s="12" t="s">
        <v>77</v>
      </c>
      <c r="Z165" s="12" t="s">
        <v>78</v>
      </c>
      <c r="AA165" s="11">
        <v>1915026</v>
      </c>
      <c r="AB165" s="12" t="s">
        <v>652</v>
      </c>
      <c r="AC165" s="11">
        <v>2</v>
      </c>
      <c r="AD165" s="11">
        <v>94</v>
      </c>
      <c r="AE165" s="12" t="s">
        <v>25</v>
      </c>
      <c r="AF165" s="11">
        <v>5</v>
      </c>
      <c r="AG165" s="12" t="s">
        <v>25</v>
      </c>
      <c r="AH165" s="11">
        <v>3</v>
      </c>
      <c r="AI165" s="12" t="s">
        <v>25</v>
      </c>
      <c r="AJ165" s="11">
        <v>1</v>
      </c>
      <c r="AK165" s="12" t="s">
        <v>25</v>
      </c>
      <c r="AL165" s="11">
        <v>2</v>
      </c>
      <c r="AM165" s="12" t="s">
        <v>25</v>
      </c>
      <c r="AN165" s="11">
        <v>11</v>
      </c>
      <c r="AO165" s="12" t="s">
        <v>25</v>
      </c>
      <c r="AP165" s="11">
        <v>18</v>
      </c>
      <c r="AQ165" s="12" t="s">
        <v>25</v>
      </c>
      <c r="AR165" s="11">
        <v>1</v>
      </c>
      <c r="AS165" s="12" t="s">
        <v>25</v>
      </c>
      <c r="AT165" s="11">
        <v>19</v>
      </c>
      <c r="AU165" s="11">
        <v>0</v>
      </c>
      <c r="AV165" s="12" t="s">
        <v>25</v>
      </c>
      <c r="AW165" s="11">
        <v>0</v>
      </c>
      <c r="AX165" s="11">
        <v>2</v>
      </c>
      <c r="AY165" s="12" t="s">
        <v>25</v>
      </c>
      <c r="AZ165" s="11">
        <v>2</v>
      </c>
      <c r="BA165" s="11">
        <v>21</v>
      </c>
      <c r="BB165" s="12" t="s">
        <v>25</v>
      </c>
      <c r="BC165" s="11">
        <v>4</v>
      </c>
      <c r="BD165" s="12" t="s">
        <v>25</v>
      </c>
      <c r="BE165" s="11">
        <v>9</v>
      </c>
      <c r="BF165" s="12" t="s">
        <v>25</v>
      </c>
      <c r="BG165" s="11">
        <v>13</v>
      </c>
      <c r="BH165" s="11">
        <v>12</v>
      </c>
      <c r="BI165" s="12" t="s">
        <v>25</v>
      </c>
      <c r="BJ165" s="11">
        <v>12</v>
      </c>
      <c r="BK165" s="11">
        <v>1</v>
      </c>
      <c r="BL165" s="12" t="s">
        <v>25</v>
      </c>
      <c r="BM165" s="11">
        <v>1</v>
      </c>
      <c r="BN165" s="11">
        <v>26</v>
      </c>
      <c r="BO165" s="12" t="s">
        <v>25</v>
      </c>
      <c r="BP165" s="11">
        <v>8</v>
      </c>
      <c r="BQ165" s="12" t="s">
        <v>25</v>
      </c>
      <c r="BR165" s="11">
        <v>1</v>
      </c>
      <c r="BS165" s="12" t="s">
        <v>25</v>
      </c>
      <c r="BT165" s="11">
        <v>1</v>
      </c>
      <c r="BU165" s="12" t="s">
        <v>25</v>
      </c>
      <c r="BV165" s="11">
        <v>10</v>
      </c>
      <c r="BW165" s="12" t="s">
        <v>25</v>
      </c>
      <c r="BX165" s="11">
        <v>8</v>
      </c>
      <c r="BY165" s="12" t="s">
        <v>25</v>
      </c>
      <c r="BZ165" s="11">
        <v>7</v>
      </c>
      <c r="CA165" s="12" t="s">
        <v>25</v>
      </c>
      <c r="CB165" s="11">
        <v>4</v>
      </c>
      <c r="CC165" s="12" t="s">
        <v>25</v>
      </c>
      <c r="CD165" s="11">
        <v>1</v>
      </c>
      <c r="CE165" s="12" t="s">
        <v>25</v>
      </c>
      <c r="CF165" s="11">
        <v>1</v>
      </c>
      <c r="CG165" s="11">
        <v>20</v>
      </c>
      <c r="CH165" s="11">
        <v>2</v>
      </c>
      <c r="CI165" s="12" t="s">
        <v>25</v>
      </c>
      <c r="CJ165" s="11">
        <v>4</v>
      </c>
      <c r="CK165" s="12" t="s">
        <v>25</v>
      </c>
      <c r="CL165" s="11">
        <v>0</v>
      </c>
      <c r="CM165" s="11">
        <v>94</v>
      </c>
      <c r="CN165" s="12" t="s">
        <v>25</v>
      </c>
      <c r="CO165" s="12" t="s">
        <v>638</v>
      </c>
      <c r="CP165" s="12" t="s">
        <v>25</v>
      </c>
      <c r="CQ165" s="12" t="s">
        <v>25</v>
      </c>
      <c r="CR165" s="11">
        <f t="shared" si="6"/>
        <v>94</v>
      </c>
      <c r="CS165" s="11">
        <f t="shared" si="7"/>
        <v>94</v>
      </c>
      <c r="CT165" s="11" t="b">
        <f t="shared" si="8"/>
        <v>1</v>
      </c>
    </row>
    <row r="166" spans="1:98" x14ac:dyDescent="0.25">
      <c r="A166" s="11">
        <v>165</v>
      </c>
      <c r="B166" s="11">
        <v>15</v>
      </c>
      <c r="C166" s="12" t="s">
        <v>70</v>
      </c>
      <c r="D166" s="11">
        <v>2</v>
      </c>
      <c r="E166" s="12" t="s">
        <v>276</v>
      </c>
      <c r="F166" s="11">
        <v>1</v>
      </c>
      <c r="G166" s="12" t="s">
        <v>277</v>
      </c>
      <c r="H166" s="11">
        <v>1</v>
      </c>
      <c r="I166" s="11">
        <v>1</v>
      </c>
      <c r="J166" s="12" t="s">
        <v>276</v>
      </c>
      <c r="K166" s="11">
        <v>4</v>
      </c>
      <c r="L166" s="12" t="s">
        <v>309</v>
      </c>
      <c r="M166" s="11">
        <v>1</v>
      </c>
      <c r="N166" s="12" t="s">
        <v>70</v>
      </c>
      <c r="O166" s="12" t="s">
        <v>277</v>
      </c>
      <c r="P166" s="11">
        <v>0</v>
      </c>
      <c r="Q166" s="12" t="s">
        <v>73</v>
      </c>
      <c r="R166" s="11">
        <v>1</v>
      </c>
      <c r="S166" s="12" t="s">
        <v>310</v>
      </c>
      <c r="T166" s="11">
        <v>427</v>
      </c>
      <c r="U166" s="12" t="s">
        <v>311</v>
      </c>
      <c r="V166" s="12" t="s">
        <v>312</v>
      </c>
      <c r="W166" s="11">
        <v>1503</v>
      </c>
      <c r="X166" s="12" t="s">
        <v>71</v>
      </c>
      <c r="Y166" s="12" t="s">
        <v>77</v>
      </c>
      <c r="Z166" s="12" t="s">
        <v>78</v>
      </c>
      <c r="AA166" s="11">
        <v>1915027</v>
      </c>
      <c r="AB166" s="12" t="s">
        <v>653</v>
      </c>
      <c r="AC166" s="11">
        <v>2</v>
      </c>
      <c r="AD166" s="11">
        <v>0</v>
      </c>
      <c r="AE166" s="12" t="s">
        <v>25</v>
      </c>
      <c r="AF166" s="11">
        <v>6</v>
      </c>
      <c r="AG166" s="12" t="s">
        <v>25</v>
      </c>
      <c r="AH166" s="11">
        <v>4</v>
      </c>
      <c r="AI166" s="12" t="s">
        <v>25</v>
      </c>
      <c r="AJ166" s="11">
        <v>1</v>
      </c>
      <c r="AK166" s="12" t="s">
        <v>25</v>
      </c>
      <c r="AL166" s="11">
        <v>0</v>
      </c>
      <c r="AM166" s="12" t="s">
        <v>25</v>
      </c>
      <c r="AN166" s="11">
        <v>11</v>
      </c>
      <c r="AO166" s="12" t="s">
        <v>25</v>
      </c>
      <c r="AP166" s="11">
        <v>36</v>
      </c>
      <c r="AQ166" s="12" t="s">
        <v>25</v>
      </c>
      <c r="AR166" s="11">
        <v>3</v>
      </c>
      <c r="AS166" s="12" t="s">
        <v>25</v>
      </c>
      <c r="AT166" s="11">
        <v>39</v>
      </c>
      <c r="AU166" s="11">
        <v>1</v>
      </c>
      <c r="AV166" s="12" t="s">
        <v>25</v>
      </c>
      <c r="AW166" s="11">
        <v>1</v>
      </c>
      <c r="AX166" s="11">
        <v>1</v>
      </c>
      <c r="AY166" s="12" t="s">
        <v>25</v>
      </c>
      <c r="AZ166" s="11">
        <v>1</v>
      </c>
      <c r="BA166" s="11">
        <v>41</v>
      </c>
      <c r="BB166" s="12" t="s">
        <v>25</v>
      </c>
      <c r="BC166" s="11">
        <v>15</v>
      </c>
      <c r="BD166" s="12" t="s">
        <v>25</v>
      </c>
      <c r="BE166" s="11">
        <v>4</v>
      </c>
      <c r="BF166" s="12" t="s">
        <v>25</v>
      </c>
      <c r="BG166" s="11">
        <v>19</v>
      </c>
      <c r="BH166" s="11">
        <v>29</v>
      </c>
      <c r="BI166" s="12" t="s">
        <v>25</v>
      </c>
      <c r="BJ166" s="11">
        <v>29</v>
      </c>
      <c r="BK166" s="11">
        <v>3</v>
      </c>
      <c r="BL166" s="12" t="s">
        <v>25</v>
      </c>
      <c r="BM166" s="11">
        <v>3</v>
      </c>
      <c r="BN166" s="11">
        <v>51</v>
      </c>
      <c r="BO166" s="12" t="s">
        <v>25</v>
      </c>
      <c r="BP166" s="11">
        <v>6</v>
      </c>
      <c r="BQ166" s="12" t="s">
        <v>25</v>
      </c>
      <c r="BR166" s="11">
        <v>0</v>
      </c>
      <c r="BS166" s="12" t="s">
        <v>25</v>
      </c>
      <c r="BT166" s="11">
        <v>1</v>
      </c>
      <c r="BU166" s="12" t="s">
        <v>25</v>
      </c>
      <c r="BV166" s="11">
        <v>7</v>
      </c>
      <c r="BW166" s="12" t="s">
        <v>25</v>
      </c>
      <c r="BX166" s="11">
        <v>7</v>
      </c>
      <c r="BY166" s="12" t="s">
        <v>25</v>
      </c>
      <c r="BZ166" s="11">
        <v>13</v>
      </c>
      <c r="CA166" s="12" t="s">
        <v>25</v>
      </c>
      <c r="CB166" s="11">
        <v>1</v>
      </c>
      <c r="CC166" s="12" t="s">
        <v>25</v>
      </c>
      <c r="CD166" s="11">
        <v>1</v>
      </c>
      <c r="CE166" s="12" t="s">
        <v>25</v>
      </c>
      <c r="CF166" s="11">
        <v>1</v>
      </c>
      <c r="CG166" s="11">
        <v>22</v>
      </c>
      <c r="CH166" s="11">
        <v>2</v>
      </c>
      <c r="CI166" s="12" t="s">
        <v>25</v>
      </c>
      <c r="CJ166" s="11">
        <v>6</v>
      </c>
      <c r="CK166" s="12" t="s">
        <v>25</v>
      </c>
      <c r="CL166" s="11">
        <v>141</v>
      </c>
      <c r="CM166" s="11">
        <v>140</v>
      </c>
      <c r="CN166" s="12" t="s">
        <v>25</v>
      </c>
      <c r="CO166" s="12" t="s">
        <v>638</v>
      </c>
      <c r="CP166" s="12" t="s">
        <v>633</v>
      </c>
      <c r="CQ166" s="12" t="s">
        <v>25</v>
      </c>
      <c r="CR166" s="11">
        <f t="shared" si="6"/>
        <v>140</v>
      </c>
      <c r="CS166" s="11">
        <f t="shared" si="7"/>
        <v>140</v>
      </c>
      <c r="CT166" s="11" t="b">
        <f t="shared" si="8"/>
        <v>1</v>
      </c>
    </row>
    <row r="167" spans="1:98" x14ac:dyDescent="0.25">
      <c r="A167" s="11">
        <v>166</v>
      </c>
      <c r="B167" s="11">
        <v>15</v>
      </c>
      <c r="C167" s="12" t="s">
        <v>70</v>
      </c>
      <c r="D167" s="11">
        <v>2</v>
      </c>
      <c r="E167" s="12" t="s">
        <v>276</v>
      </c>
      <c r="F167" s="11">
        <v>1</v>
      </c>
      <c r="G167" s="12" t="s">
        <v>277</v>
      </c>
      <c r="H167" s="11">
        <v>1</v>
      </c>
      <c r="I167" s="11">
        <v>1</v>
      </c>
      <c r="J167" s="12" t="s">
        <v>276</v>
      </c>
      <c r="K167" s="11">
        <v>4</v>
      </c>
      <c r="L167" s="12" t="s">
        <v>309</v>
      </c>
      <c r="M167" s="11">
        <v>1</v>
      </c>
      <c r="N167" s="12" t="s">
        <v>70</v>
      </c>
      <c r="O167" s="12" t="s">
        <v>277</v>
      </c>
      <c r="P167" s="11">
        <v>0</v>
      </c>
      <c r="Q167" s="12" t="s">
        <v>73</v>
      </c>
      <c r="R167" s="11">
        <v>2</v>
      </c>
      <c r="S167" s="12" t="s">
        <v>304</v>
      </c>
      <c r="T167" s="11">
        <v>432</v>
      </c>
      <c r="U167" s="12" t="s">
        <v>311</v>
      </c>
      <c r="V167" s="12" t="s">
        <v>312</v>
      </c>
      <c r="W167" s="11">
        <v>1503</v>
      </c>
      <c r="X167" s="12" t="s">
        <v>71</v>
      </c>
      <c r="Y167" s="12" t="s">
        <v>77</v>
      </c>
      <c r="Z167" s="12" t="s">
        <v>78</v>
      </c>
      <c r="AA167" s="11">
        <v>1915027</v>
      </c>
      <c r="AB167" s="12" t="s">
        <v>653</v>
      </c>
      <c r="AC167" s="11">
        <v>2</v>
      </c>
      <c r="AD167" s="11">
        <v>163</v>
      </c>
      <c r="AE167" s="12" t="s">
        <v>25</v>
      </c>
      <c r="AF167" s="11">
        <v>19</v>
      </c>
      <c r="AG167" s="12" t="s">
        <v>25</v>
      </c>
      <c r="AH167" s="11">
        <v>0</v>
      </c>
      <c r="AI167" s="12" t="s">
        <v>25</v>
      </c>
      <c r="AJ167" s="11">
        <v>1</v>
      </c>
      <c r="AK167" s="12" t="s">
        <v>25</v>
      </c>
      <c r="AL167" s="11">
        <v>0</v>
      </c>
      <c r="AM167" s="12" t="s">
        <v>25</v>
      </c>
      <c r="AN167" s="11">
        <v>20</v>
      </c>
      <c r="AO167" s="12" t="s">
        <v>25</v>
      </c>
      <c r="AP167" s="11">
        <v>33</v>
      </c>
      <c r="AQ167" s="12" t="s">
        <v>25</v>
      </c>
      <c r="AR167" s="11">
        <v>2</v>
      </c>
      <c r="AS167" s="12" t="s">
        <v>25</v>
      </c>
      <c r="AT167" s="11">
        <v>35</v>
      </c>
      <c r="AU167" s="11">
        <v>3</v>
      </c>
      <c r="AV167" s="12" t="s">
        <v>25</v>
      </c>
      <c r="AW167" s="11">
        <v>3</v>
      </c>
      <c r="AX167" s="11">
        <v>0</v>
      </c>
      <c r="AY167" s="12" t="s">
        <v>25</v>
      </c>
      <c r="AZ167" s="11">
        <v>0</v>
      </c>
      <c r="BA167" s="11">
        <v>38</v>
      </c>
      <c r="BB167" s="12" t="s">
        <v>25</v>
      </c>
      <c r="BC167" s="11">
        <v>11</v>
      </c>
      <c r="BD167" s="12" t="s">
        <v>25</v>
      </c>
      <c r="BE167" s="11">
        <v>5</v>
      </c>
      <c r="BF167" s="12" t="s">
        <v>25</v>
      </c>
      <c r="BG167" s="11">
        <v>16</v>
      </c>
      <c r="BH167" s="11">
        <v>31</v>
      </c>
      <c r="BI167" s="12" t="s">
        <v>25</v>
      </c>
      <c r="BJ167" s="11">
        <v>31</v>
      </c>
      <c r="BK167" s="11">
        <v>2</v>
      </c>
      <c r="BL167" s="12" t="s">
        <v>25</v>
      </c>
      <c r="BM167" s="11">
        <v>2</v>
      </c>
      <c r="BN167" s="11">
        <v>49</v>
      </c>
      <c r="BO167" s="12" t="s">
        <v>25</v>
      </c>
      <c r="BP167" s="11">
        <v>4</v>
      </c>
      <c r="BQ167" s="12" t="s">
        <v>25</v>
      </c>
      <c r="BR167" s="11">
        <v>1</v>
      </c>
      <c r="BS167" s="12" t="s">
        <v>25</v>
      </c>
      <c r="BT167" s="11">
        <v>0</v>
      </c>
      <c r="BU167" s="12" t="s">
        <v>25</v>
      </c>
      <c r="BV167" s="11">
        <v>5</v>
      </c>
      <c r="BW167" s="12" t="s">
        <v>25</v>
      </c>
      <c r="BX167" s="11">
        <v>11</v>
      </c>
      <c r="BY167" s="12" t="s">
        <v>25</v>
      </c>
      <c r="BZ167" s="11">
        <v>24</v>
      </c>
      <c r="CA167" s="12" t="s">
        <v>25</v>
      </c>
      <c r="CB167" s="11">
        <v>1</v>
      </c>
      <c r="CC167" s="12" t="s">
        <v>25</v>
      </c>
      <c r="CD167" s="11">
        <v>5</v>
      </c>
      <c r="CE167" s="12" t="s">
        <v>25</v>
      </c>
      <c r="CF167" s="11">
        <v>5</v>
      </c>
      <c r="CG167" s="11">
        <v>41</v>
      </c>
      <c r="CH167" s="11">
        <v>5</v>
      </c>
      <c r="CI167" s="12" t="s">
        <v>25</v>
      </c>
      <c r="CJ167" s="11">
        <v>5</v>
      </c>
      <c r="CK167" s="12" t="s">
        <v>25</v>
      </c>
      <c r="CL167" s="11">
        <v>163</v>
      </c>
      <c r="CM167" s="11">
        <v>163</v>
      </c>
      <c r="CN167" s="12" t="s">
        <v>25</v>
      </c>
      <c r="CO167" s="12" t="s">
        <v>25</v>
      </c>
      <c r="CP167" s="12" t="s">
        <v>25</v>
      </c>
      <c r="CQ167" s="12" t="s">
        <v>25</v>
      </c>
      <c r="CR167" s="11">
        <f t="shared" si="6"/>
        <v>163</v>
      </c>
      <c r="CS167" s="11">
        <f t="shared" si="7"/>
        <v>163</v>
      </c>
      <c r="CT167" s="11" t="b">
        <f t="shared" si="8"/>
        <v>1</v>
      </c>
    </row>
    <row r="168" spans="1:98" x14ac:dyDescent="0.25">
      <c r="A168" s="11">
        <v>167</v>
      </c>
      <c r="B168" s="11">
        <v>15</v>
      </c>
      <c r="C168" s="12" t="s">
        <v>70</v>
      </c>
      <c r="D168" s="11">
        <v>2</v>
      </c>
      <c r="E168" s="12" t="s">
        <v>276</v>
      </c>
      <c r="F168" s="11">
        <v>1</v>
      </c>
      <c r="G168" s="12" t="s">
        <v>277</v>
      </c>
      <c r="H168" s="11">
        <v>1</v>
      </c>
      <c r="I168" s="11">
        <v>1</v>
      </c>
      <c r="J168" s="12" t="s">
        <v>276</v>
      </c>
      <c r="K168" s="11">
        <v>4</v>
      </c>
      <c r="L168" s="12" t="s">
        <v>309</v>
      </c>
      <c r="M168" s="11">
        <v>1</v>
      </c>
      <c r="N168" s="12" t="s">
        <v>70</v>
      </c>
      <c r="O168" s="12" t="s">
        <v>277</v>
      </c>
      <c r="P168" s="11">
        <v>0</v>
      </c>
      <c r="Q168" s="12" t="s">
        <v>73</v>
      </c>
      <c r="R168" s="11">
        <v>5</v>
      </c>
      <c r="S168" s="12" t="s">
        <v>159</v>
      </c>
      <c r="T168" s="11">
        <v>372</v>
      </c>
      <c r="U168" s="12" t="s">
        <v>311</v>
      </c>
      <c r="V168" s="12" t="s">
        <v>312</v>
      </c>
      <c r="W168" s="11">
        <v>1503</v>
      </c>
      <c r="X168" s="12" t="s">
        <v>71</v>
      </c>
      <c r="Y168" s="12" t="s">
        <v>77</v>
      </c>
      <c r="Z168" s="12" t="s">
        <v>78</v>
      </c>
      <c r="AA168" s="11">
        <v>1915027</v>
      </c>
      <c r="AB168" s="12" t="s">
        <v>653</v>
      </c>
      <c r="AC168" s="11">
        <v>2</v>
      </c>
      <c r="AD168" s="11">
        <v>130</v>
      </c>
      <c r="AE168" s="12" t="s">
        <v>25</v>
      </c>
      <c r="AF168" s="11">
        <v>5</v>
      </c>
      <c r="AG168" s="12" t="s">
        <v>25</v>
      </c>
      <c r="AH168" s="11">
        <v>1</v>
      </c>
      <c r="AI168" s="12" t="s">
        <v>25</v>
      </c>
      <c r="AJ168" s="11">
        <v>1</v>
      </c>
      <c r="AK168" s="12" t="s">
        <v>25</v>
      </c>
      <c r="AL168" s="11">
        <v>2</v>
      </c>
      <c r="AM168" s="12" t="s">
        <v>25</v>
      </c>
      <c r="AN168" s="11">
        <v>9</v>
      </c>
      <c r="AO168" s="12" t="s">
        <v>25</v>
      </c>
      <c r="AP168" s="11">
        <v>17</v>
      </c>
      <c r="AQ168" s="12" t="s">
        <v>25</v>
      </c>
      <c r="AR168" s="11">
        <v>2</v>
      </c>
      <c r="AS168" s="12" t="s">
        <v>25</v>
      </c>
      <c r="AT168" s="11">
        <v>19</v>
      </c>
      <c r="AU168" s="11">
        <v>0</v>
      </c>
      <c r="AV168" s="12" t="s">
        <v>25</v>
      </c>
      <c r="AW168" s="11">
        <v>0</v>
      </c>
      <c r="AX168" s="11">
        <v>2</v>
      </c>
      <c r="AY168" s="12" t="s">
        <v>25</v>
      </c>
      <c r="AZ168" s="11">
        <v>2</v>
      </c>
      <c r="BA168" s="11">
        <v>21</v>
      </c>
      <c r="BB168" s="12" t="s">
        <v>25</v>
      </c>
      <c r="BC168" s="11">
        <v>16</v>
      </c>
      <c r="BD168" s="12" t="s">
        <v>25</v>
      </c>
      <c r="BE168" s="11">
        <v>7</v>
      </c>
      <c r="BF168" s="12" t="s">
        <v>25</v>
      </c>
      <c r="BG168" s="11">
        <v>23</v>
      </c>
      <c r="BH168" s="11">
        <v>24</v>
      </c>
      <c r="BI168" s="12" t="s">
        <v>25</v>
      </c>
      <c r="BJ168" s="11">
        <v>24</v>
      </c>
      <c r="BK168" s="11">
        <v>3</v>
      </c>
      <c r="BL168" s="12" t="s">
        <v>25</v>
      </c>
      <c r="BM168" s="11">
        <v>3</v>
      </c>
      <c r="BN168" s="11">
        <v>50</v>
      </c>
      <c r="BO168" s="12" t="s">
        <v>25</v>
      </c>
      <c r="BP168" s="11">
        <v>5</v>
      </c>
      <c r="BQ168" s="12" t="s">
        <v>25</v>
      </c>
      <c r="BR168" s="11">
        <v>1</v>
      </c>
      <c r="BS168" s="12" t="s">
        <v>25</v>
      </c>
      <c r="BT168" s="11">
        <v>1</v>
      </c>
      <c r="BU168" s="12" t="s">
        <v>25</v>
      </c>
      <c r="BV168" s="11">
        <v>7</v>
      </c>
      <c r="BW168" s="12" t="s">
        <v>25</v>
      </c>
      <c r="BX168" s="11">
        <v>15</v>
      </c>
      <c r="BY168" s="12" t="s">
        <v>25</v>
      </c>
      <c r="BZ168" s="11">
        <v>16</v>
      </c>
      <c r="CA168" s="12" t="s">
        <v>25</v>
      </c>
      <c r="CB168" s="11">
        <v>2</v>
      </c>
      <c r="CC168" s="12" t="s">
        <v>25</v>
      </c>
      <c r="CD168" s="11">
        <v>3</v>
      </c>
      <c r="CE168" s="12" t="s">
        <v>25</v>
      </c>
      <c r="CF168" s="11">
        <v>3</v>
      </c>
      <c r="CG168" s="11">
        <v>36</v>
      </c>
      <c r="CH168" s="11">
        <v>3</v>
      </c>
      <c r="CI168" s="12" t="s">
        <v>25</v>
      </c>
      <c r="CJ168" s="11">
        <v>4</v>
      </c>
      <c r="CK168" s="12" t="s">
        <v>25</v>
      </c>
      <c r="CL168" s="11">
        <v>130</v>
      </c>
      <c r="CM168" s="11">
        <v>130</v>
      </c>
      <c r="CN168" s="12" t="s">
        <v>25</v>
      </c>
      <c r="CO168" s="12" t="s">
        <v>25</v>
      </c>
      <c r="CP168" s="12" t="s">
        <v>25</v>
      </c>
      <c r="CQ168" s="12" t="s">
        <v>25</v>
      </c>
      <c r="CR168" s="11">
        <f t="shared" si="6"/>
        <v>130</v>
      </c>
      <c r="CS168" s="11">
        <f t="shared" si="7"/>
        <v>130</v>
      </c>
      <c r="CT168" s="11" t="b">
        <f t="shared" si="8"/>
        <v>1</v>
      </c>
    </row>
    <row r="169" spans="1:98" x14ac:dyDescent="0.25">
      <c r="A169" s="11">
        <v>168</v>
      </c>
      <c r="B169" s="11">
        <v>15</v>
      </c>
      <c r="C169" s="12" t="s">
        <v>70</v>
      </c>
      <c r="D169" s="11">
        <v>2</v>
      </c>
      <c r="E169" s="12" t="s">
        <v>276</v>
      </c>
      <c r="F169" s="11">
        <v>1</v>
      </c>
      <c r="G169" s="12" t="s">
        <v>277</v>
      </c>
      <c r="H169" s="11">
        <v>1</v>
      </c>
      <c r="I169" s="11">
        <v>1</v>
      </c>
      <c r="J169" s="12" t="s">
        <v>276</v>
      </c>
      <c r="K169" s="11">
        <v>4</v>
      </c>
      <c r="L169" s="12" t="s">
        <v>309</v>
      </c>
      <c r="M169" s="11">
        <v>1</v>
      </c>
      <c r="N169" s="12" t="s">
        <v>70</v>
      </c>
      <c r="O169" s="12" t="s">
        <v>277</v>
      </c>
      <c r="P169" s="11">
        <v>0</v>
      </c>
      <c r="Q169" s="12" t="s">
        <v>73</v>
      </c>
      <c r="R169" s="11">
        <v>7</v>
      </c>
      <c r="S169" s="12" t="s">
        <v>160</v>
      </c>
      <c r="T169" s="11">
        <v>415</v>
      </c>
      <c r="U169" s="12" t="s">
        <v>311</v>
      </c>
      <c r="V169" s="12" t="s">
        <v>312</v>
      </c>
      <c r="W169" s="11">
        <v>1503</v>
      </c>
      <c r="X169" s="12" t="s">
        <v>71</v>
      </c>
      <c r="Y169" s="12" t="s">
        <v>77</v>
      </c>
      <c r="Z169" s="12" t="s">
        <v>78</v>
      </c>
      <c r="AA169" s="11">
        <v>1915027</v>
      </c>
      <c r="AB169" s="12" t="s">
        <v>653</v>
      </c>
      <c r="AC169" s="11">
        <v>2</v>
      </c>
      <c r="AD169" s="11">
        <v>0</v>
      </c>
      <c r="AE169" s="12" t="s">
        <v>25</v>
      </c>
      <c r="AF169" s="11">
        <v>7</v>
      </c>
      <c r="AG169" s="12" t="s">
        <v>25</v>
      </c>
      <c r="AH169" s="11">
        <v>2</v>
      </c>
      <c r="AI169" s="12" t="s">
        <v>25</v>
      </c>
      <c r="AJ169" s="11">
        <v>3</v>
      </c>
      <c r="AK169" s="12" t="s">
        <v>25</v>
      </c>
      <c r="AL169" s="11">
        <v>0</v>
      </c>
      <c r="AM169" s="12" t="s">
        <v>25</v>
      </c>
      <c r="AN169" s="11">
        <v>12</v>
      </c>
      <c r="AO169" s="12" t="s">
        <v>25</v>
      </c>
      <c r="AP169" s="11">
        <v>14</v>
      </c>
      <c r="AQ169" s="12" t="s">
        <v>25</v>
      </c>
      <c r="AR169" s="11">
        <v>2</v>
      </c>
      <c r="AS169" s="12" t="s">
        <v>25</v>
      </c>
      <c r="AT169" s="11">
        <v>16</v>
      </c>
      <c r="AU169" s="11">
        <v>1</v>
      </c>
      <c r="AV169" s="12" t="s">
        <v>25</v>
      </c>
      <c r="AW169" s="11">
        <v>1</v>
      </c>
      <c r="AX169" s="11">
        <v>0</v>
      </c>
      <c r="AY169" s="12" t="s">
        <v>25</v>
      </c>
      <c r="AZ169" s="11">
        <v>0</v>
      </c>
      <c r="BA169" s="11">
        <v>17</v>
      </c>
      <c r="BB169" s="12" t="s">
        <v>25</v>
      </c>
      <c r="BC169" s="11">
        <v>14</v>
      </c>
      <c r="BD169" s="12" t="s">
        <v>25</v>
      </c>
      <c r="BE169" s="11">
        <v>1</v>
      </c>
      <c r="BF169" s="12" t="s">
        <v>25</v>
      </c>
      <c r="BG169" s="11">
        <v>15</v>
      </c>
      <c r="BH169" s="11">
        <v>21</v>
      </c>
      <c r="BI169" s="12" t="s">
        <v>25</v>
      </c>
      <c r="BJ169" s="11">
        <v>21</v>
      </c>
      <c r="BK169" s="11">
        <v>2</v>
      </c>
      <c r="BL169" s="12" t="s">
        <v>25</v>
      </c>
      <c r="BM169" s="11">
        <v>2</v>
      </c>
      <c r="BN169" s="11">
        <v>38</v>
      </c>
      <c r="BO169" s="12" t="s">
        <v>25</v>
      </c>
      <c r="BP169" s="11">
        <v>2</v>
      </c>
      <c r="BQ169" s="12" t="s">
        <v>25</v>
      </c>
      <c r="BR169" s="11">
        <v>1</v>
      </c>
      <c r="BS169" s="12" t="s">
        <v>25</v>
      </c>
      <c r="BT169" s="11">
        <v>0</v>
      </c>
      <c r="BU169" s="12" t="s">
        <v>25</v>
      </c>
      <c r="BV169" s="11">
        <v>3</v>
      </c>
      <c r="BW169" s="12" t="s">
        <v>25</v>
      </c>
      <c r="BX169" s="11">
        <v>5</v>
      </c>
      <c r="BY169" s="12" t="s">
        <v>25</v>
      </c>
      <c r="BZ169" s="11">
        <v>19</v>
      </c>
      <c r="CA169" s="12" t="s">
        <v>25</v>
      </c>
      <c r="CB169" s="11">
        <v>2</v>
      </c>
      <c r="CC169" s="12" t="s">
        <v>25</v>
      </c>
      <c r="CD169" s="11">
        <v>2</v>
      </c>
      <c r="CE169" s="12" t="s">
        <v>25</v>
      </c>
      <c r="CF169" s="11">
        <v>2</v>
      </c>
      <c r="CG169" s="11">
        <v>28</v>
      </c>
      <c r="CH169" s="11">
        <v>3</v>
      </c>
      <c r="CI169" s="12" t="s">
        <v>25</v>
      </c>
      <c r="CJ169" s="11">
        <v>6</v>
      </c>
      <c r="CK169" s="12" t="s">
        <v>25</v>
      </c>
      <c r="CL169" s="11">
        <v>107</v>
      </c>
      <c r="CM169" s="11">
        <v>107</v>
      </c>
      <c r="CN169" s="12" t="s">
        <v>25</v>
      </c>
      <c r="CO169" s="12" t="s">
        <v>25</v>
      </c>
      <c r="CP169" s="12" t="s">
        <v>633</v>
      </c>
      <c r="CQ169" s="12" t="s">
        <v>25</v>
      </c>
      <c r="CR169" s="11">
        <f t="shared" si="6"/>
        <v>107</v>
      </c>
      <c r="CS169" s="11">
        <f t="shared" si="7"/>
        <v>107</v>
      </c>
      <c r="CT169" s="11" t="b">
        <f t="shared" si="8"/>
        <v>1</v>
      </c>
    </row>
    <row r="170" spans="1:98" x14ac:dyDescent="0.25">
      <c r="A170" s="11">
        <v>169</v>
      </c>
      <c r="B170" s="11">
        <v>15</v>
      </c>
      <c r="C170" s="12" t="s">
        <v>70</v>
      </c>
      <c r="D170" s="11">
        <v>2</v>
      </c>
      <c r="E170" s="12" t="s">
        <v>276</v>
      </c>
      <c r="F170" s="11">
        <v>1</v>
      </c>
      <c r="G170" s="12" t="s">
        <v>277</v>
      </c>
      <c r="H170" s="11">
        <v>1</v>
      </c>
      <c r="I170" s="11">
        <v>1</v>
      </c>
      <c r="J170" s="12" t="s">
        <v>276</v>
      </c>
      <c r="K170" s="11">
        <v>4</v>
      </c>
      <c r="L170" s="12" t="s">
        <v>309</v>
      </c>
      <c r="M170" s="11">
        <v>1</v>
      </c>
      <c r="N170" s="12" t="s">
        <v>70</v>
      </c>
      <c r="O170" s="12" t="s">
        <v>277</v>
      </c>
      <c r="P170" s="11">
        <v>0</v>
      </c>
      <c r="Q170" s="12" t="s">
        <v>73</v>
      </c>
      <c r="R170" s="11">
        <v>9</v>
      </c>
      <c r="S170" s="12" t="s">
        <v>313</v>
      </c>
      <c r="T170" s="11">
        <v>384</v>
      </c>
      <c r="U170" s="12" t="s">
        <v>311</v>
      </c>
      <c r="V170" s="12" t="s">
        <v>312</v>
      </c>
      <c r="W170" s="11">
        <v>1503</v>
      </c>
      <c r="X170" s="12" t="s">
        <v>71</v>
      </c>
      <c r="Y170" s="12" t="s">
        <v>77</v>
      </c>
      <c r="Z170" s="12" t="s">
        <v>78</v>
      </c>
      <c r="AA170" s="11">
        <v>1915027</v>
      </c>
      <c r="AB170" s="12" t="s">
        <v>653</v>
      </c>
      <c r="AC170" s="11">
        <v>2</v>
      </c>
      <c r="AD170" s="11">
        <v>141</v>
      </c>
      <c r="AE170" s="12" t="s">
        <v>25</v>
      </c>
      <c r="AF170" s="11">
        <v>17</v>
      </c>
      <c r="AG170" s="12" t="s">
        <v>25</v>
      </c>
      <c r="AH170" s="11">
        <v>1</v>
      </c>
      <c r="AI170" s="12" t="s">
        <v>25</v>
      </c>
      <c r="AJ170" s="11">
        <v>0</v>
      </c>
      <c r="AK170" s="12" t="s">
        <v>25</v>
      </c>
      <c r="AL170" s="11">
        <v>3</v>
      </c>
      <c r="AM170" s="12" t="s">
        <v>25</v>
      </c>
      <c r="AN170" s="11">
        <v>21</v>
      </c>
      <c r="AO170" s="12" t="s">
        <v>25</v>
      </c>
      <c r="AP170" s="11">
        <v>25</v>
      </c>
      <c r="AQ170" s="12" t="s">
        <v>25</v>
      </c>
      <c r="AR170" s="11">
        <v>2</v>
      </c>
      <c r="AS170" s="12" t="s">
        <v>25</v>
      </c>
      <c r="AT170" s="11">
        <v>27</v>
      </c>
      <c r="AU170" s="11">
        <v>0</v>
      </c>
      <c r="AV170" s="12" t="s">
        <v>25</v>
      </c>
      <c r="AW170" s="11">
        <v>0</v>
      </c>
      <c r="AX170" s="11">
        <v>1</v>
      </c>
      <c r="AY170" s="12" t="s">
        <v>25</v>
      </c>
      <c r="AZ170" s="11">
        <v>1</v>
      </c>
      <c r="BA170" s="11">
        <v>28</v>
      </c>
      <c r="BB170" s="12" t="s">
        <v>25</v>
      </c>
      <c r="BC170" s="11">
        <v>15</v>
      </c>
      <c r="BD170" s="12" t="s">
        <v>25</v>
      </c>
      <c r="BE170" s="11">
        <v>4</v>
      </c>
      <c r="BF170" s="12" t="s">
        <v>25</v>
      </c>
      <c r="BG170" s="11">
        <v>19</v>
      </c>
      <c r="BH170" s="11">
        <v>30</v>
      </c>
      <c r="BI170" s="12" t="s">
        <v>25</v>
      </c>
      <c r="BJ170" s="11">
        <v>30</v>
      </c>
      <c r="BK170" s="11">
        <v>4</v>
      </c>
      <c r="BL170" s="12" t="s">
        <v>25</v>
      </c>
      <c r="BM170" s="11">
        <v>4</v>
      </c>
      <c r="BN170" s="11">
        <v>53</v>
      </c>
      <c r="BO170" s="12" t="s">
        <v>25</v>
      </c>
      <c r="BP170" s="11">
        <v>2</v>
      </c>
      <c r="BQ170" s="12" t="s">
        <v>25</v>
      </c>
      <c r="BR170" s="11">
        <v>0</v>
      </c>
      <c r="BS170" s="12" t="s">
        <v>25</v>
      </c>
      <c r="BT170" s="11">
        <v>2</v>
      </c>
      <c r="BU170" s="12" t="s">
        <v>25</v>
      </c>
      <c r="BV170" s="11">
        <v>4</v>
      </c>
      <c r="BW170" s="12" t="s">
        <v>25</v>
      </c>
      <c r="BX170" s="11">
        <v>7</v>
      </c>
      <c r="BY170" s="12" t="s">
        <v>25</v>
      </c>
      <c r="BZ170" s="11">
        <v>15</v>
      </c>
      <c r="CA170" s="12" t="s">
        <v>25</v>
      </c>
      <c r="CB170" s="11">
        <v>0</v>
      </c>
      <c r="CC170" s="12" t="s">
        <v>25</v>
      </c>
      <c r="CD170" s="11">
        <v>5</v>
      </c>
      <c r="CE170" s="12" t="s">
        <v>25</v>
      </c>
      <c r="CF170" s="11">
        <v>5</v>
      </c>
      <c r="CG170" s="11">
        <v>27</v>
      </c>
      <c r="CH170" s="11">
        <v>0</v>
      </c>
      <c r="CI170" s="12" t="s">
        <v>25</v>
      </c>
      <c r="CJ170" s="11">
        <v>8</v>
      </c>
      <c r="CK170" s="12" t="s">
        <v>25</v>
      </c>
      <c r="CL170" s="11">
        <v>141</v>
      </c>
      <c r="CM170" s="11">
        <v>141</v>
      </c>
      <c r="CN170" s="12" t="s">
        <v>25</v>
      </c>
      <c r="CO170" s="12" t="s">
        <v>25</v>
      </c>
      <c r="CP170" s="12" t="s">
        <v>25</v>
      </c>
      <c r="CQ170" s="12" t="s">
        <v>25</v>
      </c>
      <c r="CR170" s="11">
        <f t="shared" si="6"/>
        <v>141</v>
      </c>
      <c r="CS170" s="11">
        <f t="shared" si="7"/>
        <v>141</v>
      </c>
      <c r="CT170" s="11" t="b">
        <f t="shared" si="8"/>
        <v>1</v>
      </c>
    </row>
    <row r="171" spans="1:98" x14ac:dyDescent="0.25">
      <c r="A171" s="11">
        <v>170</v>
      </c>
      <c r="B171" s="11">
        <v>15</v>
      </c>
      <c r="C171" s="12" t="s">
        <v>70</v>
      </c>
      <c r="D171" s="11">
        <v>2</v>
      </c>
      <c r="E171" s="12" t="s">
        <v>276</v>
      </c>
      <c r="F171" s="11">
        <v>1</v>
      </c>
      <c r="G171" s="12" t="s">
        <v>277</v>
      </c>
      <c r="H171" s="11">
        <v>1</v>
      </c>
      <c r="I171" s="11">
        <v>1</v>
      </c>
      <c r="J171" s="12" t="s">
        <v>276</v>
      </c>
      <c r="K171" s="11">
        <v>4</v>
      </c>
      <c r="L171" s="12" t="s">
        <v>309</v>
      </c>
      <c r="M171" s="11">
        <v>1</v>
      </c>
      <c r="N171" s="12" t="s">
        <v>70</v>
      </c>
      <c r="O171" s="12" t="s">
        <v>277</v>
      </c>
      <c r="P171" s="11">
        <v>1</v>
      </c>
      <c r="Q171" s="12" t="s">
        <v>111</v>
      </c>
      <c r="R171" s="11">
        <v>2</v>
      </c>
      <c r="S171" s="12" t="s">
        <v>314</v>
      </c>
      <c r="T171" s="11">
        <v>361</v>
      </c>
      <c r="U171" s="12" t="s">
        <v>311</v>
      </c>
      <c r="V171" s="12" t="s">
        <v>312</v>
      </c>
      <c r="W171" s="11">
        <v>1503</v>
      </c>
      <c r="X171" s="12" t="s">
        <v>71</v>
      </c>
      <c r="Y171" s="12" t="s">
        <v>77</v>
      </c>
      <c r="Z171" s="12" t="s">
        <v>78</v>
      </c>
      <c r="AA171" s="11">
        <v>1915027</v>
      </c>
      <c r="AB171" s="12" t="s">
        <v>653</v>
      </c>
      <c r="AC171" s="11">
        <v>2</v>
      </c>
      <c r="AD171" s="11">
        <v>112</v>
      </c>
      <c r="AE171" s="12" t="s">
        <v>25</v>
      </c>
      <c r="AF171" s="11">
        <v>3</v>
      </c>
      <c r="AG171" s="12" t="s">
        <v>25</v>
      </c>
      <c r="AH171" s="11">
        <v>2</v>
      </c>
      <c r="AI171" s="12" t="s">
        <v>25</v>
      </c>
      <c r="AJ171" s="11">
        <v>3</v>
      </c>
      <c r="AK171" s="12" t="s">
        <v>25</v>
      </c>
      <c r="AL171" s="11">
        <v>0</v>
      </c>
      <c r="AM171" s="12" t="s">
        <v>25</v>
      </c>
      <c r="AN171" s="11">
        <v>8</v>
      </c>
      <c r="AO171" s="12" t="s">
        <v>25</v>
      </c>
      <c r="AP171" s="11">
        <v>19</v>
      </c>
      <c r="AQ171" s="12" t="s">
        <v>25</v>
      </c>
      <c r="AR171" s="11">
        <v>0</v>
      </c>
      <c r="AS171" s="12" t="s">
        <v>25</v>
      </c>
      <c r="AT171" s="11">
        <v>19</v>
      </c>
      <c r="AU171" s="11">
        <v>0</v>
      </c>
      <c r="AV171" s="12" t="s">
        <v>25</v>
      </c>
      <c r="AW171" s="11">
        <v>0</v>
      </c>
      <c r="AX171" s="11">
        <v>2</v>
      </c>
      <c r="AY171" s="12" t="s">
        <v>25</v>
      </c>
      <c r="AZ171" s="11">
        <v>2</v>
      </c>
      <c r="BA171" s="11">
        <v>21</v>
      </c>
      <c r="BB171" s="12" t="s">
        <v>25</v>
      </c>
      <c r="BC171" s="11">
        <v>9</v>
      </c>
      <c r="BD171" s="12" t="s">
        <v>25</v>
      </c>
      <c r="BE171" s="11">
        <v>5</v>
      </c>
      <c r="BF171" s="12" t="s">
        <v>25</v>
      </c>
      <c r="BG171" s="11">
        <v>14</v>
      </c>
      <c r="BH171" s="11">
        <v>29</v>
      </c>
      <c r="BI171" s="12" t="s">
        <v>25</v>
      </c>
      <c r="BJ171" s="11">
        <v>29</v>
      </c>
      <c r="BK171" s="11">
        <v>1</v>
      </c>
      <c r="BL171" s="12" t="s">
        <v>25</v>
      </c>
      <c r="BM171" s="11">
        <v>1</v>
      </c>
      <c r="BN171" s="11">
        <v>44</v>
      </c>
      <c r="BO171" s="12" t="s">
        <v>25</v>
      </c>
      <c r="BP171" s="11">
        <v>2</v>
      </c>
      <c r="BQ171" s="12" t="s">
        <v>25</v>
      </c>
      <c r="BR171" s="11">
        <v>1</v>
      </c>
      <c r="BS171" s="12" t="s">
        <v>25</v>
      </c>
      <c r="BT171" s="11">
        <v>0</v>
      </c>
      <c r="BU171" s="12" t="s">
        <v>25</v>
      </c>
      <c r="BV171" s="11">
        <v>3</v>
      </c>
      <c r="BW171" s="12" t="s">
        <v>25</v>
      </c>
      <c r="BX171" s="11">
        <v>7</v>
      </c>
      <c r="BY171" s="12" t="s">
        <v>25</v>
      </c>
      <c r="BZ171" s="11">
        <v>12</v>
      </c>
      <c r="CA171" s="12" t="s">
        <v>25</v>
      </c>
      <c r="CB171" s="11">
        <v>4</v>
      </c>
      <c r="CC171" s="12" t="s">
        <v>25</v>
      </c>
      <c r="CD171" s="11">
        <v>3</v>
      </c>
      <c r="CE171" s="12" t="s">
        <v>25</v>
      </c>
      <c r="CF171" s="11">
        <v>3</v>
      </c>
      <c r="CG171" s="11">
        <v>26</v>
      </c>
      <c r="CH171" s="11">
        <v>5</v>
      </c>
      <c r="CI171" s="12" t="s">
        <v>25</v>
      </c>
      <c r="CJ171" s="11">
        <v>5</v>
      </c>
      <c r="CK171" s="12" t="s">
        <v>25</v>
      </c>
      <c r="CL171" s="11">
        <v>112</v>
      </c>
      <c r="CM171" s="11">
        <v>112</v>
      </c>
      <c r="CN171" s="12" t="s">
        <v>25</v>
      </c>
      <c r="CO171" s="12" t="s">
        <v>25</v>
      </c>
      <c r="CP171" s="12" t="s">
        <v>25</v>
      </c>
      <c r="CQ171" s="12" t="s">
        <v>25</v>
      </c>
      <c r="CR171" s="11">
        <f t="shared" si="6"/>
        <v>112</v>
      </c>
      <c r="CS171" s="11">
        <f t="shared" si="7"/>
        <v>112</v>
      </c>
      <c r="CT171" s="11" t="b">
        <f t="shared" si="8"/>
        <v>1</v>
      </c>
    </row>
    <row r="172" spans="1:98" x14ac:dyDescent="0.25">
      <c r="A172" s="11">
        <v>171</v>
      </c>
      <c r="B172" s="11">
        <v>15</v>
      </c>
      <c r="C172" s="12" t="s">
        <v>70</v>
      </c>
      <c r="D172" s="11">
        <v>2</v>
      </c>
      <c r="E172" s="12" t="s">
        <v>276</v>
      </c>
      <c r="F172" s="11">
        <v>1</v>
      </c>
      <c r="G172" s="12" t="s">
        <v>277</v>
      </c>
      <c r="H172" s="11">
        <v>1</v>
      </c>
      <c r="I172" s="11">
        <v>1</v>
      </c>
      <c r="J172" s="12" t="s">
        <v>276</v>
      </c>
      <c r="K172" s="11">
        <v>4</v>
      </c>
      <c r="L172" s="12" t="s">
        <v>309</v>
      </c>
      <c r="M172" s="11">
        <v>1</v>
      </c>
      <c r="N172" s="12" t="s">
        <v>70</v>
      </c>
      <c r="O172" s="12" t="s">
        <v>277</v>
      </c>
      <c r="P172" s="11">
        <v>1</v>
      </c>
      <c r="Q172" s="12" t="s">
        <v>111</v>
      </c>
      <c r="R172" s="11">
        <v>5</v>
      </c>
      <c r="S172" s="12" t="s">
        <v>315</v>
      </c>
      <c r="T172" s="11">
        <v>396</v>
      </c>
      <c r="U172" s="12" t="s">
        <v>311</v>
      </c>
      <c r="V172" s="12" t="s">
        <v>312</v>
      </c>
      <c r="W172" s="11">
        <v>1503</v>
      </c>
      <c r="X172" s="12" t="s">
        <v>71</v>
      </c>
      <c r="Y172" s="12" t="s">
        <v>77</v>
      </c>
      <c r="Z172" s="12" t="s">
        <v>78</v>
      </c>
      <c r="AA172" s="11">
        <v>1915027</v>
      </c>
      <c r="AB172" s="12" t="s">
        <v>653</v>
      </c>
      <c r="AC172" s="11">
        <v>2</v>
      </c>
      <c r="AD172" s="11">
        <v>137</v>
      </c>
      <c r="AE172" s="12" t="s">
        <v>25</v>
      </c>
      <c r="AF172" s="11">
        <v>8</v>
      </c>
      <c r="AG172" s="12" t="s">
        <v>25</v>
      </c>
      <c r="AH172" s="11">
        <v>1</v>
      </c>
      <c r="AI172" s="12" t="s">
        <v>25</v>
      </c>
      <c r="AJ172" s="11">
        <v>1</v>
      </c>
      <c r="AK172" s="12" t="s">
        <v>25</v>
      </c>
      <c r="AL172" s="11">
        <v>0</v>
      </c>
      <c r="AM172" s="12" t="s">
        <v>25</v>
      </c>
      <c r="AN172" s="11">
        <v>10</v>
      </c>
      <c r="AO172" s="12" t="s">
        <v>25</v>
      </c>
      <c r="AP172" s="11">
        <v>24</v>
      </c>
      <c r="AQ172" s="12" t="s">
        <v>25</v>
      </c>
      <c r="AR172" s="11">
        <v>3</v>
      </c>
      <c r="AS172" s="12" t="s">
        <v>25</v>
      </c>
      <c r="AT172" s="11">
        <v>27</v>
      </c>
      <c r="AU172" s="11">
        <v>0</v>
      </c>
      <c r="AV172" s="12" t="s">
        <v>25</v>
      </c>
      <c r="AW172" s="11">
        <v>0</v>
      </c>
      <c r="AX172" s="11">
        <v>4</v>
      </c>
      <c r="AY172" s="12" t="s">
        <v>25</v>
      </c>
      <c r="AZ172" s="11">
        <v>4</v>
      </c>
      <c r="BA172" s="11">
        <v>31</v>
      </c>
      <c r="BB172" s="12" t="s">
        <v>25</v>
      </c>
      <c r="BC172" s="11">
        <v>12</v>
      </c>
      <c r="BD172" s="12" t="s">
        <v>25</v>
      </c>
      <c r="BE172" s="11">
        <v>8</v>
      </c>
      <c r="BF172" s="12" t="s">
        <v>25</v>
      </c>
      <c r="BG172" s="11">
        <v>20</v>
      </c>
      <c r="BH172" s="11">
        <v>21</v>
      </c>
      <c r="BI172" s="12" t="s">
        <v>25</v>
      </c>
      <c r="BJ172" s="11">
        <v>21</v>
      </c>
      <c r="BK172" s="11">
        <v>2</v>
      </c>
      <c r="BL172" s="12" t="s">
        <v>25</v>
      </c>
      <c r="BM172" s="11">
        <v>2</v>
      </c>
      <c r="BN172" s="11">
        <v>43</v>
      </c>
      <c r="BO172" s="12" t="s">
        <v>25</v>
      </c>
      <c r="BP172" s="11">
        <v>3</v>
      </c>
      <c r="BQ172" s="12" t="s">
        <v>25</v>
      </c>
      <c r="BR172" s="11">
        <v>3</v>
      </c>
      <c r="BS172" s="12" t="s">
        <v>25</v>
      </c>
      <c r="BT172" s="11">
        <v>2</v>
      </c>
      <c r="BU172" s="12" t="s">
        <v>25</v>
      </c>
      <c r="BV172" s="11">
        <v>8</v>
      </c>
      <c r="BW172" s="12" t="s">
        <v>25</v>
      </c>
      <c r="BX172" s="11">
        <v>3</v>
      </c>
      <c r="BY172" s="12" t="s">
        <v>25</v>
      </c>
      <c r="BZ172" s="11">
        <v>17</v>
      </c>
      <c r="CA172" s="12" t="s">
        <v>25</v>
      </c>
      <c r="CB172" s="11">
        <v>0</v>
      </c>
      <c r="CC172" s="12" t="s">
        <v>25</v>
      </c>
      <c r="CD172" s="11">
        <v>7</v>
      </c>
      <c r="CE172" s="12" t="s">
        <v>25</v>
      </c>
      <c r="CF172" s="11">
        <v>7</v>
      </c>
      <c r="CG172" s="11">
        <v>27</v>
      </c>
      <c r="CH172" s="11">
        <v>7</v>
      </c>
      <c r="CI172" s="12" t="s">
        <v>25</v>
      </c>
      <c r="CJ172" s="11">
        <v>11</v>
      </c>
      <c r="CK172" s="12" t="s">
        <v>25</v>
      </c>
      <c r="CL172" s="11">
        <v>137</v>
      </c>
      <c r="CM172" s="11">
        <v>137</v>
      </c>
      <c r="CN172" s="12" t="s">
        <v>25</v>
      </c>
      <c r="CO172" s="12" t="s">
        <v>25</v>
      </c>
      <c r="CP172" s="12" t="s">
        <v>25</v>
      </c>
      <c r="CQ172" s="12" t="s">
        <v>25</v>
      </c>
      <c r="CR172" s="11">
        <f t="shared" si="6"/>
        <v>137</v>
      </c>
      <c r="CS172" s="11">
        <f t="shared" si="7"/>
        <v>137</v>
      </c>
      <c r="CT172" s="11" t="b">
        <f t="shared" si="8"/>
        <v>1</v>
      </c>
    </row>
    <row r="173" spans="1:98" x14ac:dyDescent="0.25">
      <c r="A173" s="11">
        <v>172</v>
      </c>
      <c r="B173" s="11">
        <v>15</v>
      </c>
      <c r="C173" s="12" t="s">
        <v>70</v>
      </c>
      <c r="D173" s="11">
        <v>2</v>
      </c>
      <c r="E173" s="12" t="s">
        <v>276</v>
      </c>
      <c r="F173" s="11">
        <v>1</v>
      </c>
      <c r="G173" s="12" t="s">
        <v>277</v>
      </c>
      <c r="H173" s="11">
        <v>1</v>
      </c>
      <c r="I173" s="11">
        <v>1</v>
      </c>
      <c r="J173" s="12" t="s">
        <v>276</v>
      </c>
      <c r="K173" s="11">
        <v>4</v>
      </c>
      <c r="L173" s="12" t="s">
        <v>309</v>
      </c>
      <c r="M173" s="11">
        <v>1</v>
      </c>
      <c r="N173" s="12" t="s">
        <v>70</v>
      </c>
      <c r="O173" s="12" t="s">
        <v>277</v>
      </c>
      <c r="P173" s="11">
        <v>1</v>
      </c>
      <c r="Q173" s="12" t="s">
        <v>111</v>
      </c>
      <c r="R173" s="11">
        <v>9</v>
      </c>
      <c r="S173" s="12" t="s">
        <v>316</v>
      </c>
      <c r="T173" s="11">
        <v>374</v>
      </c>
      <c r="U173" s="12" t="s">
        <v>311</v>
      </c>
      <c r="V173" s="12" t="s">
        <v>312</v>
      </c>
      <c r="W173" s="11">
        <v>1503</v>
      </c>
      <c r="X173" s="12" t="s">
        <v>71</v>
      </c>
      <c r="Y173" s="12" t="s">
        <v>77</v>
      </c>
      <c r="Z173" s="12" t="s">
        <v>78</v>
      </c>
      <c r="AA173" s="11">
        <v>1915027</v>
      </c>
      <c r="AB173" s="12" t="s">
        <v>653</v>
      </c>
      <c r="AC173" s="11">
        <v>2</v>
      </c>
      <c r="AD173" s="11">
        <v>70</v>
      </c>
      <c r="AE173" s="12" t="s">
        <v>25</v>
      </c>
      <c r="AF173" s="11">
        <v>4</v>
      </c>
      <c r="AG173" s="12" t="s">
        <v>25</v>
      </c>
      <c r="AH173" s="11">
        <v>1</v>
      </c>
      <c r="AI173" s="12" t="s">
        <v>25</v>
      </c>
      <c r="AJ173" s="11">
        <v>2</v>
      </c>
      <c r="AK173" s="12" t="s">
        <v>25</v>
      </c>
      <c r="AL173" s="11">
        <v>1</v>
      </c>
      <c r="AM173" s="12" t="s">
        <v>25</v>
      </c>
      <c r="AN173" s="11">
        <v>8</v>
      </c>
      <c r="AO173" s="12" t="s">
        <v>25</v>
      </c>
      <c r="AP173" s="11">
        <v>14</v>
      </c>
      <c r="AQ173" s="12" t="s">
        <v>25</v>
      </c>
      <c r="AR173" s="11">
        <v>1</v>
      </c>
      <c r="AS173" s="12" t="s">
        <v>25</v>
      </c>
      <c r="AT173" s="11">
        <v>15</v>
      </c>
      <c r="AU173" s="11">
        <v>0</v>
      </c>
      <c r="AV173" s="12" t="s">
        <v>25</v>
      </c>
      <c r="AW173" s="11">
        <v>0</v>
      </c>
      <c r="AX173" s="11">
        <v>0</v>
      </c>
      <c r="AY173" s="12" t="s">
        <v>25</v>
      </c>
      <c r="AZ173" s="11">
        <v>0</v>
      </c>
      <c r="BA173" s="11">
        <v>15</v>
      </c>
      <c r="BB173" s="12" t="s">
        <v>25</v>
      </c>
      <c r="BC173" s="11">
        <v>4</v>
      </c>
      <c r="BD173" s="12" t="s">
        <v>25</v>
      </c>
      <c r="BE173" s="11">
        <v>5</v>
      </c>
      <c r="BF173" s="12" t="s">
        <v>25</v>
      </c>
      <c r="BG173" s="11">
        <v>9</v>
      </c>
      <c r="BH173" s="11">
        <v>12</v>
      </c>
      <c r="BI173" s="12" t="s">
        <v>25</v>
      </c>
      <c r="BJ173" s="11">
        <v>12</v>
      </c>
      <c r="BK173" s="11">
        <v>0</v>
      </c>
      <c r="BL173" s="12" t="s">
        <v>25</v>
      </c>
      <c r="BM173" s="11">
        <v>0</v>
      </c>
      <c r="BN173" s="11">
        <v>21</v>
      </c>
      <c r="BO173" s="12" t="s">
        <v>25</v>
      </c>
      <c r="BP173" s="11">
        <v>1</v>
      </c>
      <c r="BQ173" s="12" t="s">
        <v>25</v>
      </c>
      <c r="BR173" s="11">
        <v>1</v>
      </c>
      <c r="BS173" s="12" t="s">
        <v>25</v>
      </c>
      <c r="BT173" s="11">
        <v>0</v>
      </c>
      <c r="BU173" s="12" t="s">
        <v>25</v>
      </c>
      <c r="BV173" s="11">
        <v>2</v>
      </c>
      <c r="BW173" s="12" t="s">
        <v>25</v>
      </c>
      <c r="BX173" s="11">
        <v>2</v>
      </c>
      <c r="BY173" s="12" t="s">
        <v>25</v>
      </c>
      <c r="BZ173" s="11">
        <v>12</v>
      </c>
      <c r="CA173" s="12" t="s">
        <v>25</v>
      </c>
      <c r="CB173" s="11">
        <v>1</v>
      </c>
      <c r="CC173" s="12" t="s">
        <v>25</v>
      </c>
      <c r="CD173" s="11">
        <v>1</v>
      </c>
      <c r="CE173" s="12" t="s">
        <v>25</v>
      </c>
      <c r="CF173" s="11">
        <v>1</v>
      </c>
      <c r="CG173" s="11">
        <v>16</v>
      </c>
      <c r="CH173" s="11">
        <v>2</v>
      </c>
      <c r="CI173" s="12" t="s">
        <v>25</v>
      </c>
      <c r="CJ173" s="11">
        <v>6</v>
      </c>
      <c r="CK173" s="12" t="s">
        <v>25</v>
      </c>
      <c r="CL173" s="11">
        <v>70</v>
      </c>
      <c r="CM173" s="11">
        <v>70</v>
      </c>
      <c r="CN173" s="12" t="s">
        <v>25</v>
      </c>
      <c r="CO173" s="12" t="s">
        <v>25</v>
      </c>
      <c r="CP173" s="12" t="s">
        <v>25</v>
      </c>
      <c r="CQ173" s="12" t="s">
        <v>25</v>
      </c>
      <c r="CR173" s="11">
        <f t="shared" si="6"/>
        <v>70</v>
      </c>
      <c r="CS173" s="11">
        <f t="shared" si="7"/>
        <v>70</v>
      </c>
      <c r="CT173" s="11" t="b">
        <f t="shared" si="8"/>
        <v>1</v>
      </c>
    </row>
    <row r="174" spans="1:98" x14ac:dyDescent="0.25">
      <c r="A174" s="11">
        <v>173</v>
      </c>
      <c r="B174" s="11">
        <v>15</v>
      </c>
      <c r="C174" s="12" t="s">
        <v>70</v>
      </c>
      <c r="D174" s="11">
        <v>2</v>
      </c>
      <c r="E174" s="12" t="s">
        <v>276</v>
      </c>
      <c r="F174" s="11">
        <v>1</v>
      </c>
      <c r="G174" s="12" t="s">
        <v>277</v>
      </c>
      <c r="H174" s="11">
        <v>1</v>
      </c>
      <c r="I174" s="11">
        <v>1</v>
      </c>
      <c r="J174" s="12" t="s">
        <v>276</v>
      </c>
      <c r="K174" s="11">
        <v>4</v>
      </c>
      <c r="L174" s="12" t="s">
        <v>309</v>
      </c>
      <c r="M174" s="11">
        <v>1</v>
      </c>
      <c r="N174" s="12" t="s">
        <v>70</v>
      </c>
      <c r="O174" s="12" t="s">
        <v>277</v>
      </c>
      <c r="P174" s="11">
        <v>1</v>
      </c>
      <c r="Q174" s="12" t="s">
        <v>111</v>
      </c>
      <c r="R174" s="11">
        <v>12</v>
      </c>
      <c r="S174" s="12" t="s">
        <v>317</v>
      </c>
      <c r="T174" s="11">
        <v>438</v>
      </c>
      <c r="U174" s="12" t="s">
        <v>311</v>
      </c>
      <c r="V174" s="12" t="s">
        <v>312</v>
      </c>
      <c r="W174" s="11">
        <v>1503</v>
      </c>
      <c r="X174" s="12" t="s">
        <v>71</v>
      </c>
      <c r="Y174" s="12" t="s">
        <v>77</v>
      </c>
      <c r="Z174" s="12" t="s">
        <v>78</v>
      </c>
      <c r="AA174" s="11">
        <v>1915027</v>
      </c>
      <c r="AB174" s="12" t="s">
        <v>653</v>
      </c>
      <c r="AC174" s="11">
        <v>2</v>
      </c>
      <c r="AD174" s="11">
        <v>0</v>
      </c>
      <c r="AE174" s="12" t="s">
        <v>25</v>
      </c>
      <c r="AF174" s="11">
        <v>6</v>
      </c>
      <c r="AG174" s="12" t="s">
        <v>25</v>
      </c>
      <c r="AH174" s="11">
        <v>1</v>
      </c>
      <c r="AI174" s="12" t="s">
        <v>25</v>
      </c>
      <c r="AJ174" s="11">
        <v>0</v>
      </c>
      <c r="AK174" s="12" t="s">
        <v>25</v>
      </c>
      <c r="AL174" s="11">
        <v>0</v>
      </c>
      <c r="AM174" s="12" t="s">
        <v>25</v>
      </c>
      <c r="AN174" s="11">
        <v>7</v>
      </c>
      <c r="AO174" s="12" t="s">
        <v>25</v>
      </c>
      <c r="AP174" s="11">
        <v>21</v>
      </c>
      <c r="AQ174" s="12" t="s">
        <v>25</v>
      </c>
      <c r="AR174" s="11">
        <v>5</v>
      </c>
      <c r="AS174" s="12" t="s">
        <v>25</v>
      </c>
      <c r="AT174" s="11">
        <v>26</v>
      </c>
      <c r="AU174" s="11">
        <v>0</v>
      </c>
      <c r="AV174" s="12" t="s">
        <v>25</v>
      </c>
      <c r="AW174" s="11">
        <v>0</v>
      </c>
      <c r="AX174" s="11">
        <v>0</v>
      </c>
      <c r="AY174" s="12" t="s">
        <v>25</v>
      </c>
      <c r="AZ174" s="11">
        <v>0</v>
      </c>
      <c r="BA174" s="11">
        <v>26</v>
      </c>
      <c r="BB174" s="12" t="s">
        <v>25</v>
      </c>
      <c r="BC174" s="11">
        <v>6</v>
      </c>
      <c r="BD174" s="12" t="s">
        <v>25</v>
      </c>
      <c r="BE174" s="11">
        <v>4</v>
      </c>
      <c r="BF174" s="12" t="s">
        <v>25</v>
      </c>
      <c r="BG174" s="11">
        <v>10</v>
      </c>
      <c r="BH174" s="11">
        <v>13</v>
      </c>
      <c r="BI174" s="12" t="s">
        <v>25</v>
      </c>
      <c r="BJ174" s="11">
        <v>13</v>
      </c>
      <c r="BK174" s="11">
        <v>1</v>
      </c>
      <c r="BL174" s="12" t="s">
        <v>25</v>
      </c>
      <c r="BM174" s="11">
        <v>1</v>
      </c>
      <c r="BN174" s="11">
        <v>24</v>
      </c>
      <c r="BO174" s="12" t="s">
        <v>25</v>
      </c>
      <c r="BP174" s="11">
        <v>3</v>
      </c>
      <c r="BQ174" s="12" t="s">
        <v>25</v>
      </c>
      <c r="BR174" s="11">
        <v>0</v>
      </c>
      <c r="BS174" s="12" t="s">
        <v>25</v>
      </c>
      <c r="BT174" s="11">
        <v>0</v>
      </c>
      <c r="BU174" s="12" t="s">
        <v>25</v>
      </c>
      <c r="BV174" s="11">
        <v>3</v>
      </c>
      <c r="BW174" s="12" t="s">
        <v>25</v>
      </c>
      <c r="BX174" s="11">
        <v>7</v>
      </c>
      <c r="BY174" s="12" t="s">
        <v>25</v>
      </c>
      <c r="BZ174" s="11">
        <v>12</v>
      </c>
      <c r="CA174" s="12" t="s">
        <v>25</v>
      </c>
      <c r="CB174" s="11">
        <v>0</v>
      </c>
      <c r="CC174" s="12" t="s">
        <v>25</v>
      </c>
      <c r="CD174" s="11">
        <v>0</v>
      </c>
      <c r="CE174" s="12" t="s">
        <v>25</v>
      </c>
      <c r="CF174" s="11">
        <v>0</v>
      </c>
      <c r="CG174" s="11">
        <v>19</v>
      </c>
      <c r="CH174" s="11">
        <v>6</v>
      </c>
      <c r="CI174" s="12" t="s">
        <v>25</v>
      </c>
      <c r="CJ174" s="11">
        <v>0</v>
      </c>
      <c r="CK174" s="12" t="s">
        <v>25</v>
      </c>
      <c r="CL174" s="11">
        <v>91</v>
      </c>
      <c r="CM174" s="11">
        <v>85</v>
      </c>
      <c r="CN174" s="12" t="s">
        <v>25</v>
      </c>
      <c r="CO174" s="12" t="s">
        <v>638</v>
      </c>
      <c r="CP174" s="12" t="s">
        <v>633</v>
      </c>
      <c r="CQ174" s="12" t="s">
        <v>25</v>
      </c>
      <c r="CR174" s="11">
        <f t="shared" si="6"/>
        <v>85</v>
      </c>
      <c r="CS174" s="11">
        <f t="shared" si="7"/>
        <v>85</v>
      </c>
      <c r="CT174" s="11" t="b">
        <f t="shared" si="8"/>
        <v>1</v>
      </c>
    </row>
    <row r="175" spans="1:98" x14ac:dyDescent="0.25">
      <c r="A175" s="11">
        <v>174</v>
      </c>
      <c r="B175" s="11">
        <v>15</v>
      </c>
      <c r="C175" s="12" t="s">
        <v>70</v>
      </c>
      <c r="D175" s="11">
        <v>2</v>
      </c>
      <c r="E175" s="12" t="s">
        <v>276</v>
      </c>
      <c r="F175" s="11">
        <v>1</v>
      </c>
      <c r="G175" s="12" t="s">
        <v>277</v>
      </c>
      <c r="H175" s="11">
        <v>1</v>
      </c>
      <c r="I175" s="11">
        <v>1</v>
      </c>
      <c r="J175" s="12" t="s">
        <v>276</v>
      </c>
      <c r="K175" s="11">
        <v>4</v>
      </c>
      <c r="L175" s="12" t="s">
        <v>309</v>
      </c>
      <c r="M175" s="11">
        <v>1</v>
      </c>
      <c r="N175" s="12" t="s">
        <v>70</v>
      </c>
      <c r="O175" s="12" t="s">
        <v>277</v>
      </c>
      <c r="P175" s="11">
        <v>1</v>
      </c>
      <c r="Q175" s="12" t="s">
        <v>111</v>
      </c>
      <c r="R175" s="11">
        <v>15</v>
      </c>
      <c r="S175" s="12" t="s">
        <v>318</v>
      </c>
      <c r="T175" s="11">
        <v>376</v>
      </c>
      <c r="U175" s="12" t="s">
        <v>311</v>
      </c>
      <c r="V175" s="12" t="s">
        <v>312</v>
      </c>
      <c r="W175" s="11">
        <v>1503</v>
      </c>
      <c r="X175" s="12" t="s">
        <v>71</v>
      </c>
      <c r="Y175" s="12" t="s">
        <v>77</v>
      </c>
      <c r="Z175" s="12" t="s">
        <v>78</v>
      </c>
      <c r="AA175" s="11">
        <v>1915027</v>
      </c>
      <c r="AB175" s="12" t="s">
        <v>653</v>
      </c>
      <c r="AC175" s="11">
        <v>2</v>
      </c>
      <c r="AD175" s="11">
        <v>39</v>
      </c>
      <c r="AE175" s="12" t="s">
        <v>25</v>
      </c>
      <c r="AF175" s="11">
        <v>5</v>
      </c>
      <c r="AG175" s="12" t="s">
        <v>25</v>
      </c>
      <c r="AH175" s="11">
        <v>0</v>
      </c>
      <c r="AI175" s="12" t="s">
        <v>25</v>
      </c>
      <c r="AJ175" s="11">
        <v>0</v>
      </c>
      <c r="AK175" s="12" t="s">
        <v>25</v>
      </c>
      <c r="AL175" s="11">
        <v>0</v>
      </c>
      <c r="AM175" s="12" t="s">
        <v>25</v>
      </c>
      <c r="AN175" s="11">
        <v>5</v>
      </c>
      <c r="AO175" s="12" t="s">
        <v>25</v>
      </c>
      <c r="AP175" s="11">
        <v>5</v>
      </c>
      <c r="AQ175" s="12" t="s">
        <v>25</v>
      </c>
      <c r="AR175" s="11">
        <v>0</v>
      </c>
      <c r="AS175" s="12" t="s">
        <v>25</v>
      </c>
      <c r="AT175" s="11">
        <v>5</v>
      </c>
      <c r="AU175" s="11">
        <v>0</v>
      </c>
      <c r="AV175" s="12" t="s">
        <v>25</v>
      </c>
      <c r="AW175" s="11">
        <v>0</v>
      </c>
      <c r="AX175" s="11">
        <v>0</v>
      </c>
      <c r="AY175" s="12" t="s">
        <v>25</v>
      </c>
      <c r="AZ175" s="11">
        <v>0</v>
      </c>
      <c r="BA175" s="11">
        <v>5</v>
      </c>
      <c r="BB175" s="12" t="s">
        <v>25</v>
      </c>
      <c r="BC175" s="11">
        <v>3</v>
      </c>
      <c r="BD175" s="12" t="s">
        <v>25</v>
      </c>
      <c r="BE175" s="11">
        <v>1</v>
      </c>
      <c r="BF175" s="12" t="s">
        <v>25</v>
      </c>
      <c r="BG175" s="11">
        <v>4</v>
      </c>
      <c r="BH175" s="11">
        <v>8</v>
      </c>
      <c r="BI175" s="12" t="s">
        <v>25</v>
      </c>
      <c r="BJ175" s="11">
        <v>8</v>
      </c>
      <c r="BK175" s="11">
        <v>2</v>
      </c>
      <c r="BL175" s="12" t="s">
        <v>25</v>
      </c>
      <c r="BM175" s="11">
        <v>2</v>
      </c>
      <c r="BN175" s="11">
        <v>14</v>
      </c>
      <c r="BO175" s="12" t="s">
        <v>25</v>
      </c>
      <c r="BP175" s="11">
        <v>3</v>
      </c>
      <c r="BQ175" s="12" t="s">
        <v>25</v>
      </c>
      <c r="BR175" s="11">
        <v>0</v>
      </c>
      <c r="BS175" s="12" t="s">
        <v>25</v>
      </c>
      <c r="BT175" s="11">
        <v>0</v>
      </c>
      <c r="BU175" s="12" t="s">
        <v>25</v>
      </c>
      <c r="BV175" s="11">
        <v>3</v>
      </c>
      <c r="BW175" s="12" t="s">
        <v>25</v>
      </c>
      <c r="BX175" s="11">
        <v>1</v>
      </c>
      <c r="BY175" s="12" t="s">
        <v>25</v>
      </c>
      <c r="BZ175" s="11">
        <v>6</v>
      </c>
      <c r="CA175" s="12" t="s">
        <v>25</v>
      </c>
      <c r="CB175" s="11">
        <v>0</v>
      </c>
      <c r="CC175" s="12" t="s">
        <v>25</v>
      </c>
      <c r="CD175" s="11">
        <v>4</v>
      </c>
      <c r="CE175" s="12" t="s">
        <v>25</v>
      </c>
      <c r="CF175" s="11">
        <v>4</v>
      </c>
      <c r="CG175" s="11">
        <v>11</v>
      </c>
      <c r="CH175" s="11">
        <v>1</v>
      </c>
      <c r="CI175" s="12" t="s">
        <v>25</v>
      </c>
      <c r="CJ175" s="11">
        <v>0</v>
      </c>
      <c r="CK175" s="12" t="s">
        <v>25</v>
      </c>
      <c r="CL175" s="11">
        <v>39</v>
      </c>
      <c r="CM175" s="11">
        <v>39</v>
      </c>
      <c r="CN175" s="12" t="s">
        <v>25</v>
      </c>
      <c r="CO175" s="12" t="s">
        <v>25</v>
      </c>
      <c r="CP175" s="12" t="s">
        <v>25</v>
      </c>
      <c r="CQ175" s="12" t="s">
        <v>25</v>
      </c>
      <c r="CR175" s="11">
        <f t="shared" si="6"/>
        <v>39</v>
      </c>
      <c r="CS175" s="11">
        <f t="shared" si="7"/>
        <v>39</v>
      </c>
      <c r="CT175" s="11" t="b">
        <f t="shared" si="8"/>
        <v>1</v>
      </c>
    </row>
    <row r="176" spans="1:98" x14ac:dyDescent="0.25">
      <c r="A176" s="11">
        <v>175</v>
      </c>
      <c r="B176" s="11">
        <v>15</v>
      </c>
      <c r="C176" s="12" t="s">
        <v>70</v>
      </c>
      <c r="D176" s="11">
        <v>2</v>
      </c>
      <c r="E176" s="12" t="s">
        <v>276</v>
      </c>
      <c r="F176" s="11">
        <v>1</v>
      </c>
      <c r="G176" s="12" t="s">
        <v>277</v>
      </c>
      <c r="H176" s="11">
        <v>1</v>
      </c>
      <c r="I176" s="11">
        <v>1</v>
      </c>
      <c r="J176" s="12" t="s">
        <v>276</v>
      </c>
      <c r="K176" s="11">
        <v>4</v>
      </c>
      <c r="L176" s="12" t="s">
        <v>309</v>
      </c>
      <c r="M176" s="11">
        <v>1</v>
      </c>
      <c r="N176" s="12" t="s">
        <v>70</v>
      </c>
      <c r="O176" s="12" t="s">
        <v>277</v>
      </c>
      <c r="P176" s="11">
        <v>1</v>
      </c>
      <c r="Q176" s="12" t="s">
        <v>111</v>
      </c>
      <c r="R176" s="11">
        <v>17</v>
      </c>
      <c r="S176" s="12" t="s">
        <v>319</v>
      </c>
      <c r="T176" s="11">
        <v>391</v>
      </c>
      <c r="U176" s="12" t="s">
        <v>311</v>
      </c>
      <c r="V176" s="12" t="s">
        <v>312</v>
      </c>
      <c r="W176" s="11">
        <v>1503</v>
      </c>
      <c r="X176" s="12" t="s">
        <v>71</v>
      </c>
      <c r="Y176" s="12" t="s">
        <v>77</v>
      </c>
      <c r="Z176" s="12" t="s">
        <v>78</v>
      </c>
      <c r="AA176" s="11">
        <v>1915027</v>
      </c>
      <c r="AB176" s="12" t="s">
        <v>653</v>
      </c>
      <c r="AC176" s="11">
        <v>2</v>
      </c>
      <c r="AD176" s="11">
        <v>109</v>
      </c>
      <c r="AE176" s="12" t="s">
        <v>25</v>
      </c>
      <c r="AF176" s="11">
        <v>11</v>
      </c>
      <c r="AG176" s="12" t="s">
        <v>25</v>
      </c>
      <c r="AH176" s="11">
        <v>2</v>
      </c>
      <c r="AI176" s="12" t="s">
        <v>25</v>
      </c>
      <c r="AJ176" s="11">
        <v>0</v>
      </c>
      <c r="AK176" s="12" t="s">
        <v>25</v>
      </c>
      <c r="AL176" s="11">
        <v>1</v>
      </c>
      <c r="AM176" s="12" t="s">
        <v>25</v>
      </c>
      <c r="AN176" s="11">
        <v>14</v>
      </c>
      <c r="AO176" s="12" t="s">
        <v>25</v>
      </c>
      <c r="AP176" s="11">
        <v>21</v>
      </c>
      <c r="AQ176" s="12" t="s">
        <v>25</v>
      </c>
      <c r="AR176" s="11">
        <v>1</v>
      </c>
      <c r="AS176" s="12" t="s">
        <v>25</v>
      </c>
      <c r="AT176" s="11">
        <v>22</v>
      </c>
      <c r="AU176" s="11">
        <v>2</v>
      </c>
      <c r="AV176" s="12" t="s">
        <v>25</v>
      </c>
      <c r="AW176" s="11">
        <v>2</v>
      </c>
      <c r="AX176" s="11">
        <v>0</v>
      </c>
      <c r="AY176" s="12" t="s">
        <v>25</v>
      </c>
      <c r="AZ176" s="11">
        <v>0</v>
      </c>
      <c r="BA176" s="11">
        <v>24</v>
      </c>
      <c r="BB176" s="12" t="s">
        <v>25</v>
      </c>
      <c r="BC176" s="11">
        <v>4</v>
      </c>
      <c r="BD176" s="12" t="s">
        <v>25</v>
      </c>
      <c r="BE176" s="11">
        <v>3</v>
      </c>
      <c r="BF176" s="12" t="s">
        <v>25</v>
      </c>
      <c r="BG176" s="11">
        <v>7</v>
      </c>
      <c r="BH176" s="11">
        <v>21</v>
      </c>
      <c r="BI176" s="12" t="s">
        <v>25</v>
      </c>
      <c r="BJ176" s="11">
        <v>21</v>
      </c>
      <c r="BK176" s="11">
        <v>1</v>
      </c>
      <c r="BL176" s="12" t="s">
        <v>25</v>
      </c>
      <c r="BM176" s="11">
        <v>1</v>
      </c>
      <c r="BN176" s="11">
        <v>29</v>
      </c>
      <c r="BO176" s="12" t="s">
        <v>25</v>
      </c>
      <c r="BP176" s="11">
        <v>0</v>
      </c>
      <c r="BQ176" s="12" t="s">
        <v>25</v>
      </c>
      <c r="BR176" s="11">
        <v>1</v>
      </c>
      <c r="BS176" s="12" t="s">
        <v>25</v>
      </c>
      <c r="BT176" s="11">
        <v>2</v>
      </c>
      <c r="BU176" s="12" t="s">
        <v>25</v>
      </c>
      <c r="BV176" s="11">
        <v>3</v>
      </c>
      <c r="BW176" s="12" t="s">
        <v>25</v>
      </c>
      <c r="BX176" s="11">
        <v>6</v>
      </c>
      <c r="BY176" s="12" t="s">
        <v>25</v>
      </c>
      <c r="BZ176" s="11">
        <v>14</v>
      </c>
      <c r="CA176" s="12" t="s">
        <v>25</v>
      </c>
      <c r="CB176" s="11">
        <v>3</v>
      </c>
      <c r="CC176" s="12" t="s">
        <v>25</v>
      </c>
      <c r="CD176" s="11">
        <v>6</v>
      </c>
      <c r="CE176" s="12" t="s">
        <v>25</v>
      </c>
      <c r="CF176" s="11">
        <v>6</v>
      </c>
      <c r="CG176" s="11">
        <v>29</v>
      </c>
      <c r="CH176" s="11">
        <v>4</v>
      </c>
      <c r="CI176" s="12" t="s">
        <v>25</v>
      </c>
      <c r="CJ176" s="11">
        <v>6</v>
      </c>
      <c r="CK176" s="12" t="s">
        <v>25</v>
      </c>
      <c r="CL176" s="11">
        <v>109</v>
      </c>
      <c r="CM176" s="11">
        <v>109</v>
      </c>
      <c r="CN176" s="12" t="s">
        <v>25</v>
      </c>
      <c r="CO176" s="12" t="s">
        <v>25</v>
      </c>
      <c r="CP176" s="12" t="s">
        <v>25</v>
      </c>
      <c r="CQ176" s="12" t="s">
        <v>25</v>
      </c>
      <c r="CR176" s="11">
        <f t="shared" si="6"/>
        <v>109</v>
      </c>
      <c r="CS176" s="11">
        <f t="shared" si="7"/>
        <v>109</v>
      </c>
      <c r="CT176" s="11" t="b">
        <f t="shared" si="8"/>
        <v>1</v>
      </c>
    </row>
    <row r="177" spans="1:98" x14ac:dyDescent="0.25">
      <c r="A177" s="11">
        <v>176</v>
      </c>
      <c r="B177" s="11">
        <v>15</v>
      </c>
      <c r="C177" s="12" t="s">
        <v>70</v>
      </c>
      <c r="D177" s="11">
        <v>2</v>
      </c>
      <c r="E177" s="12" t="s">
        <v>276</v>
      </c>
      <c r="F177" s="11">
        <v>1</v>
      </c>
      <c r="G177" s="12" t="s">
        <v>277</v>
      </c>
      <c r="H177" s="11">
        <v>1</v>
      </c>
      <c r="I177" s="11">
        <v>1</v>
      </c>
      <c r="J177" s="12" t="s">
        <v>276</v>
      </c>
      <c r="K177" s="11">
        <v>4</v>
      </c>
      <c r="L177" s="12" t="s">
        <v>309</v>
      </c>
      <c r="M177" s="11">
        <v>1</v>
      </c>
      <c r="N177" s="12" t="s">
        <v>70</v>
      </c>
      <c r="O177" s="12" t="s">
        <v>277</v>
      </c>
      <c r="P177" s="11">
        <v>1</v>
      </c>
      <c r="Q177" s="12" t="s">
        <v>111</v>
      </c>
      <c r="R177" s="11">
        <v>20</v>
      </c>
      <c r="S177" s="12" t="s">
        <v>320</v>
      </c>
      <c r="T177" s="11">
        <v>403</v>
      </c>
      <c r="U177" s="12" t="s">
        <v>311</v>
      </c>
      <c r="V177" s="12" t="s">
        <v>312</v>
      </c>
      <c r="W177" s="11">
        <v>1503</v>
      </c>
      <c r="X177" s="12" t="s">
        <v>71</v>
      </c>
      <c r="Y177" s="12" t="s">
        <v>77</v>
      </c>
      <c r="Z177" s="12" t="s">
        <v>78</v>
      </c>
      <c r="AA177" s="11">
        <v>1915027</v>
      </c>
      <c r="AB177" s="12" t="s">
        <v>653</v>
      </c>
      <c r="AC177" s="11">
        <v>2</v>
      </c>
      <c r="AD177" s="11">
        <v>110</v>
      </c>
      <c r="AE177" s="12" t="s">
        <v>25</v>
      </c>
      <c r="AF177" s="11">
        <v>12</v>
      </c>
      <c r="AG177" s="12" t="s">
        <v>25</v>
      </c>
      <c r="AH177" s="11">
        <v>2</v>
      </c>
      <c r="AI177" s="12" t="s">
        <v>25</v>
      </c>
      <c r="AJ177" s="11">
        <v>0</v>
      </c>
      <c r="AK177" s="12" t="s">
        <v>25</v>
      </c>
      <c r="AL177" s="11">
        <v>0</v>
      </c>
      <c r="AM177" s="12" t="s">
        <v>25</v>
      </c>
      <c r="AN177" s="11">
        <v>14</v>
      </c>
      <c r="AO177" s="12" t="s">
        <v>25</v>
      </c>
      <c r="AP177" s="11">
        <v>15</v>
      </c>
      <c r="AQ177" s="12" t="s">
        <v>25</v>
      </c>
      <c r="AR177" s="11">
        <v>3</v>
      </c>
      <c r="AS177" s="12" t="s">
        <v>25</v>
      </c>
      <c r="AT177" s="11">
        <v>18</v>
      </c>
      <c r="AU177" s="11">
        <v>0</v>
      </c>
      <c r="AV177" s="12" t="s">
        <v>25</v>
      </c>
      <c r="AW177" s="11">
        <v>0</v>
      </c>
      <c r="AX177" s="11">
        <v>1</v>
      </c>
      <c r="AY177" s="12" t="s">
        <v>25</v>
      </c>
      <c r="AZ177" s="11">
        <v>1</v>
      </c>
      <c r="BA177" s="11">
        <v>19</v>
      </c>
      <c r="BB177" s="12" t="s">
        <v>25</v>
      </c>
      <c r="BC177" s="11">
        <v>11</v>
      </c>
      <c r="BD177" s="12" t="s">
        <v>25</v>
      </c>
      <c r="BE177" s="11">
        <v>6</v>
      </c>
      <c r="BF177" s="12" t="s">
        <v>25</v>
      </c>
      <c r="BG177" s="11">
        <v>17</v>
      </c>
      <c r="BH177" s="11">
        <v>15</v>
      </c>
      <c r="BI177" s="12" t="s">
        <v>25</v>
      </c>
      <c r="BJ177" s="11">
        <v>15</v>
      </c>
      <c r="BK177" s="11">
        <v>2</v>
      </c>
      <c r="BL177" s="12" t="s">
        <v>25</v>
      </c>
      <c r="BM177" s="11">
        <v>2</v>
      </c>
      <c r="BN177" s="11">
        <v>34</v>
      </c>
      <c r="BO177" s="12" t="s">
        <v>25</v>
      </c>
      <c r="BP177" s="11">
        <v>1</v>
      </c>
      <c r="BQ177" s="12" t="s">
        <v>25</v>
      </c>
      <c r="BR177" s="11">
        <v>0</v>
      </c>
      <c r="BS177" s="12" t="s">
        <v>25</v>
      </c>
      <c r="BT177" s="11">
        <v>0</v>
      </c>
      <c r="BU177" s="12" t="s">
        <v>25</v>
      </c>
      <c r="BV177" s="11">
        <v>1</v>
      </c>
      <c r="BW177" s="12" t="s">
        <v>25</v>
      </c>
      <c r="BX177" s="11">
        <v>8</v>
      </c>
      <c r="BY177" s="12" t="s">
        <v>25</v>
      </c>
      <c r="BZ177" s="11">
        <v>20</v>
      </c>
      <c r="CA177" s="12" t="s">
        <v>25</v>
      </c>
      <c r="CB177" s="11">
        <v>1</v>
      </c>
      <c r="CC177" s="12" t="s">
        <v>25</v>
      </c>
      <c r="CD177" s="11">
        <v>4</v>
      </c>
      <c r="CE177" s="12" t="s">
        <v>25</v>
      </c>
      <c r="CF177" s="11">
        <v>4</v>
      </c>
      <c r="CG177" s="11">
        <v>33</v>
      </c>
      <c r="CH177" s="11">
        <v>2</v>
      </c>
      <c r="CI177" s="12" t="s">
        <v>25</v>
      </c>
      <c r="CJ177" s="11">
        <v>7</v>
      </c>
      <c r="CK177" s="12" t="s">
        <v>25</v>
      </c>
      <c r="CL177" s="11">
        <v>110</v>
      </c>
      <c r="CM177" s="11">
        <v>110</v>
      </c>
      <c r="CN177" s="12" t="s">
        <v>25</v>
      </c>
      <c r="CO177" s="12" t="s">
        <v>25</v>
      </c>
      <c r="CP177" s="12" t="s">
        <v>25</v>
      </c>
      <c r="CQ177" s="12" t="s">
        <v>25</v>
      </c>
      <c r="CR177" s="11">
        <f t="shared" si="6"/>
        <v>110</v>
      </c>
      <c r="CS177" s="11">
        <f t="shared" si="7"/>
        <v>110</v>
      </c>
      <c r="CT177" s="11" t="b">
        <f t="shared" si="8"/>
        <v>1</v>
      </c>
    </row>
    <row r="178" spans="1:98" x14ac:dyDescent="0.25">
      <c r="A178" s="11">
        <v>177</v>
      </c>
      <c r="B178" s="11">
        <v>15</v>
      </c>
      <c r="C178" s="12" t="s">
        <v>70</v>
      </c>
      <c r="D178" s="11">
        <v>2</v>
      </c>
      <c r="E178" s="12" t="s">
        <v>276</v>
      </c>
      <c r="F178" s="11">
        <v>1</v>
      </c>
      <c r="G178" s="12" t="s">
        <v>277</v>
      </c>
      <c r="H178" s="11">
        <v>1</v>
      </c>
      <c r="I178" s="11">
        <v>1</v>
      </c>
      <c r="J178" s="12" t="s">
        <v>276</v>
      </c>
      <c r="K178" s="11">
        <v>4</v>
      </c>
      <c r="L178" s="12" t="s">
        <v>309</v>
      </c>
      <c r="M178" s="11">
        <v>1</v>
      </c>
      <c r="N178" s="12" t="s">
        <v>70</v>
      </c>
      <c r="O178" s="12" t="s">
        <v>277</v>
      </c>
      <c r="P178" s="11">
        <v>1</v>
      </c>
      <c r="Q178" s="12" t="s">
        <v>111</v>
      </c>
      <c r="R178" s="11">
        <v>23</v>
      </c>
      <c r="S178" s="12" t="s">
        <v>321</v>
      </c>
      <c r="T178" s="11">
        <v>394</v>
      </c>
      <c r="U178" s="12" t="s">
        <v>311</v>
      </c>
      <c r="V178" s="12" t="s">
        <v>312</v>
      </c>
      <c r="W178" s="11">
        <v>1503</v>
      </c>
      <c r="X178" s="12" t="s">
        <v>71</v>
      </c>
      <c r="Y178" s="12" t="s">
        <v>77</v>
      </c>
      <c r="Z178" s="12" t="s">
        <v>78</v>
      </c>
      <c r="AA178" s="11">
        <v>1915027</v>
      </c>
      <c r="AB178" s="12" t="s">
        <v>653</v>
      </c>
      <c r="AC178" s="11">
        <v>2</v>
      </c>
      <c r="AD178" s="11">
        <v>120</v>
      </c>
      <c r="AE178" s="12" t="s">
        <v>25</v>
      </c>
      <c r="AF178" s="11">
        <v>8</v>
      </c>
      <c r="AG178" s="12" t="s">
        <v>25</v>
      </c>
      <c r="AH178" s="11">
        <v>0</v>
      </c>
      <c r="AI178" s="12" t="s">
        <v>25</v>
      </c>
      <c r="AJ178" s="11">
        <v>3</v>
      </c>
      <c r="AK178" s="12" t="s">
        <v>25</v>
      </c>
      <c r="AL178" s="11">
        <v>2</v>
      </c>
      <c r="AM178" s="12" t="s">
        <v>25</v>
      </c>
      <c r="AN178" s="11">
        <v>13</v>
      </c>
      <c r="AO178" s="12" t="s">
        <v>25</v>
      </c>
      <c r="AP178" s="11">
        <v>20</v>
      </c>
      <c r="AQ178" s="12" t="s">
        <v>25</v>
      </c>
      <c r="AR178" s="11">
        <v>2</v>
      </c>
      <c r="AS178" s="12" t="s">
        <v>25</v>
      </c>
      <c r="AT178" s="11">
        <v>22</v>
      </c>
      <c r="AU178" s="11">
        <v>2</v>
      </c>
      <c r="AV178" s="12" t="s">
        <v>25</v>
      </c>
      <c r="AW178" s="11">
        <v>2</v>
      </c>
      <c r="AX178" s="11">
        <v>1</v>
      </c>
      <c r="AY178" s="12" t="s">
        <v>25</v>
      </c>
      <c r="AZ178" s="11">
        <v>1</v>
      </c>
      <c r="BA178" s="11">
        <v>25</v>
      </c>
      <c r="BB178" s="12" t="s">
        <v>25</v>
      </c>
      <c r="BC178" s="11">
        <v>16</v>
      </c>
      <c r="BD178" s="12" t="s">
        <v>25</v>
      </c>
      <c r="BE178" s="11">
        <v>4</v>
      </c>
      <c r="BF178" s="12" t="s">
        <v>25</v>
      </c>
      <c r="BG178" s="11">
        <v>20</v>
      </c>
      <c r="BH178" s="11">
        <v>20</v>
      </c>
      <c r="BI178" s="12" t="s">
        <v>25</v>
      </c>
      <c r="BJ178" s="11">
        <v>20</v>
      </c>
      <c r="BK178" s="11">
        <v>1</v>
      </c>
      <c r="BL178" s="12" t="s">
        <v>25</v>
      </c>
      <c r="BM178" s="11">
        <v>1</v>
      </c>
      <c r="BN178" s="11">
        <v>41</v>
      </c>
      <c r="BO178" s="12" t="s">
        <v>25</v>
      </c>
      <c r="BP178" s="11">
        <v>2</v>
      </c>
      <c r="BQ178" s="12" t="s">
        <v>25</v>
      </c>
      <c r="BR178" s="11">
        <v>2</v>
      </c>
      <c r="BS178" s="12" t="s">
        <v>25</v>
      </c>
      <c r="BT178" s="11">
        <v>0</v>
      </c>
      <c r="BU178" s="12" t="s">
        <v>25</v>
      </c>
      <c r="BV178" s="11">
        <v>4</v>
      </c>
      <c r="BW178" s="12" t="s">
        <v>25</v>
      </c>
      <c r="BX178" s="11">
        <v>5</v>
      </c>
      <c r="BY178" s="12" t="s">
        <v>25</v>
      </c>
      <c r="BZ178" s="11">
        <v>13</v>
      </c>
      <c r="CA178" s="12" t="s">
        <v>25</v>
      </c>
      <c r="CB178" s="11">
        <v>3</v>
      </c>
      <c r="CC178" s="12" t="s">
        <v>25</v>
      </c>
      <c r="CD178" s="11">
        <v>5</v>
      </c>
      <c r="CE178" s="12" t="s">
        <v>25</v>
      </c>
      <c r="CF178" s="11">
        <v>5</v>
      </c>
      <c r="CG178" s="11">
        <v>26</v>
      </c>
      <c r="CH178" s="11">
        <v>6</v>
      </c>
      <c r="CI178" s="12" t="s">
        <v>25</v>
      </c>
      <c r="CJ178" s="11">
        <v>5</v>
      </c>
      <c r="CK178" s="12" t="s">
        <v>25</v>
      </c>
      <c r="CL178" s="11">
        <v>120</v>
      </c>
      <c r="CM178" s="11">
        <v>120</v>
      </c>
      <c r="CN178" s="12" t="s">
        <v>25</v>
      </c>
      <c r="CO178" s="12" t="s">
        <v>25</v>
      </c>
      <c r="CP178" s="12" t="s">
        <v>25</v>
      </c>
      <c r="CQ178" s="12" t="s">
        <v>25</v>
      </c>
      <c r="CR178" s="11">
        <f t="shared" si="6"/>
        <v>120</v>
      </c>
      <c r="CS178" s="11">
        <f t="shared" si="7"/>
        <v>120</v>
      </c>
      <c r="CT178" s="11" t="b">
        <f t="shared" si="8"/>
        <v>1</v>
      </c>
    </row>
    <row r="179" spans="1:98" x14ac:dyDescent="0.25">
      <c r="A179" s="11">
        <v>178</v>
      </c>
      <c r="B179" s="11">
        <v>15</v>
      </c>
      <c r="C179" s="12" t="s">
        <v>70</v>
      </c>
      <c r="D179" s="11">
        <v>2</v>
      </c>
      <c r="E179" s="12" t="s">
        <v>276</v>
      </c>
      <c r="F179" s="11">
        <v>1</v>
      </c>
      <c r="G179" s="12" t="s">
        <v>277</v>
      </c>
      <c r="H179" s="11">
        <v>1</v>
      </c>
      <c r="I179" s="11">
        <v>1</v>
      </c>
      <c r="J179" s="12" t="s">
        <v>276</v>
      </c>
      <c r="K179" s="11">
        <v>4</v>
      </c>
      <c r="L179" s="12" t="s">
        <v>309</v>
      </c>
      <c r="M179" s="11">
        <v>1</v>
      </c>
      <c r="N179" s="12" t="s">
        <v>70</v>
      </c>
      <c r="O179" s="12" t="s">
        <v>277</v>
      </c>
      <c r="P179" s="11">
        <v>1</v>
      </c>
      <c r="Q179" s="12" t="s">
        <v>111</v>
      </c>
      <c r="R179" s="11">
        <v>26</v>
      </c>
      <c r="S179" s="12" t="s">
        <v>322</v>
      </c>
      <c r="T179" s="11">
        <v>261</v>
      </c>
      <c r="U179" s="12" t="s">
        <v>311</v>
      </c>
      <c r="V179" s="12" t="s">
        <v>312</v>
      </c>
      <c r="W179" s="11">
        <v>1503</v>
      </c>
      <c r="X179" s="12" t="s">
        <v>71</v>
      </c>
      <c r="Y179" s="12" t="s">
        <v>77</v>
      </c>
      <c r="Z179" s="12" t="s">
        <v>78</v>
      </c>
      <c r="AA179" s="11">
        <v>1915027</v>
      </c>
      <c r="AB179" s="12" t="s">
        <v>653</v>
      </c>
      <c r="AC179" s="11">
        <v>2</v>
      </c>
      <c r="AD179" s="11">
        <v>78</v>
      </c>
      <c r="AE179" s="12" t="s">
        <v>25</v>
      </c>
      <c r="AF179" s="11">
        <v>4</v>
      </c>
      <c r="AG179" s="12" t="s">
        <v>25</v>
      </c>
      <c r="AH179" s="11">
        <v>0</v>
      </c>
      <c r="AI179" s="12" t="s">
        <v>25</v>
      </c>
      <c r="AJ179" s="11">
        <v>0</v>
      </c>
      <c r="AK179" s="12" t="s">
        <v>25</v>
      </c>
      <c r="AL179" s="11">
        <v>0</v>
      </c>
      <c r="AM179" s="12" t="s">
        <v>25</v>
      </c>
      <c r="AN179" s="11">
        <v>4</v>
      </c>
      <c r="AO179" s="12" t="s">
        <v>25</v>
      </c>
      <c r="AP179" s="11">
        <v>15</v>
      </c>
      <c r="AQ179" s="12" t="s">
        <v>25</v>
      </c>
      <c r="AR179" s="11">
        <v>1</v>
      </c>
      <c r="AS179" s="12" t="s">
        <v>25</v>
      </c>
      <c r="AT179" s="11">
        <v>16</v>
      </c>
      <c r="AU179" s="11">
        <v>0</v>
      </c>
      <c r="AV179" s="12" t="s">
        <v>25</v>
      </c>
      <c r="AW179" s="11">
        <v>0</v>
      </c>
      <c r="AX179" s="11">
        <v>0</v>
      </c>
      <c r="AY179" s="12" t="s">
        <v>25</v>
      </c>
      <c r="AZ179" s="11">
        <v>0</v>
      </c>
      <c r="BA179" s="11">
        <v>16</v>
      </c>
      <c r="BB179" s="12" t="s">
        <v>25</v>
      </c>
      <c r="BC179" s="11">
        <v>8</v>
      </c>
      <c r="BD179" s="12" t="s">
        <v>25</v>
      </c>
      <c r="BE179" s="11">
        <v>6</v>
      </c>
      <c r="BF179" s="12" t="s">
        <v>25</v>
      </c>
      <c r="BG179" s="11">
        <v>14</v>
      </c>
      <c r="BH179" s="11">
        <v>19</v>
      </c>
      <c r="BI179" s="12" t="s">
        <v>25</v>
      </c>
      <c r="BJ179" s="11">
        <v>19</v>
      </c>
      <c r="BK179" s="11">
        <v>2</v>
      </c>
      <c r="BL179" s="12" t="s">
        <v>25</v>
      </c>
      <c r="BM179" s="11">
        <v>2</v>
      </c>
      <c r="BN179" s="11">
        <v>35</v>
      </c>
      <c r="BO179" s="12" t="s">
        <v>25</v>
      </c>
      <c r="BP179" s="11">
        <v>1</v>
      </c>
      <c r="BQ179" s="12" t="s">
        <v>25</v>
      </c>
      <c r="BR179" s="11">
        <v>0</v>
      </c>
      <c r="BS179" s="12" t="s">
        <v>25</v>
      </c>
      <c r="BT179" s="11">
        <v>0</v>
      </c>
      <c r="BU179" s="12" t="s">
        <v>25</v>
      </c>
      <c r="BV179" s="11">
        <v>1</v>
      </c>
      <c r="BW179" s="12" t="s">
        <v>25</v>
      </c>
      <c r="BX179" s="11">
        <v>3</v>
      </c>
      <c r="BY179" s="12" t="s">
        <v>25</v>
      </c>
      <c r="BZ179" s="11">
        <v>6</v>
      </c>
      <c r="CA179" s="12" t="s">
        <v>25</v>
      </c>
      <c r="CB179" s="11">
        <v>1</v>
      </c>
      <c r="CC179" s="12" t="s">
        <v>25</v>
      </c>
      <c r="CD179" s="11">
        <v>7</v>
      </c>
      <c r="CE179" s="12" t="s">
        <v>25</v>
      </c>
      <c r="CF179" s="11">
        <v>7</v>
      </c>
      <c r="CG179" s="11">
        <v>17</v>
      </c>
      <c r="CH179" s="11">
        <v>2</v>
      </c>
      <c r="CI179" s="12" t="s">
        <v>25</v>
      </c>
      <c r="CJ179" s="11">
        <v>3</v>
      </c>
      <c r="CK179" s="12" t="s">
        <v>25</v>
      </c>
      <c r="CL179" s="11">
        <v>78</v>
      </c>
      <c r="CM179" s="11">
        <v>78</v>
      </c>
      <c r="CN179" s="12" t="s">
        <v>25</v>
      </c>
      <c r="CO179" s="12" t="s">
        <v>25</v>
      </c>
      <c r="CP179" s="12" t="s">
        <v>25</v>
      </c>
      <c r="CQ179" s="12" t="s">
        <v>25</v>
      </c>
      <c r="CR179" s="11">
        <f t="shared" si="6"/>
        <v>78</v>
      </c>
      <c r="CS179" s="11">
        <f t="shared" si="7"/>
        <v>78</v>
      </c>
      <c r="CT179" s="11" t="b">
        <f t="shared" si="8"/>
        <v>1</v>
      </c>
    </row>
    <row r="180" spans="1:98" x14ac:dyDescent="0.25">
      <c r="A180" s="11">
        <v>179</v>
      </c>
      <c r="B180" s="11">
        <v>15</v>
      </c>
      <c r="C180" s="12" t="s">
        <v>70</v>
      </c>
      <c r="D180" s="11">
        <v>1</v>
      </c>
      <c r="E180" s="12" t="s">
        <v>71</v>
      </c>
      <c r="F180" s="11">
        <v>1</v>
      </c>
      <c r="G180" s="12" t="s">
        <v>71</v>
      </c>
      <c r="H180" s="11">
        <v>1</v>
      </c>
      <c r="I180" s="11">
        <v>1</v>
      </c>
      <c r="J180" s="12" t="s">
        <v>71</v>
      </c>
      <c r="K180" s="11">
        <v>599</v>
      </c>
      <c r="L180" s="12" t="s">
        <v>323</v>
      </c>
      <c r="M180" s="11">
        <v>1</v>
      </c>
      <c r="N180" s="12" t="s">
        <v>70</v>
      </c>
      <c r="O180" s="12" t="s">
        <v>324</v>
      </c>
      <c r="P180" s="11">
        <v>0</v>
      </c>
      <c r="Q180" s="12" t="s">
        <v>73</v>
      </c>
      <c r="R180" s="11">
        <v>1</v>
      </c>
      <c r="S180" s="12" t="s">
        <v>325</v>
      </c>
      <c r="T180" s="11">
        <v>430</v>
      </c>
      <c r="U180" s="12" t="s">
        <v>326</v>
      </c>
      <c r="V180" s="12" t="s">
        <v>327</v>
      </c>
      <c r="W180" s="11">
        <v>1503</v>
      </c>
      <c r="X180" s="12" t="s">
        <v>71</v>
      </c>
      <c r="Y180" s="12" t="s">
        <v>77</v>
      </c>
      <c r="Z180" s="12" t="s">
        <v>78</v>
      </c>
      <c r="AA180" s="11">
        <v>1915037</v>
      </c>
      <c r="AB180" s="12" t="s">
        <v>654</v>
      </c>
      <c r="AC180" s="11">
        <v>2</v>
      </c>
      <c r="AD180" s="11">
        <v>207</v>
      </c>
      <c r="AE180" s="12" t="s">
        <v>25</v>
      </c>
      <c r="AF180" s="11">
        <v>19</v>
      </c>
      <c r="AG180" s="12" t="s">
        <v>25</v>
      </c>
      <c r="AH180" s="11">
        <v>5</v>
      </c>
      <c r="AI180" s="12" t="s">
        <v>25</v>
      </c>
      <c r="AJ180" s="11">
        <v>1</v>
      </c>
      <c r="AK180" s="12" t="s">
        <v>25</v>
      </c>
      <c r="AL180" s="11">
        <v>1</v>
      </c>
      <c r="AM180" s="12" t="s">
        <v>25</v>
      </c>
      <c r="AN180" s="11">
        <v>26</v>
      </c>
      <c r="AO180" s="12" t="s">
        <v>25</v>
      </c>
      <c r="AP180" s="11">
        <v>61</v>
      </c>
      <c r="AQ180" s="12" t="s">
        <v>25</v>
      </c>
      <c r="AR180" s="11">
        <v>1</v>
      </c>
      <c r="AS180" s="12" t="s">
        <v>25</v>
      </c>
      <c r="AT180" s="11">
        <v>62</v>
      </c>
      <c r="AU180" s="11">
        <v>1</v>
      </c>
      <c r="AV180" s="12" t="s">
        <v>25</v>
      </c>
      <c r="AW180" s="11">
        <v>1</v>
      </c>
      <c r="AX180" s="11">
        <v>1</v>
      </c>
      <c r="AY180" s="12" t="s">
        <v>25</v>
      </c>
      <c r="AZ180" s="11">
        <v>1</v>
      </c>
      <c r="BA180" s="11">
        <v>64</v>
      </c>
      <c r="BB180" s="12" t="s">
        <v>25</v>
      </c>
      <c r="BC180" s="11">
        <v>20</v>
      </c>
      <c r="BD180" s="12" t="s">
        <v>25</v>
      </c>
      <c r="BE180" s="11">
        <v>13</v>
      </c>
      <c r="BF180" s="12" t="s">
        <v>25</v>
      </c>
      <c r="BG180" s="11">
        <v>33</v>
      </c>
      <c r="BH180" s="11">
        <v>8</v>
      </c>
      <c r="BI180" s="12" t="s">
        <v>25</v>
      </c>
      <c r="BJ180" s="11">
        <v>8</v>
      </c>
      <c r="BK180" s="11">
        <v>3</v>
      </c>
      <c r="BL180" s="12" t="s">
        <v>25</v>
      </c>
      <c r="BM180" s="11">
        <v>3</v>
      </c>
      <c r="BN180" s="11">
        <v>44</v>
      </c>
      <c r="BO180" s="12" t="s">
        <v>25</v>
      </c>
      <c r="BP180" s="11">
        <v>6</v>
      </c>
      <c r="BQ180" s="12" t="s">
        <v>25</v>
      </c>
      <c r="BR180" s="11">
        <v>1</v>
      </c>
      <c r="BS180" s="12" t="s">
        <v>25</v>
      </c>
      <c r="BT180" s="11">
        <v>1</v>
      </c>
      <c r="BU180" s="12" t="s">
        <v>25</v>
      </c>
      <c r="BV180" s="11">
        <v>8</v>
      </c>
      <c r="BW180" s="12" t="s">
        <v>25</v>
      </c>
      <c r="BX180" s="11">
        <v>3</v>
      </c>
      <c r="BY180" s="12" t="s">
        <v>25</v>
      </c>
      <c r="BZ180" s="11">
        <v>32</v>
      </c>
      <c r="CA180" s="12" t="s">
        <v>25</v>
      </c>
      <c r="CB180" s="11">
        <v>2</v>
      </c>
      <c r="CC180" s="12" t="s">
        <v>25</v>
      </c>
      <c r="CD180" s="11">
        <v>8</v>
      </c>
      <c r="CE180" s="12" t="s">
        <v>25</v>
      </c>
      <c r="CF180" s="11">
        <v>8</v>
      </c>
      <c r="CG180" s="11">
        <v>45</v>
      </c>
      <c r="CH180" s="11">
        <v>2</v>
      </c>
      <c r="CI180" s="12" t="s">
        <v>25</v>
      </c>
      <c r="CJ180" s="11">
        <v>18</v>
      </c>
      <c r="CK180" s="12" t="s">
        <v>25</v>
      </c>
      <c r="CL180" s="11">
        <v>207</v>
      </c>
      <c r="CM180" s="11">
        <v>207</v>
      </c>
      <c r="CN180" s="12" t="s">
        <v>25</v>
      </c>
      <c r="CO180" s="12" t="s">
        <v>25</v>
      </c>
      <c r="CP180" s="12" t="s">
        <v>25</v>
      </c>
      <c r="CQ180" s="12" t="s">
        <v>25</v>
      </c>
      <c r="CR180" s="11">
        <f t="shared" si="6"/>
        <v>207</v>
      </c>
      <c r="CS180" s="11">
        <f t="shared" si="7"/>
        <v>207</v>
      </c>
      <c r="CT180" s="11" t="b">
        <f t="shared" si="8"/>
        <v>1</v>
      </c>
    </row>
    <row r="181" spans="1:98" x14ac:dyDescent="0.25">
      <c r="A181" s="11">
        <v>180</v>
      </c>
      <c r="B181" s="11">
        <v>15</v>
      </c>
      <c r="C181" s="12" t="s">
        <v>70</v>
      </c>
      <c r="D181" s="11">
        <v>1</v>
      </c>
      <c r="E181" s="12" t="s">
        <v>71</v>
      </c>
      <c r="F181" s="11">
        <v>1</v>
      </c>
      <c r="G181" s="12" t="s">
        <v>71</v>
      </c>
      <c r="H181" s="11">
        <v>1</v>
      </c>
      <c r="I181" s="11">
        <v>1</v>
      </c>
      <c r="J181" s="12" t="s">
        <v>71</v>
      </c>
      <c r="K181" s="11">
        <v>599</v>
      </c>
      <c r="L181" s="12" t="s">
        <v>323</v>
      </c>
      <c r="M181" s="11">
        <v>1</v>
      </c>
      <c r="N181" s="12" t="s">
        <v>70</v>
      </c>
      <c r="O181" s="12" t="s">
        <v>324</v>
      </c>
      <c r="P181" s="11">
        <v>0</v>
      </c>
      <c r="Q181" s="12" t="s">
        <v>73</v>
      </c>
      <c r="R181" s="11">
        <v>2</v>
      </c>
      <c r="S181" s="12" t="s">
        <v>328</v>
      </c>
      <c r="T181" s="11">
        <v>425</v>
      </c>
      <c r="U181" s="12" t="s">
        <v>326</v>
      </c>
      <c r="V181" s="12" t="s">
        <v>327</v>
      </c>
      <c r="W181" s="11">
        <v>1503</v>
      </c>
      <c r="X181" s="12" t="s">
        <v>71</v>
      </c>
      <c r="Y181" s="12" t="s">
        <v>77</v>
      </c>
      <c r="Z181" s="12" t="s">
        <v>78</v>
      </c>
      <c r="AA181" s="11">
        <v>1915037</v>
      </c>
      <c r="AB181" s="12" t="s">
        <v>654</v>
      </c>
      <c r="AC181" s="11">
        <v>2</v>
      </c>
      <c r="AD181" s="11">
        <v>186</v>
      </c>
      <c r="AE181" s="12" t="s">
        <v>25</v>
      </c>
      <c r="AF181" s="11">
        <v>13</v>
      </c>
      <c r="AG181" s="12" t="s">
        <v>25</v>
      </c>
      <c r="AH181" s="11">
        <v>1</v>
      </c>
      <c r="AI181" s="12" t="s">
        <v>25</v>
      </c>
      <c r="AJ181" s="11">
        <v>2</v>
      </c>
      <c r="AK181" s="12" t="s">
        <v>25</v>
      </c>
      <c r="AL181" s="11">
        <v>0</v>
      </c>
      <c r="AM181" s="12" t="s">
        <v>25</v>
      </c>
      <c r="AN181" s="11">
        <v>16</v>
      </c>
      <c r="AO181" s="12" t="s">
        <v>25</v>
      </c>
      <c r="AP181" s="11">
        <v>43</v>
      </c>
      <c r="AQ181" s="12" t="s">
        <v>25</v>
      </c>
      <c r="AR181" s="11">
        <v>6</v>
      </c>
      <c r="AS181" s="12" t="s">
        <v>25</v>
      </c>
      <c r="AT181" s="11">
        <v>49</v>
      </c>
      <c r="AU181" s="11">
        <v>16</v>
      </c>
      <c r="AV181" s="12" t="s">
        <v>25</v>
      </c>
      <c r="AW181" s="11">
        <v>16</v>
      </c>
      <c r="AX181" s="11">
        <v>3</v>
      </c>
      <c r="AY181" s="12" t="s">
        <v>25</v>
      </c>
      <c r="AZ181" s="11">
        <v>3</v>
      </c>
      <c r="BA181" s="11">
        <v>68</v>
      </c>
      <c r="BB181" s="12" t="s">
        <v>25</v>
      </c>
      <c r="BC181" s="11">
        <v>14</v>
      </c>
      <c r="BD181" s="12" t="s">
        <v>25</v>
      </c>
      <c r="BE181" s="11">
        <v>16</v>
      </c>
      <c r="BF181" s="12" t="s">
        <v>25</v>
      </c>
      <c r="BG181" s="11">
        <v>30</v>
      </c>
      <c r="BH181" s="11">
        <v>10</v>
      </c>
      <c r="BI181" s="12" t="s">
        <v>25</v>
      </c>
      <c r="BJ181" s="11">
        <v>10</v>
      </c>
      <c r="BK181" s="11">
        <v>9</v>
      </c>
      <c r="BL181" s="12" t="s">
        <v>25</v>
      </c>
      <c r="BM181" s="11">
        <v>9</v>
      </c>
      <c r="BN181" s="11">
        <v>49</v>
      </c>
      <c r="BO181" s="12" t="s">
        <v>25</v>
      </c>
      <c r="BP181" s="11">
        <v>0</v>
      </c>
      <c r="BQ181" s="12" t="s">
        <v>25</v>
      </c>
      <c r="BR181" s="11">
        <v>0</v>
      </c>
      <c r="BS181" s="12" t="s">
        <v>25</v>
      </c>
      <c r="BT181" s="11">
        <v>0</v>
      </c>
      <c r="BU181" s="12" t="s">
        <v>25</v>
      </c>
      <c r="BV181" s="11">
        <v>0</v>
      </c>
      <c r="BW181" s="12" t="s">
        <v>25</v>
      </c>
      <c r="BX181" s="11">
        <v>6</v>
      </c>
      <c r="BY181" s="12" t="s">
        <v>25</v>
      </c>
      <c r="BZ181" s="11">
        <v>29</v>
      </c>
      <c r="CA181" s="12" t="s">
        <v>25</v>
      </c>
      <c r="CB181" s="11">
        <v>0</v>
      </c>
      <c r="CC181" s="12" t="s">
        <v>25</v>
      </c>
      <c r="CD181" s="11">
        <v>7</v>
      </c>
      <c r="CE181" s="12" t="s">
        <v>25</v>
      </c>
      <c r="CF181" s="11">
        <v>7</v>
      </c>
      <c r="CG181" s="11">
        <v>42</v>
      </c>
      <c r="CH181" s="11">
        <v>6</v>
      </c>
      <c r="CI181" s="12" t="s">
        <v>25</v>
      </c>
      <c r="CJ181" s="11">
        <v>5</v>
      </c>
      <c r="CK181" s="12" t="s">
        <v>25</v>
      </c>
      <c r="CL181" s="11">
        <v>186</v>
      </c>
      <c r="CM181" s="11">
        <v>186</v>
      </c>
      <c r="CN181" s="12" t="s">
        <v>25</v>
      </c>
      <c r="CO181" s="12" t="s">
        <v>25</v>
      </c>
      <c r="CP181" s="12" t="s">
        <v>25</v>
      </c>
      <c r="CQ181" s="12" t="s">
        <v>25</v>
      </c>
      <c r="CR181" s="11">
        <f t="shared" si="6"/>
        <v>186</v>
      </c>
      <c r="CS181" s="11">
        <f t="shared" si="7"/>
        <v>186</v>
      </c>
      <c r="CT181" s="11" t="b">
        <f t="shared" si="8"/>
        <v>1</v>
      </c>
    </row>
    <row r="182" spans="1:98" x14ac:dyDescent="0.25">
      <c r="A182" s="11">
        <v>181</v>
      </c>
      <c r="B182" s="11">
        <v>15</v>
      </c>
      <c r="C182" s="12" t="s">
        <v>70</v>
      </c>
      <c r="D182" s="11">
        <v>1</v>
      </c>
      <c r="E182" s="12" t="s">
        <v>71</v>
      </c>
      <c r="F182" s="11">
        <v>1</v>
      </c>
      <c r="G182" s="12" t="s">
        <v>71</v>
      </c>
      <c r="H182" s="11">
        <v>1</v>
      </c>
      <c r="I182" s="11">
        <v>1</v>
      </c>
      <c r="J182" s="12" t="s">
        <v>71</v>
      </c>
      <c r="K182" s="11">
        <v>599</v>
      </c>
      <c r="L182" s="12" t="s">
        <v>323</v>
      </c>
      <c r="M182" s="11">
        <v>1</v>
      </c>
      <c r="N182" s="12" t="s">
        <v>70</v>
      </c>
      <c r="O182" s="12" t="s">
        <v>324</v>
      </c>
      <c r="P182" s="11">
        <v>1</v>
      </c>
      <c r="Q182" s="12" t="s">
        <v>111</v>
      </c>
      <c r="R182" s="11">
        <v>2</v>
      </c>
      <c r="S182" s="12" t="s">
        <v>329</v>
      </c>
      <c r="T182" s="11">
        <v>409</v>
      </c>
      <c r="U182" s="12" t="s">
        <v>326</v>
      </c>
      <c r="V182" s="12" t="s">
        <v>327</v>
      </c>
      <c r="W182" s="11">
        <v>1503</v>
      </c>
      <c r="X182" s="12" t="s">
        <v>71</v>
      </c>
      <c r="Y182" s="12" t="s">
        <v>77</v>
      </c>
      <c r="Z182" s="12" t="s">
        <v>78</v>
      </c>
      <c r="AA182" s="11">
        <v>1915037</v>
      </c>
      <c r="AB182" s="12" t="s">
        <v>654</v>
      </c>
      <c r="AC182" s="11">
        <v>2</v>
      </c>
      <c r="AD182" s="11">
        <v>145</v>
      </c>
      <c r="AE182" s="12" t="s">
        <v>25</v>
      </c>
      <c r="AF182" s="11">
        <v>12</v>
      </c>
      <c r="AG182" s="12" t="s">
        <v>25</v>
      </c>
      <c r="AH182" s="11">
        <v>3</v>
      </c>
      <c r="AI182" s="12" t="s">
        <v>25</v>
      </c>
      <c r="AJ182" s="11">
        <v>2</v>
      </c>
      <c r="AK182" s="12" t="s">
        <v>25</v>
      </c>
      <c r="AL182" s="11">
        <v>1</v>
      </c>
      <c r="AM182" s="12" t="s">
        <v>25</v>
      </c>
      <c r="AN182" s="11">
        <v>18</v>
      </c>
      <c r="AO182" s="12" t="s">
        <v>25</v>
      </c>
      <c r="AP182" s="11">
        <v>37</v>
      </c>
      <c r="AQ182" s="12" t="s">
        <v>25</v>
      </c>
      <c r="AR182" s="11">
        <v>6</v>
      </c>
      <c r="AS182" s="12" t="s">
        <v>25</v>
      </c>
      <c r="AT182" s="11">
        <v>43</v>
      </c>
      <c r="AU182" s="11">
        <v>3</v>
      </c>
      <c r="AV182" s="12" t="s">
        <v>25</v>
      </c>
      <c r="AW182" s="11">
        <v>3</v>
      </c>
      <c r="AX182" s="11">
        <v>1</v>
      </c>
      <c r="AY182" s="12" t="s">
        <v>25</v>
      </c>
      <c r="AZ182" s="11">
        <v>1</v>
      </c>
      <c r="BA182" s="11">
        <v>47</v>
      </c>
      <c r="BB182" s="12" t="s">
        <v>25</v>
      </c>
      <c r="BC182" s="11">
        <v>9</v>
      </c>
      <c r="BD182" s="12" t="s">
        <v>25</v>
      </c>
      <c r="BE182" s="11">
        <v>8</v>
      </c>
      <c r="BF182" s="12" t="s">
        <v>25</v>
      </c>
      <c r="BG182" s="11">
        <v>17</v>
      </c>
      <c r="BH182" s="11">
        <v>10</v>
      </c>
      <c r="BI182" s="12" t="s">
        <v>25</v>
      </c>
      <c r="BJ182" s="11">
        <v>10</v>
      </c>
      <c r="BK182" s="11">
        <v>2</v>
      </c>
      <c r="BL182" s="12" t="s">
        <v>25</v>
      </c>
      <c r="BM182" s="11">
        <v>2</v>
      </c>
      <c r="BN182" s="11">
        <v>29</v>
      </c>
      <c r="BO182" s="12" t="s">
        <v>25</v>
      </c>
      <c r="BP182" s="11">
        <v>7</v>
      </c>
      <c r="BQ182" s="12" t="s">
        <v>25</v>
      </c>
      <c r="BR182" s="11">
        <v>1</v>
      </c>
      <c r="BS182" s="12" t="s">
        <v>25</v>
      </c>
      <c r="BT182" s="11">
        <v>0</v>
      </c>
      <c r="BU182" s="12" t="s">
        <v>25</v>
      </c>
      <c r="BV182" s="11">
        <v>8</v>
      </c>
      <c r="BW182" s="12" t="s">
        <v>25</v>
      </c>
      <c r="BX182" s="11">
        <v>10</v>
      </c>
      <c r="BY182" s="12" t="s">
        <v>25</v>
      </c>
      <c r="BZ182" s="11">
        <v>16</v>
      </c>
      <c r="CA182" s="12" t="s">
        <v>25</v>
      </c>
      <c r="CB182" s="11">
        <v>1</v>
      </c>
      <c r="CC182" s="12" t="s">
        <v>25</v>
      </c>
      <c r="CD182" s="11">
        <v>8</v>
      </c>
      <c r="CE182" s="12" t="s">
        <v>25</v>
      </c>
      <c r="CF182" s="11">
        <v>8</v>
      </c>
      <c r="CG182" s="11">
        <v>35</v>
      </c>
      <c r="CH182" s="11">
        <v>4</v>
      </c>
      <c r="CI182" s="12" t="s">
        <v>25</v>
      </c>
      <c r="CJ182" s="11">
        <v>4</v>
      </c>
      <c r="CK182" s="12" t="s">
        <v>25</v>
      </c>
      <c r="CL182" s="11">
        <v>145</v>
      </c>
      <c r="CM182" s="11">
        <v>145</v>
      </c>
      <c r="CN182" s="12" t="s">
        <v>25</v>
      </c>
      <c r="CO182" s="12" t="s">
        <v>25</v>
      </c>
      <c r="CP182" s="12" t="s">
        <v>25</v>
      </c>
      <c r="CQ182" s="12" t="s">
        <v>25</v>
      </c>
      <c r="CR182" s="11">
        <f t="shared" si="6"/>
        <v>145</v>
      </c>
      <c r="CS182" s="11">
        <f t="shared" si="7"/>
        <v>145</v>
      </c>
      <c r="CT182" s="11" t="b">
        <f t="shared" si="8"/>
        <v>1</v>
      </c>
    </row>
    <row r="183" spans="1:98" x14ac:dyDescent="0.25">
      <c r="A183" s="11">
        <v>182</v>
      </c>
      <c r="B183" s="11">
        <v>15</v>
      </c>
      <c r="C183" s="12" t="s">
        <v>70</v>
      </c>
      <c r="D183" s="11">
        <v>1</v>
      </c>
      <c r="E183" s="12" t="s">
        <v>71</v>
      </c>
      <c r="F183" s="11">
        <v>1</v>
      </c>
      <c r="G183" s="12" t="s">
        <v>71</v>
      </c>
      <c r="H183" s="11">
        <v>1</v>
      </c>
      <c r="I183" s="11">
        <v>1</v>
      </c>
      <c r="J183" s="12" t="s">
        <v>71</v>
      </c>
      <c r="K183" s="11">
        <v>599</v>
      </c>
      <c r="L183" s="12" t="s">
        <v>323</v>
      </c>
      <c r="M183" s="11">
        <v>1</v>
      </c>
      <c r="N183" s="12" t="s">
        <v>70</v>
      </c>
      <c r="O183" s="12" t="s">
        <v>324</v>
      </c>
      <c r="P183" s="11">
        <v>2</v>
      </c>
      <c r="Q183" s="12" t="s">
        <v>273</v>
      </c>
      <c r="R183" s="11">
        <v>4</v>
      </c>
      <c r="S183" s="12" t="s">
        <v>330</v>
      </c>
      <c r="T183" s="11">
        <v>446</v>
      </c>
      <c r="U183" s="12" t="s">
        <v>326</v>
      </c>
      <c r="V183" s="12" t="s">
        <v>327</v>
      </c>
      <c r="W183" s="11">
        <v>1503</v>
      </c>
      <c r="X183" s="12" t="s">
        <v>71</v>
      </c>
      <c r="Y183" s="12" t="s">
        <v>77</v>
      </c>
      <c r="Z183" s="12" t="s">
        <v>78</v>
      </c>
      <c r="AA183" s="11">
        <v>1915037</v>
      </c>
      <c r="AB183" s="12" t="s">
        <v>654</v>
      </c>
      <c r="AC183" s="11">
        <v>2</v>
      </c>
      <c r="AD183" s="11">
        <v>119</v>
      </c>
      <c r="AE183" s="12" t="s">
        <v>25</v>
      </c>
      <c r="AF183" s="11">
        <v>7</v>
      </c>
      <c r="AG183" s="12" t="s">
        <v>25</v>
      </c>
      <c r="AH183" s="11">
        <v>2</v>
      </c>
      <c r="AI183" s="12" t="s">
        <v>25</v>
      </c>
      <c r="AJ183" s="11">
        <v>2</v>
      </c>
      <c r="AK183" s="12" t="s">
        <v>25</v>
      </c>
      <c r="AL183" s="11">
        <v>1</v>
      </c>
      <c r="AM183" s="12" t="s">
        <v>25</v>
      </c>
      <c r="AN183" s="11">
        <v>12</v>
      </c>
      <c r="AO183" s="12" t="s">
        <v>25</v>
      </c>
      <c r="AP183" s="11">
        <v>30</v>
      </c>
      <c r="AQ183" s="12" t="s">
        <v>25</v>
      </c>
      <c r="AR183" s="11">
        <v>2</v>
      </c>
      <c r="AS183" s="12" t="s">
        <v>25</v>
      </c>
      <c r="AT183" s="11">
        <v>32</v>
      </c>
      <c r="AU183" s="11">
        <v>1</v>
      </c>
      <c r="AV183" s="12" t="s">
        <v>25</v>
      </c>
      <c r="AW183" s="11">
        <v>1</v>
      </c>
      <c r="AX183" s="11">
        <v>0</v>
      </c>
      <c r="AY183" s="12" t="s">
        <v>25</v>
      </c>
      <c r="AZ183" s="11">
        <v>0</v>
      </c>
      <c r="BA183" s="11">
        <v>33</v>
      </c>
      <c r="BB183" s="12" t="s">
        <v>25</v>
      </c>
      <c r="BC183" s="11">
        <v>7</v>
      </c>
      <c r="BD183" s="12" t="s">
        <v>25</v>
      </c>
      <c r="BE183" s="11">
        <v>20</v>
      </c>
      <c r="BF183" s="12" t="s">
        <v>25</v>
      </c>
      <c r="BG183" s="11">
        <v>27</v>
      </c>
      <c r="BH183" s="11">
        <v>3</v>
      </c>
      <c r="BI183" s="12" t="s">
        <v>25</v>
      </c>
      <c r="BJ183" s="11">
        <v>3</v>
      </c>
      <c r="BK183" s="11">
        <v>2</v>
      </c>
      <c r="BL183" s="12" t="s">
        <v>25</v>
      </c>
      <c r="BM183" s="11">
        <v>2</v>
      </c>
      <c r="BN183" s="11">
        <v>32</v>
      </c>
      <c r="BO183" s="12" t="s">
        <v>25</v>
      </c>
      <c r="BP183" s="11">
        <v>3</v>
      </c>
      <c r="BQ183" s="12" t="s">
        <v>25</v>
      </c>
      <c r="BR183" s="11">
        <v>3</v>
      </c>
      <c r="BS183" s="12" t="s">
        <v>25</v>
      </c>
      <c r="BT183" s="11">
        <v>0</v>
      </c>
      <c r="BU183" s="12" t="s">
        <v>25</v>
      </c>
      <c r="BV183" s="11">
        <v>6</v>
      </c>
      <c r="BW183" s="12" t="s">
        <v>25</v>
      </c>
      <c r="BX183" s="11">
        <v>2</v>
      </c>
      <c r="BY183" s="12" t="s">
        <v>25</v>
      </c>
      <c r="BZ183" s="11">
        <v>20</v>
      </c>
      <c r="CA183" s="12" t="s">
        <v>25</v>
      </c>
      <c r="CB183" s="11">
        <v>2</v>
      </c>
      <c r="CC183" s="12" t="s">
        <v>25</v>
      </c>
      <c r="CD183" s="11">
        <v>5</v>
      </c>
      <c r="CE183" s="12" t="s">
        <v>25</v>
      </c>
      <c r="CF183" s="11">
        <v>5</v>
      </c>
      <c r="CG183" s="11">
        <v>29</v>
      </c>
      <c r="CH183" s="11">
        <v>2</v>
      </c>
      <c r="CI183" s="12" t="s">
        <v>25</v>
      </c>
      <c r="CJ183" s="11">
        <v>5</v>
      </c>
      <c r="CK183" s="12" t="s">
        <v>25</v>
      </c>
      <c r="CL183" s="11">
        <v>119</v>
      </c>
      <c r="CM183" s="11">
        <v>119</v>
      </c>
      <c r="CN183" s="12" t="s">
        <v>25</v>
      </c>
      <c r="CO183" s="12" t="s">
        <v>25</v>
      </c>
      <c r="CP183" s="12" t="s">
        <v>25</v>
      </c>
      <c r="CQ183" s="12" t="s">
        <v>25</v>
      </c>
      <c r="CR183" s="11">
        <f t="shared" si="6"/>
        <v>119</v>
      </c>
      <c r="CS183" s="11">
        <f t="shared" si="7"/>
        <v>119</v>
      </c>
      <c r="CT183" s="11" t="b">
        <f t="shared" si="8"/>
        <v>1</v>
      </c>
    </row>
    <row r="184" spans="1:98" x14ac:dyDescent="0.25">
      <c r="A184" s="11">
        <v>183</v>
      </c>
      <c r="B184" s="11">
        <v>15</v>
      </c>
      <c r="C184" s="12" t="s">
        <v>70</v>
      </c>
      <c r="D184" s="11">
        <v>1</v>
      </c>
      <c r="E184" s="12" t="s">
        <v>71</v>
      </c>
      <c r="F184" s="11">
        <v>1</v>
      </c>
      <c r="G184" s="12" t="s">
        <v>71</v>
      </c>
      <c r="H184" s="11">
        <v>1</v>
      </c>
      <c r="I184" s="11">
        <v>1</v>
      </c>
      <c r="J184" s="12" t="s">
        <v>71</v>
      </c>
      <c r="K184" s="11">
        <v>599</v>
      </c>
      <c r="L184" s="12" t="s">
        <v>323</v>
      </c>
      <c r="M184" s="11">
        <v>1</v>
      </c>
      <c r="N184" s="12" t="s">
        <v>70</v>
      </c>
      <c r="O184" s="12" t="s">
        <v>324</v>
      </c>
      <c r="P184" s="11">
        <v>2</v>
      </c>
      <c r="Q184" s="12" t="s">
        <v>273</v>
      </c>
      <c r="R184" s="11">
        <v>6</v>
      </c>
      <c r="S184" s="12" t="s">
        <v>331</v>
      </c>
      <c r="T184" s="11">
        <v>385</v>
      </c>
      <c r="U184" s="12" t="s">
        <v>326</v>
      </c>
      <c r="V184" s="12" t="s">
        <v>327</v>
      </c>
      <c r="W184" s="11">
        <v>1503</v>
      </c>
      <c r="X184" s="12" t="s">
        <v>71</v>
      </c>
      <c r="Y184" s="12" t="s">
        <v>77</v>
      </c>
      <c r="Z184" s="12" t="s">
        <v>78</v>
      </c>
      <c r="AA184" s="11">
        <v>1915037</v>
      </c>
      <c r="AB184" s="12" t="s">
        <v>654</v>
      </c>
      <c r="AC184" s="11">
        <v>2</v>
      </c>
      <c r="AD184" s="11">
        <v>120</v>
      </c>
      <c r="AE184" s="12" t="s">
        <v>25</v>
      </c>
      <c r="AF184" s="11">
        <v>7</v>
      </c>
      <c r="AG184" s="12" t="s">
        <v>25</v>
      </c>
      <c r="AH184" s="11">
        <v>4</v>
      </c>
      <c r="AI184" s="12" t="s">
        <v>25</v>
      </c>
      <c r="AJ184" s="11">
        <v>0</v>
      </c>
      <c r="AK184" s="12" t="s">
        <v>25</v>
      </c>
      <c r="AL184" s="11">
        <v>1</v>
      </c>
      <c r="AM184" s="12" t="s">
        <v>25</v>
      </c>
      <c r="AN184" s="11">
        <v>12</v>
      </c>
      <c r="AO184" s="12" t="s">
        <v>25</v>
      </c>
      <c r="AP184" s="11">
        <v>31</v>
      </c>
      <c r="AQ184" s="12" t="s">
        <v>25</v>
      </c>
      <c r="AR184" s="11">
        <v>0</v>
      </c>
      <c r="AS184" s="12" t="s">
        <v>25</v>
      </c>
      <c r="AT184" s="11">
        <v>31</v>
      </c>
      <c r="AU184" s="11">
        <v>3</v>
      </c>
      <c r="AV184" s="12" t="s">
        <v>25</v>
      </c>
      <c r="AW184" s="11">
        <v>3</v>
      </c>
      <c r="AX184" s="11">
        <v>1</v>
      </c>
      <c r="AY184" s="12" t="s">
        <v>25</v>
      </c>
      <c r="AZ184" s="11">
        <v>1</v>
      </c>
      <c r="BA184" s="11">
        <v>35</v>
      </c>
      <c r="BB184" s="12" t="s">
        <v>25</v>
      </c>
      <c r="BC184" s="11">
        <v>12</v>
      </c>
      <c r="BD184" s="12" t="s">
        <v>25</v>
      </c>
      <c r="BE184" s="11">
        <v>6</v>
      </c>
      <c r="BF184" s="12" t="s">
        <v>25</v>
      </c>
      <c r="BG184" s="11">
        <v>18</v>
      </c>
      <c r="BH184" s="11">
        <v>7</v>
      </c>
      <c r="BI184" s="12" t="s">
        <v>25</v>
      </c>
      <c r="BJ184" s="11">
        <v>7</v>
      </c>
      <c r="BK184" s="11">
        <v>3</v>
      </c>
      <c r="BL184" s="12" t="s">
        <v>25</v>
      </c>
      <c r="BM184" s="11">
        <v>3</v>
      </c>
      <c r="BN184" s="11">
        <v>28</v>
      </c>
      <c r="BO184" s="12" t="s">
        <v>25</v>
      </c>
      <c r="BP184" s="11">
        <v>7</v>
      </c>
      <c r="BQ184" s="12" t="s">
        <v>25</v>
      </c>
      <c r="BR184" s="11">
        <v>1</v>
      </c>
      <c r="BS184" s="12" t="s">
        <v>25</v>
      </c>
      <c r="BT184" s="11">
        <v>0</v>
      </c>
      <c r="BU184" s="12" t="s">
        <v>25</v>
      </c>
      <c r="BV184" s="11">
        <v>8</v>
      </c>
      <c r="BW184" s="12" t="s">
        <v>25</v>
      </c>
      <c r="BX184" s="11">
        <v>2</v>
      </c>
      <c r="BY184" s="12" t="s">
        <v>25</v>
      </c>
      <c r="BZ184" s="11">
        <v>19</v>
      </c>
      <c r="CA184" s="12" t="s">
        <v>25</v>
      </c>
      <c r="CB184" s="11">
        <v>2</v>
      </c>
      <c r="CC184" s="12" t="s">
        <v>25</v>
      </c>
      <c r="CD184" s="11">
        <v>3</v>
      </c>
      <c r="CE184" s="12" t="s">
        <v>25</v>
      </c>
      <c r="CF184" s="11">
        <v>3</v>
      </c>
      <c r="CG184" s="11">
        <v>26</v>
      </c>
      <c r="CH184" s="11">
        <v>4</v>
      </c>
      <c r="CI184" s="12" t="s">
        <v>25</v>
      </c>
      <c r="CJ184" s="11">
        <v>7</v>
      </c>
      <c r="CK184" s="12" t="s">
        <v>25</v>
      </c>
      <c r="CL184" s="11">
        <v>120</v>
      </c>
      <c r="CM184" s="11">
        <v>120</v>
      </c>
      <c r="CN184" s="12" t="s">
        <v>25</v>
      </c>
      <c r="CO184" s="12" t="s">
        <v>25</v>
      </c>
      <c r="CP184" s="12" t="s">
        <v>25</v>
      </c>
      <c r="CQ184" s="12" t="s">
        <v>25</v>
      </c>
      <c r="CR184" s="11">
        <f t="shared" si="6"/>
        <v>120</v>
      </c>
      <c r="CS184" s="11">
        <f t="shared" si="7"/>
        <v>120</v>
      </c>
      <c r="CT184" s="11" t="b">
        <f t="shared" si="8"/>
        <v>1</v>
      </c>
    </row>
    <row r="185" spans="1:98" x14ac:dyDescent="0.25">
      <c r="A185" s="11">
        <v>184</v>
      </c>
      <c r="B185" s="11">
        <v>15</v>
      </c>
      <c r="C185" s="12" t="s">
        <v>70</v>
      </c>
      <c r="D185" s="11">
        <v>1</v>
      </c>
      <c r="E185" s="12" t="s">
        <v>71</v>
      </c>
      <c r="F185" s="11">
        <v>1</v>
      </c>
      <c r="G185" s="12" t="s">
        <v>71</v>
      </c>
      <c r="H185" s="11">
        <v>1</v>
      </c>
      <c r="I185" s="11">
        <v>1</v>
      </c>
      <c r="J185" s="12" t="s">
        <v>71</v>
      </c>
      <c r="K185" s="11">
        <v>599</v>
      </c>
      <c r="L185" s="12" t="s">
        <v>323</v>
      </c>
      <c r="M185" s="11">
        <v>1</v>
      </c>
      <c r="N185" s="12" t="s">
        <v>70</v>
      </c>
      <c r="O185" s="12" t="s">
        <v>324</v>
      </c>
      <c r="P185" s="11">
        <v>2</v>
      </c>
      <c r="Q185" s="12" t="s">
        <v>273</v>
      </c>
      <c r="R185" s="11">
        <v>8</v>
      </c>
      <c r="S185" s="12" t="s">
        <v>332</v>
      </c>
      <c r="T185" s="11">
        <v>425</v>
      </c>
      <c r="U185" s="12" t="s">
        <v>326</v>
      </c>
      <c r="V185" s="12" t="s">
        <v>327</v>
      </c>
      <c r="W185" s="11">
        <v>1503</v>
      </c>
      <c r="X185" s="12" t="s">
        <v>71</v>
      </c>
      <c r="Y185" s="12" t="s">
        <v>77</v>
      </c>
      <c r="Z185" s="12" t="s">
        <v>78</v>
      </c>
      <c r="AA185" s="11">
        <v>1915037</v>
      </c>
      <c r="AB185" s="12" t="s">
        <v>654</v>
      </c>
      <c r="AC185" s="11">
        <v>2</v>
      </c>
      <c r="AD185" s="11">
        <v>144</v>
      </c>
      <c r="AE185" s="12" t="s">
        <v>25</v>
      </c>
      <c r="AF185" s="11">
        <v>14</v>
      </c>
      <c r="AG185" s="12" t="s">
        <v>25</v>
      </c>
      <c r="AH185" s="11">
        <v>3</v>
      </c>
      <c r="AI185" s="12" t="s">
        <v>25</v>
      </c>
      <c r="AJ185" s="11">
        <v>1</v>
      </c>
      <c r="AK185" s="12" t="s">
        <v>25</v>
      </c>
      <c r="AL185" s="11">
        <v>0</v>
      </c>
      <c r="AM185" s="12" t="s">
        <v>25</v>
      </c>
      <c r="AN185" s="11">
        <v>18</v>
      </c>
      <c r="AO185" s="12" t="s">
        <v>25</v>
      </c>
      <c r="AP185" s="11">
        <v>40</v>
      </c>
      <c r="AQ185" s="12" t="s">
        <v>25</v>
      </c>
      <c r="AR185" s="11">
        <v>5</v>
      </c>
      <c r="AS185" s="12" t="s">
        <v>25</v>
      </c>
      <c r="AT185" s="11">
        <v>45</v>
      </c>
      <c r="AU185" s="11">
        <v>2</v>
      </c>
      <c r="AV185" s="12" t="s">
        <v>25</v>
      </c>
      <c r="AW185" s="11">
        <v>2</v>
      </c>
      <c r="AX185" s="11">
        <v>3</v>
      </c>
      <c r="AY185" s="12" t="s">
        <v>25</v>
      </c>
      <c r="AZ185" s="11">
        <v>3</v>
      </c>
      <c r="BA185" s="11">
        <v>50</v>
      </c>
      <c r="BB185" s="12" t="s">
        <v>25</v>
      </c>
      <c r="BC185" s="11">
        <v>12</v>
      </c>
      <c r="BD185" s="12" t="s">
        <v>25</v>
      </c>
      <c r="BE185" s="11">
        <v>9</v>
      </c>
      <c r="BF185" s="12" t="s">
        <v>25</v>
      </c>
      <c r="BG185" s="11">
        <v>21</v>
      </c>
      <c r="BH185" s="11">
        <v>6</v>
      </c>
      <c r="BI185" s="12" t="s">
        <v>25</v>
      </c>
      <c r="BJ185" s="11">
        <v>6</v>
      </c>
      <c r="BK185" s="11">
        <v>3</v>
      </c>
      <c r="BL185" s="12" t="s">
        <v>25</v>
      </c>
      <c r="BM185" s="11">
        <v>3</v>
      </c>
      <c r="BN185" s="11">
        <v>30</v>
      </c>
      <c r="BO185" s="12" t="s">
        <v>25</v>
      </c>
      <c r="BP185" s="11">
        <v>2</v>
      </c>
      <c r="BQ185" s="12" t="s">
        <v>25</v>
      </c>
      <c r="BR185" s="11">
        <v>0</v>
      </c>
      <c r="BS185" s="12" t="s">
        <v>25</v>
      </c>
      <c r="BT185" s="11">
        <v>0</v>
      </c>
      <c r="BU185" s="12" t="s">
        <v>25</v>
      </c>
      <c r="BV185" s="11">
        <v>2</v>
      </c>
      <c r="BW185" s="12" t="s">
        <v>25</v>
      </c>
      <c r="BX185" s="11">
        <v>4</v>
      </c>
      <c r="BY185" s="12" t="s">
        <v>25</v>
      </c>
      <c r="BZ185" s="11">
        <v>22</v>
      </c>
      <c r="CA185" s="12" t="s">
        <v>25</v>
      </c>
      <c r="CB185" s="11">
        <v>2</v>
      </c>
      <c r="CC185" s="12" t="s">
        <v>25</v>
      </c>
      <c r="CD185" s="11">
        <v>4</v>
      </c>
      <c r="CE185" s="12" t="s">
        <v>25</v>
      </c>
      <c r="CF185" s="11">
        <v>4</v>
      </c>
      <c r="CG185" s="11">
        <v>32</v>
      </c>
      <c r="CH185" s="11">
        <v>2</v>
      </c>
      <c r="CI185" s="12" t="s">
        <v>25</v>
      </c>
      <c r="CJ185" s="11">
        <v>10</v>
      </c>
      <c r="CK185" s="12" t="s">
        <v>25</v>
      </c>
      <c r="CL185" s="11">
        <v>144</v>
      </c>
      <c r="CM185" s="11">
        <v>144</v>
      </c>
      <c r="CN185" s="12" t="s">
        <v>25</v>
      </c>
      <c r="CO185" s="12" t="s">
        <v>25</v>
      </c>
      <c r="CP185" s="12" t="s">
        <v>25</v>
      </c>
      <c r="CQ185" s="12" t="s">
        <v>25</v>
      </c>
      <c r="CR185" s="11">
        <f t="shared" si="6"/>
        <v>144</v>
      </c>
      <c r="CS185" s="11">
        <f t="shared" si="7"/>
        <v>144</v>
      </c>
      <c r="CT185" s="11" t="b">
        <f t="shared" si="8"/>
        <v>1</v>
      </c>
    </row>
    <row r="186" spans="1:98" x14ac:dyDescent="0.25">
      <c r="A186" s="11">
        <v>185</v>
      </c>
      <c r="B186" s="11">
        <v>15</v>
      </c>
      <c r="C186" s="12" t="s">
        <v>70</v>
      </c>
      <c r="D186" s="11">
        <v>1</v>
      </c>
      <c r="E186" s="12" t="s">
        <v>71</v>
      </c>
      <c r="F186" s="11">
        <v>1</v>
      </c>
      <c r="G186" s="12" t="s">
        <v>71</v>
      </c>
      <c r="H186" s="11">
        <v>1</v>
      </c>
      <c r="I186" s="11">
        <v>1</v>
      </c>
      <c r="J186" s="12" t="s">
        <v>71</v>
      </c>
      <c r="K186" s="11">
        <v>1</v>
      </c>
      <c r="L186" s="12" t="s">
        <v>227</v>
      </c>
      <c r="M186" s="11">
        <v>1</v>
      </c>
      <c r="N186" s="12" t="s">
        <v>70</v>
      </c>
      <c r="O186" s="12" t="s">
        <v>71</v>
      </c>
      <c r="P186" s="11">
        <v>1</v>
      </c>
      <c r="Q186" s="12" t="s">
        <v>111</v>
      </c>
      <c r="R186" s="11">
        <v>1</v>
      </c>
      <c r="S186" s="12" t="s">
        <v>295</v>
      </c>
      <c r="T186" s="11">
        <v>419</v>
      </c>
      <c r="U186" s="12" t="s">
        <v>229</v>
      </c>
      <c r="V186" s="12" t="s">
        <v>230</v>
      </c>
      <c r="W186" s="11">
        <v>1501</v>
      </c>
      <c r="X186" s="12" t="s">
        <v>71</v>
      </c>
      <c r="Y186" s="12" t="s">
        <v>115</v>
      </c>
      <c r="Z186" s="12" t="s">
        <v>78</v>
      </c>
      <c r="AA186" s="11">
        <v>1915040</v>
      </c>
      <c r="AB186" s="12" t="s">
        <v>646</v>
      </c>
      <c r="AC186" s="11">
        <v>1</v>
      </c>
      <c r="AD186" s="11">
        <v>83</v>
      </c>
      <c r="AE186" s="12" t="s">
        <v>25</v>
      </c>
      <c r="AF186" s="11">
        <v>3</v>
      </c>
      <c r="AG186" s="12" t="s">
        <v>25</v>
      </c>
      <c r="AH186" s="11">
        <v>0</v>
      </c>
      <c r="AI186" s="12" t="s">
        <v>25</v>
      </c>
      <c r="AJ186" s="11">
        <v>1</v>
      </c>
      <c r="AK186" s="12" t="s">
        <v>25</v>
      </c>
      <c r="AL186" s="11">
        <v>0</v>
      </c>
      <c r="AM186" s="12" t="s">
        <v>25</v>
      </c>
      <c r="AN186" s="11">
        <v>4</v>
      </c>
      <c r="AO186" s="12" t="s">
        <v>25</v>
      </c>
      <c r="AP186" s="11">
        <v>20</v>
      </c>
      <c r="AQ186" s="12" t="s">
        <v>25</v>
      </c>
      <c r="AR186" s="11">
        <v>1</v>
      </c>
      <c r="AS186" s="12" t="s">
        <v>25</v>
      </c>
      <c r="AT186" s="11">
        <v>21</v>
      </c>
      <c r="AU186" s="11">
        <v>4</v>
      </c>
      <c r="AV186" s="12" t="s">
        <v>25</v>
      </c>
      <c r="AW186" s="11">
        <v>4</v>
      </c>
      <c r="AX186" s="11">
        <v>0</v>
      </c>
      <c r="AY186" s="12" t="s">
        <v>25</v>
      </c>
      <c r="AZ186" s="11">
        <v>0</v>
      </c>
      <c r="BA186" s="11">
        <v>25</v>
      </c>
      <c r="BB186" s="12" t="s">
        <v>25</v>
      </c>
      <c r="BC186" s="11">
        <v>11</v>
      </c>
      <c r="BD186" s="12" t="s">
        <v>25</v>
      </c>
      <c r="BE186" s="11">
        <v>8</v>
      </c>
      <c r="BF186" s="12" t="s">
        <v>25</v>
      </c>
      <c r="BG186" s="11">
        <v>19</v>
      </c>
      <c r="BH186" s="11">
        <v>0</v>
      </c>
      <c r="BI186" s="12" t="s">
        <v>25</v>
      </c>
      <c r="BJ186" s="11">
        <v>0</v>
      </c>
      <c r="BK186" s="11">
        <v>5</v>
      </c>
      <c r="BL186" s="12" t="s">
        <v>25</v>
      </c>
      <c r="BM186" s="11">
        <v>5</v>
      </c>
      <c r="BN186" s="11">
        <v>24</v>
      </c>
      <c r="BO186" s="12" t="s">
        <v>25</v>
      </c>
      <c r="BP186" s="11">
        <v>2</v>
      </c>
      <c r="BQ186" s="12" t="s">
        <v>25</v>
      </c>
      <c r="BR186" s="11">
        <v>0</v>
      </c>
      <c r="BS186" s="12" t="s">
        <v>25</v>
      </c>
      <c r="BT186" s="11">
        <v>1</v>
      </c>
      <c r="BU186" s="12" t="s">
        <v>25</v>
      </c>
      <c r="BV186" s="11">
        <v>3</v>
      </c>
      <c r="BW186" s="12" t="s">
        <v>25</v>
      </c>
      <c r="BX186" s="11">
        <v>2</v>
      </c>
      <c r="BY186" s="12" t="s">
        <v>25</v>
      </c>
      <c r="BZ186" s="11">
        <v>14</v>
      </c>
      <c r="CA186" s="12" t="s">
        <v>25</v>
      </c>
      <c r="CB186" s="11">
        <v>0</v>
      </c>
      <c r="CC186" s="12" t="s">
        <v>25</v>
      </c>
      <c r="CD186" s="11">
        <v>3</v>
      </c>
      <c r="CE186" s="12" t="s">
        <v>25</v>
      </c>
      <c r="CF186" s="11">
        <v>3</v>
      </c>
      <c r="CG186" s="11">
        <v>19</v>
      </c>
      <c r="CH186" s="11">
        <v>3</v>
      </c>
      <c r="CI186" s="12" t="s">
        <v>25</v>
      </c>
      <c r="CJ186" s="11">
        <v>5</v>
      </c>
      <c r="CK186" s="12" t="s">
        <v>25</v>
      </c>
      <c r="CL186" s="11">
        <v>83</v>
      </c>
      <c r="CM186" s="11">
        <v>83</v>
      </c>
      <c r="CN186" s="12" t="s">
        <v>25</v>
      </c>
      <c r="CO186" s="12" t="s">
        <v>25</v>
      </c>
      <c r="CP186" s="12" t="s">
        <v>25</v>
      </c>
      <c r="CQ186" s="12" t="s">
        <v>25</v>
      </c>
      <c r="CR186" s="11">
        <f t="shared" si="6"/>
        <v>83</v>
      </c>
      <c r="CS186" s="11">
        <f t="shared" si="7"/>
        <v>83</v>
      </c>
      <c r="CT186" s="11" t="b">
        <f t="shared" si="8"/>
        <v>1</v>
      </c>
    </row>
    <row r="187" spans="1:98" x14ac:dyDescent="0.25">
      <c r="A187" s="11">
        <v>186</v>
      </c>
      <c r="B187" s="11">
        <v>15</v>
      </c>
      <c r="C187" s="12" t="s">
        <v>70</v>
      </c>
      <c r="D187" s="11">
        <v>1</v>
      </c>
      <c r="E187" s="12" t="s">
        <v>71</v>
      </c>
      <c r="F187" s="11">
        <v>1</v>
      </c>
      <c r="G187" s="12" t="s">
        <v>71</v>
      </c>
      <c r="H187" s="11">
        <v>1</v>
      </c>
      <c r="I187" s="11">
        <v>1</v>
      </c>
      <c r="J187" s="12" t="s">
        <v>71</v>
      </c>
      <c r="K187" s="11">
        <v>1</v>
      </c>
      <c r="L187" s="12" t="s">
        <v>333</v>
      </c>
      <c r="M187" s="11">
        <v>1</v>
      </c>
      <c r="N187" s="12" t="s">
        <v>70</v>
      </c>
      <c r="O187" s="12" t="s">
        <v>71</v>
      </c>
      <c r="P187" s="11">
        <v>1</v>
      </c>
      <c r="Q187" s="12" t="s">
        <v>111</v>
      </c>
      <c r="R187" s="11">
        <v>3</v>
      </c>
      <c r="S187" s="12" t="s">
        <v>296</v>
      </c>
      <c r="T187" s="11">
        <v>383</v>
      </c>
      <c r="U187" s="12" t="s">
        <v>334</v>
      </c>
      <c r="V187" s="12" t="s">
        <v>335</v>
      </c>
      <c r="W187" s="11">
        <v>1501</v>
      </c>
      <c r="X187" s="12" t="s">
        <v>71</v>
      </c>
      <c r="Y187" s="12" t="s">
        <v>115</v>
      </c>
      <c r="Z187" s="12" t="s">
        <v>78</v>
      </c>
      <c r="AA187" s="11">
        <v>1915019</v>
      </c>
      <c r="AB187" s="12" t="s">
        <v>655</v>
      </c>
      <c r="AC187" s="11">
        <v>1</v>
      </c>
      <c r="AD187" s="11">
        <v>121</v>
      </c>
      <c r="AE187" s="12" t="s">
        <v>25</v>
      </c>
      <c r="AF187" s="11">
        <v>13</v>
      </c>
      <c r="AG187" s="12" t="s">
        <v>25</v>
      </c>
      <c r="AH187" s="11">
        <v>3</v>
      </c>
      <c r="AI187" s="12" t="s">
        <v>25</v>
      </c>
      <c r="AJ187" s="11">
        <v>0</v>
      </c>
      <c r="AK187" s="12" t="s">
        <v>25</v>
      </c>
      <c r="AL187" s="11">
        <v>0</v>
      </c>
      <c r="AM187" s="12" t="s">
        <v>25</v>
      </c>
      <c r="AN187" s="11">
        <v>16</v>
      </c>
      <c r="AO187" s="12" t="s">
        <v>25</v>
      </c>
      <c r="AP187" s="11">
        <v>29</v>
      </c>
      <c r="AQ187" s="12" t="s">
        <v>25</v>
      </c>
      <c r="AR187" s="11">
        <v>2</v>
      </c>
      <c r="AS187" s="12" t="s">
        <v>25</v>
      </c>
      <c r="AT187" s="11">
        <v>31</v>
      </c>
      <c r="AU187" s="11">
        <v>1</v>
      </c>
      <c r="AV187" s="12" t="s">
        <v>25</v>
      </c>
      <c r="AW187" s="11">
        <v>1</v>
      </c>
      <c r="AX187" s="11">
        <v>0</v>
      </c>
      <c r="AY187" s="12" t="s">
        <v>25</v>
      </c>
      <c r="AZ187" s="11">
        <v>0</v>
      </c>
      <c r="BA187" s="11">
        <v>32</v>
      </c>
      <c r="BB187" s="12" t="s">
        <v>25</v>
      </c>
      <c r="BC187" s="11">
        <v>18</v>
      </c>
      <c r="BD187" s="12" t="s">
        <v>25</v>
      </c>
      <c r="BE187" s="11">
        <v>9</v>
      </c>
      <c r="BF187" s="12" t="s">
        <v>25</v>
      </c>
      <c r="BG187" s="11">
        <v>27</v>
      </c>
      <c r="BH187" s="11">
        <v>2</v>
      </c>
      <c r="BI187" s="12" t="s">
        <v>25</v>
      </c>
      <c r="BJ187" s="11">
        <v>2</v>
      </c>
      <c r="BK187" s="11">
        <v>4</v>
      </c>
      <c r="BL187" s="12" t="s">
        <v>25</v>
      </c>
      <c r="BM187" s="11">
        <v>4</v>
      </c>
      <c r="BN187" s="11">
        <v>33</v>
      </c>
      <c r="BO187" s="12" t="s">
        <v>25</v>
      </c>
      <c r="BP187" s="11">
        <v>2</v>
      </c>
      <c r="BQ187" s="12" t="s">
        <v>25</v>
      </c>
      <c r="BR187" s="11">
        <v>0</v>
      </c>
      <c r="BS187" s="12" t="s">
        <v>25</v>
      </c>
      <c r="BT187" s="11">
        <v>0</v>
      </c>
      <c r="BU187" s="12" t="s">
        <v>25</v>
      </c>
      <c r="BV187" s="11">
        <v>2</v>
      </c>
      <c r="BW187" s="12" t="s">
        <v>25</v>
      </c>
      <c r="BX187" s="11">
        <v>5</v>
      </c>
      <c r="BY187" s="12" t="s">
        <v>25</v>
      </c>
      <c r="BZ187" s="11">
        <v>22</v>
      </c>
      <c r="CA187" s="12" t="s">
        <v>25</v>
      </c>
      <c r="CB187" s="11">
        <v>1</v>
      </c>
      <c r="CC187" s="12" t="s">
        <v>25</v>
      </c>
      <c r="CD187" s="11">
        <v>3</v>
      </c>
      <c r="CE187" s="12" t="s">
        <v>25</v>
      </c>
      <c r="CF187" s="11">
        <v>3</v>
      </c>
      <c r="CG187" s="11">
        <v>31</v>
      </c>
      <c r="CH187" s="11">
        <v>4</v>
      </c>
      <c r="CI187" s="12" t="s">
        <v>25</v>
      </c>
      <c r="CJ187" s="11">
        <v>3</v>
      </c>
      <c r="CK187" s="12" t="s">
        <v>25</v>
      </c>
      <c r="CL187" s="11">
        <v>121</v>
      </c>
      <c r="CM187" s="11">
        <v>121</v>
      </c>
      <c r="CN187" s="12" t="s">
        <v>25</v>
      </c>
      <c r="CO187" s="12" t="s">
        <v>25</v>
      </c>
      <c r="CP187" s="12" t="s">
        <v>25</v>
      </c>
      <c r="CQ187" s="12" t="s">
        <v>25</v>
      </c>
      <c r="CR187" s="11">
        <f t="shared" si="6"/>
        <v>121</v>
      </c>
      <c r="CS187" s="11">
        <f t="shared" si="7"/>
        <v>121</v>
      </c>
      <c r="CT187" s="11" t="b">
        <f t="shared" si="8"/>
        <v>1</v>
      </c>
    </row>
    <row r="188" spans="1:98" x14ac:dyDescent="0.25">
      <c r="A188" s="11">
        <v>187</v>
      </c>
      <c r="B188" s="11">
        <v>15</v>
      </c>
      <c r="C188" s="12" t="s">
        <v>70</v>
      </c>
      <c r="D188" s="11">
        <v>1</v>
      </c>
      <c r="E188" s="12" t="s">
        <v>71</v>
      </c>
      <c r="F188" s="11">
        <v>1</v>
      </c>
      <c r="G188" s="12" t="s">
        <v>71</v>
      </c>
      <c r="H188" s="11">
        <v>1</v>
      </c>
      <c r="I188" s="11">
        <v>1</v>
      </c>
      <c r="J188" s="12" t="s">
        <v>71</v>
      </c>
      <c r="K188" s="11">
        <v>1</v>
      </c>
      <c r="L188" s="12" t="s">
        <v>333</v>
      </c>
      <c r="M188" s="11">
        <v>1</v>
      </c>
      <c r="N188" s="12" t="s">
        <v>70</v>
      </c>
      <c r="O188" s="12" t="s">
        <v>71</v>
      </c>
      <c r="P188" s="11">
        <v>1</v>
      </c>
      <c r="Q188" s="12" t="s">
        <v>111</v>
      </c>
      <c r="R188" s="11">
        <v>5</v>
      </c>
      <c r="S188" s="12" t="s">
        <v>297</v>
      </c>
      <c r="T188" s="11">
        <v>391</v>
      </c>
      <c r="U188" s="12" t="s">
        <v>334</v>
      </c>
      <c r="V188" s="12" t="s">
        <v>335</v>
      </c>
      <c r="W188" s="11">
        <v>1501</v>
      </c>
      <c r="X188" s="12" t="s">
        <v>71</v>
      </c>
      <c r="Y188" s="12" t="s">
        <v>115</v>
      </c>
      <c r="Z188" s="12" t="s">
        <v>78</v>
      </c>
      <c r="AA188" s="11">
        <v>1915019</v>
      </c>
      <c r="AB188" s="12" t="s">
        <v>655</v>
      </c>
      <c r="AC188" s="11">
        <v>1</v>
      </c>
      <c r="AD188" s="11">
        <v>114</v>
      </c>
      <c r="AE188" s="12" t="s">
        <v>25</v>
      </c>
      <c r="AF188" s="11">
        <v>5</v>
      </c>
      <c r="AG188" s="12" t="s">
        <v>25</v>
      </c>
      <c r="AH188" s="11">
        <v>0</v>
      </c>
      <c r="AI188" s="12" t="s">
        <v>25</v>
      </c>
      <c r="AJ188" s="11">
        <v>0</v>
      </c>
      <c r="AK188" s="12" t="s">
        <v>25</v>
      </c>
      <c r="AL188" s="11">
        <v>2</v>
      </c>
      <c r="AM188" s="12" t="s">
        <v>25</v>
      </c>
      <c r="AN188" s="11">
        <v>7</v>
      </c>
      <c r="AO188" s="12" t="s">
        <v>25</v>
      </c>
      <c r="AP188" s="11">
        <v>33</v>
      </c>
      <c r="AQ188" s="12" t="s">
        <v>25</v>
      </c>
      <c r="AR188" s="11">
        <v>1</v>
      </c>
      <c r="AS188" s="12" t="s">
        <v>25</v>
      </c>
      <c r="AT188" s="11">
        <v>34</v>
      </c>
      <c r="AU188" s="11">
        <v>4</v>
      </c>
      <c r="AV188" s="12" t="s">
        <v>25</v>
      </c>
      <c r="AW188" s="11">
        <v>4</v>
      </c>
      <c r="AX188" s="11">
        <v>0</v>
      </c>
      <c r="AY188" s="12" t="s">
        <v>25</v>
      </c>
      <c r="AZ188" s="11">
        <v>0</v>
      </c>
      <c r="BA188" s="11">
        <v>38</v>
      </c>
      <c r="BB188" s="12" t="s">
        <v>25</v>
      </c>
      <c r="BC188" s="11">
        <v>15</v>
      </c>
      <c r="BD188" s="12" t="s">
        <v>25</v>
      </c>
      <c r="BE188" s="11">
        <v>12</v>
      </c>
      <c r="BF188" s="12" t="s">
        <v>25</v>
      </c>
      <c r="BG188" s="11">
        <v>27</v>
      </c>
      <c r="BH188" s="11">
        <v>2</v>
      </c>
      <c r="BI188" s="12" t="s">
        <v>25</v>
      </c>
      <c r="BJ188" s="11">
        <v>2</v>
      </c>
      <c r="BK188" s="11">
        <v>3</v>
      </c>
      <c r="BL188" s="12" t="s">
        <v>25</v>
      </c>
      <c r="BM188" s="11">
        <v>3</v>
      </c>
      <c r="BN188" s="11">
        <v>32</v>
      </c>
      <c r="BO188" s="12" t="s">
        <v>25</v>
      </c>
      <c r="BP188" s="11">
        <v>2</v>
      </c>
      <c r="BQ188" s="12" t="s">
        <v>25</v>
      </c>
      <c r="BR188" s="11">
        <v>2</v>
      </c>
      <c r="BS188" s="12" t="s">
        <v>25</v>
      </c>
      <c r="BT188" s="11">
        <v>0</v>
      </c>
      <c r="BU188" s="12" t="s">
        <v>25</v>
      </c>
      <c r="BV188" s="11">
        <v>4</v>
      </c>
      <c r="BW188" s="12" t="s">
        <v>25</v>
      </c>
      <c r="BX188" s="11">
        <v>4</v>
      </c>
      <c r="BY188" s="12" t="s">
        <v>25</v>
      </c>
      <c r="BZ188" s="11">
        <v>19</v>
      </c>
      <c r="CA188" s="12" t="s">
        <v>25</v>
      </c>
      <c r="CB188" s="11">
        <v>4</v>
      </c>
      <c r="CC188" s="12" t="s">
        <v>25</v>
      </c>
      <c r="CD188" s="11">
        <v>5</v>
      </c>
      <c r="CE188" s="12" t="s">
        <v>25</v>
      </c>
      <c r="CF188" s="11">
        <v>5</v>
      </c>
      <c r="CG188" s="11">
        <v>32</v>
      </c>
      <c r="CH188" s="11">
        <v>1</v>
      </c>
      <c r="CI188" s="12" t="s">
        <v>25</v>
      </c>
      <c r="CJ188" s="11">
        <v>0</v>
      </c>
      <c r="CK188" s="12" t="s">
        <v>25</v>
      </c>
      <c r="CL188" s="11">
        <v>114</v>
      </c>
      <c r="CM188" s="11">
        <v>114</v>
      </c>
      <c r="CN188" s="12" t="s">
        <v>25</v>
      </c>
      <c r="CO188" s="12" t="s">
        <v>25</v>
      </c>
      <c r="CP188" s="12" t="s">
        <v>25</v>
      </c>
      <c r="CQ188" s="12" t="s">
        <v>25</v>
      </c>
      <c r="CR188" s="11">
        <f t="shared" si="6"/>
        <v>114</v>
      </c>
      <c r="CS188" s="11">
        <f t="shared" si="7"/>
        <v>114</v>
      </c>
      <c r="CT188" s="11" t="b">
        <f t="shared" si="8"/>
        <v>1</v>
      </c>
    </row>
    <row r="189" spans="1:98" x14ac:dyDescent="0.25">
      <c r="A189" s="11">
        <v>188</v>
      </c>
      <c r="B189" s="11">
        <v>15</v>
      </c>
      <c r="C189" s="12" t="s">
        <v>70</v>
      </c>
      <c r="D189" s="11">
        <v>1</v>
      </c>
      <c r="E189" s="12" t="s">
        <v>71</v>
      </c>
      <c r="F189" s="11">
        <v>1</v>
      </c>
      <c r="G189" s="12" t="s">
        <v>71</v>
      </c>
      <c r="H189" s="11">
        <v>1</v>
      </c>
      <c r="I189" s="11">
        <v>1</v>
      </c>
      <c r="J189" s="12" t="s">
        <v>71</v>
      </c>
      <c r="K189" s="11">
        <v>1</v>
      </c>
      <c r="L189" s="12" t="s">
        <v>333</v>
      </c>
      <c r="M189" s="11">
        <v>1</v>
      </c>
      <c r="N189" s="12" t="s">
        <v>70</v>
      </c>
      <c r="O189" s="12" t="s">
        <v>71</v>
      </c>
      <c r="P189" s="11">
        <v>1</v>
      </c>
      <c r="Q189" s="12" t="s">
        <v>111</v>
      </c>
      <c r="R189" s="11">
        <v>7</v>
      </c>
      <c r="S189" s="12" t="s">
        <v>336</v>
      </c>
      <c r="T189" s="11">
        <v>384</v>
      </c>
      <c r="U189" s="12" t="s">
        <v>334</v>
      </c>
      <c r="V189" s="12" t="s">
        <v>335</v>
      </c>
      <c r="W189" s="11">
        <v>1501</v>
      </c>
      <c r="X189" s="12" t="s">
        <v>71</v>
      </c>
      <c r="Y189" s="12" t="s">
        <v>115</v>
      </c>
      <c r="Z189" s="12" t="s">
        <v>78</v>
      </c>
      <c r="AA189" s="11">
        <v>1915019</v>
      </c>
      <c r="AB189" s="12" t="s">
        <v>655</v>
      </c>
      <c r="AC189" s="11">
        <v>1</v>
      </c>
      <c r="AD189" s="11">
        <v>110</v>
      </c>
      <c r="AE189" s="12" t="s">
        <v>25</v>
      </c>
      <c r="AF189" s="11">
        <v>6</v>
      </c>
      <c r="AG189" s="12" t="s">
        <v>25</v>
      </c>
      <c r="AH189" s="11">
        <v>1</v>
      </c>
      <c r="AI189" s="12" t="s">
        <v>25</v>
      </c>
      <c r="AJ189" s="11">
        <v>1</v>
      </c>
      <c r="AK189" s="12" t="s">
        <v>25</v>
      </c>
      <c r="AL189" s="11">
        <v>0</v>
      </c>
      <c r="AM189" s="12" t="s">
        <v>25</v>
      </c>
      <c r="AN189" s="11">
        <v>8</v>
      </c>
      <c r="AO189" s="12" t="s">
        <v>25</v>
      </c>
      <c r="AP189" s="11">
        <v>27</v>
      </c>
      <c r="AQ189" s="12" t="s">
        <v>25</v>
      </c>
      <c r="AR189" s="11">
        <v>3</v>
      </c>
      <c r="AS189" s="12" t="s">
        <v>25</v>
      </c>
      <c r="AT189" s="11">
        <v>30</v>
      </c>
      <c r="AU189" s="11">
        <v>3</v>
      </c>
      <c r="AV189" s="12" t="s">
        <v>25</v>
      </c>
      <c r="AW189" s="11">
        <v>3</v>
      </c>
      <c r="AX189" s="11">
        <v>0</v>
      </c>
      <c r="AY189" s="12" t="s">
        <v>25</v>
      </c>
      <c r="AZ189" s="11">
        <v>0</v>
      </c>
      <c r="BA189" s="11">
        <v>33</v>
      </c>
      <c r="BB189" s="12" t="s">
        <v>25</v>
      </c>
      <c r="BC189" s="11">
        <v>15</v>
      </c>
      <c r="BD189" s="12" t="s">
        <v>25</v>
      </c>
      <c r="BE189" s="11">
        <v>6</v>
      </c>
      <c r="BF189" s="12" t="s">
        <v>25</v>
      </c>
      <c r="BG189" s="11">
        <v>21</v>
      </c>
      <c r="BH189" s="11">
        <v>2</v>
      </c>
      <c r="BI189" s="12" t="s">
        <v>25</v>
      </c>
      <c r="BJ189" s="11">
        <v>2</v>
      </c>
      <c r="BK189" s="11">
        <v>2</v>
      </c>
      <c r="BL189" s="12" t="s">
        <v>25</v>
      </c>
      <c r="BM189" s="11">
        <v>2</v>
      </c>
      <c r="BN189" s="11">
        <v>25</v>
      </c>
      <c r="BO189" s="12" t="s">
        <v>25</v>
      </c>
      <c r="BP189" s="11">
        <v>3</v>
      </c>
      <c r="BQ189" s="12" t="s">
        <v>25</v>
      </c>
      <c r="BR189" s="11">
        <v>1</v>
      </c>
      <c r="BS189" s="12" t="s">
        <v>25</v>
      </c>
      <c r="BT189" s="11">
        <v>1</v>
      </c>
      <c r="BU189" s="12" t="s">
        <v>25</v>
      </c>
      <c r="BV189" s="11">
        <v>5</v>
      </c>
      <c r="BW189" s="12" t="s">
        <v>25</v>
      </c>
      <c r="BX189" s="11">
        <v>2</v>
      </c>
      <c r="BY189" s="12" t="s">
        <v>25</v>
      </c>
      <c r="BZ189" s="11">
        <v>24</v>
      </c>
      <c r="CA189" s="12" t="s">
        <v>25</v>
      </c>
      <c r="CB189" s="11">
        <v>2</v>
      </c>
      <c r="CC189" s="12" t="s">
        <v>25</v>
      </c>
      <c r="CD189" s="11">
        <v>4</v>
      </c>
      <c r="CE189" s="12" t="s">
        <v>25</v>
      </c>
      <c r="CF189" s="11">
        <v>4</v>
      </c>
      <c r="CG189" s="11">
        <v>32</v>
      </c>
      <c r="CH189" s="11">
        <v>0</v>
      </c>
      <c r="CI189" s="12" t="s">
        <v>25</v>
      </c>
      <c r="CJ189" s="11">
        <v>5</v>
      </c>
      <c r="CK189" s="12" t="s">
        <v>25</v>
      </c>
      <c r="CL189" s="11">
        <v>110</v>
      </c>
      <c r="CM189" s="11">
        <v>108</v>
      </c>
      <c r="CN189" s="12" t="s">
        <v>25</v>
      </c>
      <c r="CO189" s="12" t="s">
        <v>638</v>
      </c>
      <c r="CP189" s="12" t="s">
        <v>633</v>
      </c>
      <c r="CQ189" s="12" t="s">
        <v>25</v>
      </c>
      <c r="CR189" s="11">
        <f t="shared" si="6"/>
        <v>108</v>
      </c>
      <c r="CS189" s="11">
        <f t="shared" si="7"/>
        <v>108</v>
      </c>
      <c r="CT189" s="11" t="b">
        <f t="shared" si="8"/>
        <v>1</v>
      </c>
    </row>
    <row r="190" spans="1:98" x14ac:dyDescent="0.25">
      <c r="A190" s="11">
        <v>189</v>
      </c>
      <c r="B190" s="11">
        <v>15</v>
      </c>
      <c r="C190" s="12" t="s">
        <v>70</v>
      </c>
      <c r="D190" s="11">
        <v>1</v>
      </c>
      <c r="E190" s="12" t="s">
        <v>71</v>
      </c>
      <c r="F190" s="11">
        <v>1</v>
      </c>
      <c r="G190" s="12" t="s">
        <v>71</v>
      </c>
      <c r="H190" s="11">
        <v>1</v>
      </c>
      <c r="I190" s="11">
        <v>1</v>
      </c>
      <c r="J190" s="12" t="s">
        <v>71</v>
      </c>
      <c r="K190" s="11">
        <v>1</v>
      </c>
      <c r="L190" s="12" t="s">
        <v>333</v>
      </c>
      <c r="M190" s="11">
        <v>1</v>
      </c>
      <c r="N190" s="12" t="s">
        <v>70</v>
      </c>
      <c r="O190" s="12" t="s">
        <v>71</v>
      </c>
      <c r="P190" s="11">
        <v>1</v>
      </c>
      <c r="Q190" s="12" t="s">
        <v>111</v>
      </c>
      <c r="R190" s="11">
        <v>9</v>
      </c>
      <c r="S190" s="12" t="s">
        <v>337</v>
      </c>
      <c r="T190" s="11">
        <v>348</v>
      </c>
      <c r="U190" s="12" t="s">
        <v>334</v>
      </c>
      <c r="V190" s="12" t="s">
        <v>335</v>
      </c>
      <c r="W190" s="11">
        <v>1501</v>
      </c>
      <c r="X190" s="12" t="s">
        <v>71</v>
      </c>
      <c r="Y190" s="12" t="s">
        <v>115</v>
      </c>
      <c r="Z190" s="12" t="s">
        <v>78</v>
      </c>
      <c r="AA190" s="11">
        <v>1915019</v>
      </c>
      <c r="AB190" s="12" t="s">
        <v>655</v>
      </c>
      <c r="AC190" s="11">
        <v>1</v>
      </c>
      <c r="AD190" s="11">
        <v>131</v>
      </c>
      <c r="AE190" s="12" t="s">
        <v>25</v>
      </c>
      <c r="AF190" s="11">
        <v>8</v>
      </c>
      <c r="AG190" s="12" t="s">
        <v>25</v>
      </c>
      <c r="AH190" s="11">
        <v>0</v>
      </c>
      <c r="AI190" s="12" t="s">
        <v>25</v>
      </c>
      <c r="AJ190" s="11">
        <v>0</v>
      </c>
      <c r="AK190" s="12" t="s">
        <v>25</v>
      </c>
      <c r="AL190" s="11">
        <v>1</v>
      </c>
      <c r="AM190" s="12" t="s">
        <v>25</v>
      </c>
      <c r="AN190" s="11">
        <v>9</v>
      </c>
      <c r="AO190" s="12" t="s">
        <v>25</v>
      </c>
      <c r="AP190" s="11">
        <v>28</v>
      </c>
      <c r="AQ190" s="12" t="s">
        <v>25</v>
      </c>
      <c r="AR190" s="11">
        <v>1</v>
      </c>
      <c r="AS190" s="12" t="s">
        <v>25</v>
      </c>
      <c r="AT190" s="11">
        <v>29</v>
      </c>
      <c r="AU190" s="11">
        <v>1</v>
      </c>
      <c r="AV190" s="12" t="s">
        <v>25</v>
      </c>
      <c r="AW190" s="11">
        <v>1</v>
      </c>
      <c r="AX190" s="11">
        <v>3</v>
      </c>
      <c r="AY190" s="12" t="s">
        <v>25</v>
      </c>
      <c r="AZ190" s="11">
        <v>3</v>
      </c>
      <c r="BA190" s="11">
        <v>33</v>
      </c>
      <c r="BB190" s="12" t="s">
        <v>25</v>
      </c>
      <c r="BC190" s="11">
        <v>6</v>
      </c>
      <c r="BD190" s="12" t="s">
        <v>25</v>
      </c>
      <c r="BE190" s="11">
        <v>11</v>
      </c>
      <c r="BF190" s="12" t="s">
        <v>25</v>
      </c>
      <c r="BG190" s="11">
        <v>17</v>
      </c>
      <c r="BH190" s="11">
        <v>3</v>
      </c>
      <c r="BI190" s="12" t="s">
        <v>25</v>
      </c>
      <c r="BJ190" s="11">
        <v>3</v>
      </c>
      <c r="BK190" s="11">
        <v>4</v>
      </c>
      <c r="BL190" s="12" t="s">
        <v>25</v>
      </c>
      <c r="BM190" s="11">
        <v>4</v>
      </c>
      <c r="BN190" s="11">
        <v>24</v>
      </c>
      <c r="BO190" s="12" t="s">
        <v>25</v>
      </c>
      <c r="BP190" s="11">
        <v>3</v>
      </c>
      <c r="BQ190" s="12" t="s">
        <v>25</v>
      </c>
      <c r="BR190" s="11">
        <v>2</v>
      </c>
      <c r="BS190" s="12" t="s">
        <v>25</v>
      </c>
      <c r="BT190" s="11">
        <v>0</v>
      </c>
      <c r="BU190" s="12" t="s">
        <v>25</v>
      </c>
      <c r="BV190" s="11">
        <v>5</v>
      </c>
      <c r="BW190" s="12" t="s">
        <v>25</v>
      </c>
      <c r="BX190" s="11">
        <v>4</v>
      </c>
      <c r="BY190" s="12" t="s">
        <v>25</v>
      </c>
      <c r="BZ190" s="11">
        <v>28</v>
      </c>
      <c r="CA190" s="12" t="s">
        <v>25</v>
      </c>
      <c r="CB190" s="11">
        <v>1</v>
      </c>
      <c r="CC190" s="12" t="s">
        <v>25</v>
      </c>
      <c r="CD190" s="11">
        <v>19</v>
      </c>
      <c r="CE190" s="12" t="s">
        <v>25</v>
      </c>
      <c r="CF190" s="11">
        <v>19</v>
      </c>
      <c r="CG190" s="11">
        <v>52</v>
      </c>
      <c r="CH190" s="11">
        <v>6</v>
      </c>
      <c r="CI190" s="12" t="s">
        <v>25</v>
      </c>
      <c r="CJ190" s="11">
        <v>2</v>
      </c>
      <c r="CK190" s="12" t="s">
        <v>25</v>
      </c>
      <c r="CL190" s="11">
        <v>131</v>
      </c>
      <c r="CM190" s="11">
        <v>131</v>
      </c>
      <c r="CN190" s="12" t="s">
        <v>25</v>
      </c>
      <c r="CO190" s="12" t="s">
        <v>25</v>
      </c>
      <c r="CP190" s="12" t="s">
        <v>25</v>
      </c>
      <c r="CQ190" s="12" t="s">
        <v>25</v>
      </c>
      <c r="CR190" s="11">
        <f t="shared" si="6"/>
        <v>131</v>
      </c>
      <c r="CS190" s="11">
        <f t="shared" si="7"/>
        <v>131</v>
      </c>
      <c r="CT190" s="11" t="b">
        <f t="shared" si="8"/>
        <v>1</v>
      </c>
    </row>
    <row r="191" spans="1:98" x14ac:dyDescent="0.25">
      <c r="A191" s="11">
        <v>190</v>
      </c>
      <c r="B191" s="11">
        <v>15</v>
      </c>
      <c r="C191" s="12" t="s">
        <v>70</v>
      </c>
      <c r="D191" s="11">
        <v>1</v>
      </c>
      <c r="E191" s="12" t="s">
        <v>71</v>
      </c>
      <c r="F191" s="11">
        <v>1</v>
      </c>
      <c r="G191" s="12" t="s">
        <v>71</v>
      </c>
      <c r="H191" s="11">
        <v>1</v>
      </c>
      <c r="I191" s="11">
        <v>1</v>
      </c>
      <c r="J191" s="12" t="s">
        <v>71</v>
      </c>
      <c r="K191" s="11">
        <v>1</v>
      </c>
      <c r="L191" s="12" t="s">
        <v>333</v>
      </c>
      <c r="M191" s="11">
        <v>1</v>
      </c>
      <c r="N191" s="12" t="s">
        <v>70</v>
      </c>
      <c r="O191" s="12" t="s">
        <v>71</v>
      </c>
      <c r="P191" s="11">
        <v>1</v>
      </c>
      <c r="Q191" s="12" t="s">
        <v>111</v>
      </c>
      <c r="R191" s="11">
        <v>11</v>
      </c>
      <c r="S191" s="12" t="s">
        <v>338</v>
      </c>
      <c r="T191" s="11">
        <v>358</v>
      </c>
      <c r="U191" s="12" t="s">
        <v>334</v>
      </c>
      <c r="V191" s="12" t="s">
        <v>335</v>
      </c>
      <c r="W191" s="11">
        <v>1501</v>
      </c>
      <c r="X191" s="12" t="s">
        <v>71</v>
      </c>
      <c r="Y191" s="12" t="s">
        <v>115</v>
      </c>
      <c r="Z191" s="12" t="s">
        <v>78</v>
      </c>
      <c r="AA191" s="11">
        <v>1915019</v>
      </c>
      <c r="AB191" s="12" t="s">
        <v>655</v>
      </c>
      <c r="AC191" s="11">
        <v>1</v>
      </c>
      <c r="AD191" s="11">
        <v>116</v>
      </c>
      <c r="AE191" s="12" t="s">
        <v>25</v>
      </c>
      <c r="AF191" s="11">
        <v>5</v>
      </c>
      <c r="AG191" s="12" t="s">
        <v>25</v>
      </c>
      <c r="AH191" s="11">
        <v>0</v>
      </c>
      <c r="AI191" s="12" t="s">
        <v>25</v>
      </c>
      <c r="AJ191" s="11">
        <v>0</v>
      </c>
      <c r="AK191" s="12" t="s">
        <v>25</v>
      </c>
      <c r="AL191" s="11">
        <v>0</v>
      </c>
      <c r="AM191" s="12" t="s">
        <v>25</v>
      </c>
      <c r="AN191" s="11">
        <v>5</v>
      </c>
      <c r="AO191" s="12" t="s">
        <v>25</v>
      </c>
      <c r="AP191" s="11">
        <v>27</v>
      </c>
      <c r="AQ191" s="12" t="s">
        <v>25</v>
      </c>
      <c r="AR191" s="11">
        <v>3</v>
      </c>
      <c r="AS191" s="12" t="s">
        <v>25</v>
      </c>
      <c r="AT191" s="11">
        <v>30</v>
      </c>
      <c r="AU191" s="11">
        <v>2</v>
      </c>
      <c r="AV191" s="12" t="s">
        <v>25</v>
      </c>
      <c r="AW191" s="11">
        <v>2</v>
      </c>
      <c r="AX191" s="11">
        <v>0</v>
      </c>
      <c r="AY191" s="12" t="s">
        <v>25</v>
      </c>
      <c r="AZ191" s="11">
        <v>0</v>
      </c>
      <c r="BA191" s="11">
        <v>32</v>
      </c>
      <c r="BB191" s="12" t="s">
        <v>25</v>
      </c>
      <c r="BC191" s="11">
        <v>7</v>
      </c>
      <c r="BD191" s="12" t="s">
        <v>25</v>
      </c>
      <c r="BE191" s="11">
        <v>3</v>
      </c>
      <c r="BF191" s="12" t="s">
        <v>25</v>
      </c>
      <c r="BG191" s="11">
        <v>10</v>
      </c>
      <c r="BH191" s="11">
        <v>1</v>
      </c>
      <c r="BI191" s="12" t="s">
        <v>25</v>
      </c>
      <c r="BJ191" s="11">
        <v>1</v>
      </c>
      <c r="BK191" s="11">
        <v>3</v>
      </c>
      <c r="BL191" s="12" t="s">
        <v>25</v>
      </c>
      <c r="BM191" s="11">
        <v>3</v>
      </c>
      <c r="BN191" s="11">
        <v>14</v>
      </c>
      <c r="BO191" s="12" t="s">
        <v>25</v>
      </c>
      <c r="BP191" s="11">
        <v>2</v>
      </c>
      <c r="BQ191" s="12" t="s">
        <v>25</v>
      </c>
      <c r="BR191" s="11">
        <v>0</v>
      </c>
      <c r="BS191" s="12" t="s">
        <v>25</v>
      </c>
      <c r="BT191" s="11">
        <v>1</v>
      </c>
      <c r="BU191" s="12" t="s">
        <v>25</v>
      </c>
      <c r="BV191" s="11">
        <v>3</v>
      </c>
      <c r="BW191" s="12" t="s">
        <v>25</v>
      </c>
      <c r="BX191" s="11">
        <v>5</v>
      </c>
      <c r="BY191" s="12" t="s">
        <v>25</v>
      </c>
      <c r="BZ191" s="11">
        <v>31</v>
      </c>
      <c r="CA191" s="12" t="s">
        <v>25</v>
      </c>
      <c r="CB191" s="11">
        <v>1</v>
      </c>
      <c r="CC191" s="12" t="s">
        <v>25</v>
      </c>
      <c r="CD191" s="11">
        <v>16</v>
      </c>
      <c r="CE191" s="12" t="s">
        <v>25</v>
      </c>
      <c r="CF191" s="11">
        <v>16</v>
      </c>
      <c r="CG191" s="11">
        <v>53</v>
      </c>
      <c r="CH191" s="11">
        <v>5</v>
      </c>
      <c r="CI191" s="12" t="s">
        <v>25</v>
      </c>
      <c r="CJ191" s="11">
        <v>4</v>
      </c>
      <c r="CK191" s="12" t="s">
        <v>25</v>
      </c>
      <c r="CL191" s="11">
        <v>117</v>
      </c>
      <c r="CM191" s="11">
        <v>116</v>
      </c>
      <c r="CN191" s="12" t="s">
        <v>25</v>
      </c>
      <c r="CO191" s="12" t="s">
        <v>638</v>
      </c>
      <c r="CP191" s="12" t="s">
        <v>25</v>
      </c>
      <c r="CQ191" s="12" t="s">
        <v>25</v>
      </c>
      <c r="CR191" s="11">
        <f t="shared" si="6"/>
        <v>116</v>
      </c>
      <c r="CS191" s="11">
        <f t="shared" si="7"/>
        <v>116</v>
      </c>
      <c r="CT191" s="11" t="b">
        <f t="shared" si="8"/>
        <v>1</v>
      </c>
    </row>
    <row r="192" spans="1:98" x14ac:dyDescent="0.25">
      <c r="A192" s="11">
        <v>191</v>
      </c>
      <c r="B192" s="11">
        <v>15</v>
      </c>
      <c r="C192" s="12" t="s">
        <v>70</v>
      </c>
      <c r="D192" s="11">
        <v>1</v>
      </c>
      <c r="E192" s="12" t="s">
        <v>71</v>
      </c>
      <c r="F192" s="11">
        <v>1</v>
      </c>
      <c r="G192" s="12" t="s">
        <v>71</v>
      </c>
      <c r="H192" s="11">
        <v>1</v>
      </c>
      <c r="I192" s="11">
        <v>1</v>
      </c>
      <c r="J192" s="12" t="s">
        <v>71</v>
      </c>
      <c r="K192" s="11">
        <v>1</v>
      </c>
      <c r="L192" s="12" t="s">
        <v>333</v>
      </c>
      <c r="M192" s="11">
        <v>1</v>
      </c>
      <c r="N192" s="12" t="s">
        <v>70</v>
      </c>
      <c r="O192" s="12" t="s">
        <v>71</v>
      </c>
      <c r="P192" s="11">
        <v>1</v>
      </c>
      <c r="Q192" s="12" t="s">
        <v>111</v>
      </c>
      <c r="R192" s="11">
        <v>13</v>
      </c>
      <c r="S192" s="12" t="s">
        <v>339</v>
      </c>
      <c r="T192" s="11">
        <v>352</v>
      </c>
      <c r="U192" s="12" t="s">
        <v>334</v>
      </c>
      <c r="V192" s="12" t="s">
        <v>335</v>
      </c>
      <c r="W192" s="11">
        <v>1501</v>
      </c>
      <c r="X192" s="12" t="s">
        <v>71</v>
      </c>
      <c r="Y192" s="12" t="s">
        <v>115</v>
      </c>
      <c r="Z192" s="12" t="s">
        <v>78</v>
      </c>
      <c r="AA192" s="11">
        <v>1915019</v>
      </c>
      <c r="AB192" s="12" t="s">
        <v>655</v>
      </c>
      <c r="AC192" s="11">
        <v>1</v>
      </c>
      <c r="AD192" s="11">
        <v>120</v>
      </c>
      <c r="AE192" s="12" t="s">
        <v>25</v>
      </c>
      <c r="AF192" s="11">
        <v>14</v>
      </c>
      <c r="AG192" s="12" t="s">
        <v>25</v>
      </c>
      <c r="AH192" s="11">
        <v>0</v>
      </c>
      <c r="AI192" s="12" t="s">
        <v>25</v>
      </c>
      <c r="AJ192" s="11">
        <v>2</v>
      </c>
      <c r="AK192" s="12" t="s">
        <v>25</v>
      </c>
      <c r="AL192" s="11">
        <v>0</v>
      </c>
      <c r="AM192" s="12" t="s">
        <v>25</v>
      </c>
      <c r="AN192" s="11">
        <v>16</v>
      </c>
      <c r="AO192" s="12" t="s">
        <v>25</v>
      </c>
      <c r="AP192" s="11">
        <v>34</v>
      </c>
      <c r="AQ192" s="12" t="s">
        <v>25</v>
      </c>
      <c r="AR192" s="11">
        <v>3</v>
      </c>
      <c r="AS192" s="12" t="s">
        <v>25</v>
      </c>
      <c r="AT192" s="11">
        <v>37</v>
      </c>
      <c r="AU192" s="11">
        <v>3</v>
      </c>
      <c r="AV192" s="12" t="s">
        <v>25</v>
      </c>
      <c r="AW192" s="11">
        <v>3</v>
      </c>
      <c r="AX192" s="11">
        <v>0</v>
      </c>
      <c r="AY192" s="12" t="s">
        <v>25</v>
      </c>
      <c r="AZ192" s="11">
        <v>0</v>
      </c>
      <c r="BA192" s="11">
        <v>40</v>
      </c>
      <c r="BB192" s="12" t="s">
        <v>25</v>
      </c>
      <c r="BC192" s="11">
        <v>10</v>
      </c>
      <c r="BD192" s="12" t="s">
        <v>25</v>
      </c>
      <c r="BE192" s="11">
        <v>7</v>
      </c>
      <c r="BF192" s="12" t="s">
        <v>25</v>
      </c>
      <c r="BG192" s="11">
        <v>17</v>
      </c>
      <c r="BH192" s="11">
        <v>4</v>
      </c>
      <c r="BI192" s="12" t="s">
        <v>25</v>
      </c>
      <c r="BJ192" s="11">
        <v>4</v>
      </c>
      <c r="BK192" s="11">
        <v>2</v>
      </c>
      <c r="BL192" s="12" t="s">
        <v>25</v>
      </c>
      <c r="BM192" s="11">
        <v>2</v>
      </c>
      <c r="BN192" s="11">
        <v>23</v>
      </c>
      <c r="BO192" s="12" t="s">
        <v>25</v>
      </c>
      <c r="BP192" s="11">
        <v>1</v>
      </c>
      <c r="BQ192" s="12" t="s">
        <v>25</v>
      </c>
      <c r="BR192" s="11">
        <v>0</v>
      </c>
      <c r="BS192" s="12" t="s">
        <v>25</v>
      </c>
      <c r="BT192" s="11">
        <v>1</v>
      </c>
      <c r="BU192" s="12" t="s">
        <v>25</v>
      </c>
      <c r="BV192" s="11">
        <v>2</v>
      </c>
      <c r="BW192" s="12" t="s">
        <v>25</v>
      </c>
      <c r="BX192" s="11">
        <v>3</v>
      </c>
      <c r="BY192" s="12" t="s">
        <v>25</v>
      </c>
      <c r="BZ192" s="11">
        <v>26</v>
      </c>
      <c r="CA192" s="12" t="s">
        <v>25</v>
      </c>
      <c r="CB192" s="11">
        <v>0</v>
      </c>
      <c r="CC192" s="12" t="s">
        <v>25</v>
      </c>
      <c r="CD192" s="11">
        <v>7</v>
      </c>
      <c r="CE192" s="12" t="s">
        <v>25</v>
      </c>
      <c r="CF192" s="11">
        <v>7</v>
      </c>
      <c r="CG192" s="11">
        <v>36</v>
      </c>
      <c r="CH192" s="11">
        <v>2</v>
      </c>
      <c r="CI192" s="12" t="s">
        <v>25</v>
      </c>
      <c r="CJ192" s="11">
        <v>1</v>
      </c>
      <c r="CK192" s="12" t="s">
        <v>25</v>
      </c>
      <c r="CL192" s="11">
        <v>120</v>
      </c>
      <c r="CM192" s="11">
        <v>120</v>
      </c>
      <c r="CN192" s="12" t="s">
        <v>25</v>
      </c>
      <c r="CO192" s="12" t="s">
        <v>25</v>
      </c>
      <c r="CP192" s="12" t="s">
        <v>25</v>
      </c>
      <c r="CQ192" s="12" t="s">
        <v>25</v>
      </c>
      <c r="CR192" s="11">
        <f t="shared" si="6"/>
        <v>120</v>
      </c>
      <c r="CS192" s="11">
        <f t="shared" si="7"/>
        <v>120</v>
      </c>
      <c r="CT192" s="11" t="b">
        <f t="shared" si="8"/>
        <v>1</v>
      </c>
    </row>
    <row r="193" spans="1:98" x14ac:dyDescent="0.25">
      <c r="A193" s="11">
        <v>192</v>
      </c>
      <c r="B193" s="11">
        <v>15</v>
      </c>
      <c r="C193" s="12" t="s">
        <v>70</v>
      </c>
      <c r="D193" s="11">
        <v>1</v>
      </c>
      <c r="E193" s="12" t="s">
        <v>71</v>
      </c>
      <c r="F193" s="11">
        <v>1</v>
      </c>
      <c r="G193" s="12" t="s">
        <v>71</v>
      </c>
      <c r="H193" s="11">
        <v>1</v>
      </c>
      <c r="I193" s="11">
        <v>1</v>
      </c>
      <c r="J193" s="12" t="s">
        <v>71</v>
      </c>
      <c r="K193" s="11">
        <v>1</v>
      </c>
      <c r="L193" s="12" t="s">
        <v>333</v>
      </c>
      <c r="M193" s="11">
        <v>1</v>
      </c>
      <c r="N193" s="12" t="s">
        <v>70</v>
      </c>
      <c r="O193" s="12" t="s">
        <v>71</v>
      </c>
      <c r="P193" s="11">
        <v>1</v>
      </c>
      <c r="Q193" s="12" t="s">
        <v>111</v>
      </c>
      <c r="R193" s="11">
        <v>15</v>
      </c>
      <c r="S193" s="12" t="s">
        <v>318</v>
      </c>
      <c r="T193" s="11">
        <v>418</v>
      </c>
      <c r="U193" s="12" t="s">
        <v>334</v>
      </c>
      <c r="V193" s="12" t="s">
        <v>335</v>
      </c>
      <c r="W193" s="11">
        <v>1501</v>
      </c>
      <c r="X193" s="12" t="s">
        <v>71</v>
      </c>
      <c r="Y193" s="12" t="s">
        <v>115</v>
      </c>
      <c r="Z193" s="12" t="s">
        <v>78</v>
      </c>
      <c r="AA193" s="11">
        <v>1915019</v>
      </c>
      <c r="AB193" s="12" t="s">
        <v>655</v>
      </c>
      <c r="AC193" s="11">
        <v>1</v>
      </c>
      <c r="AD193" s="11">
        <v>95</v>
      </c>
      <c r="AE193" s="12" t="s">
        <v>25</v>
      </c>
      <c r="AF193" s="11">
        <v>5</v>
      </c>
      <c r="AG193" s="12" t="s">
        <v>25</v>
      </c>
      <c r="AH193" s="11">
        <v>0</v>
      </c>
      <c r="AI193" s="12" t="s">
        <v>25</v>
      </c>
      <c r="AJ193" s="11">
        <v>0</v>
      </c>
      <c r="AK193" s="12" t="s">
        <v>25</v>
      </c>
      <c r="AL193" s="11">
        <v>0</v>
      </c>
      <c r="AM193" s="12" t="s">
        <v>25</v>
      </c>
      <c r="AN193" s="11">
        <v>5</v>
      </c>
      <c r="AO193" s="12" t="s">
        <v>25</v>
      </c>
      <c r="AP193" s="11">
        <v>19</v>
      </c>
      <c r="AQ193" s="12" t="s">
        <v>25</v>
      </c>
      <c r="AR193" s="11">
        <v>0</v>
      </c>
      <c r="AS193" s="12" t="s">
        <v>25</v>
      </c>
      <c r="AT193" s="11">
        <v>19</v>
      </c>
      <c r="AU193" s="11">
        <v>3</v>
      </c>
      <c r="AV193" s="12" t="s">
        <v>25</v>
      </c>
      <c r="AW193" s="11">
        <v>3</v>
      </c>
      <c r="AX193" s="11">
        <v>1</v>
      </c>
      <c r="AY193" s="12" t="s">
        <v>25</v>
      </c>
      <c r="AZ193" s="11">
        <v>1</v>
      </c>
      <c r="BA193" s="11">
        <v>23</v>
      </c>
      <c r="BB193" s="12" t="s">
        <v>25</v>
      </c>
      <c r="BC193" s="11">
        <v>9</v>
      </c>
      <c r="BD193" s="12" t="s">
        <v>25</v>
      </c>
      <c r="BE193" s="11">
        <v>3</v>
      </c>
      <c r="BF193" s="12" t="s">
        <v>25</v>
      </c>
      <c r="BG193" s="11">
        <v>12</v>
      </c>
      <c r="BH193" s="11">
        <v>2</v>
      </c>
      <c r="BI193" s="12" t="s">
        <v>25</v>
      </c>
      <c r="BJ193" s="11">
        <v>2</v>
      </c>
      <c r="BK193" s="11">
        <v>2</v>
      </c>
      <c r="BL193" s="12" t="s">
        <v>25</v>
      </c>
      <c r="BM193" s="11">
        <v>2</v>
      </c>
      <c r="BN193" s="11">
        <v>16</v>
      </c>
      <c r="BO193" s="12" t="s">
        <v>25</v>
      </c>
      <c r="BP193" s="11">
        <v>2</v>
      </c>
      <c r="BQ193" s="12" t="s">
        <v>25</v>
      </c>
      <c r="BR193" s="11">
        <v>2</v>
      </c>
      <c r="BS193" s="12" t="s">
        <v>25</v>
      </c>
      <c r="BT193" s="11">
        <v>1</v>
      </c>
      <c r="BU193" s="12" t="s">
        <v>25</v>
      </c>
      <c r="BV193" s="11">
        <v>5</v>
      </c>
      <c r="BW193" s="12" t="s">
        <v>25</v>
      </c>
      <c r="BX193" s="11">
        <v>1</v>
      </c>
      <c r="BY193" s="12" t="s">
        <v>25</v>
      </c>
      <c r="BZ193" s="11">
        <v>25</v>
      </c>
      <c r="CA193" s="12" t="s">
        <v>25</v>
      </c>
      <c r="CB193" s="11">
        <v>2</v>
      </c>
      <c r="CC193" s="12" t="s">
        <v>25</v>
      </c>
      <c r="CD193" s="11">
        <v>14</v>
      </c>
      <c r="CE193" s="12" t="s">
        <v>25</v>
      </c>
      <c r="CF193" s="11">
        <v>14</v>
      </c>
      <c r="CG193" s="11">
        <v>42</v>
      </c>
      <c r="CH193" s="11">
        <v>2</v>
      </c>
      <c r="CI193" s="12" t="s">
        <v>25</v>
      </c>
      <c r="CJ193" s="11">
        <v>2</v>
      </c>
      <c r="CK193" s="12" t="s">
        <v>25</v>
      </c>
      <c r="CL193" s="11">
        <v>95</v>
      </c>
      <c r="CM193" s="11">
        <v>95</v>
      </c>
      <c r="CN193" s="12" t="s">
        <v>25</v>
      </c>
      <c r="CO193" s="12" t="s">
        <v>25</v>
      </c>
      <c r="CP193" s="12" t="s">
        <v>25</v>
      </c>
      <c r="CQ193" s="12" t="s">
        <v>25</v>
      </c>
      <c r="CR193" s="11">
        <f t="shared" si="6"/>
        <v>95</v>
      </c>
      <c r="CS193" s="11">
        <f t="shared" si="7"/>
        <v>95</v>
      </c>
      <c r="CT193" s="11" t="b">
        <f t="shared" si="8"/>
        <v>1</v>
      </c>
    </row>
    <row r="194" spans="1:98" x14ac:dyDescent="0.25">
      <c r="A194" s="11">
        <v>193</v>
      </c>
      <c r="B194" s="11">
        <v>15</v>
      </c>
      <c r="C194" s="12" t="s">
        <v>70</v>
      </c>
      <c r="D194" s="11">
        <v>1</v>
      </c>
      <c r="E194" s="12" t="s">
        <v>71</v>
      </c>
      <c r="F194" s="11">
        <v>1</v>
      </c>
      <c r="G194" s="12" t="s">
        <v>71</v>
      </c>
      <c r="H194" s="11">
        <v>1</v>
      </c>
      <c r="I194" s="11">
        <v>1</v>
      </c>
      <c r="J194" s="12" t="s">
        <v>71</v>
      </c>
      <c r="K194" s="11">
        <v>1</v>
      </c>
      <c r="L194" s="12" t="s">
        <v>333</v>
      </c>
      <c r="M194" s="11">
        <v>1</v>
      </c>
      <c r="N194" s="12" t="s">
        <v>70</v>
      </c>
      <c r="O194" s="12" t="s">
        <v>71</v>
      </c>
      <c r="P194" s="11">
        <v>1</v>
      </c>
      <c r="Q194" s="12" t="s">
        <v>111</v>
      </c>
      <c r="R194" s="11">
        <v>17</v>
      </c>
      <c r="S194" s="12" t="s">
        <v>340</v>
      </c>
      <c r="T194" s="11">
        <v>374</v>
      </c>
      <c r="U194" s="12" t="s">
        <v>334</v>
      </c>
      <c r="V194" s="12" t="s">
        <v>335</v>
      </c>
      <c r="W194" s="11">
        <v>1501</v>
      </c>
      <c r="X194" s="12" t="s">
        <v>71</v>
      </c>
      <c r="Y194" s="12" t="s">
        <v>115</v>
      </c>
      <c r="Z194" s="12" t="s">
        <v>78</v>
      </c>
      <c r="AA194" s="11">
        <v>1915019</v>
      </c>
      <c r="AB194" s="12" t="s">
        <v>655</v>
      </c>
      <c r="AC194" s="11">
        <v>1</v>
      </c>
      <c r="AD194" s="11">
        <v>0</v>
      </c>
      <c r="AE194" s="12" t="s">
        <v>25</v>
      </c>
      <c r="AF194" s="11">
        <v>10</v>
      </c>
      <c r="AG194" s="12" t="s">
        <v>181</v>
      </c>
      <c r="AH194" s="11">
        <v>1</v>
      </c>
      <c r="AI194" s="12" t="s">
        <v>133</v>
      </c>
      <c r="AJ194" s="11">
        <v>0</v>
      </c>
      <c r="AK194" s="12" t="s">
        <v>25</v>
      </c>
      <c r="AL194" s="11">
        <v>0</v>
      </c>
      <c r="AM194" s="12" t="s">
        <v>25</v>
      </c>
      <c r="AN194" s="11">
        <v>11</v>
      </c>
      <c r="AO194" s="12" t="s">
        <v>25</v>
      </c>
      <c r="AP194" s="11">
        <v>27</v>
      </c>
      <c r="AQ194" s="12" t="s">
        <v>341</v>
      </c>
      <c r="AR194" s="11">
        <v>4</v>
      </c>
      <c r="AS194" s="12" t="s">
        <v>342</v>
      </c>
      <c r="AT194" s="11">
        <v>31</v>
      </c>
      <c r="AU194" s="11">
        <v>0</v>
      </c>
      <c r="AV194" s="12" t="s">
        <v>25</v>
      </c>
      <c r="AW194" s="11">
        <v>0</v>
      </c>
      <c r="AX194" s="11">
        <v>1</v>
      </c>
      <c r="AY194" s="12" t="s">
        <v>133</v>
      </c>
      <c r="AZ194" s="11">
        <v>1</v>
      </c>
      <c r="BA194" s="11">
        <v>32</v>
      </c>
      <c r="BB194" s="12" t="s">
        <v>25</v>
      </c>
      <c r="BC194" s="11">
        <v>11</v>
      </c>
      <c r="BD194" s="12" t="s">
        <v>219</v>
      </c>
      <c r="BE194" s="11">
        <v>8</v>
      </c>
      <c r="BF194" s="12" t="s">
        <v>136</v>
      </c>
      <c r="BG194" s="11">
        <v>19</v>
      </c>
      <c r="BH194" s="11">
        <v>0</v>
      </c>
      <c r="BI194" s="12" t="s">
        <v>25</v>
      </c>
      <c r="BJ194" s="11">
        <v>0</v>
      </c>
      <c r="BK194" s="11">
        <v>2</v>
      </c>
      <c r="BL194" s="12" t="s">
        <v>137</v>
      </c>
      <c r="BM194" s="11">
        <v>2</v>
      </c>
      <c r="BN194" s="11">
        <v>21</v>
      </c>
      <c r="BO194" s="12" t="s">
        <v>25</v>
      </c>
      <c r="BP194" s="11">
        <v>6</v>
      </c>
      <c r="BQ194" s="12" t="s">
        <v>141</v>
      </c>
      <c r="BR194" s="11">
        <v>0</v>
      </c>
      <c r="BS194" s="12" t="s">
        <v>25</v>
      </c>
      <c r="BT194" s="11">
        <v>0</v>
      </c>
      <c r="BU194" s="12" t="s">
        <v>25</v>
      </c>
      <c r="BV194" s="11">
        <v>6</v>
      </c>
      <c r="BW194" s="12" t="s">
        <v>25</v>
      </c>
      <c r="BX194" s="11">
        <v>2</v>
      </c>
      <c r="BY194" s="12" t="s">
        <v>137</v>
      </c>
      <c r="BZ194" s="11">
        <v>25</v>
      </c>
      <c r="CA194" s="12" t="s">
        <v>343</v>
      </c>
      <c r="CB194" s="11">
        <v>1</v>
      </c>
      <c r="CC194" s="12" t="s">
        <v>133</v>
      </c>
      <c r="CD194" s="11">
        <v>10</v>
      </c>
      <c r="CE194" s="12" t="s">
        <v>181</v>
      </c>
      <c r="CF194" s="11">
        <v>10</v>
      </c>
      <c r="CG194" s="11">
        <v>38</v>
      </c>
      <c r="CH194" s="11">
        <v>4</v>
      </c>
      <c r="CI194" s="12" t="s">
        <v>342</v>
      </c>
      <c r="CJ194" s="11">
        <v>4</v>
      </c>
      <c r="CK194" s="12" t="s">
        <v>342</v>
      </c>
      <c r="CL194" s="11">
        <v>0</v>
      </c>
      <c r="CM194" s="11">
        <v>116</v>
      </c>
      <c r="CN194" s="12" t="s">
        <v>25</v>
      </c>
      <c r="CO194" s="12" t="s">
        <v>638</v>
      </c>
      <c r="CP194" s="12" t="s">
        <v>633</v>
      </c>
      <c r="CQ194" s="12" t="s">
        <v>25</v>
      </c>
      <c r="CR194" s="11">
        <f t="shared" si="6"/>
        <v>116</v>
      </c>
      <c r="CS194" s="11">
        <f t="shared" si="7"/>
        <v>116</v>
      </c>
      <c r="CT194" s="11" t="b">
        <f t="shared" si="8"/>
        <v>1</v>
      </c>
    </row>
    <row r="195" spans="1:98" x14ac:dyDescent="0.25">
      <c r="A195" s="11">
        <v>194</v>
      </c>
      <c r="B195" s="11">
        <v>15</v>
      </c>
      <c r="C195" s="12" t="s">
        <v>70</v>
      </c>
      <c r="D195" s="11">
        <v>1</v>
      </c>
      <c r="E195" s="12" t="s">
        <v>71</v>
      </c>
      <c r="F195" s="11">
        <v>1</v>
      </c>
      <c r="G195" s="12" t="s">
        <v>71</v>
      </c>
      <c r="H195" s="11">
        <v>1</v>
      </c>
      <c r="I195" s="11">
        <v>1</v>
      </c>
      <c r="J195" s="12" t="s">
        <v>71</v>
      </c>
      <c r="K195" s="11">
        <v>1</v>
      </c>
      <c r="L195" s="12" t="s">
        <v>333</v>
      </c>
      <c r="M195" s="11">
        <v>1</v>
      </c>
      <c r="N195" s="12" t="s">
        <v>70</v>
      </c>
      <c r="O195" s="12" t="s">
        <v>71</v>
      </c>
      <c r="P195" s="11">
        <v>1</v>
      </c>
      <c r="Q195" s="12" t="s">
        <v>111</v>
      </c>
      <c r="R195" s="11">
        <v>19</v>
      </c>
      <c r="S195" s="12" t="s">
        <v>344</v>
      </c>
      <c r="T195" s="11">
        <v>351</v>
      </c>
      <c r="U195" s="12" t="s">
        <v>334</v>
      </c>
      <c r="V195" s="12" t="s">
        <v>335</v>
      </c>
      <c r="W195" s="11">
        <v>1501</v>
      </c>
      <c r="X195" s="12" t="s">
        <v>71</v>
      </c>
      <c r="Y195" s="12" t="s">
        <v>115</v>
      </c>
      <c r="Z195" s="12" t="s">
        <v>78</v>
      </c>
      <c r="AA195" s="11">
        <v>1915019</v>
      </c>
      <c r="AB195" s="12" t="s">
        <v>655</v>
      </c>
      <c r="AC195" s="11">
        <v>1</v>
      </c>
      <c r="AD195" s="11">
        <v>120</v>
      </c>
      <c r="AE195" s="12" t="s">
        <v>25</v>
      </c>
      <c r="AF195" s="11">
        <v>6</v>
      </c>
      <c r="AG195" s="12" t="s">
        <v>25</v>
      </c>
      <c r="AH195" s="11">
        <v>0</v>
      </c>
      <c r="AI195" s="12" t="s">
        <v>25</v>
      </c>
      <c r="AJ195" s="11">
        <v>0</v>
      </c>
      <c r="AK195" s="12" t="s">
        <v>25</v>
      </c>
      <c r="AL195" s="11">
        <v>2</v>
      </c>
      <c r="AM195" s="12" t="s">
        <v>25</v>
      </c>
      <c r="AN195" s="11">
        <v>8</v>
      </c>
      <c r="AO195" s="12" t="s">
        <v>25</v>
      </c>
      <c r="AP195" s="11">
        <v>40</v>
      </c>
      <c r="AQ195" s="12" t="s">
        <v>25</v>
      </c>
      <c r="AR195" s="11">
        <v>1</v>
      </c>
      <c r="AS195" s="12" t="s">
        <v>25</v>
      </c>
      <c r="AT195" s="11">
        <v>41</v>
      </c>
      <c r="AU195" s="11">
        <v>1</v>
      </c>
      <c r="AV195" s="12" t="s">
        <v>25</v>
      </c>
      <c r="AW195" s="11">
        <v>1</v>
      </c>
      <c r="AX195" s="11">
        <v>0</v>
      </c>
      <c r="AY195" s="12" t="s">
        <v>25</v>
      </c>
      <c r="AZ195" s="11">
        <v>0</v>
      </c>
      <c r="BA195" s="11">
        <v>42</v>
      </c>
      <c r="BB195" s="12" t="s">
        <v>25</v>
      </c>
      <c r="BC195" s="11">
        <v>10</v>
      </c>
      <c r="BD195" s="12" t="s">
        <v>25</v>
      </c>
      <c r="BE195" s="11">
        <v>12</v>
      </c>
      <c r="BF195" s="12" t="s">
        <v>25</v>
      </c>
      <c r="BG195" s="11">
        <v>22</v>
      </c>
      <c r="BH195" s="11">
        <v>1</v>
      </c>
      <c r="BI195" s="12" t="s">
        <v>25</v>
      </c>
      <c r="BJ195" s="11">
        <v>1</v>
      </c>
      <c r="BK195" s="11">
        <v>3</v>
      </c>
      <c r="BL195" s="12" t="s">
        <v>25</v>
      </c>
      <c r="BM195" s="11">
        <v>3</v>
      </c>
      <c r="BN195" s="11">
        <v>26</v>
      </c>
      <c r="BO195" s="12" t="s">
        <v>25</v>
      </c>
      <c r="BP195" s="11">
        <v>5</v>
      </c>
      <c r="BQ195" s="12" t="s">
        <v>25</v>
      </c>
      <c r="BR195" s="11">
        <v>1</v>
      </c>
      <c r="BS195" s="12" t="s">
        <v>25</v>
      </c>
      <c r="BT195" s="11">
        <v>0</v>
      </c>
      <c r="BU195" s="12" t="s">
        <v>25</v>
      </c>
      <c r="BV195" s="11">
        <v>6</v>
      </c>
      <c r="BW195" s="12" t="s">
        <v>25</v>
      </c>
      <c r="BX195" s="11">
        <v>3</v>
      </c>
      <c r="BY195" s="12" t="s">
        <v>25</v>
      </c>
      <c r="BZ195" s="11">
        <v>19</v>
      </c>
      <c r="CA195" s="12" t="s">
        <v>25</v>
      </c>
      <c r="CB195" s="11">
        <v>0</v>
      </c>
      <c r="CC195" s="12" t="s">
        <v>25</v>
      </c>
      <c r="CD195" s="11">
        <v>12</v>
      </c>
      <c r="CE195" s="12" t="s">
        <v>25</v>
      </c>
      <c r="CF195" s="11">
        <v>12</v>
      </c>
      <c r="CG195" s="11">
        <v>34</v>
      </c>
      <c r="CH195" s="11">
        <v>4</v>
      </c>
      <c r="CI195" s="12" t="s">
        <v>25</v>
      </c>
      <c r="CJ195" s="11">
        <v>0</v>
      </c>
      <c r="CK195" s="12" t="s">
        <v>25</v>
      </c>
      <c r="CL195" s="11">
        <v>120</v>
      </c>
      <c r="CM195" s="11">
        <v>120</v>
      </c>
      <c r="CN195" s="12" t="s">
        <v>25</v>
      </c>
      <c r="CO195" s="12" t="s">
        <v>25</v>
      </c>
      <c r="CP195" s="12" t="s">
        <v>25</v>
      </c>
      <c r="CQ195" s="12" t="s">
        <v>25</v>
      </c>
      <c r="CR195" s="11">
        <f t="shared" ref="CR195:CR258" si="9">CH195+CJ195+CD195+CB195+BZ195+BX195+BT195+BR195+BP195+BK195+BH195+BE195+BC195+AX195+AU195+AR195+AP195+AL195+AJ195+AH195+AF195</f>
        <v>120</v>
      </c>
      <c r="CS195" s="11">
        <f t="shared" ref="CS195:CS258" si="10">CJ195+CH195+CG195+BV195+BN195+AN195+BA195</f>
        <v>120</v>
      </c>
      <c r="CT195" s="11" t="b">
        <f t="shared" ref="CT195:CT258" si="11">EXACT(CM195,CR195)</f>
        <v>1</v>
      </c>
    </row>
    <row r="196" spans="1:98" x14ac:dyDescent="0.25">
      <c r="A196" s="11">
        <v>195</v>
      </c>
      <c r="B196" s="11">
        <v>15</v>
      </c>
      <c r="C196" s="12" t="s">
        <v>70</v>
      </c>
      <c r="D196" s="11">
        <v>1</v>
      </c>
      <c r="E196" s="12" t="s">
        <v>71</v>
      </c>
      <c r="F196" s="11">
        <v>1</v>
      </c>
      <c r="G196" s="12" t="s">
        <v>71</v>
      </c>
      <c r="H196" s="11">
        <v>1</v>
      </c>
      <c r="I196" s="11">
        <v>1</v>
      </c>
      <c r="J196" s="12" t="s">
        <v>71</v>
      </c>
      <c r="K196" s="11">
        <v>1</v>
      </c>
      <c r="L196" s="12" t="s">
        <v>333</v>
      </c>
      <c r="M196" s="11">
        <v>1</v>
      </c>
      <c r="N196" s="12" t="s">
        <v>70</v>
      </c>
      <c r="O196" s="12" t="s">
        <v>71</v>
      </c>
      <c r="P196" s="11">
        <v>1</v>
      </c>
      <c r="Q196" s="12" t="s">
        <v>111</v>
      </c>
      <c r="R196" s="11">
        <v>21</v>
      </c>
      <c r="S196" s="12" t="s">
        <v>345</v>
      </c>
      <c r="T196" s="11">
        <v>348</v>
      </c>
      <c r="U196" s="12" t="s">
        <v>334</v>
      </c>
      <c r="V196" s="12" t="s">
        <v>335</v>
      </c>
      <c r="W196" s="11">
        <v>1501</v>
      </c>
      <c r="X196" s="12" t="s">
        <v>71</v>
      </c>
      <c r="Y196" s="12" t="s">
        <v>115</v>
      </c>
      <c r="Z196" s="12" t="s">
        <v>78</v>
      </c>
      <c r="AA196" s="11">
        <v>1915019</v>
      </c>
      <c r="AB196" s="12" t="s">
        <v>655</v>
      </c>
      <c r="AC196" s="11">
        <v>1</v>
      </c>
      <c r="AD196" s="11">
        <v>125</v>
      </c>
      <c r="AE196" s="12" t="s">
        <v>25</v>
      </c>
      <c r="AF196" s="11">
        <v>16</v>
      </c>
      <c r="AG196" s="12" t="s">
        <v>25</v>
      </c>
      <c r="AH196" s="11">
        <v>1</v>
      </c>
      <c r="AI196" s="12" t="s">
        <v>25</v>
      </c>
      <c r="AJ196" s="11">
        <v>1</v>
      </c>
      <c r="AK196" s="12" t="s">
        <v>25</v>
      </c>
      <c r="AL196" s="11">
        <v>1</v>
      </c>
      <c r="AM196" s="12" t="s">
        <v>25</v>
      </c>
      <c r="AN196" s="11">
        <v>19</v>
      </c>
      <c r="AO196" s="12" t="s">
        <v>25</v>
      </c>
      <c r="AP196" s="11">
        <v>39</v>
      </c>
      <c r="AQ196" s="12" t="s">
        <v>25</v>
      </c>
      <c r="AR196" s="11">
        <v>3</v>
      </c>
      <c r="AS196" s="12" t="s">
        <v>25</v>
      </c>
      <c r="AT196" s="11">
        <v>42</v>
      </c>
      <c r="AU196" s="11">
        <v>1</v>
      </c>
      <c r="AV196" s="12" t="s">
        <v>25</v>
      </c>
      <c r="AW196" s="11">
        <v>1</v>
      </c>
      <c r="AX196" s="11">
        <v>1</v>
      </c>
      <c r="AY196" s="12" t="s">
        <v>25</v>
      </c>
      <c r="AZ196" s="11">
        <v>1</v>
      </c>
      <c r="BA196" s="11">
        <v>44</v>
      </c>
      <c r="BB196" s="12" t="s">
        <v>25</v>
      </c>
      <c r="BC196" s="11">
        <v>10</v>
      </c>
      <c r="BD196" s="12" t="s">
        <v>25</v>
      </c>
      <c r="BE196" s="11">
        <v>13</v>
      </c>
      <c r="BF196" s="12" t="s">
        <v>25</v>
      </c>
      <c r="BG196" s="11">
        <v>23</v>
      </c>
      <c r="BH196" s="11">
        <v>0</v>
      </c>
      <c r="BI196" s="12" t="s">
        <v>25</v>
      </c>
      <c r="BJ196" s="11">
        <v>0</v>
      </c>
      <c r="BK196" s="11">
        <v>6</v>
      </c>
      <c r="BL196" s="12" t="s">
        <v>25</v>
      </c>
      <c r="BM196" s="11">
        <v>6</v>
      </c>
      <c r="BN196" s="11">
        <v>29</v>
      </c>
      <c r="BO196" s="12" t="s">
        <v>25</v>
      </c>
      <c r="BP196" s="11">
        <v>0</v>
      </c>
      <c r="BQ196" s="12" t="s">
        <v>25</v>
      </c>
      <c r="BR196" s="11">
        <v>0</v>
      </c>
      <c r="BS196" s="12" t="s">
        <v>25</v>
      </c>
      <c r="BT196" s="11">
        <v>1</v>
      </c>
      <c r="BU196" s="12" t="s">
        <v>25</v>
      </c>
      <c r="BV196" s="11">
        <v>1</v>
      </c>
      <c r="BW196" s="12" t="s">
        <v>25</v>
      </c>
      <c r="BX196" s="11">
        <v>1</v>
      </c>
      <c r="BY196" s="12" t="s">
        <v>25</v>
      </c>
      <c r="BZ196" s="11">
        <v>17</v>
      </c>
      <c r="CA196" s="12" t="s">
        <v>25</v>
      </c>
      <c r="CB196" s="11">
        <v>0</v>
      </c>
      <c r="CC196" s="12" t="s">
        <v>25</v>
      </c>
      <c r="CD196" s="11">
        <v>7</v>
      </c>
      <c r="CE196" s="12" t="s">
        <v>25</v>
      </c>
      <c r="CF196" s="11">
        <v>7</v>
      </c>
      <c r="CG196" s="11">
        <v>25</v>
      </c>
      <c r="CH196" s="11">
        <v>2</v>
      </c>
      <c r="CI196" s="12" t="s">
        <v>25</v>
      </c>
      <c r="CJ196" s="11">
        <v>3</v>
      </c>
      <c r="CK196" s="12" t="s">
        <v>25</v>
      </c>
      <c r="CL196" s="11">
        <v>125</v>
      </c>
      <c r="CM196" s="11">
        <v>123</v>
      </c>
      <c r="CN196" s="12" t="s">
        <v>25</v>
      </c>
      <c r="CO196" s="12" t="s">
        <v>638</v>
      </c>
      <c r="CP196" s="12" t="s">
        <v>633</v>
      </c>
      <c r="CQ196" s="12" t="s">
        <v>25</v>
      </c>
      <c r="CR196" s="11">
        <f t="shared" si="9"/>
        <v>123</v>
      </c>
      <c r="CS196" s="11">
        <f t="shared" si="10"/>
        <v>123</v>
      </c>
      <c r="CT196" s="11" t="b">
        <f t="shared" si="11"/>
        <v>1</v>
      </c>
    </row>
    <row r="197" spans="1:98" x14ac:dyDescent="0.25">
      <c r="A197" s="11">
        <v>196</v>
      </c>
      <c r="B197" s="11">
        <v>15</v>
      </c>
      <c r="C197" s="12" t="s">
        <v>70</v>
      </c>
      <c r="D197" s="11">
        <v>1</v>
      </c>
      <c r="E197" s="12" t="s">
        <v>71</v>
      </c>
      <c r="F197" s="11">
        <v>1</v>
      </c>
      <c r="G197" s="12" t="s">
        <v>71</v>
      </c>
      <c r="H197" s="11">
        <v>1</v>
      </c>
      <c r="I197" s="11">
        <v>1</v>
      </c>
      <c r="J197" s="12" t="s">
        <v>71</v>
      </c>
      <c r="K197" s="11">
        <v>1</v>
      </c>
      <c r="L197" s="12" t="s">
        <v>333</v>
      </c>
      <c r="M197" s="11">
        <v>1</v>
      </c>
      <c r="N197" s="12" t="s">
        <v>70</v>
      </c>
      <c r="O197" s="12" t="s">
        <v>71</v>
      </c>
      <c r="P197" s="11">
        <v>1</v>
      </c>
      <c r="Q197" s="12" t="s">
        <v>111</v>
      </c>
      <c r="R197" s="11">
        <v>23</v>
      </c>
      <c r="S197" s="12" t="s">
        <v>346</v>
      </c>
      <c r="T197" s="11">
        <v>353</v>
      </c>
      <c r="U197" s="12" t="s">
        <v>334</v>
      </c>
      <c r="V197" s="12" t="s">
        <v>335</v>
      </c>
      <c r="W197" s="11">
        <v>1501</v>
      </c>
      <c r="X197" s="12" t="s">
        <v>71</v>
      </c>
      <c r="Y197" s="12" t="s">
        <v>115</v>
      </c>
      <c r="Z197" s="12" t="s">
        <v>78</v>
      </c>
      <c r="AA197" s="11">
        <v>1915019</v>
      </c>
      <c r="AB197" s="12" t="s">
        <v>655</v>
      </c>
      <c r="AC197" s="11">
        <v>1</v>
      </c>
      <c r="AD197" s="11">
        <v>0</v>
      </c>
      <c r="AE197" s="12" t="s">
        <v>25</v>
      </c>
      <c r="AF197" s="11">
        <v>9</v>
      </c>
      <c r="AG197" s="12" t="s">
        <v>25</v>
      </c>
      <c r="AH197" s="11">
        <v>0</v>
      </c>
      <c r="AI197" s="12" t="s">
        <v>25</v>
      </c>
      <c r="AJ197" s="11">
        <v>1</v>
      </c>
      <c r="AK197" s="12" t="s">
        <v>25</v>
      </c>
      <c r="AL197" s="11">
        <v>1</v>
      </c>
      <c r="AM197" s="12" t="s">
        <v>25</v>
      </c>
      <c r="AN197" s="11">
        <v>11</v>
      </c>
      <c r="AO197" s="12" t="s">
        <v>25</v>
      </c>
      <c r="AP197" s="11">
        <v>26</v>
      </c>
      <c r="AQ197" s="12" t="s">
        <v>25</v>
      </c>
      <c r="AR197" s="11">
        <v>0</v>
      </c>
      <c r="AS197" s="12" t="s">
        <v>25</v>
      </c>
      <c r="AT197" s="11">
        <v>26</v>
      </c>
      <c r="AU197" s="11">
        <v>2</v>
      </c>
      <c r="AV197" s="12" t="s">
        <v>25</v>
      </c>
      <c r="AW197" s="11">
        <v>2</v>
      </c>
      <c r="AX197" s="11">
        <v>0</v>
      </c>
      <c r="AY197" s="12" t="s">
        <v>25</v>
      </c>
      <c r="AZ197" s="11">
        <v>0</v>
      </c>
      <c r="BA197" s="11">
        <v>28</v>
      </c>
      <c r="BB197" s="12" t="s">
        <v>25</v>
      </c>
      <c r="BC197" s="11">
        <v>8</v>
      </c>
      <c r="BD197" s="12" t="s">
        <v>25</v>
      </c>
      <c r="BE197" s="11">
        <v>10</v>
      </c>
      <c r="BF197" s="12" t="s">
        <v>25</v>
      </c>
      <c r="BG197" s="11">
        <v>18</v>
      </c>
      <c r="BH197" s="11">
        <v>0</v>
      </c>
      <c r="BI197" s="12" t="s">
        <v>25</v>
      </c>
      <c r="BJ197" s="11">
        <v>0</v>
      </c>
      <c r="BK197" s="11">
        <v>1</v>
      </c>
      <c r="BL197" s="12" t="s">
        <v>25</v>
      </c>
      <c r="BM197" s="11">
        <v>1</v>
      </c>
      <c r="BN197" s="11">
        <v>19</v>
      </c>
      <c r="BO197" s="12" t="s">
        <v>25</v>
      </c>
      <c r="BP197" s="11">
        <v>1</v>
      </c>
      <c r="BQ197" s="12" t="s">
        <v>25</v>
      </c>
      <c r="BR197" s="11">
        <v>1</v>
      </c>
      <c r="BS197" s="12" t="s">
        <v>25</v>
      </c>
      <c r="BT197" s="11">
        <v>0</v>
      </c>
      <c r="BU197" s="12" t="s">
        <v>25</v>
      </c>
      <c r="BV197" s="11">
        <v>2</v>
      </c>
      <c r="BW197" s="12" t="s">
        <v>25</v>
      </c>
      <c r="BX197" s="11">
        <v>4</v>
      </c>
      <c r="BY197" s="12" t="s">
        <v>25</v>
      </c>
      <c r="BZ197" s="11">
        <v>20</v>
      </c>
      <c r="CA197" s="12" t="s">
        <v>25</v>
      </c>
      <c r="CB197" s="11">
        <v>2</v>
      </c>
      <c r="CC197" s="12" t="s">
        <v>25</v>
      </c>
      <c r="CD197" s="11">
        <v>17</v>
      </c>
      <c r="CE197" s="12" t="s">
        <v>25</v>
      </c>
      <c r="CF197" s="11">
        <v>17</v>
      </c>
      <c r="CG197" s="11">
        <v>43</v>
      </c>
      <c r="CH197" s="11">
        <v>2</v>
      </c>
      <c r="CI197" s="12" t="s">
        <v>25</v>
      </c>
      <c r="CJ197" s="11">
        <v>2</v>
      </c>
      <c r="CK197" s="12" t="s">
        <v>25</v>
      </c>
      <c r="CL197" s="11">
        <v>107</v>
      </c>
      <c r="CM197" s="11">
        <v>107</v>
      </c>
      <c r="CN197" s="12" t="s">
        <v>25</v>
      </c>
      <c r="CO197" s="12" t="s">
        <v>25</v>
      </c>
      <c r="CP197" s="12" t="s">
        <v>633</v>
      </c>
      <c r="CQ197" s="12" t="s">
        <v>25</v>
      </c>
      <c r="CR197" s="11">
        <f t="shared" si="9"/>
        <v>107</v>
      </c>
      <c r="CS197" s="11">
        <f t="shared" si="10"/>
        <v>107</v>
      </c>
      <c r="CT197" s="11" t="b">
        <f t="shared" si="11"/>
        <v>1</v>
      </c>
    </row>
    <row r="198" spans="1:98" x14ac:dyDescent="0.25">
      <c r="A198" s="11">
        <v>197</v>
      </c>
      <c r="B198" s="11">
        <v>15</v>
      </c>
      <c r="C198" s="12" t="s">
        <v>70</v>
      </c>
      <c r="D198" s="11">
        <v>1</v>
      </c>
      <c r="E198" s="12" t="s">
        <v>71</v>
      </c>
      <c r="F198" s="11">
        <v>1</v>
      </c>
      <c r="G198" s="12" t="s">
        <v>71</v>
      </c>
      <c r="H198" s="11">
        <v>1</v>
      </c>
      <c r="I198" s="11">
        <v>1</v>
      </c>
      <c r="J198" s="12" t="s">
        <v>71</v>
      </c>
      <c r="K198" s="11">
        <v>1</v>
      </c>
      <c r="L198" s="12" t="s">
        <v>333</v>
      </c>
      <c r="M198" s="11">
        <v>1</v>
      </c>
      <c r="N198" s="12" t="s">
        <v>70</v>
      </c>
      <c r="O198" s="12" t="s">
        <v>71</v>
      </c>
      <c r="P198" s="11">
        <v>1</v>
      </c>
      <c r="Q198" s="12" t="s">
        <v>111</v>
      </c>
      <c r="R198" s="11">
        <v>25</v>
      </c>
      <c r="S198" s="12" t="s">
        <v>347</v>
      </c>
      <c r="T198" s="11">
        <v>328</v>
      </c>
      <c r="U198" s="12" t="s">
        <v>334</v>
      </c>
      <c r="V198" s="12" t="s">
        <v>335</v>
      </c>
      <c r="W198" s="11">
        <v>1501</v>
      </c>
      <c r="X198" s="12" t="s">
        <v>71</v>
      </c>
      <c r="Y198" s="12" t="s">
        <v>115</v>
      </c>
      <c r="Z198" s="12" t="s">
        <v>78</v>
      </c>
      <c r="AA198" s="11">
        <v>1915019</v>
      </c>
      <c r="AB198" s="12" t="s">
        <v>655</v>
      </c>
      <c r="AC198" s="11">
        <v>1</v>
      </c>
      <c r="AD198" s="11">
        <v>120</v>
      </c>
      <c r="AE198" s="12" t="s">
        <v>25</v>
      </c>
      <c r="AF198" s="11">
        <v>11</v>
      </c>
      <c r="AG198" s="12" t="s">
        <v>25</v>
      </c>
      <c r="AH198" s="11">
        <v>0</v>
      </c>
      <c r="AI198" s="12" t="s">
        <v>25</v>
      </c>
      <c r="AJ198" s="11">
        <v>0</v>
      </c>
      <c r="AK198" s="12" t="s">
        <v>25</v>
      </c>
      <c r="AL198" s="11">
        <v>1</v>
      </c>
      <c r="AM198" s="12" t="s">
        <v>25</v>
      </c>
      <c r="AN198" s="11">
        <v>12</v>
      </c>
      <c r="AO198" s="12" t="s">
        <v>25</v>
      </c>
      <c r="AP198" s="11">
        <v>36</v>
      </c>
      <c r="AQ198" s="12" t="s">
        <v>25</v>
      </c>
      <c r="AR198" s="11">
        <v>3</v>
      </c>
      <c r="AS198" s="12" t="s">
        <v>25</v>
      </c>
      <c r="AT198" s="11">
        <v>39</v>
      </c>
      <c r="AU198" s="11">
        <v>3</v>
      </c>
      <c r="AV198" s="12" t="s">
        <v>25</v>
      </c>
      <c r="AW198" s="11">
        <v>3</v>
      </c>
      <c r="AX198" s="11">
        <v>1</v>
      </c>
      <c r="AY198" s="12" t="s">
        <v>25</v>
      </c>
      <c r="AZ198" s="11">
        <v>1</v>
      </c>
      <c r="BA198" s="11">
        <v>43</v>
      </c>
      <c r="BB198" s="12" t="s">
        <v>25</v>
      </c>
      <c r="BC198" s="11">
        <v>13</v>
      </c>
      <c r="BD198" s="12" t="s">
        <v>25</v>
      </c>
      <c r="BE198" s="11">
        <v>6</v>
      </c>
      <c r="BF198" s="12" t="s">
        <v>25</v>
      </c>
      <c r="BG198" s="11">
        <v>19</v>
      </c>
      <c r="BH198" s="11">
        <v>2</v>
      </c>
      <c r="BI198" s="12" t="s">
        <v>25</v>
      </c>
      <c r="BJ198" s="11">
        <v>2</v>
      </c>
      <c r="BK198" s="11">
        <v>3</v>
      </c>
      <c r="BL198" s="12" t="s">
        <v>25</v>
      </c>
      <c r="BM198" s="11">
        <v>3</v>
      </c>
      <c r="BN198" s="11">
        <v>24</v>
      </c>
      <c r="BO198" s="12" t="s">
        <v>25</v>
      </c>
      <c r="BP198" s="11">
        <v>2</v>
      </c>
      <c r="BQ198" s="12" t="s">
        <v>25</v>
      </c>
      <c r="BR198" s="11">
        <v>1</v>
      </c>
      <c r="BS198" s="12" t="s">
        <v>25</v>
      </c>
      <c r="BT198" s="11">
        <v>0</v>
      </c>
      <c r="BU198" s="12" t="s">
        <v>25</v>
      </c>
      <c r="BV198" s="11">
        <v>3</v>
      </c>
      <c r="BW198" s="12" t="s">
        <v>25</v>
      </c>
      <c r="BX198" s="11">
        <v>3</v>
      </c>
      <c r="BY198" s="12" t="s">
        <v>25</v>
      </c>
      <c r="BZ198" s="11">
        <v>23</v>
      </c>
      <c r="CA198" s="12" t="s">
        <v>25</v>
      </c>
      <c r="CB198" s="11">
        <v>1</v>
      </c>
      <c r="CC198" s="12" t="s">
        <v>25</v>
      </c>
      <c r="CD198" s="11">
        <v>8</v>
      </c>
      <c r="CE198" s="12" t="s">
        <v>25</v>
      </c>
      <c r="CF198" s="11">
        <v>8</v>
      </c>
      <c r="CG198" s="11">
        <v>35</v>
      </c>
      <c r="CH198" s="11">
        <v>1</v>
      </c>
      <c r="CI198" s="12" t="s">
        <v>25</v>
      </c>
      <c r="CJ198" s="11">
        <v>2</v>
      </c>
      <c r="CK198" s="12" t="s">
        <v>25</v>
      </c>
      <c r="CL198" s="11">
        <v>120</v>
      </c>
      <c r="CM198" s="11">
        <v>120</v>
      </c>
      <c r="CN198" s="12" t="s">
        <v>25</v>
      </c>
      <c r="CO198" s="12" t="s">
        <v>25</v>
      </c>
      <c r="CP198" s="12" t="s">
        <v>25</v>
      </c>
      <c r="CQ198" s="12" t="s">
        <v>25</v>
      </c>
      <c r="CR198" s="11">
        <f t="shared" si="9"/>
        <v>120</v>
      </c>
      <c r="CS198" s="11">
        <f t="shared" si="10"/>
        <v>120</v>
      </c>
      <c r="CT198" s="11" t="b">
        <f t="shared" si="11"/>
        <v>1</v>
      </c>
    </row>
    <row r="199" spans="1:98" x14ac:dyDescent="0.25">
      <c r="A199" s="11">
        <v>198</v>
      </c>
      <c r="B199" s="11">
        <v>15</v>
      </c>
      <c r="C199" s="12" t="s">
        <v>70</v>
      </c>
      <c r="D199" s="11">
        <v>1</v>
      </c>
      <c r="E199" s="12" t="s">
        <v>71</v>
      </c>
      <c r="F199" s="11">
        <v>1</v>
      </c>
      <c r="G199" s="12" t="s">
        <v>71</v>
      </c>
      <c r="H199" s="11">
        <v>1</v>
      </c>
      <c r="I199" s="11">
        <v>1</v>
      </c>
      <c r="J199" s="12" t="s">
        <v>71</v>
      </c>
      <c r="K199" s="11">
        <v>1</v>
      </c>
      <c r="L199" s="12" t="s">
        <v>333</v>
      </c>
      <c r="M199" s="11">
        <v>1</v>
      </c>
      <c r="N199" s="12" t="s">
        <v>70</v>
      </c>
      <c r="O199" s="12" t="s">
        <v>71</v>
      </c>
      <c r="P199" s="11">
        <v>1</v>
      </c>
      <c r="Q199" s="12" t="s">
        <v>111</v>
      </c>
      <c r="R199" s="11">
        <v>27</v>
      </c>
      <c r="S199" s="12" t="s">
        <v>348</v>
      </c>
      <c r="T199" s="11">
        <v>340</v>
      </c>
      <c r="U199" s="12" t="s">
        <v>334</v>
      </c>
      <c r="V199" s="12" t="s">
        <v>335</v>
      </c>
      <c r="W199" s="11">
        <v>1501</v>
      </c>
      <c r="X199" s="12" t="s">
        <v>71</v>
      </c>
      <c r="Y199" s="12" t="s">
        <v>115</v>
      </c>
      <c r="Z199" s="12" t="s">
        <v>78</v>
      </c>
      <c r="AA199" s="11">
        <v>1915019</v>
      </c>
      <c r="AB199" s="12" t="s">
        <v>655</v>
      </c>
      <c r="AC199" s="11">
        <v>1</v>
      </c>
      <c r="AD199" s="11">
        <v>135</v>
      </c>
      <c r="AE199" s="12" t="s">
        <v>25</v>
      </c>
      <c r="AF199" s="11">
        <v>22</v>
      </c>
      <c r="AG199" s="12" t="s">
        <v>25</v>
      </c>
      <c r="AH199" s="11">
        <v>1</v>
      </c>
      <c r="AI199" s="12" t="s">
        <v>25</v>
      </c>
      <c r="AJ199" s="11">
        <v>0</v>
      </c>
      <c r="AK199" s="12" t="s">
        <v>25</v>
      </c>
      <c r="AL199" s="11">
        <v>0</v>
      </c>
      <c r="AM199" s="12" t="s">
        <v>25</v>
      </c>
      <c r="AN199" s="11">
        <v>23</v>
      </c>
      <c r="AO199" s="12" t="s">
        <v>25</v>
      </c>
      <c r="AP199" s="11">
        <v>42</v>
      </c>
      <c r="AQ199" s="12" t="s">
        <v>25</v>
      </c>
      <c r="AR199" s="11">
        <v>3</v>
      </c>
      <c r="AS199" s="12" t="s">
        <v>25</v>
      </c>
      <c r="AT199" s="11">
        <v>45</v>
      </c>
      <c r="AU199" s="11">
        <v>3</v>
      </c>
      <c r="AV199" s="12" t="s">
        <v>25</v>
      </c>
      <c r="AW199" s="11">
        <v>3</v>
      </c>
      <c r="AX199" s="11">
        <v>0</v>
      </c>
      <c r="AY199" s="12" t="s">
        <v>25</v>
      </c>
      <c r="AZ199" s="11">
        <v>0</v>
      </c>
      <c r="BA199" s="11">
        <v>48</v>
      </c>
      <c r="BB199" s="12" t="s">
        <v>25</v>
      </c>
      <c r="BC199" s="11">
        <v>17</v>
      </c>
      <c r="BD199" s="12" t="s">
        <v>25</v>
      </c>
      <c r="BE199" s="11">
        <v>6</v>
      </c>
      <c r="BF199" s="12" t="s">
        <v>25</v>
      </c>
      <c r="BG199" s="11">
        <v>23</v>
      </c>
      <c r="BH199" s="11">
        <v>1</v>
      </c>
      <c r="BI199" s="12" t="s">
        <v>25</v>
      </c>
      <c r="BJ199" s="11">
        <v>1</v>
      </c>
      <c r="BK199" s="11">
        <v>1</v>
      </c>
      <c r="BL199" s="12" t="s">
        <v>25</v>
      </c>
      <c r="BM199" s="11">
        <v>1</v>
      </c>
      <c r="BN199" s="11">
        <v>25</v>
      </c>
      <c r="BO199" s="12" t="s">
        <v>25</v>
      </c>
      <c r="BP199" s="11">
        <v>2</v>
      </c>
      <c r="BQ199" s="12" t="s">
        <v>25</v>
      </c>
      <c r="BR199" s="11">
        <v>1</v>
      </c>
      <c r="BS199" s="12" t="s">
        <v>25</v>
      </c>
      <c r="BT199" s="11">
        <v>0</v>
      </c>
      <c r="BU199" s="12" t="s">
        <v>25</v>
      </c>
      <c r="BV199" s="11">
        <v>3</v>
      </c>
      <c r="BW199" s="12" t="s">
        <v>25</v>
      </c>
      <c r="BX199" s="11">
        <v>5</v>
      </c>
      <c r="BY199" s="12" t="s">
        <v>25</v>
      </c>
      <c r="BZ199" s="11">
        <v>13</v>
      </c>
      <c r="CA199" s="12" t="s">
        <v>25</v>
      </c>
      <c r="CB199" s="11">
        <v>0</v>
      </c>
      <c r="CC199" s="12" t="s">
        <v>25</v>
      </c>
      <c r="CD199" s="11">
        <v>8</v>
      </c>
      <c r="CE199" s="12" t="s">
        <v>25</v>
      </c>
      <c r="CF199" s="11">
        <v>8</v>
      </c>
      <c r="CG199" s="11">
        <v>26</v>
      </c>
      <c r="CH199" s="11">
        <v>5</v>
      </c>
      <c r="CI199" s="12" t="s">
        <v>25</v>
      </c>
      <c r="CJ199" s="11">
        <v>5</v>
      </c>
      <c r="CK199" s="12" t="s">
        <v>25</v>
      </c>
      <c r="CL199" s="11">
        <v>135</v>
      </c>
      <c r="CM199" s="11">
        <v>135</v>
      </c>
      <c r="CN199" s="12" t="s">
        <v>25</v>
      </c>
      <c r="CO199" s="12" t="s">
        <v>25</v>
      </c>
      <c r="CP199" s="12" t="s">
        <v>25</v>
      </c>
      <c r="CQ199" s="12" t="s">
        <v>25</v>
      </c>
      <c r="CR199" s="11">
        <f t="shared" si="9"/>
        <v>135</v>
      </c>
      <c r="CS199" s="11">
        <f t="shared" si="10"/>
        <v>135</v>
      </c>
      <c r="CT199" s="11" t="b">
        <f t="shared" si="11"/>
        <v>1</v>
      </c>
    </row>
    <row r="200" spans="1:98" x14ac:dyDescent="0.25">
      <c r="A200" s="11">
        <v>199</v>
      </c>
      <c r="B200" s="11">
        <v>15</v>
      </c>
      <c r="C200" s="12" t="s">
        <v>70</v>
      </c>
      <c r="D200" s="11">
        <v>1</v>
      </c>
      <c r="E200" s="12" t="s">
        <v>71</v>
      </c>
      <c r="F200" s="11">
        <v>1</v>
      </c>
      <c r="G200" s="12" t="s">
        <v>71</v>
      </c>
      <c r="H200" s="11">
        <v>1</v>
      </c>
      <c r="I200" s="11">
        <v>1</v>
      </c>
      <c r="J200" s="12" t="s">
        <v>71</v>
      </c>
      <c r="K200" s="11">
        <v>1</v>
      </c>
      <c r="L200" s="12" t="s">
        <v>333</v>
      </c>
      <c r="M200" s="11">
        <v>1</v>
      </c>
      <c r="N200" s="12" t="s">
        <v>70</v>
      </c>
      <c r="O200" s="12" t="s">
        <v>71</v>
      </c>
      <c r="P200" s="11">
        <v>1</v>
      </c>
      <c r="Q200" s="12" t="s">
        <v>111</v>
      </c>
      <c r="R200" s="11">
        <v>29</v>
      </c>
      <c r="S200" s="12" t="s">
        <v>349</v>
      </c>
      <c r="T200" s="11">
        <v>341</v>
      </c>
      <c r="U200" s="12" t="s">
        <v>334</v>
      </c>
      <c r="V200" s="12" t="s">
        <v>335</v>
      </c>
      <c r="W200" s="11">
        <v>1501</v>
      </c>
      <c r="X200" s="12" t="s">
        <v>71</v>
      </c>
      <c r="Y200" s="12" t="s">
        <v>115</v>
      </c>
      <c r="Z200" s="12" t="s">
        <v>78</v>
      </c>
      <c r="AA200" s="11">
        <v>1915019</v>
      </c>
      <c r="AB200" s="12" t="s">
        <v>655</v>
      </c>
      <c r="AC200" s="11">
        <v>1</v>
      </c>
      <c r="AD200" s="11">
        <v>147</v>
      </c>
      <c r="AE200" s="12" t="s">
        <v>25</v>
      </c>
      <c r="AF200" s="11">
        <v>15</v>
      </c>
      <c r="AG200" s="12" t="s">
        <v>25</v>
      </c>
      <c r="AH200" s="11">
        <v>2</v>
      </c>
      <c r="AI200" s="12" t="s">
        <v>25</v>
      </c>
      <c r="AJ200" s="11">
        <v>0</v>
      </c>
      <c r="AK200" s="12" t="s">
        <v>25</v>
      </c>
      <c r="AL200" s="11">
        <v>1</v>
      </c>
      <c r="AM200" s="12" t="s">
        <v>25</v>
      </c>
      <c r="AN200" s="11">
        <v>18</v>
      </c>
      <c r="AO200" s="12" t="s">
        <v>25</v>
      </c>
      <c r="AP200" s="11">
        <v>36</v>
      </c>
      <c r="AQ200" s="12" t="s">
        <v>25</v>
      </c>
      <c r="AR200" s="11">
        <v>1</v>
      </c>
      <c r="AS200" s="12" t="s">
        <v>25</v>
      </c>
      <c r="AT200" s="11">
        <v>37</v>
      </c>
      <c r="AU200" s="11">
        <v>3</v>
      </c>
      <c r="AV200" s="12" t="s">
        <v>25</v>
      </c>
      <c r="AW200" s="11">
        <v>3</v>
      </c>
      <c r="AX200" s="11">
        <v>0</v>
      </c>
      <c r="AY200" s="12" t="s">
        <v>25</v>
      </c>
      <c r="AZ200" s="11">
        <v>0</v>
      </c>
      <c r="BA200" s="11">
        <v>40</v>
      </c>
      <c r="BB200" s="12" t="s">
        <v>25</v>
      </c>
      <c r="BC200" s="11">
        <v>15</v>
      </c>
      <c r="BD200" s="12" t="s">
        <v>25</v>
      </c>
      <c r="BE200" s="11">
        <v>8</v>
      </c>
      <c r="BF200" s="12" t="s">
        <v>25</v>
      </c>
      <c r="BG200" s="11">
        <v>23</v>
      </c>
      <c r="BH200" s="11">
        <v>2</v>
      </c>
      <c r="BI200" s="12" t="s">
        <v>25</v>
      </c>
      <c r="BJ200" s="11">
        <v>2</v>
      </c>
      <c r="BK200" s="11">
        <v>11</v>
      </c>
      <c r="BL200" s="12" t="s">
        <v>25</v>
      </c>
      <c r="BM200" s="11">
        <v>11</v>
      </c>
      <c r="BN200" s="11">
        <v>36</v>
      </c>
      <c r="BO200" s="12" t="s">
        <v>25</v>
      </c>
      <c r="BP200" s="11">
        <v>4</v>
      </c>
      <c r="BQ200" s="12" t="s">
        <v>25</v>
      </c>
      <c r="BR200" s="11">
        <v>1</v>
      </c>
      <c r="BS200" s="12" t="s">
        <v>25</v>
      </c>
      <c r="BT200" s="11">
        <v>0</v>
      </c>
      <c r="BU200" s="12" t="s">
        <v>25</v>
      </c>
      <c r="BV200" s="11">
        <v>5</v>
      </c>
      <c r="BW200" s="12" t="s">
        <v>25</v>
      </c>
      <c r="BX200" s="11">
        <v>3</v>
      </c>
      <c r="BY200" s="12" t="s">
        <v>25</v>
      </c>
      <c r="BZ200" s="11">
        <v>21</v>
      </c>
      <c r="CA200" s="12" t="s">
        <v>25</v>
      </c>
      <c r="CB200" s="11">
        <v>2</v>
      </c>
      <c r="CC200" s="12" t="s">
        <v>25</v>
      </c>
      <c r="CD200" s="11">
        <v>10</v>
      </c>
      <c r="CE200" s="12" t="s">
        <v>25</v>
      </c>
      <c r="CF200" s="11">
        <v>10</v>
      </c>
      <c r="CG200" s="11">
        <v>36</v>
      </c>
      <c r="CH200" s="11">
        <v>8</v>
      </c>
      <c r="CI200" s="12" t="s">
        <v>25</v>
      </c>
      <c r="CJ200" s="11">
        <v>4</v>
      </c>
      <c r="CK200" s="12" t="s">
        <v>25</v>
      </c>
      <c r="CL200" s="11">
        <v>147</v>
      </c>
      <c r="CM200" s="11">
        <v>147</v>
      </c>
      <c r="CN200" s="12" t="s">
        <v>25</v>
      </c>
      <c r="CO200" s="12" t="s">
        <v>25</v>
      </c>
      <c r="CP200" s="12" t="s">
        <v>25</v>
      </c>
      <c r="CQ200" s="12" t="s">
        <v>25</v>
      </c>
      <c r="CR200" s="11">
        <f t="shared" si="9"/>
        <v>147</v>
      </c>
      <c r="CS200" s="11">
        <f t="shared" si="10"/>
        <v>147</v>
      </c>
      <c r="CT200" s="11" t="b">
        <f t="shared" si="11"/>
        <v>1</v>
      </c>
    </row>
    <row r="201" spans="1:98" x14ac:dyDescent="0.25">
      <c r="A201" s="11">
        <v>200</v>
      </c>
      <c r="B201" s="11">
        <v>15</v>
      </c>
      <c r="C201" s="12" t="s">
        <v>70</v>
      </c>
      <c r="D201" s="11">
        <v>1</v>
      </c>
      <c r="E201" s="12" t="s">
        <v>71</v>
      </c>
      <c r="F201" s="11">
        <v>1</v>
      </c>
      <c r="G201" s="12" t="s">
        <v>71</v>
      </c>
      <c r="H201" s="11">
        <v>1</v>
      </c>
      <c r="I201" s="11">
        <v>1</v>
      </c>
      <c r="J201" s="12" t="s">
        <v>71</v>
      </c>
      <c r="K201" s="11">
        <v>1</v>
      </c>
      <c r="L201" s="12" t="s">
        <v>333</v>
      </c>
      <c r="M201" s="11">
        <v>1</v>
      </c>
      <c r="N201" s="12" t="s">
        <v>70</v>
      </c>
      <c r="O201" s="12" t="s">
        <v>71</v>
      </c>
      <c r="P201" s="11">
        <v>1</v>
      </c>
      <c r="Q201" s="12" t="s">
        <v>111</v>
      </c>
      <c r="R201" s="11">
        <v>31</v>
      </c>
      <c r="S201" s="12" t="s">
        <v>350</v>
      </c>
      <c r="T201" s="11">
        <v>355</v>
      </c>
      <c r="U201" s="12" t="s">
        <v>334</v>
      </c>
      <c r="V201" s="12" t="s">
        <v>335</v>
      </c>
      <c r="W201" s="11">
        <v>1501</v>
      </c>
      <c r="X201" s="12" t="s">
        <v>71</v>
      </c>
      <c r="Y201" s="12" t="s">
        <v>115</v>
      </c>
      <c r="Z201" s="12" t="s">
        <v>78</v>
      </c>
      <c r="AA201" s="11">
        <v>1915019</v>
      </c>
      <c r="AB201" s="12" t="s">
        <v>655</v>
      </c>
      <c r="AC201" s="11">
        <v>1</v>
      </c>
      <c r="AD201" s="11">
        <v>138</v>
      </c>
      <c r="AE201" s="12" t="s">
        <v>25</v>
      </c>
      <c r="AF201" s="11">
        <v>19</v>
      </c>
      <c r="AG201" s="12" t="s">
        <v>25</v>
      </c>
      <c r="AH201" s="11">
        <v>3</v>
      </c>
      <c r="AI201" s="12" t="s">
        <v>25</v>
      </c>
      <c r="AJ201" s="11">
        <v>0</v>
      </c>
      <c r="AK201" s="12" t="s">
        <v>25</v>
      </c>
      <c r="AL201" s="11">
        <v>0</v>
      </c>
      <c r="AM201" s="12" t="s">
        <v>25</v>
      </c>
      <c r="AN201" s="11">
        <v>22</v>
      </c>
      <c r="AO201" s="12" t="s">
        <v>25</v>
      </c>
      <c r="AP201" s="11">
        <v>43</v>
      </c>
      <c r="AQ201" s="12" t="s">
        <v>25</v>
      </c>
      <c r="AR201" s="11">
        <v>4</v>
      </c>
      <c r="AS201" s="12" t="s">
        <v>25</v>
      </c>
      <c r="AT201" s="11">
        <v>47</v>
      </c>
      <c r="AU201" s="11">
        <v>5</v>
      </c>
      <c r="AV201" s="12" t="s">
        <v>25</v>
      </c>
      <c r="AW201" s="11">
        <v>5</v>
      </c>
      <c r="AX201" s="11">
        <v>0</v>
      </c>
      <c r="AY201" s="12" t="s">
        <v>25</v>
      </c>
      <c r="AZ201" s="11">
        <v>0</v>
      </c>
      <c r="BA201" s="11">
        <v>52</v>
      </c>
      <c r="BB201" s="12" t="s">
        <v>25</v>
      </c>
      <c r="BC201" s="11">
        <v>9</v>
      </c>
      <c r="BD201" s="12" t="s">
        <v>25</v>
      </c>
      <c r="BE201" s="11">
        <v>4</v>
      </c>
      <c r="BF201" s="12" t="s">
        <v>25</v>
      </c>
      <c r="BG201" s="11">
        <v>13</v>
      </c>
      <c r="BH201" s="11">
        <v>3</v>
      </c>
      <c r="BI201" s="12" t="s">
        <v>25</v>
      </c>
      <c r="BJ201" s="11">
        <v>3</v>
      </c>
      <c r="BK201" s="11">
        <v>5</v>
      </c>
      <c r="BL201" s="12" t="s">
        <v>25</v>
      </c>
      <c r="BM201" s="11">
        <v>5</v>
      </c>
      <c r="BN201" s="11">
        <v>21</v>
      </c>
      <c r="BO201" s="12" t="s">
        <v>25</v>
      </c>
      <c r="BP201" s="11">
        <v>0</v>
      </c>
      <c r="BQ201" s="12" t="s">
        <v>25</v>
      </c>
      <c r="BR201" s="11">
        <v>0</v>
      </c>
      <c r="BS201" s="12" t="s">
        <v>25</v>
      </c>
      <c r="BT201" s="11">
        <v>2</v>
      </c>
      <c r="BU201" s="12" t="s">
        <v>25</v>
      </c>
      <c r="BV201" s="11">
        <v>2</v>
      </c>
      <c r="BW201" s="12" t="s">
        <v>25</v>
      </c>
      <c r="BX201" s="11">
        <v>5</v>
      </c>
      <c r="BY201" s="12" t="s">
        <v>25</v>
      </c>
      <c r="BZ201" s="11">
        <v>20</v>
      </c>
      <c r="CA201" s="12" t="s">
        <v>25</v>
      </c>
      <c r="CB201" s="11">
        <v>2</v>
      </c>
      <c r="CC201" s="12" t="s">
        <v>25</v>
      </c>
      <c r="CD201" s="11">
        <v>3</v>
      </c>
      <c r="CE201" s="12" t="s">
        <v>25</v>
      </c>
      <c r="CF201" s="11">
        <v>3</v>
      </c>
      <c r="CG201" s="11">
        <v>30</v>
      </c>
      <c r="CH201" s="11">
        <v>3</v>
      </c>
      <c r="CI201" s="12" t="s">
        <v>25</v>
      </c>
      <c r="CJ201" s="11">
        <v>8</v>
      </c>
      <c r="CK201" s="12" t="s">
        <v>25</v>
      </c>
      <c r="CL201" s="11">
        <v>138</v>
      </c>
      <c r="CM201" s="11">
        <v>138</v>
      </c>
      <c r="CN201" s="12" t="s">
        <v>25</v>
      </c>
      <c r="CO201" s="12" t="s">
        <v>25</v>
      </c>
      <c r="CP201" s="12" t="s">
        <v>25</v>
      </c>
      <c r="CQ201" s="12" t="s">
        <v>25</v>
      </c>
      <c r="CR201" s="11">
        <f t="shared" si="9"/>
        <v>138</v>
      </c>
      <c r="CS201" s="11">
        <f t="shared" si="10"/>
        <v>138</v>
      </c>
      <c r="CT201" s="11" t="b">
        <f t="shared" si="11"/>
        <v>1</v>
      </c>
    </row>
    <row r="202" spans="1:98" x14ac:dyDescent="0.25">
      <c r="A202" s="11">
        <v>201</v>
      </c>
      <c r="B202" s="11">
        <v>15</v>
      </c>
      <c r="C202" s="12" t="s">
        <v>70</v>
      </c>
      <c r="D202" s="11">
        <v>1</v>
      </c>
      <c r="E202" s="12" t="s">
        <v>71</v>
      </c>
      <c r="F202" s="11">
        <v>1</v>
      </c>
      <c r="G202" s="12" t="s">
        <v>71</v>
      </c>
      <c r="H202" s="11">
        <v>1</v>
      </c>
      <c r="I202" s="11">
        <v>1</v>
      </c>
      <c r="J202" s="12" t="s">
        <v>71</v>
      </c>
      <c r="K202" s="11">
        <v>1</v>
      </c>
      <c r="L202" s="12" t="s">
        <v>333</v>
      </c>
      <c r="M202" s="11">
        <v>1</v>
      </c>
      <c r="N202" s="12" t="s">
        <v>70</v>
      </c>
      <c r="O202" s="12" t="s">
        <v>71</v>
      </c>
      <c r="P202" s="11">
        <v>1</v>
      </c>
      <c r="Q202" s="12" t="s">
        <v>111</v>
      </c>
      <c r="R202" s="11">
        <v>33</v>
      </c>
      <c r="S202" s="12" t="s">
        <v>351</v>
      </c>
      <c r="T202" s="11">
        <v>346</v>
      </c>
      <c r="U202" s="12" t="s">
        <v>334</v>
      </c>
      <c r="V202" s="12" t="s">
        <v>335</v>
      </c>
      <c r="W202" s="11">
        <v>1501</v>
      </c>
      <c r="X202" s="12" t="s">
        <v>71</v>
      </c>
      <c r="Y202" s="12" t="s">
        <v>115</v>
      </c>
      <c r="Z202" s="12" t="s">
        <v>78</v>
      </c>
      <c r="AA202" s="11">
        <v>1915019</v>
      </c>
      <c r="AB202" s="12" t="s">
        <v>655</v>
      </c>
      <c r="AC202" s="11">
        <v>1</v>
      </c>
      <c r="AD202" s="11">
        <v>133</v>
      </c>
      <c r="AE202" s="12" t="s">
        <v>25</v>
      </c>
      <c r="AF202" s="11">
        <v>14</v>
      </c>
      <c r="AG202" s="12" t="s">
        <v>25</v>
      </c>
      <c r="AH202" s="11">
        <v>1</v>
      </c>
      <c r="AI202" s="12" t="s">
        <v>25</v>
      </c>
      <c r="AJ202" s="11">
        <v>3</v>
      </c>
      <c r="AK202" s="12" t="s">
        <v>25</v>
      </c>
      <c r="AL202" s="11">
        <v>0</v>
      </c>
      <c r="AM202" s="12" t="s">
        <v>25</v>
      </c>
      <c r="AN202" s="11">
        <v>18</v>
      </c>
      <c r="AO202" s="12" t="s">
        <v>25</v>
      </c>
      <c r="AP202" s="11">
        <v>35</v>
      </c>
      <c r="AQ202" s="12" t="s">
        <v>25</v>
      </c>
      <c r="AR202" s="11">
        <v>4</v>
      </c>
      <c r="AS202" s="12" t="s">
        <v>25</v>
      </c>
      <c r="AT202" s="11">
        <v>39</v>
      </c>
      <c r="AU202" s="11">
        <v>3</v>
      </c>
      <c r="AV202" s="12" t="s">
        <v>25</v>
      </c>
      <c r="AW202" s="11">
        <v>3</v>
      </c>
      <c r="AX202" s="11">
        <v>1</v>
      </c>
      <c r="AY202" s="12" t="s">
        <v>25</v>
      </c>
      <c r="AZ202" s="11">
        <v>1</v>
      </c>
      <c r="BA202" s="11">
        <v>43</v>
      </c>
      <c r="BB202" s="12" t="s">
        <v>25</v>
      </c>
      <c r="BC202" s="11">
        <v>11</v>
      </c>
      <c r="BD202" s="12" t="s">
        <v>25</v>
      </c>
      <c r="BE202" s="11">
        <v>11</v>
      </c>
      <c r="BF202" s="12" t="s">
        <v>25</v>
      </c>
      <c r="BG202" s="11">
        <v>22</v>
      </c>
      <c r="BH202" s="11">
        <v>3</v>
      </c>
      <c r="BI202" s="12" t="s">
        <v>25</v>
      </c>
      <c r="BJ202" s="11">
        <v>3</v>
      </c>
      <c r="BK202" s="11">
        <v>5</v>
      </c>
      <c r="BL202" s="12" t="s">
        <v>25</v>
      </c>
      <c r="BM202" s="11">
        <v>5</v>
      </c>
      <c r="BN202" s="11">
        <v>30</v>
      </c>
      <c r="BO202" s="12" t="s">
        <v>25</v>
      </c>
      <c r="BP202" s="11">
        <v>2</v>
      </c>
      <c r="BQ202" s="12" t="s">
        <v>25</v>
      </c>
      <c r="BR202" s="11">
        <v>2</v>
      </c>
      <c r="BS202" s="12" t="s">
        <v>25</v>
      </c>
      <c r="BT202" s="11">
        <v>1</v>
      </c>
      <c r="BU202" s="12" t="s">
        <v>25</v>
      </c>
      <c r="BV202" s="11">
        <v>5</v>
      </c>
      <c r="BW202" s="12" t="s">
        <v>25</v>
      </c>
      <c r="BX202" s="11">
        <v>4</v>
      </c>
      <c r="BY202" s="12" t="s">
        <v>25</v>
      </c>
      <c r="BZ202" s="11">
        <v>19</v>
      </c>
      <c r="CA202" s="12" t="s">
        <v>25</v>
      </c>
      <c r="CB202" s="11">
        <v>2</v>
      </c>
      <c r="CC202" s="12" t="s">
        <v>25</v>
      </c>
      <c r="CD202" s="11">
        <v>8</v>
      </c>
      <c r="CE202" s="12" t="s">
        <v>25</v>
      </c>
      <c r="CF202" s="11">
        <v>8</v>
      </c>
      <c r="CG202" s="11">
        <v>33</v>
      </c>
      <c r="CH202" s="11">
        <v>1</v>
      </c>
      <c r="CI202" s="12" t="s">
        <v>25</v>
      </c>
      <c r="CJ202" s="11">
        <v>3</v>
      </c>
      <c r="CK202" s="12" t="s">
        <v>25</v>
      </c>
      <c r="CL202" s="11">
        <v>133</v>
      </c>
      <c r="CM202" s="11">
        <v>133</v>
      </c>
      <c r="CN202" s="12" t="s">
        <v>25</v>
      </c>
      <c r="CO202" s="12" t="s">
        <v>25</v>
      </c>
      <c r="CP202" s="12" t="s">
        <v>25</v>
      </c>
      <c r="CQ202" s="12" t="s">
        <v>25</v>
      </c>
      <c r="CR202" s="11">
        <f t="shared" si="9"/>
        <v>133</v>
      </c>
      <c r="CS202" s="11">
        <f t="shared" si="10"/>
        <v>133</v>
      </c>
      <c r="CT202" s="11" t="b">
        <f t="shared" si="11"/>
        <v>1</v>
      </c>
    </row>
    <row r="203" spans="1:98" x14ac:dyDescent="0.25">
      <c r="A203" s="11">
        <v>202</v>
      </c>
      <c r="B203" s="11">
        <v>15</v>
      </c>
      <c r="C203" s="12" t="s">
        <v>70</v>
      </c>
      <c r="D203" s="11">
        <v>1</v>
      </c>
      <c r="E203" s="12" t="s">
        <v>71</v>
      </c>
      <c r="F203" s="11">
        <v>1</v>
      </c>
      <c r="G203" s="12" t="s">
        <v>71</v>
      </c>
      <c r="H203" s="11">
        <v>1</v>
      </c>
      <c r="I203" s="11">
        <v>1</v>
      </c>
      <c r="J203" s="12" t="s">
        <v>71</v>
      </c>
      <c r="K203" s="11">
        <v>1</v>
      </c>
      <c r="L203" s="12" t="s">
        <v>333</v>
      </c>
      <c r="M203" s="11">
        <v>1</v>
      </c>
      <c r="N203" s="12" t="s">
        <v>70</v>
      </c>
      <c r="O203" s="12" t="s">
        <v>71</v>
      </c>
      <c r="P203" s="11">
        <v>1</v>
      </c>
      <c r="Q203" s="12" t="s">
        <v>111</v>
      </c>
      <c r="R203" s="11">
        <v>35</v>
      </c>
      <c r="S203" s="12" t="s">
        <v>352</v>
      </c>
      <c r="T203" s="11">
        <v>342</v>
      </c>
      <c r="U203" s="12" t="s">
        <v>334</v>
      </c>
      <c r="V203" s="12" t="s">
        <v>335</v>
      </c>
      <c r="W203" s="11">
        <v>1501</v>
      </c>
      <c r="X203" s="12" t="s">
        <v>71</v>
      </c>
      <c r="Y203" s="12" t="s">
        <v>115</v>
      </c>
      <c r="Z203" s="12" t="s">
        <v>78</v>
      </c>
      <c r="AA203" s="11">
        <v>1915019</v>
      </c>
      <c r="AB203" s="12" t="s">
        <v>655</v>
      </c>
      <c r="AC203" s="11">
        <v>1</v>
      </c>
      <c r="AD203" s="11">
        <v>136</v>
      </c>
      <c r="AE203" s="12" t="s">
        <v>25</v>
      </c>
      <c r="AF203" s="11">
        <v>15</v>
      </c>
      <c r="AG203" s="12" t="s">
        <v>25</v>
      </c>
      <c r="AH203" s="11">
        <v>1</v>
      </c>
      <c r="AI203" s="12" t="s">
        <v>25</v>
      </c>
      <c r="AJ203" s="11">
        <v>2</v>
      </c>
      <c r="AK203" s="12" t="s">
        <v>25</v>
      </c>
      <c r="AL203" s="11">
        <v>0</v>
      </c>
      <c r="AM203" s="12" t="s">
        <v>25</v>
      </c>
      <c r="AN203" s="11">
        <v>18</v>
      </c>
      <c r="AO203" s="12" t="s">
        <v>25</v>
      </c>
      <c r="AP203" s="11">
        <v>39</v>
      </c>
      <c r="AQ203" s="12" t="s">
        <v>25</v>
      </c>
      <c r="AR203" s="11">
        <v>0</v>
      </c>
      <c r="AS203" s="12" t="s">
        <v>25</v>
      </c>
      <c r="AT203" s="11">
        <v>39</v>
      </c>
      <c r="AU203" s="11">
        <v>1</v>
      </c>
      <c r="AV203" s="12" t="s">
        <v>25</v>
      </c>
      <c r="AW203" s="11">
        <v>1</v>
      </c>
      <c r="AX203" s="11">
        <v>1</v>
      </c>
      <c r="AY203" s="12" t="s">
        <v>25</v>
      </c>
      <c r="AZ203" s="11">
        <v>1</v>
      </c>
      <c r="BA203" s="11">
        <v>41</v>
      </c>
      <c r="BB203" s="12" t="s">
        <v>25</v>
      </c>
      <c r="BC203" s="11">
        <v>14</v>
      </c>
      <c r="BD203" s="12" t="s">
        <v>25</v>
      </c>
      <c r="BE203" s="11">
        <v>7</v>
      </c>
      <c r="BF203" s="12" t="s">
        <v>25</v>
      </c>
      <c r="BG203" s="11">
        <v>21</v>
      </c>
      <c r="BH203" s="11">
        <v>3</v>
      </c>
      <c r="BI203" s="12" t="s">
        <v>25</v>
      </c>
      <c r="BJ203" s="11">
        <v>3</v>
      </c>
      <c r="BK203" s="11">
        <v>5</v>
      </c>
      <c r="BL203" s="12" t="s">
        <v>25</v>
      </c>
      <c r="BM203" s="11">
        <v>5</v>
      </c>
      <c r="BN203" s="11">
        <v>29</v>
      </c>
      <c r="BO203" s="12" t="s">
        <v>25</v>
      </c>
      <c r="BP203" s="11">
        <v>1</v>
      </c>
      <c r="BQ203" s="12" t="s">
        <v>25</v>
      </c>
      <c r="BR203" s="11">
        <v>1</v>
      </c>
      <c r="BS203" s="12" t="s">
        <v>25</v>
      </c>
      <c r="BT203" s="11">
        <v>0</v>
      </c>
      <c r="BU203" s="12" t="s">
        <v>25</v>
      </c>
      <c r="BV203" s="11">
        <v>2</v>
      </c>
      <c r="BW203" s="12" t="s">
        <v>25</v>
      </c>
      <c r="BX203" s="11">
        <v>5</v>
      </c>
      <c r="BY203" s="12" t="s">
        <v>25</v>
      </c>
      <c r="BZ203" s="11">
        <v>23</v>
      </c>
      <c r="CA203" s="12" t="s">
        <v>25</v>
      </c>
      <c r="CB203" s="11">
        <v>1</v>
      </c>
      <c r="CC203" s="12" t="s">
        <v>25</v>
      </c>
      <c r="CD203" s="11">
        <v>7</v>
      </c>
      <c r="CE203" s="12" t="s">
        <v>25</v>
      </c>
      <c r="CF203" s="11">
        <v>7</v>
      </c>
      <c r="CG203" s="11">
        <v>36</v>
      </c>
      <c r="CH203" s="11">
        <v>7</v>
      </c>
      <c r="CI203" s="12" t="s">
        <v>25</v>
      </c>
      <c r="CJ203" s="11">
        <v>3</v>
      </c>
      <c r="CK203" s="12" t="s">
        <v>25</v>
      </c>
      <c r="CL203" s="11">
        <v>136</v>
      </c>
      <c r="CM203" s="11">
        <v>136</v>
      </c>
      <c r="CN203" s="12" t="s">
        <v>25</v>
      </c>
      <c r="CO203" s="12" t="s">
        <v>25</v>
      </c>
      <c r="CP203" s="12" t="s">
        <v>25</v>
      </c>
      <c r="CQ203" s="12" t="s">
        <v>25</v>
      </c>
      <c r="CR203" s="11">
        <f t="shared" si="9"/>
        <v>136</v>
      </c>
      <c r="CS203" s="11">
        <f t="shared" si="10"/>
        <v>136</v>
      </c>
      <c r="CT203" s="11" t="b">
        <f t="shared" si="11"/>
        <v>1</v>
      </c>
    </row>
    <row r="204" spans="1:98" x14ac:dyDescent="0.25">
      <c r="A204" s="11">
        <v>203</v>
      </c>
      <c r="B204" s="11">
        <v>15</v>
      </c>
      <c r="C204" s="12" t="s">
        <v>70</v>
      </c>
      <c r="D204" s="11">
        <v>1</v>
      </c>
      <c r="E204" s="12" t="s">
        <v>71</v>
      </c>
      <c r="F204" s="11">
        <v>1</v>
      </c>
      <c r="G204" s="12" t="s">
        <v>71</v>
      </c>
      <c r="H204" s="11">
        <v>1</v>
      </c>
      <c r="I204" s="11">
        <v>1</v>
      </c>
      <c r="J204" s="12" t="s">
        <v>71</v>
      </c>
      <c r="K204" s="11">
        <v>1</v>
      </c>
      <c r="L204" s="12" t="s">
        <v>333</v>
      </c>
      <c r="M204" s="11">
        <v>1</v>
      </c>
      <c r="N204" s="12" t="s">
        <v>70</v>
      </c>
      <c r="O204" s="12" t="s">
        <v>71</v>
      </c>
      <c r="P204" s="11">
        <v>1</v>
      </c>
      <c r="Q204" s="12" t="s">
        <v>111</v>
      </c>
      <c r="R204" s="11">
        <v>37</v>
      </c>
      <c r="S204" s="12" t="s">
        <v>353</v>
      </c>
      <c r="T204" s="11">
        <v>327</v>
      </c>
      <c r="U204" s="12" t="s">
        <v>334</v>
      </c>
      <c r="V204" s="12" t="s">
        <v>335</v>
      </c>
      <c r="W204" s="11">
        <v>1501</v>
      </c>
      <c r="X204" s="12" t="s">
        <v>71</v>
      </c>
      <c r="Y204" s="12" t="s">
        <v>115</v>
      </c>
      <c r="Z204" s="12" t="s">
        <v>78</v>
      </c>
      <c r="AA204" s="11">
        <v>1915019</v>
      </c>
      <c r="AB204" s="12" t="s">
        <v>655</v>
      </c>
      <c r="AC204" s="11">
        <v>1</v>
      </c>
      <c r="AD204" s="11">
        <v>121</v>
      </c>
      <c r="AE204" s="12" t="s">
        <v>25</v>
      </c>
      <c r="AF204" s="11">
        <v>14</v>
      </c>
      <c r="AG204" s="12" t="s">
        <v>25</v>
      </c>
      <c r="AH204" s="11">
        <v>0</v>
      </c>
      <c r="AI204" s="12" t="s">
        <v>25</v>
      </c>
      <c r="AJ204" s="11">
        <v>2</v>
      </c>
      <c r="AK204" s="12" t="s">
        <v>25</v>
      </c>
      <c r="AL204" s="11">
        <v>0</v>
      </c>
      <c r="AM204" s="12" t="s">
        <v>25</v>
      </c>
      <c r="AN204" s="11">
        <v>16</v>
      </c>
      <c r="AO204" s="12" t="s">
        <v>25</v>
      </c>
      <c r="AP204" s="11">
        <v>41</v>
      </c>
      <c r="AQ204" s="12" t="s">
        <v>25</v>
      </c>
      <c r="AR204" s="11">
        <v>4</v>
      </c>
      <c r="AS204" s="12" t="s">
        <v>25</v>
      </c>
      <c r="AT204" s="11">
        <v>45</v>
      </c>
      <c r="AU204" s="11">
        <v>2</v>
      </c>
      <c r="AV204" s="12" t="s">
        <v>25</v>
      </c>
      <c r="AW204" s="11">
        <v>2</v>
      </c>
      <c r="AX204" s="11">
        <v>1</v>
      </c>
      <c r="AY204" s="12" t="s">
        <v>25</v>
      </c>
      <c r="AZ204" s="11">
        <v>1</v>
      </c>
      <c r="BA204" s="11">
        <v>48</v>
      </c>
      <c r="BB204" s="12" t="s">
        <v>25</v>
      </c>
      <c r="BC204" s="11">
        <v>6</v>
      </c>
      <c r="BD204" s="12" t="s">
        <v>25</v>
      </c>
      <c r="BE204" s="11">
        <v>8</v>
      </c>
      <c r="BF204" s="12" t="s">
        <v>25</v>
      </c>
      <c r="BG204" s="11">
        <v>14</v>
      </c>
      <c r="BH204" s="11">
        <v>3</v>
      </c>
      <c r="BI204" s="12" t="s">
        <v>25</v>
      </c>
      <c r="BJ204" s="11">
        <v>3</v>
      </c>
      <c r="BK204" s="11">
        <v>3</v>
      </c>
      <c r="BL204" s="12" t="s">
        <v>25</v>
      </c>
      <c r="BM204" s="11">
        <v>3</v>
      </c>
      <c r="BN204" s="11">
        <v>20</v>
      </c>
      <c r="BO204" s="12" t="s">
        <v>25</v>
      </c>
      <c r="BP204" s="11">
        <v>4</v>
      </c>
      <c r="BQ204" s="12" t="s">
        <v>25</v>
      </c>
      <c r="BR204" s="11">
        <v>1</v>
      </c>
      <c r="BS204" s="12" t="s">
        <v>25</v>
      </c>
      <c r="BT204" s="11">
        <v>1</v>
      </c>
      <c r="BU204" s="12" t="s">
        <v>25</v>
      </c>
      <c r="BV204" s="11">
        <v>6</v>
      </c>
      <c r="BW204" s="12" t="s">
        <v>25</v>
      </c>
      <c r="BX204" s="11">
        <v>1</v>
      </c>
      <c r="BY204" s="12" t="s">
        <v>25</v>
      </c>
      <c r="BZ204" s="11">
        <v>15</v>
      </c>
      <c r="CA204" s="12" t="s">
        <v>25</v>
      </c>
      <c r="CB204" s="11">
        <v>1</v>
      </c>
      <c r="CC204" s="12" t="s">
        <v>25</v>
      </c>
      <c r="CD204" s="11">
        <v>8</v>
      </c>
      <c r="CE204" s="12" t="s">
        <v>25</v>
      </c>
      <c r="CF204" s="11">
        <v>8</v>
      </c>
      <c r="CG204" s="11">
        <v>25</v>
      </c>
      <c r="CH204" s="11">
        <v>3</v>
      </c>
      <c r="CI204" s="12" t="s">
        <v>25</v>
      </c>
      <c r="CJ204" s="11">
        <v>3</v>
      </c>
      <c r="CK204" s="12" t="s">
        <v>25</v>
      </c>
      <c r="CL204" s="11">
        <v>121</v>
      </c>
      <c r="CM204" s="11">
        <v>121</v>
      </c>
      <c r="CN204" s="12" t="s">
        <v>25</v>
      </c>
      <c r="CO204" s="12" t="s">
        <v>25</v>
      </c>
      <c r="CP204" s="12" t="s">
        <v>25</v>
      </c>
      <c r="CQ204" s="12" t="s">
        <v>25</v>
      </c>
      <c r="CR204" s="11">
        <f t="shared" si="9"/>
        <v>121</v>
      </c>
      <c r="CS204" s="11">
        <f t="shared" si="10"/>
        <v>121</v>
      </c>
      <c r="CT204" s="11" t="b">
        <f t="shared" si="11"/>
        <v>1</v>
      </c>
    </row>
    <row r="205" spans="1:98" x14ac:dyDescent="0.25">
      <c r="A205" s="11">
        <v>204</v>
      </c>
      <c r="B205" s="11">
        <v>15</v>
      </c>
      <c r="C205" s="12" t="s">
        <v>70</v>
      </c>
      <c r="D205" s="11">
        <v>1</v>
      </c>
      <c r="E205" s="12" t="s">
        <v>71</v>
      </c>
      <c r="F205" s="11">
        <v>1</v>
      </c>
      <c r="G205" s="12" t="s">
        <v>71</v>
      </c>
      <c r="H205" s="11">
        <v>1</v>
      </c>
      <c r="I205" s="11">
        <v>1</v>
      </c>
      <c r="J205" s="12" t="s">
        <v>71</v>
      </c>
      <c r="K205" s="11">
        <v>1</v>
      </c>
      <c r="L205" s="12" t="s">
        <v>333</v>
      </c>
      <c r="M205" s="11">
        <v>1</v>
      </c>
      <c r="N205" s="12" t="s">
        <v>70</v>
      </c>
      <c r="O205" s="12" t="s">
        <v>71</v>
      </c>
      <c r="P205" s="11">
        <v>1</v>
      </c>
      <c r="Q205" s="12" t="s">
        <v>111</v>
      </c>
      <c r="R205" s="11">
        <v>39</v>
      </c>
      <c r="S205" s="12" t="s">
        <v>354</v>
      </c>
      <c r="T205" s="11">
        <v>447</v>
      </c>
      <c r="U205" s="12" t="s">
        <v>334</v>
      </c>
      <c r="V205" s="12" t="s">
        <v>335</v>
      </c>
      <c r="W205" s="11">
        <v>1501</v>
      </c>
      <c r="X205" s="12" t="s">
        <v>71</v>
      </c>
      <c r="Y205" s="12" t="s">
        <v>115</v>
      </c>
      <c r="Z205" s="12" t="s">
        <v>78</v>
      </c>
      <c r="AA205" s="11">
        <v>1915019</v>
      </c>
      <c r="AB205" s="12" t="s">
        <v>655</v>
      </c>
      <c r="AC205" s="11">
        <v>1</v>
      </c>
      <c r="AD205" s="11">
        <v>172</v>
      </c>
      <c r="AE205" s="12" t="s">
        <v>25</v>
      </c>
      <c r="AF205" s="11">
        <v>16</v>
      </c>
      <c r="AG205" s="12" t="s">
        <v>25</v>
      </c>
      <c r="AH205" s="11">
        <v>0</v>
      </c>
      <c r="AI205" s="12" t="s">
        <v>25</v>
      </c>
      <c r="AJ205" s="11">
        <v>0</v>
      </c>
      <c r="AK205" s="12" t="s">
        <v>25</v>
      </c>
      <c r="AL205" s="11">
        <v>0</v>
      </c>
      <c r="AM205" s="12" t="s">
        <v>25</v>
      </c>
      <c r="AN205" s="11">
        <v>16</v>
      </c>
      <c r="AO205" s="12" t="s">
        <v>25</v>
      </c>
      <c r="AP205" s="11">
        <v>50</v>
      </c>
      <c r="AQ205" s="12" t="s">
        <v>25</v>
      </c>
      <c r="AR205" s="11">
        <v>4</v>
      </c>
      <c r="AS205" s="12" t="s">
        <v>25</v>
      </c>
      <c r="AT205" s="11">
        <v>54</v>
      </c>
      <c r="AU205" s="11">
        <v>2</v>
      </c>
      <c r="AV205" s="12" t="s">
        <v>25</v>
      </c>
      <c r="AW205" s="11">
        <v>2</v>
      </c>
      <c r="AX205" s="11">
        <v>0</v>
      </c>
      <c r="AY205" s="12" t="s">
        <v>25</v>
      </c>
      <c r="AZ205" s="11">
        <v>0</v>
      </c>
      <c r="BA205" s="11">
        <v>56</v>
      </c>
      <c r="BB205" s="12" t="s">
        <v>25</v>
      </c>
      <c r="BC205" s="11">
        <v>14</v>
      </c>
      <c r="BD205" s="12" t="s">
        <v>25</v>
      </c>
      <c r="BE205" s="11">
        <v>18</v>
      </c>
      <c r="BF205" s="12" t="s">
        <v>25</v>
      </c>
      <c r="BG205" s="11">
        <v>32</v>
      </c>
      <c r="BH205" s="11">
        <v>1</v>
      </c>
      <c r="BI205" s="12" t="s">
        <v>25</v>
      </c>
      <c r="BJ205" s="11">
        <v>1</v>
      </c>
      <c r="BK205" s="11">
        <v>7</v>
      </c>
      <c r="BL205" s="12" t="s">
        <v>25</v>
      </c>
      <c r="BM205" s="11">
        <v>7</v>
      </c>
      <c r="BN205" s="11">
        <v>40</v>
      </c>
      <c r="BO205" s="12" t="s">
        <v>25</v>
      </c>
      <c r="BP205" s="11">
        <v>6</v>
      </c>
      <c r="BQ205" s="12" t="s">
        <v>25</v>
      </c>
      <c r="BR205" s="11">
        <v>1</v>
      </c>
      <c r="BS205" s="12" t="s">
        <v>25</v>
      </c>
      <c r="BT205" s="11">
        <v>0</v>
      </c>
      <c r="BU205" s="12" t="s">
        <v>25</v>
      </c>
      <c r="BV205" s="11">
        <v>7</v>
      </c>
      <c r="BW205" s="12" t="s">
        <v>25</v>
      </c>
      <c r="BX205" s="11">
        <v>3</v>
      </c>
      <c r="BY205" s="12" t="s">
        <v>25</v>
      </c>
      <c r="BZ205" s="11">
        <v>26</v>
      </c>
      <c r="CA205" s="12" t="s">
        <v>25</v>
      </c>
      <c r="CB205" s="11">
        <v>5</v>
      </c>
      <c r="CC205" s="12" t="s">
        <v>25</v>
      </c>
      <c r="CD205" s="11">
        <v>11</v>
      </c>
      <c r="CE205" s="12" t="s">
        <v>25</v>
      </c>
      <c r="CF205" s="11">
        <v>11</v>
      </c>
      <c r="CG205" s="11">
        <v>45</v>
      </c>
      <c r="CH205" s="11">
        <v>5</v>
      </c>
      <c r="CI205" s="12" t="s">
        <v>25</v>
      </c>
      <c r="CJ205" s="11">
        <v>3</v>
      </c>
      <c r="CK205" s="12" t="s">
        <v>25</v>
      </c>
      <c r="CL205" s="11">
        <v>172</v>
      </c>
      <c r="CM205" s="11">
        <v>172</v>
      </c>
      <c r="CN205" s="12" t="s">
        <v>25</v>
      </c>
      <c r="CO205" s="12" t="s">
        <v>25</v>
      </c>
      <c r="CP205" s="12" t="s">
        <v>25</v>
      </c>
      <c r="CQ205" s="12" t="s">
        <v>25</v>
      </c>
      <c r="CR205" s="11">
        <f t="shared" si="9"/>
        <v>172</v>
      </c>
      <c r="CS205" s="11">
        <f t="shared" si="10"/>
        <v>172</v>
      </c>
      <c r="CT205" s="11" t="b">
        <f t="shared" si="11"/>
        <v>1</v>
      </c>
    </row>
    <row r="206" spans="1:98" x14ac:dyDescent="0.25">
      <c r="A206" s="11">
        <v>205</v>
      </c>
      <c r="B206" s="11">
        <v>15</v>
      </c>
      <c r="C206" s="12" t="s">
        <v>70</v>
      </c>
      <c r="D206" s="11">
        <v>1</v>
      </c>
      <c r="E206" s="12" t="s">
        <v>71</v>
      </c>
      <c r="F206" s="11">
        <v>1</v>
      </c>
      <c r="G206" s="12" t="s">
        <v>71</v>
      </c>
      <c r="H206" s="11">
        <v>1</v>
      </c>
      <c r="I206" s="11">
        <v>1</v>
      </c>
      <c r="J206" s="12" t="s">
        <v>71</v>
      </c>
      <c r="K206" s="11">
        <v>1</v>
      </c>
      <c r="L206" s="12" t="s">
        <v>333</v>
      </c>
      <c r="M206" s="11">
        <v>1</v>
      </c>
      <c r="N206" s="12" t="s">
        <v>70</v>
      </c>
      <c r="O206" s="12" t="s">
        <v>71</v>
      </c>
      <c r="P206" s="11">
        <v>1</v>
      </c>
      <c r="Q206" s="12" t="s">
        <v>111</v>
      </c>
      <c r="R206" s="11">
        <v>41</v>
      </c>
      <c r="S206" s="12" t="s">
        <v>355</v>
      </c>
      <c r="T206" s="11">
        <v>332</v>
      </c>
      <c r="U206" s="12" t="s">
        <v>334</v>
      </c>
      <c r="V206" s="12" t="s">
        <v>335</v>
      </c>
      <c r="W206" s="11">
        <v>1501</v>
      </c>
      <c r="X206" s="12" t="s">
        <v>71</v>
      </c>
      <c r="Y206" s="12" t="s">
        <v>115</v>
      </c>
      <c r="Z206" s="12" t="s">
        <v>78</v>
      </c>
      <c r="AA206" s="11">
        <v>1915019</v>
      </c>
      <c r="AB206" s="12" t="s">
        <v>655</v>
      </c>
      <c r="AC206" s="11">
        <v>1</v>
      </c>
      <c r="AD206" s="11">
        <v>138</v>
      </c>
      <c r="AE206" s="12" t="s">
        <v>25</v>
      </c>
      <c r="AF206" s="11">
        <v>15</v>
      </c>
      <c r="AG206" s="12" t="s">
        <v>25</v>
      </c>
      <c r="AH206" s="11">
        <v>0</v>
      </c>
      <c r="AI206" s="12" t="s">
        <v>25</v>
      </c>
      <c r="AJ206" s="11">
        <v>1</v>
      </c>
      <c r="AK206" s="12" t="s">
        <v>25</v>
      </c>
      <c r="AL206" s="11">
        <v>0</v>
      </c>
      <c r="AM206" s="12" t="s">
        <v>25</v>
      </c>
      <c r="AN206" s="11">
        <v>16</v>
      </c>
      <c r="AO206" s="12" t="s">
        <v>25</v>
      </c>
      <c r="AP206" s="11">
        <v>43</v>
      </c>
      <c r="AQ206" s="12" t="s">
        <v>25</v>
      </c>
      <c r="AR206" s="11">
        <v>2</v>
      </c>
      <c r="AS206" s="12" t="s">
        <v>25</v>
      </c>
      <c r="AT206" s="11">
        <v>45</v>
      </c>
      <c r="AU206" s="11">
        <v>4</v>
      </c>
      <c r="AV206" s="12" t="s">
        <v>25</v>
      </c>
      <c r="AW206" s="11">
        <v>4</v>
      </c>
      <c r="AX206" s="11">
        <v>1</v>
      </c>
      <c r="AY206" s="12" t="s">
        <v>25</v>
      </c>
      <c r="AZ206" s="11">
        <v>1</v>
      </c>
      <c r="BA206" s="11">
        <v>50</v>
      </c>
      <c r="BB206" s="12" t="s">
        <v>25</v>
      </c>
      <c r="BC206" s="11">
        <v>19</v>
      </c>
      <c r="BD206" s="12" t="s">
        <v>25</v>
      </c>
      <c r="BE206" s="11">
        <v>9</v>
      </c>
      <c r="BF206" s="12" t="s">
        <v>25</v>
      </c>
      <c r="BG206" s="11">
        <v>28</v>
      </c>
      <c r="BH206" s="11">
        <v>2</v>
      </c>
      <c r="BI206" s="12" t="s">
        <v>25</v>
      </c>
      <c r="BJ206" s="11">
        <v>2</v>
      </c>
      <c r="BK206" s="11">
        <v>2</v>
      </c>
      <c r="BL206" s="12" t="s">
        <v>25</v>
      </c>
      <c r="BM206" s="11">
        <v>2</v>
      </c>
      <c r="BN206" s="11">
        <v>32</v>
      </c>
      <c r="BO206" s="12" t="s">
        <v>25</v>
      </c>
      <c r="BP206" s="11">
        <v>1</v>
      </c>
      <c r="BQ206" s="12" t="s">
        <v>25</v>
      </c>
      <c r="BR206" s="11">
        <v>0</v>
      </c>
      <c r="BS206" s="12" t="s">
        <v>25</v>
      </c>
      <c r="BT206" s="11">
        <v>0</v>
      </c>
      <c r="BU206" s="12" t="s">
        <v>25</v>
      </c>
      <c r="BV206" s="11">
        <v>1</v>
      </c>
      <c r="BW206" s="12" t="s">
        <v>25</v>
      </c>
      <c r="BX206" s="11">
        <v>4</v>
      </c>
      <c r="BY206" s="12" t="s">
        <v>25</v>
      </c>
      <c r="BZ206" s="11">
        <v>22</v>
      </c>
      <c r="CA206" s="12" t="s">
        <v>25</v>
      </c>
      <c r="CB206" s="11">
        <v>1</v>
      </c>
      <c r="CC206" s="12" t="s">
        <v>25</v>
      </c>
      <c r="CD206" s="11">
        <v>7</v>
      </c>
      <c r="CE206" s="12" t="s">
        <v>25</v>
      </c>
      <c r="CF206" s="11">
        <v>7</v>
      </c>
      <c r="CG206" s="11">
        <v>34</v>
      </c>
      <c r="CH206" s="11">
        <v>3</v>
      </c>
      <c r="CI206" s="12" t="s">
        <v>25</v>
      </c>
      <c r="CJ206" s="11">
        <v>2</v>
      </c>
      <c r="CK206" s="12" t="s">
        <v>25</v>
      </c>
      <c r="CL206" s="11">
        <v>138</v>
      </c>
      <c r="CM206" s="11">
        <v>138</v>
      </c>
      <c r="CN206" s="12" t="s">
        <v>25</v>
      </c>
      <c r="CO206" s="12" t="s">
        <v>25</v>
      </c>
      <c r="CP206" s="12" t="s">
        <v>25</v>
      </c>
      <c r="CQ206" s="12" t="s">
        <v>25</v>
      </c>
      <c r="CR206" s="11">
        <f t="shared" si="9"/>
        <v>138</v>
      </c>
      <c r="CS206" s="11">
        <f t="shared" si="10"/>
        <v>138</v>
      </c>
      <c r="CT206" s="11" t="b">
        <f t="shared" si="11"/>
        <v>1</v>
      </c>
    </row>
    <row r="207" spans="1:98" x14ac:dyDescent="0.25">
      <c r="A207" s="11">
        <v>206</v>
      </c>
      <c r="B207" s="11">
        <v>15</v>
      </c>
      <c r="C207" s="12" t="s">
        <v>70</v>
      </c>
      <c r="D207" s="11">
        <v>1</v>
      </c>
      <c r="E207" s="12" t="s">
        <v>71</v>
      </c>
      <c r="F207" s="11">
        <v>1</v>
      </c>
      <c r="G207" s="12" t="s">
        <v>71</v>
      </c>
      <c r="H207" s="11">
        <v>1</v>
      </c>
      <c r="I207" s="11">
        <v>1</v>
      </c>
      <c r="J207" s="12" t="s">
        <v>71</v>
      </c>
      <c r="K207" s="11">
        <v>1</v>
      </c>
      <c r="L207" s="12" t="s">
        <v>333</v>
      </c>
      <c r="M207" s="11">
        <v>1</v>
      </c>
      <c r="N207" s="12" t="s">
        <v>70</v>
      </c>
      <c r="O207" s="12" t="s">
        <v>71</v>
      </c>
      <c r="P207" s="11">
        <v>1</v>
      </c>
      <c r="Q207" s="12" t="s">
        <v>111</v>
      </c>
      <c r="R207" s="11">
        <v>43</v>
      </c>
      <c r="S207" s="12" t="s">
        <v>356</v>
      </c>
      <c r="T207" s="11">
        <v>316</v>
      </c>
      <c r="U207" s="12" t="s">
        <v>334</v>
      </c>
      <c r="V207" s="12" t="s">
        <v>335</v>
      </c>
      <c r="W207" s="11">
        <v>1501</v>
      </c>
      <c r="X207" s="12" t="s">
        <v>71</v>
      </c>
      <c r="Y207" s="12" t="s">
        <v>115</v>
      </c>
      <c r="Z207" s="12" t="s">
        <v>78</v>
      </c>
      <c r="AA207" s="11">
        <v>1915019</v>
      </c>
      <c r="AB207" s="12" t="s">
        <v>655</v>
      </c>
      <c r="AC207" s="11">
        <v>1</v>
      </c>
      <c r="AD207" s="11">
        <v>142</v>
      </c>
      <c r="AE207" s="12" t="s">
        <v>25</v>
      </c>
      <c r="AF207" s="11">
        <v>17</v>
      </c>
      <c r="AG207" s="12" t="s">
        <v>25</v>
      </c>
      <c r="AH207" s="11">
        <v>0</v>
      </c>
      <c r="AI207" s="12" t="s">
        <v>25</v>
      </c>
      <c r="AJ207" s="11">
        <v>3</v>
      </c>
      <c r="AK207" s="12" t="s">
        <v>25</v>
      </c>
      <c r="AL207" s="11">
        <v>0</v>
      </c>
      <c r="AM207" s="12" t="s">
        <v>25</v>
      </c>
      <c r="AN207" s="11">
        <v>20</v>
      </c>
      <c r="AO207" s="12" t="s">
        <v>25</v>
      </c>
      <c r="AP207" s="11">
        <v>39</v>
      </c>
      <c r="AQ207" s="12" t="s">
        <v>25</v>
      </c>
      <c r="AR207" s="11">
        <v>3</v>
      </c>
      <c r="AS207" s="12" t="s">
        <v>25</v>
      </c>
      <c r="AT207" s="11">
        <v>42</v>
      </c>
      <c r="AU207" s="11">
        <v>1</v>
      </c>
      <c r="AV207" s="12" t="s">
        <v>25</v>
      </c>
      <c r="AW207" s="11">
        <v>1</v>
      </c>
      <c r="AX207" s="11">
        <v>1</v>
      </c>
      <c r="AY207" s="12" t="s">
        <v>25</v>
      </c>
      <c r="AZ207" s="11">
        <v>1</v>
      </c>
      <c r="BA207" s="11">
        <v>44</v>
      </c>
      <c r="BB207" s="12" t="s">
        <v>25</v>
      </c>
      <c r="BC207" s="11">
        <v>20</v>
      </c>
      <c r="BD207" s="12" t="s">
        <v>25</v>
      </c>
      <c r="BE207" s="11">
        <v>12</v>
      </c>
      <c r="BF207" s="12" t="s">
        <v>25</v>
      </c>
      <c r="BG207" s="11">
        <v>32</v>
      </c>
      <c r="BH207" s="11">
        <v>1</v>
      </c>
      <c r="BI207" s="12" t="s">
        <v>25</v>
      </c>
      <c r="BJ207" s="11">
        <v>1</v>
      </c>
      <c r="BK207" s="11">
        <v>3</v>
      </c>
      <c r="BL207" s="12" t="s">
        <v>25</v>
      </c>
      <c r="BM207" s="11">
        <v>3</v>
      </c>
      <c r="BN207" s="11">
        <v>36</v>
      </c>
      <c r="BO207" s="12" t="s">
        <v>25</v>
      </c>
      <c r="BP207" s="11">
        <v>2</v>
      </c>
      <c r="BQ207" s="12" t="s">
        <v>25</v>
      </c>
      <c r="BR207" s="11">
        <v>0</v>
      </c>
      <c r="BS207" s="12" t="s">
        <v>25</v>
      </c>
      <c r="BT207" s="11">
        <v>0</v>
      </c>
      <c r="BU207" s="12" t="s">
        <v>25</v>
      </c>
      <c r="BV207" s="11">
        <v>2</v>
      </c>
      <c r="BW207" s="12" t="s">
        <v>25</v>
      </c>
      <c r="BX207" s="11">
        <v>1</v>
      </c>
      <c r="BY207" s="12" t="s">
        <v>25</v>
      </c>
      <c r="BZ207" s="11">
        <v>22</v>
      </c>
      <c r="CA207" s="12" t="s">
        <v>25</v>
      </c>
      <c r="CB207" s="11">
        <v>2</v>
      </c>
      <c r="CC207" s="12" t="s">
        <v>25</v>
      </c>
      <c r="CD207" s="11">
        <v>11</v>
      </c>
      <c r="CE207" s="12" t="s">
        <v>25</v>
      </c>
      <c r="CF207" s="11">
        <v>11</v>
      </c>
      <c r="CG207" s="11">
        <v>36</v>
      </c>
      <c r="CH207" s="11">
        <v>4</v>
      </c>
      <c r="CI207" s="12" t="s">
        <v>25</v>
      </c>
      <c r="CJ207" s="11">
        <v>0</v>
      </c>
      <c r="CK207" s="12" t="s">
        <v>25</v>
      </c>
      <c r="CL207" s="11">
        <v>142</v>
      </c>
      <c r="CM207" s="11">
        <v>142</v>
      </c>
      <c r="CN207" s="12" t="s">
        <v>25</v>
      </c>
      <c r="CO207" s="12" t="s">
        <v>25</v>
      </c>
      <c r="CP207" s="12" t="s">
        <v>25</v>
      </c>
      <c r="CQ207" s="12" t="s">
        <v>25</v>
      </c>
      <c r="CR207" s="11">
        <f t="shared" si="9"/>
        <v>142</v>
      </c>
      <c r="CS207" s="11">
        <f t="shared" si="10"/>
        <v>142</v>
      </c>
      <c r="CT207" s="11" t="b">
        <f t="shared" si="11"/>
        <v>1</v>
      </c>
    </row>
    <row r="208" spans="1:98" x14ac:dyDescent="0.25">
      <c r="A208" s="11">
        <v>207</v>
      </c>
      <c r="B208" s="11">
        <v>15</v>
      </c>
      <c r="C208" s="12" t="s">
        <v>70</v>
      </c>
      <c r="D208" s="11">
        <v>1</v>
      </c>
      <c r="E208" s="12" t="s">
        <v>71</v>
      </c>
      <c r="F208" s="11">
        <v>1</v>
      </c>
      <c r="G208" s="12" t="s">
        <v>71</v>
      </c>
      <c r="H208" s="11">
        <v>1</v>
      </c>
      <c r="I208" s="11">
        <v>1</v>
      </c>
      <c r="J208" s="12" t="s">
        <v>71</v>
      </c>
      <c r="K208" s="11">
        <v>1</v>
      </c>
      <c r="L208" s="12" t="s">
        <v>333</v>
      </c>
      <c r="M208" s="11">
        <v>1</v>
      </c>
      <c r="N208" s="12" t="s">
        <v>70</v>
      </c>
      <c r="O208" s="12" t="s">
        <v>71</v>
      </c>
      <c r="P208" s="11">
        <v>1</v>
      </c>
      <c r="Q208" s="12" t="s">
        <v>111</v>
      </c>
      <c r="R208" s="11">
        <v>45</v>
      </c>
      <c r="S208" s="12" t="s">
        <v>357</v>
      </c>
      <c r="T208" s="11">
        <v>322</v>
      </c>
      <c r="U208" s="12" t="s">
        <v>334</v>
      </c>
      <c r="V208" s="12" t="s">
        <v>335</v>
      </c>
      <c r="W208" s="11">
        <v>1501</v>
      </c>
      <c r="X208" s="12" t="s">
        <v>71</v>
      </c>
      <c r="Y208" s="12" t="s">
        <v>115</v>
      </c>
      <c r="Z208" s="12" t="s">
        <v>78</v>
      </c>
      <c r="AA208" s="11">
        <v>1915019</v>
      </c>
      <c r="AB208" s="12" t="s">
        <v>655</v>
      </c>
      <c r="AC208" s="11">
        <v>1</v>
      </c>
      <c r="AD208" s="11">
        <v>119</v>
      </c>
      <c r="AE208" s="12" t="s">
        <v>25</v>
      </c>
      <c r="AF208" s="11">
        <v>15</v>
      </c>
      <c r="AG208" s="12" t="s">
        <v>25</v>
      </c>
      <c r="AH208" s="11">
        <v>2</v>
      </c>
      <c r="AI208" s="12" t="s">
        <v>25</v>
      </c>
      <c r="AJ208" s="11">
        <v>0</v>
      </c>
      <c r="AK208" s="12" t="s">
        <v>25</v>
      </c>
      <c r="AL208" s="11">
        <v>0</v>
      </c>
      <c r="AM208" s="12" t="s">
        <v>25</v>
      </c>
      <c r="AN208" s="11">
        <v>17</v>
      </c>
      <c r="AO208" s="12" t="s">
        <v>25</v>
      </c>
      <c r="AP208" s="11">
        <v>30</v>
      </c>
      <c r="AQ208" s="12" t="s">
        <v>25</v>
      </c>
      <c r="AR208" s="11">
        <v>2</v>
      </c>
      <c r="AS208" s="12" t="s">
        <v>25</v>
      </c>
      <c r="AT208" s="11">
        <v>32</v>
      </c>
      <c r="AU208" s="11">
        <v>3</v>
      </c>
      <c r="AV208" s="12" t="s">
        <v>25</v>
      </c>
      <c r="AW208" s="11">
        <v>3</v>
      </c>
      <c r="AX208" s="11">
        <v>0</v>
      </c>
      <c r="AY208" s="12" t="s">
        <v>25</v>
      </c>
      <c r="AZ208" s="11">
        <v>0</v>
      </c>
      <c r="BA208" s="11">
        <v>35</v>
      </c>
      <c r="BB208" s="12" t="s">
        <v>25</v>
      </c>
      <c r="BC208" s="11">
        <v>12</v>
      </c>
      <c r="BD208" s="12" t="s">
        <v>25</v>
      </c>
      <c r="BE208" s="11">
        <v>13</v>
      </c>
      <c r="BF208" s="12" t="s">
        <v>25</v>
      </c>
      <c r="BG208" s="11">
        <v>25</v>
      </c>
      <c r="BH208" s="11">
        <v>2</v>
      </c>
      <c r="BI208" s="12" t="s">
        <v>25</v>
      </c>
      <c r="BJ208" s="11">
        <v>2</v>
      </c>
      <c r="BK208" s="11">
        <v>2</v>
      </c>
      <c r="BL208" s="12" t="s">
        <v>25</v>
      </c>
      <c r="BM208" s="11">
        <v>2</v>
      </c>
      <c r="BN208" s="11">
        <v>29</v>
      </c>
      <c r="BO208" s="12" t="s">
        <v>25</v>
      </c>
      <c r="BP208" s="11">
        <v>0</v>
      </c>
      <c r="BQ208" s="12" t="s">
        <v>25</v>
      </c>
      <c r="BR208" s="11">
        <v>1</v>
      </c>
      <c r="BS208" s="12" t="s">
        <v>25</v>
      </c>
      <c r="BT208" s="11">
        <v>1</v>
      </c>
      <c r="BU208" s="12" t="s">
        <v>25</v>
      </c>
      <c r="BV208" s="11">
        <v>2</v>
      </c>
      <c r="BW208" s="12" t="s">
        <v>25</v>
      </c>
      <c r="BX208" s="11">
        <v>1</v>
      </c>
      <c r="BY208" s="12" t="s">
        <v>25</v>
      </c>
      <c r="BZ208" s="11">
        <v>10</v>
      </c>
      <c r="CA208" s="12" t="s">
        <v>25</v>
      </c>
      <c r="CB208" s="11">
        <v>1</v>
      </c>
      <c r="CC208" s="12" t="s">
        <v>25</v>
      </c>
      <c r="CD208" s="11">
        <v>12</v>
      </c>
      <c r="CE208" s="12" t="s">
        <v>25</v>
      </c>
      <c r="CF208" s="11">
        <v>12</v>
      </c>
      <c r="CG208" s="11">
        <v>24</v>
      </c>
      <c r="CH208" s="11">
        <v>6</v>
      </c>
      <c r="CI208" s="12" t="s">
        <v>25</v>
      </c>
      <c r="CJ208" s="11">
        <v>6</v>
      </c>
      <c r="CK208" s="12" t="s">
        <v>25</v>
      </c>
      <c r="CL208" s="11">
        <v>119</v>
      </c>
      <c r="CM208" s="11">
        <v>119</v>
      </c>
      <c r="CN208" s="12" t="s">
        <v>25</v>
      </c>
      <c r="CO208" s="12" t="s">
        <v>25</v>
      </c>
      <c r="CP208" s="12" t="s">
        <v>25</v>
      </c>
      <c r="CQ208" s="12" t="s">
        <v>25</v>
      </c>
      <c r="CR208" s="11">
        <f t="shared" si="9"/>
        <v>119</v>
      </c>
      <c r="CS208" s="11">
        <f t="shared" si="10"/>
        <v>119</v>
      </c>
      <c r="CT208" s="11" t="b">
        <f t="shared" si="11"/>
        <v>1</v>
      </c>
    </row>
    <row r="209" spans="1:98" x14ac:dyDescent="0.25">
      <c r="A209" s="11">
        <v>208</v>
      </c>
      <c r="B209" s="11">
        <v>15</v>
      </c>
      <c r="C209" s="12" t="s">
        <v>70</v>
      </c>
      <c r="D209" s="11">
        <v>1</v>
      </c>
      <c r="E209" s="12" t="s">
        <v>71</v>
      </c>
      <c r="F209" s="11">
        <v>1</v>
      </c>
      <c r="G209" s="12" t="s">
        <v>71</v>
      </c>
      <c r="H209" s="11">
        <v>1</v>
      </c>
      <c r="I209" s="11">
        <v>1</v>
      </c>
      <c r="J209" s="12" t="s">
        <v>71</v>
      </c>
      <c r="K209" s="11">
        <v>1</v>
      </c>
      <c r="L209" s="12" t="s">
        <v>333</v>
      </c>
      <c r="M209" s="11">
        <v>1</v>
      </c>
      <c r="N209" s="12" t="s">
        <v>70</v>
      </c>
      <c r="O209" s="12" t="s">
        <v>71</v>
      </c>
      <c r="P209" s="11">
        <v>1</v>
      </c>
      <c r="Q209" s="12" t="s">
        <v>111</v>
      </c>
      <c r="R209" s="11">
        <v>47</v>
      </c>
      <c r="S209" s="12" t="s">
        <v>358</v>
      </c>
      <c r="T209" s="11">
        <v>356</v>
      </c>
      <c r="U209" s="12" t="s">
        <v>334</v>
      </c>
      <c r="V209" s="12" t="s">
        <v>335</v>
      </c>
      <c r="W209" s="11">
        <v>1501</v>
      </c>
      <c r="X209" s="12" t="s">
        <v>71</v>
      </c>
      <c r="Y209" s="12" t="s">
        <v>115</v>
      </c>
      <c r="Z209" s="12" t="s">
        <v>78</v>
      </c>
      <c r="AA209" s="11">
        <v>1915019</v>
      </c>
      <c r="AB209" s="12" t="s">
        <v>655</v>
      </c>
      <c r="AC209" s="11">
        <v>1</v>
      </c>
      <c r="AD209" s="11">
        <v>108</v>
      </c>
      <c r="AE209" s="12" t="s">
        <v>25</v>
      </c>
      <c r="AF209" s="11">
        <v>10</v>
      </c>
      <c r="AG209" s="12" t="s">
        <v>25</v>
      </c>
      <c r="AH209" s="11">
        <v>2</v>
      </c>
      <c r="AI209" s="12" t="s">
        <v>25</v>
      </c>
      <c r="AJ209" s="11">
        <v>0</v>
      </c>
      <c r="AK209" s="12" t="s">
        <v>25</v>
      </c>
      <c r="AL209" s="11">
        <v>0</v>
      </c>
      <c r="AM209" s="12" t="s">
        <v>25</v>
      </c>
      <c r="AN209" s="11">
        <v>12</v>
      </c>
      <c r="AO209" s="12" t="s">
        <v>25</v>
      </c>
      <c r="AP209" s="11">
        <v>32</v>
      </c>
      <c r="AQ209" s="12" t="s">
        <v>25</v>
      </c>
      <c r="AR209" s="11">
        <v>2</v>
      </c>
      <c r="AS209" s="12" t="s">
        <v>25</v>
      </c>
      <c r="AT209" s="11">
        <v>34</v>
      </c>
      <c r="AU209" s="11">
        <v>1</v>
      </c>
      <c r="AV209" s="12" t="s">
        <v>25</v>
      </c>
      <c r="AW209" s="11">
        <v>1</v>
      </c>
      <c r="AX209" s="11">
        <v>2</v>
      </c>
      <c r="AY209" s="12" t="s">
        <v>25</v>
      </c>
      <c r="AZ209" s="11">
        <v>2</v>
      </c>
      <c r="BA209" s="11">
        <v>37</v>
      </c>
      <c r="BB209" s="12" t="s">
        <v>25</v>
      </c>
      <c r="BC209" s="11">
        <v>10</v>
      </c>
      <c r="BD209" s="12" t="s">
        <v>25</v>
      </c>
      <c r="BE209" s="11">
        <v>10</v>
      </c>
      <c r="BF209" s="12" t="s">
        <v>25</v>
      </c>
      <c r="BG209" s="11">
        <v>20</v>
      </c>
      <c r="BH209" s="11">
        <v>1</v>
      </c>
      <c r="BI209" s="12" t="s">
        <v>25</v>
      </c>
      <c r="BJ209" s="11">
        <v>1</v>
      </c>
      <c r="BK209" s="11">
        <v>3</v>
      </c>
      <c r="BL209" s="12" t="s">
        <v>25</v>
      </c>
      <c r="BM209" s="11">
        <v>3</v>
      </c>
      <c r="BN209" s="11">
        <v>24</v>
      </c>
      <c r="BO209" s="12" t="s">
        <v>25</v>
      </c>
      <c r="BP209" s="11">
        <v>2</v>
      </c>
      <c r="BQ209" s="12" t="s">
        <v>25</v>
      </c>
      <c r="BR209" s="11">
        <v>0</v>
      </c>
      <c r="BS209" s="12" t="s">
        <v>25</v>
      </c>
      <c r="BT209" s="11">
        <v>2</v>
      </c>
      <c r="BU209" s="12" t="s">
        <v>25</v>
      </c>
      <c r="BV209" s="11">
        <v>4</v>
      </c>
      <c r="BW209" s="12" t="s">
        <v>25</v>
      </c>
      <c r="BX209" s="11">
        <v>1</v>
      </c>
      <c r="BY209" s="12" t="s">
        <v>25</v>
      </c>
      <c r="BZ209" s="11">
        <v>15</v>
      </c>
      <c r="CA209" s="12" t="s">
        <v>25</v>
      </c>
      <c r="CB209" s="11">
        <v>2</v>
      </c>
      <c r="CC209" s="12" t="s">
        <v>25</v>
      </c>
      <c r="CD209" s="11">
        <v>10</v>
      </c>
      <c r="CE209" s="12" t="s">
        <v>25</v>
      </c>
      <c r="CF209" s="11">
        <v>10</v>
      </c>
      <c r="CG209" s="11">
        <v>28</v>
      </c>
      <c r="CH209" s="11">
        <v>2</v>
      </c>
      <c r="CI209" s="12" t="s">
        <v>25</v>
      </c>
      <c r="CJ209" s="11">
        <v>1</v>
      </c>
      <c r="CK209" s="12" t="s">
        <v>25</v>
      </c>
      <c r="CL209" s="11">
        <v>108</v>
      </c>
      <c r="CM209" s="11">
        <v>108</v>
      </c>
      <c r="CN209" s="12" t="s">
        <v>25</v>
      </c>
      <c r="CO209" s="12" t="s">
        <v>25</v>
      </c>
      <c r="CP209" s="12" t="s">
        <v>25</v>
      </c>
      <c r="CQ209" s="12" t="s">
        <v>25</v>
      </c>
      <c r="CR209" s="11">
        <f t="shared" si="9"/>
        <v>108</v>
      </c>
      <c r="CS209" s="11">
        <f t="shared" si="10"/>
        <v>108</v>
      </c>
      <c r="CT209" s="11" t="b">
        <f t="shared" si="11"/>
        <v>1</v>
      </c>
    </row>
    <row r="210" spans="1:98" x14ac:dyDescent="0.25">
      <c r="A210" s="11">
        <v>209</v>
      </c>
      <c r="B210" s="11">
        <v>15</v>
      </c>
      <c r="C210" s="12" t="s">
        <v>70</v>
      </c>
      <c r="D210" s="11">
        <v>1</v>
      </c>
      <c r="E210" s="12" t="s">
        <v>71</v>
      </c>
      <c r="F210" s="11">
        <v>1</v>
      </c>
      <c r="G210" s="12" t="s">
        <v>71</v>
      </c>
      <c r="H210" s="11">
        <v>1</v>
      </c>
      <c r="I210" s="11">
        <v>1</v>
      </c>
      <c r="J210" s="12" t="s">
        <v>71</v>
      </c>
      <c r="K210" s="11">
        <v>1</v>
      </c>
      <c r="L210" s="12" t="s">
        <v>333</v>
      </c>
      <c r="M210" s="11">
        <v>1</v>
      </c>
      <c r="N210" s="12" t="s">
        <v>70</v>
      </c>
      <c r="O210" s="12" t="s">
        <v>71</v>
      </c>
      <c r="P210" s="11">
        <v>1</v>
      </c>
      <c r="Q210" s="12" t="s">
        <v>111</v>
      </c>
      <c r="R210" s="11">
        <v>50</v>
      </c>
      <c r="S210" s="12" t="s">
        <v>359</v>
      </c>
      <c r="T210" s="11">
        <v>309</v>
      </c>
      <c r="U210" s="12" t="s">
        <v>334</v>
      </c>
      <c r="V210" s="12" t="s">
        <v>335</v>
      </c>
      <c r="W210" s="11">
        <v>1501</v>
      </c>
      <c r="X210" s="12" t="s">
        <v>71</v>
      </c>
      <c r="Y210" s="12" t="s">
        <v>115</v>
      </c>
      <c r="Z210" s="12" t="s">
        <v>78</v>
      </c>
      <c r="AA210" s="11">
        <v>1915019</v>
      </c>
      <c r="AB210" s="12" t="s">
        <v>655</v>
      </c>
      <c r="AC210" s="11">
        <v>1</v>
      </c>
      <c r="AD210" s="11">
        <v>133</v>
      </c>
      <c r="AE210" s="12" t="s">
        <v>25</v>
      </c>
      <c r="AF210" s="11">
        <v>14</v>
      </c>
      <c r="AG210" s="12" t="s">
        <v>25</v>
      </c>
      <c r="AH210" s="11">
        <v>0</v>
      </c>
      <c r="AI210" s="12" t="s">
        <v>25</v>
      </c>
      <c r="AJ210" s="11">
        <v>1</v>
      </c>
      <c r="AK210" s="12" t="s">
        <v>25</v>
      </c>
      <c r="AL210" s="11">
        <v>0</v>
      </c>
      <c r="AM210" s="12" t="s">
        <v>25</v>
      </c>
      <c r="AN210" s="11">
        <v>15</v>
      </c>
      <c r="AO210" s="12" t="s">
        <v>25</v>
      </c>
      <c r="AP210" s="11">
        <v>45</v>
      </c>
      <c r="AQ210" s="12" t="s">
        <v>25</v>
      </c>
      <c r="AR210" s="11">
        <v>2</v>
      </c>
      <c r="AS210" s="12" t="s">
        <v>25</v>
      </c>
      <c r="AT210" s="11">
        <v>47</v>
      </c>
      <c r="AU210" s="11">
        <v>1</v>
      </c>
      <c r="AV210" s="12" t="s">
        <v>25</v>
      </c>
      <c r="AW210" s="11">
        <v>1</v>
      </c>
      <c r="AX210" s="11">
        <v>0</v>
      </c>
      <c r="AY210" s="12" t="s">
        <v>25</v>
      </c>
      <c r="AZ210" s="11">
        <v>0</v>
      </c>
      <c r="BA210" s="11">
        <v>48</v>
      </c>
      <c r="BB210" s="12" t="s">
        <v>25</v>
      </c>
      <c r="BC210" s="11">
        <v>18</v>
      </c>
      <c r="BD210" s="12" t="s">
        <v>25</v>
      </c>
      <c r="BE210" s="11">
        <v>10</v>
      </c>
      <c r="BF210" s="12" t="s">
        <v>25</v>
      </c>
      <c r="BG210" s="11">
        <v>28</v>
      </c>
      <c r="BH210" s="11">
        <v>1</v>
      </c>
      <c r="BI210" s="12" t="s">
        <v>25</v>
      </c>
      <c r="BJ210" s="11">
        <v>1</v>
      </c>
      <c r="BK210" s="11">
        <v>4</v>
      </c>
      <c r="BL210" s="12" t="s">
        <v>25</v>
      </c>
      <c r="BM210" s="11">
        <v>4</v>
      </c>
      <c r="BN210" s="11">
        <v>33</v>
      </c>
      <c r="BO210" s="12" t="s">
        <v>25</v>
      </c>
      <c r="BP210" s="11">
        <v>1</v>
      </c>
      <c r="BQ210" s="12" t="s">
        <v>25</v>
      </c>
      <c r="BR210" s="11">
        <v>1</v>
      </c>
      <c r="BS210" s="12" t="s">
        <v>25</v>
      </c>
      <c r="BT210" s="11">
        <v>0</v>
      </c>
      <c r="BU210" s="12" t="s">
        <v>25</v>
      </c>
      <c r="BV210" s="11">
        <v>2</v>
      </c>
      <c r="BW210" s="12" t="s">
        <v>25</v>
      </c>
      <c r="BX210" s="11">
        <v>4</v>
      </c>
      <c r="BY210" s="12" t="s">
        <v>25</v>
      </c>
      <c r="BZ210" s="11">
        <v>20</v>
      </c>
      <c r="CA210" s="12" t="s">
        <v>25</v>
      </c>
      <c r="CB210" s="11">
        <v>0</v>
      </c>
      <c r="CC210" s="12" t="s">
        <v>25</v>
      </c>
      <c r="CD210" s="11">
        <v>6</v>
      </c>
      <c r="CE210" s="12" t="s">
        <v>25</v>
      </c>
      <c r="CF210" s="11">
        <v>6</v>
      </c>
      <c r="CG210" s="11">
        <v>30</v>
      </c>
      <c r="CH210" s="11">
        <v>1</v>
      </c>
      <c r="CI210" s="12" t="s">
        <v>25</v>
      </c>
      <c r="CJ210" s="11">
        <v>4</v>
      </c>
      <c r="CK210" s="12" t="s">
        <v>25</v>
      </c>
      <c r="CL210" s="11">
        <v>133</v>
      </c>
      <c r="CM210" s="11">
        <v>133</v>
      </c>
      <c r="CN210" s="12" t="s">
        <v>25</v>
      </c>
      <c r="CO210" s="12" t="s">
        <v>25</v>
      </c>
      <c r="CP210" s="12" t="s">
        <v>25</v>
      </c>
      <c r="CQ210" s="12" t="s">
        <v>25</v>
      </c>
      <c r="CR210" s="11">
        <f t="shared" si="9"/>
        <v>133</v>
      </c>
      <c r="CS210" s="11">
        <f t="shared" si="10"/>
        <v>133</v>
      </c>
      <c r="CT210" s="11" t="b">
        <f t="shared" si="11"/>
        <v>1</v>
      </c>
    </row>
    <row r="211" spans="1:98" x14ac:dyDescent="0.25">
      <c r="A211" s="11">
        <v>210</v>
      </c>
      <c r="B211" s="11">
        <v>15</v>
      </c>
      <c r="C211" s="12" t="s">
        <v>70</v>
      </c>
      <c r="D211" s="11">
        <v>1</v>
      </c>
      <c r="E211" s="12" t="s">
        <v>71</v>
      </c>
      <c r="F211" s="11">
        <v>1</v>
      </c>
      <c r="G211" s="12" t="s">
        <v>71</v>
      </c>
      <c r="H211" s="11">
        <v>1</v>
      </c>
      <c r="I211" s="11">
        <v>1</v>
      </c>
      <c r="J211" s="12" t="s">
        <v>71</v>
      </c>
      <c r="K211" s="11">
        <v>1</v>
      </c>
      <c r="L211" s="12" t="s">
        <v>333</v>
      </c>
      <c r="M211" s="11">
        <v>1</v>
      </c>
      <c r="N211" s="12" t="s">
        <v>70</v>
      </c>
      <c r="O211" s="12" t="s">
        <v>71</v>
      </c>
      <c r="P211" s="11">
        <v>1</v>
      </c>
      <c r="Q211" s="12" t="s">
        <v>111</v>
      </c>
      <c r="R211" s="11">
        <v>52</v>
      </c>
      <c r="S211" s="12" t="s">
        <v>360</v>
      </c>
      <c r="T211" s="11">
        <v>322</v>
      </c>
      <c r="U211" s="12" t="s">
        <v>334</v>
      </c>
      <c r="V211" s="12" t="s">
        <v>335</v>
      </c>
      <c r="W211" s="11">
        <v>1501</v>
      </c>
      <c r="X211" s="12" t="s">
        <v>71</v>
      </c>
      <c r="Y211" s="12" t="s">
        <v>115</v>
      </c>
      <c r="Z211" s="12" t="s">
        <v>78</v>
      </c>
      <c r="AA211" s="11">
        <v>1915019</v>
      </c>
      <c r="AB211" s="12" t="s">
        <v>655</v>
      </c>
      <c r="AC211" s="11">
        <v>1</v>
      </c>
      <c r="AD211" s="11">
        <v>124</v>
      </c>
      <c r="AE211" s="12" t="s">
        <v>25</v>
      </c>
      <c r="AF211" s="11">
        <v>10</v>
      </c>
      <c r="AG211" s="12" t="s">
        <v>25</v>
      </c>
      <c r="AH211" s="11">
        <v>2</v>
      </c>
      <c r="AI211" s="12" t="s">
        <v>25</v>
      </c>
      <c r="AJ211" s="11">
        <v>0</v>
      </c>
      <c r="AK211" s="12" t="s">
        <v>25</v>
      </c>
      <c r="AL211" s="11">
        <v>1</v>
      </c>
      <c r="AM211" s="12" t="s">
        <v>25</v>
      </c>
      <c r="AN211" s="11">
        <v>13</v>
      </c>
      <c r="AO211" s="12" t="s">
        <v>25</v>
      </c>
      <c r="AP211" s="11">
        <v>35</v>
      </c>
      <c r="AQ211" s="12" t="s">
        <v>25</v>
      </c>
      <c r="AR211" s="11">
        <v>3</v>
      </c>
      <c r="AS211" s="12" t="s">
        <v>25</v>
      </c>
      <c r="AT211" s="11">
        <v>38</v>
      </c>
      <c r="AU211" s="11">
        <v>3</v>
      </c>
      <c r="AV211" s="12" t="s">
        <v>25</v>
      </c>
      <c r="AW211" s="11">
        <v>3</v>
      </c>
      <c r="AX211" s="11">
        <v>0</v>
      </c>
      <c r="AY211" s="12" t="s">
        <v>25</v>
      </c>
      <c r="AZ211" s="11">
        <v>0</v>
      </c>
      <c r="BA211" s="11">
        <v>41</v>
      </c>
      <c r="BB211" s="12" t="s">
        <v>25</v>
      </c>
      <c r="BC211" s="11">
        <v>14</v>
      </c>
      <c r="BD211" s="12" t="s">
        <v>25</v>
      </c>
      <c r="BE211" s="11">
        <v>8</v>
      </c>
      <c r="BF211" s="12" t="s">
        <v>25</v>
      </c>
      <c r="BG211" s="11">
        <v>22</v>
      </c>
      <c r="BH211" s="11">
        <v>5</v>
      </c>
      <c r="BI211" s="12" t="s">
        <v>25</v>
      </c>
      <c r="BJ211" s="11">
        <v>5</v>
      </c>
      <c r="BK211" s="11">
        <v>4</v>
      </c>
      <c r="BL211" s="12" t="s">
        <v>25</v>
      </c>
      <c r="BM211" s="11">
        <v>4</v>
      </c>
      <c r="BN211" s="11">
        <v>31</v>
      </c>
      <c r="BO211" s="12" t="s">
        <v>25</v>
      </c>
      <c r="BP211" s="11">
        <v>0</v>
      </c>
      <c r="BQ211" s="12" t="s">
        <v>25</v>
      </c>
      <c r="BR211" s="11">
        <v>0</v>
      </c>
      <c r="BS211" s="12" t="s">
        <v>25</v>
      </c>
      <c r="BT211" s="11">
        <v>0</v>
      </c>
      <c r="BU211" s="12" t="s">
        <v>25</v>
      </c>
      <c r="BV211" s="11">
        <v>0</v>
      </c>
      <c r="BW211" s="12" t="s">
        <v>25</v>
      </c>
      <c r="BX211" s="11">
        <v>2</v>
      </c>
      <c r="BY211" s="12" t="s">
        <v>25</v>
      </c>
      <c r="BZ211" s="11">
        <v>24</v>
      </c>
      <c r="CA211" s="12" t="s">
        <v>25</v>
      </c>
      <c r="CB211" s="11">
        <v>1</v>
      </c>
      <c r="CC211" s="12" t="s">
        <v>25</v>
      </c>
      <c r="CD211" s="11">
        <v>5</v>
      </c>
      <c r="CE211" s="12" t="s">
        <v>25</v>
      </c>
      <c r="CF211" s="11">
        <v>5</v>
      </c>
      <c r="CG211" s="11">
        <v>32</v>
      </c>
      <c r="CH211" s="11">
        <v>4</v>
      </c>
      <c r="CI211" s="12" t="s">
        <v>25</v>
      </c>
      <c r="CJ211" s="11">
        <v>3</v>
      </c>
      <c r="CK211" s="12" t="s">
        <v>25</v>
      </c>
      <c r="CL211" s="11">
        <v>124</v>
      </c>
      <c r="CM211" s="11">
        <v>124</v>
      </c>
      <c r="CN211" s="12" t="s">
        <v>25</v>
      </c>
      <c r="CO211" s="12" t="s">
        <v>25</v>
      </c>
      <c r="CP211" s="12" t="s">
        <v>25</v>
      </c>
      <c r="CQ211" s="12" t="s">
        <v>25</v>
      </c>
      <c r="CR211" s="11">
        <f t="shared" si="9"/>
        <v>124</v>
      </c>
      <c r="CS211" s="11">
        <f t="shared" si="10"/>
        <v>124</v>
      </c>
      <c r="CT211" s="11" t="b">
        <f t="shared" si="11"/>
        <v>1</v>
      </c>
    </row>
    <row r="212" spans="1:98" x14ac:dyDescent="0.25">
      <c r="A212" s="11">
        <v>211</v>
      </c>
      <c r="B212" s="11">
        <v>15</v>
      </c>
      <c r="C212" s="12" t="s">
        <v>70</v>
      </c>
      <c r="D212" s="11">
        <v>1</v>
      </c>
      <c r="E212" s="12" t="s">
        <v>71</v>
      </c>
      <c r="F212" s="11">
        <v>1</v>
      </c>
      <c r="G212" s="12" t="s">
        <v>71</v>
      </c>
      <c r="H212" s="11">
        <v>1</v>
      </c>
      <c r="I212" s="11">
        <v>1</v>
      </c>
      <c r="J212" s="12" t="s">
        <v>71</v>
      </c>
      <c r="K212" s="11">
        <v>1</v>
      </c>
      <c r="L212" s="12" t="s">
        <v>361</v>
      </c>
      <c r="M212" s="11">
        <v>1</v>
      </c>
      <c r="N212" s="12" t="s">
        <v>70</v>
      </c>
      <c r="O212" s="12" t="s">
        <v>71</v>
      </c>
      <c r="P212" s="11">
        <v>1</v>
      </c>
      <c r="Q212" s="12" t="s">
        <v>111</v>
      </c>
      <c r="R212" s="11">
        <v>54</v>
      </c>
      <c r="S212" s="12" t="s">
        <v>362</v>
      </c>
      <c r="T212" s="11">
        <v>308</v>
      </c>
      <c r="U212" s="12" t="s">
        <v>363</v>
      </c>
      <c r="V212" s="12" t="s">
        <v>364</v>
      </c>
      <c r="W212" s="11">
        <v>1501</v>
      </c>
      <c r="X212" s="12" t="s">
        <v>71</v>
      </c>
      <c r="Y212" s="12" t="s">
        <v>115</v>
      </c>
      <c r="Z212" s="12" t="s">
        <v>78</v>
      </c>
      <c r="AA212" s="11">
        <v>1915002</v>
      </c>
      <c r="AB212" s="12" t="s">
        <v>656</v>
      </c>
      <c r="AC212" s="11">
        <v>1</v>
      </c>
      <c r="AD212" s="11">
        <v>136</v>
      </c>
      <c r="AE212" s="12" t="s">
        <v>25</v>
      </c>
      <c r="AF212" s="11">
        <v>16</v>
      </c>
      <c r="AG212" s="12" t="s">
        <v>25</v>
      </c>
      <c r="AH212" s="11">
        <v>3</v>
      </c>
      <c r="AI212" s="12" t="s">
        <v>25</v>
      </c>
      <c r="AJ212" s="11">
        <v>0</v>
      </c>
      <c r="AK212" s="12" t="s">
        <v>25</v>
      </c>
      <c r="AL212" s="11">
        <v>1</v>
      </c>
      <c r="AM212" s="12" t="s">
        <v>25</v>
      </c>
      <c r="AN212" s="11">
        <v>20</v>
      </c>
      <c r="AO212" s="12" t="s">
        <v>25</v>
      </c>
      <c r="AP212" s="11">
        <v>39</v>
      </c>
      <c r="AQ212" s="12" t="s">
        <v>25</v>
      </c>
      <c r="AR212" s="11">
        <v>2</v>
      </c>
      <c r="AS212" s="12" t="s">
        <v>25</v>
      </c>
      <c r="AT212" s="11">
        <v>41</v>
      </c>
      <c r="AU212" s="11">
        <v>2</v>
      </c>
      <c r="AV212" s="12" t="s">
        <v>25</v>
      </c>
      <c r="AW212" s="11">
        <v>2</v>
      </c>
      <c r="AX212" s="11">
        <v>1</v>
      </c>
      <c r="AY212" s="12" t="s">
        <v>25</v>
      </c>
      <c r="AZ212" s="11">
        <v>1</v>
      </c>
      <c r="BA212" s="11">
        <v>44</v>
      </c>
      <c r="BB212" s="12" t="s">
        <v>25</v>
      </c>
      <c r="BC212" s="11">
        <v>14</v>
      </c>
      <c r="BD212" s="12" t="s">
        <v>25</v>
      </c>
      <c r="BE212" s="11">
        <v>8</v>
      </c>
      <c r="BF212" s="12" t="s">
        <v>25</v>
      </c>
      <c r="BG212" s="11">
        <v>22</v>
      </c>
      <c r="BH212" s="11">
        <v>0</v>
      </c>
      <c r="BI212" s="12" t="s">
        <v>25</v>
      </c>
      <c r="BJ212" s="11">
        <v>0</v>
      </c>
      <c r="BK212" s="11">
        <v>4</v>
      </c>
      <c r="BL212" s="12" t="s">
        <v>25</v>
      </c>
      <c r="BM212" s="11">
        <v>4</v>
      </c>
      <c r="BN212" s="11">
        <v>26</v>
      </c>
      <c r="BO212" s="12" t="s">
        <v>25</v>
      </c>
      <c r="BP212" s="11">
        <v>2</v>
      </c>
      <c r="BQ212" s="12" t="s">
        <v>25</v>
      </c>
      <c r="BR212" s="11">
        <v>3</v>
      </c>
      <c r="BS212" s="12" t="s">
        <v>25</v>
      </c>
      <c r="BT212" s="11">
        <v>2</v>
      </c>
      <c r="BU212" s="12" t="s">
        <v>25</v>
      </c>
      <c r="BV212" s="11">
        <v>7</v>
      </c>
      <c r="BW212" s="12" t="s">
        <v>25</v>
      </c>
      <c r="BX212" s="11">
        <v>2</v>
      </c>
      <c r="BY212" s="12" t="s">
        <v>25</v>
      </c>
      <c r="BZ212" s="11">
        <v>20</v>
      </c>
      <c r="CA212" s="12" t="s">
        <v>25</v>
      </c>
      <c r="CB212" s="11">
        <v>3</v>
      </c>
      <c r="CC212" s="12" t="s">
        <v>25</v>
      </c>
      <c r="CD212" s="11">
        <v>7</v>
      </c>
      <c r="CE212" s="12" t="s">
        <v>25</v>
      </c>
      <c r="CF212" s="11">
        <v>7</v>
      </c>
      <c r="CG212" s="11">
        <v>32</v>
      </c>
      <c r="CH212" s="11">
        <v>4</v>
      </c>
      <c r="CI212" s="12" t="s">
        <v>25</v>
      </c>
      <c r="CJ212" s="11">
        <v>3</v>
      </c>
      <c r="CK212" s="12" t="s">
        <v>25</v>
      </c>
      <c r="CL212" s="11">
        <v>136</v>
      </c>
      <c r="CM212" s="11">
        <v>136</v>
      </c>
      <c r="CN212" s="12" t="s">
        <v>25</v>
      </c>
      <c r="CO212" s="12" t="s">
        <v>25</v>
      </c>
      <c r="CP212" s="12" t="s">
        <v>25</v>
      </c>
      <c r="CQ212" s="12" t="s">
        <v>25</v>
      </c>
      <c r="CR212" s="11">
        <f t="shared" si="9"/>
        <v>136</v>
      </c>
      <c r="CS212" s="11">
        <f t="shared" si="10"/>
        <v>136</v>
      </c>
      <c r="CT212" s="11" t="b">
        <f t="shared" si="11"/>
        <v>1</v>
      </c>
    </row>
    <row r="213" spans="1:98" x14ac:dyDescent="0.25">
      <c r="A213" s="11">
        <v>212</v>
      </c>
      <c r="B213" s="11">
        <v>15</v>
      </c>
      <c r="C213" s="12" t="s">
        <v>70</v>
      </c>
      <c r="D213" s="11">
        <v>1</v>
      </c>
      <c r="E213" s="12" t="s">
        <v>71</v>
      </c>
      <c r="F213" s="11">
        <v>1</v>
      </c>
      <c r="G213" s="12" t="s">
        <v>71</v>
      </c>
      <c r="H213" s="11">
        <v>1</v>
      </c>
      <c r="I213" s="11">
        <v>1</v>
      </c>
      <c r="J213" s="12" t="s">
        <v>71</v>
      </c>
      <c r="K213" s="11">
        <v>1</v>
      </c>
      <c r="L213" s="12" t="s">
        <v>361</v>
      </c>
      <c r="M213" s="11">
        <v>1</v>
      </c>
      <c r="N213" s="12" t="s">
        <v>70</v>
      </c>
      <c r="O213" s="12" t="s">
        <v>71</v>
      </c>
      <c r="P213" s="11">
        <v>1</v>
      </c>
      <c r="Q213" s="12" t="s">
        <v>111</v>
      </c>
      <c r="R213" s="11">
        <v>57</v>
      </c>
      <c r="S213" s="12" t="s">
        <v>365</v>
      </c>
      <c r="T213" s="11">
        <v>329</v>
      </c>
      <c r="U213" s="12" t="s">
        <v>363</v>
      </c>
      <c r="V213" s="12" t="s">
        <v>364</v>
      </c>
      <c r="W213" s="11">
        <v>1501</v>
      </c>
      <c r="X213" s="12" t="s">
        <v>71</v>
      </c>
      <c r="Y213" s="12" t="s">
        <v>115</v>
      </c>
      <c r="Z213" s="12" t="s">
        <v>78</v>
      </c>
      <c r="AA213" s="11">
        <v>1915002</v>
      </c>
      <c r="AB213" s="12" t="s">
        <v>656</v>
      </c>
      <c r="AC213" s="11">
        <v>1</v>
      </c>
      <c r="AD213" s="11">
        <v>0</v>
      </c>
      <c r="AE213" s="12" t="s">
        <v>25</v>
      </c>
      <c r="AF213" s="11">
        <v>13</v>
      </c>
      <c r="AG213" s="12" t="s">
        <v>25</v>
      </c>
      <c r="AH213" s="11">
        <v>1</v>
      </c>
      <c r="AI213" s="12" t="s">
        <v>25</v>
      </c>
      <c r="AJ213" s="11">
        <v>2</v>
      </c>
      <c r="AK213" s="12" t="s">
        <v>25</v>
      </c>
      <c r="AL213" s="11">
        <v>0</v>
      </c>
      <c r="AM213" s="12" t="s">
        <v>25</v>
      </c>
      <c r="AN213" s="11">
        <v>16</v>
      </c>
      <c r="AO213" s="12" t="s">
        <v>25</v>
      </c>
      <c r="AP213" s="11">
        <v>44</v>
      </c>
      <c r="AQ213" s="12" t="s">
        <v>25</v>
      </c>
      <c r="AR213" s="11">
        <v>6</v>
      </c>
      <c r="AS213" s="12" t="s">
        <v>25</v>
      </c>
      <c r="AT213" s="11">
        <v>50</v>
      </c>
      <c r="AU213" s="11">
        <v>2</v>
      </c>
      <c r="AV213" s="12" t="s">
        <v>25</v>
      </c>
      <c r="AW213" s="11">
        <v>2</v>
      </c>
      <c r="AX213" s="11">
        <v>1</v>
      </c>
      <c r="AY213" s="12" t="s">
        <v>25</v>
      </c>
      <c r="AZ213" s="11">
        <v>1</v>
      </c>
      <c r="BA213" s="11">
        <v>53</v>
      </c>
      <c r="BB213" s="12" t="s">
        <v>25</v>
      </c>
      <c r="BC213" s="11">
        <v>29</v>
      </c>
      <c r="BD213" s="12" t="s">
        <v>25</v>
      </c>
      <c r="BE213" s="11">
        <v>4</v>
      </c>
      <c r="BF213" s="12" t="s">
        <v>25</v>
      </c>
      <c r="BG213" s="11">
        <v>33</v>
      </c>
      <c r="BH213" s="11">
        <v>0</v>
      </c>
      <c r="BI213" s="12" t="s">
        <v>25</v>
      </c>
      <c r="BJ213" s="11">
        <v>0</v>
      </c>
      <c r="BK213" s="11">
        <v>1</v>
      </c>
      <c r="BL213" s="12" t="s">
        <v>25</v>
      </c>
      <c r="BM213" s="11">
        <v>1</v>
      </c>
      <c r="BN213" s="11">
        <v>34</v>
      </c>
      <c r="BO213" s="12" t="s">
        <v>25</v>
      </c>
      <c r="BP213" s="11">
        <v>1</v>
      </c>
      <c r="BQ213" s="12" t="s">
        <v>25</v>
      </c>
      <c r="BR213" s="11">
        <v>2</v>
      </c>
      <c r="BS213" s="12" t="s">
        <v>25</v>
      </c>
      <c r="BT213" s="11">
        <v>1</v>
      </c>
      <c r="BU213" s="12" t="s">
        <v>25</v>
      </c>
      <c r="BV213" s="11">
        <v>4</v>
      </c>
      <c r="BW213" s="12" t="s">
        <v>25</v>
      </c>
      <c r="BX213" s="11">
        <v>7</v>
      </c>
      <c r="BY213" s="12" t="s">
        <v>25</v>
      </c>
      <c r="BZ213" s="11">
        <v>22</v>
      </c>
      <c r="CA213" s="12" t="s">
        <v>25</v>
      </c>
      <c r="CB213" s="11">
        <v>0</v>
      </c>
      <c r="CC213" s="12" t="s">
        <v>25</v>
      </c>
      <c r="CD213" s="11">
        <v>8</v>
      </c>
      <c r="CE213" s="12" t="s">
        <v>25</v>
      </c>
      <c r="CF213" s="11">
        <v>8</v>
      </c>
      <c r="CG213" s="11">
        <v>37</v>
      </c>
      <c r="CH213" s="11">
        <v>3</v>
      </c>
      <c r="CI213" s="12" t="s">
        <v>25</v>
      </c>
      <c r="CJ213" s="11">
        <v>2</v>
      </c>
      <c r="CK213" s="12" t="s">
        <v>25</v>
      </c>
      <c r="CL213" s="11">
        <v>149</v>
      </c>
      <c r="CM213" s="11">
        <v>149</v>
      </c>
      <c r="CN213" s="12" t="s">
        <v>25</v>
      </c>
      <c r="CO213" s="12" t="s">
        <v>25</v>
      </c>
      <c r="CP213" s="12" t="s">
        <v>633</v>
      </c>
      <c r="CQ213" s="12" t="s">
        <v>25</v>
      </c>
      <c r="CR213" s="11">
        <f t="shared" si="9"/>
        <v>149</v>
      </c>
      <c r="CS213" s="11">
        <f t="shared" si="10"/>
        <v>149</v>
      </c>
      <c r="CT213" s="11" t="b">
        <f t="shared" si="11"/>
        <v>1</v>
      </c>
    </row>
    <row r="214" spans="1:98" x14ac:dyDescent="0.25">
      <c r="A214" s="11">
        <v>213</v>
      </c>
      <c r="B214" s="11">
        <v>15</v>
      </c>
      <c r="C214" s="12" t="s">
        <v>70</v>
      </c>
      <c r="D214" s="11">
        <v>1</v>
      </c>
      <c r="E214" s="12" t="s">
        <v>71</v>
      </c>
      <c r="F214" s="11">
        <v>1</v>
      </c>
      <c r="G214" s="12" t="s">
        <v>71</v>
      </c>
      <c r="H214" s="11">
        <v>1</v>
      </c>
      <c r="I214" s="11">
        <v>1</v>
      </c>
      <c r="J214" s="12" t="s">
        <v>71</v>
      </c>
      <c r="K214" s="11">
        <v>1</v>
      </c>
      <c r="L214" s="12" t="s">
        <v>361</v>
      </c>
      <c r="M214" s="11">
        <v>1</v>
      </c>
      <c r="N214" s="12" t="s">
        <v>70</v>
      </c>
      <c r="O214" s="12" t="s">
        <v>71</v>
      </c>
      <c r="P214" s="11">
        <v>1</v>
      </c>
      <c r="Q214" s="12" t="s">
        <v>111</v>
      </c>
      <c r="R214" s="11">
        <v>59</v>
      </c>
      <c r="S214" s="12" t="s">
        <v>366</v>
      </c>
      <c r="T214" s="11">
        <v>316</v>
      </c>
      <c r="U214" s="12" t="s">
        <v>363</v>
      </c>
      <c r="V214" s="12" t="s">
        <v>364</v>
      </c>
      <c r="W214" s="11">
        <v>1501</v>
      </c>
      <c r="X214" s="12" t="s">
        <v>71</v>
      </c>
      <c r="Y214" s="12" t="s">
        <v>115</v>
      </c>
      <c r="Z214" s="12" t="s">
        <v>78</v>
      </c>
      <c r="AA214" s="11">
        <v>1915002</v>
      </c>
      <c r="AB214" s="12" t="s">
        <v>656</v>
      </c>
      <c r="AC214" s="11">
        <v>1</v>
      </c>
      <c r="AD214" s="11">
        <v>141</v>
      </c>
      <c r="AE214" s="12" t="s">
        <v>25</v>
      </c>
      <c r="AF214" s="11">
        <v>16</v>
      </c>
      <c r="AG214" s="12" t="s">
        <v>25</v>
      </c>
      <c r="AH214" s="11">
        <v>0</v>
      </c>
      <c r="AI214" s="12" t="s">
        <v>25</v>
      </c>
      <c r="AJ214" s="11">
        <v>0</v>
      </c>
      <c r="AK214" s="12" t="s">
        <v>25</v>
      </c>
      <c r="AL214" s="11">
        <v>1</v>
      </c>
      <c r="AM214" s="12" t="s">
        <v>25</v>
      </c>
      <c r="AN214" s="11">
        <v>17</v>
      </c>
      <c r="AO214" s="12" t="s">
        <v>25</v>
      </c>
      <c r="AP214" s="11">
        <v>35</v>
      </c>
      <c r="AQ214" s="12" t="s">
        <v>25</v>
      </c>
      <c r="AR214" s="11">
        <v>3</v>
      </c>
      <c r="AS214" s="12" t="s">
        <v>25</v>
      </c>
      <c r="AT214" s="11">
        <v>38</v>
      </c>
      <c r="AU214" s="11">
        <v>3</v>
      </c>
      <c r="AV214" s="12" t="s">
        <v>657</v>
      </c>
      <c r="AW214" s="11">
        <v>3</v>
      </c>
      <c r="AX214" s="11">
        <v>0</v>
      </c>
      <c r="AY214" s="12" t="s">
        <v>25</v>
      </c>
      <c r="AZ214" s="11">
        <v>0</v>
      </c>
      <c r="BA214" s="11">
        <v>41</v>
      </c>
      <c r="BB214" s="12" t="s">
        <v>25</v>
      </c>
      <c r="BC214" s="11">
        <v>16</v>
      </c>
      <c r="BD214" s="12" t="s">
        <v>25</v>
      </c>
      <c r="BE214" s="11">
        <v>11</v>
      </c>
      <c r="BF214" s="12" t="s">
        <v>25</v>
      </c>
      <c r="BG214" s="11">
        <v>27</v>
      </c>
      <c r="BH214" s="11">
        <v>1</v>
      </c>
      <c r="BI214" s="12" t="s">
        <v>25</v>
      </c>
      <c r="BJ214" s="11">
        <v>1</v>
      </c>
      <c r="BK214" s="11">
        <v>2</v>
      </c>
      <c r="BL214" s="12" t="s">
        <v>25</v>
      </c>
      <c r="BM214" s="11">
        <v>2</v>
      </c>
      <c r="BN214" s="11">
        <v>30</v>
      </c>
      <c r="BO214" s="12" t="s">
        <v>25</v>
      </c>
      <c r="BP214" s="11">
        <v>6</v>
      </c>
      <c r="BQ214" s="12" t="s">
        <v>25</v>
      </c>
      <c r="BR214" s="11">
        <v>4</v>
      </c>
      <c r="BS214" s="12" t="s">
        <v>25</v>
      </c>
      <c r="BT214" s="11">
        <v>2</v>
      </c>
      <c r="BU214" s="12" t="s">
        <v>25</v>
      </c>
      <c r="BV214" s="11">
        <v>12</v>
      </c>
      <c r="BW214" s="12" t="s">
        <v>25</v>
      </c>
      <c r="BX214" s="11">
        <v>2</v>
      </c>
      <c r="BY214" s="12" t="s">
        <v>25</v>
      </c>
      <c r="BZ214" s="11">
        <v>23</v>
      </c>
      <c r="CA214" s="12" t="s">
        <v>25</v>
      </c>
      <c r="CB214" s="11">
        <v>1</v>
      </c>
      <c r="CC214" s="12" t="s">
        <v>25</v>
      </c>
      <c r="CD214" s="11">
        <v>7</v>
      </c>
      <c r="CE214" s="12" t="s">
        <v>25</v>
      </c>
      <c r="CF214" s="11">
        <v>7</v>
      </c>
      <c r="CG214" s="11">
        <v>33</v>
      </c>
      <c r="CH214" s="11">
        <v>4</v>
      </c>
      <c r="CI214" s="12" t="s">
        <v>25</v>
      </c>
      <c r="CJ214" s="11">
        <v>4</v>
      </c>
      <c r="CK214" s="12" t="s">
        <v>25</v>
      </c>
      <c r="CL214" s="11">
        <v>141</v>
      </c>
      <c r="CM214" s="11">
        <v>141</v>
      </c>
      <c r="CN214" s="12" t="s">
        <v>25</v>
      </c>
      <c r="CO214" s="12" t="s">
        <v>638</v>
      </c>
      <c r="CP214" s="12" t="s">
        <v>633</v>
      </c>
      <c r="CQ214" s="12" t="s">
        <v>25</v>
      </c>
      <c r="CR214" s="11">
        <f t="shared" si="9"/>
        <v>141</v>
      </c>
      <c r="CS214" s="11">
        <f t="shared" si="10"/>
        <v>141</v>
      </c>
      <c r="CT214" s="11" t="b">
        <f t="shared" si="11"/>
        <v>1</v>
      </c>
    </row>
    <row r="215" spans="1:98" x14ac:dyDescent="0.25">
      <c r="A215" s="11">
        <v>214</v>
      </c>
      <c r="B215" s="11">
        <v>15</v>
      </c>
      <c r="C215" s="12" t="s">
        <v>70</v>
      </c>
      <c r="D215" s="11">
        <v>1</v>
      </c>
      <c r="E215" s="12" t="s">
        <v>71</v>
      </c>
      <c r="F215" s="11">
        <v>1</v>
      </c>
      <c r="G215" s="12" t="s">
        <v>71</v>
      </c>
      <c r="H215" s="11">
        <v>1</v>
      </c>
      <c r="I215" s="11">
        <v>1</v>
      </c>
      <c r="J215" s="12" t="s">
        <v>71</v>
      </c>
      <c r="K215" s="11">
        <v>1</v>
      </c>
      <c r="L215" s="12" t="s">
        <v>361</v>
      </c>
      <c r="M215" s="11">
        <v>1</v>
      </c>
      <c r="N215" s="12" t="s">
        <v>70</v>
      </c>
      <c r="O215" s="12" t="s">
        <v>71</v>
      </c>
      <c r="P215" s="11">
        <v>1</v>
      </c>
      <c r="Q215" s="12" t="s">
        <v>111</v>
      </c>
      <c r="R215" s="11">
        <v>61</v>
      </c>
      <c r="S215" s="12" t="s">
        <v>367</v>
      </c>
      <c r="T215" s="11">
        <v>343</v>
      </c>
      <c r="U215" s="12" t="s">
        <v>363</v>
      </c>
      <c r="V215" s="12" t="s">
        <v>364</v>
      </c>
      <c r="W215" s="11">
        <v>1501</v>
      </c>
      <c r="X215" s="12" t="s">
        <v>71</v>
      </c>
      <c r="Y215" s="12" t="s">
        <v>115</v>
      </c>
      <c r="Z215" s="12" t="s">
        <v>78</v>
      </c>
      <c r="AA215" s="11">
        <v>1915002</v>
      </c>
      <c r="AB215" s="12" t="s">
        <v>656</v>
      </c>
      <c r="AC215" s="11">
        <v>1</v>
      </c>
      <c r="AD215" s="11">
        <v>142</v>
      </c>
      <c r="AE215" s="12" t="s">
        <v>25</v>
      </c>
      <c r="AF215" s="11">
        <v>17</v>
      </c>
      <c r="AG215" s="12" t="s">
        <v>25</v>
      </c>
      <c r="AH215" s="11">
        <v>1</v>
      </c>
      <c r="AI215" s="12" t="s">
        <v>25</v>
      </c>
      <c r="AJ215" s="11">
        <v>0</v>
      </c>
      <c r="AK215" s="12" t="s">
        <v>25</v>
      </c>
      <c r="AL215" s="11">
        <v>1</v>
      </c>
      <c r="AM215" s="12" t="s">
        <v>25</v>
      </c>
      <c r="AN215" s="11">
        <v>19</v>
      </c>
      <c r="AO215" s="12" t="s">
        <v>25</v>
      </c>
      <c r="AP215" s="11">
        <v>44</v>
      </c>
      <c r="AQ215" s="12" t="s">
        <v>25</v>
      </c>
      <c r="AR215" s="11">
        <v>5</v>
      </c>
      <c r="AS215" s="12" t="s">
        <v>25</v>
      </c>
      <c r="AT215" s="11">
        <v>49</v>
      </c>
      <c r="AU215" s="11">
        <v>2</v>
      </c>
      <c r="AV215" s="12" t="s">
        <v>25</v>
      </c>
      <c r="AW215" s="11">
        <v>2</v>
      </c>
      <c r="AX215" s="11">
        <v>0</v>
      </c>
      <c r="AY215" s="12" t="s">
        <v>25</v>
      </c>
      <c r="AZ215" s="11">
        <v>0</v>
      </c>
      <c r="BA215" s="11">
        <v>51</v>
      </c>
      <c r="BB215" s="12" t="s">
        <v>25</v>
      </c>
      <c r="BC215" s="11">
        <v>14</v>
      </c>
      <c r="BD215" s="12" t="s">
        <v>25</v>
      </c>
      <c r="BE215" s="11">
        <v>10</v>
      </c>
      <c r="BF215" s="12" t="s">
        <v>25</v>
      </c>
      <c r="BG215" s="11">
        <v>24</v>
      </c>
      <c r="BH215" s="11">
        <v>0</v>
      </c>
      <c r="BI215" s="12" t="s">
        <v>25</v>
      </c>
      <c r="BJ215" s="11">
        <v>0</v>
      </c>
      <c r="BK215" s="11">
        <v>5</v>
      </c>
      <c r="BL215" s="12" t="s">
        <v>25</v>
      </c>
      <c r="BM215" s="11">
        <v>5</v>
      </c>
      <c r="BN215" s="11">
        <v>29</v>
      </c>
      <c r="BO215" s="12" t="s">
        <v>25</v>
      </c>
      <c r="BP215" s="11">
        <v>4</v>
      </c>
      <c r="BQ215" s="12" t="s">
        <v>25</v>
      </c>
      <c r="BR215" s="11">
        <v>2</v>
      </c>
      <c r="BS215" s="12" t="s">
        <v>25</v>
      </c>
      <c r="BT215" s="11">
        <v>2</v>
      </c>
      <c r="BU215" s="12" t="s">
        <v>25</v>
      </c>
      <c r="BV215" s="11">
        <v>8</v>
      </c>
      <c r="BW215" s="12" t="s">
        <v>25</v>
      </c>
      <c r="BX215" s="11">
        <v>1</v>
      </c>
      <c r="BY215" s="12" t="s">
        <v>25</v>
      </c>
      <c r="BZ215" s="11">
        <v>19</v>
      </c>
      <c r="CA215" s="12" t="s">
        <v>25</v>
      </c>
      <c r="CB215" s="11">
        <v>3</v>
      </c>
      <c r="CC215" s="12" t="s">
        <v>25</v>
      </c>
      <c r="CD215" s="11">
        <v>4</v>
      </c>
      <c r="CE215" s="12" t="s">
        <v>25</v>
      </c>
      <c r="CF215" s="11">
        <v>4</v>
      </c>
      <c r="CG215" s="11">
        <v>27</v>
      </c>
      <c r="CH215" s="11">
        <v>3</v>
      </c>
      <c r="CI215" s="12" t="s">
        <v>25</v>
      </c>
      <c r="CJ215" s="11">
        <v>5</v>
      </c>
      <c r="CK215" s="12" t="s">
        <v>25</v>
      </c>
      <c r="CL215" s="11">
        <v>142</v>
      </c>
      <c r="CM215" s="11">
        <v>142</v>
      </c>
      <c r="CN215" s="12" t="s">
        <v>25</v>
      </c>
      <c r="CO215" s="12" t="s">
        <v>25</v>
      </c>
      <c r="CP215" s="12" t="s">
        <v>25</v>
      </c>
      <c r="CQ215" s="12" t="s">
        <v>25</v>
      </c>
      <c r="CR215" s="11">
        <f t="shared" si="9"/>
        <v>142</v>
      </c>
      <c r="CS215" s="11">
        <f t="shared" si="10"/>
        <v>142</v>
      </c>
      <c r="CT215" s="11" t="b">
        <f t="shared" si="11"/>
        <v>1</v>
      </c>
    </row>
    <row r="216" spans="1:98" x14ac:dyDescent="0.25">
      <c r="A216" s="11">
        <v>215</v>
      </c>
      <c r="B216" s="11">
        <v>15</v>
      </c>
      <c r="C216" s="12" t="s">
        <v>70</v>
      </c>
      <c r="D216" s="11">
        <v>1</v>
      </c>
      <c r="E216" s="12" t="s">
        <v>71</v>
      </c>
      <c r="F216" s="11">
        <v>1</v>
      </c>
      <c r="G216" s="12" t="s">
        <v>71</v>
      </c>
      <c r="H216" s="11">
        <v>1</v>
      </c>
      <c r="I216" s="11">
        <v>1</v>
      </c>
      <c r="J216" s="12" t="s">
        <v>71</v>
      </c>
      <c r="K216" s="11">
        <v>1</v>
      </c>
      <c r="L216" s="12" t="s">
        <v>361</v>
      </c>
      <c r="M216" s="11">
        <v>1</v>
      </c>
      <c r="N216" s="12" t="s">
        <v>70</v>
      </c>
      <c r="O216" s="12" t="s">
        <v>71</v>
      </c>
      <c r="P216" s="11">
        <v>1</v>
      </c>
      <c r="Q216" s="12" t="s">
        <v>111</v>
      </c>
      <c r="R216" s="11">
        <v>63</v>
      </c>
      <c r="S216" s="12" t="s">
        <v>368</v>
      </c>
      <c r="T216" s="11">
        <v>329</v>
      </c>
      <c r="U216" s="12" t="s">
        <v>363</v>
      </c>
      <c r="V216" s="12" t="s">
        <v>364</v>
      </c>
      <c r="W216" s="11">
        <v>1501</v>
      </c>
      <c r="X216" s="12" t="s">
        <v>71</v>
      </c>
      <c r="Y216" s="12" t="s">
        <v>115</v>
      </c>
      <c r="Z216" s="12" t="s">
        <v>78</v>
      </c>
      <c r="AA216" s="11">
        <v>1915002</v>
      </c>
      <c r="AB216" s="12" t="s">
        <v>656</v>
      </c>
      <c r="AC216" s="11">
        <v>1</v>
      </c>
      <c r="AD216" s="11">
        <v>138</v>
      </c>
      <c r="AE216" s="12" t="s">
        <v>25</v>
      </c>
      <c r="AF216" s="11">
        <v>15</v>
      </c>
      <c r="AG216" s="12" t="s">
        <v>25</v>
      </c>
      <c r="AH216" s="11">
        <v>0</v>
      </c>
      <c r="AI216" s="12" t="s">
        <v>25</v>
      </c>
      <c r="AJ216" s="11">
        <v>1</v>
      </c>
      <c r="AK216" s="12" t="s">
        <v>25</v>
      </c>
      <c r="AL216" s="11">
        <v>0</v>
      </c>
      <c r="AM216" s="12" t="s">
        <v>25</v>
      </c>
      <c r="AN216" s="11">
        <v>16</v>
      </c>
      <c r="AO216" s="12" t="s">
        <v>25</v>
      </c>
      <c r="AP216" s="11">
        <v>45</v>
      </c>
      <c r="AQ216" s="12" t="s">
        <v>25</v>
      </c>
      <c r="AR216" s="11">
        <v>3</v>
      </c>
      <c r="AS216" s="12" t="s">
        <v>25</v>
      </c>
      <c r="AT216" s="11">
        <v>48</v>
      </c>
      <c r="AU216" s="11">
        <v>4</v>
      </c>
      <c r="AV216" s="12" t="s">
        <v>25</v>
      </c>
      <c r="AW216" s="11">
        <v>4</v>
      </c>
      <c r="AX216" s="11">
        <v>0</v>
      </c>
      <c r="AY216" s="12" t="s">
        <v>25</v>
      </c>
      <c r="AZ216" s="11">
        <v>0</v>
      </c>
      <c r="BA216" s="11">
        <v>52</v>
      </c>
      <c r="BB216" s="12" t="s">
        <v>25</v>
      </c>
      <c r="BC216" s="11">
        <v>10</v>
      </c>
      <c r="BD216" s="12" t="s">
        <v>25</v>
      </c>
      <c r="BE216" s="11">
        <v>13</v>
      </c>
      <c r="BF216" s="12" t="s">
        <v>25</v>
      </c>
      <c r="BG216" s="11">
        <v>23</v>
      </c>
      <c r="BH216" s="11">
        <v>2</v>
      </c>
      <c r="BI216" s="12" t="s">
        <v>25</v>
      </c>
      <c r="BJ216" s="11">
        <v>2</v>
      </c>
      <c r="BK216" s="11">
        <v>4</v>
      </c>
      <c r="BL216" s="12" t="s">
        <v>25</v>
      </c>
      <c r="BM216" s="11">
        <v>4</v>
      </c>
      <c r="BN216" s="11">
        <v>29</v>
      </c>
      <c r="BO216" s="12" t="s">
        <v>25</v>
      </c>
      <c r="BP216" s="11">
        <v>4</v>
      </c>
      <c r="BQ216" s="12" t="s">
        <v>25</v>
      </c>
      <c r="BR216" s="11">
        <v>2</v>
      </c>
      <c r="BS216" s="12" t="s">
        <v>25</v>
      </c>
      <c r="BT216" s="11">
        <v>0</v>
      </c>
      <c r="BU216" s="12" t="s">
        <v>25</v>
      </c>
      <c r="BV216" s="11">
        <v>6</v>
      </c>
      <c r="BW216" s="12" t="s">
        <v>25</v>
      </c>
      <c r="BX216" s="11">
        <v>4</v>
      </c>
      <c r="BY216" s="12" t="s">
        <v>25</v>
      </c>
      <c r="BZ216" s="11">
        <v>21</v>
      </c>
      <c r="CA216" s="12" t="s">
        <v>25</v>
      </c>
      <c r="CB216" s="11">
        <v>0</v>
      </c>
      <c r="CC216" s="12" t="s">
        <v>25</v>
      </c>
      <c r="CD216" s="11">
        <v>3</v>
      </c>
      <c r="CE216" s="12" t="s">
        <v>25</v>
      </c>
      <c r="CF216" s="11">
        <v>3</v>
      </c>
      <c r="CG216" s="11">
        <v>28</v>
      </c>
      <c r="CH216" s="11">
        <v>3</v>
      </c>
      <c r="CI216" s="12" t="s">
        <v>25</v>
      </c>
      <c r="CJ216" s="11">
        <v>4</v>
      </c>
      <c r="CK216" s="12" t="s">
        <v>25</v>
      </c>
      <c r="CL216" s="11">
        <v>138</v>
      </c>
      <c r="CM216" s="11">
        <v>138</v>
      </c>
      <c r="CN216" s="12" t="s">
        <v>25</v>
      </c>
      <c r="CO216" s="12" t="s">
        <v>25</v>
      </c>
      <c r="CP216" s="12" t="s">
        <v>25</v>
      </c>
      <c r="CQ216" s="12" t="s">
        <v>25</v>
      </c>
      <c r="CR216" s="11">
        <f t="shared" si="9"/>
        <v>138</v>
      </c>
      <c r="CS216" s="11">
        <f t="shared" si="10"/>
        <v>138</v>
      </c>
      <c r="CT216" s="11" t="b">
        <f t="shared" si="11"/>
        <v>1</v>
      </c>
    </row>
    <row r="217" spans="1:98" x14ac:dyDescent="0.25">
      <c r="A217" s="11">
        <v>216</v>
      </c>
      <c r="B217" s="11">
        <v>15</v>
      </c>
      <c r="C217" s="12" t="s">
        <v>70</v>
      </c>
      <c r="D217" s="11">
        <v>1</v>
      </c>
      <c r="E217" s="12" t="s">
        <v>71</v>
      </c>
      <c r="F217" s="11">
        <v>1</v>
      </c>
      <c r="G217" s="12" t="s">
        <v>71</v>
      </c>
      <c r="H217" s="11">
        <v>1</v>
      </c>
      <c r="I217" s="11">
        <v>1</v>
      </c>
      <c r="J217" s="12" t="s">
        <v>71</v>
      </c>
      <c r="K217" s="11">
        <v>1</v>
      </c>
      <c r="L217" s="12" t="s">
        <v>361</v>
      </c>
      <c r="M217" s="11">
        <v>1</v>
      </c>
      <c r="N217" s="12" t="s">
        <v>70</v>
      </c>
      <c r="O217" s="12" t="s">
        <v>71</v>
      </c>
      <c r="P217" s="11">
        <v>1</v>
      </c>
      <c r="Q217" s="12" t="s">
        <v>111</v>
      </c>
      <c r="R217" s="11">
        <v>65</v>
      </c>
      <c r="S217" s="12" t="s">
        <v>369</v>
      </c>
      <c r="T217" s="11">
        <v>330</v>
      </c>
      <c r="U217" s="12" t="s">
        <v>363</v>
      </c>
      <c r="V217" s="12" t="s">
        <v>364</v>
      </c>
      <c r="W217" s="11">
        <v>1501</v>
      </c>
      <c r="X217" s="12" t="s">
        <v>71</v>
      </c>
      <c r="Y217" s="12" t="s">
        <v>115</v>
      </c>
      <c r="Z217" s="12" t="s">
        <v>78</v>
      </c>
      <c r="AA217" s="11">
        <v>1915002</v>
      </c>
      <c r="AB217" s="12" t="s">
        <v>656</v>
      </c>
      <c r="AC217" s="11">
        <v>1</v>
      </c>
      <c r="AD217" s="11">
        <v>128</v>
      </c>
      <c r="AE217" s="12" t="s">
        <v>25</v>
      </c>
      <c r="AF217" s="11">
        <v>12</v>
      </c>
      <c r="AG217" s="12" t="s">
        <v>25</v>
      </c>
      <c r="AH217" s="11">
        <v>1</v>
      </c>
      <c r="AI217" s="12" t="s">
        <v>25</v>
      </c>
      <c r="AJ217" s="11">
        <v>1</v>
      </c>
      <c r="AK217" s="12" t="s">
        <v>25</v>
      </c>
      <c r="AL217" s="11">
        <v>1</v>
      </c>
      <c r="AM217" s="12" t="s">
        <v>25</v>
      </c>
      <c r="AN217" s="11">
        <v>15</v>
      </c>
      <c r="AO217" s="12" t="s">
        <v>25</v>
      </c>
      <c r="AP217" s="11">
        <v>39</v>
      </c>
      <c r="AQ217" s="12" t="s">
        <v>25</v>
      </c>
      <c r="AR217" s="11">
        <v>3</v>
      </c>
      <c r="AS217" s="12" t="s">
        <v>25</v>
      </c>
      <c r="AT217" s="11">
        <v>42</v>
      </c>
      <c r="AU217" s="11">
        <v>2</v>
      </c>
      <c r="AV217" s="12" t="s">
        <v>25</v>
      </c>
      <c r="AW217" s="11">
        <v>2</v>
      </c>
      <c r="AX217" s="11">
        <v>0</v>
      </c>
      <c r="AY217" s="12" t="s">
        <v>25</v>
      </c>
      <c r="AZ217" s="11">
        <v>0</v>
      </c>
      <c r="BA217" s="11">
        <v>44</v>
      </c>
      <c r="BB217" s="12" t="s">
        <v>25</v>
      </c>
      <c r="BC217" s="11">
        <v>2</v>
      </c>
      <c r="BD217" s="12" t="s">
        <v>25</v>
      </c>
      <c r="BE217" s="11">
        <v>15</v>
      </c>
      <c r="BF217" s="12" t="s">
        <v>25</v>
      </c>
      <c r="BG217" s="11">
        <v>17</v>
      </c>
      <c r="BH217" s="11">
        <v>1</v>
      </c>
      <c r="BI217" s="12" t="s">
        <v>25</v>
      </c>
      <c r="BJ217" s="11">
        <v>1</v>
      </c>
      <c r="BK217" s="11">
        <v>6</v>
      </c>
      <c r="BL217" s="12" t="s">
        <v>25</v>
      </c>
      <c r="BM217" s="11">
        <v>6</v>
      </c>
      <c r="BN217" s="11">
        <v>24</v>
      </c>
      <c r="BO217" s="12" t="s">
        <v>25</v>
      </c>
      <c r="BP217" s="11">
        <v>0</v>
      </c>
      <c r="BQ217" s="12" t="s">
        <v>25</v>
      </c>
      <c r="BR217" s="11">
        <v>0</v>
      </c>
      <c r="BS217" s="12" t="s">
        <v>25</v>
      </c>
      <c r="BT217" s="11">
        <v>1</v>
      </c>
      <c r="BU217" s="12" t="s">
        <v>25</v>
      </c>
      <c r="BV217" s="11">
        <v>1</v>
      </c>
      <c r="BW217" s="12" t="s">
        <v>25</v>
      </c>
      <c r="BX217" s="11">
        <v>3</v>
      </c>
      <c r="BY217" s="12" t="s">
        <v>25</v>
      </c>
      <c r="BZ217" s="11">
        <v>19</v>
      </c>
      <c r="CA217" s="12" t="s">
        <v>25</v>
      </c>
      <c r="CB217" s="11">
        <v>2</v>
      </c>
      <c r="CC217" s="12" t="s">
        <v>25</v>
      </c>
      <c r="CD217" s="11">
        <v>9</v>
      </c>
      <c r="CE217" s="12" t="s">
        <v>25</v>
      </c>
      <c r="CF217" s="11">
        <v>9</v>
      </c>
      <c r="CG217" s="11">
        <v>33</v>
      </c>
      <c r="CH217" s="11">
        <v>3</v>
      </c>
      <c r="CI217" s="12" t="s">
        <v>25</v>
      </c>
      <c r="CJ217" s="11">
        <v>8</v>
      </c>
      <c r="CK217" s="12" t="s">
        <v>25</v>
      </c>
      <c r="CL217" s="11">
        <v>128</v>
      </c>
      <c r="CM217" s="11">
        <v>128</v>
      </c>
      <c r="CN217" s="12" t="s">
        <v>25</v>
      </c>
      <c r="CO217" s="12" t="s">
        <v>25</v>
      </c>
      <c r="CP217" s="12" t="s">
        <v>25</v>
      </c>
      <c r="CQ217" s="12" t="s">
        <v>25</v>
      </c>
      <c r="CR217" s="11">
        <f t="shared" si="9"/>
        <v>128</v>
      </c>
      <c r="CS217" s="11">
        <f t="shared" si="10"/>
        <v>128</v>
      </c>
      <c r="CT217" s="11" t="b">
        <f t="shared" si="11"/>
        <v>1</v>
      </c>
    </row>
    <row r="218" spans="1:98" x14ac:dyDescent="0.25">
      <c r="A218" s="11">
        <v>217</v>
      </c>
      <c r="B218" s="11">
        <v>15</v>
      </c>
      <c r="C218" s="12" t="s">
        <v>70</v>
      </c>
      <c r="D218" s="11">
        <v>1</v>
      </c>
      <c r="E218" s="12" t="s">
        <v>71</v>
      </c>
      <c r="F218" s="11">
        <v>1</v>
      </c>
      <c r="G218" s="12" t="s">
        <v>71</v>
      </c>
      <c r="H218" s="11">
        <v>1</v>
      </c>
      <c r="I218" s="11">
        <v>1</v>
      </c>
      <c r="J218" s="12" t="s">
        <v>71</v>
      </c>
      <c r="K218" s="11">
        <v>1</v>
      </c>
      <c r="L218" s="12" t="s">
        <v>361</v>
      </c>
      <c r="M218" s="11">
        <v>1</v>
      </c>
      <c r="N218" s="12" t="s">
        <v>70</v>
      </c>
      <c r="O218" s="12" t="s">
        <v>71</v>
      </c>
      <c r="P218" s="11">
        <v>1</v>
      </c>
      <c r="Q218" s="12" t="s">
        <v>111</v>
      </c>
      <c r="R218" s="11">
        <v>67</v>
      </c>
      <c r="S218" s="12" t="s">
        <v>370</v>
      </c>
      <c r="T218" s="11">
        <v>318</v>
      </c>
      <c r="U218" s="12" t="s">
        <v>363</v>
      </c>
      <c r="V218" s="12" t="s">
        <v>364</v>
      </c>
      <c r="W218" s="11">
        <v>1501</v>
      </c>
      <c r="X218" s="12" t="s">
        <v>71</v>
      </c>
      <c r="Y218" s="12" t="s">
        <v>115</v>
      </c>
      <c r="Z218" s="12" t="s">
        <v>78</v>
      </c>
      <c r="AA218" s="11">
        <v>1915002</v>
      </c>
      <c r="AB218" s="12" t="s">
        <v>656</v>
      </c>
      <c r="AC218" s="11">
        <v>1</v>
      </c>
      <c r="AD218" s="11">
        <v>125</v>
      </c>
      <c r="AE218" s="12" t="s">
        <v>25</v>
      </c>
      <c r="AF218" s="11">
        <v>15</v>
      </c>
      <c r="AG218" s="12" t="s">
        <v>25</v>
      </c>
      <c r="AH218" s="11">
        <v>3</v>
      </c>
      <c r="AI218" s="12" t="s">
        <v>25</v>
      </c>
      <c r="AJ218" s="11">
        <v>1</v>
      </c>
      <c r="AK218" s="12" t="s">
        <v>25</v>
      </c>
      <c r="AL218" s="11">
        <v>0</v>
      </c>
      <c r="AM218" s="12" t="s">
        <v>25</v>
      </c>
      <c r="AN218" s="11">
        <v>19</v>
      </c>
      <c r="AO218" s="12" t="s">
        <v>25</v>
      </c>
      <c r="AP218" s="11">
        <v>44</v>
      </c>
      <c r="AQ218" s="12" t="s">
        <v>25</v>
      </c>
      <c r="AR218" s="11">
        <v>0</v>
      </c>
      <c r="AS218" s="12" t="s">
        <v>25</v>
      </c>
      <c r="AT218" s="11">
        <v>44</v>
      </c>
      <c r="AU218" s="11">
        <v>2</v>
      </c>
      <c r="AV218" s="12" t="s">
        <v>25</v>
      </c>
      <c r="AW218" s="11">
        <v>2</v>
      </c>
      <c r="AX218" s="11">
        <v>0</v>
      </c>
      <c r="AY218" s="12" t="s">
        <v>25</v>
      </c>
      <c r="AZ218" s="11">
        <v>0</v>
      </c>
      <c r="BA218" s="11">
        <v>46</v>
      </c>
      <c r="BB218" s="12" t="s">
        <v>25</v>
      </c>
      <c r="BC218" s="11">
        <v>14</v>
      </c>
      <c r="BD218" s="12" t="s">
        <v>25</v>
      </c>
      <c r="BE218" s="11">
        <v>5</v>
      </c>
      <c r="BF218" s="12" t="s">
        <v>25</v>
      </c>
      <c r="BG218" s="11">
        <v>19</v>
      </c>
      <c r="BH218" s="11">
        <v>0</v>
      </c>
      <c r="BI218" s="12" t="s">
        <v>25</v>
      </c>
      <c r="BJ218" s="11">
        <v>0</v>
      </c>
      <c r="BK218" s="11">
        <v>4</v>
      </c>
      <c r="BL218" s="12" t="s">
        <v>25</v>
      </c>
      <c r="BM218" s="11">
        <v>4</v>
      </c>
      <c r="BN218" s="11">
        <v>23</v>
      </c>
      <c r="BO218" s="12" t="s">
        <v>25</v>
      </c>
      <c r="BP218" s="11">
        <v>1</v>
      </c>
      <c r="BQ218" s="12" t="s">
        <v>25</v>
      </c>
      <c r="BR218" s="11">
        <v>0</v>
      </c>
      <c r="BS218" s="12" t="s">
        <v>25</v>
      </c>
      <c r="BT218" s="11">
        <v>1</v>
      </c>
      <c r="BU218" s="12" t="s">
        <v>25</v>
      </c>
      <c r="BV218" s="11">
        <v>2</v>
      </c>
      <c r="BW218" s="12" t="s">
        <v>25</v>
      </c>
      <c r="BX218" s="11">
        <v>6</v>
      </c>
      <c r="BY218" s="12" t="s">
        <v>25</v>
      </c>
      <c r="BZ218" s="11">
        <v>14</v>
      </c>
      <c r="CA218" s="12" t="s">
        <v>25</v>
      </c>
      <c r="CB218" s="11">
        <v>1</v>
      </c>
      <c r="CC218" s="12" t="s">
        <v>25</v>
      </c>
      <c r="CD218" s="11">
        <v>5</v>
      </c>
      <c r="CE218" s="12" t="s">
        <v>25</v>
      </c>
      <c r="CF218" s="11">
        <v>5</v>
      </c>
      <c r="CG218" s="11">
        <v>26</v>
      </c>
      <c r="CH218" s="11">
        <v>5</v>
      </c>
      <c r="CI218" s="12" t="s">
        <v>25</v>
      </c>
      <c r="CJ218" s="11">
        <v>4</v>
      </c>
      <c r="CK218" s="12" t="s">
        <v>25</v>
      </c>
      <c r="CL218" s="11">
        <v>125</v>
      </c>
      <c r="CM218" s="11">
        <v>125</v>
      </c>
      <c r="CN218" s="12" t="s">
        <v>25</v>
      </c>
      <c r="CO218" s="12" t="s">
        <v>25</v>
      </c>
      <c r="CP218" s="12" t="s">
        <v>25</v>
      </c>
      <c r="CQ218" s="12" t="s">
        <v>25</v>
      </c>
      <c r="CR218" s="11">
        <f t="shared" si="9"/>
        <v>125</v>
      </c>
      <c r="CS218" s="11">
        <f t="shared" si="10"/>
        <v>125</v>
      </c>
      <c r="CT218" s="11" t="b">
        <f t="shared" si="11"/>
        <v>1</v>
      </c>
    </row>
    <row r="219" spans="1:98" x14ac:dyDescent="0.25">
      <c r="A219" s="11">
        <v>218</v>
      </c>
      <c r="B219" s="11">
        <v>15</v>
      </c>
      <c r="C219" s="12" t="s">
        <v>70</v>
      </c>
      <c r="D219" s="11">
        <v>1</v>
      </c>
      <c r="E219" s="12" t="s">
        <v>71</v>
      </c>
      <c r="F219" s="11">
        <v>1</v>
      </c>
      <c r="G219" s="12" t="s">
        <v>71</v>
      </c>
      <c r="H219" s="11">
        <v>1</v>
      </c>
      <c r="I219" s="11">
        <v>1</v>
      </c>
      <c r="J219" s="12" t="s">
        <v>71</v>
      </c>
      <c r="K219" s="11">
        <v>1</v>
      </c>
      <c r="L219" s="12" t="s">
        <v>361</v>
      </c>
      <c r="M219" s="11">
        <v>1</v>
      </c>
      <c r="N219" s="12" t="s">
        <v>70</v>
      </c>
      <c r="O219" s="12" t="s">
        <v>71</v>
      </c>
      <c r="P219" s="11">
        <v>1</v>
      </c>
      <c r="Q219" s="12" t="s">
        <v>111</v>
      </c>
      <c r="R219" s="11">
        <v>69</v>
      </c>
      <c r="S219" s="12" t="s">
        <v>371</v>
      </c>
      <c r="T219" s="11">
        <v>330</v>
      </c>
      <c r="U219" s="12" t="s">
        <v>363</v>
      </c>
      <c r="V219" s="12" t="s">
        <v>364</v>
      </c>
      <c r="W219" s="11">
        <v>1501</v>
      </c>
      <c r="X219" s="12" t="s">
        <v>71</v>
      </c>
      <c r="Y219" s="12" t="s">
        <v>115</v>
      </c>
      <c r="Z219" s="12" t="s">
        <v>78</v>
      </c>
      <c r="AA219" s="11">
        <v>1915002</v>
      </c>
      <c r="AB219" s="12" t="s">
        <v>656</v>
      </c>
      <c r="AC219" s="11">
        <v>1</v>
      </c>
      <c r="AD219" s="11">
        <v>157</v>
      </c>
      <c r="AE219" s="12" t="s">
        <v>25</v>
      </c>
      <c r="AF219" s="11">
        <v>12</v>
      </c>
      <c r="AG219" s="12" t="s">
        <v>25</v>
      </c>
      <c r="AH219" s="11">
        <v>0</v>
      </c>
      <c r="AI219" s="12" t="s">
        <v>25</v>
      </c>
      <c r="AJ219" s="11">
        <v>2</v>
      </c>
      <c r="AK219" s="12" t="s">
        <v>25</v>
      </c>
      <c r="AL219" s="11">
        <v>1</v>
      </c>
      <c r="AM219" s="12" t="s">
        <v>25</v>
      </c>
      <c r="AN219" s="11">
        <v>15</v>
      </c>
      <c r="AO219" s="12" t="s">
        <v>25</v>
      </c>
      <c r="AP219" s="11">
        <v>44</v>
      </c>
      <c r="AQ219" s="12" t="s">
        <v>25</v>
      </c>
      <c r="AR219" s="11">
        <v>0</v>
      </c>
      <c r="AS219" s="12" t="s">
        <v>25</v>
      </c>
      <c r="AT219" s="11">
        <v>44</v>
      </c>
      <c r="AU219" s="11">
        <v>2</v>
      </c>
      <c r="AV219" s="12" t="s">
        <v>25</v>
      </c>
      <c r="AW219" s="11">
        <v>2</v>
      </c>
      <c r="AX219" s="11">
        <v>1</v>
      </c>
      <c r="AY219" s="12" t="s">
        <v>25</v>
      </c>
      <c r="AZ219" s="11">
        <v>1</v>
      </c>
      <c r="BA219" s="11">
        <v>47</v>
      </c>
      <c r="BB219" s="12" t="s">
        <v>25</v>
      </c>
      <c r="BC219" s="11">
        <v>17</v>
      </c>
      <c r="BD219" s="12" t="s">
        <v>25</v>
      </c>
      <c r="BE219" s="11">
        <v>11</v>
      </c>
      <c r="BF219" s="12" t="s">
        <v>25</v>
      </c>
      <c r="BG219" s="11">
        <v>28</v>
      </c>
      <c r="BH219" s="11">
        <v>5</v>
      </c>
      <c r="BI219" s="12" t="s">
        <v>25</v>
      </c>
      <c r="BJ219" s="11">
        <v>5</v>
      </c>
      <c r="BK219" s="11">
        <v>2</v>
      </c>
      <c r="BL219" s="12" t="s">
        <v>25</v>
      </c>
      <c r="BM219" s="11">
        <v>2</v>
      </c>
      <c r="BN219" s="11">
        <v>35</v>
      </c>
      <c r="BO219" s="12" t="s">
        <v>25</v>
      </c>
      <c r="BP219" s="11">
        <v>0</v>
      </c>
      <c r="BQ219" s="12" t="s">
        <v>25</v>
      </c>
      <c r="BR219" s="11">
        <v>1</v>
      </c>
      <c r="BS219" s="12" t="s">
        <v>25</v>
      </c>
      <c r="BT219" s="11">
        <v>1</v>
      </c>
      <c r="BU219" s="12" t="s">
        <v>25</v>
      </c>
      <c r="BV219" s="11">
        <v>2</v>
      </c>
      <c r="BW219" s="12" t="s">
        <v>25</v>
      </c>
      <c r="BX219" s="11">
        <v>6</v>
      </c>
      <c r="BY219" s="12" t="s">
        <v>25</v>
      </c>
      <c r="BZ219" s="11">
        <v>32</v>
      </c>
      <c r="CA219" s="12" t="s">
        <v>25</v>
      </c>
      <c r="CB219" s="11">
        <v>0</v>
      </c>
      <c r="CC219" s="12" t="s">
        <v>25</v>
      </c>
      <c r="CD219" s="11">
        <v>6</v>
      </c>
      <c r="CE219" s="12" t="s">
        <v>25</v>
      </c>
      <c r="CF219" s="11">
        <v>6</v>
      </c>
      <c r="CG219" s="11">
        <v>44</v>
      </c>
      <c r="CH219" s="11">
        <v>8</v>
      </c>
      <c r="CI219" s="12" t="s">
        <v>25</v>
      </c>
      <c r="CJ219" s="11">
        <v>6</v>
      </c>
      <c r="CK219" s="12" t="s">
        <v>25</v>
      </c>
      <c r="CL219" s="11">
        <v>157</v>
      </c>
      <c r="CM219" s="11">
        <v>157</v>
      </c>
      <c r="CN219" s="12" t="s">
        <v>25</v>
      </c>
      <c r="CO219" s="12" t="s">
        <v>25</v>
      </c>
      <c r="CP219" s="12" t="s">
        <v>25</v>
      </c>
      <c r="CQ219" s="12" t="s">
        <v>25</v>
      </c>
      <c r="CR219" s="11">
        <f t="shared" si="9"/>
        <v>157</v>
      </c>
      <c r="CS219" s="11">
        <f t="shared" si="10"/>
        <v>157</v>
      </c>
      <c r="CT219" s="11" t="b">
        <f t="shared" si="11"/>
        <v>1</v>
      </c>
    </row>
    <row r="220" spans="1:98" x14ac:dyDescent="0.25">
      <c r="A220" s="11">
        <v>219</v>
      </c>
      <c r="B220" s="11">
        <v>15</v>
      </c>
      <c r="C220" s="12" t="s">
        <v>70</v>
      </c>
      <c r="D220" s="11">
        <v>1</v>
      </c>
      <c r="E220" s="12" t="s">
        <v>71</v>
      </c>
      <c r="F220" s="11">
        <v>1</v>
      </c>
      <c r="G220" s="12" t="s">
        <v>71</v>
      </c>
      <c r="H220" s="11">
        <v>1</v>
      </c>
      <c r="I220" s="11">
        <v>1</v>
      </c>
      <c r="J220" s="12" t="s">
        <v>71</v>
      </c>
      <c r="K220" s="11">
        <v>1</v>
      </c>
      <c r="L220" s="12" t="s">
        <v>361</v>
      </c>
      <c r="M220" s="11">
        <v>1</v>
      </c>
      <c r="N220" s="12" t="s">
        <v>70</v>
      </c>
      <c r="O220" s="12" t="s">
        <v>71</v>
      </c>
      <c r="P220" s="11">
        <v>1</v>
      </c>
      <c r="Q220" s="12" t="s">
        <v>111</v>
      </c>
      <c r="R220" s="11">
        <v>71</v>
      </c>
      <c r="S220" s="12" t="s">
        <v>372</v>
      </c>
      <c r="T220" s="11">
        <v>341</v>
      </c>
      <c r="U220" s="12" t="s">
        <v>363</v>
      </c>
      <c r="V220" s="12" t="s">
        <v>364</v>
      </c>
      <c r="W220" s="11">
        <v>1501</v>
      </c>
      <c r="X220" s="12" t="s">
        <v>71</v>
      </c>
      <c r="Y220" s="12" t="s">
        <v>115</v>
      </c>
      <c r="Z220" s="12" t="s">
        <v>78</v>
      </c>
      <c r="AA220" s="11">
        <v>1915002</v>
      </c>
      <c r="AB220" s="12" t="s">
        <v>656</v>
      </c>
      <c r="AC220" s="11">
        <v>1</v>
      </c>
      <c r="AD220" s="11">
        <v>0</v>
      </c>
      <c r="AE220" s="12" t="s">
        <v>25</v>
      </c>
      <c r="AF220" s="11">
        <v>22</v>
      </c>
      <c r="AG220" s="12" t="s">
        <v>25</v>
      </c>
      <c r="AH220" s="11">
        <v>2</v>
      </c>
      <c r="AI220" s="12" t="s">
        <v>25</v>
      </c>
      <c r="AJ220" s="11">
        <v>0</v>
      </c>
      <c r="AK220" s="12" t="s">
        <v>25</v>
      </c>
      <c r="AL220" s="11">
        <v>1</v>
      </c>
      <c r="AM220" s="12" t="s">
        <v>25</v>
      </c>
      <c r="AN220" s="11">
        <v>25</v>
      </c>
      <c r="AO220" s="12" t="s">
        <v>25</v>
      </c>
      <c r="AP220" s="11">
        <v>32</v>
      </c>
      <c r="AQ220" s="12" t="s">
        <v>25</v>
      </c>
      <c r="AR220" s="11">
        <v>2</v>
      </c>
      <c r="AS220" s="12" t="s">
        <v>25</v>
      </c>
      <c r="AT220" s="11">
        <v>34</v>
      </c>
      <c r="AU220" s="11">
        <v>0</v>
      </c>
      <c r="AV220" s="12" t="s">
        <v>25</v>
      </c>
      <c r="AW220" s="11">
        <v>0</v>
      </c>
      <c r="AX220" s="11">
        <v>0</v>
      </c>
      <c r="AY220" s="12" t="s">
        <v>25</v>
      </c>
      <c r="AZ220" s="11">
        <v>0</v>
      </c>
      <c r="BA220" s="11">
        <v>34</v>
      </c>
      <c r="BB220" s="12" t="s">
        <v>25</v>
      </c>
      <c r="BC220" s="11">
        <v>17</v>
      </c>
      <c r="BD220" s="12" t="s">
        <v>25</v>
      </c>
      <c r="BE220" s="11">
        <v>8</v>
      </c>
      <c r="BF220" s="12" t="s">
        <v>25</v>
      </c>
      <c r="BG220" s="11">
        <v>25</v>
      </c>
      <c r="BH220" s="11">
        <v>0</v>
      </c>
      <c r="BI220" s="12" t="s">
        <v>25</v>
      </c>
      <c r="BJ220" s="11">
        <v>0</v>
      </c>
      <c r="BK220" s="11">
        <v>6</v>
      </c>
      <c r="BL220" s="12" t="s">
        <v>25</v>
      </c>
      <c r="BM220" s="11">
        <v>6</v>
      </c>
      <c r="BN220" s="11">
        <v>31</v>
      </c>
      <c r="BO220" s="12" t="s">
        <v>25</v>
      </c>
      <c r="BP220" s="11">
        <v>2</v>
      </c>
      <c r="BQ220" s="12" t="s">
        <v>25</v>
      </c>
      <c r="BR220" s="11">
        <v>1</v>
      </c>
      <c r="BS220" s="12" t="s">
        <v>25</v>
      </c>
      <c r="BT220" s="11">
        <v>3</v>
      </c>
      <c r="BU220" s="12" t="s">
        <v>25</v>
      </c>
      <c r="BV220" s="11">
        <v>6</v>
      </c>
      <c r="BW220" s="12" t="s">
        <v>25</v>
      </c>
      <c r="BX220" s="11">
        <v>1</v>
      </c>
      <c r="BY220" s="12" t="s">
        <v>25</v>
      </c>
      <c r="BZ220" s="11">
        <v>21</v>
      </c>
      <c r="CA220" s="12" t="s">
        <v>25</v>
      </c>
      <c r="CB220" s="11">
        <v>2</v>
      </c>
      <c r="CC220" s="12" t="s">
        <v>25</v>
      </c>
      <c r="CD220" s="11">
        <v>9</v>
      </c>
      <c r="CE220" s="12" t="s">
        <v>25</v>
      </c>
      <c r="CF220" s="11">
        <v>9</v>
      </c>
      <c r="CG220" s="11">
        <v>33</v>
      </c>
      <c r="CH220" s="11">
        <v>1</v>
      </c>
      <c r="CI220" s="12" t="s">
        <v>25</v>
      </c>
      <c r="CJ220" s="11">
        <v>4</v>
      </c>
      <c r="CK220" s="12" t="s">
        <v>25</v>
      </c>
      <c r="CL220" s="11">
        <v>134</v>
      </c>
      <c r="CM220" s="11">
        <v>134</v>
      </c>
      <c r="CN220" s="12" t="s">
        <v>25</v>
      </c>
      <c r="CO220" s="12" t="s">
        <v>25</v>
      </c>
      <c r="CP220" s="12" t="s">
        <v>633</v>
      </c>
      <c r="CQ220" s="12" t="s">
        <v>25</v>
      </c>
      <c r="CR220" s="11">
        <f t="shared" si="9"/>
        <v>134</v>
      </c>
      <c r="CS220" s="11">
        <f t="shared" si="10"/>
        <v>134</v>
      </c>
      <c r="CT220" s="11" t="b">
        <f t="shared" si="11"/>
        <v>1</v>
      </c>
    </row>
    <row r="221" spans="1:98" x14ac:dyDescent="0.25">
      <c r="A221" s="11">
        <v>220</v>
      </c>
      <c r="B221" s="11">
        <v>15</v>
      </c>
      <c r="C221" s="12" t="s">
        <v>70</v>
      </c>
      <c r="D221" s="11">
        <v>1</v>
      </c>
      <c r="E221" s="12" t="s">
        <v>71</v>
      </c>
      <c r="F221" s="11">
        <v>1</v>
      </c>
      <c r="G221" s="12" t="s">
        <v>71</v>
      </c>
      <c r="H221" s="11">
        <v>1</v>
      </c>
      <c r="I221" s="11">
        <v>1</v>
      </c>
      <c r="J221" s="12" t="s">
        <v>71</v>
      </c>
      <c r="K221" s="11">
        <v>1</v>
      </c>
      <c r="L221" s="12" t="s">
        <v>361</v>
      </c>
      <c r="M221" s="11">
        <v>1</v>
      </c>
      <c r="N221" s="12" t="s">
        <v>70</v>
      </c>
      <c r="O221" s="12" t="s">
        <v>71</v>
      </c>
      <c r="P221" s="11">
        <v>1</v>
      </c>
      <c r="Q221" s="12" t="s">
        <v>111</v>
      </c>
      <c r="R221" s="11">
        <v>73</v>
      </c>
      <c r="S221" s="12" t="s">
        <v>373</v>
      </c>
      <c r="T221" s="11">
        <v>334</v>
      </c>
      <c r="U221" s="12" t="s">
        <v>363</v>
      </c>
      <c r="V221" s="12" t="s">
        <v>364</v>
      </c>
      <c r="W221" s="11">
        <v>1501</v>
      </c>
      <c r="X221" s="12" t="s">
        <v>71</v>
      </c>
      <c r="Y221" s="12" t="s">
        <v>115</v>
      </c>
      <c r="Z221" s="12" t="s">
        <v>78</v>
      </c>
      <c r="AA221" s="11">
        <v>1915002</v>
      </c>
      <c r="AB221" s="12" t="s">
        <v>656</v>
      </c>
      <c r="AC221" s="11">
        <v>1</v>
      </c>
      <c r="AD221" s="11">
        <v>145</v>
      </c>
      <c r="AE221" s="12" t="s">
        <v>25</v>
      </c>
      <c r="AF221" s="11">
        <v>11</v>
      </c>
      <c r="AG221" s="12" t="s">
        <v>25</v>
      </c>
      <c r="AH221" s="11">
        <v>3</v>
      </c>
      <c r="AI221" s="12" t="s">
        <v>25</v>
      </c>
      <c r="AJ221" s="11">
        <v>1</v>
      </c>
      <c r="AK221" s="12" t="s">
        <v>25</v>
      </c>
      <c r="AL221" s="11">
        <v>2</v>
      </c>
      <c r="AM221" s="12" t="s">
        <v>25</v>
      </c>
      <c r="AN221" s="11">
        <v>17</v>
      </c>
      <c r="AO221" s="12" t="s">
        <v>25</v>
      </c>
      <c r="AP221" s="11">
        <v>41</v>
      </c>
      <c r="AQ221" s="12" t="s">
        <v>25</v>
      </c>
      <c r="AR221" s="11">
        <v>3</v>
      </c>
      <c r="AS221" s="12" t="s">
        <v>25</v>
      </c>
      <c r="AT221" s="11">
        <v>44</v>
      </c>
      <c r="AU221" s="11">
        <v>2</v>
      </c>
      <c r="AV221" s="12" t="s">
        <v>25</v>
      </c>
      <c r="AW221" s="11">
        <v>2</v>
      </c>
      <c r="AX221" s="11">
        <v>0</v>
      </c>
      <c r="AY221" s="12" t="s">
        <v>25</v>
      </c>
      <c r="AZ221" s="11">
        <v>0</v>
      </c>
      <c r="BA221" s="11">
        <v>46</v>
      </c>
      <c r="BB221" s="12" t="s">
        <v>25</v>
      </c>
      <c r="BC221" s="11">
        <v>10</v>
      </c>
      <c r="BD221" s="12" t="s">
        <v>25</v>
      </c>
      <c r="BE221" s="11">
        <v>13</v>
      </c>
      <c r="BF221" s="12" t="s">
        <v>25</v>
      </c>
      <c r="BG221" s="11">
        <v>23</v>
      </c>
      <c r="BH221" s="11">
        <v>1</v>
      </c>
      <c r="BI221" s="12" t="s">
        <v>25</v>
      </c>
      <c r="BJ221" s="11">
        <v>1</v>
      </c>
      <c r="BK221" s="11">
        <v>12</v>
      </c>
      <c r="BL221" s="12" t="s">
        <v>25</v>
      </c>
      <c r="BM221" s="11">
        <v>12</v>
      </c>
      <c r="BN221" s="11">
        <v>36</v>
      </c>
      <c r="BO221" s="12" t="s">
        <v>25</v>
      </c>
      <c r="BP221" s="11">
        <v>1</v>
      </c>
      <c r="BQ221" s="12" t="s">
        <v>25</v>
      </c>
      <c r="BR221" s="11">
        <v>1</v>
      </c>
      <c r="BS221" s="12" t="s">
        <v>25</v>
      </c>
      <c r="BT221" s="11">
        <v>1</v>
      </c>
      <c r="BU221" s="12" t="s">
        <v>25</v>
      </c>
      <c r="BV221" s="11">
        <v>3</v>
      </c>
      <c r="BW221" s="12" t="s">
        <v>25</v>
      </c>
      <c r="BX221" s="11">
        <v>6</v>
      </c>
      <c r="BY221" s="12" t="s">
        <v>25</v>
      </c>
      <c r="BZ221" s="11">
        <v>20</v>
      </c>
      <c r="CA221" s="12" t="s">
        <v>25</v>
      </c>
      <c r="CB221" s="11">
        <v>2</v>
      </c>
      <c r="CC221" s="12" t="s">
        <v>25</v>
      </c>
      <c r="CD221" s="11">
        <v>5</v>
      </c>
      <c r="CE221" s="12" t="s">
        <v>25</v>
      </c>
      <c r="CF221" s="11">
        <v>5</v>
      </c>
      <c r="CG221" s="11">
        <v>33</v>
      </c>
      <c r="CH221" s="11">
        <v>3</v>
      </c>
      <c r="CI221" s="12" t="s">
        <v>25</v>
      </c>
      <c r="CJ221" s="11">
        <v>7</v>
      </c>
      <c r="CK221" s="12" t="s">
        <v>25</v>
      </c>
      <c r="CL221" s="11">
        <v>145</v>
      </c>
      <c r="CM221" s="11">
        <v>145</v>
      </c>
      <c r="CN221" s="12" t="s">
        <v>25</v>
      </c>
      <c r="CO221" s="12" t="s">
        <v>25</v>
      </c>
      <c r="CP221" s="12" t="s">
        <v>25</v>
      </c>
      <c r="CQ221" s="12" t="s">
        <v>25</v>
      </c>
      <c r="CR221" s="11">
        <f t="shared" si="9"/>
        <v>145</v>
      </c>
      <c r="CS221" s="11">
        <f t="shared" si="10"/>
        <v>145</v>
      </c>
      <c r="CT221" s="11" t="b">
        <f t="shared" si="11"/>
        <v>1</v>
      </c>
    </row>
    <row r="222" spans="1:98" x14ac:dyDescent="0.25">
      <c r="A222" s="11">
        <v>221</v>
      </c>
      <c r="B222" s="11">
        <v>15</v>
      </c>
      <c r="C222" s="12" t="s">
        <v>70</v>
      </c>
      <c r="D222" s="11">
        <v>1</v>
      </c>
      <c r="E222" s="12" t="s">
        <v>71</v>
      </c>
      <c r="F222" s="11">
        <v>1</v>
      </c>
      <c r="G222" s="12" t="s">
        <v>71</v>
      </c>
      <c r="H222" s="11">
        <v>1</v>
      </c>
      <c r="I222" s="11">
        <v>1</v>
      </c>
      <c r="J222" s="12" t="s">
        <v>71</v>
      </c>
      <c r="K222" s="11">
        <v>1</v>
      </c>
      <c r="L222" s="12" t="s">
        <v>361</v>
      </c>
      <c r="M222" s="11">
        <v>1</v>
      </c>
      <c r="N222" s="12" t="s">
        <v>70</v>
      </c>
      <c r="O222" s="12" t="s">
        <v>71</v>
      </c>
      <c r="P222" s="11">
        <v>1</v>
      </c>
      <c r="Q222" s="12" t="s">
        <v>111</v>
      </c>
      <c r="R222" s="11">
        <v>75</v>
      </c>
      <c r="S222" s="12" t="s">
        <v>374</v>
      </c>
      <c r="T222" s="11">
        <v>311</v>
      </c>
      <c r="U222" s="12" t="s">
        <v>363</v>
      </c>
      <c r="V222" s="12" t="s">
        <v>364</v>
      </c>
      <c r="W222" s="11">
        <v>1501</v>
      </c>
      <c r="X222" s="12" t="s">
        <v>71</v>
      </c>
      <c r="Y222" s="12" t="s">
        <v>115</v>
      </c>
      <c r="Z222" s="12" t="s">
        <v>78</v>
      </c>
      <c r="AA222" s="11">
        <v>1915002</v>
      </c>
      <c r="AB222" s="12" t="s">
        <v>656</v>
      </c>
      <c r="AC222" s="11">
        <v>1</v>
      </c>
      <c r="AD222" s="11">
        <v>129</v>
      </c>
      <c r="AE222" s="12" t="s">
        <v>25</v>
      </c>
      <c r="AF222" s="11">
        <v>22</v>
      </c>
      <c r="AG222" s="12" t="s">
        <v>25</v>
      </c>
      <c r="AH222" s="11">
        <v>1</v>
      </c>
      <c r="AI222" s="12" t="s">
        <v>25</v>
      </c>
      <c r="AJ222" s="11">
        <v>0</v>
      </c>
      <c r="AK222" s="12" t="s">
        <v>25</v>
      </c>
      <c r="AL222" s="11">
        <v>0</v>
      </c>
      <c r="AM222" s="12" t="s">
        <v>25</v>
      </c>
      <c r="AN222" s="11">
        <v>23</v>
      </c>
      <c r="AO222" s="12" t="s">
        <v>25</v>
      </c>
      <c r="AP222" s="11">
        <v>49</v>
      </c>
      <c r="AQ222" s="12" t="s">
        <v>25</v>
      </c>
      <c r="AR222" s="11">
        <v>1</v>
      </c>
      <c r="AS222" s="12" t="s">
        <v>25</v>
      </c>
      <c r="AT222" s="11">
        <v>50</v>
      </c>
      <c r="AU222" s="11">
        <v>1</v>
      </c>
      <c r="AV222" s="12" t="s">
        <v>25</v>
      </c>
      <c r="AW222" s="11">
        <v>1</v>
      </c>
      <c r="AX222" s="11">
        <v>0</v>
      </c>
      <c r="AY222" s="12" t="s">
        <v>25</v>
      </c>
      <c r="AZ222" s="11">
        <v>0</v>
      </c>
      <c r="BA222" s="11">
        <v>51</v>
      </c>
      <c r="BB222" s="12" t="s">
        <v>25</v>
      </c>
      <c r="BC222" s="11">
        <v>11</v>
      </c>
      <c r="BD222" s="12" t="s">
        <v>25</v>
      </c>
      <c r="BE222" s="11">
        <v>4</v>
      </c>
      <c r="BF222" s="12" t="s">
        <v>25</v>
      </c>
      <c r="BG222" s="11">
        <v>15</v>
      </c>
      <c r="BH222" s="11">
        <v>1</v>
      </c>
      <c r="BI222" s="12" t="s">
        <v>25</v>
      </c>
      <c r="BJ222" s="11">
        <v>1</v>
      </c>
      <c r="BK222" s="11">
        <v>6</v>
      </c>
      <c r="BL222" s="12" t="s">
        <v>25</v>
      </c>
      <c r="BM222" s="11">
        <v>6</v>
      </c>
      <c r="BN222" s="11">
        <v>22</v>
      </c>
      <c r="BO222" s="12" t="s">
        <v>25</v>
      </c>
      <c r="BP222" s="11">
        <v>0</v>
      </c>
      <c r="BQ222" s="12" t="s">
        <v>25</v>
      </c>
      <c r="BR222" s="11">
        <v>1</v>
      </c>
      <c r="BS222" s="12" t="s">
        <v>25</v>
      </c>
      <c r="BT222" s="11">
        <v>0</v>
      </c>
      <c r="BU222" s="12" t="s">
        <v>25</v>
      </c>
      <c r="BV222" s="11">
        <v>1</v>
      </c>
      <c r="BW222" s="12" t="s">
        <v>25</v>
      </c>
      <c r="BX222" s="11">
        <v>1</v>
      </c>
      <c r="BY222" s="12" t="s">
        <v>25</v>
      </c>
      <c r="BZ222" s="11">
        <v>11</v>
      </c>
      <c r="CA222" s="12" t="s">
        <v>25</v>
      </c>
      <c r="CB222" s="11">
        <v>2</v>
      </c>
      <c r="CC222" s="12" t="s">
        <v>25</v>
      </c>
      <c r="CD222" s="11">
        <v>7</v>
      </c>
      <c r="CE222" s="12" t="s">
        <v>25</v>
      </c>
      <c r="CF222" s="11">
        <v>7</v>
      </c>
      <c r="CG222" s="11">
        <v>21</v>
      </c>
      <c r="CH222" s="11">
        <v>4</v>
      </c>
      <c r="CI222" s="12" t="s">
        <v>25</v>
      </c>
      <c r="CJ222" s="11">
        <v>7</v>
      </c>
      <c r="CK222" s="12" t="s">
        <v>25</v>
      </c>
      <c r="CL222" s="11">
        <v>129</v>
      </c>
      <c r="CM222" s="11">
        <v>129</v>
      </c>
      <c r="CN222" s="12" t="s">
        <v>25</v>
      </c>
      <c r="CO222" s="12" t="s">
        <v>25</v>
      </c>
      <c r="CP222" s="12" t="s">
        <v>25</v>
      </c>
      <c r="CQ222" s="12" t="s">
        <v>25</v>
      </c>
      <c r="CR222" s="11">
        <f t="shared" si="9"/>
        <v>129</v>
      </c>
      <c r="CS222" s="11">
        <f t="shared" si="10"/>
        <v>129</v>
      </c>
      <c r="CT222" s="11" t="b">
        <f t="shared" si="11"/>
        <v>1</v>
      </c>
    </row>
    <row r="223" spans="1:98" x14ac:dyDescent="0.25">
      <c r="A223" s="11">
        <v>222</v>
      </c>
      <c r="B223" s="11">
        <v>15</v>
      </c>
      <c r="C223" s="12" t="s">
        <v>70</v>
      </c>
      <c r="D223" s="11">
        <v>1</v>
      </c>
      <c r="E223" s="12" t="s">
        <v>71</v>
      </c>
      <c r="F223" s="11">
        <v>1</v>
      </c>
      <c r="G223" s="12" t="s">
        <v>71</v>
      </c>
      <c r="H223" s="11">
        <v>1</v>
      </c>
      <c r="I223" s="11">
        <v>1</v>
      </c>
      <c r="J223" s="12" t="s">
        <v>71</v>
      </c>
      <c r="K223" s="11">
        <v>1</v>
      </c>
      <c r="L223" s="12" t="s">
        <v>361</v>
      </c>
      <c r="M223" s="11">
        <v>1</v>
      </c>
      <c r="N223" s="12" t="s">
        <v>70</v>
      </c>
      <c r="O223" s="12" t="s">
        <v>71</v>
      </c>
      <c r="P223" s="11">
        <v>1</v>
      </c>
      <c r="Q223" s="12" t="s">
        <v>111</v>
      </c>
      <c r="R223" s="11">
        <v>77</v>
      </c>
      <c r="S223" s="12" t="s">
        <v>375</v>
      </c>
      <c r="T223" s="11">
        <v>318</v>
      </c>
      <c r="U223" s="12" t="s">
        <v>363</v>
      </c>
      <c r="V223" s="12" t="s">
        <v>364</v>
      </c>
      <c r="W223" s="11">
        <v>1501</v>
      </c>
      <c r="X223" s="12" t="s">
        <v>71</v>
      </c>
      <c r="Y223" s="12" t="s">
        <v>115</v>
      </c>
      <c r="Z223" s="12" t="s">
        <v>78</v>
      </c>
      <c r="AA223" s="11">
        <v>1915002</v>
      </c>
      <c r="AB223" s="12" t="s">
        <v>656</v>
      </c>
      <c r="AC223" s="11">
        <v>1</v>
      </c>
      <c r="AD223" s="11">
        <v>135</v>
      </c>
      <c r="AE223" s="12" t="s">
        <v>25</v>
      </c>
      <c r="AF223" s="11">
        <v>15</v>
      </c>
      <c r="AG223" s="12" t="s">
        <v>25</v>
      </c>
      <c r="AH223" s="11">
        <v>0</v>
      </c>
      <c r="AI223" s="12" t="s">
        <v>25</v>
      </c>
      <c r="AJ223" s="11">
        <v>0</v>
      </c>
      <c r="AK223" s="12" t="s">
        <v>25</v>
      </c>
      <c r="AL223" s="11">
        <v>2</v>
      </c>
      <c r="AM223" s="12" t="s">
        <v>25</v>
      </c>
      <c r="AN223" s="11">
        <v>17</v>
      </c>
      <c r="AO223" s="12" t="s">
        <v>25</v>
      </c>
      <c r="AP223" s="11">
        <v>39</v>
      </c>
      <c r="AQ223" s="12" t="s">
        <v>25</v>
      </c>
      <c r="AR223" s="11">
        <v>5</v>
      </c>
      <c r="AS223" s="12" t="s">
        <v>25</v>
      </c>
      <c r="AT223" s="11">
        <v>44</v>
      </c>
      <c r="AU223" s="11">
        <v>6</v>
      </c>
      <c r="AV223" s="12" t="s">
        <v>25</v>
      </c>
      <c r="AW223" s="11">
        <v>6</v>
      </c>
      <c r="AX223" s="11">
        <v>1</v>
      </c>
      <c r="AY223" s="12" t="s">
        <v>25</v>
      </c>
      <c r="AZ223" s="11">
        <v>1</v>
      </c>
      <c r="BA223" s="11">
        <v>51</v>
      </c>
      <c r="BB223" s="12" t="s">
        <v>25</v>
      </c>
      <c r="BC223" s="11">
        <v>17</v>
      </c>
      <c r="BD223" s="12" t="s">
        <v>25</v>
      </c>
      <c r="BE223" s="11">
        <v>9</v>
      </c>
      <c r="BF223" s="12" t="s">
        <v>25</v>
      </c>
      <c r="BG223" s="11">
        <v>26</v>
      </c>
      <c r="BH223" s="11">
        <v>3</v>
      </c>
      <c r="BI223" s="12" t="s">
        <v>25</v>
      </c>
      <c r="BJ223" s="11">
        <v>3</v>
      </c>
      <c r="BK223" s="11">
        <v>8</v>
      </c>
      <c r="BL223" s="12" t="s">
        <v>25</v>
      </c>
      <c r="BM223" s="11">
        <v>8</v>
      </c>
      <c r="BN223" s="11">
        <v>37</v>
      </c>
      <c r="BO223" s="12" t="s">
        <v>25</v>
      </c>
      <c r="BP223" s="11">
        <v>3</v>
      </c>
      <c r="BQ223" s="12" t="s">
        <v>25</v>
      </c>
      <c r="BR223" s="11">
        <v>1</v>
      </c>
      <c r="BS223" s="12" t="s">
        <v>25</v>
      </c>
      <c r="BT223" s="11">
        <v>0</v>
      </c>
      <c r="BU223" s="12" t="s">
        <v>25</v>
      </c>
      <c r="BV223" s="11">
        <v>4</v>
      </c>
      <c r="BW223" s="12" t="s">
        <v>25</v>
      </c>
      <c r="BX223" s="11">
        <v>2</v>
      </c>
      <c r="BY223" s="12" t="s">
        <v>25</v>
      </c>
      <c r="BZ223" s="11">
        <v>13</v>
      </c>
      <c r="CA223" s="12" t="s">
        <v>25</v>
      </c>
      <c r="CB223" s="11">
        <v>0</v>
      </c>
      <c r="CC223" s="12" t="s">
        <v>25</v>
      </c>
      <c r="CD223" s="11">
        <v>7</v>
      </c>
      <c r="CE223" s="12" t="s">
        <v>25</v>
      </c>
      <c r="CF223" s="11">
        <v>7</v>
      </c>
      <c r="CG223" s="11">
        <v>22</v>
      </c>
      <c r="CH223" s="11">
        <v>2</v>
      </c>
      <c r="CI223" s="12" t="s">
        <v>25</v>
      </c>
      <c r="CJ223" s="11">
        <v>2</v>
      </c>
      <c r="CK223" s="12" t="s">
        <v>25</v>
      </c>
      <c r="CL223" s="11">
        <v>135</v>
      </c>
      <c r="CM223" s="11">
        <v>135</v>
      </c>
      <c r="CN223" s="12" t="s">
        <v>25</v>
      </c>
      <c r="CO223" s="12" t="s">
        <v>25</v>
      </c>
      <c r="CP223" s="12" t="s">
        <v>25</v>
      </c>
      <c r="CQ223" s="12" t="s">
        <v>25</v>
      </c>
      <c r="CR223" s="11">
        <f t="shared" si="9"/>
        <v>135</v>
      </c>
      <c r="CS223" s="11">
        <f t="shared" si="10"/>
        <v>135</v>
      </c>
      <c r="CT223" s="11" t="b">
        <f t="shared" si="11"/>
        <v>1</v>
      </c>
    </row>
    <row r="224" spans="1:98" x14ac:dyDescent="0.25">
      <c r="A224" s="11">
        <v>223</v>
      </c>
      <c r="B224" s="11">
        <v>15</v>
      </c>
      <c r="C224" s="12" t="s">
        <v>70</v>
      </c>
      <c r="D224" s="11">
        <v>1</v>
      </c>
      <c r="E224" s="12" t="s">
        <v>71</v>
      </c>
      <c r="F224" s="11">
        <v>1</v>
      </c>
      <c r="G224" s="12" t="s">
        <v>71</v>
      </c>
      <c r="H224" s="11">
        <v>1</v>
      </c>
      <c r="I224" s="11">
        <v>1</v>
      </c>
      <c r="J224" s="12" t="s">
        <v>71</v>
      </c>
      <c r="K224" s="11">
        <v>1</v>
      </c>
      <c r="L224" s="12" t="s">
        <v>361</v>
      </c>
      <c r="M224" s="11">
        <v>1</v>
      </c>
      <c r="N224" s="12" t="s">
        <v>70</v>
      </c>
      <c r="O224" s="12" t="s">
        <v>71</v>
      </c>
      <c r="P224" s="11">
        <v>1</v>
      </c>
      <c r="Q224" s="12" t="s">
        <v>111</v>
      </c>
      <c r="R224" s="11">
        <v>79</v>
      </c>
      <c r="S224" s="12" t="s">
        <v>376</v>
      </c>
      <c r="T224" s="11">
        <v>354</v>
      </c>
      <c r="U224" s="12" t="s">
        <v>363</v>
      </c>
      <c r="V224" s="12" t="s">
        <v>364</v>
      </c>
      <c r="W224" s="11">
        <v>1501</v>
      </c>
      <c r="X224" s="12" t="s">
        <v>71</v>
      </c>
      <c r="Y224" s="12" t="s">
        <v>115</v>
      </c>
      <c r="Z224" s="12" t="s">
        <v>78</v>
      </c>
      <c r="AA224" s="11">
        <v>1915002</v>
      </c>
      <c r="AB224" s="12" t="s">
        <v>656</v>
      </c>
      <c r="AC224" s="11">
        <v>1</v>
      </c>
      <c r="AD224" s="11">
        <v>130</v>
      </c>
      <c r="AE224" s="12" t="s">
        <v>25</v>
      </c>
      <c r="AF224" s="11">
        <v>9</v>
      </c>
      <c r="AG224" s="12" t="s">
        <v>25</v>
      </c>
      <c r="AH224" s="11">
        <v>0</v>
      </c>
      <c r="AI224" s="12" t="s">
        <v>25</v>
      </c>
      <c r="AJ224" s="11">
        <v>0</v>
      </c>
      <c r="AK224" s="12" t="s">
        <v>25</v>
      </c>
      <c r="AL224" s="11">
        <v>1</v>
      </c>
      <c r="AM224" s="12" t="s">
        <v>25</v>
      </c>
      <c r="AN224" s="11">
        <v>10</v>
      </c>
      <c r="AO224" s="12" t="s">
        <v>25</v>
      </c>
      <c r="AP224" s="11">
        <v>40</v>
      </c>
      <c r="AQ224" s="12" t="s">
        <v>25</v>
      </c>
      <c r="AR224" s="11">
        <v>2</v>
      </c>
      <c r="AS224" s="12" t="s">
        <v>25</v>
      </c>
      <c r="AT224" s="11">
        <v>42</v>
      </c>
      <c r="AU224" s="11">
        <v>3</v>
      </c>
      <c r="AV224" s="12" t="s">
        <v>25</v>
      </c>
      <c r="AW224" s="11">
        <v>3</v>
      </c>
      <c r="AX224" s="11">
        <v>2</v>
      </c>
      <c r="AY224" s="12" t="s">
        <v>25</v>
      </c>
      <c r="AZ224" s="11">
        <v>2</v>
      </c>
      <c r="BA224" s="11">
        <v>47</v>
      </c>
      <c r="BB224" s="12" t="s">
        <v>25</v>
      </c>
      <c r="BC224" s="11">
        <v>8</v>
      </c>
      <c r="BD224" s="12" t="s">
        <v>25</v>
      </c>
      <c r="BE224" s="11">
        <v>11</v>
      </c>
      <c r="BF224" s="12" t="s">
        <v>25</v>
      </c>
      <c r="BG224" s="11">
        <v>19</v>
      </c>
      <c r="BH224" s="11">
        <v>1</v>
      </c>
      <c r="BI224" s="12" t="s">
        <v>25</v>
      </c>
      <c r="BJ224" s="11">
        <v>1</v>
      </c>
      <c r="BK224" s="11">
        <v>7</v>
      </c>
      <c r="BL224" s="12" t="s">
        <v>25</v>
      </c>
      <c r="BM224" s="11">
        <v>7</v>
      </c>
      <c r="BN224" s="11">
        <v>27</v>
      </c>
      <c r="BO224" s="12" t="s">
        <v>25</v>
      </c>
      <c r="BP224" s="11">
        <v>2</v>
      </c>
      <c r="BQ224" s="12" t="s">
        <v>25</v>
      </c>
      <c r="BR224" s="11">
        <v>0</v>
      </c>
      <c r="BS224" s="12" t="s">
        <v>25</v>
      </c>
      <c r="BT224" s="11">
        <v>0</v>
      </c>
      <c r="BU224" s="12" t="s">
        <v>25</v>
      </c>
      <c r="BV224" s="11">
        <v>2</v>
      </c>
      <c r="BW224" s="12" t="s">
        <v>25</v>
      </c>
      <c r="BX224" s="11">
        <v>4</v>
      </c>
      <c r="BY224" s="12" t="s">
        <v>25</v>
      </c>
      <c r="BZ224" s="11">
        <v>24</v>
      </c>
      <c r="CA224" s="12" t="s">
        <v>25</v>
      </c>
      <c r="CB224" s="11">
        <v>0</v>
      </c>
      <c r="CC224" s="12" t="s">
        <v>25</v>
      </c>
      <c r="CD224" s="11">
        <v>5</v>
      </c>
      <c r="CE224" s="12" t="s">
        <v>25</v>
      </c>
      <c r="CF224" s="11">
        <v>5</v>
      </c>
      <c r="CG224" s="11">
        <v>33</v>
      </c>
      <c r="CH224" s="11">
        <v>6</v>
      </c>
      <c r="CI224" s="12" t="s">
        <v>25</v>
      </c>
      <c r="CJ224" s="11">
        <v>5</v>
      </c>
      <c r="CK224" s="12" t="s">
        <v>25</v>
      </c>
      <c r="CL224" s="11">
        <v>130</v>
      </c>
      <c r="CM224" s="11">
        <v>130</v>
      </c>
      <c r="CN224" s="12" t="s">
        <v>25</v>
      </c>
      <c r="CO224" s="12" t="s">
        <v>25</v>
      </c>
      <c r="CP224" s="12" t="s">
        <v>25</v>
      </c>
      <c r="CQ224" s="12" t="s">
        <v>25</v>
      </c>
      <c r="CR224" s="11">
        <f t="shared" si="9"/>
        <v>130</v>
      </c>
      <c r="CS224" s="11">
        <f t="shared" si="10"/>
        <v>130</v>
      </c>
      <c r="CT224" s="11" t="b">
        <f t="shared" si="11"/>
        <v>1</v>
      </c>
    </row>
    <row r="225" spans="1:98" x14ac:dyDescent="0.25">
      <c r="A225" s="11">
        <v>224</v>
      </c>
      <c r="B225" s="11">
        <v>15</v>
      </c>
      <c r="C225" s="12" t="s">
        <v>70</v>
      </c>
      <c r="D225" s="11">
        <v>1</v>
      </c>
      <c r="E225" s="12" t="s">
        <v>71</v>
      </c>
      <c r="F225" s="11">
        <v>1</v>
      </c>
      <c r="G225" s="12" t="s">
        <v>71</v>
      </c>
      <c r="H225" s="11">
        <v>1</v>
      </c>
      <c r="I225" s="11">
        <v>1</v>
      </c>
      <c r="J225" s="12" t="s">
        <v>71</v>
      </c>
      <c r="K225" s="11">
        <v>1</v>
      </c>
      <c r="L225" s="12" t="s">
        <v>361</v>
      </c>
      <c r="M225" s="11">
        <v>1</v>
      </c>
      <c r="N225" s="12" t="s">
        <v>70</v>
      </c>
      <c r="O225" s="12" t="s">
        <v>71</v>
      </c>
      <c r="P225" s="11">
        <v>1</v>
      </c>
      <c r="Q225" s="12" t="s">
        <v>111</v>
      </c>
      <c r="R225" s="11">
        <v>81</v>
      </c>
      <c r="S225" s="12" t="s">
        <v>377</v>
      </c>
      <c r="T225" s="11">
        <v>329</v>
      </c>
      <c r="U225" s="12" t="s">
        <v>363</v>
      </c>
      <c r="V225" s="12" t="s">
        <v>364</v>
      </c>
      <c r="W225" s="11">
        <v>1501</v>
      </c>
      <c r="X225" s="12" t="s">
        <v>71</v>
      </c>
      <c r="Y225" s="12" t="s">
        <v>115</v>
      </c>
      <c r="Z225" s="12" t="s">
        <v>78</v>
      </c>
      <c r="AA225" s="11">
        <v>1915002</v>
      </c>
      <c r="AB225" s="12" t="s">
        <v>656</v>
      </c>
      <c r="AC225" s="11">
        <v>1</v>
      </c>
      <c r="AD225" s="11">
        <v>126</v>
      </c>
      <c r="AE225" s="12" t="s">
        <v>25</v>
      </c>
      <c r="AF225" s="11">
        <v>16</v>
      </c>
      <c r="AG225" s="12" t="s">
        <v>25</v>
      </c>
      <c r="AH225" s="11">
        <v>1</v>
      </c>
      <c r="AI225" s="12" t="s">
        <v>25</v>
      </c>
      <c r="AJ225" s="11">
        <v>1</v>
      </c>
      <c r="AK225" s="12" t="s">
        <v>25</v>
      </c>
      <c r="AL225" s="11">
        <v>0</v>
      </c>
      <c r="AM225" s="12" t="s">
        <v>25</v>
      </c>
      <c r="AN225" s="11">
        <v>18</v>
      </c>
      <c r="AO225" s="12" t="s">
        <v>25</v>
      </c>
      <c r="AP225" s="11">
        <v>39</v>
      </c>
      <c r="AQ225" s="12" t="s">
        <v>25</v>
      </c>
      <c r="AR225" s="11">
        <v>3</v>
      </c>
      <c r="AS225" s="12" t="s">
        <v>25</v>
      </c>
      <c r="AT225" s="11">
        <v>42</v>
      </c>
      <c r="AU225" s="11">
        <v>1</v>
      </c>
      <c r="AV225" s="12" t="s">
        <v>25</v>
      </c>
      <c r="AW225" s="11">
        <v>1</v>
      </c>
      <c r="AX225" s="11">
        <v>0</v>
      </c>
      <c r="AY225" s="12" t="s">
        <v>25</v>
      </c>
      <c r="AZ225" s="11">
        <v>0</v>
      </c>
      <c r="BA225" s="11">
        <v>43</v>
      </c>
      <c r="BB225" s="12" t="s">
        <v>25</v>
      </c>
      <c r="BC225" s="11">
        <v>14</v>
      </c>
      <c r="BD225" s="12" t="s">
        <v>25</v>
      </c>
      <c r="BE225" s="11">
        <v>8</v>
      </c>
      <c r="BF225" s="12" t="s">
        <v>25</v>
      </c>
      <c r="BG225" s="11">
        <v>22</v>
      </c>
      <c r="BH225" s="11">
        <v>3</v>
      </c>
      <c r="BI225" s="12" t="s">
        <v>25</v>
      </c>
      <c r="BJ225" s="11">
        <v>3</v>
      </c>
      <c r="BK225" s="11">
        <v>6</v>
      </c>
      <c r="BL225" s="12" t="s">
        <v>25</v>
      </c>
      <c r="BM225" s="11">
        <v>6</v>
      </c>
      <c r="BN225" s="11">
        <v>31</v>
      </c>
      <c r="BO225" s="12" t="s">
        <v>25</v>
      </c>
      <c r="BP225" s="11">
        <v>1</v>
      </c>
      <c r="BQ225" s="12" t="s">
        <v>25</v>
      </c>
      <c r="BR225" s="11">
        <v>1</v>
      </c>
      <c r="BS225" s="12" t="s">
        <v>25</v>
      </c>
      <c r="BT225" s="11">
        <v>1</v>
      </c>
      <c r="BU225" s="12" t="s">
        <v>25</v>
      </c>
      <c r="BV225" s="11">
        <v>3</v>
      </c>
      <c r="BW225" s="12" t="s">
        <v>25</v>
      </c>
      <c r="BX225" s="11">
        <v>4</v>
      </c>
      <c r="BY225" s="12" t="s">
        <v>25</v>
      </c>
      <c r="BZ225" s="11">
        <v>18</v>
      </c>
      <c r="CA225" s="12" t="s">
        <v>25</v>
      </c>
      <c r="CB225" s="11">
        <v>1</v>
      </c>
      <c r="CC225" s="12" t="s">
        <v>25</v>
      </c>
      <c r="CD225" s="11">
        <v>3</v>
      </c>
      <c r="CE225" s="12" t="s">
        <v>25</v>
      </c>
      <c r="CF225" s="11">
        <v>3</v>
      </c>
      <c r="CG225" s="11">
        <v>26</v>
      </c>
      <c r="CH225" s="11">
        <v>2</v>
      </c>
      <c r="CI225" s="12" t="s">
        <v>25</v>
      </c>
      <c r="CJ225" s="11">
        <v>3</v>
      </c>
      <c r="CK225" s="12" t="s">
        <v>25</v>
      </c>
      <c r="CL225" s="11">
        <v>126</v>
      </c>
      <c r="CM225" s="11">
        <v>126</v>
      </c>
      <c r="CN225" s="12" t="s">
        <v>25</v>
      </c>
      <c r="CO225" s="12" t="s">
        <v>25</v>
      </c>
      <c r="CP225" s="12" t="s">
        <v>25</v>
      </c>
      <c r="CQ225" s="12" t="s">
        <v>25</v>
      </c>
      <c r="CR225" s="11">
        <f t="shared" si="9"/>
        <v>126</v>
      </c>
      <c r="CS225" s="11">
        <f t="shared" si="10"/>
        <v>126</v>
      </c>
      <c r="CT225" s="11" t="b">
        <f t="shared" si="11"/>
        <v>1</v>
      </c>
    </row>
    <row r="226" spans="1:98" x14ac:dyDescent="0.25">
      <c r="A226" s="11">
        <v>225</v>
      </c>
      <c r="B226" s="11">
        <v>15</v>
      </c>
      <c r="C226" s="12" t="s">
        <v>70</v>
      </c>
      <c r="D226" s="11">
        <v>1</v>
      </c>
      <c r="E226" s="12" t="s">
        <v>71</v>
      </c>
      <c r="F226" s="11">
        <v>1</v>
      </c>
      <c r="G226" s="12" t="s">
        <v>71</v>
      </c>
      <c r="H226" s="11">
        <v>1</v>
      </c>
      <c r="I226" s="11">
        <v>1</v>
      </c>
      <c r="J226" s="12" t="s">
        <v>71</v>
      </c>
      <c r="K226" s="11">
        <v>1</v>
      </c>
      <c r="L226" s="12" t="s">
        <v>361</v>
      </c>
      <c r="M226" s="11">
        <v>1</v>
      </c>
      <c r="N226" s="12" t="s">
        <v>70</v>
      </c>
      <c r="O226" s="12" t="s">
        <v>71</v>
      </c>
      <c r="P226" s="11">
        <v>1</v>
      </c>
      <c r="Q226" s="12" t="s">
        <v>111</v>
      </c>
      <c r="R226" s="11">
        <v>83</v>
      </c>
      <c r="S226" s="12" t="s">
        <v>378</v>
      </c>
      <c r="T226" s="11">
        <v>329</v>
      </c>
      <c r="U226" s="12" t="s">
        <v>363</v>
      </c>
      <c r="V226" s="12" t="s">
        <v>364</v>
      </c>
      <c r="W226" s="11">
        <v>1501</v>
      </c>
      <c r="X226" s="12" t="s">
        <v>71</v>
      </c>
      <c r="Y226" s="12" t="s">
        <v>115</v>
      </c>
      <c r="Z226" s="12" t="s">
        <v>78</v>
      </c>
      <c r="AA226" s="11">
        <v>1915002</v>
      </c>
      <c r="AB226" s="12" t="s">
        <v>656</v>
      </c>
      <c r="AC226" s="11">
        <v>1</v>
      </c>
      <c r="AD226" s="11">
        <v>166</v>
      </c>
      <c r="AE226" s="12" t="s">
        <v>25</v>
      </c>
      <c r="AF226" s="11">
        <v>13</v>
      </c>
      <c r="AG226" s="12" t="s">
        <v>25</v>
      </c>
      <c r="AH226" s="11">
        <v>0</v>
      </c>
      <c r="AI226" s="12" t="s">
        <v>25</v>
      </c>
      <c r="AJ226" s="11">
        <v>0</v>
      </c>
      <c r="AK226" s="12" t="s">
        <v>25</v>
      </c>
      <c r="AL226" s="11">
        <v>1</v>
      </c>
      <c r="AM226" s="12" t="s">
        <v>25</v>
      </c>
      <c r="AN226" s="11">
        <v>14</v>
      </c>
      <c r="AO226" s="12" t="s">
        <v>25</v>
      </c>
      <c r="AP226" s="11">
        <v>61</v>
      </c>
      <c r="AQ226" s="12" t="s">
        <v>25</v>
      </c>
      <c r="AR226" s="11">
        <v>2</v>
      </c>
      <c r="AS226" s="12" t="s">
        <v>25</v>
      </c>
      <c r="AT226" s="11">
        <v>63</v>
      </c>
      <c r="AU226" s="11">
        <v>0</v>
      </c>
      <c r="AV226" s="12" t="s">
        <v>25</v>
      </c>
      <c r="AW226" s="11">
        <v>0</v>
      </c>
      <c r="AX226" s="11">
        <v>1</v>
      </c>
      <c r="AY226" s="12" t="s">
        <v>25</v>
      </c>
      <c r="AZ226" s="11">
        <v>1</v>
      </c>
      <c r="BA226" s="11">
        <v>64</v>
      </c>
      <c r="BB226" s="12" t="s">
        <v>25</v>
      </c>
      <c r="BC226" s="11">
        <v>20</v>
      </c>
      <c r="BD226" s="12" t="s">
        <v>25</v>
      </c>
      <c r="BE226" s="11">
        <v>10</v>
      </c>
      <c r="BF226" s="12" t="s">
        <v>25</v>
      </c>
      <c r="BG226" s="11">
        <v>30</v>
      </c>
      <c r="BH226" s="11">
        <v>0</v>
      </c>
      <c r="BI226" s="12" t="s">
        <v>25</v>
      </c>
      <c r="BJ226" s="11">
        <v>0</v>
      </c>
      <c r="BK226" s="11">
        <v>3</v>
      </c>
      <c r="BL226" s="12" t="s">
        <v>25</v>
      </c>
      <c r="BM226" s="11">
        <v>3</v>
      </c>
      <c r="BN226" s="11">
        <v>33</v>
      </c>
      <c r="BO226" s="12" t="s">
        <v>25</v>
      </c>
      <c r="BP226" s="11">
        <v>6</v>
      </c>
      <c r="BQ226" s="12" t="s">
        <v>25</v>
      </c>
      <c r="BR226" s="11">
        <v>3</v>
      </c>
      <c r="BS226" s="12" t="s">
        <v>25</v>
      </c>
      <c r="BT226" s="11">
        <v>2</v>
      </c>
      <c r="BU226" s="12" t="s">
        <v>25</v>
      </c>
      <c r="BV226" s="11">
        <v>11</v>
      </c>
      <c r="BW226" s="12" t="s">
        <v>25</v>
      </c>
      <c r="BX226" s="11">
        <v>2</v>
      </c>
      <c r="BY226" s="12" t="s">
        <v>25</v>
      </c>
      <c r="BZ226" s="11">
        <v>23</v>
      </c>
      <c r="CA226" s="12" t="s">
        <v>25</v>
      </c>
      <c r="CB226" s="11">
        <v>2</v>
      </c>
      <c r="CC226" s="12" t="s">
        <v>25</v>
      </c>
      <c r="CD226" s="11">
        <v>6</v>
      </c>
      <c r="CE226" s="12" t="s">
        <v>25</v>
      </c>
      <c r="CF226" s="11">
        <v>6</v>
      </c>
      <c r="CG226" s="11">
        <v>33</v>
      </c>
      <c r="CH226" s="11">
        <v>5</v>
      </c>
      <c r="CI226" s="12" t="s">
        <v>25</v>
      </c>
      <c r="CJ226" s="11">
        <v>6</v>
      </c>
      <c r="CK226" s="12" t="s">
        <v>25</v>
      </c>
      <c r="CL226" s="11">
        <v>166</v>
      </c>
      <c r="CM226" s="11">
        <v>166</v>
      </c>
      <c r="CN226" s="12" t="s">
        <v>25</v>
      </c>
      <c r="CO226" s="12" t="s">
        <v>25</v>
      </c>
      <c r="CP226" s="12" t="s">
        <v>25</v>
      </c>
      <c r="CQ226" s="12" t="s">
        <v>25</v>
      </c>
      <c r="CR226" s="11">
        <f t="shared" si="9"/>
        <v>166</v>
      </c>
      <c r="CS226" s="11">
        <f t="shared" si="10"/>
        <v>166</v>
      </c>
      <c r="CT226" s="11" t="b">
        <f t="shared" si="11"/>
        <v>1</v>
      </c>
    </row>
    <row r="227" spans="1:98" x14ac:dyDescent="0.25">
      <c r="A227" s="11">
        <v>226</v>
      </c>
      <c r="B227" s="11">
        <v>15</v>
      </c>
      <c r="C227" s="12" t="s">
        <v>70</v>
      </c>
      <c r="D227" s="11">
        <v>1</v>
      </c>
      <c r="E227" s="12" t="s">
        <v>71</v>
      </c>
      <c r="F227" s="11">
        <v>1</v>
      </c>
      <c r="G227" s="12" t="s">
        <v>71</v>
      </c>
      <c r="H227" s="11">
        <v>1</v>
      </c>
      <c r="I227" s="11">
        <v>1</v>
      </c>
      <c r="J227" s="12" t="s">
        <v>71</v>
      </c>
      <c r="K227" s="11">
        <v>1</v>
      </c>
      <c r="L227" s="12" t="s">
        <v>361</v>
      </c>
      <c r="M227" s="11">
        <v>1</v>
      </c>
      <c r="N227" s="12" t="s">
        <v>70</v>
      </c>
      <c r="O227" s="12" t="s">
        <v>71</v>
      </c>
      <c r="P227" s="11">
        <v>1</v>
      </c>
      <c r="Q227" s="12" t="s">
        <v>111</v>
      </c>
      <c r="R227" s="11">
        <v>85</v>
      </c>
      <c r="S227" s="12" t="s">
        <v>379</v>
      </c>
      <c r="T227" s="11">
        <v>311</v>
      </c>
      <c r="U227" s="12" t="s">
        <v>363</v>
      </c>
      <c r="V227" s="12" t="s">
        <v>364</v>
      </c>
      <c r="W227" s="11">
        <v>1501</v>
      </c>
      <c r="X227" s="12" t="s">
        <v>71</v>
      </c>
      <c r="Y227" s="12" t="s">
        <v>115</v>
      </c>
      <c r="Z227" s="12" t="s">
        <v>78</v>
      </c>
      <c r="AA227" s="11">
        <v>1915002</v>
      </c>
      <c r="AB227" s="12" t="s">
        <v>656</v>
      </c>
      <c r="AC227" s="11">
        <v>1</v>
      </c>
      <c r="AD227" s="11">
        <v>132</v>
      </c>
      <c r="AE227" s="12" t="s">
        <v>25</v>
      </c>
      <c r="AF227" s="11">
        <v>19</v>
      </c>
      <c r="AG227" s="12" t="s">
        <v>25</v>
      </c>
      <c r="AH227" s="11">
        <v>0</v>
      </c>
      <c r="AI227" s="12" t="s">
        <v>25</v>
      </c>
      <c r="AJ227" s="11">
        <v>0</v>
      </c>
      <c r="AK227" s="12" t="s">
        <v>25</v>
      </c>
      <c r="AL227" s="11">
        <v>0</v>
      </c>
      <c r="AM227" s="12" t="s">
        <v>25</v>
      </c>
      <c r="AN227" s="11">
        <v>19</v>
      </c>
      <c r="AO227" s="12" t="s">
        <v>25</v>
      </c>
      <c r="AP227" s="11">
        <v>41</v>
      </c>
      <c r="AQ227" s="12" t="s">
        <v>25</v>
      </c>
      <c r="AR227" s="11">
        <v>3</v>
      </c>
      <c r="AS227" s="12" t="s">
        <v>25</v>
      </c>
      <c r="AT227" s="11">
        <v>44</v>
      </c>
      <c r="AU227" s="11">
        <v>0</v>
      </c>
      <c r="AV227" s="12" t="s">
        <v>25</v>
      </c>
      <c r="AW227" s="11">
        <v>0</v>
      </c>
      <c r="AX227" s="11">
        <v>0</v>
      </c>
      <c r="AY227" s="12" t="s">
        <v>25</v>
      </c>
      <c r="AZ227" s="11">
        <v>0</v>
      </c>
      <c r="BA227" s="11">
        <v>44</v>
      </c>
      <c r="BB227" s="12" t="s">
        <v>25</v>
      </c>
      <c r="BC227" s="11">
        <v>14</v>
      </c>
      <c r="BD227" s="12" t="s">
        <v>25</v>
      </c>
      <c r="BE227" s="11">
        <v>6</v>
      </c>
      <c r="BF227" s="12" t="s">
        <v>25</v>
      </c>
      <c r="BG227" s="11">
        <v>20</v>
      </c>
      <c r="BH227" s="11">
        <v>2</v>
      </c>
      <c r="BI227" s="12" t="s">
        <v>25</v>
      </c>
      <c r="BJ227" s="11">
        <v>2</v>
      </c>
      <c r="BK227" s="11">
        <v>6</v>
      </c>
      <c r="BL227" s="12" t="s">
        <v>25</v>
      </c>
      <c r="BM227" s="11">
        <v>6</v>
      </c>
      <c r="BN227" s="11">
        <v>28</v>
      </c>
      <c r="BO227" s="12" t="s">
        <v>25</v>
      </c>
      <c r="BP227" s="11">
        <v>4</v>
      </c>
      <c r="BQ227" s="12" t="s">
        <v>25</v>
      </c>
      <c r="BR227" s="11">
        <v>1</v>
      </c>
      <c r="BS227" s="12" t="s">
        <v>25</v>
      </c>
      <c r="BT227" s="11">
        <v>3</v>
      </c>
      <c r="BU227" s="12" t="s">
        <v>25</v>
      </c>
      <c r="BV227" s="11">
        <v>8</v>
      </c>
      <c r="BW227" s="12" t="s">
        <v>25</v>
      </c>
      <c r="BX227" s="11">
        <v>2</v>
      </c>
      <c r="BY227" s="12" t="s">
        <v>25</v>
      </c>
      <c r="BZ227" s="11">
        <v>12</v>
      </c>
      <c r="CA227" s="12" t="s">
        <v>25</v>
      </c>
      <c r="CB227" s="11">
        <v>2</v>
      </c>
      <c r="CC227" s="12" t="s">
        <v>25</v>
      </c>
      <c r="CD227" s="11">
        <v>9</v>
      </c>
      <c r="CE227" s="12" t="s">
        <v>25</v>
      </c>
      <c r="CF227" s="11">
        <v>9</v>
      </c>
      <c r="CG227" s="11">
        <v>25</v>
      </c>
      <c r="CH227" s="11">
        <v>4</v>
      </c>
      <c r="CI227" s="12" t="s">
        <v>25</v>
      </c>
      <c r="CJ227" s="11">
        <v>4</v>
      </c>
      <c r="CK227" s="12" t="s">
        <v>25</v>
      </c>
      <c r="CL227" s="11">
        <v>132</v>
      </c>
      <c r="CM227" s="11">
        <v>132</v>
      </c>
      <c r="CN227" s="12" t="s">
        <v>25</v>
      </c>
      <c r="CO227" s="12" t="s">
        <v>25</v>
      </c>
      <c r="CP227" s="12" t="s">
        <v>25</v>
      </c>
      <c r="CQ227" s="12" t="s">
        <v>25</v>
      </c>
      <c r="CR227" s="11">
        <f t="shared" si="9"/>
        <v>132</v>
      </c>
      <c r="CS227" s="11">
        <f t="shared" si="10"/>
        <v>132</v>
      </c>
      <c r="CT227" s="11" t="b">
        <f t="shared" si="11"/>
        <v>1</v>
      </c>
    </row>
    <row r="228" spans="1:98" x14ac:dyDescent="0.25">
      <c r="A228" s="11">
        <v>227</v>
      </c>
      <c r="B228" s="11">
        <v>15</v>
      </c>
      <c r="C228" s="12" t="s">
        <v>70</v>
      </c>
      <c r="D228" s="11">
        <v>1</v>
      </c>
      <c r="E228" s="12" t="s">
        <v>71</v>
      </c>
      <c r="F228" s="11">
        <v>1</v>
      </c>
      <c r="G228" s="12" t="s">
        <v>71</v>
      </c>
      <c r="H228" s="11">
        <v>1</v>
      </c>
      <c r="I228" s="11">
        <v>1</v>
      </c>
      <c r="J228" s="12" t="s">
        <v>71</v>
      </c>
      <c r="K228" s="11">
        <v>1</v>
      </c>
      <c r="L228" s="12" t="s">
        <v>361</v>
      </c>
      <c r="M228" s="11">
        <v>1</v>
      </c>
      <c r="N228" s="12" t="s">
        <v>70</v>
      </c>
      <c r="O228" s="12" t="s">
        <v>71</v>
      </c>
      <c r="P228" s="11">
        <v>1</v>
      </c>
      <c r="Q228" s="12" t="s">
        <v>111</v>
      </c>
      <c r="R228" s="11">
        <v>87</v>
      </c>
      <c r="S228" s="12" t="s">
        <v>380</v>
      </c>
      <c r="T228" s="11">
        <v>334</v>
      </c>
      <c r="U228" s="12" t="s">
        <v>363</v>
      </c>
      <c r="V228" s="12" t="s">
        <v>364</v>
      </c>
      <c r="W228" s="11">
        <v>1501</v>
      </c>
      <c r="X228" s="12" t="s">
        <v>71</v>
      </c>
      <c r="Y228" s="12" t="s">
        <v>115</v>
      </c>
      <c r="Z228" s="12" t="s">
        <v>78</v>
      </c>
      <c r="AA228" s="11">
        <v>1915002</v>
      </c>
      <c r="AB228" s="12" t="s">
        <v>656</v>
      </c>
      <c r="AC228" s="11">
        <v>1</v>
      </c>
      <c r="AD228" s="11">
        <v>149</v>
      </c>
      <c r="AE228" s="12" t="s">
        <v>25</v>
      </c>
      <c r="AF228" s="11">
        <v>22</v>
      </c>
      <c r="AG228" s="12" t="s">
        <v>25</v>
      </c>
      <c r="AH228" s="11">
        <v>0</v>
      </c>
      <c r="AI228" s="12" t="s">
        <v>25</v>
      </c>
      <c r="AJ228" s="11">
        <v>1</v>
      </c>
      <c r="AK228" s="12" t="s">
        <v>25</v>
      </c>
      <c r="AL228" s="11">
        <v>1</v>
      </c>
      <c r="AM228" s="12" t="s">
        <v>25</v>
      </c>
      <c r="AN228" s="11">
        <v>24</v>
      </c>
      <c r="AO228" s="12" t="s">
        <v>25</v>
      </c>
      <c r="AP228" s="11">
        <v>53</v>
      </c>
      <c r="AQ228" s="12" t="s">
        <v>25</v>
      </c>
      <c r="AR228" s="11">
        <v>5</v>
      </c>
      <c r="AS228" s="12" t="s">
        <v>25</v>
      </c>
      <c r="AT228" s="11">
        <v>58</v>
      </c>
      <c r="AU228" s="11">
        <v>1</v>
      </c>
      <c r="AV228" s="12" t="s">
        <v>25</v>
      </c>
      <c r="AW228" s="11">
        <v>1</v>
      </c>
      <c r="AX228" s="11">
        <v>0</v>
      </c>
      <c r="AY228" s="12" t="s">
        <v>25</v>
      </c>
      <c r="AZ228" s="11">
        <v>0</v>
      </c>
      <c r="BA228" s="11">
        <v>59</v>
      </c>
      <c r="BB228" s="12" t="s">
        <v>25</v>
      </c>
      <c r="BC228" s="11">
        <v>21</v>
      </c>
      <c r="BD228" s="12" t="s">
        <v>25</v>
      </c>
      <c r="BE228" s="11">
        <v>10</v>
      </c>
      <c r="BF228" s="12" t="s">
        <v>25</v>
      </c>
      <c r="BG228" s="11">
        <v>31</v>
      </c>
      <c r="BH228" s="11">
        <v>1</v>
      </c>
      <c r="BI228" s="12" t="s">
        <v>25</v>
      </c>
      <c r="BJ228" s="11">
        <v>1</v>
      </c>
      <c r="BK228" s="11">
        <v>5</v>
      </c>
      <c r="BL228" s="12" t="s">
        <v>25</v>
      </c>
      <c r="BM228" s="11">
        <v>5</v>
      </c>
      <c r="BN228" s="11">
        <v>37</v>
      </c>
      <c r="BO228" s="12" t="s">
        <v>25</v>
      </c>
      <c r="BP228" s="11">
        <v>2</v>
      </c>
      <c r="BQ228" s="12" t="s">
        <v>25</v>
      </c>
      <c r="BR228" s="11">
        <v>1</v>
      </c>
      <c r="BS228" s="12" t="s">
        <v>25</v>
      </c>
      <c r="BT228" s="11">
        <v>0</v>
      </c>
      <c r="BU228" s="12" t="s">
        <v>25</v>
      </c>
      <c r="BV228" s="11">
        <v>3</v>
      </c>
      <c r="BW228" s="12" t="s">
        <v>25</v>
      </c>
      <c r="BX228" s="11">
        <v>0</v>
      </c>
      <c r="BY228" s="12" t="s">
        <v>25</v>
      </c>
      <c r="BZ228" s="11">
        <v>17</v>
      </c>
      <c r="CA228" s="12" t="s">
        <v>25</v>
      </c>
      <c r="CB228" s="11">
        <v>2</v>
      </c>
      <c r="CC228" s="12" t="s">
        <v>25</v>
      </c>
      <c r="CD228" s="11">
        <v>2</v>
      </c>
      <c r="CE228" s="12" t="s">
        <v>25</v>
      </c>
      <c r="CF228" s="11">
        <v>2</v>
      </c>
      <c r="CG228" s="11">
        <v>21</v>
      </c>
      <c r="CH228" s="11">
        <v>5</v>
      </c>
      <c r="CI228" s="12" t="s">
        <v>25</v>
      </c>
      <c r="CJ228" s="11">
        <v>0</v>
      </c>
      <c r="CK228" s="12" t="s">
        <v>25</v>
      </c>
      <c r="CL228" s="11">
        <v>149</v>
      </c>
      <c r="CM228" s="11">
        <v>149</v>
      </c>
      <c r="CN228" s="12" t="s">
        <v>25</v>
      </c>
      <c r="CO228" s="12" t="s">
        <v>25</v>
      </c>
      <c r="CP228" s="12" t="s">
        <v>25</v>
      </c>
      <c r="CQ228" s="12" t="s">
        <v>25</v>
      </c>
      <c r="CR228" s="11">
        <f t="shared" si="9"/>
        <v>149</v>
      </c>
      <c r="CS228" s="11">
        <f t="shared" si="10"/>
        <v>149</v>
      </c>
      <c r="CT228" s="11" t="b">
        <f t="shared" si="11"/>
        <v>1</v>
      </c>
    </row>
    <row r="229" spans="1:98" x14ac:dyDescent="0.25">
      <c r="A229" s="11">
        <v>228</v>
      </c>
      <c r="B229" s="11">
        <v>15</v>
      </c>
      <c r="C229" s="12" t="s">
        <v>70</v>
      </c>
      <c r="D229" s="11">
        <v>1</v>
      </c>
      <c r="E229" s="12" t="s">
        <v>71</v>
      </c>
      <c r="F229" s="11">
        <v>1</v>
      </c>
      <c r="G229" s="12" t="s">
        <v>71</v>
      </c>
      <c r="H229" s="11">
        <v>1</v>
      </c>
      <c r="I229" s="11">
        <v>1</v>
      </c>
      <c r="J229" s="12" t="s">
        <v>71</v>
      </c>
      <c r="K229" s="11">
        <v>1</v>
      </c>
      <c r="L229" s="12" t="s">
        <v>381</v>
      </c>
      <c r="M229" s="11">
        <v>1</v>
      </c>
      <c r="N229" s="12" t="s">
        <v>70</v>
      </c>
      <c r="O229" s="12" t="s">
        <v>71</v>
      </c>
      <c r="P229" s="11">
        <v>1</v>
      </c>
      <c r="Q229" s="12" t="s">
        <v>111</v>
      </c>
      <c r="R229" s="11">
        <v>135</v>
      </c>
      <c r="S229" s="12" t="s">
        <v>382</v>
      </c>
      <c r="T229" s="11">
        <v>325</v>
      </c>
      <c r="U229" s="12" t="s">
        <v>383</v>
      </c>
      <c r="V229" s="12" t="s">
        <v>384</v>
      </c>
      <c r="W229" s="11">
        <v>1501</v>
      </c>
      <c r="X229" s="12" t="s">
        <v>71</v>
      </c>
      <c r="Y229" s="12" t="s">
        <v>115</v>
      </c>
      <c r="Z229" s="12" t="s">
        <v>78</v>
      </c>
      <c r="AA229" s="11">
        <v>1915043</v>
      </c>
      <c r="AB229" s="12" t="s">
        <v>658</v>
      </c>
      <c r="AC229" s="11">
        <v>1</v>
      </c>
      <c r="AD229" s="11">
        <v>132</v>
      </c>
      <c r="AE229" s="12" t="s">
        <v>25</v>
      </c>
      <c r="AF229" s="11">
        <v>11</v>
      </c>
      <c r="AG229" s="12" t="s">
        <v>25</v>
      </c>
      <c r="AH229" s="11">
        <v>1</v>
      </c>
      <c r="AI229" s="12" t="s">
        <v>25</v>
      </c>
      <c r="AJ229" s="11">
        <v>0</v>
      </c>
      <c r="AK229" s="12" t="s">
        <v>25</v>
      </c>
      <c r="AL229" s="11">
        <v>0</v>
      </c>
      <c r="AM229" s="12" t="s">
        <v>25</v>
      </c>
      <c r="AN229" s="11">
        <v>12</v>
      </c>
      <c r="AO229" s="12" t="s">
        <v>25</v>
      </c>
      <c r="AP229" s="11">
        <v>40</v>
      </c>
      <c r="AQ229" s="12" t="s">
        <v>25</v>
      </c>
      <c r="AR229" s="11">
        <v>3</v>
      </c>
      <c r="AS229" s="12" t="s">
        <v>25</v>
      </c>
      <c r="AT229" s="11">
        <v>43</v>
      </c>
      <c r="AU229" s="11">
        <v>0</v>
      </c>
      <c r="AV229" s="12" t="s">
        <v>25</v>
      </c>
      <c r="AW229" s="11">
        <v>0</v>
      </c>
      <c r="AX229" s="11">
        <v>1</v>
      </c>
      <c r="AY229" s="12" t="s">
        <v>25</v>
      </c>
      <c r="AZ229" s="11">
        <v>1</v>
      </c>
      <c r="BA229" s="11">
        <v>44</v>
      </c>
      <c r="BB229" s="12" t="s">
        <v>25</v>
      </c>
      <c r="BC229" s="11">
        <v>13</v>
      </c>
      <c r="BD229" s="12" t="s">
        <v>25</v>
      </c>
      <c r="BE229" s="11">
        <v>7</v>
      </c>
      <c r="BF229" s="12" t="s">
        <v>25</v>
      </c>
      <c r="BG229" s="11">
        <v>20</v>
      </c>
      <c r="BH229" s="11">
        <v>1</v>
      </c>
      <c r="BI229" s="12" t="s">
        <v>25</v>
      </c>
      <c r="BJ229" s="11">
        <v>1</v>
      </c>
      <c r="BK229" s="11">
        <v>7</v>
      </c>
      <c r="BL229" s="12" t="s">
        <v>25</v>
      </c>
      <c r="BM229" s="11">
        <v>7</v>
      </c>
      <c r="BN229" s="11">
        <v>28</v>
      </c>
      <c r="BO229" s="12" t="s">
        <v>25</v>
      </c>
      <c r="BP229" s="11">
        <v>4</v>
      </c>
      <c r="BQ229" s="12" t="s">
        <v>25</v>
      </c>
      <c r="BR229" s="11">
        <v>0</v>
      </c>
      <c r="BS229" s="12" t="s">
        <v>25</v>
      </c>
      <c r="BT229" s="11">
        <v>1</v>
      </c>
      <c r="BU229" s="12" t="s">
        <v>25</v>
      </c>
      <c r="BV229" s="11">
        <v>5</v>
      </c>
      <c r="BW229" s="12" t="s">
        <v>25</v>
      </c>
      <c r="BX229" s="11">
        <v>2</v>
      </c>
      <c r="BY229" s="12" t="s">
        <v>25</v>
      </c>
      <c r="BZ229" s="11">
        <v>26</v>
      </c>
      <c r="CA229" s="12" t="s">
        <v>25</v>
      </c>
      <c r="CB229" s="11">
        <v>1</v>
      </c>
      <c r="CC229" s="12" t="s">
        <v>25</v>
      </c>
      <c r="CD229" s="11">
        <v>8</v>
      </c>
      <c r="CE229" s="12" t="s">
        <v>25</v>
      </c>
      <c r="CF229" s="11">
        <v>8</v>
      </c>
      <c r="CG229" s="11">
        <v>37</v>
      </c>
      <c r="CH229" s="11">
        <v>4</v>
      </c>
      <c r="CI229" s="12" t="s">
        <v>25</v>
      </c>
      <c r="CJ229" s="11">
        <v>2</v>
      </c>
      <c r="CK229" s="12" t="s">
        <v>25</v>
      </c>
      <c r="CL229" s="11">
        <v>132</v>
      </c>
      <c r="CM229" s="11">
        <v>132</v>
      </c>
      <c r="CN229" s="12" t="s">
        <v>25</v>
      </c>
      <c r="CO229" s="12" t="s">
        <v>25</v>
      </c>
      <c r="CP229" s="12" t="s">
        <v>25</v>
      </c>
      <c r="CQ229" s="12" t="s">
        <v>25</v>
      </c>
      <c r="CR229" s="11">
        <f t="shared" si="9"/>
        <v>132</v>
      </c>
      <c r="CS229" s="11">
        <f t="shared" si="10"/>
        <v>132</v>
      </c>
      <c r="CT229" s="11" t="b">
        <f t="shared" si="11"/>
        <v>1</v>
      </c>
    </row>
    <row r="230" spans="1:98" x14ac:dyDescent="0.25">
      <c r="A230" s="11">
        <v>229</v>
      </c>
      <c r="B230" s="11">
        <v>15</v>
      </c>
      <c r="C230" s="12" t="s">
        <v>70</v>
      </c>
      <c r="D230" s="11">
        <v>1</v>
      </c>
      <c r="E230" s="12" t="s">
        <v>71</v>
      </c>
      <c r="F230" s="11">
        <v>1</v>
      </c>
      <c r="G230" s="12" t="s">
        <v>71</v>
      </c>
      <c r="H230" s="11">
        <v>1</v>
      </c>
      <c r="I230" s="11">
        <v>1</v>
      </c>
      <c r="J230" s="12" t="s">
        <v>71</v>
      </c>
      <c r="K230" s="11">
        <v>1</v>
      </c>
      <c r="L230" s="12" t="s">
        <v>385</v>
      </c>
      <c r="M230" s="11">
        <v>1</v>
      </c>
      <c r="N230" s="12" t="s">
        <v>70</v>
      </c>
      <c r="O230" s="12" t="s">
        <v>71</v>
      </c>
      <c r="P230" s="11">
        <v>1</v>
      </c>
      <c r="Q230" s="12" t="s">
        <v>111</v>
      </c>
      <c r="R230" s="11">
        <v>137</v>
      </c>
      <c r="S230" s="12" t="s">
        <v>386</v>
      </c>
      <c r="T230" s="11">
        <v>329</v>
      </c>
      <c r="U230" s="12" t="s">
        <v>387</v>
      </c>
      <c r="V230" s="12" t="s">
        <v>388</v>
      </c>
      <c r="W230" s="11">
        <v>1501</v>
      </c>
      <c r="X230" s="12" t="s">
        <v>71</v>
      </c>
      <c r="Y230" s="12" t="s">
        <v>115</v>
      </c>
      <c r="Z230" s="12" t="s">
        <v>78</v>
      </c>
      <c r="AA230" s="11">
        <v>1915044</v>
      </c>
      <c r="AB230" s="12" t="s">
        <v>659</v>
      </c>
      <c r="AC230" s="11">
        <v>1</v>
      </c>
      <c r="AD230" s="11">
        <v>128</v>
      </c>
      <c r="AE230" s="12" t="s">
        <v>25</v>
      </c>
      <c r="AF230" s="11">
        <v>9</v>
      </c>
      <c r="AG230" s="12" t="s">
        <v>25</v>
      </c>
      <c r="AH230" s="11">
        <v>2</v>
      </c>
      <c r="AI230" s="12" t="s">
        <v>25</v>
      </c>
      <c r="AJ230" s="11">
        <v>0</v>
      </c>
      <c r="AK230" s="12" t="s">
        <v>25</v>
      </c>
      <c r="AL230" s="11">
        <v>0</v>
      </c>
      <c r="AM230" s="12" t="s">
        <v>25</v>
      </c>
      <c r="AN230" s="11">
        <v>11</v>
      </c>
      <c r="AO230" s="12" t="s">
        <v>25</v>
      </c>
      <c r="AP230" s="11">
        <v>48</v>
      </c>
      <c r="AQ230" s="12" t="s">
        <v>25</v>
      </c>
      <c r="AR230" s="11">
        <v>2</v>
      </c>
      <c r="AS230" s="12" t="s">
        <v>25</v>
      </c>
      <c r="AT230" s="11">
        <v>50</v>
      </c>
      <c r="AU230" s="11">
        <v>3</v>
      </c>
      <c r="AV230" s="12" t="s">
        <v>25</v>
      </c>
      <c r="AW230" s="11">
        <v>3</v>
      </c>
      <c r="AX230" s="11">
        <v>1</v>
      </c>
      <c r="AY230" s="12" t="s">
        <v>25</v>
      </c>
      <c r="AZ230" s="11">
        <v>1</v>
      </c>
      <c r="BA230" s="11">
        <v>54</v>
      </c>
      <c r="BB230" s="12" t="s">
        <v>25</v>
      </c>
      <c r="BC230" s="11">
        <v>11</v>
      </c>
      <c r="BD230" s="12" t="s">
        <v>25</v>
      </c>
      <c r="BE230" s="11">
        <v>6</v>
      </c>
      <c r="BF230" s="12" t="s">
        <v>25</v>
      </c>
      <c r="BG230" s="11">
        <v>17</v>
      </c>
      <c r="BH230" s="11">
        <v>2</v>
      </c>
      <c r="BI230" s="12" t="s">
        <v>25</v>
      </c>
      <c r="BJ230" s="11">
        <v>2</v>
      </c>
      <c r="BK230" s="11">
        <v>4</v>
      </c>
      <c r="BL230" s="12" t="s">
        <v>25</v>
      </c>
      <c r="BM230" s="11">
        <v>4</v>
      </c>
      <c r="BN230" s="11">
        <v>23</v>
      </c>
      <c r="BO230" s="12" t="s">
        <v>25</v>
      </c>
      <c r="BP230" s="11">
        <v>3</v>
      </c>
      <c r="BQ230" s="12" t="s">
        <v>25</v>
      </c>
      <c r="BR230" s="11">
        <v>1</v>
      </c>
      <c r="BS230" s="12" t="s">
        <v>25</v>
      </c>
      <c r="BT230" s="11">
        <v>1</v>
      </c>
      <c r="BU230" s="12" t="s">
        <v>25</v>
      </c>
      <c r="BV230" s="11">
        <v>5</v>
      </c>
      <c r="BW230" s="12" t="s">
        <v>25</v>
      </c>
      <c r="BX230" s="11">
        <v>1</v>
      </c>
      <c r="BY230" s="12" t="s">
        <v>25</v>
      </c>
      <c r="BZ230" s="11">
        <v>23</v>
      </c>
      <c r="CA230" s="12" t="s">
        <v>25</v>
      </c>
      <c r="CB230" s="11">
        <v>1</v>
      </c>
      <c r="CC230" s="12" t="s">
        <v>25</v>
      </c>
      <c r="CD230" s="11">
        <v>6</v>
      </c>
      <c r="CE230" s="12" t="s">
        <v>25</v>
      </c>
      <c r="CF230" s="11">
        <v>6</v>
      </c>
      <c r="CG230" s="11">
        <v>31</v>
      </c>
      <c r="CH230" s="11">
        <v>3</v>
      </c>
      <c r="CI230" s="12" t="s">
        <v>25</v>
      </c>
      <c r="CJ230" s="11">
        <v>1</v>
      </c>
      <c r="CK230" s="12" t="s">
        <v>25</v>
      </c>
      <c r="CL230" s="11">
        <v>128</v>
      </c>
      <c r="CM230" s="11">
        <v>128</v>
      </c>
      <c r="CN230" s="12" t="s">
        <v>25</v>
      </c>
      <c r="CO230" s="12" t="s">
        <v>25</v>
      </c>
      <c r="CP230" s="12" t="s">
        <v>25</v>
      </c>
      <c r="CQ230" s="12" t="s">
        <v>25</v>
      </c>
      <c r="CR230" s="11">
        <f t="shared" si="9"/>
        <v>128</v>
      </c>
      <c r="CS230" s="11">
        <f t="shared" si="10"/>
        <v>128</v>
      </c>
      <c r="CT230" s="11" t="b">
        <f t="shared" si="11"/>
        <v>1</v>
      </c>
    </row>
    <row r="231" spans="1:98" x14ac:dyDescent="0.25">
      <c r="A231" s="11">
        <v>230</v>
      </c>
      <c r="B231" s="11">
        <v>15</v>
      </c>
      <c r="C231" s="12" t="s">
        <v>70</v>
      </c>
      <c r="D231" s="11">
        <v>1</v>
      </c>
      <c r="E231" s="12" t="s">
        <v>71</v>
      </c>
      <c r="F231" s="11">
        <v>1</v>
      </c>
      <c r="G231" s="12" t="s">
        <v>71</v>
      </c>
      <c r="H231" s="11">
        <v>1</v>
      </c>
      <c r="I231" s="11">
        <v>1</v>
      </c>
      <c r="J231" s="12" t="s">
        <v>71</v>
      </c>
      <c r="K231" s="11">
        <v>1</v>
      </c>
      <c r="L231" s="12" t="s">
        <v>385</v>
      </c>
      <c r="M231" s="11">
        <v>1</v>
      </c>
      <c r="N231" s="12" t="s">
        <v>70</v>
      </c>
      <c r="O231" s="12" t="s">
        <v>71</v>
      </c>
      <c r="P231" s="11">
        <v>1</v>
      </c>
      <c r="Q231" s="12" t="s">
        <v>111</v>
      </c>
      <c r="R231" s="11">
        <v>139</v>
      </c>
      <c r="S231" s="12" t="s">
        <v>389</v>
      </c>
      <c r="T231" s="11">
        <v>336</v>
      </c>
      <c r="U231" s="12" t="s">
        <v>387</v>
      </c>
      <c r="V231" s="12" t="s">
        <v>388</v>
      </c>
      <c r="W231" s="11">
        <v>1501</v>
      </c>
      <c r="X231" s="12" t="s">
        <v>71</v>
      </c>
      <c r="Y231" s="12" t="s">
        <v>115</v>
      </c>
      <c r="Z231" s="12" t="s">
        <v>78</v>
      </c>
      <c r="AA231" s="11">
        <v>1915044</v>
      </c>
      <c r="AB231" s="12" t="s">
        <v>659</v>
      </c>
      <c r="AC231" s="11">
        <v>1</v>
      </c>
      <c r="AD231" s="11">
        <v>123</v>
      </c>
      <c r="AE231" s="12" t="s">
        <v>25</v>
      </c>
      <c r="AF231" s="11">
        <v>7</v>
      </c>
      <c r="AG231" s="12" t="s">
        <v>25</v>
      </c>
      <c r="AH231" s="11">
        <v>0</v>
      </c>
      <c r="AI231" s="12" t="s">
        <v>25</v>
      </c>
      <c r="AJ231" s="11">
        <v>0</v>
      </c>
      <c r="AK231" s="12" t="s">
        <v>25</v>
      </c>
      <c r="AL231" s="11">
        <v>0</v>
      </c>
      <c r="AM231" s="12" t="s">
        <v>25</v>
      </c>
      <c r="AN231" s="11">
        <v>7</v>
      </c>
      <c r="AO231" s="12" t="s">
        <v>25</v>
      </c>
      <c r="AP231" s="11">
        <v>40</v>
      </c>
      <c r="AQ231" s="12" t="s">
        <v>25</v>
      </c>
      <c r="AR231" s="11">
        <v>7</v>
      </c>
      <c r="AS231" s="12" t="s">
        <v>25</v>
      </c>
      <c r="AT231" s="11">
        <v>47</v>
      </c>
      <c r="AU231" s="11">
        <v>1</v>
      </c>
      <c r="AV231" s="12" t="s">
        <v>25</v>
      </c>
      <c r="AW231" s="11">
        <v>1</v>
      </c>
      <c r="AX231" s="11">
        <v>0</v>
      </c>
      <c r="AY231" s="12" t="s">
        <v>25</v>
      </c>
      <c r="AZ231" s="11">
        <v>0</v>
      </c>
      <c r="BA231" s="11">
        <v>48</v>
      </c>
      <c r="BB231" s="12" t="s">
        <v>25</v>
      </c>
      <c r="BC231" s="11">
        <v>8</v>
      </c>
      <c r="BD231" s="12" t="s">
        <v>25</v>
      </c>
      <c r="BE231" s="11">
        <v>11</v>
      </c>
      <c r="BF231" s="12" t="s">
        <v>25</v>
      </c>
      <c r="BG231" s="11">
        <v>19</v>
      </c>
      <c r="BH231" s="11">
        <v>1</v>
      </c>
      <c r="BI231" s="12" t="s">
        <v>25</v>
      </c>
      <c r="BJ231" s="11">
        <v>1</v>
      </c>
      <c r="BK231" s="11">
        <v>10</v>
      </c>
      <c r="BL231" s="12" t="s">
        <v>25</v>
      </c>
      <c r="BM231" s="11">
        <v>10</v>
      </c>
      <c r="BN231" s="11">
        <v>30</v>
      </c>
      <c r="BO231" s="12" t="s">
        <v>25</v>
      </c>
      <c r="BP231" s="11">
        <v>5</v>
      </c>
      <c r="BQ231" s="12" t="s">
        <v>25</v>
      </c>
      <c r="BR231" s="11">
        <v>0</v>
      </c>
      <c r="BS231" s="12" t="s">
        <v>25</v>
      </c>
      <c r="BT231" s="11">
        <v>2</v>
      </c>
      <c r="BU231" s="12" t="s">
        <v>25</v>
      </c>
      <c r="BV231" s="11">
        <v>7</v>
      </c>
      <c r="BW231" s="12" t="s">
        <v>25</v>
      </c>
      <c r="BX231" s="11">
        <v>5</v>
      </c>
      <c r="BY231" s="12" t="s">
        <v>25</v>
      </c>
      <c r="BZ231" s="11">
        <v>13</v>
      </c>
      <c r="CA231" s="12" t="s">
        <v>25</v>
      </c>
      <c r="CB231" s="11">
        <v>0</v>
      </c>
      <c r="CC231" s="12" t="s">
        <v>25</v>
      </c>
      <c r="CD231" s="11">
        <v>6</v>
      </c>
      <c r="CE231" s="12" t="s">
        <v>25</v>
      </c>
      <c r="CF231" s="11">
        <v>6</v>
      </c>
      <c r="CG231" s="11">
        <v>24</v>
      </c>
      <c r="CH231" s="11">
        <v>6</v>
      </c>
      <c r="CI231" s="12" t="s">
        <v>25</v>
      </c>
      <c r="CJ231" s="11">
        <v>1</v>
      </c>
      <c r="CK231" s="12" t="s">
        <v>25</v>
      </c>
      <c r="CL231" s="11">
        <v>123</v>
      </c>
      <c r="CM231" s="11">
        <v>123</v>
      </c>
      <c r="CN231" s="12" t="s">
        <v>25</v>
      </c>
      <c r="CO231" s="12" t="s">
        <v>25</v>
      </c>
      <c r="CP231" s="12" t="s">
        <v>25</v>
      </c>
      <c r="CQ231" s="12" t="s">
        <v>25</v>
      </c>
      <c r="CR231" s="11">
        <f t="shared" si="9"/>
        <v>123</v>
      </c>
      <c r="CS231" s="11">
        <f t="shared" si="10"/>
        <v>123</v>
      </c>
      <c r="CT231" s="11" t="b">
        <f t="shared" si="11"/>
        <v>1</v>
      </c>
    </row>
    <row r="232" spans="1:98" x14ac:dyDescent="0.25">
      <c r="A232" s="11">
        <v>231</v>
      </c>
      <c r="B232" s="11">
        <v>15</v>
      </c>
      <c r="C232" s="12" t="s">
        <v>70</v>
      </c>
      <c r="D232" s="11">
        <v>1</v>
      </c>
      <c r="E232" s="12" t="s">
        <v>71</v>
      </c>
      <c r="F232" s="11">
        <v>1</v>
      </c>
      <c r="G232" s="12" t="s">
        <v>71</v>
      </c>
      <c r="H232" s="11">
        <v>1</v>
      </c>
      <c r="I232" s="11">
        <v>1</v>
      </c>
      <c r="J232" s="12" t="s">
        <v>71</v>
      </c>
      <c r="K232" s="11">
        <v>1</v>
      </c>
      <c r="L232" s="12" t="s">
        <v>385</v>
      </c>
      <c r="M232" s="11">
        <v>1</v>
      </c>
      <c r="N232" s="12" t="s">
        <v>70</v>
      </c>
      <c r="O232" s="12" t="s">
        <v>71</v>
      </c>
      <c r="P232" s="11">
        <v>1</v>
      </c>
      <c r="Q232" s="12" t="s">
        <v>111</v>
      </c>
      <c r="R232" s="11">
        <v>141</v>
      </c>
      <c r="S232" s="12" t="s">
        <v>390</v>
      </c>
      <c r="T232" s="11">
        <v>319</v>
      </c>
      <c r="U232" s="12" t="s">
        <v>387</v>
      </c>
      <c r="V232" s="12" t="s">
        <v>388</v>
      </c>
      <c r="W232" s="11">
        <v>1501</v>
      </c>
      <c r="X232" s="12" t="s">
        <v>71</v>
      </c>
      <c r="Y232" s="12" t="s">
        <v>115</v>
      </c>
      <c r="Z232" s="12" t="s">
        <v>78</v>
      </c>
      <c r="AA232" s="11">
        <v>1915044</v>
      </c>
      <c r="AB232" s="12" t="s">
        <v>659</v>
      </c>
      <c r="AC232" s="11">
        <v>1</v>
      </c>
      <c r="AD232" s="11">
        <v>124</v>
      </c>
      <c r="AE232" s="12" t="s">
        <v>25</v>
      </c>
      <c r="AF232" s="11">
        <v>8</v>
      </c>
      <c r="AG232" s="12" t="s">
        <v>25</v>
      </c>
      <c r="AH232" s="11">
        <v>0</v>
      </c>
      <c r="AI232" s="12" t="s">
        <v>25</v>
      </c>
      <c r="AJ232" s="11">
        <v>2</v>
      </c>
      <c r="AK232" s="12" t="s">
        <v>25</v>
      </c>
      <c r="AL232" s="11">
        <v>0</v>
      </c>
      <c r="AM232" s="12" t="s">
        <v>25</v>
      </c>
      <c r="AN232" s="11">
        <v>10</v>
      </c>
      <c r="AO232" s="12" t="s">
        <v>25</v>
      </c>
      <c r="AP232" s="11">
        <v>39</v>
      </c>
      <c r="AQ232" s="12" t="s">
        <v>25</v>
      </c>
      <c r="AR232" s="11">
        <v>6</v>
      </c>
      <c r="AS232" s="12" t="s">
        <v>25</v>
      </c>
      <c r="AT232" s="11">
        <v>45</v>
      </c>
      <c r="AU232" s="11">
        <v>2</v>
      </c>
      <c r="AV232" s="12" t="s">
        <v>25</v>
      </c>
      <c r="AW232" s="11">
        <v>2</v>
      </c>
      <c r="AX232" s="11">
        <v>2</v>
      </c>
      <c r="AY232" s="12" t="s">
        <v>25</v>
      </c>
      <c r="AZ232" s="11">
        <v>2</v>
      </c>
      <c r="BA232" s="11">
        <v>49</v>
      </c>
      <c r="BB232" s="12" t="s">
        <v>25</v>
      </c>
      <c r="BC232" s="11">
        <v>15</v>
      </c>
      <c r="BD232" s="12" t="s">
        <v>25</v>
      </c>
      <c r="BE232" s="11">
        <v>14</v>
      </c>
      <c r="BF232" s="12" t="s">
        <v>25</v>
      </c>
      <c r="BG232" s="11">
        <v>29</v>
      </c>
      <c r="BH232" s="11">
        <v>3</v>
      </c>
      <c r="BI232" s="12" t="s">
        <v>25</v>
      </c>
      <c r="BJ232" s="11">
        <v>3</v>
      </c>
      <c r="BK232" s="11">
        <v>3</v>
      </c>
      <c r="BL232" s="12" t="s">
        <v>25</v>
      </c>
      <c r="BM232" s="11">
        <v>3</v>
      </c>
      <c r="BN232" s="11">
        <v>35</v>
      </c>
      <c r="BO232" s="12" t="s">
        <v>25</v>
      </c>
      <c r="BP232" s="11">
        <v>0</v>
      </c>
      <c r="BQ232" s="12" t="s">
        <v>25</v>
      </c>
      <c r="BR232" s="11">
        <v>0</v>
      </c>
      <c r="BS232" s="12" t="s">
        <v>25</v>
      </c>
      <c r="BT232" s="11">
        <v>1</v>
      </c>
      <c r="BU232" s="12" t="s">
        <v>25</v>
      </c>
      <c r="BV232" s="11">
        <v>1</v>
      </c>
      <c r="BW232" s="12" t="s">
        <v>25</v>
      </c>
      <c r="BX232" s="11">
        <v>1</v>
      </c>
      <c r="BY232" s="12" t="s">
        <v>25</v>
      </c>
      <c r="BZ232" s="11">
        <v>14</v>
      </c>
      <c r="CA232" s="12" t="s">
        <v>25</v>
      </c>
      <c r="CB232" s="11">
        <v>1</v>
      </c>
      <c r="CC232" s="12" t="s">
        <v>25</v>
      </c>
      <c r="CD232" s="11">
        <v>5</v>
      </c>
      <c r="CE232" s="12" t="s">
        <v>25</v>
      </c>
      <c r="CF232" s="11">
        <v>5</v>
      </c>
      <c r="CG232" s="11">
        <v>21</v>
      </c>
      <c r="CH232" s="11">
        <v>4</v>
      </c>
      <c r="CI232" s="12" t="s">
        <v>25</v>
      </c>
      <c r="CJ232" s="11">
        <v>4</v>
      </c>
      <c r="CK232" s="12" t="s">
        <v>25</v>
      </c>
      <c r="CL232" s="11">
        <v>124</v>
      </c>
      <c r="CM232" s="11">
        <v>124</v>
      </c>
      <c r="CN232" s="12" t="s">
        <v>25</v>
      </c>
      <c r="CO232" s="12" t="s">
        <v>25</v>
      </c>
      <c r="CP232" s="12" t="s">
        <v>25</v>
      </c>
      <c r="CQ232" s="12" t="s">
        <v>25</v>
      </c>
      <c r="CR232" s="11">
        <f t="shared" si="9"/>
        <v>124</v>
      </c>
      <c r="CS232" s="11">
        <f t="shared" si="10"/>
        <v>124</v>
      </c>
      <c r="CT232" s="11" t="b">
        <f t="shared" si="11"/>
        <v>1</v>
      </c>
    </row>
    <row r="233" spans="1:98" x14ac:dyDescent="0.25">
      <c r="A233" s="11">
        <v>232</v>
      </c>
      <c r="B233" s="11">
        <v>15</v>
      </c>
      <c r="C233" s="12" t="s">
        <v>70</v>
      </c>
      <c r="D233" s="11">
        <v>1</v>
      </c>
      <c r="E233" s="12" t="s">
        <v>71</v>
      </c>
      <c r="F233" s="11">
        <v>1</v>
      </c>
      <c r="G233" s="12" t="s">
        <v>71</v>
      </c>
      <c r="H233" s="11">
        <v>1</v>
      </c>
      <c r="I233" s="11">
        <v>1</v>
      </c>
      <c r="J233" s="12" t="s">
        <v>71</v>
      </c>
      <c r="K233" s="11">
        <v>1</v>
      </c>
      <c r="L233" s="12" t="s">
        <v>385</v>
      </c>
      <c r="M233" s="11">
        <v>1</v>
      </c>
      <c r="N233" s="12" t="s">
        <v>70</v>
      </c>
      <c r="O233" s="12" t="s">
        <v>71</v>
      </c>
      <c r="P233" s="11">
        <v>1</v>
      </c>
      <c r="Q233" s="12" t="s">
        <v>111</v>
      </c>
      <c r="R233" s="11">
        <v>143</v>
      </c>
      <c r="S233" s="12" t="s">
        <v>391</v>
      </c>
      <c r="T233" s="11">
        <v>358</v>
      </c>
      <c r="U233" s="12" t="s">
        <v>387</v>
      </c>
      <c r="V233" s="12" t="s">
        <v>388</v>
      </c>
      <c r="W233" s="11">
        <v>1501</v>
      </c>
      <c r="X233" s="12" t="s">
        <v>71</v>
      </c>
      <c r="Y233" s="12" t="s">
        <v>115</v>
      </c>
      <c r="Z233" s="12" t="s">
        <v>78</v>
      </c>
      <c r="AA233" s="11">
        <v>1915044</v>
      </c>
      <c r="AB233" s="12" t="s">
        <v>659</v>
      </c>
      <c r="AC233" s="11">
        <v>1</v>
      </c>
      <c r="AD233" s="11">
        <v>163</v>
      </c>
      <c r="AE233" s="12" t="s">
        <v>25</v>
      </c>
      <c r="AF233" s="11">
        <v>25</v>
      </c>
      <c r="AG233" s="12" t="s">
        <v>25</v>
      </c>
      <c r="AH233" s="11">
        <v>0</v>
      </c>
      <c r="AI233" s="12" t="s">
        <v>25</v>
      </c>
      <c r="AJ233" s="11">
        <v>0</v>
      </c>
      <c r="AK233" s="12" t="s">
        <v>25</v>
      </c>
      <c r="AL233" s="11">
        <v>0</v>
      </c>
      <c r="AM233" s="12" t="s">
        <v>25</v>
      </c>
      <c r="AN233" s="11">
        <v>25</v>
      </c>
      <c r="AO233" s="12" t="s">
        <v>25</v>
      </c>
      <c r="AP233" s="11">
        <v>57</v>
      </c>
      <c r="AQ233" s="12" t="s">
        <v>25</v>
      </c>
      <c r="AR233" s="11">
        <v>4</v>
      </c>
      <c r="AS233" s="12" t="s">
        <v>25</v>
      </c>
      <c r="AT233" s="11">
        <v>61</v>
      </c>
      <c r="AU233" s="11">
        <v>1</v>
      </c>
      <c r="AV233" s="12" t="s">
        <v>25</v>
      </c>
      <c r="AW233" s="11">
        <v>1</v>
      </c>
      <c r="AX233" s="11">
        <v>0</v>
      </c>
      <c r="AY233" s="12" t="s">
        <v>25</v>
      </c>
      <c r="AZ233" s="11">
        <v>0</v>
      </c>
      <c r="BA233" s="11">
        <v>62</v>
      </c>
      <c r="BB233" s="12" t="s">
        <v>25</v>
      </c>
      <c r="BC233" s="11">
        <v>17</v>
      </c>
      <c r="BD233" s="12" t="s">
        <v>25</v>
      </c>
      <c r="BE233" s="11">
        <v>14</v>
      </c>
      <c r="BF233" s="12" t="s">
        <v>25</v>
      </c>
      <c r="BG233" s="11">
        <v>31</v>
      </c>
      <c r="BH233" s="11">
        <v>4</v>
      </c>
      <c r="BI233" s="12" t="s">
        <v>25</v>
      </c>
      <c r="BJ233" s="11">
        <v>4</v>
      </c>
      <c r="BK233" s="11">
        <v>2</v>
      </c>
      <c r="BL233" s="12" t="s">
        <v>25</v>
      </c>
      <c r="BM233" s="11">
        <v>2</v>
      </c>
      <c r="BN233" s="11">
        <v>37</v>
      </c>
      <c r="BO233" s="12" t="s">
        <v>25</v>
      </c>
      <c r="BP233" s="11">
        <v>2</v>
      </c>
      <c r="BQ233" s="12" t="s">
        <v>25</v>
      </c>
      <c r="BR233" s="11">
        <v>4</v>
      </c>
      <c r="BS233" s="12" t="s">
        <v>25</v>
      </c>
      <c r="BT233" s="11">
        <v>1</v>
      </c>
      <c r="BU233" s="12" t="s">
        <v>25</v>
      </c>
      <c r="BV233" s="11">
        <v>7</v>
      </c>
      <c r="BW233" s="12" t="s">
        <v>25</v>
      </c>
      <c r="BX233" s="11">
        <v>5</v>
      </c>
      <c r="BY233" s="12" t="s">
        <v>25</v>
      </c>
      <c r="BZ233" s="11">
        <v>19</v>
      </c>
      <c r="CA233" s="12" t="s">
        <v>25</v>
      </c>
      <c r="CB233" s="11">
        <v>1</v>
      </c>
      <c r="CC233" s="12" t="s">
        <v>25</v>
      </c>
      <c r="CD233" s="11">
        <v>3</v>
      </c>
      <c r="CE233" s="12" t="s">
        <v>25</v>
      </c>
      <c r="CF233" s="11">
        <v>3</v>
      </c>
      <c r="CG233" s="11">
        <v>28</v>
      </c>
      <c r="CH233" s="11">
        <v>2</v>
      </c>
      <c r="CI233" s="12" t="s">
        <v>25</v>
      </c>
      <c r="CJ233" s="11">
        <v>2</v>
      </c>
      <c r="CK233" s="12" t="s">
        <v>25</v>
      </c>
      <c r="CL233" s="11">
        <v>163</v>
      </c>
      <c r="CM233" s="11">
        <v>163</v>
      </c>
      <c r="CN233" s="12" t="s">
        <v>25</v>
      </c>
      <c r="CO233" s="12" t="s">
        <v>25</v>
      </c>
      <c r="CP233" s="12" t="s">
        <v>25</v>
      </c>
      <c r="CQ233" s="12" t="s">
        <v>25</v>
      </c>
      <c r="CR233" s="11">
        <f t="shared" si="9"/>
        <v>163</v>
      </c>
      <c r="CS233" s="11">
        <f t="shared" si="10"/>
        <v>163</v>
      </c>
      <c r="CT233" s="11" t="b">
        <f t="shared" si="11"/>
        <v>1</v>
      </c>
    </row>
    <row r="234" spans="1:98" x14ac:dyDescent="0.25">
      <c r="A234" s="11">
        <v>233</v>
      </c>
      <c r="B234" s="11">
        <v>15</v>
      </c>
      <c r="C234" s="12" t="s">
        <v>70</v>
      </c>
      <c r="D234" s="11">
        <v>1</v>
      </c>
      <c r="E234" s="12" t="s">
        <v>71</v>
      </c>
      <c r="F234" s="11">
        <v>1</v>
      </c>
      <c r="G234" s="12" t="s">
        <v>71</v>
      </c>
      <c r="H234" s="11">
        <v>1</v>
      </c>
      <c r="I234" s="11">
        <v>1</v>
      </c>
      <c r="J234" s="12" t="s">
        <v>71</v>
      </c>
      <c r="K234" s="11">
        <v>1</v>
      </c>
      <c r="L234" s="12" t="s">
        <v>385</v>
      </c>
      <c r="M234" s="11">
        <v>1</v>
      </c>
      <c r="N234" s="12" t="s">
        <v>70</v>
      </c>
      <c r="O234" s="12" t="s">
        <v>71</v>
      </c>
      <c r="P234" s="11">
        <v>1</v>
      </c>
      <c r="Q234" s="12" t="s">
        <v>111</v>
      </c>
      <c r="R234" s="11">
        <v>145</v>
      </c>
      <c r="S234" s="12" t="s">
        <v>392</v>
      </c>
      <c r="T234" s="11">
        <v>324</v>
      </c>
      <c r="U234" s="12" t="s">
        <v>387</v>
      </c>
      <c r="V234" s="12" t="s">
        <v>388</v>
      </c>
      <c r="W234" s="11">
        <v>1501</v>
      </c>
      <c r="X234" s="12" t="s">
        <v>71</v>
      </c>
      <c r="Y234" s="12" t="s">
        <v>115</v>
      </c>
      <c r="Z234" s="12" t="s">
        <v>78</v>
      </c>
      <c r="AA234" s="11">
        <v>1915044</v>
      </c>
      <c r="AB234" s="12" t="s">
        <v>659</v>
      </c>
      <c r="AC234" s="11">
        <v>1</v>
      </c>
      <c r="AD234" s="11">
        <v>137</v>
      </c>
      <c r="AE234" s="12" t="s">
        <v>25</v>
      </c>
      <c r="AF234" s="11">
        <v>17</v>
      </c>
      <c r="AG234" s="12" t="s">
        <v>25</v>
      </c>
      <c r="AH234" s="11">
        <v>1</v>
      </c>
      <c r="AI234" s="12" t="s">
        <v>25</v>
      </c>
      <c r="AJ234" s="11">
        <v>1</v>
      </c>
      <c r="AK234" s="12" t="s">
        <v>25</v>
      </c>
      <c r="AL234" s="11">
        <v>0</v>
      </c>
      <c r="AM234" s="12" t="s">
        <v>25</v>
      </c>
      <c r="AN234" s="11">
        <v>19</v>
      </c>
      <c r="AO234" s="12" t="s">
        <v>25</v>
      </c>
      <c r="AP234" s="11">
        <v>35</v>
      </c>
      <c r="AQ234" s="12" t="s">
        <v>25</v>
      </c>
      <c r="AR234" s="11">
        <v>5</v>
      </c>
      <c r="AS234" s="12" t="s">
        <v>25</v>
      </c>
      <c r="AT234" s="11">
        <v>40</v>
      </c>
      <c r="AU234" s="11">
        <v>1</v>
      </c>
      <c r="AV234" s="12" t="s">
        <v>25</v>
      </c>
      <c r="AW234" s="11">
        <v>1</v>
      </c>
      <c r="AX234" s="11">
        <v>0</v>
      </c>
      <c r="AY234" s="12" t="s">
        <v>25</v>
      </c>
      <c r="AZ234" s="11">
        <v>0</v>
      </c>
      <c r="BA234" s="11">
        <v>41</v>
      </c>
      <c r="BB234" s="12" t="s">
        <v>25</v>
      </c>
      <c r="BC234" s="11">
        <v>12</v>
      </c>
      <c r="BD234" s="12" t="s">
        <v>25</v>
      </c>
      <c r="BE234" s="11">
        <v>8</v>
      </c>
      <c r="BF234" s="12" t="s">
        <v>25</v>
      </c>
      <c r="BG234" s="11">
        <v>20</v>
      </c>
      <c r="BH234" s="11">
        <v>4</v>
      </c>
      <c r="BI234" s="12" t="s">
        <v>25</v>
      </c>
      <c r="BJ234" s="11">
        <v>4</v>
      </c>
      <c r="BK234" s="11">
        <v>9</v>
      </c>
      <c r="BL234" s="12" t="s">
        <v>25</v>
      </c>
      <c r="BM234" s="11">
        <v>9</v>
      </c>
      <c r="BN234" s="11">
        <v>33</v>
      </c>
      <c r="BO234" s="12" t="s">
        <v>25</v>
      </c>
      <c r="BP234" s="11">
        <v>4</v>
      </c>
      <c r="BQ234" s="12" t="s">
        <v>25</v>
      </c>
      <c r="BR234" s="11">
        <v>0</v>
      </c>
      <c r="BS234" s="12" t="s">
        <v>25</v>
      </c>
      <c r="BT234" s="11">
        <v>1</v>
      </c>
      <c r="BU234" s="12" t="s">
        <v>25</v>
      </c>
      <c r="BV234" s="11">
        <v>5</v>
      </c>
      <c r="BW234" s="12" t="s">
        <v>25</v>
      </c>
      <c r="BX234" s="11">
        <v>3</v>
      </c>
      <c r="BY234" s="12" t="s">
        <v>25</v>
      </c>
      <c r="BZ234" s="11">
        <v>21</v>
      </c>
      <c r="CA234" s="12" t="s">
        <v>25</v>
      </c>
      <c r="CB234" s="11">
        <v>0</v>
      </c>
      <c r="CC234" s="12" t="s">
        <v>25</v>
      </c>
      <c r="CD234" s="11">
        <v>8</v>
      </c>
      <c r="CE234" s="12" t="s">
        <v>25</v>
      </c>
      <c r="CF234" s="11">
        <v>8</v>
      </c>
      <c r="CG234" s="11">
        <v>32</v>
      </c>
      <c r="CH234" s="11">
        <v>3</v>
      </c>
      <c r="CI234" s="12" t="s">
        <v>25</v>
      </c>
      <c r="CJ234" s="11">
        <v>4</v>
      </c>
      <c r="CK234" s="12" t="s">
        <v>25</v>
      </c>
      <c r="CL234" s="11">
        <v>137</v>
      </c>
      <c r="CM234" s="11">
        <v>137</v>
      </c>
      <c r="CN234" s="12" t="s">
        <v>25</v>
      </c>
      <c r="CO234" s="12" t="s">
        <v>25</v>
      </c>
      <c r="CP234" s="12" t="s">
        <v>25</v>
      </c>
      <c r="CQ234" s="12" t="s">
        <v>25</v>
      </c>
      <c r="CR234" s="11">
        <f t="shared" si="9"/>
        <v>137</v>
      </c>
      <c r="CS234" s="11">
        <f t="shared" si="10"/>
        <v>137</v>
      </c>
      <c r="CT234" s="11" t="b">
        <f t="shared" si="11"/>
        <v>1</v>
      </c>
    </row>
    <row r="235" spans="1:98" x14ac:dyDescent="0.25">
      <c r="A235" s="11">
        <v>234</v>
      </c>
      <c r="B235" s="11">
        <v>15</v>
      </c>
      <c r="C235" s="12" t="s">
        <v>70</v>
      </c>
      <c r="D235" s="11">
        <v>1</v>
      </c>
      <c r="E235" s="12" t="s">
        <v>71</v>
      </c>
      <c r="F235" s="11">
        <v>1</v>
      </c>
      <c r="G235" s="12" t="s">
        <v>71</v>
      </c>
      <c r="H235" s="11">
        <v>1</v>
      </c>
      <c r="I235" s="11">
        <v>1</v>
      </c>
      <c r="J235" s="12" t="s">
        <v>71</v>
      </c>
      <c r="K235" s="11">
        <v>1</v>
      </c>
      <c r="L235" s="12" t="s">
        <v>385</v>
      </c>
      <c r="M235" s="11">
        <v>1</v>
      </c>
      <c r="N235" s="12" t="s">
        <v>70</v>
      </c>
      <c r="O235" s="12" t="s">
        <v>71</v>
      </c>
      <c r="P235" s="11">
        <v>1</v>
      </c>
      <c r="Q235" s="12" t="s">
        <v>111</v>
      </c>
      <c r="R235" s="11">
        <v>147</v>
      </c>
      <c r="S235" s="12" t="s">
        <v>393</v>
      </c>
      <c r="T235" s="11">
        <v>341</v>
      </c>
      <c r="U235" s="12" t="s">
        <v>387</v>
      </c>
      <c r="V235" s="12" t="s">
        <v>388</v>
      </c>
      <c r="W235" s="11">
        <v>1501</v>
      </c>
      <c r="X235" s="12" t="s">
        <v>71</v>
      </c>
      <c r="Y235" s="12" t="s">
        <v>115</v>
      </c>
      <c r="Z235" s="12" t="s">
        <v>78</v>
      </c>
      <c r="AA235" s="11">
        <v>1915044</v>
      </c>
      <c r="AB235" s="12" t="s">
        <v>659</v>
      </c>
      <c r="AC235" s="11">
        <v>1</v>
      </c>
      <c r="AD235" s="11">
        <v>103</v>
      </c>
      <c r="AE235" s="12" t="s">
        <v>25</v>
      </c>
      <c r="AF235" s="11">
        <v>13</v>
      </c>
      <c r="AG235" s="12" t="s">
        <v>25</v>
      </c>
      <c r="AH235" s="11">
        <v>1</v>
      </c>
      <c r="AI235" s="12" t="s">
        <v>25</v>
      </c>
      <c r="AJ235" s="11">
        <v>0</v>
      </c>
      <c r="AK235" s="12" t="s">
        <v>25</v>
      </c>
      <c r="AL235" s="11">
        <v>0</v>
      </c>
      <c r="AM235" s="12" t="s">
        <v>25</v>
      </c>
      <c r="AN235" s="11">
        <v>14</v>
      </c>
      <c r="AO235" s="12" t="s">
        <v>25</v>
      </c>
      <c r="AP235" s="11">
        <v>46</v>
      </c>
      <c r="AQ235" s="12" t="s">
        <v>25</v>
      </c>
      <c r="AR235" s="11">
        <v>2</v>
      </c>
      <c r="AS235" s="12" t="s">
        <v>25</v>
      </c>
      <c r="AT235" s="11">
        <v>48</v>
      </c>
      <c r="AU235" s="11">
        <v>2</v>
      </c>
      <c r="AV235" s="12" t="s">
        <v>25</v>
      </c>
      <c r="AW235" s="11">
        <v>2</v>
      </c>
      <c r="AX235" s="11">
        <v>0</v>
      </c>
      <c r="AY235" s="12" t="s">
        <v>25</v>
      </c>
      <c r="AZ235" s="11">
        <v>0</v>
      </c>
      <c r="BA235" s="11">
        <v>50</v>
      </c>
      <c r="BB235" s="12" t="s">
        <v>25</v>
      </c>
      <c r="BC235" s="11">
        <v>5</v>
      </c>
      <c r="BD235" s="12" t="s">
        <v>25</v>
      </c>
      <c r="BE235" s="11">
        <v>6</v>
      </c>
      <c r="BF235" s="12" t="s">
        <v>25</v>
      </c>
      <c r="BG235" s="11">
        <v>11</v>
      </c>
      <c r="BH235" s="11">
        <v>1</v>
      </c>
      <c r="BI235" s="12" t="s">
        <v>25</v>
      </c>
      <c r="BJ235" s="11">
        <v>1</v>
      </c>
      <c r="BK235" s="11">
        <v>4</v>
      </c>
      <c r="BL235" s="12" t="s">
        <v>25</v>
      </c>
      <c r="BM235" s="11">
        <v>4</v>
      </c>
      <c r="BN235" s="11">
        <v>16</v>
      </c>
      <c r="BO235" s="12" t="s">
        <v>25</v>
      </c>
      <c r="BP235" s="11">
        <v>1</v>
      </c>
      <c r="BQ235" s="12" t="s">
        <v>25</v>
      </c>
      <c r="BR235" s="11">
        <v>1</v>
      </c>
      <c r="BS235" s="12" t="s">
        <v>25</v>
      </c>
      <c r="BT235" s="11">
        <v>1</v>
      </c>
      <c r="BU235" s="12" t="s">
        <v>25</v>
      </c>
      <c r="BV235" s="11">
        <v>3</v>
      </c>
      <c r="BW235" s="12" t="s">
        <v>25</v>
      </c>
      <c r="BX235" s="11">
        <v>4</v>
      </c>
      <c r="BY235" s="12" t="s">
        <v>25</v>
      </c>
      <c r="BZ235" s="11">
        <v>5</v>
      </c>
      <c r="CA235" s="12" t="s">
        <v>25</v>
      </c>
      <c r="CB235" s="11">
        <v>1</v>
      </c>
      <c r="CC235" s="12" t="s">
        <v>25</v>
      </c>
      <c r="CD235" s="11">
        <v>4</v>
      </c>
      <c r="CE235" s="12" t="s">
        <v>25</v>
      </c>
      <c r="CF235" s="11">
        <v>4</v>
      </c>
      <c r="CG235" s="11">
        <v>14</v>
      </c>
      <c r="CH235" s="11">
        <v>2</v>
      </c>
      <c r="CI235" s="12" t="s">
        <v>25</v>
      </c>
      <c r="CJ235" s="11">
        <v>4</v>
      </c>
      <c r="CK235" s="12" t="s">
        <v>25</v>
      </c>
      <c r="CL235" s="11">
        <v>103</v>
      </c>
      <c r="CM235" s="11">
        <v>103</v>
      </c>
      <c r="CN235" s="12" t="s">
        <v>25</v>
      </c>
      <c r="CO235" s="12" t="s">
        <v>25</v>
      </c>
      <c r="CP235" s="12" t="s">
        <v>25</v>
      </c>
      <c r="CQ235" s="12" t="s">
        <v>25</v>
      </c>
      <c r="CR235" s="11">
        <f t="shared" si="9"/>
        <v>103</v>
      </c>
      <c r="CS235" s="11">
        <f t="shared" si="10"/>
        <v>103</v>
      </c>
      <c r="CT235" s="11" t="b">
        <f t="shared" si="11"/>
        <v>1</v>
      </c>
    </row>
    <row r="236" spans="1:98" x14ac:dyDescent="0.25">
      <c r="A236" s="11">
        <v>235</v>
      </c>
      <c r="B236" s="11">
        <v>15</v>
      </c>
      <c r="C236" s="12" t="s">
        <v>70</v>
      </c>
      <c r="D236" s="11">
        <v>1</v>
      </c>
      <c r="E236" s="12" t="s">
        <v>71</v>
      </c>
      <c r="F236" s="11">
        <v>1</v>
      </c>
      <c r="G236" s="12" t="s">
        <v>71</v>
      </c>
      <c r="H236" s="11">
        <v>1</v>
      </c>
      <c r="I236" s="11">
        <v>1</v>
      </c>
      <c r="J236" s="12" t="s">
        <v>71</v>
      </c>
      <c r="K236" s="11">
        <v>1</v>
      </c>
      <c r="L236" s="12" t="s">
        <v>385</v>
      </c>
      <c r="M236" s="11">
        <v>1</v>
      </c>
      <c r="N236" s="12" t="s">
        <v>70</v>
      </c>
      <c r="O236" s="12" t="s">
        <v>71</v>
      </c>
      <c r="P236" s="11">
        <v>1</v>
      </c>
      <c r="Q236" s="12" t="s">
        <v>111</v>
      </c>
      <c r="R236" s="11">
        <v>149</v>
      </c>
      <c r="S236" s="12" t="s">
        <v>394</v>
      </c>
      <c r="T236" s="11">
        <v>348</v>
      </c>
      <c r="U236" s="12" t="s">
        <v>387</v>
      </c>
      <c r="V236" s="12" t="s">
        <v>388</v>
      </c>
      <c r="W236" s="11">
        <v>1501</v>
      </c>
      <c r="X236" s="12" t="s">
        <v>71</v>
      </c>
      <c r="Y236" s="12" t="s">
        <v>115</v>
      </c>
      <c r="Z236" s="12" t="s">
        <v>78</v>
      </c>
      <c r="AA236" s="11">
        <v>1915044</v>
      </c>
      <c r="AB236" s="12" t="s">
        <v>659</v>
      </c>
      <c r="AC236" s="11">
        <v>1</v>
      </c>
      <c r="AD236" s="11">
        <v>98</v>
      </c>
      <c r="AE236" s="12" t="s">
        <v>25</v>
      </c>
      <c r="AF236" s="11">
        <v>7</v>
      </c>
      <c r="AG236" s="12" t="s">
        <v>25</v>
      </c>
      <c r="AH236" s="11">
        <v>0</v>
      </c>
      <c r="AI236" s="12" t="s">
        <v>25</v>
      </c>
      <c r="AJ236" s="11">
        <v>0</v>
      </c>
      <c r="AK236" s="12" t="s">
        <v>25</v>
      </c>
      <c r="AL236" s="11">
        <v>3</v>
      </c>
      <c r="AM236" s="12" t="s">
        <v>25</v>
      </c>
      <c r="AN236" s="11">
        <v>10</v>
      </c>
      <c r="AO236" s="12" t="s">
        <v>25</v>
      </c>
      <c r="AP236" s="11">
        <v>30</v>
      </c>
      <c r="AQ236" s="12" t="s">
        <v>25</v>
      </c>
      <c r="AR236" s="11">
        <v>2</v>
      </c>
      <c r="AS236" s="12" t="s">
        <v>25</v>
      </c>
      <c r="AT236" s="11">
        <v>32</v>
      </c>
      <c r="AU236" s="11">
        <v>2</v>
      </c>
      <c r="AV236" s="12" t="s">
        <v>25</v>
      </c>
      <c r="AW236" s="11">
        <v>2</v>
      </c>
      <c r="AX236" s="11">
        <v>1</v>
      </c>
      <c r="AY236" s="12" t="s">
        <v>25</v>
      </c>
      <c r="AZ236" s="11">
        <v>1</v>
      </c>
      <c r="BA236" s="11">
        <v>35</v>
      </c>
      <c r="BB236" s="12" t="s">
        <v>25</v>
      </c>
      <c r="BC236" s="11">
        <v>13</v>
      </c>
      <c r="BD236" s="12" t="s">
        <v>25</v>
      </c>
      <c r="BE236" s="11">
        <v>3</v>
      </c>
      <c r="BF236" s="12" t="s">
        <v>25</v>
      </c>
      <c r="BG236" s="11">
        <v>16</v>
      </c>
      <c r="BH236" s="11">
        <v>4</v>
      </c>
      <c r="BI236" s="12" t="s">
        <v>25</v>
      </c>
      <c r="BJ236" s="11">
        <v>4</v>
      </c>
      <c r="BK236" s="11">
        <v>3</v>
      </c>
      <c r="BL236" s="12" t="s">
        <v>25</v>
      </c>
      <c r="BM236" s="11">
        <v>3</v>
      </c>
      <c r="BN236" s="11">
        <v>23</v>
      </c>
      <c r="BO236" s="12" t="s">
        <v>25</v>
      </c>
      <c r="BP236" s="11">
        <v>1</v>
      </c>
      <c r="BQ236" s="12" t="s">
        <v>25</v>
      </c>
      <c r="BR236" s="11">
        <v>1</v>
      </c>
      <c r="BS236" s="12" t="s">
        <v>25</v>
      </c>
      <c r="BT236" s="11">
        <v>0</v>
      </c>
      <c r="BU236" s="12" t="s">
        <v>25</v>
      </c>
      <c r="BV236" s="11">
        <v>2</v>
      </c>
      <c r="BW236" s="12" t="s">
        <v>25</v>
      </c>
      <c r="BX236" s="11">
        <v>5</v>
      </c>
      <c r="BY236" s="12" t="s">
        <v>25</v>
      </c>
      <c r="BZ236" s="11">
        <v>14</v>
      </c>
      <c r="CA236" s="12" t="s">
        <v>25</v>
      </c>
      <c r="CB236" s="11">
        <v>0</v>
      </c>
      <c r="CC236" s="12" t="s">
        <v>25</v>
      </c>
      <c r="CD236" s="11">
        <v>8</v>
      </c>
      <c r="CE236" s="12" t="s">
        <v>25</v>
      </c>
      <c r="CF236" s="11">
        <v>8</v>
      </c>
      <c r="CG236" s="11">
        <v>27</v>
      </c>
      <c r="CH236" s="11">
        <v>1</v>
      </c>
      <c r="CI236" s="12" t="s">
        <v>25</v>
      </c>
      <c r="CJ236" s="11">
        <v>0</v>
      </c>
      <c r="CK236" s="12" t="s">
        <v>25</v>
      </c>
      <c r="CL236" s="11">
        <v>98</v>
      </c>
      <c r="CM236" s="11">
        <v>98</v>
      </c>
      <c r="CN236" s="12" t="s">
        <v>25</v>
      </c>
      <c r="CO236" s="12" t="s">
        <v>25</v>
      </c>
      <c r="CP236" s="12" t="s">
        <v>25</v>
      </c>
      <c r="CQ236" s="12" t="s">
        <v>25</v>
      </c>
      <c r="CR236" s="11">
        <f t="shared" si="9"/>
        <v>98</v>
      </c>
      <c r="CS236" s="11">
        <f t="shared" si="10"/>
        <v>98</v>
      </c>
      <c r="CT236" s="11" t="b">
        <f t="shared" si="11"/>
        <v>1</v>
      </c>
    </row>
    <row r="237" spans="1:98" x14ac:dyDescent="0.25">
      <c r="A237" s="11">
        <v>236</v>
      </c>
      <c r="B237" s="11">
        <v>15</v>
      </c>
      <c r="C237" s="12" t="s">
        <v>70</v>
      </c>
      <c r="D237" s="11">
        <v>1</v>
      </c>
      <c r="E237" s="12" t="s">
        <v>71</v>
      </c>
      <c r="F237" s="11">
        <v>1</v>
      </c>
      <c r="G237" s="12" t="s">
        <v>71</v>
      </c>
      <c r="H237" s="11">
        <v>1</v>
      </c>
      <c r="I237" s="11">
        <v>1</v>
      </c>
      <c r="J237" s="12" t="s">
        <v>71</v>
      </c>
      <c r="K237" s="11">
        <v>1</v>
      </c>
      <c r="L237" s="12" t="s">
        <v>385</v>
      </c>
      <c r="M237" s="11">
        <v>1</v>
      </c>
      <c r="N237" s="12" t="s">
        <v>70</v>
      </c>
      <c r="O237" s="12" t="s">
        <v>71</v>
      </c>
      <c r="P237" s="11">
        <v>1</v>
      </c>
      <c r="Q237" s="12" t="s">
        <v>111</v>
      </c>
      <c r="R237" s="11">
        <v>151</v>
      </c>
      <c r="S237" s="12" t="s">
        <v>395</v>
      </c>
      <c r="T237" s="11">
        <v>408</v>
      </c>
      <c r="U237" s="12" t="s">
        <v>387</v>
      </c>
      <c r="V237" s="12" t="s">
        <v>388</v>
      </c>
      <c r="W237" s="11">
        <v>1501</v>
      </c>
      <c r="X237" s="12" t="s">
        <v>71</v>
      </c>
      <c r="Y237" s="12" t="s">
        <v>115</v>
      </c>
      <c r="Z237" s="12" t="s">
        <v>78</v>
      </c>
      <c r="AA237" s="11">
        <v>1915044</v>
      </c>
      <c r="AB237" s="12" t="s">
        <v>659</v>
      </c>
      <c r="AC237" s="11">
        <v>1</v>
      </c>
      <c r="AD237" s="11">
        <v>83</v>
      </c>
      <c r="AE237" s="12" t="s">
        <v>25</v>
      </c>
      <c r="AF237" s="11">
        <v>4</v>
      </c>
      <c r="AG237" s="12" t="s">
        <v>25</v>
      </c>
      <c r="AH237" s="11">
        <v>0</v>
      </c>
      <c r="AI237" s="12" t="s">
        <v>25</v>
      </c>
      <c r="AJ237" s="11">
        <v>0</v>
      </c>
      <c r="AK237" s="12" t="s">
        <v>25</v>
      </c>
      <c r="AL237" s="11">
        <v>1</v>
      </c>
      <c r="AM237" s="12" t="s">
        <v>25</v>
      </c>
      <c r="AN237" s="11">
        <v>5</v>
      </c>
      <c r="AO237" s="12" t="s">
        <v>25</v>
      </c>
      <c r="AP237" s="11">
        <v>28</v>
      </c>
      <c r="AQ237" s="12" t="s">
        <v>25</v>
      </c>
      <c r="AR237" s="11">
        <v>4</v>
      </c>
      <c r="AS237" s="12" t="s">
        <v>25</v>
      </c>
      <c r="AT237" s="11">
        <v>32</v>
      </c>
      <c r="AU237" s="11">
        <v>2</v>
      </c>
      <c r="AV237" s="12" t="s">
        <v>25</v>
      </c>
      <c r="AW237" s="11">
        <v>2</v>
      </c>
      <c r="AX237" s="11">
        <v>2</v>
      </c>
      <c r="AY237" s="12" t="s">
        <v>25</v>
      </c>
      <c r="AZ237" s="11">
        <v>2</v>
      </c>
      <c r="BA237" s="11">
        <v>36</v>
      </c>
      <c r="BB237" s="12" t="s">
        <v>25</v>
      </c>
      <c r="BC237" s="11">
        <v>6</v>
      </c>
      <c r="BD237" s="12" t="s">
        <v>25</v>
      </c>
      <c r="BE237" s="11">
        <v>3</v>
      </c>
      <c r="BF237" s="12" t="s">
        <v>25</v>
      </c>
      <c r="BG237" s="11">
        <v>9</v>
      </c>
      <c r="BH237" s="11">
        <v>1</v>
      </c>
      <c r="BI237" s="12" t="s">
        <v>25</v>
      </c>
      <c r="BJ237" s="11">
        <v>1</v>
      </c>
      <c r="BK237" s="11">
        <v>2</v>
      </c>
      <c r="BL237" s="12" t="s">
        <v>25</v>
      </c>
      <c r="BM237" s="11">
        <v>2</v>
      </c>
      <c r="BN237" s="11">
        <v>12</v>
      </c>
      <c r="BO237" s="12" t="s">
        <v>25</v>
      </c>
      <c r="BP237" s="11">
        <v>0</v>
      </c>
      <c r="BQ237" s="12" t="s">
        <v>25</v>
      </c>
      <c r="BR237" s="11">
        <v>0</v>
      </c>
      <c r="BS237" s="12" t="s">
        <v>25</v>
      </c>
      <c r="BT237" s="11">
        <v>1</v>
      </c>
      <c r="BU237" s="12" t="s">
        <v>25</v>
      </c>
      <c r="BV237" s="11">
        <v>1</v>
      </c>
      <c r="BW237" s="12" t="s">
        <v>25</v>
      </c>
      <c r="BX237" s="11">
        <v>2</v>
      </c>
      <c r="BY237" s="12" t="s">
        <v>25</v>
      </c>
      <c r="BZ237" s="11">
        <v>14</v>
      </c>
      <c r="CA237" s="12" t="s">
        <v>25</v>
      </c>
      <c r="CB237" s="11">
        <v>1</v>
      </c>
      <c r="CC237" s="12" t="s">
        <v>25</v>
      </c>
      <c r="CD237" s="11">
        <v>8</v>
      </c>
      <c r="CE237" s="12" t="s">
        <v>25</v>
      </c>
      <c r="CF237" s="11">
        <v>8</v>
      </c>
      <c r="CG237" s="11">
        <v>25</v>
      </c>
      <c r="CH237" s="11">
        <v>3</v>
      </c>
      <c r="CI237" s="12" t="s">
        <v>25</v>
      </c>
      <c r="CJ237" s="11">
        <v>1</v>
      </c>
      <c r="CK237" s="12" t="s">
        <v>25</v>
      </c>
      <c r="CL237" s="11">
        <v>83</v>
      </c>
      <c r="CM237" s="11">
        <v>83</v>
      </c>
      <c r="CN237" s="12" t="s">
        <v>25</v>
      </c>
      <c r="CO237" s="12" t="s">
        <v>25</v>
      </c>
      <c r="CP237" s="12" t="s">
        <v>25</v>
      </c>
      <c r="CQ237" s="12" t="s">
        <v>25</v>
      </c>
      <c r="CR237" s="11">
        <f t="shared" si="9"/>
        <v>83</v>
      </c>
      <c r="CS237" s="11">
        <f t="shared" si="10"/>
        <v>83</v>
      </c>
      <c r="CT237" s="11" t="b">
        <f t="shared" si="11"/>
        <v>1</v>
      </c>
    </row>
    <row r="238" spans="1:98" x14ac:dyDescent="0.25">
      <c r="A238" s="11">
        <v>237</v>
      </c>
      <c r="B238" s="11">
        <v>15</v>
      </c>
      <c r="C238" s="12" t="s">
        <v>70</v>
      </c>
      <c r="D238" s="11">
        <v>1</v>
      </c>
      <c r="E238" s="12" t="s">
        <v>71</v>
      </c>
      <c r="F238" s="11">
        <v>1</v>
      </c>
      <c r="G238" s="12" t="s">
        <v>71</v>
      </c>
      <c r="H238" s="11">
        <v>1</v>
      </c>
      <c r="I238" s="11">
        <v>1</v>
      </c>
      <c r="J238" s="12" t="s">
        <v>71</v>
      </c>
      <c r="K238" s="11">
        <v>1</v>
      </c>
      <c r="L238" s="12" t="s">
        <v>385</v>
      </c>
      <c r="M238" s="11">
        <v>1</v>
      </c>
      <c r="N238" s="12" t="s">
        <v>70</v>
      </c>
      <c r="O238" s="12" t="s">
        <v>71</v>
      </c>
      <c r="P238" s="11">
        <v>1</v>
      </c>
      <c r="Q238" s="12" t="s">
        <v>111</v>
      </c>
      <c r="R238" s="11">
        <v>153</v>
      </c>
      <c r="S238" s="12" t="s">
        <v>396</v>
      </c>
      <c r="T238" s="11">
        <v>352</v>
      </c>
      <c r="U238" s="12" t="s">
        <v>387</v>
      </c>
      <c r="V238" s="12" t="s">
        <v>388</v>
      </c>
      <c r="W238" s="11">
        <v>1501</v>
      </c>
      <c r="X238" s="12" t="s">
        <v>71</v>
      </c>
      <c r="Y238" s="12" t="s">
        <v>115</v>
      </c>
      <c r="Z238" s="12" t="s">
        <v>78</v>
      </c>
      <c r="AA238" s="11">
        <v>1915044</v>
      </c>
      <c r="AB238" s="12" t="s">
        <v>659</v>
      </c>
      <c r="AC238" s="11">
        <v>1</v>
      </c>
      <c r="AD238" s="11">
        <v>119</v>
      </c>
      <c r="AE238" s="12" t="s">
        <v>25</v>
      </c>
      <c r="AF238" s="11">
        <v>7</v>
      </c>
      <c r="AG238" s="12" t="s">
        <v>25</v>
      </c>
      <c r="AH238" s="11">
        <v>1</v>
      </c>
      <c r="AI238" s="12" t="s">
        <v>25</v>
      </c>
      <c r="AJ238" s="11">
        <v>1</v>
      </c>
      <c r="AK238" s="12" t="s">
        <v>25</v>
      </c>
      <c r="AL238" s="11">
        <v>1</v>
      </c>
      <c r="AM238" s="12" t="s">
        <v>25</v>
      </c>
      <c r="AN238" s="11">
        <v>10</v>
      </c>
      <c r="AO238" s="12" t="s">
        <v>25</v>
      </c>
      <c r="AP238" s="11">
        <v>41</v>
      </c>
      <c r="AQ238" s="12" t="s">
        <v>25</v>
      </c>
      <c r="AR238" s="11">
        <v>1</v>
      </c>
      <c r="AS238" s="12" t="s">
        <v>25</v>
      </c>
      <c r="AT238" s="11">
        <v>42</v>
      </c>
      <c r="AU238" s="11">
        <v>3</v>
      </c>
      <c r="AV238" s="12" t="s">
        <v>25</v>
      </c>
      <c r="AW238" s="11">
        <v>3</v>
      </c>
      <c r="AX238" s="11">
        <v>0</v>
      </c>
      <c r="AY238" s="12" t="s">
        <v>25</v>
      </c>
      <c r="AZ238" s="11">
        <v>0</v>
      </c>
      <c r="BA238" s="11">
        <v>45</v>
      </c>
      <c r="BB238" s="12" t="s">
        <v>25</v>
      </c>
      <c r="BC238" s="11">
        <v>12</v>
      </c>
      <c r="BD238" s="12" t="s">
        <v>25</v>
      </c>
      <c r="BE238" s="11">
        <v>5</v>
      </c>
      <c r="BF238" s="12" t="s">
        <v>25</v>
      </c>
      <c r="BG238" s="11">
        <v>17</v>
      </c>
      <c r="BH238" s="11">
        <v>3</v>
      </c>
      <c r="BI238" s="12" t="s">
        <v>25</v>
      </c>
      <c r="BJ238" s="11">
        <v>3</v>
      </c>
      <c r="BK238" s="11">
        <v>7</v>
      </c>
      <c r="BL238" s="12" t="s">
        <v>25</v>
      </c>
      <c r="BM238" s="11">
        <v>7</v>
      </c>
      <c r="BN238" s="11">
        <v>27</v>
      </c>
      <c r="BO238" s="12" t="s">
        <v>25</v>
      </c>
      <c r="BP238" s="11">
        <v>3</v>
      </c>
      <c r="BQ238" s="12" t="s">
        <v>25</v>
      </c>
      <c r="BR238" s="11">
        <v>3</v>
      </c>
      <c r="BS238" s="12" t="s">
        <v>25</v>
      </c>
      <c r="BT238" s="11">
        <v>1</v>
      </c>
      <c r="BU238" s="12" t="s">
        <v>25</v>
      </c>
      <c r="BV238" s="11">
        <v>7</v>
      </c>
      <c r="BW238" s="12" t="s">
        <v>25</v>
      </c>
      <c r="BX238" s="11">
        <v>1</v>
      </c>
      <c r="BY238" s="12" t="s">
        <v>25</v>
      </c>
      <c r="BZ238" s="11">
        <v>12</v>
      </c>
      <c r="CA238" s="12" t="s">
        <v>25</v>
      </c>
      <c r="CB238" s="11">
        <v>5</v>
      </c>
      <c r="CC238" s="12" t="s">
        <v>25</v>
      </c>
      <c r="CD238" s="11">
        <v>7</v>
      </c>
      <c r="CE238" s="12" t="s">
        <v>25</v>
      </c>
      <c r="CF238" s="11">
        <v>7</v>
      </c>
      <c r="CG238" s="11">
        <v>25</v>
      </c>
      <c r="CH238" s="11">
        <v>4</v>
      </c>
      <c r="CI238" s="12" t="s">
        <v>25</v>
      </c>
      <c r="CJ238" s="11">
        <v>1</v>
      </c>
      <c r="CK238" s="12" t="s">
        <v>25</v>
      </c>
      <c r="CL238" s="11">
        <v>119</v>
      </c>
      <c r="CM238" s="11">
        <v>119</v>
      </c>
      <c r="CN238" s="12" t="s">
        <v>25</v>
      </c>
      <c r="CO238" s="12" t="s">
        <v>25</v>
      </c>
      <c r="CP238" s="12" t="s">
        <v>25</v>
      </c>
      <c r="CQ238" s="12" t="s">
        <v>25</v>
      </c>
      <c r="CR238" s="11">
        <f t="shared" si="9"/>
        <v>119</v>
      </c>
      <c r="CS238" s="11">
        <f t="shared" si="10"/>
        <v>119</v>
      </c>
      <c r="CT238" s="11" t="b">
        <f t="shared" si="11"/>
        <v>1</v>
      </c>
    </row>
    <row r="239" spans="1:98" x14ac:dyDescent="0.25">
      <c r="A239" s="11">
        <v>238</v>
      </c>
      <c r="B239" s="11">
        <v>15</v>
      </c>
      <c r="C239" s="12" t="s">
        <v>70</v>
      </c>
      <c r="D239" s="11">
        <v>1</v>
      </c>
      <c r="E239" s="12" t="s">
        <v>71</v>
      </c>
      <c r="F239" s="11">
        <v>1</v>
      </c>
      <c r="G239" s="12" t="s">
        <v>71</v>
      </c>
      <c r="H239" s="11">
        <v>1</v>
      </c>
      <c r="I239" s="11">
        <v>1</v>
      </c>
      <c r="J239" s="12" t="s">
        <v>71</v>
      </c>
      <c r="K239" s="11">
        <v>1</v>
      </c>
      <c r="L239" s="12" t="s">
        <v>110</v>
      </c>
      <c r="M239" s="11">
        <v>1</v>
      </c>
      <c r="N239" s="12" t="s">
        <v>70</v>
      </c>
      <c r="O239" s="12" t="s">
        <v>71</v>
      </c>
      <c r="P239" s="11">
        <v>1</v>
      </c>
      <c r="Q239" s="12" t="s">
        <v>111</v>
      </c>
      <c r="R239" s="11">
        <v>155</v>
      </c>
      <c r="S239" s="12" t="s">
        <v>397</v>
      </c>
      <c r="T239" s="11">
        <v>334</v>
      </c>
      <c r="U239" s="12" t="s">
        <v>113</v>
      </c>
      <c r="V239" s="12" t="s">
        <v>114</v>
      </c>
      <c r="W239" s="11">
        <v>1501</v>
      </c>
      <c r="X239" s="12" t="s">
        <v>71</v>
      </c>
      <c r="Y239" s="12" t="s">
        <v>115</v>
      </c>
      <c r="Z239" s="12" t="s">
        <v>78</v>
      </c>
      <c r="AA239" s="11">
        <v>1915031</v>
      </c>
      <c r="AB239" s="12" t="s">
        <v>636</v>
      </c>
      <c r="AC239" s="11">
        <v>1</v>
      </c>
      <c r="AD239" s="11">
        <v>106</v>
      </c>
      <c r="AE239" s="12" t="s">
        <v>25</v>
      </c>
      <c r="AF239" s="11">
        <v>14</v>
      </c>
      <c r="AG239" s="12" t="s">
        <v>25</v>
      </c>
      <c r="AH239" s="11">
        <v>0</v>
      </c>
      <c r="AI239" s="12" t="s">
        <v>25</v>
      </c>
      <c r="AJ239" s="11">
        <v>0</v>
      </c>
      <c r="AK239" s="12" t="s">
        <v>25</v>
      </c>
      <c r="AL239" s="11">
        <v>0</v>
      </c>
      <c r="AM239" s="12" t="s">
        <v>25</v>
      </c>
      <c r="AN239" s="11">
        <v>14</v>
      </c>
      <c r="AO239" s="12" t="s">
        <v>25</v>
      </c>
      <c r="AP239" s="11">
        <v>40</v>
      </c>
      <c r="AQ239" s="12" t="s">
        <v>25</v>
      </c>
      <c r="AR239" s="11">
        <v>0</v>
      </c>
      <c r="AS239" s="12" t="s">
        <v>25</v>
      </c>
      <c r="AT239" s="11">
        <v>40</v>
      </c>
      <c r="AU239" s="11">
        <v>0</v>
      </c>
      <c r="AV239" s="12" t="s">
        <v>25</v>
      </c>
      <c r="AW239" s="11">
        <v>0</v>
      </c>
      <c r="AX239" s="11">
        <v>0</v>
      </c>
      <c r="AY239" s="12" t="s">
        <v>25</v>
      </c>
      <c r="AZ239" s="11">
        <v>0</v>
      </c>
      <c r="BA239" s="11">
        <v>40</v>
      </c>
      <c r="BB239" s="12" t="s">
        <v>25</v>
      </c>
      <c r="BC239" s="11">
        <v>7</v>
      </c>
      <c r="BD239" s="12" t="s">
        <v>25</v>
      </c>
      <c r="BE239" s="11">
        <v>11</v>
      </c>
      <c r="BF239" s="12" t="s">
        <v>25</v>
      </c>
      <c r="BG239" s="11">
        <v>18</v>
      </c>
      <c r="BH239" s="11">
        <v>2</v>
      </c>
      <c r="BI239" s="12" t="s">
        <v>25</v>
      </c>
      <c r="BJ239" s="11">
        <v>2</v>
      </c>
      <c r="BK239" s="11">
        <v>2</v>
      </c>
      <c r="BL239" s="12" t="s">
        <v>25</v>
      </c>
      <c r="BM239" s="11">
        <v>2</v>
      </c>
      <c r="BN239" s="11">
        <v>22</v>
      </c>
      <c r="BO239" s="12" t="s">
        <v>25</v>
      </c>
      <c r="BP239" s="11">
        <v>4</v>
      </c>
      <c r="BQ239" s="12" t="s">
        <v>25</v>
      </c>
      <c r="BR239" s="11">
        <v>0</v>
      </c>
      <c r="BS239" s="12" t="s">
        <v>25</v>
      </c>
      <c r="BT239" s="11">
        <v>1</v>
      </c>
      <c r="BU239" s="12" t="s">
        <v>25</v>
      </c>
      <c r="BV239" s="11">
        <v>5</v>
      </c>
      <c r="BW239" s="12" t="s">
        <v>25</v>
      </c>
      <c r="BX239" s="11">
        <v>4</v>
      </c>
      <c r="BY239" s="12" t="s">
        <v>25</v>
      </c>
      <c r="BZ239" s="11">
        <v>11</v>
      </c>
      <c r="CA239" s="12" t="s">
        <v>25</v>
      </c>
      <c r="CB239" s="11">
        <v>1</v>
      </c>
      <c r="CC239" s="12" t="s">
        <v>25</v>
      </c>
      <c r="CD239" s="11">
        <v>7</v>
      </c>
      <c r="CE239" s="12" t="s">
        <v>25</v>
      </c>
      <c r="CF239" s="11">
        <v>7</v>
      </c>
      <c r="CG239" s="11">
        <v>23</v>
      </c>
      <c r="CH239" s="11">
        <v>2</v>
      </c>
      <c r="CI239" s="12" t="s">
        <v>25</v>
      </c>
      <c r="CJ239" s="11">
        <v>0</v>
      </c>
      <c r="CK239" s="12" t="s">
        <v>25</v>
      </c>
      <c r="CL239" s="11">
        <v>106</v>
      </c>
      <c r="CM239" s="11">
        <v>106</v>
      </c>
      <c r="CN239" s="12" t="s">
        <v>25</v>
      </c>
      <c r="CO239" s="12" t="s">
        <v>25</v>
      </c>
      <c r="CP239" s="12" t="s">
        <v>25</v>
      </c>
      <c r="CQ239" s="12" t="s">
        <v>25</v>
      </c>
      <c r="CR239" s="11">
        <f t="shared" si="9"/>
        <v>106</v>
      </c>
      <c r="CS239" s="11">
        <f t="shared" si="10"/>
        <v>106</v>
      </c>
      <c r="CT239" s="11" t="b">
        <f t="shared" si="11"/>
        <v>1</v>
      </c>
    </row>
    <row r="240" spans="1:98" x14ac:dyDescent="0.25">
      <c r="A240" s="11">
        <v>239</v>
      </c>
      <c r="B240" s="11">
        <v>15</v>
      </c>
      <c r="C240" s="12" t="s">
        <v>70</v>
      </c>
      <c r="D240" s="11">
        <v>1</v>
      </c>
      <c r="E240" s="12" t="s">
        <v>71</v>
      </c>
      <c r="F240" s="11">
        <v>1</v>
      </c>
      <c r="G240" s="12" t="s">
        <v>71</v>
      </c>
      <c r="H240" s="11">
        <v>1</v>
      </c>
      <c r="I240" s="11">
        <v>1</v>
      </c>
      <c r="J240" s="12" t="s">
        <v>71</v>
      </c>
      <c r="K240" s="11">
        <v>1</v>
      </c>
      <c r="L240" s="12" t="s">
        <v>110</v>
      </c>
      <c r="M240" s="11">
        <v>1</v>
      </c>
      <c r="N240" s="12" t="s">
        <v>70</v>
      </c>
      <c r="O240" s="12" t="s">
        <v>71</v>
      </c>
      <c r="P240" s="11">
        <v>1</v>
      </c>
      <c r="Q240" s="12" t="s">
        <v>111</v>
      </c>
      <c r="R240" s="11">
        <v>157</v>
      </c>
      <c r="S240" s="12" t="s">
        <v>398</v>
      </c>
      <c r="T240" s="11">
        <v>353</v>
      </c>
      <c r="U240" s="12" t="s">
        <v>113</v>
      </c>
      <c r="V240" s="12" t="s">
        <v>114</v>
      </c>
      <c r="W240" s="11">
        <v>1501</v>
      </c>
      <c r="X240" s="12" t="s">
        <v>71</v>
      </c>
      <c r="Y240" s="12" t="s">
        <v>115</v>
      </c>
      <c r="Z240" s="12" t="s">
        <v>78</v>
      </c>
      <c r="AA240" s="11">
        <v>1915031</v>
      </c>
      <c r="AB240" s="12" t="s">
        <v>636</v>
      </c>
      <c r="AC240" s="11">
        <v>1</v>
      </c>
      <c r="AD240" s="11">
        <v>130</v>
      </c>
      <c r="AE240" s="12" t="s">
        <v>25</v>
      </c>
      <c r="AF240" s="11">
        <v>14</v>
      </c>
      <c r="AG240" s="12" t="s">
        <v>25</v>
      </c>
      <c r="AH240" s="11">
        <v>0</v>
      </c>
      <c r="AI240" s="12" t="s">
        <v>25</v>
      </c>
      <c r="AJ240" s="11">
        <v>0</v>
      </c>
      <c r="AK240" s="12" t="s">
        <v>25</v>
      </c>
      <c r="AL240" s="11">
        <v>0</v>
      </c>
      <c r="AM240" s="12" t="s">
        <v>25</v>
      </c>
      <c r="AN240" s="11">
        <v>14</v>
      </c>
      <c r="AO240" s="12" t="s">
        <v>25</v>
      </c>
      <c r="AP240" s="11">
        <v>41</v>
      </c>
      <c r="AQ240" s="12" t="s">
        <v>25</v>
      </c>
      <c r="AR240" s="11">
        <v>2</v>
      </c>
      <c r="AS240" s="12" t="s">
        <v>25</v>
      </c>
      <c r="AT240" s="11">
        <v>43</v>
      </c>
      <c r="AU240" s="11">
        <v>0</v>
      </c>
      <c r="AV240" s="12" t="s">
        <v>25</v>
      </c>
      <c r="AW240" s="11">
        <v>0</v>
      </c>
      <c r="AX240" s="11">
        <v>0</v>
      </c>
      <c r="AY240" s="12" t="s">
        <v>25</v>
      </c>
      <c r="AZ240" s="11">
        <v>0</v>
      </c>
      <c r="BA240" s="11">
        <v>43</v>
      </c>
      <c r="BB240" s="12" t="s">
        <v>25</v>
      </c>
      <c r="BC240" s="11">
        <v>13</v>
      </c>
      <c r="BD240" s="12" t="s">
        <v>25</v>
      </c>
      <c r="BE240" s="11">
        <v>11</v>
      </c>
      <c r="BF240" s="12" t="s">
        <v>25</v>
      </c>
      <c r="BG240" s="11">
        <v>24</v>
      </c>
      <c r="BH240" s="11">
        <v>2</v>
      </c>
      <c r="BI240" s="12" t="s">
        <v>25</v>
      </c>
      <c r="BJ240" s="11">
        <v>2</v>
      </c>
      <c r="BK240" s="11">
        <v>6</v>
      </c>
      <c r="BL240" s="12" t="s">
        <v>25</v>
      </c>
      <c r="BM240" s="11">
        <v>6</v>
      </c>
      <c r="BN240" s="11">
        <v>32</v>
      </c>
      <c r="BO240" s="12" t="s">
        <v>25</v>
      </c>
      <c r="BP240" s="11">
        <v>1</v>
      </c>
      <c r="BQ240" s="12" t="s">
        <v>25</v>
      </c>
      <c r="BR240" s="11">
        <v>0</v>
      </c>
      <c r="BS240" s="12" t="s">
        <v>25</v>
      </c>
      <c r="BT240" s="11">
        <v>1</v>
      </c>
      <c r="BU240" s="12" t="s">
        <v>25</v>
      </c>
      <c r="BV240" s="11">
        <v>2</v>
      </c>
      <c r="BW240" s="12" t="s">
        <v>25</v>
      </c>
      <c r="BX240" s="11">
        <v>2</v>
      </c>
      <c r="BY240" s="12" t="s">
        <v>25</v>
      </c>
      <c r="BZ240" s="11">
        <v>24</v>
      </c>
      <c r="CA240" s="12" t="s">
        <v>25</v>
      </c>
      <c r="CB240" s="11">
        <v>1</v>
      </c>
      <c r="CC240" s="12" t="s">
        <v>25</v>
      </c>
      <c r="CD240" s="11">
        <v>7</v>
      </c>
      <c r="CE240" s="12" t="s">
        <v>25</v>
      </c>
      <c r="CF240" s="11">
        <v>7</v>
      </c>
      <c r="CG240" s="11">
        <v>34</v>
      </c>
      <c r="CH240" s="11">
        <v>1</v>
      </c>
      <c r="CI240" s="12" t="s">
        <v>25</v>
      </c>
      <c r="CJ240" s="11">
        <v>4</v>
      </c>
      <c r="CK240" s="12" t="s">
        <v>25</v>
      </c>
      <c r="CL240" s="11">
        <v>130</v>
      </c>
      <c r="CM240" s="11">
        <v>130</v>
      </c>
      <c r="CN240" s="12" t="s">
        <v>25</v>
      </c>
      <c r="CO240" s="12" t="s">
        <v>25</v>
      </c>
      <c r="CP240" s="12" t="s">
        <v>25</v>
      </c>
      <c r="CQ240" s="12" t="s">
        <v>25</v>
      </c>
      <c r="CR240" s="11">
        <f t="shared" si="9"/>
        <v>130</v>
      </c>
      <c r="CS240" s="11">
        <f t="shared" si="10"/>
        <v>130</v>
      </c>
      <c r="CT240" s="11" t="b">
        <f t="shared" si="11"/>
        <v>1</v>
      </c>
    </row>
    <row r="241" spans="1:98" x14ac:dyDescent="0.25">
      <c r="A241" s="11">
        <v>240</v>
      </c>
      <c r="B241" s="11">
        <v>15</v>
      </c>
      <c r="C241" s="12" t="s">
        <v>70</v>
      </c>
      <c r="D241" s="11">
        <v>1</v>
      </c>
      <c r="E241" s="12" t="s">
        <v>71</v>
      </c>
      <c r="F241" s="11">
        <v>1</v>
      </c>
      <c r="G241" s="12" t="s">
        <v>71</v>
      </c>
      <c r="H241" s="11">
        <v>1</v>
      </c>
      <c r="I241" s="11">
        <v>1</v>
      </c>
      <c r="J241" s="12" t="s">
        <v>71</v>
      </c>
      <c r="K241" s="11">
        <v>1</v>
      </c>
      <c r="L241" s="12" t="s">
        <v>110</v>
      </c>
      <c r="M241" s="11">
        <v>1</v>
      </c>
      <c r="N241" s="12" t="s">
        <v>70</v>
      </c>
      <c r="O241" s="12" t="s">
        <v>71</v>
      </c>
      <c r="P241" s="11">
        <v>1</v>
      </c>
      <c r="Q241" s="12" t="s">
        <v>111</v>
      </c>
      <c r="R241" s="11">
        <v>159</v>
      </c>
      <c r="S241" s="12" t="s">
        <v>399</v>
      </c>
      <c r="T241" s="11">
        <v>346</v>
      </c>
      <c r="U241" s="12" t="s">
        <v>113</v>
      </c>
      <c r="V241" s="12" t="s">
        <v>114</v>
      </c>
      <c r="W241" s="11">
        <v>1501</v>
      </c>
      <c r="X241" s="12" t="s">
        <v>71</v>
      </c>
      <c r="Y241" s="12" t="s">
        <v>115</v>
      </c>
      <c r="Z241" s="12" t="s">
        <v>78</v>
      </c>
      <c r="AA241" s="11">
        <v>1915031</v>
      </c>
      <c r="AB241" s="12" t="s">
        <v>636</v>
      </c>
      <c r="AC241" s="11">
        <v>1</v>
      </c>
      <c r="AD241" s="11">
        <v>142</v>
      </c>
      <c r="AE241" s="12" t="s">
        <v>25</v>
      </c>
      <c r="AF241" s="11">
        <v>12</v>
      </c>
      <c r="AG241" s="12" t="s">
        <v>25</v>
      </c>
      <c r="AH241" s="11">
        <v>0</v>
      </c>
      <c r="AI241" s="12" t="s">
        <v>25</v>
      </c>
      <c r="AJ241" s="11">
        <v>2</v>
      </c>
      <c r="AK241" s="12" t="s">
        <v>25</v>
      </c>
      <c r="AL241" s="11">
        <v>1</v>
      </c>
      <c r="AM241" s="12" t="s">
        <v>25</v>
      </c>
      <c r="AN241" s="11">
        <v>15</v>
      </c>
      <c r="AO241" s="12" t="s">
        <v>25</v>
      </c>
      <c r="AP241" s="11">
        <v>40</v>
      </c>
      <c r="AQ241" s="12" t="s">
        <v>25</v>
      </c>
      <c r="AR241" s="11">
        <v>1</v>
      </c>
      <c r="AS241" s="12" t="s">
        <v>25</v>
      </c>
      <c r="AT241" s="11">
        <v>41</v>
      </c>
      <c r="AU241" s="11">
        <v>3</v>
      </c>
      <c r="AV241" s="12" t="s">
        <v>25</v>
      </c>
      <c r="AW241" s="11">
        <v>3</v>
      </c>
      <c r="AX241" s="11">
        <v>0</v>
      </c>
      <c r="AY241" s="12" t="s">
        <v>25</v>
      </c>
      <c r="AZ241" s="11">
        <v>0</v>
      </c>
      <c r="BA241" s="11">
        <v>44</v>
      </c>
      <c r="BB241" s="12" t="s">
        <v>25</v>
      </c>
      <c r="BC241" s="11">
        <v>14</v>
      </c>
      <c r="BD241" s="12" t="s">
        <v>25</v>
      </c>
      <c r="BE241" s="11">
        <v>13</v>
      </c>
      <c r="BF241" s="12" t="s">
        <v>25</v>
      </c>
      <c r="BG241" s="11">
        <v>27</v>
      </c>
      <c r="BH241" s="11">
        <v>1</v>
      </c>
      <c r="BI241" s="12" t="s">
        <v>25</v>
      </c>
      <c r="BJ241" s="11">
        <v>1</v>
      </c>
      <c r="BK241" s="11">
        <v>7</v>
      </c>
      <c r="BL241" s="12" t="s">
        <v>25</v>
      </c>
      <c r="BM241" s="11">
        <v>7</v>
      </c>
      <c r="BN241" s="11">
        <v>35</v>
      </c>
      <c r="BO241" s="12" t="s">
        <v>25</v>
      </c>
      <c r="BP241" s="11">
        <v>5</v>
      </c>
      <c r="BQ241" s="12" t="s">
        <v>25</v>
      </c>
      <c r="BR241" s="11">
        <v>2</v>
      </c>
      <c r="BS241" s="12" t="s">
        <v>25</v>
      </c>
      <c r="BT241" s="11">
        <v>1</v>
      </c>
      <c r="BU241" s="12" t="s">
        <v>25</v>
      </c>
      <c r="BV241" s="11">
        <v>8</v>
      </c>
      <c r="BW241" s="12" t="s">
        <v>25</v>
      </c>
      <c r="BX241" s="11">
        <v>4</v>
      </c>
      <c r="BY241" s="12" t="s">
        <v>25</v>
      </c>
      <c r="BZ241" s="11">
        <v>20</v>
      </c>
      <c r="CA241" s="12" t="s">
        <v>25</v>
      </c>
      <c r="CB241" s="11">
        <v>0</v>
      </c>
      <c r="CC241" s="12" t="s">
        <v>25</v>
      </c>
      <c r="CD241" s="11">
        <v>10</v>
      </c>
      <c r="CE241" s="12" t="s">
        <v>25</v>
      </c>
      <c r="CF241" s="11">
        <v>10</v>
      </c>
      <c r="CG241" s="11">
        <v>34</v>
      </c>
      <c r="CH241" s="11">
        <v>2</v>
      </c>
      <c r="CI241" s="12" t="s">
        <v>25</v>
      </c>
      <c r="CJ241" s="11">
        <v>4</v>
      </c>
      <c r="CK241" s="12" t="s">
        <v>25</v>
      </c>
      <c r="CL241" s="11">
        <v>142</v>
      </c>
      <c r="CM241" s="11">
        <v>142</v>
      </c>
      <c r="CN241" s="12" t="s">
        <v>25</v>
      </c>
      <c r="CO241" s="12" t="s">
        <v>25</v>
      </c>
      <c r="CP241" s="12" t="s">
        <v>25</v>
      </c>
      <c r="CQ241" s="12" t="s">
        <v>25</v>
      </c>
      <c r="CR241" s="11">
        <f t="shared" si="9"/>
        <v>142</v>
      </c>
      <c r="CS241" s="11">
        <f t="shared" si="10"/>
        <v>142</v>
      </c>
      <c r="CT241" s="11" t="b">
        <f t="shared" si="11"/>
        <v>1</v>
      </c>
    </row>
    <row r="242" spans="1:98" x14ac:dyDescent="0.25">
      <c r="A242" s="11">
        <v>241</v>
      </c>
      <c r="B242" s="11">
        <v>15</v>
      </c>
      <c r="C242" s="12" t="s">
        <v>70</v>
      </c>
      <c r="D242" s="11">
        <v>1</v>
      </c>
      <c r="E242" s="12" t="s">
        <v>71</v>
      </c>
      <c r="F242" s="11">
        <v>1</v>
      </c>
      <c r="G242" s="12" t="s">
        <v>71</v>
      </c>
      <c r="H242" s="11">
        <v>1</v>
      </c>
      <c r="I242" s="11">
        <v>1</v>
      </c>
      <c r="J242" s="12" t="s">
        <v>71</v>
      </c>
      <c r="K242" s="11">
        <v>1</v>
      </c>
      <c r="L242" s="12" t="s">
        <v>110</v>
      </c>
      <c r="M242" s="11">
        <v>1</v>
      </c>
      <c r="N242" s="12" t="s">
        <v>70</v>
      </c>
      <c r="O242" s="12" t="s">
        <v>71</v>
      </c>
      <c r="P242" s="11">
        <v>1</v>
      </c>
      <c r="Q242" s="12" t="s">
        <v>111</v>
      </c>
      <c r="R242" s="11">
        <v>161</v>
      </c>
      <c r="S242" s="12" t="s">
        <v>400</v>
      </c>
      <c r="T242" s="11">
        <v>395</v>
      </c>
      <c r="U242" s="12" t="s">
        <v>113</v>
      </c>
      <c r="V242" s="12" t="s">
        <v>114</v>
      </c>
      <c r="W242" s="11">
        <v>1501</v>
      </c>
      <c r="X242" s="12" t="s">
        <v>71</v>
      </c>
      <c r="Y242" s="12" t="s">
        <v>115</v>
      </c>
      <c r="Z242" s="12" t="s">
        <v>78</v>
      </c>
      <c r="AA242" s="11">
        <v>1915031</v>
      </c>
      <c r="AB242" s="12" t="s">
        <v>636</v>
      </c>
      <c r="AC242" s="11">
        <v>1</v>
      </c>
      <c r="AD242" s="11">
        <v>131</v>
      </c>
      <c r="AE242" s="12" t="s">
        <v>25</v>
      </c>
      <c r="AF242" s="11">
        <v>5</v>
      </c>
      <c r="AG242" s="12" t="s">
        <v>25</v>
      </c>
      <c r="AH242" s="11">
        <v>1</v>
      </c>
      <c r="AI242" s="12" t="s">
        <v>25</v>
      </c>
      <c r="AJ242" s="11">
        <v>1</v>
      </c>
      <c r="AK242" s="12" t="s">
        <v>25</v>
      </c>
      <c r="AL242" s="11">
        <v>1</v>
      </c>
      <c r="AM242" s="12" t="s">
        <v>25</v>
      </c>
      <c r="AN242" s="11">
        <v>8</v>
      </c>
      <c r="AO242" s="12" t="s">
        <v>25</v>
      </c>
      <c r="AP242" s="11">
        <v>50</v>
      </c>
      <c r="AQ242" s="12" t="s">
        <v>25</v>
      </c>
      <c r="AR242" s="11">
        <v>1</v>
      </c>
      <c r="AS242" s="12" t="s">
        <v>25</v>
      </c>
      <c r="AT242" s="11">
        <v>51</v>
      </c>
      <c r="AU242" s="11">
        <v>1</v>
      </c>
      <c r="AV242" s="12" t="s">
        <v>25</v>
      </c>
      <c r="AW242" s="11">
        <v>1</v>
      </c>
      <c r="AX242" s="11">
        <v>1</v>
      </c>
      <c r="AY242" s="12" t="s">
        <v>25</v>
      </c>
      <c r="AZ242" s="11">
        <v>1</v>
      </c>
      <c r="BA242" s="11">
        <v>53</v>
      </c>
      <c r="BB242" s="12" t="s">
        <v>25</v>
      </c>
      <c r="BC242" s="11">
        <v>6</v>
      </c>
      <c r="BD242" s="12" t="s">
        <v>25</v>
      </c>
      <c r="BE242" s="11">
        <v>10</v>
      </c>
      <c r="BF242" s="12" t="s">
        <v>25</v>
      </c>
      <c r="BG242" s="11">
        <v>16</v>
      </c>
      <c r="BH242" s="11">
        <v>1</v>
      </c>
      <c r="BI242" s="12" t="s">
        <v>25</v>
      </c>
      <c r="BJ242" s="11">
        <v>1</v>
      </c>
      <c r="BK242" s="11">
        <v>5</v>
      </c>
      <c r="BL242" s="12" t="s">
        <v>25</v>
      </c>
      <c r="BM242" s="11">
        <v>5</v>
      </c>
      <c r="BN242" s="11">
        <v>22</v>
      </c>
      <c r="BO242" s="12" t="s">
        <v>25</v>
      </c>
      <c r="BP242" s="11">
        <v>2</v>
      </c>
      <c r="BQ242" s="12" t="s">
        <v>25</v>
      </c>
      <c r="BR242" s="11">
        <v>0</v>
      </c>
      <c r="BS242" s="12" t="s">
        <v>25</v>
      </c>
      <c r="BT242" s="11">
        <v>1</v>
      </c>
      <c r="BU242" s="12" t="s">
        <v>25</v>
      </c>
      <c r="BV242" s="11">
        <v>3</v>
      </c>
      <c r="BW242" s="12" t="s">
        <v>25</v>
      </c>
      <c r="BX242" s="11">
        <v>2</v>
      </c>
      <c r="BY242" s="12" t="s">
        <v>25</v>
      </c>
      <c r="BZ242" s="11">
        <v>17</v>
      </c>
      <c r="CA242" s="12" t="s">
        <v>25</v>
      </c>
      <c r="CB242" s="11">
        <v>1</v>
      </c>
      <c r="CC242" s="12" t="s">
        <v>25</v>
      </c>
      <c r="CD242" s="11">
        <v>12</v>
      </c>
      <c r="CE242" s="12" t="s">
        <v>25</v>
      </c>
      <c r="CF242" s="11">
        <v>12</v>
      </c>
      <c r="CG242" s="11">
        <v>32</v>
      </c>
      <c r="CH242" s="11">
        <v>6</v>
      </c>
      <c r="CI242" s="12" t="s">
        <v>25</v>
      </c>
      <c r="CJ242" s="11">
        <v>7</v>
      </c>
      <c r="CK242" s="12" t="s">
        <v>25</v>
      </c>
      <c r="CL242" s="11">
        <v>131</v>
      </c>
      <c r="CM242" s="11">
        <v>131</v>
      </c>
      <c r="CN242" s="12" t="s">
        <v>25</v>
      </c>
      <c r="CO242" s="12" t="s">
        <v>25</v>
      </c>
      <c r="CP242" s="12" t="s">
        <v>25</v>
      </c>
      <c r="CQ242" s="12" t="s">
        <v>25</v>
      </c>
      <c r="CR242" s="11">
        <f t="shared" si="9"/>
        <v>131</v>
      </c>
      <c r="CS242" s="11">
        <f t="shared" si="10"/>
        <v>131</v>
      </c>
      <c r="CT242" s="11" t="b">
        <f t="shared" si="11"/>
        <v>1</v>
      </c>
    </row>
    <row r="243" spans="1:98" x14ac:dyDescent="0.25">
      <c r="A243" s="11">
        <v>242</v>
      </c>
      <c r="B243" s="11">
        <v>15</v>
      </c>
      <c r="C243" s="12" t="s">
        <v>70</v>
      </c>
      <c r="D243" s="11">
        <v>1</v>
      </c>
      <c r="E243" s="12" t="s">
        <v>71</v>
      </c>
      <c r="F243" s="11">
        <v>1</v>
      </c>
      <c r="G243" s="12" t="s">
        <v>71</v>
      </c>
      <c r="H243" s="11">
        <v>1</v>
      </c>
      <c r="I243" s="11">
        <v>1</v>
      </c>
      <c r="J243" s="12" t="s">
        <v>71</v>
      </c>
      <c r="K243" s="11">
        <v>1</v>
      </c>
      <c r="L243" s="12" t="s">
        <v>110</v>
      </c>
      <c r="M243" s="11">
        <v>1</v>
      </c>
      <c r="N243" s="12" t="s">
        <v>70</v>
      </c>
      <c r="O243" s="12" t="s">
        <v>71</v>
      </c>
      <c r="P243" s="11">
        <v>1</v>
      </c>
      <c r="Q243" s="12" t="s">
        <v>111</v>
      </c>
      <c r="R243" s="11">
        <v>163</v>
      </c>
      <c r="S243" s="12" t="s">
        <v>401</v>
      </c>
      <c r="T243" s="11">
        <v>344</v>
      </c>
      <c r="U243" s="12" t="s">
        <v>113</v>
      </c>
      <c r="V243" s="12" t="s">
        <v>114</v>
      </c>
      <c r="W243" s="11">
        <v>1501</v>
      </c>
      <c r="X243" s="12" t="s">
        <v>71</v>
      </c>
      <c r="Y243" s="12" t="s">
        <v>115</v>
      </c>
      <c r="Z243" s="12" t="s">
        <v>78</v>
      </c>
      <c r="AA243" s="11">
        <v>1915031</v>
      </c>
      <c r="AB243" s="12" t="s">
        <v>636</v>
      </c>
      <c r="AC243" s="11">
        <v>1</v>
      </c>
      <c r="AD243" s="11">
        <v>100</v>
      </c>
      <c r="AE243" s="12" t="s">
        <v>25</v>
      </c>
      <c r="AF243" s="11">
        <v>12</v>
      </c>
      <c r="AG243" s="12" t="s">
        <v>25</v>
      </c>
      <c r="AH243" s="11">
        <v>2</v>
      </c>
      <c r="AI243" s="12" t="s">
        <v>25</v>
      </c>
      <c r="AJ243" s="11">
        <v>0</v>
      </c>
      <c r="AK243" s="12" t="s">
        <v>25</v>
      </c>
      <c r="AL243" s="11">
        <v>1</v>
      </c>
      <c r="AM243" s="12" t="s">
        <v>25</v>
      </c>
      <c r="AN243" s="11">
        <v>15</v>
      </c>
      <c r="AO243" s="12" t="s">
        <v>25</v>
      </c>
      <c r="AP243" s="11">
        <v>39</v>
      </c>
      <c r="AQ243" s="12" t="s">
        <v>25</v>
      </c>
      <c r="AR243" s="11">
        <v>1</v>
      </c>
      <c r="AS243" s="12" t="s">
        <v>25</v>
      </c>
      <c r="AT243" s="11">
        <v>40</v>
      </c>
      <c r="AU243" s="11">
        <v>1</v>
      </c>
      <c r="AV243" s="12" t="s">
        <v>25</v>
      </c>
      <c r="AW243" s="11">
        <v>1</v>
      </c>
      <c r="AX243" s="11">
        <v>0</v>
      </c>
      <c r="AY243" s="12" t="s">
        <v>25</v>
      </c>
      <c r="AZ243" s="11">
        <v>0</v>
      </c>
      <c r="BA243" s="11">
        <v>41</v>
      </c>
      <c r="BB243" s="12" t="s">
        <v>25</v>
      </c>
      <c r="BC243" s="11">
        <v>7</v>
      </c>
      <c r="BD243" s="12" t="s">
        <v>25</v>
      </c>
      <c r="BE243" s="11">
        <v>6</v>
      </c>
      <c r="BF243" s="12" t="s">
        <v>25</v>
      </c>
      <c r="BG243" s="11">
        <v>13</v>
      </c>
      <c r="BH243" s="11">
        <v>0</v>
      </c>
      <c r="BI243" s="12" t="s">
        <v>25</v>
      </c>
      <c r="BJ243" s="11">
        <v>0</v>
      </c>
      <c r="BK243" s="11">
        <v>2</v>
      </c>
      <c r="BL243" s="12" t="s">
        <v>25</v>
      </c>
      <c r="BM243" s="11">
        <v>2</v>
      </c>
      <c r="BN243" s="11">
        <v>15</v>
      </c>
      <c r="BO243" s="12" t="s">
        <v>25</v>
      </c>
      <c r="BP243" s="11">
        <v>4</v>
      </c>
      <c r="BQ243" s="12" t="s">
        <v>25</v>
      </c>
      <c r="BR243" s="11">
        <v>0</v>
      </c>
      <c r="BS243" s="12" t="s">
        <v>25</v>
      </c>
      <c r="BT243" s="11">
        <v>1</v>
      </c>
      <c r="BU243" s="12" t="s">
        <v>25</v>
      </c>
      <c r="BV243" s="11">
        <v>5</v>
      </c>
      <c r="BW243" s="12" t="s">
        <v>25</v>
      </c>
      <c r="BX243" s="11">
        <v>1</v>
      </c>
      <c r="BY243" s="12" t="s">
        <v>25</v>
      </c>
      <c r="BZ243" s="11">
        <v>10</v>
      </c>
      <c r="CA243" s="12" t="s">
        <v>25</v>
      </c>
      <c r="CB243" s="11">
        <v>1</v>
      </c>
      <c r="CC243" s="12" t="s">
        <v>25</v>
      </c>
      <c r="CD243" s="11">
        <v>6</v>
      </c>
      <c r="CE243" s="12" t="s">
        <v>25</v>
      </c>
      <c r="CF243" s="11">
        <v>6</v>
      </c>
      <c r="CG243" s="11">
        <v>18</v>
      </c>
      <c r="CH243" s="11">
        <v>4</v>
      </c>
      <c r="CI243" s="12" t="s">
        <v>25</v>
      </c>
      <c r="CJ243" s="11">
        <v>2</v>
      </c>
      <c r="CK243" s="12" t="s">
        <v>25</v>
      </c>
      <c r="CL243" s="11">
        <v>100</v>
      </c>
      <c r="CM243" s="11">
        <v>100</v>
      </c>
      <c r="CN243" s="12" t="s">
        <v>25</v>
      </c>
      <c r="CO243" s="12" t="s">
        <v>25</v>
      </c>
      <c r="CP243" s="12" t="s">
        <v>25</v>
      </c>
      <c r="CQ243" s="12" t="s">
        <v>25</v>
      </c>
      <c r="CR243" s="11">
        <f t="shared" si="9"/>
        <v>100</v>
      </c>
      <c r="CS243" s="11">
        <f t="shared" si="10"/>
        <v>100</v>
      </c>
      <c r="CT243" s="11" t="b">
        <f t="shared" si="11"/>
        <v>1</v>
      </c>
    </row>
    <row r="244" spans="1:98" x14ac:dyDescent="0.25">
      <c r="A244" s="11">
        <v>243</v>
      </c>
      <c r="B244" s="11">
        <v>15</v>
      </c>
      <c r="C244" s="12" t="s">
        <v>70</v>
      </c>
      <c r="D244" s="11">
        <v>1</v>
      </c>
      <c r="E244" s="12" t="s">
        <v>71</v>
      </c>
      <c r="F244" s="11">
        <v>1</v>
      </c>
      <c r="G244" s="12" t="s">
        <v>71</v>
      </c>
      <c r="H244" s="11">
        <v>1</v>
      </c>
      <c r="I244" s="11">
        <v>1</v>
      </c>
      <c r="J244" s="12" t="s">
        <v>71</v>
      </c>
      <c r="K244" s="11">
        <v>1</v>
      </c>
      <c r="L244" s="12" t="s">
        <v>110</v>
      </c>
      <c r="M244" s="11">
        <v>1</v>
      </c>
      <c r="N244" s="12" t="s">
        <v>70</v>
      </c>
      <c r="O244" s="12" t="s">
        <v>71</v>
      </c>
      <c r="P244" s="11">
        <v>1</v>
      </c>
      <c r="Q244" s="12" t="s">
        <v>111</v>
      </c>
      <c r="R244" s="11">
        <v>165</v>
      </c>
      <c r="S244" s="12" t="s">
        <v>402</v>
      </c>
      <c r="T244" s="11">
        <v>329</v>
      </c>
      <c r="U244" s="12" t="s">
        <v>113</v>
      </c>
      <c r="V244" s="12" t="s">
        <v>114</v>
      </c>
      <c r="W244" s="11">
        <v>1501</v>
      </c>
      <c r="X244" s="12" t="s">
        <v>71</v>
      </c>
      <c r="Y244" s="12" t="s">
        <v>115</v>
      </c>
      <c r="Z244" s="12" t="s">
        <v>78</v>
      </c>
      <c r="AA244" s="11">
        <v>1915031</v>
      </c>
      <c r="AB244" s="12" t="s">
        <v>636</v>
      </c>
      <c r="AC244" s="11">
        <v>1</v>
      </c>
      <c r="AD244" s="11">
        <v>117</v>
      </c>
      <c r="AE244" s="12" t="s">
        <v>25</v>
      </c>
      <c r="AF244" s="11">
        <v>18</v>
      </c>
      <c r="AG244" s="12" t="s">
        <v>25</v>
      </c>
      <c r="AH244" s="11">
        <v>2</v>
      </c>
      <c r="AI244" s="12" t="s">
        <v>25</v>
      </c>
      <c r="AJ244" s="11">
        <v>2</v>
      </c>
      <c r="AK244" s="12" t="s">
        <v>25</v>
      </c>
      <c r="AL244" s="11">
        <v>2</v>
      </c>
      <c r="AM244" s="12" t="s">
        <v>25</v>
      </c>
      <c r="AN244" s="11">
        <v>24</v>
      </c>
      <c r="AO244" s="12" t="s">
        <v>25</v>
      </c>
      <c r="AP244" s="11">
        <v>47</v>
      </c>
      <c r="AQ244" s="12" t="s">
        <v>25</v>
      </c>
      <c r="AR244" s="11">
        <v>3</v>
      </c>
      <c r="AS244" s="12" t="s">
        <v>25</v>
      </c>
      <c r="AT244" s="11">
        <v>50</v>
      </c>
      <c r="AU244" s="11">
        <v>2</v>
      </c>
      <c r="AV244" s="12" t="s">
        <v>25</v>
      </c>
      <c r="AW244" s="11">
        <v>2</v>
      </c>
      <c r="AX244" s="11">
        <v>1</v>
      </c>
      <c r="AY244" s="12" t="s">
        <v>25</v>
      </c>
      <c r="AZ244" s="11">
        <v>1</v>
      </c>
      <c r="BA244" s="11">
        <v>53</v>
      </c>
      <c r="BB244" s="12" t="s">
        <v>25</v>
      </c>
      <c r="BC244" s="11">
        <v>3</v>
      </c>
      <c r="BD244" s="12" t="s">
        <v>25</v>
      </c>
      <c r="BE244" s="11">
        <v>6</v>
      </c>
      <c r="BF244" s="12" t="s">
        <v>25</v>
      </c>
      <c r="BG244" s="11">
        <v>9</v>
      </c>
      <c r="BH244" s="11">
        <v>1</v>
      </c>
      <c r="BI244" s="12" t="s">
        <v>25</v>
      </c>
      <c r="BJ244" s="11">
        <v>1</v>
      </c>
      <c r="BK244" s="11">
        <v>2</v>
      </c>
      <c r="BL244" s="12" t="s">
        <v>25</v>
      </c>
      <c r="BM244" s="11">
        <v>2</v>
      </c>
      <c r="BN244" s="11">
        <v>12</v>
      </c>
      <c r="BO244" s="12" t="s">
        <v>25</v>
      </c>
      <c r="BP244" s="11">
        <v>0</v>
      </c>
      <c r="BQ244" s="12" t="s">
        <v>25</v>
      </c>
      <c r="BR244" s="11">
        <v>0</v>
      </c>
      <c r="BS244" s="12" t="s">
        <v>25</v>
      </c>
      <c r="BT244" s="11">
        <v>1</v>
      </c>
      <c r="BU244" s="12" t="s">
        <v>25</v>
      </c>
      <c r="BV244" s="11">
        <v>1</v>
      </c>
      <c r="BW244" s="12" t="s">
        <v>25</v>
      </c>
      <c r="BX244" s="11">
        <v>1</v>
      </c>
      <c r="BY244" s="12" t="s">
        <v>25</v>
      </c>
      <c r="BZ244" s="11">
        <v>12</v>
      </c>
      <c r="CA244" s="12" t="s">
        <v>25</v>
      </c>
      <c r="CB244" s="11">
        <v>0</v>
      </c>
      <c r="CC244" s="12" t="s">
        <v>25</v>
      </c>
      <c r="CD244" s="11">
        <v>10</v>
      </c>
      <c r="CE244" s="12" t="s">
        <v>25</v>
      </c>
      <c r="CF244" s="11">
        <v>10</v>
      </c>
      <c r="CG244" s="11">
        <v>23</v>
      </c>
      <c r="CH244" s="11">
        <v>4</v>
      </c>
      <c r="CI244" s="12" t="s">
        <v>25</v>
      </c>
      <c r="CJ244" s="11">
        <v>0</v>
      </c>
      <c r="CK244" s="12" t="s">
        <v>25</v>
      </c>
      <c r="CL244" s="11">
        <v>117</v>
      </c>
      <c r="CM244" s="11">
        <v>117</v>
      </c>
      <c r="CN244" s="12" t="s">
        <v>25</v>
      </c>
      <c r="CO244" s="12" t="s">
        <v>25</v>
      </c>
      <c r="CP244" s="12" t="s">
        <v>25</v>
      </c>
      <c r="CQ244" s="12" t="s">
        <v>25</v>
      </c>
      <c r="CR244" s="11">
        <f t="shared" si="9"/>
        <v>117</v>
      </c>
      <c r="CS244" s="11">
        <f t="shared" si="10"/>
        <v>117</v>
      </c>
      <c r="CT244" s="11" t="b">
        <f t="shared" si="11"/>
        <v>1</v>
      </c>
    </row>
    <row r="245" spans="1:98" x14ac:dyDescent="0.25">
      <c r="A245" s="11">
        <v>244</v>
      </c>
      <c r="B245" s="11">
        <v>15</v>
      </c>
      <c r="C245" s="12" t="s">
        <v>70</v>
      </c>
      <c r="D245" s="11">
        <v>1</v>
      </c>
      <c r="E245" s="12" t="s">
        <v>71</v>
      </c>
      <c r="F245" s="11">
        <v>1</v>
      </c>
      <c r="G245" s="12" t="s">
        <v>71</v>
      </c>
      <c r="H245" s="11">
        <v>1</v>
      </c>
      <c r="I245" s="11">
        <v>1</v>
      </c>
      <c r="J245" s="12" t="s">
        <v>71</v>
      </c>
      <c r="K245" s="11">
        <v>1</v>
      </c>
      <c r="L245" s="12" t="s">
        <v>110</v>
      </c>
      <c r="M245" s="11">
        <v>1</v>
      </c>
      <c r="N245" s="12" t="s">
        <v>70</v>
      </c>
      <c r="O245" s="12" t="s">
        <v>71</v>
      </c>
      <c r="P245" s="11">
        <v>1</v>
      </c>
      <c r="Q245" s="12" t="s">
        <v>111</v>
      </c>
      <c r="R245" s="11">
        <v>168</v>
      </c>
      <c r="S245" s="12" t="s">
        <v>403</v>
      </c>
      <c r="T245" s="11">
        <v>363</v>
      </c>
      <c r="U245" s="12" t="s">
        <v>113</v>
      </c>
      <c r="V245" s="12" t="s">
        <v>114</v>
      </c>
      <c r="W245" s="11">
        <v>1501</v>
      </c>
      <c r="X245" s="12" t="s">
        <v>71</v>
      </c>
      <c r="Y245" s="12" t="s">
        <v>115</v>
      </c>
      <c r="Z245" s="12" t="s">
        <v>78</v>
      </c>
      <c r="AA245" s="11">
        <v>1915031</v>
      </c>
      <c r="AB245" s="12" t="s">
        <v>636</v>
      </c>
      <c r="AC245" s="11">
        <v>1</v>
      </c>
      <c r="AD245" s="11">
        <v>101</v>
      </c>
      <c r="AE245" s="12" t="s">
        <v>25</v>
      </c>
      <c r="AF245" s="11">
        <v>8</v>
      </c>
      <c r="AG245" s="12" t="s">
        <v>25</v>
      </c>
      <c r="AH245" s="11">
        <v>0</v>
      </c>
      <c r="AI245" s="12" t="s">
        <v>25</v>
      </c>
      <c r="AJ245" s="11">
        <v>0</v>
      </c>
      <c r="AK245" s="12" t="s">
        <v>25</v>
      </c>
      <c r="AL245" s="11">
        <v>1</v>
      </c>
      <c r="AM245" s="12" t="s">
        <v>25</v>
      </c>
      <c r="AN245" s="11">
        <v>9</v>
      </c>
      <c r="AO245" s="12" t="s">
        <v>25</v>
      </c>
      <c r="AP245" s="11">
        <v>39</v>
      </c>
      <c r="AQ245" s="12" t="s">
        <v>25</v>
      </c>
      <c r="AR245" s="11">
        <v>1</v>
      </c>
      <c r="AS245" s="12" t="s">
        <v>25</v>
      </c>
      <c r="AT245" s="11">
        <v>40</v>
      </c>
      <c r="AU245" s="11">
        <v>1</v>
      </c>
      <c r="AV245" s="12" t="s">
        <v>25</v>
      </c>
      <c r="AW245" s="11">
        <v>1</v>
      </c>
      <c r="AX245" s="11">
        <v>0</v>
      </c>
      <c r="AY245" s="12" t="s">
        <v>25</v>
      </c>
      <c r="AZ245" s="11">
        <v>0</v>
      </c>
      <c r="BA245" s="11">
        <v>41</v>
      </c>
      <c r="BB245" s="12" t="s">
        <v>25</v>
      </c>
      <c r="BC245" s="11">
        <v>6</v>
      </c>
      <c r="BD245" s="12" t="s">
        <v>25</v>
      </c>
      <c r="BE245" s="11">
        <v>4</v>
      </c>
      <c r="BF245" s="12" t="s">
        <v>25</v>
      </c>
      <c r="BG245" s="11">
        <v>10</v>
      </c>
      <c r="BH245" s="11">
        <v>2</v>
      </c>
      <c r="BI245" s="12" t="s">
        <v>25</v>
      </c>
      <c r="BJ245" s="11">
        <v>2</v>
      </c>
      <c r="BK245" s="11">
        <v>6</v>
      </c>
      <c r="BL245" s="12" t="s">
        <v>25</v>
      </c>
      <c r="BM245" s="11">
        <v>6</v>
      </c>
      <c r="BN245" s="11">
        <v>18</v>
      </c>
      <c r="BO245" s="12" t="s">
        <v>25</v>
      </c>
      <c r="BP245" s="11">
        <v>0</v>
      </c>
      <c r="BQ245" s="12" t="s">
        <v>25</v>
      </c>
      <c r="BR245" s="11">
        <v>1</v>
      </c>
      <c r="BS245" s="12" t="s">
        <v>25</v>
      </c>
      <c r="BT245" s="11">
        <v>1</v>
      </c>
      <c r="BU245" s="12" t="s">
        <v>25</v>
      </c>
      <c r="BV245" s="11">
        <v>2</v>
      </c>
      <c r="BW245" s="12" t="s">
        <v>25</v>
      </c>
      <c r="BX245" s="11">
        <v>3</v>
      </c>
      <c r="BY245" s="12" t="s">
        <v>25</v>
      </c>
      <c r="BZ245" s="11">
        <v>16</v>
      </c>
      <c r="CA245" s="12" t="s">
        <v>25</v>
      </c>
      <c r="CB245" s="11">
        <v>2</v>
      </c>
      <c r="CC245" s="12" t="s">
        <v>25</v>
      </c>
      <c r="CD245" s="11">
        <v>6</v>
      </c>
      <c r="CE245" s="12" t="s">
        <v>25</v>
      </c>
      <c r="CF245" s="11">
        <v>6</v>
      </c>
      <c r="CG245" s="11">
        <v>27</v>
      </c>
      <c r="CH245" s="11">
        <v>4</v>
      </c>
      <c r="CI245" s="12" t="s">
        <v>25</v>
      </c>
      <c r="CJ245" s="11">
        <v>0</v>
      </c>
      <c r="CK245" s="12" t="s">
        <v>25</v>
      </c>
      <c r="CL245" s="11">
        <v>101</v>
      </c>
      <c r="CM245" s="11">
        <v>101</v>
      </c>
      <c r="CN245" s="12" t="s">
        <v>25</v>
      </c>
      <c r="CO245" s="12" t="s">
        <v>25</v>
      </c>
      <c r="CP245" s="12" t="s">
        <v>25</v>
      </c>
      <c r="CQ245" s="12" t="s">
        <v>25</v>
      </c>
      <c r="CR245" s="11">
        <f t="shared" si="9"/>
        <v>101</v>
      </c>
      <c r="CS245" s="11">
        <f t="shared" si="10"/>
        <v>101</v>
      </c>
      <c r="CT245" s="11" t="b">
        <f t="shared" si="11"/>
        <v>1</v>
      </c>
    </row>
    <row r="246" spans="1:98" x14ac:dyDescent="0.25">
      <c r="A246" s="11">
        <v>245</v>
      </c>
      <c r="B246" s="11">
        <v>15</v>
      </c>
      <c r="C246" s="12" t="s">
        <v>70</v>
      </c>
      <c r="D246" s="11">
        <v>1</v>
      </c>
      <c r="E246" s="12" t="s">
        <v>71</v>
      </c>
      <c r="F246" s="11">
        <v>1</v>
      </c>
      <c r="G246" s="12" t="s">
        <v>71</v>
      </c>
      <c r="H246" s="11">
        <v>1</v>
      </c>
      <c r="I246" s="11">
        <v>1</v>
      </c>
      <c r="J246" s="12" t="s">
        <v>71</v>
      </c>
      <c r="K246" s="11">
        <v>1</v>
      </c>
      <c r="L246" s="12" t="s">
        <v>110</v>
      </c>
      <c r="M246" s="11">
        <v>1</v>
      </c>
      <c r="N246" s="12" t="s">
        <v>70</v>
      </c>
      <c r="O246" s="12" t="s">
        <v>71</v>
      </c>
      <c r="P246" s="11">
        <v>1</v>
      </c>
      <c r="Q246" s="12" t="s">
        <v>111</v>
      </c>
      <c r="R246" s="11">
        <v>170</v>
      </c>
      <c r="S246" s="12" t="s">
        <v>404</v>
      </c>
      <c r="T246" s="11">
        <v>359</v>
      </c>
      <c r="U246" s="12" t="s">
        <v>113</v>
      </c>
      <c r="V246" s="12" t="s">
        <v>114</v>
      </c>
      <c r="W246" s="11">
        <v>1501</v>
      </c>
      <c r="X246" s="12" t="s">
        <v>71</v>
      </c>
      <c r="Y246" s="12" t="s">
        <v>115</v>
      </c>
      <c r="Z246" s="12" t="s">
        <v>78</v>
      </c>
      <c r="AA246" s="11">
        <v>1915031</v>
      </c>
      <c r="AB246" s="12" t="s">
        <v>636</v>
      </c>
      <c r="AC246" s="11">
        <v>1</v>
      </c>
      <c r="AD246" s="11">
        <v>109</v>
      </c>
      <c r="AE246" s="12" t="s">
        <v>25</v>
      </c>
      <c r="AF246" s="11">
        <v>9</v>
      </c>
      <c r="AG246" s="12" t="s">
        <v>25</v>
      </c>
      <c r="AH246" s="11">
        <v>2</v>
      </c>
      <c r="AI246" s="12" t="s">
        <v>25</v>
      </c>
      <c r="AJ246" s="11">
        <v>1</v>
      </c>
      <c r="AK246" s="12" t="s">
        <v>25</v>
      </c>
      <c r="AL246" s="11">
        <v>1</v>
      </c>
      <c r="AM246" s="12" t="s">
        <v>25</v>
      </c>
      <c r="AN246" s="11">
        <v>13</v>
      </c>
      <c r="AO246" s="12" t="s">
        <v>25</v>
      </c>
      <c r="AP246" s="11">
        <v>43</v>
      </c>
      <c r="AQ246" s="12" t="s">
        <v>25</v>
      </c>
      <c r="AR246" s="11">
        <v>3</v>
      </c>
      <c r="AS246" s="12" t="s">
        <v>25</v>
      </c>
      <c r="AT246" s="11">
        <v>46</v>
      </c>
      <c r="AU246" s="11">
        <v>2</v>
      </c>
      <c r="AV246" s="12" t="s">
        <v>25</v>
      </c>
      <c r="AW246" s="11">
        <v>2</v>
      </c>
      <c r="AX246" s="11">
        <v>1</v>
      </c>
      <c r="AY246" s="12" t="s">
        <v>25</v>
      </c>
      <c r="AZ246" s="11">
        <v>1</v>
      </c>
      <c r="BA246" s="11">
        <v>49</v>
      </c>
      <c r="BB246" s="12" t="s">
        <v>25</v>
      </c>
      <c r="BC246" s="11">
        <v>13</v>
      </c>
      <c r="BD246" s="12" t="s">
        <v>25</v>
      </c>
      <c r="BE246" s="11">
        <v>7</v>
      </c>
      <c r="BF246" s="12" t="s">
        <v>25</v>
      </c>
      <c r="BG246" s="11">
        <v>20</v>
      </c>
      <c r="BH246" s="11">
        <v>0</v>
      </c>
      <c r="BI246" s="12" t="s">
        <v>25</v>
      </c>
      <c r="BJ246" s="11">
        <v>0</v>
      </c>
      <c r="BK246" s="11">
        <v>0</v>
      </c>
      <c r="BL246" s="12" t="s">
        <v>25</v>
      </c>
      <c r="BM246" s="11">
        <v>0</v>
      </c>
      <c r="BN246" s="11">
        <v>20</v>
      </c>
      <c r="BO246" s="12" t="s">
        <v>25</v>
      </c>
      <c r="BP246" s="11">
        <v>0</v>
      </c>
      <c r="BQ246" s="12" t="s">
        <v>25</v>
      </c>
      <c r="BR246" s="11">
        <v>0</v>
      </c>
      <c r="BS246" s="12" t="s">
        <v>25</v>
      </c>
      <c r="BT246" s="11">
        <v>0</v>
      </c>
      <c r="BU246" s="12" t="s">
        <v>25</v>
      </c>
      <c r="BV246" s="11">
        <v>0</v>
      </c>
      <c r="BW246" s="12" t="s">
        <v>25</v>
      </c>
      <c r="BX246" s="11">
        <v>2</v>
      </c>
      <c r="BY246" s="12" t="s">
        <v>25</v>
      </c>
      <c r="BZ246" s="11">
        <v>11</v>
      </c>
      <c r="CA246" s="12" t="s">
        <v>25</v>
      </c>
      <c r="CB246" s="11">
        <v>1</v>
      </c>
      <c r="CC246" s="12" t="s">
        <v>25</v>
      </c>
      <c r="CD246" s="11">
        <v>9</v>
      </c>
      <c r="CE246" s="12" t="s">
        <v>25</v>
      </c>
      <c r="CF246" s="11">
        <v>9</v>
      </c>
      <c r="CG246" s="11">
        <v>23</v>
      </c>
      <c r="CH246" s="11">
        <v>1</v>
      </c>
      <c r="CI246" s="12" t="s">
        <v>25</v>
      </c>
      <c r="CJ246" s="11">
        <v>3</v>
      </c>
      <c r="CK246" s="12" t="s">
        <v>25</v>
      </c>
      <c r="CL246" s="11">
        <v>109</v>
      </c>
      <c r="CM246" s="11">
        <v>109</v>
      </c>
      <c r="CN246" s="12" t="s">
        <v>25</v>
      </c>
      <c r="CO246" s="12" t="s">
        <v>25</v>
      </c>
      <c r="CP246" s="12" t="s">
        <v>25</v>
      </c>
      <c r="CQ246" s="12" t="s">
        <v>25</v>
      </c>
      <c r="CR246" s="11">
        <f t="shared" si="9"/>
        <v>109</v>
      </c>
      <c r="CS246" s="11">
        <f t="shared" si="10"/>
        <v>109</v>
      </c>
      <c r="CT246" s="11" t="b">
        <f t="shared" si="11"/>
        <v>1</v>
      </c>
    </row>
    <row r="247" spans="1:98" x14ac:dyDescent="0.25">
      <c r="A247" s="11">
        <v>246</v>
      </c>
      <c r="B247" s="11">
        <v>15</v>
      </c>
      <c r="C247" s="12" t="s">
        <v>70</v>
      </c>
      <c r="D247" s="11">
        <v>1</v>
      </c>
      <c r="E247" s="12" t="s">
        <v>71</v>
      </c>
      <c r="F247" s="11">
        <v>1</v>
      </c>
      <c r="G247" s="12" t="s">
        <v>71</v>
      </c>
      <c r="H247" s="11">
        <v>1</v>
      </c>
      <c r="I247" s="11">
        <v>1</v>
      </c>
      <c r="J247" s="12" t="s">
        <v>71</v>
      </c>
      <c r="K247" s="11">
        <v>1</v>
      </c>
      <c r="L247" s="12" t="s">
        <v>110</v>
      </c>
      <c r="M247" s="11">
        <v>1</v>
      </c>
      <c r="N247" s="12" t="s">
        <v>70</v>
      </c>
      <c r="O247" s="12" t="s">
        <v>71</v>
      </c>
      <c r="P247" s="11">
        <v>1</v>
      </c>
      <c r="Q247" s="12" t="s">
        <v>111</v>
      </c>
      <c r="R247" s="11">
        <v>172</v>
      </c>
      <c r="S247" s="12" t="s">
        <v>405</v>
      </c>
      <c r="T247" s="11">
        <v>365</v>
      </c>
      <c r="U247" s="12" t="s">
        <v>113</v>
      </c>
      <c r="V247" s="12" t="s">
        <v>114</v>
      </c>
      <c r="W247" s="11">
        <v>1501</v>
      </c>
      <c r="X247" s="12" t="s">
        <v>71</v>
      </c>
      <c r="Y247" s="12" t="s">
        <v>115</v>
      </c>
      <c r="Z247" s="12" t="s">
        <v>78</v>
      </c>
      <c r="AA247" s="11">
        <v>1915031</v>
      </c>
      <c r="AB247" s="12" t="s">
        <v>636</v>
      </c>
      <c r="AC247" s="11">
        <v>1</v>
      </c>
      <c r="AD247" s="11">
        <v>126</v>
      </c>
      <c r="AE247" s="12" t="s">
        <v>25</v>
      </c>
      <c r="AF247" s="11">
        <v>15</v>
      </c>
      <c r="AG247" s="12" t="s">
        <v>25</v>
      </c>
      <c r="AH247" s="11">
        <v>0</v>
      </c>
      <c r="AI247" s="12" t="s">
        <v>25</v>
      </c>
      <c r="AJ247" s="11">
        <v>3</v>
      </c>
      <c r="AK247" s="12" t="s">
        <v>25</v>
      </c>
      <c r="AL247" s="11">
        <v>2</v>
      </c>
      <c r="AM247" s="12" t="s">
        <v>25</v>
      </c>
      <c r="AN247" s="11">
        <v>20</v>
      </c>
      <c r="AO247" s="12" t="s">
        <v>25</v>
      </c>
      <c r="AP247" s="11">
        <v>35</v>
      </c>
      <c r="AQ247" s="12" t="s">
        <v>25</v>
      </c>
      <c r="AR247" s="11">
        <v>4</v>
      </c>
      <c r="AS247" s="12" t="s">
        <v>25</v>
      </c>
      <c r="AT247" s="11">
        <v>39</v>
      </c>
      <c r="AU247" s="11">
        <v>1</v>
      </c>
      <c r="AV247" s="12" t="s">
        <v>25</v>
      </c>
      <c r="AW247" s="11">
        <v>1</v>
      </c>
      <c r="AX247" s="11">
        <v>1</v>
      </c>
      <c r="AY247" s="12" t="s">
        <v>25</v>
      </c>
      <c r="AZ247" s="11">
        <v>1</v>
      </c>
      <c r="BA247" s="11">
        <v>41</v>
      </c>
      <c r="BB247" s="12" t="s">
        <v>25</v>
      </c>
      <c r="BC247" s="11">
        <v>8</v>
      </c>
      <c r="BD247" s="12" t="s">
        <v>25</v>
      </c>
      <c r="BE247" s="11">
        <v>8</v>
      </c>
      <c r="BF247" s="12" t="s">
        <v>25</v>
      </c>
      <c r="BG247" s="11">
        <v>16</v>
      </c>
      <c r="BH247" s="11">
        <v>1</v>
      </c>
      <c r="BI247" s="12" t="s">
        <v>25</v>
      </c>
      <c r="BJ247" s="11">
        <v>1</v>
      </c>
      <c r="BK247" s="11">
        <v>11</v>
      </c>
      <c r="BL247" s="12" t="s">
        <v>25</v>
      </c>
      <c r="BM247" s="11">
        <v>11</v>
      </c>
      <c r="BN247" s="11">
        <v>28</v>
      </c>
      <c r="BO247" s="12" t="s">
        <v>25</v>
      </c>
      <c r="BP247" s="11">
        <v>2</v>
      </c>
      <c r="BQ247" s="12" t="s">
        <v>25</v>
      </c>
      <c r="BR247" s="11">
        <v>1</v>
      </c>
      <c r="BS247" s="12" t="s">
        <v>25</v>
      </c>
      <c r="BT247" s="11">
        <v>1</v>
      </c>
      <c r="BU247" s="12" t="s">
        <v>25</v>
      </c>
      <c r="BV247" s="11">
        <v>4</v>
      </c>
      <c r="BW247" s="12" t="s">
        <v>25</v>
      </c>
      <c r="BX247" s="11">
        <v>1</v>
      </c>
      <c r="BY247" s="12" t="s">
        <v>25</v>
      </c>
      <c r="BZ247" s="11">
        <v>14</v>
      </c>
      <c r="CA247" s="12" t="s">
        <v>25</v>
      </c>
      <c r="CB247" s="11">
        <v>0</v>
      </c>
      <c r="CC247" s="12" t="s">
        <v>25</v>
      </c>
      <c r="CD247" s="11">
        <v>11</v>
      </c>
      <c r="CE247" s="12" t="s">
        <v>25</v>
      </c>
      <c r="CF247" s="11">
        <v>11</v>
      </c>
      <c r="CG247" s="11">
        <v>26</v>
      </c>
      <c r="CH247" s="11">
        <v>5</v>
      </c>
      <c r="CI247" s="12" t="s">
        <v>25</v>
      </c>
      <c r="CJ247" s="11">
        <v>2</v>
      </c>
      <c r="CK247" s="12" t="s">
        <v>25</v>
      </c>
      <c r="CL247" s="11">
        <v>126</v>
      </c>
      <c r="CM247" s="11">
        <v>126</v>
      </c>
      <c r="CN247" s="12" t="s">
        <v>25</v>
      </c>
      <c r="CO247" s="12" t="s">
        <v>25</v>
      </c>
      <c r="CP247" s="12" t="s">
        <v>25</v>
      </c>
      <c r="CQ247" s="12" t="s">
        <v>25</v>
      </c>
      <c r="CR247" s="11">
        <f t="shared" si="9"/>
        <v>126</v>
      </c>
      <c r="CS247" s="11">
        <f t="shared" si="10"/>
        <v>126</v>
      </c>
      <c r="CT247" s="11" t="b">
        <f t="shared" si="11"/>
        <v>1</v>
      </c>
    </row>
    <row r="248" spans="1:98" x14ac:dyDescent="0.25">
      <c r="A248" s="11">
        <v>247</v>
      </c>
      <c r="B248" s="11">
        <v>15</v>
      </c>
      <c r="C248" s="12" t="s">
        <v>70</v>
      </c>
      <c r="D248" s="11">
        <v>1</v>
      </c>
      <c r="E248" s="12" t="s">
        <v>71</v>
      </c>
      <c r="F248" s="11">
        <v>1</v>
      </c>
      <c r="G248" s="12" t="s">
        <v>71</v>
      </c>
      <c r="H248" s="11">
        <v>1</v>
      </c>
      <c r="I248" s="11">
        <v>1</v>
      </c>
      <c r="J248" s="12" t="s">
        <v>71</v>
      </c>
      <c r="K248" s="11">
        <v>1</v>
      </c>
      <c r="L248" s="12" t="s">
        <v>110</v>
      </c>
      <c r="M248" s="11">
        <v>1</v>
      </c>
      <c r="N248" s="12" t="s">
        <v>70</v>
      </c>
      <c r="O248" s="12" t="s">
        <v>71</v>
      </c>
      <c r="P248" s="11">
        <v>1</v>
      </c>
      <c r="Q248" s="12" t="s">
        <v>111</v>
      </c>
      <c r="R248" s="11">
        <v>174</v>
      </c>
      <c r="S248" s="12" t="s">
        <v>406</v>
      </c>
      <c r="T248" s="11">
        <v>419</v>
      </c>
      <c r="U248" s="12" t="s">
        <v>113</v>
      </c>
      <c r="V248" s="12" t="s">
        <v>114</v>
      </c>
      <c r="W248" s="11">
        <v>1501</v>
      </c>
      <c r="X248" s="12" t="s">
        <v>71</v>
      </c>
      <c r="Y248" s="12" t="s">
        <v>115</v>
      </c>
      <c r="Z248" s="12" t="s">
        <v>78</v>
      </c>
      <c r="AA248" s="11">
        <v>1915031</v>
      </c>
      <c r="AB248" s="12" t="s">
        <v>636</v>
      </c>
      <c r="AC248" s="11">
        <v>1</v>
      </c>
      <c r="AD248" s="11">
        <v>132</v>
      </c>
      <c r="AE248" s="12" t="s">
        <v>25</v>
      </c>
      <c r="AF248" s="11">
        <v>14</v>
      </c>
      <c r="AG248" s="12" t="s">
        <v>25</v>
      </c>
      <c r="AH248" s="11">
        <v>1</v>
      </c>
      <c r="AI248" s="12" t="s">
        <v>25</v>
      </c>
      <c r="AJ248" s="11">
        <v>1</v>
      </c>
      <c r="AK248" s="12" t="s">
        <v>25</v>
      </c>
      <c r="AL248" s="11">
        <v>0</v>
      </c>
      <c r="AM248" s="12" t="s">
        <v>25</v>
      </c>
      <c r="AN248" s="11">
        <v>16</v>
      </c>
      <c r="AO248" s="12" t="s">
        <v>25</v>
      </c>
      <c r="AP248" s="11">
        <v>43</v>
      </c>
      <c r="AQ248" s="12" t="s">
        <v>25</v>
      </c>
      <c r="AR248" s="11">
        <v>4</v>
      </c>
      <c r="AS248" s="12" t="s">
        <v>25</v>
      </c>
      <c r="AT248" s="11">
        <v>47</v>
      </c>
      <c r="AU248" s="11">
        <v>2</v>
      </c>
      <c r="AV248" s="12" t="s">
        <v>25</v>
      </c>
      <c r="AW248" s="11">
        <v>2</v>
      </c>
      <c r="AX248" s="11">
        <v>0</v>
      </c>
      <c r="AY248" s="12" t="s">
        <v>25</v>
      </c>
      <c r="AZ248" s="11">
        <v>0</v>
      </c>
      <c r="BA248" s="11">
        <v>49</v>
      </c>
      <c r="BB248" s="12" t="s">
        <v>25</v>
      </c>
      <c r="BC248" s="11">
        <v>8</v>
      </c>
      <c r="BD248" s="12" t="s">
        <v>25</v>
      </c>
      <c r="BE248" s="11">
        <v>5</v>
      </c>
      <c r="BF248" s="12" t="s">
        <v>25</v>
      </c>
      <c r="BG248" s="11">
        <v>13</v>
      </c>
      <c r="BH248" s="11">
        <v>1</v>
      </c>
      <c r="BI248" s="12" t="s">
        <v>25</v>
      </c>
      <c r="BJ248" s="11">
        <v>1</v>
      </c>
      <c r="BK248" s="11">
        <v>7</v>
      </c>
      <c r="BL248" s="12" t="s">
        <v>25</v>
      </c>
      <c r="BM248" s="11">
        <v>7</v>
      </c>
      <c r="BN248" s="11">
        <v>21</v>
      </c>
      <c r="BO248" s="12" t="s">
        <v>25</v>
      </c>
      <c r="BP248" s="11">
        <v>2</v>
      </c>
      <c r="BQ248" s="12" t="s">
        <v>25</v>
      </c>
      <c r="BR248" s="11">
        <v>1</v>
      </c>
      <c r="BS248" s="12" t="s">
        <v>25</v>
      </c>
      <c r="BT248" s="11">
        <v>1</v>
      </c>
      <c r="BU248" s="12" t="s">
        <v>25</v>
      </c>
      <c r="BV248" s="11">
        <v>4</v>
      </c>
      <c r="BW248" s="12" t="s">
        <v>25</v>
      </c>
      <c r="BX248" s="11">
        <v>8</v>
      </c>
      <c r="BY248" s="12" t="s">
        <v>25</v>
      </c>
      <c r="BZ248" s="11">
        <v>15</v>
      </c>
      <c r="CA248" s="12" t="s">
        <v>25</v>
      </c>
      <c r="CB248" s="11">
        <v>2</v>
      </c>
      <c r="CC248" s="12" t="s">
        <v>25</v>
      </c>
      <c r="CD248" s="11">
        <v>13</v>
      </c>
      <c r="CE248" s="12" t="s">
        <v>25</v>
      </c>
      <c r="CF248" s="11">
        <v>13</v>
      </c>
      <c r="CG248" s="11">
        <v>38</v>
      </c>
      <c r="CH248" s="11">
        <v>3</v>
      </c>
      <c r="CI248" s="12" t="s">
        <v>25</v>
      </c>
      <c r="CJ248" s="11">
        <v>1</v>
      </c>
      <c r="CK248" s="12" t="s">
        <v>25</v>
      </c>
      <c r="CL248" s="11">
        <v>132</v>
      </c>
      <c r="CM248" s="11">
        <v>132</v>
      </c>
      <c r="CN248" s="12" t="s">
        <v>25</v>
      </c>
      <c r="CO248" s="12" t="s">
        <v>25</v>
      </c>
      <c r="CP248" s="12" t="s">
        <v>25</v>
      </c>
      <c r="CQ248" s="12" t="s">
        <v>25</v>
      </c>
      <c r="CR248" s="11">
        <f t="shared" si="9"/>
        <v>132</v>
      </c>
      <c r="CS248" s="11">
        <f t="shared" si="10"/>
        <v>132</v>
      </c>
      <c r="CT248" s="11" t="b">
        <f t="shared" si="11"/>
        <v>1</v>
      </c>
    </row>
    <row r="249" spans="1:98" x14ac:dyDescent="0.25">
      <c r="A249" s="11">
        <v>248</v>
      </c>
      <c r="B249" s="11">
        <v>15</v>
      </c>
      <c r="C249" s="12" t="s">
        <v>70</v>
      </c>
      <c r="D249" s="11">
        <v>1</v>
      </c>
      <c r="E249" s="12" t="s">
        <v>71</v>
      </c>
      <c r="F249" s="11">
        <v>1</v>
      </c>
      <c r="G249" s="12" t="s">
        <v>71</v>
      </c>
      <c r="H249" s="11">
        <v>1</v>
      </c>
      <c r="I249" s="11">
        <v>1</v>
      </c>
      <c r="J249" s="12" t="s">
        <v>71</v>
      </c>
      <c r="K249" s="11">
        <v>1</v>
      </c>
      <c r="L249" s="12" t="s">
        <v>381</v>
      </c>
      <c r="M249" s="11">
        <v>1</v>
      </c>
      <c r="N249" s="12" t="s">
        <v>70</v>
      </c>
      <c r="O249" s="12" t="s">
        <v>71</v>
      </c>
      <c r="P249" s="11">
        <v>1</v>
      </c>
      <c r="Q249" s="12" t="s">
        <v>111</v>
      </c>
      <c r="R249" s="11">
        <v>125</v>
      </c>
      <c r="S249" s="12" t="s">
        <v>407</v>
      </c>
      <c r="T249" s="11">
        <v>336</v>
      </c>
      <c r="U249" s="12" t="s">
        <v>383</v>
      </c>
      <c r="V249" s="12" t="s">
        <v>384</v>
      </c>
      <c r="W249" s="11">
        <v>1501</v>
      </c>
      <c r="X249" s="12" t="s">
        <v>71</v>
      </c>
      <c r="Y249" s="12" t="s">
        <v>115</v>
      </c>
      <c r="Z249" s="12" t="s">
        <v>78</v>
      </c>
      <c r="AA249" s="11">
        <v>1915043</v>
      </c>
      <c r="AB249" s="12" t="s">
        <v>658</v>
      </c>
      <c r="AC249" s="11">
        <v>1</v>
      </c>
      <c r="AD249" s="11">
        <v>125</v>
      </c>
      <c r="AE249" s="12" t="s">
        <v>25</v>
      </c>
      <c r="AF249" s="11">
        <v>16</v>
      </c>
      <c r="AG249" s="12" t="s">
        <v>25</v>
      </c>
      <c r="AH249" s="11">
        <v>3</v>
      </c>
      <c r="AI249" s="12" t="s">
        <v>25</v>
      </c>
      <c r="AJ249" s="11">
        <v>0</v>
      </c>
      <c r="AK249" s="12" t="s">
        <v>25</v>
      </c>
      <c r="AL249" s="11">
        <v>0</v>
      </c>
      <c r="AM249" s="12" t="s">
        <v>25</v>
      </c>
      <c r="AN249" s="11">
        <v>19</v>
      </c>
      <c r="AO249" s="12" t="s">
        <v>25</v>
      </c>
      <c r="AP249" s="11">
        <v>38</v>
      </c>
      <c r="AQ249" s="12" t="s">
        <v>25</v>
      </c>
      <c r="AR249" s="11">
        <v>4</v>
      </c>
      <c r="AS249" s="12" t="s">
        <v>25</v>
      </c>
      <c r="AT249" s="11">
        <v>42</v>
      </c>
      <c r="AU249" s="11">
        <v>1</v>
      </c>
      <c r="AV249" s="12" t="s">
        <v>25</v>
      </c>
      <c r="AW249" s="11">
        <v>1</v>
      </c>
      <c r="AX249" s="11">
        <v>0</v>
      </c>
      <c r="AY249" s="12" t="s">
        <v>25</v>
      </c>
      <c r="AZ249" s="11">
        <v>0</v>
      </c>
      <c r="BA249" s="11">
        <v>43</v>
      </c>
      <c r="BB249" s="12" t="s">
        <v>25</v>
      </c>
      <c r="BC249" s="11">
        <v>10</v>
      </c>
      <c r="BD249" s="12" t="s">
        <v>25</v>
      </c>
      <c r="BE249" s="11">
        <v>11</v>
      </c>
      <c r="BF249" s="12" t="s">
        <v>25</v>
      </c>
      <c r="BG249" s="11">
        <v>21</v>
      </c>
      <c r="BH249" s="11">
        <v>3</v>
      </c>
      <c r="BI249" s="12" t="s">
        <v>25</v>
      </c>
      <c r="BJ249" s="11">
        <v>3</v>
      </c>
      <c r="BK249" s="11">
        <v>5</v>
      </c>
      <c r="BL249" s="12" t="s">
        <v>25</v>
      </c>
      <c r="BM249" s="11">
        <v>5</v>
      </c>
      <c r="BN249" s="11">
        <v>29</v>
      </c>
      <c r="BO249" s="12" t="s">
        <v>25</v>
      </c>
      <c r="BP249" s="11">
        <v>2</v>
      </c>
      <c r="BQ249" s="12" t="s">
        <v>25</v>
      </c>
      <c r="BR249" s="11">
        <v>1</v>
      </c>
      <c r="BS249" s="12" t="s">
        <v>25</v>
      </c>
      <c r="BT249" s="11">
        <v>0</v>
      </c>
      <c r="BU249" s="12" t="s">
        <v>25</v>
      </c>
      <c r="BV249" s="11">
        <v>3</v>
      </c>
      <c r="BW249" s="12" t="s">
        <v>25</v>
      </c>
      <c r="BX249" s="11">
        <v>5</v>
      </c>
      <c r="BY249" s="12" t="s">
        <v>25</v>
      </c>
      <c r="BZ249" s="11">
        <v>14</v>
      </c>
      <c r="CA249" s="12" t="s">
        <v>25</v>
      </c>
      <c r="CB249" s="11">
        <v>1</v>
      </c>
      <c r="CC249" s="12" t="s">
        <v>25</v>
      </c>
      <c r="CD249" s="11">
        <v>5</v>
      </c>
      <c r="CE249" s="12" t="s">
        <v>25</v>
      </c>
      <c r="CF249" s="11">
        <v>5</v>
      </c>
      <c r="CG249" s="11">
        <v>25</v>
      </c>
      <c r="CH249" s="11">
        <v>2</v>
      </c>
      <c r="CI249" s="12" t="s">
        <v>25</v>
      </c>
      <c r="CJ249" s="11">
        <v>4</v>
      </c>
      <c r="CK249" s="12" t="s">
        <v>25</v>
      </c>
      <c r="CL249" s="11">
        <v>125</v>
      </c>
      <c r="CM249" s="11">
        <v>125</v>
      </c>
      <c r="CN249" s="12" t="s">
        <v>25</v>
      </c>
      <c r="CO249" s="12" t="s">
        <v>25</v>
      </c>
      <c r="CP249" s="12" t="s">
        <v>25</v>
      </c>
      <c r="CQ249" s="12" t="s">
        <v>25</v>
      </c>
      <c r="CR249" s="11">
        <f t="shared" si="9"/>
        <v>125</v>
      </c>
      <c r="CS249" s="11">
        <f t="shared" si="10"/>
        <v>125</v>
      </c>
      <c r="CT249" s="11" t="b">
        <f t="shared" si="11"/>
        <v>1</v>
      </c>
    </row>
    <row r="250" spans="1:98" x14ac:dyDescent="0.25">
      <c r="A250" s="11">
        <v>249</v>
      </c>
      <c r="B250" s="11">
        <v>15</v>
      </c>
      <c r="C250" s="12" t="s">
        <v>70</v>
      </c>
      <c r="D250" s="11">
        <v>1</v>
      </c>
      <c r="E250" s="12" t="s">
        <v>71</v>
      </c>
      <c r="F250" s="11">
        <v>1</v>
      </c>
      <c r="G250" s="12" t="s">
        <v>71</v>
      </c>
      <c r="H250" s="11">
        <v>1</v>
      </c>
      <c r="I250" s="11">
        <v>1</v>
      </c>
      <c r="J250" s="12" t="s">
        <v>71</v>
      </c>
      <c r="K250" s="11">
        <v>1</v>
      </c>
      <c r="L250" s="12" t="s">
        <v>381</v>
      </c>
      <c r="M250" s="11">
        <v>1</v>
      </c>
      <c r="N250" s="12" t="s">
        <v>70</v>
      </c>
      <c r="O250" s="12" t="s">
        <v>71</v>
      </c>
      <c r="P250" s="11">
        <v>1</v>
      </c>
      <c r="Q250" s="12" t="s">
        <v>111</v>
      </c>
      <c r="R250" s="11">
        <v>127</v>
      </c>
      <c r="S250" s="12" t="s">
        <v>408</v>
      </c>
      <c r="T250" s="11">
        <v>323</v>
      </c>
      <c r="U250" s="12" t="s">
        <v>383</v>
      </c>
      <c r="V250" s="12" t="s">
        <v>384</v>
      </c>
      <c r="W250" s="11">
        <v>1501</v>
      </c>
      <c r="X250" s="12" t="s">
        <v>71</v>
      </c>
      <c r="Y250" s="12" t="s">
        <v>115</v>
      </c>
      <c r="Z250" s="12" t="s">
        <v>78</v>
      </c>
      <c r="AA250" s="11">
        <v>1915043</v>
      </c>
      <c r="AB250" s="12" t="s">
        <v>658</v>
      </c>
      <c r="AC250" s="11">
        <v>1</v>
      </c>
      <c r="AD250" s="11">
        <v>132</v>
      </c>
      <c r="AE250" s="12" t="s">
        <v>25</v>
      </c>
      <c r="AF250" s="11">
        <v>14</v>
      </c>
      <c r="AG250" s="12" t="s">
        <v>25</v>
      </c>
      <c r="AH250" s="11">
        <v>2</v>
      </c>
      <c r="AI250" s="12" t="s">
        <v>25</v>
      </c>
      <c r="AJ250" s="11">
        <v>0</v>
      </c>
      <c r="AK250" s="12" t="s">
        <v>25</v>
      </c>
      <c r="AL250" s="11">
        <v>0</v>
      </c>
      <c r="AM250" s="12" t="s">
        <v>25</v>
      </c>
      <c r="AN250" s="11">
        <v>16</v>
      </c>
      <c r="AO250" s="12" t="s">
        <v>25</v>
      </c>
      <c r="AP250" s="11">
        <v>46</v>
      </c>
      <c r="AQ250" s="12" t="s">
        <v>25</v>
      </c>
      <c r="AR250" s="11">
        <v>4</v>
      </c>
      <c r="AS250" s="12" t="s">
        <v>25</v>
      </c>
      <c r="AT250" s="11">
        <v>50</v>
      </c>
      <c r="AU250" s="11">
        <v>1</v>
      </c>
      <c r="AV250" s="12" t="s">
        <v>25</v>
      </c>
      <c r="AW250" s="11">
        <v>1</v>
      </c>
      <c r="AX250" s="11">
        <v>0</v>
      </c>
      <c r="AY250" s="12" t="s">
        <v>25</v>
      </c>
      <c r="AZ250" s="11">
        <v>0</v>
      </c>
      <c r="BA250" s="11">
        <v>51</v>
      </c>
      <c r="BB250" s="12" t="s">
        <v>25</v>
      </c>
      <c r="BC250" s="11">
        <v>16</v>
      </c>
      <c r="BD250" s="12" t="s">
        <v>25</v>
      </c>
      <c r="BE250" s="11">
        <v>6</v>
      </c>
      <c r="BF250" s="12" t="s">
        <v>25</v>
      </c>
      <c r="BG250" s="11">
        <v>22</v>
      </c>
      <c r="BH250" s="11">
        <v>3</v>
      </c>
      <c r="BI250" s="12" t="s">
        <v>25</v>
      </c>
      <c r="BJ250" s="11">
        <v>3</v>
      </c>
      <c r="BK250" s="11">
        <v>3</v>
      </c>
      <c r="BL250" s="12" t="s">
        <v>25</v>
      </c>
      <c r="BM250" s="11">
        <v>3</v>
      </c>
      <c r="BN250" s="11">
        <v>28</v>
      </c>
      <c r="BO250" s="12" t="s">
        <v>25</v>
      </c>
      <c r="BP250" s="11">
        <v>3</v>
      </c>
      <c r="BQ250" s="12" t="s">
        <v>25</v>
      </c>
      <c r="BR250" s="11">
        <v>2</v>
      </c>
      <c r="BS250" s="12" t="s">
        <v>25</v>
      </c>
      <c r="BT250" s="11">
        <v>0</v>
      </c>
      <c r="BU250" s="12" t="s">
        <v>25</v>
      </c>
      <c r="BV250" s="11">
        <v>5</v>
      </c>
      <c r="BW250" s="12" t="s">
        <v>25</v>
      </c>
      <c r="BX250" s="11">
        <v>1</v>
      </c>
      <c r="BY250" s="12" t="s">
        <v>25</v>
      </c>
      <c r="BZ250" s="11">
        <v>21</v>
      </c>
      <c r="CA250" s="12" t="s">
        <v>25</v>
      </c>
      <c r="CB250" s="11">
        <v>2</v>
      </c>
      <c r="CC250" s="12" t="s">
        <v>25</v>
      </c>
      <c r="CD250" s="11">
        <v>2</v>
      </c>
      <c r="CE250" s="12" t="s">
        <v>25</v>
      </c>
      <c r="CF250" s="11">
        <v>2</v>
      </c>
      <c r="CG250" s="11">
        <v>26</v>
      </c>
      <c r="CH250" s="11">
        <v>3</v>
      </c>
      <c r="CI250" s="12" t="s">
        <v>25</v>
      </c>
      <c r="CJ250" s="11">
        <v>3</v>
      </c>
      <c r="CK250" s="12" t="s">
        <v>25</v>
      </c>
      <c r="CL250" s="11">
        <v>132</v>
      </c>
      <c r="CM250" s="11">
        <v>132</v>
      </c>
      <c r="CN250" s="12" t="s">
        <v>25</v>
      </c>
      <c r="CO250" s="12" t="s">
        <v>25</v>
      </c>
      <c r="CP250" s="12" t="s">
        <v>25</v>
      </c>
      <c r="CQ250" s="12" t="s">
        <v>25</v>
      </c>
      <c r="CR250" s="11">
        <f t="shared" si="9"/>
        <v>132</v>
      </c>
      <c r="CS250" s="11">
        <f t="shared" si="10"/>
        <v>132</v>
      </c>
      <c r="CT250" s="11" t="b">
        <f t="shared" si="11"/>
        <v>1</v>
      </c>
    </row>
    <row r="251" spans="1:98" x14ac:dyDescent="0.25">
      <c r="A251" s="11">
        <v>250</v>
      </c>
      <c r="B251" s="11">
        <v>15</v>
      </c>
      <c r="C251" s="12" t="s">
        <v>70</v>
      </c>
      <c r="D251" s="11">
        <v>1</v>
      </c>
      <c r="E251" s="12" t="s">
        <v>71</v>
      </c>
      <c r="F251" s="11">
        <v>1</v>
      </c>
      <c r="G251" s="12" t="s">
        <v>71</v>
      </c>
      <c r="H251" s="11">
        <v>1</v>
      </c>
      <c r="I251" s="11">
        <v>1</v>
      </c>
      <c r="J251" s="12" t="s">
        <v>71</v>
      </c>
      <c r="K251" s="11">
        <v>1</v>
      </c>
      <c r="L251" s="12" t="s">
        <v>381</v>
      </c>
      <c r="M251" s="11">
        <v>1</v>
      </c>
      <c r="N251" s="12" t="s">
        <v>70</v>
      </c>
      <c r="O251" s="12" t="s">
        <v>71</v>
      </c>
      <c r="P251" s="11">
        <v>1</v>
      </c>
      <c r="Q251" s="12" t="s">
        <v>111</v>
      </c>
      <c r="R251" s="11">
        <v>129</v>
      </c>
      <c r="S251" s="12" t="s">
        <v>409</v>
      </c>
      <c r="T251" s="11">
        <v>300</v>
      </c>
      <c r="U251" s="12" t="s">
        <v>383</v>
      </c>
      <c r="V251" s="12" t="s">
        <v>384</v>
      </c>
      <c r="W251" s="11">
        <v>1501</v>
      </c>
      <c r="X251" s="12" t="s">
        <v>71</v>
      </c>
      <c r="Y251" s="12" t="s">
        <v>115</v>
      </c>
      <c r="Z251" s="12" t="s">
        <v>78</v>
      </c>
      <c r="AA251" s="11">
        <v>1915043</v>
      </c>
      <c r="AB251" s="12" t="s">
        <v>658</v>
      </c>
      <c r="AC251" s="11">
        <v>1</v>
      </c>
      <c r="AD251" s="11">
        <v>0</v>
      </c>
      <c r="AE251" s="12" t="s">
        <v>25</v>
      </c>
      <c r="AF251" s="11">
        <v>15</v>
      </c>
      <c r="AG251" s="12" t="s">
        <v>25</v>
      </c>
      <c r="AH251" s="11">
        <v>0</v>
      </c>
      <c r="AI251" s="12" t="s">
        <v>25</v>
      </c>
      <c r="AJ251" s="11">
        <v>0</v>
      </c>
      <c r="AK251" s="12" t="s">
        <v>25</v>
      </c>
      <c r="AL251" s="11">
        <v>0</v>
      </c>
      <c r="AM251" s="12" t="s">
        <v>25</v>
      </c>
      <c r="AN251" s="11">
        <v>15</v>
      </c>
      <c r="AO251" s="12" t="s">
        <v>25</v>
      </c>
      <c r="AP251" s="11">
        <v>42</v>
      </c>
      <c r="AQ251" s="12" t="s">
        <v>25</v>
      </c>
      <c r="AR251" s="11">
        <v>3</v>
      </c>
      <c r="AS251" s="12" t="s">
        <v>25</v>
      </c>
      <c r="AT251" s="11">
        <v>45</v>
      </c>
      <c r="AU251" s="11">
        <v>2</v>
      </c>
      <c r="AV251" s="12" t="s">
        <v>25</v>
      </c>
      <c r="AW251" s="11">
        <v>2</v>
      </c>
      <c r="AX251" s="11">
        <v>0</v>
      </c>
      <c r="AY251" s="12" t="s">
        <v>25</v>
      </c>
      <c r="AZ251" s="11">
        <v>0</v>
      </c>
      <c r="BA251" s="11">
        <v>47</v>
      </c>
      <c r="BB251" s="12" t="s">
        <v>25</v>
      </c>
      <c r="BC251" s="11">
        <v>7</v>
      </c>
      <c r="BD251" s="12" t="s">
        <v>25</v>
      </c>
      <c r="BE251" s="11">
        <v>14</v>
      </c>
      <c r="BF251" s="12" t="s">
        <v>25</v>
      </c>
      <c r="BG251" s="11">
        <v>21</v>
      </c>
      <c r="BH251" s="11">
        <v>1</v>
      </c>
      <c r="BI251" s="12" t="s">
        <v>25</v>
      </c>
      <c r="BJ251" s="11">
        <v>1</v>
      </c>
      <c r="BK251" s="11">
        <v>4</v>
      </c>
      <c r="BL251" s="12" t="s">
        <v>25</v>
      </c>
      <c r="BM251" s="11">
        <v>4</v>
      </c>
      <c r="BN251" s="11">
        <v>26</v>
      </c>
      <c r="BO251" s="12" t="s">
        <v>25</v>
      </c>
      <c r="BP251" s="11">
        <v>3</v>
      </c>
      <c r="BQ251" s="12" t="s">
        <v>25</v>
      </c>
      <c r="BR251" s="11">
        <v>1</v>
      </c>
      <c r="BS251" s="12" t="s">
        <v>25</v>
      </c>
      <c r="BT251" s="11">
        <v>1</v>
      </c>
      <c r="BU251" s="12" t="s">
        <v>25</v>
      </c>
      <c r="BV251" s="11">
        <v>5</v>
      </c>
      <c r="BW251" s="12" t="s">
        <v>25</v>
      </c>
      <c r="BX251" s="11">
        <v>0</v>
      </c>
      <c r="BY251" s="12" t="s">
        <v>25</v>
      </c>
      <c r="BZ251" s="11">
        <v>13</v>
      </c>
      <c r="CA251" s="12" t="s">
        <v>25</v>
      </c>
      <c r="CB251" s="11">
        <v>1</v>
      </c>
      <c r="CC251" s="12" t="s">
        <v>25</v>
      </c>
      <c r="CD251" s="11">
        <v>6</v>
      </c>
      <c r="CE251" s="12" t="s">
        <v>25</v>
      </c>
      <c r="CF251" s="11">
        <v>6</v>
      </c>
      <c r="CG251" s="11">
        <v>20</v>
      </c>
      <c r="CH251" s="11">
        <v>5</v>
      </c>
      <c r="CI251" s="12" t="s">
        <v>25</v>
      </c>
      <c r="CJ251" s="11">
        <v>3</v>
      </c>
      <c r="CK251" s="12" t="s">
        <v>25</v>
      </c>
      <c r="CL251" s="11">
        <v>121</v>
      </c>
      <c r="CM251" s="11">
        <v>121</v>
      </c>
      <c r="CN251" s="12" t="s">
        <v>25</v>
      </c>
      <c r="CO251" s="12" t="s">
        <v>25</v>
      </c>
      <c r="CP251" s="12" t="s">
        <v>633</v>
      </c>
      <c r="CQ251" s="12" t="s">
        <v>25</v>
      </c>
      <c r="CR251" s="11">
        <f t="shared" si="9"/>
        <v>121</v>
      </c>
      <c r="CS251" s="11">
        <f t="shared" si="10"/>
        <v>121</v>
      </c>
      <c r="CT251" s="11" t="b">
        <f t="shared" si="11"/>
        <v>1</v>
      </c>
    </row>
    <row r="252" spans="1:98" x14ac:dyDescent="0.25">
      <c r="A252" s="11">
        <v>251</v>
      </c>
      <c r="B252" s="11">
        <v>15</v>
      </c>
      <c r="C252" s="12" t="s">
        <v>70</v>
      </c>
      <c r="D252" s="11">
        <v>1</v>
      </c>
      <c r="E252" s="12" t="s">
        <v>71</v>
      </c>
      <c r="F252" s="11">
        <v>1</v>
      </c>
      <c r="G252" s="12" t="s">
        <v>71</v>
      </c>
      <c r="H252" s="11">
        <v>1</v>
      </c>
      <c r="I252" s="11">
        <v>1</v>
      </c>
      <c r="J252" s="12" t="s">
        <v>71</v>
      </c>
      <c r="K252" s="11">
        <v>1</v>
      </c>
      <c r="L252" s="12" t="s">
        <v>381</v>
      </c>
      <c r="M252" s="11">
        <v>1</v>
      </c>
      <c r="N252" s="12" t="s">
        <v>70</v>
      </c>
      <c r="O252" s="12" t="s">
        <v>71</v>
      </c>
      <c r="P252" s="11">
        <v>1</v>
      </c>
      <c r="Q252" s="12" t="s">
        <v>111</v>
      </c>
      <c r="R252" s="11">
        <v>131</v>
      </c>
      <c r="S252" s="12" t="s">
        <v>410</v>
      </c>
      <c r="T252" s="11">
        <v>332</v>
      </c>
      <c r="U252" s="12" t="s">
        <v>383</v>
      </c>
      <c r="V252" s="12" t="s">
        <v>384</v>
      </c>
      <c r="W252" s="11">
        <v>1501</v>
      </c>
      <c r="X252" s="12" t="s">
        <v>71</v>
      </c>
      <c r="Y252" s="12" t="s">
        <v>115</v>
      </c>
      <c r="Z252" s="12" t="s">
        <v>78</v>
      </c>
      <c r="AA252" s="11">
        <v>1915043</v>
      </c>
      <c r="AB252" s="12" t="s">
        <v>658</v>
      </c>
      <c r="AC252" s="11">
        <v>1</v>
      </c>
      <c r="AD252" s="11">
        <v>0</v>
      </c>
      <c r="AE252" s="12" t="s">
        <v>25</v>
      </c>
      <c r="AF252" s="11">
        <v>9</v>
      </c>
      <c r="AG252" s="12" t="s">
        <v>221</v>
      </c>
      <c r="AH252" s="11">
        <v>0</v>
      </c>
      <c r="AI252" s="12" t="s">
        <v>25</v>
      </c>
      <c r="AJ252" s="11">
        <v>0</v>
      </c>
      <c r="AK252" s="12" t="s">
        <v>25</v>
      </c>
      <c r="AL252" s="11">
        <v>0</v>
      </c>
      <c r="AM252" s="12" t="s">
        <v>25</v>
      </c>
      <c r="AN252" s="11">
        <v>9</v>
      </c>
      <c r="AO252" s="12" t="s">
        <v>25</v>
      </c>
      <c r="AP252" s="11">
        <v>58</v>
      </c>
      <c r="AQ252" s="12" t="s">
        <v>411</v>
      </c>
      <c r="AR252" s="11">
        <v>1</v>
      </c>
      <c r="AS252" s="12" t="s">
        <v>133</v>
      </c>
      <c r="AT252" s="11">
        <v>59</v>
      </c>
      <c r="AU252" s="11">
        <v>1</v>
      </c>
      <c r="AV252" s="12" t="s">
        <v>133</v>
      </c>
      <c r="AW252" s="11">
        <v>1</v>
      </c>
      <c r="AX252" s="11">
        <v>1</v>
      </c>
      <c r="AY252" s="12" t="s">
        <v>133</v>
      </c>
      <c r="AZ252" s="11">
        <v>1</v>
      </c>
      <c r="BA252" s="11">
        <v>61</v>
      </c>
      <c r="BB252" s="12" t="s">
        <v>25</v>
      </c>
      <c r="BC252" s="11">
        <v>14</v>
      </c>
      <c r="BD252" s="12" t="s">
        <v>412</v>
      </c>
      <c r="BE252" s="11">
        <v>10</v>
      </c>
      <c r="BF252" s="12" t="s">
        <v>181</v>
      </c>
      <c r="BG252" s="11">
        <v>24</v>
      </c>
      <c r="BH252" s="11">
        <v>0</v>
      </c>
      <c r="BI252" s="12" t="s">
        <v>25</v>
      </c>
      <c r="BJ252" s="11">
        <v>0</v>
      </c>
      <c r="BK252" s="11">
        <v>5</v>
      </c>
      <c r="BL252" s="12" t="s">
        <v>204</v>
      </c>
      <c r="BM252" s="11">
        <v>5</v>
      </c>
      <c r="BN252" s="11">
        <v>29</v>
      </c>
      <c r="BO252" s="12" t="s">
        <v>25</v>
      </c>
      <c r="BP252" s="11">
        <v>1</v>
      </c>
      <c r="BQ252" s="12" t="s">
        <v>133</v>
      </c>
      <c r="BR252" s="11">
        <v>1</v>
      </c>
      <c r="BS252" s="12" t="s">
        <v>133</v>
      </c>
      <c r="BT252" s="11">
        <v>1</v>
      </c>
      <c r="BU252" s="12" t="s">
        <v>133</v>
      </c>
      <c r="BV252" s="11">
        <v>3</v>
      </c>
      <c r="BW252" s="12" t="s">
        <v>25</v>
      </c>
      <c r="BX252" s="11">
        <v>6</v>
      </c>
      <c r="BY252" s="12" t="s">
        <v>141</v>
      </c>
      <c r="BZ252" s="11">
        <v>14</v>
      </c>
      <c r="CA252" s="12" t="s">
        <v>412</v>
      </c>
      <c r="CB252" s="11">
        <v>0</v>
      </c>
      <c r="CC252" s="12" t="s">
        <v>25</v>
      </c>
      <c r="CD252" s="11">
        <v>5</v>
      </c>
      <c r="CE252" s="12" t="s">
        <v>204</v>
      </c>
      <c r="CF252" s="11">
        <v>5</v>
      </c>
      <c r="CG252" s="11">
        <v>25</v>
      </c>
      <c r="CH252" s="11">
        <v>4</v>
      </c>
      <c r="CI252" s="12" t="s">
        <v>342</v>
      </c>
      <c r="CJ252" s="11">
        <v>2</v>
      </c>
      <c r="CK252" s="12" t="s">
        <v>137</v>
      </c>
      <c r="CL252" s="11">
        <v>0</v>
      </c>
      <c r="CM252" s="11">
        <v>133</v>
      </c>
      <c r="CN252" s="12" t="s">
        <v>25</v>
      </c>
      <c r="CO252" s="12" t="s">
        <v>638</v>
      </c>
      <c r="CP252" s="12" t="s">
        <v>633</v>
      </c>
      <c r="CQ252" s="12" t="s">
        <v>25</v>
      </c>
      <c r="CR252" s="11">
        <f t="shared" si="9"/>
        <v>133</v>
      </c>
      <c r="CS252" s="11">
        <f t="shared" si="10"/>
        <v>133</v>
      </c>
      <c r="CT252" s="11" t="b">
        <f t="shared" si="11"/>
        <v>1</v>
      </c>
    </row>
    <row r="253" spans="1:98" x14ac:dyDescent="0.25">
      <c r="A253" s="11">
        <v>252</v>
      </c>
      <c r="B253" s="11">
        <v>15</v>
      </c>
      <c r="C253" s="12" t="s">
        <v>70</v>
      </c>
      <c r="D253" s="11">
        <v>1</v>
      </c>
      <c r="E253" s="12" t="s">
        <v>71</v>
      </c>
      <c r="F253" s="11">
        <v>1</v>
      </c>
      <c r="G253" s="12" t="s">
        <v>71</v>
      </c>
      <c r="H253" s="11">
        <v>1</v>
      </c>
      <c r="I253" s="11">
        <v>1</v>
      </c>
      <c r="J253" s="12" t="s">
        <v>71</v>
      </c>
      <c r="K253" s="11">
        <v>1</v>
      </c>
      <c r="L253" s="12" t="s">
        <v>381</v>
      </c>
      <c r="M253" s="11">
        <v>1</v>
      </c>
      <c r="N253" s="12" t="s">
        <v>70</v>
      </c>
      <c r="O253" s="12" t="s">
        <v>71</v>
      </c>
      <c r="P253" s="11">
        <v>1</v>
      </c>
      <c r="Q253" s="12" t="s">
        <v>111</v>
      </c>
      <c r="R253" s="11">
        <v>133</v>
      </c>
      <c r="S253" s="12" t="s">
        <v>413</v>
      </c>
      <c r="T253" s="11">
        <v>332</v>
      </c>
      <c r="U253" s="12" t="s">
        <v>383</v>
      </c>
      <c r="V253" s="12" t="s">
        <v>384</v>
      </c>
      <c r="W253" s="11">
        <v>1501</v>
      </c>
      <c r="X253" s="12" t="s">
        <v>71</v>
      </c>
      <c r="Y253" s="12" t="s">
        <v>115</v>
      </c>
      <c r="Z253" s="12" t="s">
        <v>78</v>
      </c>
      <c r="AA253" s="11">
        <v>1915043</v>
      </c>
      <c r="AB253" s="12" t="s">
        <v>658</v>
      </c>
      <c r="AC253" s="11">
        <v>1</v>
      </c>
      <c r="AD253" s="11">
        <v>127</v>
      </c>
      <c r="AE253" s="12" t="s">
        <v>25</v>
      </c>
      <c r="AF253" s="11">
        <v>11</v>
      </c>
      <c r="AG253" s="12" t="s">
        <v>25</v>
      </c>
      <c r="AH253" s="11">
        <v>1</v>
      </c>
      <c r="AI253" s="12" t="s">
        <v>25</v>
      </c>
      <c r="AJ253" s="11">
        <v>0</v>
      </c>
      <c r="AK253" s="12" t="s">
        <v>25</v>
      </c>
      <c r="AL253" s="11">
        <v>1</v>
      </c>
      <c r="AM253" s="12" t="s">
        <v>25</v>
      </c>
      <c r="AN253" s="11">
        <v>13</v>
      </c>
      <c r="AO253" s="12" t="s">
        <v>25</v>
      </c>
      <c r="AP253" s="11">
        <v>44</v>
      </c>
      <c r="AQ253" s="12" t="s">
        <v>25</v>
      </c>
      <c r="AR253" s="11">
        <v>2</v>
      </c>
      <c r="AS253" s="12" t="s">
        <v>25</v>
      </c>
      <c r="AT253" s="11">
        <v>46</v>
      </c>
      <c r="AU253" s="11">
        <v>1</v>
      </c>
      <c r="AV253" s="12" t="s">
        <v>25</v>
      </c>
      <c r="AW253" s="11">
        <v>1</v>
      </c>
      <c r="AX253" s="11">
        <v>3</v>
      </c>
      <c r="AY253" s="12" t="s">
        <v>25</v>
      </c>
      <c r="AZ253" s="11">
        <v>3</v>
      </c>
      <c r="BA253" s="11">
        <v>50</v>
      </c>
      <c r="BB253" s="12" t="s">
        <v>25</v>
      </c>
      <c r="BC253" s="11">
        <v>10</v>
      </c>
      <c r="BD253" s="12" t="s">
        <v>25</v>
      </c>
      <c r="BE253" s="11">
        <v>8</v>
      </c>
      <c r="BF253" s="12" t="s">
        <v>25</v>
      </c>
      <c r="BG253" s="11">
        <v>18</v>
      </c>
      <c r="BH253" s="11">
        <v>0</v>
      </c>
      <c r="BI253" s="12" t="s">
        <v>25</v>
      </c>
      <c r="BJ253" s="11">
        <v>0</v>
      </c>
      <c r="BK253" s="11">
        <v>5</v>
      </c>
      <c r="BL253" s="12" t="s">
        <v>25</v>
      </c>
      <c r="BM253" s="11">
        <v>5</v>
      </c>
      <c r="BN253" s="11">
        <v>23</v>
      </c>
      <c r="BO253" s="12" t="s">
        <v>25</v>
      </c>
      <c r="BP253" s="11">
        <v>0</v>
      </c>
      <c r="BQ253" s="12" t="s">
        <v>25</v>
      </c>
      <c r="BR253" s="11">
        <v>2</v>
      </c>
      <c r="BS253" s="12" t="s">
        <v>25</v>
      </c>
      <c r="BT253" s="11">
        <v>0</v>
      </c>
      <c r="BU253" s="12" t="s">
        <v>25</v>
      </c>
      <c r="BV253" s="11">
        <v>2</v>
      </c>
      <c r="BW253" s="12" t="s">
        <v>25</v>
      </c>
      <c r="BX253" s="11">
        <v>7</v>
      </c>
      <c r="BY253" s="12" t="s">
        <v>25</v>
      </c>
      <c r="BZ253" s="11">
        <v>22</v>
      </c>
      <c r="CA253" s="12" t="s">
        <v>25</v>
      </c>
      <c r="CB253" s="11">
        <v>0</v>
      </c>
      <c r="CC253" s="12" t="s">
        <v>25</v>
      </c>
      <c r="CD253" s="11">
        <v>6</v>
      </c>
      <c r="CE253" s="12" t="s">
        <v>25</v>
      </c>
      <c r="CF253" s="11">
        <v>6</v>
      </c>
      <c r="CG253" s="11">
        <v>35</v>
      </c>
      <c r="CH253" s="11">
        <v>0</v>
      </c>
      <c r="CI253" s="12" t="s">
        <v>25</v>
      </c>
      <c r="CJ253" s="11">
        <v>4</v>
      </c>
      <c r="CK253" s="12" t="s">
        <v>25</v>
      </c>
      <c r="CL253" s="11">
        <v>127</v>
      </c>
      <c r="CM253" s="11">
        <v>127</v>
      </c>
      <c r="CN253" s="12" t="s">
        <v>25</v>
      </c>
      <c r="CO253" s="12" t="s">
        <v>25</v>
      </c>
      <c r="CP253" s="12" t="s">
        <v>25</v>
      </c>
      <c r="CQ253" s="12" t="s">
        <v>25</v>
      </c>
      <c r="CR253" s="11">
        <f t="shared" si="9"/>
        <v>127</v>
      </c>
      <c r="CS253" s="11">
        <f t="shared" si="10"/>
        <v>127</v>
      </c>
      <c r="CT253" s="11" t="b">
        <f t="shared" si="11"/>
        <v>1</v>
      </c>
    </row>
    <row r="254" spans="1:98" x14ac:dyDescent="0.25">
      <c r="A254" s="11">
        <v>253</v>
      </c>
      <c r="B254" s="11">
        <v>15</v>
      </c>
      <c r="C254" s="12" t="s">
        <v>70</v>
      </c>
      <c r="D254" s="11">
        <v>1</v>
      </c>
      <c r="E254" s="12" t="s">
        <v>71</v>
      </c>
      <c r="F254" s="11">
        <v>1</v>
      </c>
      <c r="G254" s="12" t="s">
        <v>71</v>
      </c>
      <c r="H254" s="11">
        <v>1</v>
      </c>
      <c r="I254" s="11">
        <v>1</v>
      </c>
      <c r="J254" s="12" t="s">
        <v>71</v>
      </c>
      <c r="K254" s="11">
        <v>1</v>
      </c>
      <c r="L254" s="12" t="s">
        <v>212</v>
      </c>
      <c r="M254" s="11">
        <v>1</v>
      </c>
      <c r="N254" s="12" t="s">
        <v>70</v>
      </c>
      <c r="O254" s="12" t="s">
        <v>71</v>
      </c>
      <c r="P254" s="11">
        <v>0</v>
      </c>
      <c r="Q254" s="12" t="s">
        <v>73</v>
      </c>
      <c r="R254" s="11">
        <v>111</v>
      </c>
      <c r="S254" s="12" t="s">
        <v>414</v>
      </c>
      <c r="T254" s="11">
        <v>448</v>
      </c>
      <c r="U254" s="12" t="s">
        <v>115</v>
      </c>
      <c r="V254" s="12" t="s">
        <v>78</v>
      </c>
      <c r="W254" s="11">
        <v>1502</v>
      </c>
      <c r="X254" s="12" t="s">
        <v>71</v>
      </c>
      <c r="Y254" s="12" t="s">
        <v>77</v>
      </c>
      <c r="Z254" s="12" t="s">
        <v>78</v>
      </c>
      <c r="AA254" s="11">
        <v>1915020</v>
      </c>
      <c r="AB254" s="12" t="s">
        <v>644</v>
      </c>
      <c r="AC254" s="11">
        <v>1</v>
      </c>
      <c r="AD254" s="11">
        <v>211</v>
      </c>
      <c r="AE254" s="12" t="s">
        <v>25</v>
      </c>
      <c r="AF254" s="11">
        <v>20</v>
      </c>
      <c r="AG254" s="12" t="s">
        <v>25</v>
      </c>
      <c r="AH254" s="11">
        <v>1</v>
      </c>
      <c r="AI254" s="12" t="s">
        <v>25</v>
      </c>
      <c r="AJ254" s="11">
        <v>0</v>
      </c>
      <c r="AK254" s="12" t="s">
        <v>25</v>
      </c>
      <c r="AL254" s="11">
        <v>0</v>
      </c>
      <c r="AM254" s="12" t="s">
        <v>25</v>
      </c>
      <c r="AN254" s="11">
        <v>21</v>
      </c>
      <c r="AO254" s="12" t="s">
        <v>25</v>
      </c>
      <c r="AP254" s="11">
        <v>77</v>
      </c>
      <c r="AQ254" s="12" t="s">
        <v>25</v>
      </c>
      <c r="AR254" s="11">
        <v>7</v>
      </c>
      <c r="AS254" s="12" t="s">
        <v>25</v>
      </c>
      <c r="AT254" s="11">
        <v>84</v>
      </c>
      <c r="AU254" s="11">
        <v>3</v>
      </c>
      <c r="AV254" s="12" t="s">
        <v>25</v>
      </c>
      <c r="AW254" s="11">
        <v>3</v>
      </c>
      <c r="AX254" s="11">
        <v>0</v>
      </c>
      <c r="AY254" s="12" t="s">
        <v>25</v>
      </c>
      <c r="AZ254" s="11">
        <v>0</v>
      </c>
      <c r="BA254" s="11">
        <v>87</v>
      </c>
      <c r="BB254" s="12" t="s">
        <v>25</v>
      </c>
      <c r="BC254" s="11">
        <v>29</v>
      </c>
      <c r="BD254" s="12" t="s">
        <v>25</v>
      </c>
      <c r="BE254" s="11">
        <v>15</v>
      </c>
      <c r="BF254" s="12" t="s">
        <v>25</v>
      </c>
      <c r="BG254" s="11">
        <v>44</v>
      </c>
      <c r="BH254" s="11">
        <v>5</v>
      </c>
      <c r="BI254" s="12" t="s">
        <v>25</v>
      </c>
      <c r="BJ254" s="11">
        <v>5</v>
      </c>
      <c r="BK254" s="11">
        <v>6</v>
      </c>
      <c r="BL254" s="12" t="s">
        <v>25</v>
      </c>
      <c r="BM254" s="11">
        <v>6</v>
      </c>
      <c r="BN254" s="11">
        <v>55</v>
      </c>
      <c r="BO254" s="12" t="s">
        <v>25</v>
      </c>
      <c r="BP254" s="11">
        <v>7</v>
      </c>
      <c r="BQ254" s="12" t="s">
        <v>25</v>
      </c>
      <c r="BR254" s="11">
        <v>2</v>
      </c>
      <c r="BS254" s="12" t="s">
        <v>25</v>
      </c>
      <c r="BT254" s="11">
        <v>1</v>
      </c>
      <c r="BU254" s="12" t="s">
        <v>25</v>
      </c>
      <c r="BV254" s="11">
        <v>10</v>
      </c>
      <c r="BW254" s="12" t="s">
        <v>25</v>
      </c>
      <c r="BX254" s="11">
        <v>4</v>
      </c>
      <c r="BY254" s="12" t="s">
        <v>25</v>
      </c>
      <c r="BZ254" s="11">
        <v>21</v>
      </c>
      <c r="CA254" s="12" t="s">
        <v>25</v>
      </c>
      <c r="CB254" s="11">
        <v>1</v>
      </c>
      <c r="CC254" s="12" t="s">
        <v>25</v>
      </c>
      <c r="CD254" s="11">
        <v>3</v>
      </c>
      <c r="CE254" s="12" t="s">
        <v>25</v>
      </c>
      <c r="CF254" s="11">
        <v>3</v>
      </c>
      <c r="CG254" s="11">
        <v>29</v>
      </c>
      <c r="CH254" s="11">
        <v>3</v>
      </c>
      <c r="CI254" s="12" t="s">
        <v>25</v>
      </c>
      <c r="CJ254" s="11">
        <v>6</v>
      </c>
      <c r="CK254" s="12" t="s">
        <v>25</v>
      </c>
      <c r="CL254" s="11">
        <v>211</v>
      </c>
      <c r="CM254" s="11">
        <v>211</v>
      </c>
      <c r="CN254" s="12" t="s">
        <v>25</v>
      </c>
      <c r="CO254" s="12" t="s">
        <v>25</v>
      </c>
      <c r="CP254" s="12" t="s">
        <v>25</v>
      </c>
      <c r="CQ254" s="12" t="s">
        <v>25</v>
      </c>
      <c r="CR254" s="11">
        <f t="shared" si="9"/>
        <v>211</v>
      </c>
      <c r="CS254" s="11">
        <f t="shared" si="10"/>
        <v>211</v>
      </c>
      <c r="CT254" s="11" t="b">
        <f t="shared" si="11"/>
        <v>1</v>
      </c>
    </row>
    <row r="255" spans="1:98" x14ac:dyDescent="0.25">
      <c r="A255" s="11">
        <v>254</v>
      </c>
      <c r="B255" s="11">
        <v>15</v>
      </c>
      <c r="C255" s="12" t="s">
        <v>70</v>
      </c>
      <c r="D255" s="11">
        <v>1</v>
      </c>
      <c r="E255" s="12" t="s">
        <v>71</v>
      </c>
      <c r="F255" s="11">
        <v>1</v>
      </c>
      <c r="G255" s="12" t="s">
        <v>71</v>
      </c>
      <c r="H255" s="11">
        <v>1</v>
      </c>
      <c r="I255" s="11">
        <v>1</v>
      </c>
      <c r="J255" s="12" t="s">
        <v>71</v>
      </c>
      <c r="K255" s="11">
        <v>1</v>
      </c>
      <c r="L255" s="12" t="s">
        <v>212</v>
      </c>
      <c r="M255" s="11">
        <v>1</v>
      </c>
      <c r="N255" s="12" t="s">
        <v>70</v>
      </c>
      <c r="O255" s="12" t="s">
        <v>71</v>
      </c>
      <c r="P255" s="11">
        <v>0</v>
      </c>
      <c r="Q255" s="12" t="s">
        <v>73</v>
      </c>
      <c r="R255" s="11">
        <v>113</v>
      </c>
      <c r="S255" s="12" t="s">
        <v>415</v>
      </c>
      <c r="T255" s="11">
        <v>337</v>
      </c>
      <c r="U255" s="12" t="s">
        <v>115</v>
      </c>
      <c r="V255" s="12" t="s">
        <v>78</v>
      </c>
      <c r="W255" s="11">
        <v>1502</v>
      </c>
      <c r="X255" s="12" t="s">
        <v>71</v>
      </c>
      <c r="Y255" s="12" t="s">
        <v>77</v>
      </c>
      <c r="Z255" s="12" t="s">
        <v>78</v>
      </c>
      <c r="AA255" s="11">
        <v>1915020</v>
      </c>
      <c r="AB255" s="12" t="s">
        <v>644</v>
      </c>
      <c r="AC255" s="11">
        <v>1</v>
      </c>
      <c r="AD255" s="11">
        <v>135</v>
      </c>
      <c r="AE255" s="12" t="s">
        <v>25</v>
      </c>
      <c r="AF255" s="11">
        <v>24</v>
      </c>
      <c r="AG255" s="12" t="s">
        <v>25</v>
      </c>
      <c r="AH255" s="11">
        <v>0</v>
      </c>
      <c r="AI255" s="12" t="s">
        <v>25</v>
      </c>
      <c r="AJ255" s="11">
        <v>0</v>
      </c>
      <c r="AK255" s="12" t="s">
        <v>25</v>
      </c>
      <c r="AL255" s="11">
        <v>0</v>
      </c>
      <c r="AM255" s="12" t="s">
        <v>25</v>
      </c>
      <c r="AN255" s="11">
        <v>24</v>
      </c>
      <c r="AO255" s="12" t="s">
        <v>25</v>
      </c>
      <c r="AP255" s="11">
        <v>40</v>
      </c>
      <c r="AQ255" s="12" t="s">
        <v>25</v>
      </c>
      <c r="AR255" s="11">
        <v>2</v>
      </c>
      <c r="AS255" s="12" t="s">
        <v>25</v>
      </c>
      <c r="AT255" s="11">
        <v>42</v>
      </c>
      <c r="AU255" s="11">
        <v>1</v>
      </c>
      <c r="AV255" s="12" t="s">
        <v>25</v>
      </c>
      <c r="AW255" s="11">
        <v>1</v>
      </c>
      <c r="AX255" s="11">
        <v>1</v>
      </c>
      <c r="AY255" s="12" t="s">
        <v>25</v>
      </c>
      <c r="AZ255" s="11">
        <v>1</v>
      </c>
      <c r="BA255" s="11">
        <v>44</v>
      </c>
      <c r="BB255" s="12" t="s">
        <v>25</v>
      </c>
      <c r="BC255" s="11">
        <v>13</v>
      </c>
      <c r="BD255" s="12" t="s">
        <v>25</v>
      </c>
      <c r="BE255" s="11">
        <v>7</v>
      </c>
      <c r="BF255" s="12" t="s">
        <v>25</v>
      </c>
      <c r="BG255" s="11">
        <v>20</v>
      </c>
      <c r="BH255" s="11">
        <v>1</v>
      </c>
      <c r="BI255" s="12" t="s">
        <v>25</v>
      </c>
      <c r="BJ255" s="11">
        <v>1</v>
      </c>
      <c r="BK255" s="11">
        <v>7</v>
      </c>
      <c r="BL255" s="12" t="s">
        <v>25</v>
      </c>
      <c r="BM255" s="11">
        <v>7</v>
      </c>
      <c r="BN255" s="11">
        <v>28</v>
      </c>
      <c r="BO255" s="12" t="s">
        <v>25</v>
      </c>
      <c r="BP255" s="11">
        <v>0</v>
      </c>
      <c r="BQ255" s="12" t="s">
        <v>25</v>
      </c>
      <c r="BR255" s="11">
        <v>3</v>
      </c>
      <c r="BS255" s="12" t="s">
        <v>25</v>
      </c>
      <c r="BT255" s="11">
        <v>1</v>
      </c>
      <c r="BU255" s="12" t="s">
        <v>25</v>
      </c>
      <c r="BV255" s="11">
        <v>4</v>
      </c>
      <c r="BW255" s="12" t="s">
        <v>25</v>
      </c>
      <c r="BX255" s="11">
        <v>1</v>
      </c>
      <c r="BY255" s="12" t="s">
        <v>25</v>
      </c>
      <c r="BZ255" s="11">
        <v>16</v>
      </c>
      <c r="CA255" s="12" t="s">
        <v>25</v>
      </c>
      <c r="CB255" s="11">
        <v>5</v>
      </c>
      <c r="CC255" s="12" t="s">
        <v>25</v>
      </c>
      <c r="CD255" s="11">
        <v>7</v>
      </c>
      <c r="CE255" s="12" t="s">
        <v>25</v>
      </c>
      <c r="CF255" s="11">
        <v>7</v>
      </c>
      <c r="CG255" s="11">
        <v>29</v>
      </c>
      <c r="CH255" s="11">
        <v>3</v>
      </c>
      <c r="CI255" s="12" t="s">
        <v>25</v>
      </c>
      <c r="CJ255" s="11">
        <v>3</v>
      </c>
      <c r="CK255" s="12" t="s">
        <v>25</v>
      </c>
      <c r="CL255" s="11">
        <v>135</v>
      </c>
      <c r="CM255" s="11">
        <v>135</v>
      </c>
      <c r="CN255" s="12" t="s">
        <v>25</v>
      </c>
      <c r="CO255" s="12" t="s">
        <v>25</v>
      </c>
      <c r="CP255" s="12" t="s">
        <v>25</v>
      </c>
      <c r="CQ255" s="12" t="s">
        <v>25</v>
      </c>
      <c r="CR255" s="11">
        <f t="shared" si="9"/>
        <v>135</v>
      </c>
      <c r="CS255" s="11">
        <f t="shared" si="10"/>
        <v>135</v>
      </c>
      <c r="CT255" s="11" t="b">
        <f t="shared" si="11"/>
        <v>1</v>
      </c>
    </row>
    <row r="256" spans="1:98" x14ac:dyDescent="0.25">
      <c r="A256" s="11">
        <v>255</v>
      </c>
      <c r="B256" s="11">
        <v>15</v>
      </c>
      <c r="C256" s="12" t="s">
        <v>70</v>
      </c>
      <c r="D256" s="11">
        <v>1</v>
      </c>
      <c r="E256" s="12" t="s">
        <v>71</v>
      </c>
      <c r="F256" s="11">
        <v>1</v>
      </c>
      <c r="G256" s="12" t="s">
        <v>71</v>
      </c>
      <c r="H256" s="11">
        <v>1</v>
      </c>
      <c r="I256" s="11">
        <v>1</v>
      </c>
      <c r="J256" s="12" t="s">
        <v>71</v>
      </c>
      <c r="K256" s="11">
        <v>1</v>
      </c>
      <c r="L256" s="12" t="s">
        <v>212</v>
      </c>
      <c r="M256" s="11">
        <v>1</v>
      </c>
      <c r="N256" s="12" t="s">
        <v>70</v>
      </c>
      <c r="O256" s="12" t="s">
        <v>71</v>
      </c>
      <c r="P256" s="11">
        <v>0</v>
      </c>
      <c r="Q256" s="12" t="s">
        <v>73</v>
      </c>
      <c r="R256" s="11">
        <v>115</v>
      </c>
      <c r="S256" s="12" t="s">
        <v>416</v>
      </c>
      <c r="T256" s="11">
        <v>369</v>
      </c>
      <c r="U256" s="12" t="s">
        <v>115</v>
      </c>
      <c r="V256" s="12" t="s">
        <v>78</v>
      </c>
      <c r="W256" s="11">
        <v>1502</v>
      </c>
      <c r="X256" s="12" t="s">
        <v>71</v>
      </c>
      <c r="Y256" s="12" t="s">
        <v>77</v>
      </c>
      <c r="Z256" s="12" t="s">
        <v>78</v>
      </c>
      <c r="AA256" s="11">
        <v>1915020</v>
      </c>
      <c r="AB256" s="12" t="s">
        <v>644</v>
      </c>
      <c r="AC256" s="11">
        <v>1</v>
      </c>
      <c r="AD256" s="11">
        <v>148</v>
      </c>
      <c r="AE256" s="12" t="s">
        <v>25</v>
      </c>
      <c r="AF256" s="11">
        <v>16</v>
      </c>
      <c r="AG256" s="12" t="s">
        <v>25</v>
      </c>
      <c r="AH256" s="11">
        <v>0</v>
      </c>
      <c r="AI256" s="12" t="s">
        <v>25</v>
      </c>
      <c r="AJ256" s="11">
        <v>2</v>
      </c>
      <c r="AK256" s="12" t="s">
        <v>25</v>
      </c>
      <c r="AL256" s="11">
        <v>0</v>
      </c>
      <c r="AM256" s="12" t="s">
        <v>25</v>
      </c>
      <c r="AN256" s="11">
        <v>18</v>
      </c>
      <c r="AO256" s="12" t="s">
        <v>25</v>
      </c>
      <c r="AP256" s="11">
        <v>58</v>
      </c>
      <c r="AQ256" s="12" t="s">
        <v>25</v>
      </c>
      <c r="AR256" s="11">
        <v>3</v>
      </c>
      <c r="AS256" s="12" t="s">
        <v>25</v>
      </c>
      <c r="AT256" s="11">
        <v>61</v>
      </c>
      <c r="AU256" s="11">
        <v>1</v>
      </c>
      <c r="AV256" s="12" t="s">
        <v>25</v>
      </c>
      <c r="AW256" s="11">
        <v>1</v>
      </c>
      <c r="AX256" s="11">
        <v>1</v>
      </c>
      <c r="AY256" s="12" t="s">
        <v>25</v>
      </c>
      <c r="AZ256" s="11">
        <v>1</v>
      </c>
      <c r="BA256" s="11">
        <v>63</v>
      </c>
      <c r="BB256" s="12" t="s">
        <v>25</v>
      </c>
      <c r="BC256" s="11">
        <v>8</v>
      </c>
      <c r="BD256" s="12" t="s">
        <v>25</v>
      </c>
      <c r="BE256" s="11">
        <v>10</v>
      </c>
      <c r="BF256" s="12" t="s">
        <v>25</v>
      </c>
      <c r="BG256" s="11">
        <v>18</v>
      </c>
      <c r="BH256" s="11">
        <v>0</v>
      </c>
      <c r="BI256" s="12" t="s">
        <v>25</v>
      </c>
      <c r="BJ256" s="11">
        <v>0</v>
      </c>
      <c r="BK256" s="11">
        <v>4</v>
      </c>
      <c r="BL256" s="12" t="s">
        <v>25</v>
      </c>
      <c r="BM256" s="11">
        <v>4</v>
      </c>
      <c r="BN256" s="11">
        <v>22</v>
      </c>
      <c r="BO256" s="12" t="s">
        <v>25</v>
      </c>
      <c r="BP256" s="11">
        <v>2</v>
      </c>
      <c r="BQ256" s="12" t="s">
        <v>25</v>
      </c>
      <c r="BR256" s="11">
        <v>1</v>
      </c>
      <c r="BS256" s="12" t="s">
        <v>25</v>
      </c>
      <c r="BT256" s="11">
        <v>1</v>
      </c>
      <c r="BU256" s="12" t="s">
        <v>25</v>
      </c>
      <c r="BV256" s="11">
        <v>4</v>
      </c>
      <c r="BW256" s="12" t="s">
        <v>25</v>
      </c>
      <c r="BX256" s="11">
        <v>5</v>
      </c>
      <c r="BY256" s="12" t="s">
        <v>25</v>
      </c>
      <c r="BZ256" s="11">
        <v>20</v>
      </c>
      <c r="CA256" s="12" t="s">
        <v>25</v>
      </c>
      <c r="CB256" s="11">
        <v>1</v>
      </c>
      <c r="CC256" s="12" t="s">
        <v>25</v>
      </c>
      <c r="CD256" s="11">
        <v>7</v>
      </c>
      <c r="CE256" s="12" t="s">
        <v>25</v>
      </c>
      <c r="CF256" s="11">
        <v>7</v>
      </c>
      <c r="CG256" s="11">
        <v>33</v>
      </c>
      <c r="CH256" s="11">
        <v>4</v>
      </c>
      <c r="CI256" s="12" t="s">
        <v>25</v>
      </c>
      <c r="CJ256" s="11">
        <v>4</v>
      </c>
      <c r="CK256" s="12" t="s">
        <v>25</v>
      </c>
      <c r="CL256" s="11">
        <v>148</v>
      </c>
      <c r="CM256" s="11">
        <v>148</v>
      </c>
      <c r="CN256" s="12" t="s">
        <v>25</v>
      </c>
      <c r="CO256" s="12" t="s">
        <v>25</v>
      </c>
      <c r="CP256" s="12" t="s">
        <v>25</v>
      </c>
      <c r="CQ256" s="12" t="s">
        <v>25</v>
      </c>
      <c r="CR256" s="11">
        <f t="shared" si="9"/>
        <v>148</v>
      </c>
      <c r="CS256" s="11">
        <f t="shared" si="10"/>
        <v>148</v>
      </c>
      <c r="CT256" s="11" t="b">
        <f t="shared" si="11"/>
        <v>1</v>
      </c>
    </row>
    <row r="257" spans="1:98" x14ac:dyDescent="0.25">
      <c r="A257" s="11">
        <v>256</v>
      </c>
      <c r="B257" s="11">
        <v>15</v>
      </c>
      <c r="C257" s="12" t="s">
        <v>70</v>
      </c>
      <c r="D257" s="11">
        <v>1</v>
      </c>
      <c r="E257" s="12" t="s">
        <v>71</v>
      </c>
      <c r="F257" s="11">
        <v>1</v>
      </c>
      <c r="G257" s="12" t="s">
        <v>71</v>
      </c>
      <c r="H257" s="11">
        <v>1</v>
      </c>
      <c r="I257" s="11">
        <v>1</v>
      </c>
      <c r="J257" s="12" t="s">
        <v>71</v>
      </c>
      <c r="K257" s="11">
        <v>1</v>
      </c>
      <c r="L257" s="12" t="s">
        <v>212</v>
      </c>
      <c r="M257" s="11">
        <v>1</v>
      </c>
      <c r="N257" s="12" t="s">
        <v>70</v>
      </c>
      <c r="O257" s="12" t="s">
        <v>71</v>
      </c>
      <c r="P257" s="11">
        <v>0</v>
      </c>
      <c r="Q257" s="12" t="s">
        <v>73</v>
      </c>
      <c r="R257" s="11">
        <v>117</v>
      </c>
      <c r="S257" s="12" t="s">
        <v>417</v>
      </c>
      <c r="T257" s="11">
        <v>334</v>
      </c>
      <c r="U257" s="12" t="s">
        <v>115</v>
      </c>
      <c r="V257" s="12" t="s">
        <v>78</v>
      </c>
      <c r="W257" s="11">
        <v>1502</v>
      </c>
      <c r="X257" s="12" t="s">
        <v>71</v>
      </c>
      <c r="Y257" s="12" t="s">
        <v>77</v>
      </c>
      <c r="Z257" s="12" t="s">
        <v>78</v>
      </c>
      <c r="AA257" s="11">
        <v>1915020</v>
      </c>
      <c r="AB257" s="12" t="s">
        <v>644</v>
      </c>
      <c r="AC257" s="11">
        <v>1</v>
      </c>
      <c r="AD257" s="11">
        <v>141</v>
      </c>
      <c r="AE257" s="12" t="s">
        <v>25</v>
      </c>
      <c r="AF257" s="11">
        <v>11</v>
      </c>
      <c r="AG257" s="12" t="s">
        <v>25</v>
      </c>
      <c r="AH257" s="11">
        <v>0</v>
      </c>
      <c r="AI257" s="12" t="s">
        <v>25</v>
      </c>
      <c r="AJ257" s="11">
        <v>0</v>
      </c>
      <c r="AK257" s="12" t="s">
        <v>25</v>
      </c>
      <c r="AL257" s="11">
        <v>1</v>
      </c>
      <c r="AM257" s="12" t="s">
        <v>25</v>
      </c>
      <c r="AN257" s="11">
        <v>12</v>
      </c>
      <c r="AO257" s="12" t="s">
        <v>25</v>
      </c>
      <c r="AP257" s="11">
        <v>55</v>
      </c>
      <c r="AQ257" s="12" t="s">
        <v>25</v>
      </c>
      <c r="AR257" s="11">
        <v>2</v>
      </c>
      <c r="AS257" s="12" t="s">
        <v>25</v>
      </c>
      <c r="AT257" s="11">
        <v>57</v>
      </c>
      <c r="AU257" s="11">
        <v>3</v>
      </c>
      <c r="AV257" s="12" t="s">
        <v>25</v>
      </c>
      <c r="AW257" s="11">
        <v>3</v>
      </c>
      <c r="AX257" s="11">
        <v>0</v>
      </c>
      <c r="AY257" s="12" t="s">
        <v>25</v>
      </c>
      <c r="AZ257" s="11">
        <v>0</v>
      </c>
      <c r="BA257" s="11">
        <v>60</v>
      </c>
      <c r="BB257" s="12" t="s">
        <v>25</v>
      </c>
      <c r="BC257" s="11">
        <v>14</v>
      </c>
      <c r="BD257" s="12" t="s">
        <v>25</v>
      </c>
      <c r="BE257" s="11">
        <v>10</v>
      </c>
      <c r="BF257" s="12" t="s">
        <v>25</v>
      </c>
      <c r="BG257" s="11">
        <v>24</v>
      </c>
      <c r="BH257" s="11">
        <v>1</v>
      </c>
      <c r="BI257" s="12" t="s">
        <v>25</v>
      </c>
      <c r="BJ257" s="11">
        <v>1</v>
      </c>
      <c r="BK257" s="11">
        <v>0</v>
      </c>
      <c r="BL257" s="12" t="s">
        <v>25</v>
      </c>
      <c r="BM257" s="11">
        <v>0</v>
      </c>
      <c r="BN257" s="11">
        <v>25</v>
      </c>
      <c r="BO257" s="12" t="s">
        <v>25</v>
      </c>
      <c r="BP257" s="11">
        <v>3</v>
      </c>
      <c r="BQ257" s="12" t="s">
        <v>25</v>
      </c>
      <c r="BR257" s="11">
        <v>0</v>
      </c>
      <c r="BS257" s="12" t="s">
        <v>25</v>
      </c>
      <c r="BT257" s="11">
        <v>0</v>
      </c>
      <c r="BU257" s="12" t="s">
        <v>25</v>
      </c>
      <c r="BV257" s="11">
        <v>3</v>
      </c>
      <c r="BW257" s="12" t="s">
        <v>25</v>
      </c>
      <c r="BX257" s="11">
        <v>2</v>
      </c>
      <c r="BY257" s="12" t="s">
        <v>25</v>
      </c>
      <c r="BZ257" s="11">
        <v>19</v>
      </c>
      <c r="CA257" s="12" t="s">
        <v>25</v>
      </c>
      <c r="CB257" s="11">
        <v>1</v>
      </c>
      <c r="CC257" s="12" t="s">
        <v>25</v>
      </c>
      <c r="CD257" s="11">
        <v>10</v>
      </c>
      <c r="CE257" s="12" t="s">
        <v>25</v>
      </c>
      <c r="CF257" s="11">
        <v>10</v>
      </c>
      <c r="CG257" s="11">
        <v>32</v>
      </c>
      <c r="CH257" s="11">
        <v>3</v>
      </c>
      <c r="CI257" s="12" t="s">
        <v>25</v>
      </c>
      <c r="CJ257" s="11">
        <v>6</v>
      </c>
      <c r="CK257" s="12" t="s">
        <v>25</v>
      </c>
      <c r="CL257" s="11">
        <v>141</v>
      </c>
      <c r="CM257" s="11">
        <v>141</v>
      </c>
      <c r="CN257" s="12" t="s">
        <v>25</v>
      </c>
      <c r="CO257" s="12" t="s">
        <v>25</v>
      </c>
      <c r="CP257" s="12" t="s">
        <v>25</v>
      </c>
      <c r="CQ257" s="12" t="s">
        <v>25</v>
      </c>
      <c r="CR257" s="11">
        <f t="shared" si="9"/>
        <v>141</v>
      </c>
      <c r="CS257" s="11">
        <f t="shared" si="10"/>
        <v>141</v>
      </c>
      <c r="CT257" s="11" t="b">
        <f t="shared" si="11"/>
        <v>1</v>
      </c>
    </row>
    <row r="258" spans="1:98" x14ac:dyDescent="0.25">
      <c r="A258" s="11">
        <v>257</v>
      </c>
      <c r="B258" s="11">
        <v>15</v>
      </c>
      <c r="C258" s="12" t="s">
        <v>70</v>
      </c>
      <c r="D258" s="11">
        <v>1</v>
      </c>
      <c r="E258" s="12" t="s">
        <v>71</v>
      </c>
      <c r="F258" s="11">
        <v>1</v>
      </c>
      <c r="G258" s="12" t="s">
        <v>71</v>
      </c>
      <c r="H258" s="11">
        <v>1</v>
      </c>
      <c r="I258" s="11">
        <v>1</v>
      </c>
      <c r="J258" s="12" t="s">
        <v>71</v>
      </c>
      <c r="K258" s="11">
        <v>1</v>
      </c>
      <c r="L258" s="12" t="s">
        <v>212</v>
      </c>
      <c r="M258" s="11">
        <v>1</v>
      </c>
      <c r="N258" s="12" t="s">
        <v>70</v>
      </c>
      <c r="O258" s="12" t="s">
        <v>71</v>
      </c>
      <c r="P258" s="11">
        <v>0</v>
      </c>
      <c r="Q258" s="12" t="s">
        <v>73</v>
      </c>
      <c r="R258" s="11">
        <v>119</v>
      </c>
      <c r="S258" s="12" t="s">
        <v>418</v>
      </c>
      <c r="T258" s="11">
        <v>330</v>
      </c>
      <c r="U258" s="12" t="s">
        <v>115</v>
      </c>
      <c r="V258" s="12" t="s">
        <v>78</v>
      </c>
      <c r="W258" s="11">
        <v>1502</v>
      </c>
      <c r="X258" s="12" t="s">
        <v>71</v>
      </c>
      <c r="Y258" s="12" t="s">
        <v>77</v>
      </c>
      <c r="Z258" s="12" t="s">
        <v>78</v>
      </c>
      <c r="AA258" s="11">
        <v>1915020</v>
      </c>
      <c r="AB258" s="12" t="s">
        <v>644</v>
      </c>
      <c r="AC258" s="11">
        <v>1</v>
      </c>
      <c r="AD258" s="11">
        <v>0</v>
      </c>
      <c r="AE258" s="12" t="s">
        <v>25</v>
      </c>
      <c r="AF258" s="11">
        <v>18</v>
      </c>
      <c r="AG258" s="12" t="s">
        <v>25</v>
      </c>
      <c r="AH258" s="11">
        <v>1</v>
      </c>
      <c r="AI258" s="12" t="s">
        <v>25</v>
      </c>
      <c r="AJ258" s="11">
        <v>1</v>
      </c>
      <c r="AK258" s="12" t="s">
        <v>25</v>
      </c>
      <c r="AL258" s="11">
        <v>1</v>
      </c>
      <c r="AM258" s="12" t="s">
        <v>25</v>
      </c>
      <c r="AN258" s="11">
        <v>21</v>
      </c>
      <c r="AO258" s="12" t="s">
        <v>25</v>
      </c>
      <c r="AP258" s="11">
        <v>52</v>
      </c>
      <c r="AQ258" s="12" t="s">
        <v>25</v>
      </c>
      <c r="AR258" s="11">
        <v>3</v>
      </c>
      <c r="AS258" s="12" t="s">
        <v>25</v>
      </c>
      <c r="AT258" s="11">
        <v>55</v>
      </c>
      <c r="AU258" s="11">
        <v>0</v>
      </c>
      <c r="AV258" s="12" t="s">
        <v>25</v>
      </c>
      <c r="AW258" s="11">
        <v>0</v>
      </c>
      <c r="AX258" s="11">
        <v>0</v>
      </c>
      <c r="AY258" s="12" t="s">
        <v>25</v>
      </c>
      <c r="AZ258" s="11">
        <v>0</v>
      </c>
      <c r="BA258" s="11">
        <v>55</v>
      </c>
      <c r="BB258" s="12" t="s">
        <v>25</v>
      </c>
      <c r="BC258" s="11">
        <v>16</v>
      </c>
      <c r="BD258" s="12" t="s">
        <v>25</v>
      </c>
      <c r="BE258" s="11">
        <v>6</v>
      </c>
      <c r="BF258" s="12" t="s">
        <v>25</v>
      </c>
      <c r="BG258" s="11">
        <v>22</v>
      </c>
      <c r="BH258" s="11">
        <v>5</v>
      </c>
      <c r="BI258" s="12" t="s">
        <v>25</v>
      </c>
      <c r="BJ258" s="11">
        <v>5</v>
      </c>
      <c r="BK258" s="11">
        <v>3</v>
      </c>
      <c r="BL258" s="12" t="s">
        <v>25</v>
      </c>
      <c r="BM258" s="11">
        <v>3</v>
      </c>
      <c r="BN258" s="11">
        <v>30</v>
      </c>
      <c r="BO258" s="12" t="s">
        <v>25</v>
      </c>
      <c r="BP258" s="11">
        <v>1</v>
      </c>
      <c r="BQ258" s="12" t="s">
        <v>25</v>
      </c>
      <c r="BR258" s="11">
        <v>3</v>
      </c>
      <c r="BS258" s="12" t="s">
        <v>25</v>
      </c>
      <c r="BT258" s="11">
        <v>1</v>
      </c>
      <c r="BU258" s="12" t="s">
        <v>25</v>
      </c>
      <c r="BV258" s="11">
        <v>5</v>
      </c>
      <c r="BW258" s="12" t="s">
        <v>25</v>
      </c>
      <c r="BX258" s="11">
        <v>1</v>
      </c>
      <c r="BY258" s="12" t="s">
        <v>25</v>
      </c>
      <c r="BZ258" s="11">
        <v>21</v>
      </c>
      <c r="CA258" s="12" t="s">
        <v>25</v>
      </c>
      <c r="CB258" s="11">
        <v>0</v>
      </c>
      <c r="CC258" s="12" t="s">
        <v>25</v>
      </c>
      <c r="CD258" s="11">
        <v>7</v>
      </c>
      <c r="CE258" s="12" t="s">
        <v>25</v>
      </c>
      <c r="CF258" s="11">
        <v>7</v>
      </c>
      <c r="CG258" s="11">
        <v>29</v>
      </c>
      <c r="CH258" s="11">
        <v>4</v>
      </c>
      <c r="CI258" s="12" t="s">
        <v>25</v>
      </c>
      <c r="CJ258" s="11">
        <v>4</v>
      </c>
      <c r="CK258" s="12" t="s">
        <v>25</v>
      </c>
      <c r="CL258" s="11">
        <v>148</v>
      </c>
      <c r="CM258" s="11">
        <v>148</v>
      </c>
      <c r="CN258" s="12" t="s">
        <v>25</v>
      </c>
      <c r="CO258" s="12" t="s">
        <v>25</v>
      </c>
      <c r="CP258" s="12" t="s">
        <v>633</v>
      </c>
      <c r="CQ258" s="12" t="s">
        <v>25</v>
      </c>
      <c r="CR258" s="11">
        <f t="shared" si="9"/>
        <v>148</v>
      </c>
      <c r="CS258" s="11">
        <f t="shared" si="10"/>
        <v>148</v>
      </c>
      <c r="CT258" s="11" t="b">
        <f t="shared" si="11"/>
        <v>1</v>
      </c>
    </row>
    <row r="259" spans="1:98" x14ac:dyDescent="0.25">
      <c r="A259" s="11">
        <v>258</v>
      </c>
      <c r="B259" s="11">
        <v>15</v>
      </c>
      <c r="C259" s="12" t="s">
        <v>70</v>
      </c>
      <c r="D259" s="11">
        <v>1</v>
      </c>
      <c r="E259" s="12" t="s">
        <v>71</v>
      </c>
      <c r="F259" s="11">
        <v>1</v>
      </c>
      <c r="G259" s="12" t="s">
        <v>71</v>
      </c>
      <c r="H259" s="11">
        <v>1</v>
      </c>
      <c r="I259" s="11">
        <v>1</v>
      </c>
      <c r="J259" s="12" t="s">
        <v>71</v>
      </c>
      <c r="K259" s="11">
        <v>1</v>
      </c>
      <c r="L259" s="12" t="s">
        <v>212</v>
      </c>
      <c r="M259" s="11">
        <v>1</v>
      </c>
      <c r="N259" s="12" t="s">
        <v>70</v>
      </c>
      <c r="O259" s="12" t="s">
        <v>71</v>
      </c>
      <c r="P259" s="11">
        <v>0</v>
      </c>
      <c r="Q259" s="12" t="s">
        <v>73</v>
      </c>
      <c r="R259" s="11">
        <v>122</v>
      </c>
      <c r="S259" s="12" t="s">
        <v>419</v>
      </c>
      <c r="T259" s="11">
        <v>318</v>
      </c>
      <c r="U259" s="12" t="s">
        <v>115</v>
      </c>
      <c r="V259" s="12" t="s">
        <v>78</v>
      </c>
      <c r="W259" s="11">
        <v>1502</v>
      </c>
      <c r="X259" s="12" t="s">
        <v>71</v>
      </c>
      <c r="Y259" s="12" t="s">
        <v>77</v>
      </c>
      <c r="Z259" s="12" t="s">
        <v>78</v>
      </c>
      <c r="AA259" s="11">
        <v>1915020</v>
      </c>
      <c r="AB259" s="12" t="s">
        <v>644</v>
      </c>
      <c r="AC259" s="11">
        <v>1</v>
      </c>
      <c r="AD259" s="11">
        <v>129</v>
      </c>
      <c r="AE259" s="12" t="s">
        <v>25</v>
      </c>
      <c r="AF259" s="11">
        <v>21</v>
      </c>
      <c r="AG259" s="12" t="s">
        <v>25</v>
      </c>
      <c r="AH259" s="11">
        <v>0</v>
      </c>
      <c r="AI259" s="12" t="s">
        <v>25</v>
      </c>
      <c r="AJ259" s="11">
        <v>0</v>
      </c>
      <c r="AK259" s="12" t="s">
        <v>25</v>
      </c>
      <c r="AL259" s="11">
        <v>1</v>
      </c>
      <c r="AM259" s="12" t="s">
        <v>25</v>
      </c>
      <c r="AN259" s="11">
        <v>22</v>
      </c>
      <c r="AO259" s="12" t="s">
        <v>25</v>
      </c>
      <c r="AP259" s="11">
        <v>35</v>
      </c>
      <c r="AQ259" s="12" t="s">
        <v>25</v>
      </c>
      <c r="AR259" s="11">
        <v>1</v>
      </c>
      <c r="AS259" s="12" t="s">
        <v>25</v>
      </c>
      <c r="AT259" s="11">
        <v>36</v>
      </c>
      <c r="AU259" s="11">
        <v>2</v>
      </c>
      <c r="AV259" s="12" t="s">
        <v>25</v>
      </c>
      <c r="AW259" s="11">
        <v>2</v>
      </c>
      <c r="AX259" s="11">
        <v>1</v>
      </c>
      <c r="AY259" s="12" t="s">
        <v>25</v>
      </c>
      <c r="AZ259" s="11">
        <v>1</v>
      </c>
      <c r="BA259" s="11">
        <v>39</v>
      </c>
      <c r="BB259" s="12" t="s">
        <v>25</v>
      </c>
      <c r="BC259" s="11">
        <v>11</v>
      </c>
      <c r="BD259" s="12" t="s">
        <v>25</v>
      </c>
      <c r="BE259" s="11">
        <v>6</v>
      </c>
      <c r="BF259" s="12" t="s">
        <v>25</v>
      </c>
      <c r="BG259" s="11">
        <v>17</v>
      </c>
      <c r="BH259" s="11">
        <v>1</v>
      </c>
      <c r="BI259" s="12" t="s">
        <v>25</v>
      </c>
      <c r="BJ259" s="11">
        <v>1</v>
      </c>
      <c r="BK259" s="11">
        <v>5</v>
      </c>
      <c r="BL259" s="12" t="s">
        <v>25</v>
      </c>
      <c r="BM259" s="11">
        <v>5</v>
      </c>
      <c r="BN259" s="11">
        <v>23</v>
      </c>
      <c r="BO259" s="12" t="s">
        <v>25</v>
      </c>
      <c r="BP259" s="11">
        <v>1</v>
      </c>
      <c r="BQ259" s="12" t="s">
        <v>25</v>
      </c>
      <c r="BR259" s="11">
        <v>0</v>
      </c>
      <c r="BS259" s="12" t="s">
        <v>25</v>
      </c>
      <c r="BT259" s="11">
        <v>1</v>
      </c>
      <c r="BU259" s="12" t="s">
        <v>25</v>
      </c>
      <c r="BV259" s="11">
        <v>2</v>
      </c>
      <c r="BW259" s="12" t="s">
        <v>25</v>
      </c>
      <c r="BX259" s="11">
        <v>3</v>
      </c>
      <c r="BY259" s="12" t="s">
        <v>25</v>
      </c>
      <c r="BZ259" s="11">
        <v>25</v>
      </c>
      <c r="CA259" s="12" t="s">
        <v>25</v>
      </c>
      <c r="CB259" s="11">
        <v>1</v>
      </c>
      <c r="CC259" s="12" t="s">
        <v>25</v>
      </c>
      <c r="CD259" s="11">
        <v>6</v>
      </c>
      <c r="CE259" s="12" t="s">
        <v>25</v>
      </c>
      <c r="CF259" s="11">
        <v>6</v>
      </c>
      <c r="CG259" s="11">
        <v>35</v>
      </c>
      <c r="CH259" s="11">
        <v>7</v>
      </c>
      <c r="CI259" s="12" t="s">
        <v>25</v>
      </c>
      <c r="CJ259" s="11">
        <v>1</v>
      </c>
      <c r="CK259" s="12" t="s">
        <v>25</v>
      </c>
      <c r="CL259" s="11">
        <v>129</v>
      </c>
      <c r="CM259" s="11">
        <v>129</v>
      </c>
      <c r="CN259" s="12" t="s">
        <v>25</v>
      </c>
      <c r="CO259" s="12" t="s">
        <v>25</v>
      </c>
      <c r="CP259" s="12" t="s">
        <v>25</v>
      </c>
      <c r="CQ259" s="12" t="s">
        <v>25</v>
      </c>
      <c r="CR259" s="11">
        <f t="shared" ref="CR259:CR322" si="12">CH259+CJ259+CD259+CB259+BZ259+BX259+BT259+BR259+BP259+BK259+BH259+BE259+BC259+AX259+AU259+AR259+AP259+AL259+AJ259+AH259+AF259</f>
        <v>129</v>
      </c>
      <c r="CS259" s="11">
        <f t="shared" ref="CS259:CS322" si="13">CJ259+CH259+CG259+BV259+BN259+AN259+BA259</f>
        <v>129</v>
      </c>
      <c r="CT259" s="11" t="b">
        <f t="shared" ref="CT259:CT322" si="14">EXACT(CM259,CR259)</f>
        <v>1</v>
      </c>
    </row>
    <row r="260" spans="1:98" x14ac:dyDescent="0.25">
      <c r="A260" s="11">
        <v>259</v>
      </c>
      <c r="B260" s="11">
        <v>15</v>
      </c>
      <c r="C260" s="12" t="s">
        <v>70</v>
      </c>
      <c r="D260" s="11">
        <v>1</v>
      </c>
      <c r="E260" s="12" t="s">
        <v>71</v>
      </c>
      <c r="F260" s="11">
        <v>1</v>
      </c>
      <c r="G260" s="12" t="s">
        <v>71</v>
      </c>
      <c r="H260" s="11">
        <v>1</v>
      </c>
      <c r="I260" s="11">
        <v>1</v>
      </c>
      <c r="J260" s="12" t="s">
        <v>71</v>
      </c>
      <c r="K260" s="11">
        <v>1</v>
      </c>
      <c r="L260" s="12" t="s">
        <v>212</v>
      </c>
      <c r="M260" s="11">
        <v>1</v>
      </c>
      <c r="N260" s="12" t="s">
        <v>70</v>
      </c>
      <c r="O260" s="12" t="s">
        <v>71</v>
      </c>
      <c r="P260" s="11">
        <v>0</v>
      </c>
      <c r="Q260" s="12" t="s">
        <v>73</v>
      </c>
      <c r="R260" s="11">
        <v>124</v>
      </c>
      <c r="S260" s="12" t="s">
        <v>420</v>
      </c>
      <c r="T260" s="11">
        <v>316</v>
      </c>
      <c r="U260" s="12" t="s">
        <v>115</v>
      </c>
      <c r="V260" s="12" t="s">
        <v>78</v>
      </c>
      <c r="W260" s="11">
        <v>1502</v>
      </c>
      <c r="X260" s="12" t="s">
        <v>71</v>
      </c>
      <c r="Y260" s="12" t="s">
        <v>77</v>
      </c>
      <c r="Z260" s="12" t="s">
        <v>78</v>
      </c>
      <c r="AA260" s="11">
        <v>1915020</v>
      </c>
      <c r="AB260" s="12" t="s">
        <v>644</v>
      </c>
      <c r="AC260" s="11">
        <v>1</v>
      </c>
      <c r="AD260" s="11">
        <v>0</v>
      </c>
      <c r="AE260" s="12" t="s">
        <v>25</v>
      </c>
      <c r="AF260" s="11">
        <v>19</v>
      </c>
      <c r="AG260" s="12" t="s">
        <v>25</v>
      </c>
      <c r="AH260" s="11">
        <v>2</v>
      </c>
      <c r="AI260" s="12" t="s">
        <v>25</v>
      </c>
      <c r="AJ260" s="11">
        <v>0</v>
      </c>
      <c r="AK260" s="12" t="s">
        <v>25</v>
      </c>
      <c r="AL260" s="11">
        <v>0</v>
      </c>
      <c r="AM260" s="12" t="s">
        <v>25</v>
      </c>
      <c r="AN260" s="11">
        <v>21</v>
      </c>
      <c r="AO260" s="12" t="s">
        <v>25</v>
      </c>
      <c r="AP260" s="11">
        <v>49</v>
      </c>
      <c r="AQ260" s="12" t="s">
        <v>25</v>
      </c>
      <c r="AR260" s="11">
        <v>2</v>
      </c>
      <c r="AS260" s="12" t="s">
        <v>25</v>
      </c>
      <c r="AT260" s="11">
        <v>51</v>
      </c>
      <c r="AU260" s="11">
        <v>0</v>
      </c>
      <c r="AV260" s="12" t="s">
        <v>25</v>
      </c>
      <c r="AW260" s="11">
        <v>0</v>
      </c>
      <c r="AX260" s="11">
        <v>0</v>
      </c>
      <c r="AY260" s="12" t="s">
        <v>25</v>
      </c>
      <c r="AZ260" s="11">
        <v>0</v>
      </c>
      <c r="BA260" s="11">
        <v>51</v>
      </c>
      <c r="BB260" s="12" t="s">
        <v>25</v>
      </c>
      <c r="BC260" s="11">
        <v>12</v>
      </c>
      <c r="BD260" s="12" t="s">
        <v>25</v>
      </c>
      <c r="BE260" s="11">
        <v>7</v>
      </c>
      <c r="BF260" s="12" t="s">
        <v>25</v>
      </c>
      <c r="BG260" s="11">
        <v>19</v>
      </c>
      <c r="BH260" s="11">
        <v>1</v>
      </c>
      <c r="BI260" s="12" t="s">
        <v>25</v>
      </c>
      <c r="BJ260" s="11">
        <v>1</v>
      </c>
      <c r="BK260" s="11">
        <v>3</v>
      </c>
      <c r="BL260" s="12" t="s">
        <v>25</v>
      </c>
      <c r="BM260" s="11">
        <v>3</v>
      </c>
      <c r="BN260" s="11">
        <v>23</v>
      </c>
      <c r="BO260" s="12" t="s">
        <v>25</v>
      </c>
      <c r="BP260" s="11">
        <v>2</v>
      </c>
      <c r="BQ260" s="12" t="s">
        <v>25</v>
      </c>
      <c r="BR260" s="11">
        <v>0</v>
      </c>
      <c r="BS260" s="12" t="s">
        <v>25</v>
      </c>
      <c r="BT260" s="11">
        <v>0</v>
      </c>
      <c r="BU260" s="12" t="s">
        <v>25</v>
      </c>
      <c r="BV260" s="11">
        <v>2</v>
      </c>
      <c r="BW260" s="12" t="s">
        <v>25</v>
      </c>
      <c r="BX260" s="11">
        <v>4</v>
      </c>
      <c r="BY260" s="12" t="s">
        <v>25</v>
      </c>
      <c r="BZ260" s="11">
        <v>24</v>
      </c>
      <c r="CA260" s="12" t="s">
        <v>25</v>
      </c>
      <c r="CB260" s="11">
        <v>0</v>
      </c>
      <c r="CC260" s="12" t="s">
        <v>25</v>
      </c>
      <c r="CD260" s="11">
        <v>7</v>
      </c>
      <c r="CE260" s="12" t="s">
        <v>25</v>
      </c>
      <c r="CF260" s="11">
        <v>7</v>
      </c>
      <c r="CG260" s="11">
        <v>35</v>
      </c>
      <c r="CH260" s="11">
        <v>4</v>
      </c>
      <c r="CI260" s="12" t="s">
        <v>25</v>
      </c>
      <c r="CJ260" s="11">
        <v>2</v>
      </c>
      <c r="CK260" s="12" t="s">
        <v>25</v>
      </c>
      <c r="CL260" s="11">
        <v>138</v>
      </c>
      <c r="CM260" s="11">
        <v>138</v>
      </c>
      <c r="CN260" s="12" t="s">
        <v>25</v>
      </c>
      <c r="CO260" s="12" t="s">
        <v>25</v>
      </c>
      <c r="CP260" s="12" t="s">
        <v>633</v>
      </c>
      <c r="CQ260" s="12" t="s">
        <v>25</v>
      </c>
      <c r="CR260" s="11">
        <f t="shared" si="12"/>
        <v>138</v>
      </c>
      <c r="CS260" s="11">
        <f t="shared" si="13"/>
        <v>138</v>
      </c>
      <c r="CT260" s="11" t="b">
        <f t="shared" si="14"/>
        <v>1</v>
      </c>
    </row>
    <row r="261" spans="1:98" x14ac:dyDescent="0.25">
      <c r="A261" s="11">
        <v>260</v>
      </c>
      <c r="B261" s="11">
        <v>15</v>
      </c>
      <c r="C261" s="12" t="s">
        <v>70</v>
      </c>
      <c r="D261" s="11">
        <v>1</v>
      </c>
      <c r="E261" s="12" t="s">
        <v>71</v>
      </c>
      <c r="F261" s="11">
        <v>1</v>
      </c>
      <c r="G261" s="12" t="s">
        <v>71</v>
      </c>
      <c r="H261" s="11">
        <v>1</v>
      </c>
      <c r="I261" s="11">
        <v>1</v>
      </c>
      <c r="J261" s="12" t="s">
        <v>71</v>
      </c>
      <c r="K261" s="11">
        <v>1</v>
      </c>
      <c r="L261" s="12" t="s">
        <v>212</v>
      </c>
      <c r="M261" s="11">
        <v>1</v>
      </c>
      <c r="N261" s="12" t="s">
        <v>70</v>
      </c>
      <c r="O261" s="12" t="s">
        <v>71</v>
      </c>
      <c r="P261" s="11">
        <v>0</v>
      </c>
      <c r="Q261" s="12" t="s">
        <v>73</v>
      </c>
      <c r="R261" s="11">
        <v>126</v>
      </c>
      <c r="S261" s="12" t="s">
        <v>421</v>
      </c>
      <c r="T261" s="11">
        <v>347</v>
      </c>
      <c r="U261" s="12" t="s">
        <v>115</v>
      </c>
      <c r="V261" s="12" t="s">
        <v>78</v>
      </c>
      <c r="W261" s="11">
        <v>1502</v>
      </c>
      <c r="X261" s="12" t="s">
        <v>71</v>
      </c>
      <c r="Y261" s="12" t="s">
        <v>77</v>
      </c>
      <c r="Z261" s="12" t="s">
        <v>78</v>
      </c>
      <c r="AA261" s="11">
        <v>1915020</v>
      </c>
      <c r="AB261" s="12" t="s">
        <v>644</v>
      </c>
      <c r="AC261" s="11">
        <v>1</v>
      </c>
      <c r="AD261" s="11">
        <v>133</v>
      </c>
      <c r="AE261" s="12" t="s">
        <v>25</v>
      </c>
      <c r="AF261" s="11">
        <v>13</v>
      </c>
      <c r="AG261" s="12" t="s">
        <v>25</v>
      </c>
      <c r="AH261" s="11">
        <v>1</v>
      </c>
      <c r="AI261" s="12" t="s">
        <v>25</v>
      </c>
      <c r="AJ261" s="11">
        <v>0</v>
      </c>
      <c r="AK261" s="12" t="s">
        <v>25</v>
      </c>
      <c r="AL261" s="11">
        <v>1</v>
      </c>
      <c r="AM261" s="12" t="s">
        <v>25</v>
      </c>
      <c r="AN261" s="11">
        <v>15</v>
      </c>
      <c r="AO261" s="12" t="s">
        <v>25</v>
      </c>
      <c r="AP261" s="11">
        <v>45</v>
      </c>
      <c r="AQ261" s="12" t="s">
        <v>25</v>
      </c>
      <c r="AR261" s="11">
        <v>1</v>
      </c>
      <c r="AS261" s="12" t="s">
        <v>25</v>
      </c>
      <c r="AT261" s="11">
        <v>46</v>
      </c>
      <c r="AU261" s="11">
        <v>0</v>
      </c>
      <c r="AV261" s="12" t="s">
        <v>25</v>
      </c>
      <c r="AW261" s="11">
        <v>0</v>
      </c>
      <c r="AX261" s="11">
        <v>0</v>
      </c>
      <c r="AY261" s="12" t="s">
        <v>25</v>
      </c>
      <c r="AZ261" s="11">
        <v>0</v>
      </c>
      <c r="BA261" s="11">
        <v>46</v>
      </c>
      <c r="BB261" s="12" t="s">
        <v>25</v>
      </c>
      <c r="BC261" s="11">
        <v>12</v>
      </c>
      <c r="BD261" s="12" t="s">
        <v>25</v>
      </c>
      <c r="BE261" s="11">
        <v>10</v>
      </c>
      <c r="BF261" s="12" t="s">
        <v>25</v>
      </c>
      <c r="BG261" s="11">
        <v>22</v>
      </c>
      <c r="BH261" s="11">
        <v>4</v>
      </c>
      <c r="BI261" s="12" t="s">
        <v>25</v>
      </c>
      <c r="BJ261" s="11">
        <v>4</v>
      </c>
      <c r="BK261" s="11">
        <v>8</v>
      </c>
      <c r="BL261" s="12" t="s">
        <v>25</v>
      </c>
      <c r="BM261" s="11">
        <v>8</v>
      </c>
      <c r="BN261" s="11">
        <v>34</v>
      </c>
      <c r="BO261" s="12" t="s">
        <v>25</v>
      </c>
      <c r="BP261" s="11">
        <v>0</v>
      </c>
      <c r="BQ261" s="12" t="s">
        <v>25</v>
      </c>
      <c r="BR261" s="11">
        <v>1</v>
      </c>
      <c r="BS261" s="12" t="s">
        <v>25</v>
      </c>
      <c r="BT261" s="11">
        <v>1</v>
      </c>
      <c r="BU261" s="12" t="s">
        <v>25</v>
      </c>
      <c r="BV261" s="11">
        <v>2</v>
      </c>
      <c r="BW261" s="12" t="s">
        <v>25</v>
      </c>
      <c r="BX261" s="11">
        <v>0</v>
      </c>
      <c r="BY261" s="12" t="s">
        <v>25</v>
      </c>
      <c r="BZ261" s="11">
        <v>21</v>
      </c>
      <c r="CA261" s="12" t="s">
        <v>25</v>
      </c>
      <c r="CB261" s="11">
        <v>0</v>
      </c>
      <c r="CC261" s="12" t="s">
        <v>25</v>
      </c>
      <c r="CD261" s="11">
        <v>7</v>
      </c>
      <c r="CE261" s="12" t="s">
        <v>25</v>
      </c>
      <c r="CF261" s="11">
        <v>7</v>
      </c>
      <c r="CG261" s="11">
        <v>28</v>
      </c>
      <c r="CH261" s="11">
        <v>4</v>
      </c>
      <c r="CI261" s="12" t="s">
        <v>25</v>
      </c>
      <c r="CJ261" s="11">
        <v>4</v>
      </c>
      <c r="CK261" s="12" t="s">
        <v>25</v>
      </c>
      <c r="CL261" s="11">
        <v>133</v>
      </c>
      <c r="CM261" s="11">
        <v>133</v>
      </c>
      <c r="CN261" s="12" t="s">
        <v>25</v>
      </c>
      <c r="CO261" s="12" t="s">
        <v>25</v>
      </c>
      <c r="CP261" s="12" t="s">
        <v>25</v>
      </c>
      <c r="CQ261" s="12" t="s">
        <v>25</v>
      </c>
      <c r="CR261" s="11">
        <f t="shared" si="12"/>
        <v>133</v>
      </c>
      <c r="CS261" s="11">
        <f t="shared" si="13"/>
        <v>133</v>
      </c>
      <c r="CT261" s="11" t="b">
        <f t="shared" si="14"/>
        <v>1</v>
      </c>
    </row>
    <row r="262" spans="1:98" x14ac:dyDescent="0.25">
      <c r="A262" s="11">
        <v>261</v>
      </c>
      <c r="B262" s="11">
        <v>15</v>
      </c>
      <c r="C262" s="12" t="s">
        <v>70</v>
      </c>
      <c r="D262" s="11">
        <v>1</v>
      </c>
      <c r="E262" s="12" t="s">
        <v>71</v>
      </c>
      <c r="F262" s="11">
        <v>1</v>
      </c>
      <c r="G262" s="12" t="s">
        <v>71</v>
      </c>
      <c r="H262" s="11">
        <v>1</v>
      </c>
      <c r="I262" s="11">
        <v>1</v>
      </c>
      <c r="J262" s="12" t="s">
        <v>71</v>
      </c>
      <c r="K262" s="11">
        <v>1</v>
      </c>
      <c r="L262" s="12" t="s">
        <v>212</v>
      </c>
      <c r="M262" s="11">
        <v>1</v>
      </c>
      <c r="N262" s="12" t="s">
        <v>70</v>
      </c>
      <c r="O262" s="12" t="s">
        <v>71</v>
      </c>
      <c r="P262" s="11">
        <v>0</v>
      </c>
      <c r="Q262" s="12" t="s">
        <v>73</v>
      </c>
      <c r="R262" s="11">
        <v>128</v>
      </c>
      <c r="S262" s="12" t="s">
        <v>422</v>
      </c>
      <c r="T262" s="11">
        <v>350</v>
      </c>
      <c r="U262" s="12" t="s">
        <v>115</v>
      </c>
      <c r="V262" s="12" t="s">
        <v>78</v>
      </c>
      <c r="W262" s="11">
        <v>1502</v>
      </c>
      <c r="X262" s="12" t="s">
        <v>71</v>
      </c>
      <c r="Y262" s="12" t="s">
        <v>77</v>
      </c>
      <c r="Z262" s="12" t="s">
        <v>78</v>
      </c>
      <c r="AA262" s="11">
        <v>1915020</v>
      </c>
      <c r="AB262" s="12" t="s">
        <v>644</v>
      </c>
      <c r="AC262" s="11">
        <v>1</v>
      </c>
      <c r="AD262" s="11">
        <v>129</v>
      </c>
      <c r="AE262" s="12" t="s">
        <v>25</v>
      </c>
      <c r="AF262" s="11">
        <v>15</v>
      </c>
      <c r="AG262" s="12" t="s">
        <v>25</v>
      </c>
      <c r="AH262" s="11">
        <v>0</v>
      </c>
      <c r="AI262" s="12" t="s">
        <v>25</v>
      </c>
      <c r="AJ262" s="11">
        <v>0</v>
      </c>
      <c r="AK262" s="12" t="s">
        <v>25</v>
      </c>
      <c r="AL262" s="11">
        <v>2</v>
      </c>
      <c r="AM262" s="12" t="s">
        <v>25</v>
      </c>
      <c r="AN262" s="11">
        <v>17</v>
      </c>
      <c r="AO262" s="12" t="s">
        <v>25</v>
      </c>
      <c r="AP262" s="11">
        <v>53</v>
      </c>
      <c r="AQ262" s="12" t="s">
        <v>25</v>
      </c>
      <c r="AR262" s="11">
        <v>5</v>
      </c>
      <c r="AS262" s="12" t="s">
        <v>25</v>
      </c>
      <c r="AT262" s="11">
        <v>58</v>
      </c>
      <c r="AU262" s="11">
        <v>1</v>
      </c>
      <c r="AV262" s="12" t="s">
        <v>25</v>
      </c>
      <c r="AW262" s="11">
        <v>1</v>
      </c>
      <c r="AX262" s="11">
        <v>1</v>
      </c>
      <c r="AY262" s="12" t="s">
        <v>25</v>
      </c>
      <c r="AZ262" s="11">
        <v>1</v>
      </c>
      <c r="BA262" s="11">
        <v>60</v>
      </c>
      <c r="BB262" s="12" t="s">
        <v>25</v>
      </c>
      <c r="BC262" s="11">
        <v>13</v>
      </c>
      <c r="BD262" s="12" t="s">
        <v>25</v>
      </c>
      <c r="BE262" s="11">
        <v>4</v>
      </c>
      <c r="BF262" s="12" t="s">
        <v>25</v>
      </c>
      <c r="BG262" s="11">
        <v>17</v>
      </c>
      <c r="BH262" s="11">
        <v>2</v>
      </c>
      <c r="BI262" s="12" t="s">
        <v>25</v>
      </c>
      <c r="BJ262" s="11">
        <v>2</v>
      </c>
      <c r="BK262" s="11">
        <v>1</v>
      </c>
      <c r="BL262" s="12" t="s">
        <v>25</v>
      </c>
      <c r="BM262" s="11">
        <v>1</v>
      </c>
      <c r="BN262" s="11">
        <v>20</v>
      </c>
      <c r="BO262" s="12" t="s">
        <v>25</v>
      </c>
      <c r="BP262" s="11">
        <v>4</v>
      </c>
      <c r="BQ262" s="12" t="s">
        <v>25</v>
      </c>
      <c r="BR262" s="11">
        <v>0</v>
      </c>
      <c r="BS262" s="12" t="s">
        <v>25</v>
      </c>
      <c r="BT262" s="11">
        <v>0</v>
      </c>
      <c r="BU262" s="12" t="s">
        <v>25</v>
      </c>
      <c r="BV262" s="11">
        <v>4</v>
      </c>
      <c r="BW262" s="12" t="s">
        <v>25</v>
      </c>
      <c r="BX262" s="11">
        <v>4</v>
      </c>
      <c r="BY262" s="12" t="s">
        <v>25</v>
      </c>
      <c r="BZ262" s="11">
        <v>16</v>
      </c>
      <c r="CA262" s="12" t="s">
        <v>25</v>
      </c>
      <c r="CB262" s="11">
        <v>3</v>
      </c>
      <c r="CC262" s="12" t="s">
        <v>25</v>
      </c>
      <c r="CD262" s="11">
        <v>3</v>
      </c>
      <c r="CE262" s="12" t="s">
        <v>25</v>
      </c>
      <c r="CF262" s="11">
        <v>3</v>
      </c>
      <c r="CG262" s="11">
        <v>26</v>
      </c>
      <c r="CH262" s="11">
        <v>1</v>
      </c>
      <c r="CI262" s="12" t="s">
        <v>25</v>
      </c>
      <c r="CJ262" s="11">
        <v>1</v>
      </c>
      <c r="CK262" s="12" t="s">
        <v>25</v>
      </c>
      <c r="CL262" s="11">
        <v>129</v>
      </c>
      <c r="CM262" s="11">
        <v>129</v>
      </c>
      <c r="CN262" s="12" t="s">
        <v>25</v>
      </c>
      <c r="CO262" s="12" t="s">
        <v>25</v>
      </c>
      <c r="CP262" s="12" t="s">
        <v>25</v>
      </c>
      <c r="CQ262" s="12" t="s">
        <v>25</v>
      </c>
      <c r="CR262" s="11">
        <f t="shared" si="12"/>
        <v>129</v>
      </c>
      <c r="CS262" s="11">
        <f t="shared" si="13"/>
        <v>129</v>
      </c>
      <c r="CT262" s="11" t="b">
        <f t="shared" si="14"/>
        <v>1</v>
      </c>
    </row>
    <row r="263" spans="1:98" x14ac:dyDescent="0.25">
      <c r="A263" s="11">
        <v>262</v>
      </c>
      <c r="B263" s="11">
        <v>15</v>
      </c>
      <c r="C263" s="12" t="s">
        <v>70</v>
      </c>
      <c r="D263" s="11">
        <v>1</v>
      </c>
      <c r="E263" s="12" t="s">
        <v>71</v>
      </c>
      <c r="F263" s="11">
        <v>1</v>
      </c>
      <c r="G263" s="12" t="s">
        <v>71</v>
      </c>
      <c r="H263" s="11">
        <v>1</v>
      </c>
      <c r="I263" s="11">
        <v>1</v>
      </c>
      <c r="J263" s="12" t="s">
        <v>71</v>
      </c>
      <c r="K263" s="11">
        <v>1</v>
      </c>
      <c r="L263" s="12" t="s">
        <v>166</v>
      </c>
      <c r="M263" s="11">
        <v>1</v>
      </c>
      <c r="N263" s="12" t="s">
        <v>70</v>
      </c>
      <c r="O263" s="12" t="s">
        <v>71</v>
      </c>
      <c r="P263" s="11">
        <v>0</v>
      </c>
      <c r="Q263" s="12" t="s">
        <v>73</v>
      </c>
      <c r="R263" s="11">
        <v>130</v>
      </c>
      <c r="S263" s="12" t="s">
        <v>423</v>
      </c>
      <c r="T263" s="11">
        <v>339</v>
      </c>
      <c r="U263" s="12" t="s">
        <v>168</v>
      </c>
      <c r="V263" s="12" t="s">
        <v>169</v>
      </c>
      <c r="W263" s="11">
        <v>1502</v>
      </c>
      <c r="X263" s="12" t="s">
        <v>71</v>
      </c>
      <c r="Y263" s="12" t="s">
        <v>77</v>
      </c>
      <c r="Z263" s="12" t="s">
        <v>78</v>
      </c>
      <c r="AA263" s="11">
        <v>1915006</v>
      </c>
      <c r="AB263" s="12" t="s">
        <v>640</v>
      </c>
      <c r="AC263" s="11">
        <v>2</v>
      </c>
      <c r="AD263" s="11">
        <v>136</v>
      </c>
      <c r="AE263" s="12" t="s">
        <v>25</v>
      </c>
      <c r="AF263" s="11">
        <v>18</v>
      </c>
      <c r="AG263" s="12" t="s">
        <v>25</v>
      </c>
      <c r="AH263" s="11">
        <v>1</v>
      </c>
      <c r="AI263" s="12" t="s">
        <v>25</v>
      </c>
      <c r="AJ263" s="11">
        <v>0</v>
      </c>
      <c r="AK263" s="12" t="s">
        <v>25</v>
      </c>
      <c r="AL263" s="11">
        <v>1</v>
      </c>
      <c r="AM263" s="12" t="s">
        <v>25</v>
      </c>
      <c r="AN263" s="11">
        <v>20</v>
      </c>
      <c r="AO263" s="12" t="s">
        <v>25</v>
      </c>
      <c r="AP263" s="11">
        <v>53</v>
      </c>
      <c r="AQ263" s="12" t="s">
        <v>25</v>
      </c>
      <c r="AR263" s="11">
        <v>3</v>
      </c>
      <c r="AS263" s="12" t="s">
        <v>25</v>
      </c>
      <c r="AT263" s="11">
        <v>56</v>
      </c>
      <c r="AU263" s="11">
        <v>0</v>
      </c>
      <c r="AV263" s="12" t="s">
        <v>25</v>
      </c>
      <c r="AW263" s="11">
        <v>0</v>
      </c>
      <c r="AX263" s="11">
        <v>0</v>
      </c>
      <c r="AY263" s="12" t="s">
        <v>25</v>
      </c>
      <c r="AZ263" s="11">
        <v>0</v>
      </c>
      <c r="BA263" s="11">
        <v>56</v>
      </c>
      <c r="BB263" s="12" t="s">
        <v>25</v>
      </c>
      <c r="BC263" s="11">
        <v>14</v>
      </c>
      <c r="BD263" s="12" t="s">
        <v>25</v>
      </c>
      <c r="BE263" s="11">
        <v>10</v>
      </c>
      <c r="BF263" s="12" t="s">
        <v>25</v>
      </c>
      <c r="BG263" s="11">
        <v>24</v>
      </c>
      <c r="BH263" s="11">
        <v>1</v>
      </c>
      <c r="BI263" s="12" t="s">
        <v>25</v>
      </c>
      <c r="BJ263" s="11">
        <v>1</v>
      </c>
      <c r="BK263" s="11">
        <v>3</v>
      </c>
      <c r="BL263" s="12" t="s">
        <v>25</v>
      </c>
      <c r="BM263" s="11">
        <v>3</v>
      </c>
      <c r="BN263" s="11">
        <v>28</v>
      </c>
      <c r="BO263" s="12" t="s">
        <v>25</v>
      </c>
      <c r="BP263" s="11">
        <v>0</v>
      </c>
      <c r="BQ263" s="12" t="s">
        <v>25</v>
      </c>
      <c r="BR263" s="11">
        <v>0</v>
      </c>
      <c r="BS263" s="12" t="s">
        <v>25</v>
      </c>
      <c r="BT263" s="11">
        <v>0</v>
      </c>
      <c r="BU263" s="12" t="s">
        <v>25</v>
      </c>
      <c r="BV263" s="11">
        <v>0</v>
      </c>
      <c r="BW263" s="12" t="s">
        <v>25</v>
      </c>
      <c r="BX263" s="11">
        <v>0</v>
      </c>
      <c r="BY263" s="12" t="s">
        <v>25</v>
      </c>
      <c r="BZ263" s="11">
        <v>20</v>
      </c>
      <c r="CA263" s="12" t="s">
        <v>25</v>
      </c>
      <c r="CB263" s="11">
        <v>1</v>
      </c>
      <c r="CC263" s="12" t="s">
        <v>25</v>
      </c>
      <c r="CD263" s="11">
        <v>2</v>
      </c>
      <c r="CE263" s="12" t="s">
        <v>25</v>
      </c>
      <c r="CF263" s="11">
        <v>2</v>
      </c>
      <c r="CG263" s="11">
        <v>23</v>
      </c>
      <c r="CH263" s="11">
        <v>4</v>
      </c>
      <c r="CI263" s="12" t="s">
        <v>25</v>
      </c>
      <c r="CJ263" s="11">
        <v>6</v>
      </c>
      <c r="CK263" s="12" t="s">
        <v>25</v>
      </c>
      <c r="CL263" s="11">
        <v>136</v>
      </c>
      <c r="CM263" s="11">
        <v>137</v>
      </c>
      <c r="CN263" s="12" t="s">
        <v>25</v>
      </c>
      <c r="CO263" s="12" t="s">
        <v>638</v>
      </c>
      <c r="CP263" s="12" t="s">
        <v>633</v>
      </c>
      <c r="CQ263" s="12" t="s">
        <v>25</v>
      </c>
      <c r="CR263" s="11">
        <f t="shared" si="12"/>
        <v>137</v>
      </c>
      <c r="CS263" s="11">
        <f t="shared" si="13"/>
        <v>137</v>
      </c>
      <c r="CT263" s="11" t="b">
        <f t="shared" si="14"/>
        <v>1</v>
      </c>
    </row>
    <row r="264" spans="1:98" x14ac:dyDescent="0.25">
      <c r="A264" s="11">
        <v>263</v>
      </c>
      <c r="B264" s="11">
        <v>15</v>
      </c>
      <c r="C264" s="12" t="s">
        <v>70</v>
      </c>
      <c r="D264" s="11">
        <v>1</v>
      </c>
      <c r="E264" s="12" t="s">
        <v>71</v>
      </c>
      <c r="F264" s="11">
        <v>1</v>
      </c>
      <c r="G264" s="12" t="s">
        <v>71</v>
      </c>
      <c r="H264" s="11">
        <v>1</v>
      </c>
      <c r="I264" s="11">
        <v>1</v>
      </c>
      <c r="J264" s="12" t="s">
        <v>71</v>
      </c>
      <c r="K264" s="11">
        <v>1</v>
      </c>
      <c r="L264" s="12" t="s">
        <v>166</v>
      </c>
      <c r="M264" s="11">
        <v>1</v>
      </c>
      <c r="N264" s="12" t="s">
        <v>70</v>
      </c>
      <c r="O264" s="12" t="s">
        <v>71</v>
      </c>
      <c r="P264" s="11">
        <v>0</v>
      </c>
      <c r="Q264" s="12" t="s">
        <v>73</v>
      </c>
      <c r="R264" s="11">
        <v>132</v>
      </c>
      <c r="S264" s="12" t="s">
        <v>424</v>
      </c>
      <c r="T264" s="11">
        <v>315</v>
      </c>
      <c r="U264" s="12" t="s">
        <v>168</v>
      </c>
      <c r="V264" s="12" t="s">
        <v>169</v>
      </c>
      <c r="W264" s="11">
        <v>1502</v>
      </c>
      <c r="X264" s="12" t="s">
        <v>71</v>
      </c>
      <c r="Y264" s="12" t="s">
        <v>77</v>
      </c>
      <c r="Z264" s="12" t="s">
        <v>78</v>
      </c>
      <c r="AA264" s="11">
        <v>1915006</v>
      </c>
      <c r="AB264" s="12" t="s">
        <v>640</v>
      </c>
      <c r="AC264" s="11">
        <v>2</v>
      </c>
      <c r="AD264" s="11">
        <v>133</v>
      </c>
      <c r="AE264" s="12" t="s">
        <v>25</v>
      </c>
      <c r="AF264" s="11">
        <v>9</v>
      </c>
      <c r="AG264" s="12" t="s">
        <v>25</v>
      </c>
      <c r="AH264" s="11">
        <v>0</v>
      </c>
      <c r="AI264" s="12" t="s">
        <v>25</v>
      </c>
      <c r="AJ264" s="11">
        <v>0</v>
      </c>
      <c r="AK264" s="12" t="s">
        <v>25</v>
      </c>
      <c r="AL264" s="11">
        <v>2</v>
      </c>
      <c r="AM264" s="12" t="s">
        <v>25</v>
      </c>
      <c r="AN264" s="11">
        <v>11</v>
      </c>
      <c r="AO264" s="12" t="s">
        <v>25</v>
      </c>
      <c r="AP264" s="11">
        <v>40</v>
      </c>
      <c r="AQ264" s="12" t="s">
        <v>25</v>
      </c>
      <c r="AR264" s="11">
        <v>2</v>
      </c>
      <c r="AS264" s="12" t="s">
        <v>25</v>
      </c>
      <c r="AT264" s="11">
        <v>42</v>
      </c>
      <c r="AU264" s="11">
        <v>2</v>
      </c>
      <c r="AV264" s="12" t="s">
        <v>25</v>
      </c>
      <c r="AW264" s="11">
        <v>2</v>
      </c>
      <c r="AX264" s="11">
        <v>1</v>
      </c>
      <c r="AY264" s="12" t="s">
        <v>25</v>
      </c>
      <c r="AZ264" s="11">
        <v>1</v>
      </c>
      <c r="BA264" s="11">
        <v>45</v>
      </c>
      <c r="BB264" s="12" t="s">
        <v>25</v>
      </c>
      <c r="BC264" s="11">
        <v>11</v>
      </c>
      <c r="BD264" s="12" t="s">
        <v>25</v>
      </c>
      <c r="BE264" s="11">
        <v>15</v>
      </c>
      <c r="BF264" s="12" t="s">
        <v>25</v>
      </c>
      <c r="BG264" s="11">
        <v>26</v>
      </c>
      <c r="BH264" s="11">
        <v>3</v>
      </c>
      <c r="BI264" s="12" t="s">
        <v>25</v>
      </c>
      <c r="BJ264" s="11">
        <v>3</v>
      </c>
      <c r="BK264" s="11">
        <v>5</v>
      </c>
      <c r="BL264" s="12" t="s">
        <v>25</v>
      </c>
      <c r="BM264" s="11">
        <v>5</v>
      </c>
      <c r="BN264" s="11">
        <v>34</v>
      </c>
      <c r="BO264" s="12" t="s">
        <v>25</v>
      </c>
      <c r="BP264" s="11">
        <v>4</v>
      </c>
      <c r="BQ264" s="12" t="s">
        <v>25</v>
      </c>
      <c r="BR264" s="11">
        <v>0</v>
      </c>
      <c r="BS264" s="12" t="s">
        <v>25</v>
      </c>
      <c r="BT264" s="11">
        <v>1</v>
      </c>
      <c r="BU264" s="12" t="s">
        <v>25</v>
      </c>
      <c r="BV264" s="11">
        <v>5</v>
      </c>
      <c r="BW264" s="12" t="s">
        <v>25</v>
      </c>
      <c r="BX264" s="11">
        <v>2</v>
      </c>
      <c r="BY264" s="12" t="s">
        <v>25</v>
      </c>
      <c r="BZ264" s="11">
        <v>20</v>
      </c>
      <c r="CA264" s="12" t="s">
        <v>25</v>
      </c>
      <c r="CB264" s="11">
        <v>2</v>
      </c>
      <c r="CC264" s="12" t="s">
        <v>25</v>
      </c>
      <c r="CD264" s="11">
        <v>7</v>
      </c>
      <c r="CE264" s="12" t="s">
        <v>25</v>
      </c>
      <c r="CF264" s="11">
        <v>7</v>
      </c>
      <c r="CG264" s="11">
        <v>31</v>
      </c>
      <c r="CH264" s="11">
        <v>4</v>
      </c>
      <c r="CI264" s="12" t="s">
        <v>25</v>
      </c>
      <c r="CJ264" s="11">
        <v>3</v>
      </c>
      <c r="CK264" s="12" t="s">
        <v>25</v>
      </c>
      <c r="CL264" s="11">
        <v>133</v>
      </c>
      <c r="CM264" s="11">
        <v>133</v>
      </c>
      <c r="CN264" s="12" t="s">
        <v>25</v>
      </c>
      <c r="CO264" s="12" t="s">
        <v>25</v>
      </c>
      <c r="CP264" s="12" t="s">
        <v>25</v>
      </c>
      <c r="CQ264" s="12" t="s">
        <v>25</v>
      </c>
      <c r="CR264" s="11">
        <f t="shared" si="12"/>
        <v>133</v>
      </c>
      <c r="CS264" s="11">
        <f t="shared" si="13"/>
        <v>133</v>
      </c>
      <c r="CT264" s="11" t="b">
        <f t="shared" si="14"/>
        <v>1</v>
      </c>
    </row>
    <row r="265" spans="1:98" x14ac:dyDescent="0.25">
      <c r="A265" s="11">
        <v>264</v>
      </c>
      <c r="B265" s="11">
        <v>15</v>
      </c>
      <c r="C265" s="12" t="s">
        <v>70</v>
      </c>
      <c r="D265" s="11">
        <v>1</v>
      </c>
      <c r="E265" s="12" t="s">
        <v>71</v>
      </c>
      <c r="F265" s="11">
        <v>1</v>
      </c>
      <c r="G265" s="12" t="s">
        <v>71</v>
      </c>
      <c r="H265" s="11">
        <v>1</v>
      </c>
      <c r="I265" s="11">
        <v>1</v>
      </c>
      <c r="J265" s="12" t="s">
        <v>71</v>
      </c>
      <c r="K265" s="11">
        <v>1</v>
      </c>
      <c r="L265" s="12" t="s">
        <v>361</v>
      </c>
      <c r="M265" s="11">
        <v>1</v>
      </c>
      <c r="N265" s="12" t="s">
        <v>70</v>
      </c>
      <c r="O265" s="12" t="s">
        <v>71</v>
      </c>
      <c r="P265" s="11">
        <v>1</v>
      </c>
      <c r="Q265" s="12" t="s">
        <v>111</v>
      </c>
      <c r="R265" s="11">
        <v>89</v>
      </c>
      <c r="S265" s="12" t="s">
        <v>425</v>
      </c>
      <c r="T265" s="11">
        <v>332</v>
      </c>
      <c r="U265" s="12" t="s">
        <v>363</v>
      </c>
      <c r="V265" s="12" t="s">
        <v>364</v>
      </c>
      <c r="W265" s="11">
        <v>1501</v>
      </c>
      <c r="X265" s="12" t="s">
        <v>71</v>
      </c>
      <c r="Y265" s="12" t="s">
        <v>115</v>
      </c>
      <c r="Z265" s="12" t="s">
        <v>78</v>
      </c>
      <c r="AA265" s="11">
        <v>1915002</v>
      </c>
      <c r="AB265" s="12" t="s">
        <v>656</v>
      </c>
      <c r="AC265" s="11">
        <v>1</v>
      </c>
      <c r="AD265" s="11">
        <v>133</v>
      </c>
      <c r="AE265" s="12" t="s">
        <v>25</v>
      </c>
      <c r="AF265" s="11">
        <v>17</v>
      </c>
      <c r="AG265" s="12" t="s">
        <v>25</v>
      </c>
      <c r="AH265" s="11">
        <v>0</v>
      </c>
      <c r="AI265" s="12" t="s">
        <v>25</v>
      </c>
      <c r="AJ265" s="11">
        <v>0</v>
      </c>
      <c r="AK265" s="12" t="s">
        <v>25</v>
      </c>
      <c r="AL265" s="11">
        <v>1</v>
      </c>
      <c r="AM265" s="12" t="s">
        <v>25</v>
      </c>
      <c r="AN265" s="11">
        <v>18</v>
      </c>
      <c r="AO265" s="12" t="s">
        <v>25</v>
      </c>
      <c r="AP265" s="11">
        <v>36</v>
      </c>
      <c r="AQ265" s="12" t="s">
        <v>25</v>
      </c>
      <c r="AR265" s="11">
        <v>4</v>
      </c>
      <c r="AS265" s="12" t="s">
        <v>25</v>
      </c>
      <c r="AT265" s="11">
        <v>40</v>
      </c>
      <c r="AU265" s="11">
        <v>2</v>
      </c>
      <c r="AV265" s="12" t="s">
        <v>25</v>
      </c>
      <c r="AW265" s="11">
        <v>2</v>
      </c>
      <c r="AX265" s="11">
        <v>1</v>
      </c>
      <c r="AY265" s="12" t="s">
        <v>25</v>
      </c>
      <c r="AZ265" s="11">
        <v>1</v>
      </c>
      <c r="BA265" s="11">
        <v>43</v>
      </c>
      <c r="BB265" s="12" t="s">
        <v>25</v>
      </c>
      <c r="BC265" s="11">
        <v>14</v>
      </c>
      <c r="BD265" s="12" t="s">
        <v>25</v>
      </c>
      <c r="BE265" s="11">
        <v>17</v>
      </c>
      <c r="BF265" s="12" t="s">
        <v>25</v>
      </c>
      <c r="BG265" s="11">
        <v>31</v>
      </c>
      <c r="BH265" s="11">
        <v>1</v>
      </c>
      <c r="BI265" s="12" t="s">
        <v>25</v>
      </c>
      <c r="BJ265" s="11">
        <v>1</v>
      </c>
      <c r="BK265" s="11">
        <v>6</v>
      </c>
      <c r="BL265" s="12" t="s">
        <v>25</v>
      </c>
      <c r="BM265" s="11">
        <v>6</v>
      </c>
      <c r="BN265" s="11">
        <v>38</v>
      </c>
      <c r="BO265" s="12" t="s">
        <v>25</v>
      </c>
      <c r="BP265" s="11">
        <v>1</v>
      </c>
      <c r="BQ265" s="12" t="s">
        <v>25</v>
      </c>
      <c r="BR265" s="11">
        <v>4</v>
      </c>
      <c r="BS265" s="12" t="s">
        <v>25</v>
      </c>
      <c r="BT265" s="11">
        <v>0</v>
      </c>
      <c r="BU265" s="12" t="s">
        <v>25</v>
      </c>
      <c r="BV265" s="11">
        <v>5</v>
      </c>
      <c r="BW265" s="12" t="s">
        <v>25</v>
      </c>
      <c r="BX265" s="11">
        <v>3</v>
      </c>
      <c r="BY265" s="12" t="s">
        <v>25</v>
      </c>
      <c r="BZ265" s="11">
        <v>14</v>
      </c>
      <c r="CA265" s="12" t="s">
        <v>25</v>
      </c>
      <c r="CB265" s="11">
        <v>0</v>
      </c>
      <c r="CC265" s="12" t="s">
        <v>25</v>
      </c>
      <c r="CD265" s="11">
        <v>5</v>
      </c>
      <c r="CE265" s="12" t="s">
        <v>25</v>
      </c>
      <c r="CF265" s="11">
        <v>5</v>
      </c>
      <c r="CG265" s="11">
        <v>22</v>
      </c>
      <c r="CH265" s="11">
        <v>4</v>
      </c>
      <c r="CI265" s="12" t="s">
        <v>25</v>
      </c>
      <c r="CJ265" s="11">
        <v>3</v>
      </c>
      <c r="CK265" s="12" t="s">
        <v>25</v>
      </c>
      <c r="CL265" s="11">
        <v>133</v>
      </c>
      <c r="CM265" s="11">
        <v>133</v>
      </c>
      <c r="CN265" s="12" t="s">
        <v>25</v>
      </c>
      <c r="CO265" s="12" t="s">
        <v>25</v>
      </c>
      <c r="CP265" s="12" t="s">
        <v>25</v>
      </c>
      <c r="CQ265" s="12" t="s">
        <v>25</v>
      </c>
      <c r="CR265" s="11">
        <f t="shared" si="12"/>
        <v>133</v>
      </c>
      <c r="CS265" s="11">
        <f t="shared" si="13"/>
        <v>133</v>
      </c>
      <c r="CT265" s="11" t="b">
        <f t="shared" si="14"/>
        <v>1</v>
      </c>
    </row>
    <row r="266" spans="1:98" x14ac:dyDescent="0.25">
      <c r="A266" s="11">
        <v>265</v>
      </c>
      <c r="B266" s="11">
        <v>15</v>
      </c>
      <c r="C266" s="12" t="s">
        <v>70</v>
      </c>
      <c r="D266" s="11">
        <v>1</v>
      </c>
      <c r="E266" s="12" t="s">
        <v>71</v>
      </c>
      <c r="F266" s="11">
        <v>1</v>
      </c>
      <c r="G266" s="12" t="s">
        <v>71</v>
      </c>
      <c r="H266" s="11">
        <v>1</v>
      </c>
      <c r="I266" s="11">
        <v>1</v>
      </c>
      <c r="J266" s="12" t="s">
        <v>71</v>
      </c>
      <c r="K266" s="11">
        <v>1</v>
      </c>
      <c r="L266" s="12" t="s">
        <v>361</v>
      </c>
      <c r="M266" s="11">
        <v>1</v>
      </c>
      <c r="N266" s="12" t="s">
        <v>70</v>
      </c>
      <c r="O266" s="12" t="s">
        <v>71</v>
      </c>
      <c r="P266" s="11">
        <v>1</v>
      </c>
      <c r="Q266" s="12" t="s">
        <v>111</v>
      </c>
      <c r="R266" s="11">
        <v>91</v>
      </c>
      <c r="S266" s="12" t="s">
        <v>426</v>
      </c>
      <c r="T266" s="11">
        <v>313</v>
      </c>
      <c r="U266" s="12" t="s">
        <v>363</v>
      </c>
      <c r="V266" s="12" t="s">
        <v>364</v>
      </c>
      <c r="W266" s="11">
        <v>1501</v>
      </c>
      <c r="X266" s="12" t="s">
        <v>71</v>
      </c>
      <c r="Y266" s="12" t="s">
        <v>115</v>
      </c>
      <c r="Z266" s="12" t="s">
        <v>78</v>
      </c>
      <c r="AA266" s="11">
        <v>1915002</v>
      </c>
      <c r="AB266" s="12" t="s">
        <v>656</v>
      </c>
      <c r="AC266" s="11">
        <v>1</v>
      </c>
      <c r="AD266" s="11">
        <v>122</v>
      </c>
      <c r="AE266" s="12" t="s">
        <v>25</v>
      </c>
      <c r="AF266" s="11">
        <v>10</v>
      </c>
      <c r="AG266" s="12" t="s">
        <v>25</v>
      </c>
      <c r="AH266" s="11">
        <v>0</v>
      </c>
      <c r="AI266" s="12" t="s">
        <v>25</v>
      </c>
      <c r="AJ266" s="11">
        <v>2</v>
      </c>
      <c r="AK266" s="12" t="s">
        <v>25</v>
      </c>
      <c r="AL266" s="11">
        <v>1</v>
      </c>
      <c r="AM266" s="12" t="s">
        <v>25</v>
      </c>
      <c r="AN266" s="11">
        <v>13</v>
      </c>
      <c r="AO266" s="12" t="s">
        <v>25</v>
      </c>
      <c r="AP266" s="11">
        <v>42</v>
      </c>
      <c r="AQ266" s="12" t="s">
        <v>25</v>
      </c>
      <c r="AR266" s="11">
        <v>5</v>
      </c>
      <c r="AS266" s="12" t="s">
        <v>25</v>
      </c>
      <c r="AT266" s="11">
        <v>47</v>
      </c>
      <c r="AU266" s="11">
        <v>0</v>
      </c>
      <c r="AV266" s="12" t="s">
        <v>25</v>
      </c>
      <c r="AW266" s="11">
        <v>0</v>
      </c>
      <c r="AX266" s="11">
        <v>1</v>
      </c>
      <c r="AY266" s="12" t="s">
        <v>25</v>
      </c>
      <c r="AZ266" s="11">
        <v>1</v>
      </c>
      <c r="BA266" s="11">
        <v>48</v>
      </c>
      <c r="BB266" s="12" t="s">
        <v>25</v>
      </c>
      <c r="BC266" s="11">
        <v>16</v>
      </c>
      <c r="BD266" s="12" t="s">
        <v>25</v>
      </c>
      <c r="BE266" s="11">
        <v>7</v>
      </c>
      <c r="BF266" s="12" t="s">
        <v>25</v>
      </c>
      <c r="BG266" s="11">
        <v>23</v>
      </c>
      <c r="BH266" s="11">
        <v>1</v>
      </c>
      <c r="BI266" s="12" t="s">
        <v>25</v>
      </c>
      <c r="BJ266" s="11">
        <v>1</v>
      </c>
      <c r="BK266" s="11">
        <v>3</v>
      </c>
      <c r="BL266" s="12" t="s">
        <v>25</v>
      </c>
      <c r="BM266" s="11">
        <v>3</v>
      </c>
      <c r="BN266" s="11">
        <v>27</v>
      </c>
      <c r="BO266" s="12" t="s">
        <v>25</v>
      </c>
      <c r="BP266" s="11">
        <v>6</v>
      </c>
      <c r="BQ266" s="12" t="s">
        <v>25</v>
      </c>
      <c r="BR266" s="11">
        <v>1</v>
      </c>
      <c r="BS266" s="12" t="s">
        <v>25</v>
      </c>
      <c r="BT266" s="11">
        <v>1</v>
      </c>
      <c r="BU266" s="12" t="s">
        <v>25</v>
      </c>
      <c r="BV266" s="11">
        <v>8</v>
      </c>
      <c r="BW266" s="12" t="s">
        <v>25</v>
      </c>
      <c r="BX266" s="11">
        <v>3</v>
      </c>
      <c r="BY266" s="12" t="s">
        <v>25</v>
      </c>
      <c r="BZ266" s="11">
        <v>16</v>
      </c>
      <c r="CA266" s="12" t="s">
        <v>25</v>
      </c>
      <c r="CB266" s="11">
        <v>1</v>
      </c>
      <c r="CC266" s="12" t="s">
        <v>25</v>
      </c>
      <c r="CD266" s="11">
        <v>4</v>
      </c>
      <c r="CE266" s="12" t="s">
        <v>25</v>
      </c>
      <c r="CF266" s="11">
        <v>4</v>
      </c>
      <c r="CG266" s="11">
        <v>24</v>
      </c>
      <c r="CH266" s="11">
        <v>1</v>
      </c>
      <c r="CI266" s="12" t="s">
        <v>25</v>
      </c>
      <c r="CJ266" s="11">
        <v>1</v>
      </c>
      <c r="CK266" s="12" t="s">
        <v>25</v>
      </c>
      <c r="CL266" s="11">
        <v>122</v>
      </c>
      <c r="CM266" s="11">
        <v>122</v>
      </c>
      <c r="CN266" s="12" t="s">
        <v>25</v>
      </c>
      <c r="CO266" s="12" t="s">
        <v>25</v>
      </c>
      <c r="CP266" s="12" t="s">
        <v>25</v>
      </c>
      <c r="CQ266" s="12" t="s">
        <v>25</v>
      </c>
      <c r="CR266" s="11">
        <f t="shared" si="12"/>
        <v>122</v>
      </c>
      <c r="CS266" s="11">
        <f t="shared" si="13"/>
        <v>122</v>
      </c>
      <c r="CT266" s="11" t="b">
        <f t="shared" si="14"/>
        <v>1</v>
      </c>
    </row>
    <row r="267" spans="1:98" x14ac:dyDescent="0.25">
      <c r="A267" s="11">
        <v>266</v>
      </c>
      <c r="B267" s="11">
        <v>15</v>
      </c>
      <c r="C267" s="12" t="s">
        <v>70</v>
      </c>
      <c r="D267" s="11">
        <v>1</v>
      </c>
      <c r="E267" s="12" t="s">
        <v>71</v>
      </c>
      <c r="F267" s="11">
        <v>1</v>
      </c>
      <c r="G267" s="12" t="s">
        <v>71</v>
      </c>
      <c r="H267" s="11">
        <v>1</v>
      </c>
      <c r="I267" s="11">
        <v>1</v>
      </c>
      <c r="J267" s="12" t="s">
        <v>71</v>
      </c>
      <c r="K267" s="11">
        <v>1</v>
      </c>
      <c r="L267" s="12" t="s">
        <v>361</v>
      </c>
      <c r="M267" s="11">
        <v>1</v>
      </c>
      <c r="N267" s="12" t="s">
        <v>70</v>
      </c>
      <c r="O267" s="12" t="s">
        <v>71</v>
      </c>
      <c r="P267" s="11">
        <v>1</v>
      </c>
      <c r="Q267" s="12" t="s">
        <v>111</v>
      </c>
      <c r="R267" s="11">
        <v>93</v>
      </c>
      <c r="S267" s="12" t="s">
        <v>427</v>
      </c>
      <c r="T267" s="11">
        <v>322</v>
      </c>
      <c r="U267" s="12" t="s">
        <v>363</v>
      </c>
      <c r="V267" s="12" t="s">
        <v>364</v>
      </c>
      <c r="W267" s="11">
        <v>1501</v>
      </c>
      <c r="X267" s="12" t="s">
        <v>71</v>
      </c>
      <c r="Y267" s="12" t="s">
        <v>115</v>
      </c>
      <c r="Z267" s="12" t="s">
        <v>78</v>
      </c>
      <c r="AA267" s="11">
        <v>1915002</v>
      </c>
      <c r="AB267" s="12" t="s">
        <v>656</v>
      </c>
      <c r="AC267" s="11">
        <v>1</v>
      </c>
      <c r="AD267" s="11">
        <v>136</v>
      </c>
      <c r="AE267" s="12" t="s">
        <v>25</v>
      </c>
      <c r="AF267" s="11">
        <v>15</v>
      </c>
      <c r="AG267" s="12" t="s">
        <v>25</v>
      </c>
      <c r="AH267" s="11">
        <v>1</v>
      </c>
      <c r="AI267" s="12" t="s">
        <v>25</v>
      </c>
      <c r="AJ267" s="11">
        <v>0</v>
      </c>
      <c r="AK267" s="12" t="s">
        <v>25</v>
      </c>
      <c r="AL267" s="11">
        <v>0</v>
      </c>
      <c r="AM267" s="12" t="s">
        <v>25</v>
      </c>
      <c r="AN267" s="11">
        <v>16</v>
      </c>
      <c r="AO267" s="12" t="s">
        <v>25</v>
      </c>
      <c r="AP267" s="11">
        <v>41</v>
      </c>
      <c r="AQ267" s="12" t="s">
        <v>25</v>
      </c>
      <c r="AR267" s="11">
        <v>3</v>
      </c>
      <c r="AS267" s="12" t="s">
        <v>25</v>
      </c>
      <c r="AT267" s="11">
        <v>44</v>
      </c>
      <c r="AU267" s="11">
        <v>2</v>
      </c>
      <c r="AV267" s="12" t="s">
        <v>25</v>
      </c>
      <c r="AW267" s="11">
        <v>2</v>
      </c>
      <c r="AX267" s="11">
        <v>2</v>
      </c>
      <c r="AY267" s="12" t="s">
        <v>25</v>
      </c>
      <c r="AZ267" s="11">
        <v>2</v>
      </c>
      <c r="BA267" s="11">
        <v>48</v>
      </c>
      <c r="BB267" s="12" t="s">
        <v>25</v>
      </c>
      <c r="BC267" s="11">
        <v>17</v>
      </c>
      <c r="BD267" s="12" t="s">
        <v>25</v>
      </c>
      <c r="BE267" s="11">
        <v>11</v>
      </c>
      <c r="BF267" s="12" t="s">
        <v>25</v>
      </c>
      <c r="BG267" s="11">
        <v>28</v>
      </c>
      <c r="BH267" s="11">
        <v>1</v>
      </c>
      <c r="BI267" s="12" t="s">
        <v>25</v>
      </c>
      <c r="BJ267" s="11">
        <v>1</v>
      </c>
      <c r="BK267" s="11">
        <v>3</v>
      </c>
      <c r="BL267" s="12" t="s">
        <v>25</v>
      </c>
      <c r="BM267" s="11">
        <v>3</v>
      </c>
      <c r="BN267" s="11">
        <v>32</v>
      </c>
      <c r="BO267" s="12" t="s">
        <v>25</v>
      </c>
      <c r="BP267" s="11">
        <v>2</v>
      </c>
      <c r="BQ267" s="12" t="s">
        <v>25</v>
      </c>
      <c r="BR267" s="11">
        <v>0</v>
      </c>
      <c r="BS267" s="12" t="s">
        <v>25</v>
      </c>
      <c r="BT267" s="11">
        <v>0</v>
      </c>
      <c r="BU267" s="12" t="s">
        <v>25</v>
      </c>
      <c r="BV267" s="11">
        <v>2</v>
      </c>
      <c r="BW267" s="12" t="s">
        <v>25</v>
      </c>
      <c r="BX267" s="11">
        <v>5</v>
      </c>
      <c r="BY267" s="12" t="s">
        <v>25</v>
      </c>
      <c r="BZ267" s="11">
        <v>18</v>
      </c>
      <c r="CA267" s="12" t="s">
        <v>25</v>
      </c>
      <c r="CB267" s="11">
        <v>0</v>
      </c>
      <c r="CC267" s="12" t="s">
        <v>25</v>
      </c>
      <c r="CD267" s="11">
        <v>8</v>
      </c>
      <c r="CE267" s="12" t="s">
        <v>25</v>
      </c>
      <c r="CF267" s="11">
        <v>8</v>
      </c>
      <c r="CG267" s="11">
        <v>31</v>
      </c>
      <c r="CH267" s="11">
        <v>4</v>
      </c>
      <c r="CI267" s="12" t="s">
        <v>25</v>
      </c>
      <c r="CJ267" s="11">
        <v>3</v>
      </c>
      <c r="CK267" s="12" t="s">
        <v>25</v>
      </c>
      <c r="CL267" s="11">
        <v>136</v>
      </c>
      <c r="CM267" s="11">
        <v>136</v>
      </c>
      <c r="CN267" s="12" t="s">
        <v>25</v>
      </c>
      <c r="CO267" s="12" t="s">
        <v>25</v>
      </c>
      <c r="CP267" s="12" t="s">
        <v>25</v>
      </c>
      <c r="CQ267" s="12" t="s">
        <v>25</v>
      </c>
      <c r="CR267" s="11">
        <f t="shared" si="12"/>
        <v>136</v>
      </c>
      <c r="CS267" s="11">
        <f t="shared" si="13"/>
        <v>136</v>
      </c>
      <c r="CT267" s="11" t="b">
        <f t="shared" si="14"/>
        <v>1</v>
      </c>
    </row>
    <row r="268" spans="1:98" x14ac:dyDescent="0.25">
      <c r="A268" s="11">
        <v>267</v>
      </c>
      <c r="B268" s="11">
        <v>15</v>
      </c>
      <c r="C268" s="12" t="s">
        <v>70</v>
      </c>
      <c r="D268" s="11">
        <v>1</v>
      </c>
      <c r="E268" s="12" t="s">
        <v>71</v>
      </c>
      <c r="F268" s="11">
        <v>1</v>
      </c>
      <c r="G268" s="12" t="s">
        <v>71</v>
      </c>
      <c r="H268" s="11">
        <v>1</v>
      </c>
      <c r="I268" s="11">
        <v>1</v>
      </c>
      <c r="J268" s="12" t="s">
        <v>71</v>
      </c>
      <c r="K268" s="11">
        <v>1</v>
      </c>
      <c r="L268" s="12" t="s">
        <v>361</v>
      </c>
      <c r="M268" s="11">
        <v>1</v>
      </c>
      <c r="N268" s="12" t="s">
        <v>70</v>
      </c>
      <c r="O268" s="12" t="s">
        <v>71</v>
      </c>
      <c r="P268" s="11">
        <v>1</v>
      </c>
      <c r="Q268" s="12" t="s">
        <v>111</v>
      </c>
      <c r="R268" s="11">
        <v>95</v>
      </c>
      <c r="S268" s="12" t="s">
        <v>428</v>
      </c>
      <c r="T268" s="11">
        <v>332</v>
      </c>
      <c r="U268" s="12" t="s">
        <v>363</v>
      </c>
      <c r="V268" s="12" t="s">
        <v>364</v>
      </c>
      <c r="W268" s="11">
        <v>1501</v>
      </c>
      <c r="X268" s="12" t="s">
        <v>71</v>
      </c>
      <c r="Y268" s="12" t="s">
        <v>115</v>
      </c>
      <c r="Z268" s="12" t="s">
        <v>78</v>
      </c>
      <c r="AA268" s="11">
        <v>1915002</v>
      </c>
      <c r="AB268" s="12" t="s">
        <v>656</v>
      </c>
      <c r="AC268" s="11">
        <v>1</v>
      </c>
      <c r="AD268" s="11">
        <v>140</v>
      </c>
      <c r="AE268" s="12" t="s">
        <v>25</v>
      </c>
      <c r="AF268" s="11">
        <v>17</v>
      </c>
      <c r="AG268" s="12" t="s">
        <v>25</v>
      </c>
      <c r="AH268" s="11">
        <v>1</v>
      </c>
      <c r="AI268" s="12" t="s">
        <v>25</v>
      </c>
      <c r="AJ268" s="11">
        <v>1</v>
      </c>
      <c r="AK268" s="12" t="s">
        <v>25</v>
      </c>
      <c r="AL268" s="11">
        <v>0</v>
      </c>
      <c r="AM268" s="12" t="s">
        <v>25</v>
      </c>
      <c r="AN268" s="11">
        <v>19</v>
      </c>
      <c r="AO268" s="12" t="s">
        <v>25</v>
      </c>
      <c r="AP268" s="11">
        <v>47</v>
      </c>
      <c r="AQ268" s="12" t="s">
        <v>25</v>
      </c>
      <c r="AR268" s="11">
        <v>1</v>
      </c>
      <c r="AS268" s="12" t="s">
        <v>25</v>
      </c>
      <c r="AT268" s="11">
        <v>48</v>
      </c>
      <c r="AU268" s="11">
        <v>1</v>
      </c>
      <c r="AV268" s="12" t="s">
        <v>25</v>
      </c>
      <c r="AW268" s="11">
        <v>1</v>
      </c>
      <c r="AX268" s="11">
        <v>1</v>
      </c>
      <c r="AY268" s="12" t="s">
        <v>25</v>
      </c>
      <c r="AZ268" s="11">
        <v>1</v>
      </c>
      <c r="BA268" s="11">
        <v>50</v>
      </c>
      <c r="BB268" s="12" t="s">
        <v>25</v>
      </c>
      <c r="BC268" s="11">
        <v>10</v>
      </c>
      <c r="BD268" s="12" t="s">
        <v>25</v>
      </c>
      <c r="BE268" s="11">
        <v>7</v>
      </c>
      <c r="BF268" s="12" t="s">
        <v>25</v>
      </c>
      <c r="BG268" s="11">
        <v>17</v>
      </c>
      <c r="BH268" s="11">
        <v>1</v>
      </c>
      <c r="BI268" s="12" t="s">
        <v>25</v>
      </c>
      <c r="BJ268" s="11">
        <v>1</v>
      </c>
      <c r="BK268" s="11">
        <v>5</v>
      </c>
      <c r="BL268" s="12" t="s">
        <v>25</v>
      </c>
      <c r="BM268" s="11">
        <v>5</v>
      </c>
      <c r="BN268" s="11">
        <v>23</v>
      </c>
      <c r="BO268" s="12" t="s">
        <v>25</v>
      </c>
      <c r="BP268" s="11">
        <v>2</v>
      </c>
      <c r="BQ268" s="12" t="s">
        <v>25</v>
      </c>
      <c r="BR268" s="11">
        <v>1</v>
      </c>
      <c r="BS268" s="12" t="s">
        <v>25</v>
      </c>
      <c r="BT268" s="11">
        <v>0</v>
      </c>
      <c r="BU268" s="12" t="s">
        <v>25</v>
      </c>
      <c r="BV268" s="11">
        <v>3</v>
      </c>
      <c r="BW268" s="12" t="s">
        <v>25</v>
      </c>
      <c r="BX268" s="11">
        <v>3</v>
      </c>
      <c r="BY268" s="12" t="s">
        <v>25</v>
      </c>
      <c r="BZ268" s="11">
        <v>25</v>
      </c>
      <c r="CA268" s="12" t="s">
        <v>25</v>
      </c>
      <c r="CB268" s="11">
        <v>1</v>
      </c>
      <c r="CC268" s="12" t="s">
        <v>25</v>
      </c>
      <c r="CD268" s="11">
        <v>6</v>
      </c>
      <c r="CE268" s="12" t="s">
        <v>25</v>
      </c>
      <c r="CF268" s="11">
        <v>6</v>
      </c>
      <c r="CG268" s="11">
        <v>35</v>
      </c>
      <c r="CH268" s="11">
        <v>6</v>
      </c>
      <c r="CI268" s="12" t="s">
        <v>25</v>
      </c>
      <c r="CJ268" s="11">
        <v>4</v>
      </c>
      <c r="CK268" s="12" t="s">
        <v>25</v>
      </c>
      <c r="CL268" s="11">
        <v>140</v>
      </c>
      <c r="CM268" s="11">
        <v>140</v>
      </c>
      <c r="CN268" s="12" t="s">
        <v>25</v>
      </c>
      <c r="CO268" s="12" t="s">
        <v>25</v>
      </c>
      <c r="CP268" s="12" t="s">
        <v>25</v>
      </c>
      <c r="CQ268" s="12" t="s">
        <v>25</v>
      </c>
      <c r="CR268" s="11">
        <f t="shared" si="12"/>
        <v>140</v>
      </c>
      <c r="CS268" s="11">
        <f t="shared" si="13"/>
        <v>140</v>
      </c>
      <c r="CT268" s="11" t="b">
        <f t="shared" si="14"/>
        <v>1</v>
      </c>
    </row>
    <row r="269" spans="1:98" x14ac:dyDescent="0.25">
      <c r="A269" s="11">
        <v>268</v>
      </c>
      <c r="B269" s="11">
        <v>15</v>
      </c>
      <c r="C269" s="12" t="s">
        <v>70</v>
      </c>
      <c r="D269" s="11">
        <v>1</v>
      </c>
      <c r="E269" s="12" t="s">
        <v>71</v>
      </c>
      <c r="F269" s="11">
        <v>1</v>
      </c>
      <c r="G269" s="12" t="s">
        <v>71</v>
      </c>
      <c r="H269" s="11">
        <v>1</v>
      </c>
      <c r="I269" s="11">
        <v>1</v>
      </c>
      <c r="J269" s="12" t="s">
        <v>71</v>
      </c>
      <c r="K269" s="11">
        <v>1</v>
      </c>
      <c r="L269" s="12" t="s">
        <v>361</v>
      </c>
      <c r="M269" s="11">
        <v>1</v>
      </c>
      <c r="N269" s="12" t="s">
        <v>70</v>
      </c>
      <c r="O269" s="12" t="s">
        <v>71</v>
      </c>
      <c r="P269" s="11">
        <v>1</v>
      </c>
      <c r="Q269" s="12" t="s">
        <v>111</v>
      </c>
      <c r="R269" s="11">
        <v>97</v>
      </c>
      <c r="S269" s="12" t="s">
        <v>429</v>
      </c>
      <c r="T269" s="11">
        <v>321</v>
      </c>
      <c r="U269" s="12" t="s">
        <v>363</v>
      </c>
      <c r="V269" s="12" t="s">
        <v>364</v>
      </c>
      <c r="W269" s="11">
        <v>1501</v>
      </c>
      <c r="X269" s="12" t="s">
        <v>71</v>
      </c>
      <c r="Y269" s="12" t="s">
        <v>115</v>
      </c>
      <c r="Z269" s="12" t="s">
        <v>78</v>
      </c>
      <c r="AA269" s="11">
        <v>1915002</v>
      </c>
      <c r="AB269" s="12" t="s">
        <v>656</v>
      </c>
      <c r="AC269" s="11">
        <v>1</v>
      </c>
      <c r="AD269" s="11">
        <v>128</v>
      </c>
      <c r="AE269" s="12" t="s">
        <v>25</v>
      </c>
      <c r="AF269" s="11">
        <v>13</v>
      </c>
      <c r="AG269" s="12" t="s">
        <v>25</v>
      </c>
      <c r="AH269" s="11">
        <v>2</v>
      </c>
      <c r="AI269" s="12" t="s">
        <v>25</v>
      </c>
      <c r="AJ269" s="11">
        <v>1</v>
      </c>
      <c r="AK269" s="12" t="s">
        <v>25</v>
      </c>
      <c r="AL269" s="11">
        <v>2</v>
      </c>
      <c r="AM269" s="12" t="s">
        <v>25</v>
      </c>
      <c r="AN269" s="11">
        <v>18</v>
      </c>
      <c r="AO269" s="12" t="s">
        <v>25</v>
      </c>
      <c r="AP269" s="11">
        <v>40</v>
      </c>
      <c r="AQ269" s="12" t="s">
        <v>25</v>
      </c>
      <c r="AR269" s="11">
        <v>6</v>
      </c>
      <c r="AS269" s="12" t="s">
        <v>25</v>
      </c>
      <c r="AT269" s="11">
        <v>46</v>
      </c>
      <c r="AU269" s="11">
        <v>2</v>
      </c>
      <c r="AV269" s="12" t="s">
        <v>25</v>
      </c>
      <c r="AW269" s="11">
        <v>2</v>
      </c>
      <c r="AX269" s="11">
        <v>0</v>
      </c>
      <c r="AY269" s="12" t="s">
        <v>25</v>
      </c>
      <c r="AZ269" s="11">
        <v>0</v>
      </c>
      <c r="BA269" s="11">
        <v>48</v>
      </c>
      <c r="BB269" s="12" t="s">
        <v>25</v>
      </c>
      <c r="BC269" s="11">
        <v>17</v>
      </c>
      <c r="BD269" s="12" t="s">
        <v>25</v>
      </c>
      <c r="BE269" s="11">
        <v>7</v>
      </c>
      <c r="BF269" s="12" t="s">
        <v>25</v>
      </c>
      <c r="BG269" s="11">
        <v>24</v>
      </c>
      <c r="BH269" s="11">
        <v>0</v>
      </c>
      <c r="BI269" s="12" t="s">
        <v>25</v>
      </c>
      <c r="BJ269" s="11">
        <v>0</v>
      </c>
      <c r="BK269" s="11">
        <v>6</v>
      </c>
      <c r="BL269" s="12" t="s">
        <v>25</v>
      </c>
      <c r="BM269" s="11">
        <v>6</v>
      </c>
      <c r="BN269" s="11">
        <v>30</v>
      </c>
      <c r="BO269" s="12" t="s">
        <v>25</v>
      </c>
      <c r="BP269" s="11">
        <v>3</v>
      </c>
      <c r="BQ269" s="12" t="s">
        <v>25</v>
      </c>
      <c r="BR269" s="11">
        <v>0</v>
      </c>
      <c r="BS269" s="12" t="s">
        <v>25</v>
      </c>
      <c r="BT269" s="11">
        <v>2</v>
      </c>
      <c r="BU269" s="12" t="s">
        <v>25</v>
      </c>
      <c r="BV269" s="11">
        <v>5</v>
      </c>
      <c r="BW269" s="12" t="s">
        <v>25</v>
      </c>
      <c r="BX269" s="11">
        <v>2</v>
      </c>
      <c r="BY269" s="12" t="s">
        <v>25</v>
      </c>
      <c r="BZ269" s="11">
        <v>17</v>
      </c>
      <c r="CA269" s="12" t="s">
        <v>25</v>
      </c>
      <c r="CB269" s="11">
        <v>1</v>
      </c>
      <c r="CC269" s="12" t="s">
        <v>25</v>
      </c>
      <c r="CD269" s="11">
        <v>4</v>
      </c>
      <c r="CE269" s="12" t="s">
        <v>25</v>
      </c>
      <c r="CF269" s="11">
        <v>4</v>
      </c>
      <c r="CG269" s="11">
        <v>24</v>
      </c>
      <c r="CH269" s="11">
        <v>0</v>
      </c>
      <c r="CI269" s="12" t="s">
        <v>25</v>
      </c>
      <c r="CJ269" s="11">
        <v>3</v>
      </c>
      <c r="CK269" s="12" t="s">
        <v>25</v>
      </c>
      <c r="CL269" s="11">
        <v>128</v>
      </c>
      <c r="CM269" s="11">
        <v>128</v>
      </c>
      <c r="CN269" s="12" t="s">
        <v>25</v>
      </c>
      <c r="CO269" s="12" t="s">
        <v>25</v>
      </c>
      <c r="CP269" s="12" t="s">
        <v>25</v>
      </c>
      <c r="CQ269" s="12" t="s">
        <v>25</v>
      </c>
      <c r="CR269" s="11">
        <f t="shared" si="12"/>
        <v>128</v>
      </c>
      <c r="CS269" s="11">
        <f t="shared" si="13"/>
        <v>128</v>
      </c>
      <c r="CT269" s="11" t="b">
        <f t="shared" si="14"/>
        <v>1</v>
      </c>
    </row>
    <row r="270" spans="1:98" x14ac:dyDescent="0.25">
      <c r="A270" s="11">
        <v>269</v>
      </c>
      <c r="B270" s="11">
        <v>15</v>
      </c>
      <c r="C270" s="12" t="s">
        <v>70</v>
      </c>
      <c r="D270" s="11">
        <v>1</v>
      </c>
      <c r="E270" s="12" t="s">
        <v>71</v>
      </c>
      <c r="F270" s="11">
        <v>1</v>
      </c>
      <c r="G270" s="12" t="s">
        <v>71</v>
      </c>
      <c r="H270" s="11">
        <v>1</v>
      </c>
      <c r="I270" s="11">
        <v>1</v>
      </c>
      <c r="J270" s="12" t="s">
        <v>71</v>
      </c>
      <c r="K270" s="11">
        <v>1</v>
      </c>
      <c r="L270" s="12" t="s">
        <v>361</v>
      </c>
      <c r="M270" s="11">
        <v>1</v>
      </c>
      <c r="N270" s="12" t="s">
        <v>70</v>
      </c>
      <c r="O270" s="12" t="s">
        <v>71</v>
      </c>
      <c r="P270" s="11">
        <v>1</v>
      </c>
      <c r="Q270" s="12" t="s">
        <v>111</v>
      </c>
      <c r="R270" s="11">
        <v>99</v>
      </c>
      <c r="S270" s="12" t="s">
        <v>430</v>
      </c>
      <c r="T270" s="11">
        <v>449</v>
      </c>
      <c r="U270" s="12" t="s">
        <v>363</v>
      </c>
      <c r="V270" s="12" t="s">
        <v>364</v>
      </c>
      <c r="W270" s="11">
        <v>1501</v>
      </c>
      <c r="X270" s="12" t="s">
        <v>71</v>
      </c>
      <c r="Y270" s="12" t="s">
        <v>115</v>
      </c>
      <c r="Z270" s="12" t="s">
        <v>78</v>
      </c>
      <c r="AA270" s="11">
        <v>1915002</v>
      </c>
      <c r="AB270" s="12" t="s">
        <v>656</v>
      </c>
      <c r="AC270" s="11">
        <v>1</v>
      </c>
      <c r="AD270" s="11">
        <v>199</v>
      </c>
      <c r="AE270" s="12" t="s">
        <v>25</v>
      </c>
      <c r="AF270" s="11">
        <v>27</v>
      </c>
      <c r="AG270" s="12" t="s">
        <v>25</v>
      </c>
      <c r="AH270" s="11">
        <v>0</v>
      </c>
      <c r="AI270" s="12" t="s">
        <v>25</v>
      </c>
      <c r="AJ270" s="11">
        <v>2</v>
      </c>
      <c r="AK270" s="12" t="s">
        <v>25</v>
      </c>
      <c r="AL270" s="11">
        <v>2</v>
      </c>
      <c r="AM270" s="12" t="s">
        <v>25</v>
      </c>
      <c r="AN270" s="11">
        <v>31</v>
      </c>
      <c r="AO270" s="12" t="s">
        <v>25</v>
      </c>
      <c r="AP270" s="11">
        <v>48</v>
      </c>
      <c r="AQ270" s="12" t="s">
        <v>25</v>
      </c>
      <c r="AR270" s="11">
        <v>8</v>
      </c>
      <c r="AS270" s="12" t="s">
        <v>25</v>
      </c>
      <c r="AT270" s="11">
        <v>56</v>
      </c>
      <c r="AU270" s="11">
        <v>4</v>
      </c>
      <c r="AV270" s="12" t="s">
        <v>25</v>
      </c>
      <c r="AW270" s="11">
        <v>4</v>
      </c>
      <c r="AX270" s="11">
        <v>1</v>
      </c>
      <c r="AY270" s="12" t="s">
        <v>25</v>
      </c>
      <c r="AZ270" s="11">
        <v>1</v>
      </c>
      <c r="BA270" s="11">
        <v>61</v>
      </c>
      <c r="BB270" s="12" t="s">
        <v>25</v>
      </c>
      <c r="BC270" s="11">
        <v>26</v>
      </c>
      <c r="BD270" s="12" t="s">
        <v>25</v>
      </c>
      <c r="BE270" s="11">
        <v>15</v>
      </c>
      <c r="BF270" s="12" t="s">
        <v>25</v>
      </c>
      <c r="BG270" s="11">
        <v>41</v>
      </c>
      <c r="BH270" s="11">
        <v>2</v>
      </c>
      <c r="BI270" s="12" t="s">
        <v>25</v>
      </c>
      <c r="BJ270" s="11">
        <v>2</v>
      </c>
      <c r="BK270" s="11">
        <v>10</v>
      </c>
      <c r="BL270" s="12" t="s">
        <v>25</v>
      </c>
      <c r="BM270" s="11">
        <v>10</v>
      </c>
      <c r="BN270" s="11">
        <v>53</v>
      </c>
      <c r="BO270" s="12" t="s">
        <v>25</v>
      </c>
      <c r="BP270" s="11">
        <v>4</v>
      </c>
      <c r="BQ270" s="12" t="s">
        <v>25</v>
      </c>
      <c r="BR270" s="11">
        <v>3</v>
      </c>
      <c r="BS270" s="12" t="s">
        <v>25</v>
      </c>
      <c r="BT270" s="11">
        <v>0</v>
      </c>
      <c r="BU270" s="12" t="s">
        <v>25</v>
      </c>
      <c r="BV270" s="11">
        <v>7</v>
      </c>
      <c r="BW270" s="12" t="s">
        <v>25</v>
      </c>
      <c r="BX270" s="11">
        <v>10</v>
      </c>
      <c r="BY270" s="12" t="s">
        <v>25</v>
      </c>
      <c r="BZ270" s="11">
        <v>25</v>
      </c>
      <c r="CA270" s="12" t="s">
        <v>25</v>
      </c>
      <c r="CB270" s="11">
        <v>0</v>
      </c>
      <c r="CC270" s="12" t="s">
        <v>25</v>
      </c>
      <c r="CD270" s="11">
        <v>4</v>
      </c>
      <c r="CE270" s="12" t="s">
        <v>25</v>
      </c>
      <c r="CF270" s="11">
        <v>4</v>
      </c>
      <c r="CG270" s="11">
        <v>39</v>
      </c>
      <c r="CH270" s="11">
        <v>4</v>
      </c>
      <c r="CI270" s="12" t="s">
        <v>25</v>
      </c>
      <c r="CJ270" s="11">
        <v>4</v>
      </c>
      <c r="CK270" s="12" t="s">
        <v>25</v>
      </c>
      <c r="CL270" s="11">
        <v>199</v>
      </c>
      <c r="CM270" s="11">
        <v>199</v>
      </c>
      <c r="CN270" s="12" t="s">
        <v>25</v>
      </c>
      <c r="CO270" s="12" t="s">
        <v>25</v>
      </c>
      <c r="CP270" s="12" t="s">
        <v>25</v>
      </c>
      <c r="CQ270" s="12" t="s">
        <v>25</v>
      </c>
      <c r="CR270" s="11">
        <f t="shared" si="12"/>
        <v>199</v>
      </c>
      <c r="CS270" s="11">
        <f t="shared" si="13"/>
        <v>199</v>
      </c>
      <c r="CT270" s="11" t="b">
        <f t="shared" si="14"/>
        <v>1</v>
      </c>
    </row>
    <row r="271" spans="1:98" x14ac:dyDescent="0.25">
      <c r="A271" s="11">
        <v>270</v>
      </c>
      <c r="B271" s="11">
        <v>15</v>
      </c>
      <c r="C271" s="12" t="s">
        <v>70</v>
      </c>
      <c r="D271" s="11">
        <v>1</v>
      </c>
      <c r="E271" s="12" t="s">
        <v>71</v>
      </c>
      <c r="F271" s="11">
        <v>1</v>
      </c>
      <c r="G271" s="12" t="s">
        <v>71</v>
      </c>
      <c r="H271" s="11">
        <v>1</v>
      </c>
      <c r="I271" s="11">
        <v>1</v>
      </c>
      <c r="J271" s="12" t="s">
        <v>71</v>
      </c>
      <c r="K271" s="11">
        <v>1</v>
      </c>
      <c r="L271" s="12" t="s">
        <v>361</v>
      </c>
      <c r="M271" s="11">
        <v>1</v>
      </c>
      <c r="N271" s="12" t="s">
        <v>70</v>
      </c>
      <c r="O271" s="12" t="s">
        <v>71</v>
      </c>
      <c r="P271" s="11">
        <v>1</v>
      </c>
      <c r="Q271" s="12" t="s">
        <v>111</v>
      </c>
      <c r="R271" s="11">
        <v>102</v>
      </c>
      <c r="S271" s="12" t="s">
        <v>431</v>
      </c>
      <c r="T271" s="11">
        <v>313</v>
      </c>
      <c r="U271" s="12" t="s">
        <v>363</v>
      </c>
      <c r="V271" s="12" t="s">
        <v>364</v>
      </c>
      <c r="W271" s="11">
        <v>1501</v>
      </c>
      <c r="X271" s="12" t="s">
        <v>71</v>
      </c>
      <c r="Y271" s="12" t="s">
        <v>115</v>
      </c>
      <c r="Z271" s="12" t="s">
        <v>78</v>
      </c>
      <c r="AA271" s="11">
        <v>1915002</v>
      </c>
      <c r="AB271" s="12" t="s">
        <v>656</v>
      </c>
      <c r="AC271" s="11">
        <v>1</v>
      </c>
      <c r="AD271" s="11">
        <v>150</v>
      </c>
      <c r="AE271" s="12" t="s">
        <v>25</v>
      </c>
      <c r="AF271" s="11">
        <v>10</v>
      </c>
      <c r="AG271" s="12" t="s">
        <v>25</v>
      </c>
      <c r="AH271" s="11">
        <v>1</v>
      </c>
      <c r="AI271" s="12" t="s">
        <v>25</v>
      </c>
      <c r="AJ271" s="11">
        <v>0</v>
      </c>
      <c r="AK271" s="12" t="s">
        <v>25</v>
      </c>
      <c r="AL271" s="11">
        <v>1</v>
      </c>
      <c r="AM271" s="12" t="s">
        <v>25</v>
      </c>
      <c r="AN271" s="11">
        <v>12</v>
      </c>
      <c r="AO271" s="12" t="s">
        <v>25</v>
      </c>
      <c r="AP271" s="11">
        <v>49</v>
      </c>
      <c r="AQ271" s="12" t="s">
        <v>25</v>
      </c>
      <c r="AR271" s="11">
        <v>5</v>
      </c>
      <c r="AS271" s="12" t="s">
        <v>25</v>
      </c>
      <c r="AT271" s="11">
        <v>54</v>
      </c>
      <c r="AU271" s="11">
        <v>1</v>
      </c>
      <c r="AV271" s="12" t="s">
        <v>25</v>
      </c>
      <c r="AW271" s="11">
        <v>1</v>
      </c>
      <c r="AX271" s="11">
        <v>2</v>
      </c>
      <c r="AY271" s="12" t="s">
        <v>25</v>
      </c>
      <c r="AZ271" s="11">
        <v>2</v>
      </c>
      <c r="BA271" s="11">
        <v>57</v>
      </c>
      <c r="BB271" s="12" t="s">
        <v>25</v>
      </c>
      <c r="BC271" s="11">
        <v>16</v>
      </c>
      <c r="BD271" s="12" t="s">
        <v>25</v>
      </c>
      <c r="BE271" s="11">
        <v>11</v>
      </c>
      <c r="BF271" s="12" t="s">
        <v>25</v>
      </c>
      <c r="BG271" s="11">
        <v>27</v>
      </c>
      <c r="BH271" s="11">
        <v>4</v>
      </c>
      <c r="BI271" s="12" t="s">
        <v>25</v>
      </c>
      <c r="BJ271" s="11">
        <v>4</v>
      </c>
      <c r="BK271" s="11">
        <v>6</v>
      </c>
      <c r="BL271" s="12" t="s">
        <v>25</v>
      </c>
      <c r="BM271" s="11">
        <v>6</v>
      </c>
      <c r="BN271" s="11">
        <v>37</v>
      </c>
      <c r="BO271" s="12" t="s">
        <v>25</v>
      </c>
      <c r="BP271" s="11">
        <v>2</v>
      </c>
      <c r="BQ271" s="12" t="s">
        <v>25</v>
      </c>
      <c r="BR271" s="11">
        <v>1</v>
      </c>
      <c r="BS271" s="12" t="s">
        <v>25</v>
      </c>
      <c r="BT271" s="11">
        <v>0</v>
      </c>
      <c r="BU271" s="12" t="s">
        <v>25</v>
      </c>
      <c r="BV271" s="11">
        <v>3</v>
      </c>
      <c r="BW271" s="12" t="s">
        <v>25</v>
      </c>
      <c r="BX271" s="11">
        <v>3</v>
      </c>
      <c r="BY271" s="12" t="s">
        <v>25</v>
      </c>
      <c r="BZ271" s="11">
        <v>23</v>
      </c>
      <c r="CA271" s="12" t="s">
        <v>25</v>
      </c>
      <c r="CB271" s="11">
        <v>2</v>
      </c>
      <c r="CC271" s="12" t="s">
        <v>25</v>
      </c>
      <c r="CD271" s="11">
        <v>6</v>
      </c>
      <c r="CE271" s="12" t="s">
        <v>25</v>
      </c>
      <c r="CF271" s="11">
        <v>6</v>
      </c>
      <c r="CG271" s="11">
        <v>34</v>
      </c>
      <c r="CH271" s="11">
        <v>5</v>
      </c>
      <c r="CI271" s="12" t="s">
        <v>25</v>
      </c>
      <c r="CJ271" s="11">
        <v>2</v>
      </c>
      <c r="CK271" s="12" t="s">
        <v>25</v>
      </c>
      <c r="CL271" s="11">
        <v>150</v>
      </c>
      <c r="CM271" s="11">
        <v>150</v>
      </c>
      <c r="CN271" s="12" t="s">
        <v>25</v>
      </c>
      <c r="CO271" s="12" t="s">
        <v>25</v>
      </c>
      <c r="CP271" s="12" t="s">
        <v>25</v>
      </c>
      <c r="CQ271" s="12" t="s">
        <v>25</v>
      </c>
      <c r="CR271" s="11">
        <f t="shared" si="12"/>
        <v>150</v>
      </c>
      <c r="CS271" s="11">
        <f t="shared" si="13"/>
        <v>150</v>
      </c>
      <c r="CT271" s="11" t="b">
        <f t="shared" si="14"/>
        <v>1</v>
      </c>
    </row>
    <row r="272" spans="1:98" x14ac:dyDescent="0.25">
      <c r="A272" s="11">
        <v>271</v>
      </c>
      <c r="B272" s="11">
        <v>15</v>
      </c>
      <c r="C272" s="12" t="s">
        <v>70</v>
      </c>
      <c r="D272" s="11">
        <v>1</v>
      </c>
      <c r="E272" s="12" t="s">
        <v>71</v>
      </c>
      <c r="F272" s="11">
        <v>1</v>
      </c>
      <c r="G272" s="12" t="s">
        <v>71</v>
      </c>
      <c r="H272" s="11">
        <v>1</v>
      </c>
      <c r="I272" s="11">
        <v>1</v>
      </c>
      <c r="J272" s="12" t="s">
        <v>71</v>
      </c>
      <c r="K272" s="11">
        <v>1</v>
      </c>
      <c r="L272" s="12" t="s">
        <v>361</v>
      </c>
      <c r="M272" s="11">
        <v>1</v>
      </c>
      <c r="N272" s="12" t="s">
        <v>70</v>
      </c>
      <c r="O272" s="12" t="s">
        <v>71</v>
      </c>
      <c r="P272" s="11">
        <v>1</v>
      </c>
      <c r="Q272" s="12" t="s">
        <v>111</v>
      </c>
      <c r="R272" s="11">
        <v>104</v>
      </c>
      <c r="S272" s="12" t="s">
        <v>432</v>
      </c>
      <c r="T272" s="11">
        <v>338</v>
      </c>
      <c r="U272" s="12" t="s">
        <v>363</v>
      </c>
      <c r="V272" s="12" t="s">
        <v>364</v>
      </c>
      <c r="W272" s="11">
        <v>1501</v>
      </c>
      <c r="X272" s="12" t="s">
        <v>71</v>
      </c>
      <c r="Y272" s="12" t="s">
        <v>115</v>
      </c>
      <c r="Z272" s="12" t="s">
        <v>78</v>
      </c>
      <c r="AA272" s="11">
        <v>1915002</v>
      </c>
      <c r="AB272" s="12" t="s">
        <v>656</v>
      </c>
      <c r="AC272" s="11">
        <v>1</v>
      </c>
      <c r="AD272" s="11">
        <v>141</v>
      </c>
      <c r="AE272" s="12" t="s">
        <v>25</v>
      </c>
      <c r="AF272" s="11">
        <v>12</v>
      </c>
      <c r="AG272" s="12" t="s">
        <v>25</v>
      </c>
      <c r="AH272" s="11">
        <v>3</v>
      </c>
      <c r="AI272" s="12" t="s">
        <v>25</v>
      </c>
      <c r="AJ272" s="11">
        <v>1</v>
      </c>
      <c r="AK272" s="12" t="s">
        <v>25</v>
      </c>
      <c r="AL272" s="11">
        <v>1</v>
      </c>
      <c r="AM272" s="12" t="s">
        <v>25</v>
      </c>
      <c r="AN272" s="11">
        <v>17</v>
      </c>
      <c r="AO272" s="12" t="s">
        <v>25</v>
      </c>
      <c r="AP272" s="11">
        <v>49</v>
      </c>
      <c r="AQ272" s="12" t="s">
        <v>25</v>
      </c>
      <c r="AR272" s="11">
        <v>6</v>
      </c>
      <c r="AS272" s="12" t="s">
        <v>25</v>
      </c>
      <c r="AT272" s="11">
        <v>55</v>
      </c>
      <c r="AU272" s="11">
        <v>1</v>
      </c>
      <c r="AV272" s="12" t="s">
        <v>25</v>
      </c>
      <c r="AW272" s="11">
        <v>1</v>
      </c>
      <c r="AX272" s="11">
        <v>0</v>
      </c>
      <c r="AY272" s="12" t="s">
        <v>25</v>
      </c>
      <c r="AZ272" s="11">
        <v>0</v>
      </c>
      <c r="BA272" s="11">
        <v>56</v>
      </c>
      <c r="BB272" s="12" t="s">
        <v>25</v>
      </c>
      <c r="BC272" s="11">
        <v>14</v>
      </c>
      <c r="BD272" s="12" t="s">
        <v>25</v>
      </c>
      <c r="BE272" s="11">
        <v>7</v>
      </c>
      <c r="BF272" s="12" t="s">
        <v>25</v>
      </c>
      <c r="BG272" s="11">
        <v>21</v>
      </c>
      <c r="BH272" s="11">
        <v>3</v>
      </c>
      <c r="BI272" s="12" t="s">
        <v>25</v>
      </c>
      <c r="BJ272" s="11">
        <v>3</v>
      </c>
      <c r="BK272" s="11">
        <v>5</v>
      </c>
      <c r="BL272" s="12" t="s">
        <v>25</v>
      </c>
      <c r="BM272" s="11">
        <v>5</v>
      </c>
      <c r="BN272" s="11">
        <v>29</v>
      </c>
      <c r="BO272" s="12" t="s">
        <v>25</v>
      </c>
      <c r="BP272" s="11">
        <v>0</v>
      </c>
      <c r="BQ272" s="12" t="s">
        <v>25</v>
      </c>
      <c r="BR272" s="11">
        <v>2</v>
      </c>
      <c r="BS272" s="12" t="s">
        <v>25</v>
      </c>
      <c r="BT272" s="11">
        <v>1</v>
      </c>
      <c r="BU272" s="12" t="s">
        <v>25</v>
      </c>
      <c r="BV272" s="11">
        <v>3</v>
      </c>
      <c r="BW272" s="12" t="s">
        <v>25</v>
      </c>
      <c r="BX272" s="11">
        <v>3</v>
      </c>
      <c r="BY272" s="12" t="s">
        <v>25</v>
      </c>
      <c r="BZ272" s="11">
        <v>20</v>
      </c>
      <c r="CA272" s="12" t="s">
        <v>25</v>
      </c>
      <c r="CB272" s="11">
        <v>1</v>
      </c>
      <c r="CC272" s="12" t="s">
        <v>25</v>
      </c>
      <c r="CD272" s="11">
        <v>3</v>
      </c>
      <c r="CE272" s="12" t="s">
        <v>25</v>
      </c>
      <c r="CF272" s="11">
        <v>3</v>
      </c>
      <c r="CG272" s="11">
        <v>27</v>
      </c>
      <c r="CH272" s="11">
        <v>3</v>
      </c>
      <c r="CI272" s="12" t="s">
        <v>25</v>
      </c>
      <c r="CJ272" s="11">
        <v>6</v>
      </c>
      <c r="CK272" s="12" t="s">
        <v>25</v>
      </c>
      <c r="CL272" s="11">
        <v>141</v>
      </c>
      <c r="CM272" s="11">
        <v>141</v>
      </c>
      <c r="CN272" s="12" t="s">
        <v>25</v>
      </c>
      <c r="CO272" s="12" t="s">
        <v>25</v>
      </c>
      <c r="CP272" s="12" t="s">
        <v>25</v>
      </c>
      <c r="CQ272" s="12" t="s">
        <v>25</v>
      </c>
      <c r="CR272" s="11">
        <f t="shared" si="12"/>
        <v>141</v>
      </c>
      <c r="CS272" s="11">
        <f t="shared" si="13"/>
        <v>141</v>
      </c>
      <c r="CT272" s="11" t="b">
        <f t="shared" si="14"/>
        <v>1</v>
      </c>
    </row>
    <row r="273" spans="1:98" x14ac:dyDescent="0.25">
      <c r="A273" s="11">
        <v>272</v>
      </c>
      <c r="B273" s="11">
        <v>15</v>
      </c>
      <c r="C273" s="12" t="s">
        <v>70</v>
      </c>
      <c r="D273" s="11">
        <v>1</v>
      </c>
      <c r="E273" s="12" t="s">
        <v>71</v>
      </c>
      <c r="F273" s="11">
        <v>1</v>
      </c>
      <c r="G273" s="12" t="s">
        <v>71</v>
      </c>
      <c r="H273" s="11">
        <v>1</v>
      </c>
      <c r="I273" s="11">
        <v>1</v>
      </c>
      <c r="J273" s="12" t="s">
        <v>71</v>
      </c>
      <c r="K273" s="11">
        <v>1</v>
      </c>
      <c r="L273" s="12" t="s">
        <v>381</v>
      </c>
      <c r="M273" s="11">
        <v>1</v>
      </c>
      <c r="N273" s="12" t="s">
        <v>70</v>
      </c>
      <c r="O273" s="12" t="s">
        <v>71</v>
      </c>
      <c r="P273" s="11">
        <v>1</v>
      </c>
      <c r="Q273" s="12" t="s">
        <v>111</v>
      </c>
      <c r="R273" s="11">
        <v>106</v>
      </c>
      <c r="S273" s="12" t="s">
        <v>433</v>
      </c>
      <c r="T273" s="11">
        <v>333</v>
      </c>
      <c r="U273" s="12" t="s">
        <v>383</v>
      </c>
      <c r="V273" s="12" t="s">
        <v>384</v>
      </c>
      <c r="W273" s="11">
        <v>1501</v>
      </c>
      <c r="X273" s="12" t="s">
        <v>71</v>
      </c>
      <c r="Y273" s="12" t="s">
        <v>115</v>
      </c>
      <c r="Z273" s="12" t="s">
        <v>78</v>
      </c>
      <c r="AA273" s="11">
        <v>1915043</v>
      </c>
      <c r="AB273" s="12" t="s">
        <v>658</v>
      </c>
      <c r="AC273" s="11">
        <v>1</v>
      </c>
      <c r="AD273" s="11">
        <v>135</v>
      </c>
      <c r="AE273" s="12" t="s">
        <v>25</v>
      </c>
      <c r="AF273" s="11">
        <v>19</v>
      </c>
      <c r="AG273" s="12" t="s">
        <v>25</v>
      </c>
      <c r="AH273" s="11">
        <v>0</v>
      </c>
      <c r="AI273" s="12" t="s">
        <v>25</v>
      </c>
      <c r="AJ273" s="11">
        <v>0</v>
      </c>
      <c r="AK273" s="12" t="s">
        <v>25</v>
      </c>
      <c r="AL273" s="11">
        <v>0</v>
      </c>
      <c r="AM273" s="12" t="s">
        <v>25</v>
      </c>
      <c r="AN273" s="11">
        <v>19</v>
      </c>
      <c r="AO273" s="12" t="s">
        <v>25</v>
      </c>
      <c r="AP273" s="11">
        <v>33</v>
      </c>
      <c r="AQ273" s="12" t="s">
        <v>25</v>
      </c>
      <c r="AR273" s="11">
        <v>4</v>
      </c>
      <c r="AS273" s="12" t="s">
        <v>25</v>
      </c>
      <c r="AT273" s="11">
        <v>37</v>
      </c>
      <c r="AU273" s="11">
        <v>1</v>
      </c>
      <c r="AV273" s="12" t="s">
        <v>25</v>
      </c>
      <c r="AW273" s="11">
        <v>1</v>
      </c>
      <c r="AX273" s="11">
        <v>1</v>
      </c>
      <c r="AY273" s="12" t="s">
        <v>25</v>
      </c>
      <c r="AZ273" s="11">
        <v>1</v>
      </c>
      <c r="BA273" s="11">
        <v>39</v>
      </c>
      <c r="BB273" s="12" t="s">
        <v>25</v>
      </c>
      <c r="BC273" s="11">
        <v>22</v>
      </c>
      <c r="BD273" s="12" t="s">
        <v>25</v>
      </c>
      <c r="BE273" s="11">
        <v>15</v>
      </c>
      <c r="BF273" s="12" t="s">
        <v>25</v>
      </c>
      <c r="BG273" s="11">
        <v>37</v>
      </c>
      <c r="BH273" s="11">
        <v>1</v>
      </c>
      <c r="BI273" s="12" t="s">
        <v>25</v>
      </c>
      <c r="BJ273" s="11">
        <v>1</v>
      </c>
      <c r="BK273" s="11">
        <v>10</v>
      </c>
      <c r="BL273" s="12" t="s">
        <v>25</v>
      </c>
      <c r="BM273" s="11">
        <v>10</v>
      </c>
      <c r="BN273" s="11">
        <v>48</v>
      </c>
      <c r="BO273" s="12" t="s">
        <v>25</v>
      </c>
      <c r="BP273" s="11">
        <v>3</v>
      </c>
      <c r="BQ273" s="12" t="s">
        <v>25</v>
      </c>
      <c r="BR273" s="11">
        <v>0</v>
      </c>
      <c r="BS273" s="12" t="s">
        <v>25</v>
      </c>
      <c r="BT273" s="11">
        <v>0</v>
      </c>
      <c r="BU273" s="12" t="s">
        <v>25</v>
      </c>
      <c r="BV273" s="11">
        <v>3</v>
      </c>
      <c r="BW273" s="12" t="s">
        <v>25</v>
      </c>
      <c r="BX273" s="11">
        <v>4</v>
      </c>
      <c r="BY273" s="12" t="s">
        <v>25</v>
      </c>
      <c r="BZ273" s="11">
        <v>14</v>
      </c>
      <c r="CA273" s="12" t="s">
        <v>25</v>
      </c>
      <c r="CB273" s="11">
        <v>1</v>
      </c>
      <c r="CC273" s="12" t="s">
        <v>25</v>
      </c>
      <c r="CD273" s="11">
        <v>3</v>
      </c>
      <c r="CE273" s="12" t="s">
        <v>25</v>
      </c>
      <c r="CF273" s="11">
        <v>3</v>
      </c>
      <c r="CG273" s="11">
        <v>22</v>
      </c>
      <c r="CH273" s="11">
        <v>1</v>
      </c>
      <c r="CI273" s="12" t="s">
        <v>25</v>
      </c>
      <c r="CJ273" s="11">
        <v>3</v>
      </c>
      <c r="CK273" s="12" t="s">
        <v>25</v>
      </c>
      <c r="CL273" s="11">
        <v>135</v>
      </c>
      <c r="CM273" s="11">
        <v>135</v>
      </c>
      <c r="CN273" s="12" t="s">
        <v>25</v>
      </c>
      <c r="CO273" s="12" t="s">
        <v>25</v>
      </c>
      <c r="CP273" s="12" t="s">
        <v>25</v>
      </c>
      <c r="CQ273" s="12" t="s">
        <v>25</v>
      </c>
      <c r="CR273" s="11">
        <f t="shared" si="12"/>
        <v>135</v>
      </c>
      <c r="CS273" s="11">
        <f t="shared" si="13"/>
        <v>135</v>
      </c>
      <c r="CT273" s="11" t="b">
        <f t="shared" si="14"/>
        <v>1</v>
      </c>
    </row>
    <row r="274" spans="1:98" x14ac:dyDescent="0.25">
      <c r="A274" s="11">
        <v>273</v>
      </c>
      <c r="B274" s="11">
        <v>15</v>
      </c>
      <c r="C274" s="12" t="s">
        <v>70</v>
      </c>
      <c r="D274" s="11">
        <v>1</v>
      </c>
      <c r="E274" s="12" t="s">
        <v>71</v>
      </c>
      <c r="F274" s="11">
        <v>1</v>
      </c>
      <c r="G274" s="12" t="s">
        <v>71</v>
      </c>
      <c r="H274" s="11">
        <v>1</v>
      </c>
      <c r="I274" s="11">
        <v>1</v>
      </c>
      <c r="J274" s="12" t="s">
        <v>71</v>
      </c>
      <c r="K274" s="11">
        <v>1</v>
      </c>
      <c r="L274" s="12" t="s">
        <v>381</v>
      </c>
      <c r="M274" s="11">
        <v>1</v>
      </c>
      <c r="N274" s="12" t="s">
        <v>70</v>
      </c>
      <c r="O274" s="12" t="s">
        <v>71</v>
      </c>
      <c r="P274" s="11">
        <v>1</v>
      </c>
      <c r="Q274" s="12" t="s">
        <v>111</v>
      </c>
      <c r="R274" s="11">
        <v>108</v>
      </c>
      <c r="S274" s="12" t="s">
        <v>434</v>
      </c>
      <c r="T274" s="11">
        <v>322</v>
      </c>
      <c r="U274" s="12" t="s">
        <v>383</v>
      </c>
      <c r="V274" s="12" t="s">
        <v>384</v>
      </c>
      <c r="W274" s="11">
        <v>1501</v>
      </c>
      <c r="X274" s="12" t="s">
        <v>71</v>
      </c>
      <c r="Y274" s="12" t="s">
        <v>115</v>
      </c>
      <c r="Z274" s="12" t="s">
        <v>78</v>
      </c>
      <c r="AA274" s="11">
        <v>1915043</v>
      </c>
      <c r="AB274" s="12" t="s">
        <v>658</v>
      </c>
      <c r="AC274" s="11">
        <v>1</v>
      </c>
      <c r="AD274" s="11">
        <v>144</v>
      </c>
      <c r="AE274" s="12" t="s">
        <v>25</v>
      </c>
      <c r="AF274" s="11">
        <v>18</v>
      </c>
      <c r="AG274" s="12" t="s">
        <v>25</v>
      </c>
      <c r="AH274" s="11">
        <v>0</v>
      </c>
      <c r="AI274" s="12" t="s">
        <v>25</v>
      </c>
      <c r="AJ274" s="11">
        <v>0</v>
      </c>
      <c r="AK274" s="12" t="s">
        <v>25</v>
      </c>
      <c r="AL274" s="11">
        <v>2</v>
      </c>
      <c r="AM274" s="12" t="s">
        <v>25</v>
      </c>
      <c r="AN274" s="11">
        <v>20</v>
      </c>
      <c r="AO274" s="12" t="s">
        <v>25</v>
      </c>
      <c r="AP274" s="11">
        <v>47</v>
      </c>
      <c r="AQ274" s="12" t="s">
        <v>25</v>
      </c>
      <c r="AR274" s="11">
        <v>7</v>
      </c>
      <c r="AS274" s="12" t="s">
        <v>25</v>
      </c>
      <c r="AT274" s="11">
        <v>54</v>
      </c>
      <c r="AU274" s="11">
        <v>1</v>
      </c>
      <c r="AV274" s="12" t="s">
        <v>25</v>
      </c>
      <c r="AW274" s="11">
        <v>1</v>
      </c>
      <c r="AX274" s="11">
        <v>1</v>
      </c>
      <c r="AY274" s="12" t="s">
        <v>25</v>
      </c>
      <c r="AZ274" s="11">
        <v>1</v>
      </c>
      <c r="BA274" s="11">
        <v>56</v>
      </c>
      <c r="BB274" s="12" t="s">
        <v>25</v>
      </c>
      <c r="BC274" s="11">
        <v>16</v>
      </c>
      <c r="BD274" s="12" t="s">
        <v>25</v>
      </c>
      <c r="BE274" s="11">
        <v>10</v>
      </c>
      <c r="BF274" s="12" t="s">
        <v>25</v>
      </c>
      <c r="BG274" s="11">
        <v>26</v>
      </c>
      <c r="BH274" s="11">
        <v>3</v>
      </c>
      <c r="BI274" s="12" t="s">
        <v>25</v>
      </c>
      <c r="BJ274" s="11">
        <v>3</v>
      </c>
      <c r="BK274" s="11">
        <v>1</v>
      </c>
      <c r="BL274" s="12" t="s">
        <v>25</v>
      </c>
      <c r="BM274" s="11">
        <v>1</v>
      </c>
      <c r="BN274" s="11">
        <v>30</v>
      </c>
      <c r="BO274" s="12" t="s">
        <v>25</v>
      </c>
      <c r="BP274" s="11">
        <v>2</v>
      </c>
      <c r="BQ274" s="12" t="s">
        <v>25</v>
      </c>
      <c r="BR274" s="11">
        <v>2</v>
      </c>
      <c r="BS274" s="12" t="s">
        <v>25</v>
      </c>
      <c r="BT274" s="11">
        <v>0</v>
      </c>
      <c r="BU274" s="12" t="s">
        <v>25</v>
      </c>
      <c r="BV274" s="11">
        <v>4</v>
      </c>
      <c r="BW274" s="12" t="s">
        <v>25</v>
      </c>
      <c r="BX274" s="11">
        <v>3</v>
      </c>
      <c r="BY274" s="12" t="s">
        <v>25</v>
      </c>
      <c r="BZ274" s="11">
        <v>14</v>
      </c>
      <c r="CA274" s="12" t="s">
        <v>25</v>
      </c>
      <c r="CB274" s="11">
        <v>3</v>
      </c>
      <c r="CC274" s="12" t="s">
        <v>25</v>
      </c>
      <c r="CD274" s="11">
        <v>4</v>
      </c>
      <c r="CE274" s="12" t="s">
        <v>25</v>
      </c>
      <c r="CF274" s="11">
        <v>4</v>
      </c>
      <c r="CG274" s="11">
        <v>24</v>
      </c>
      <c r="CH274" s="11">
        <v>7</v>
      </c>
      <c r="CI274" s="12" t="s">
        <v>25</v>
      </c>
      <c r="CJ274" s="11">
        <v>3</v>
      </c>
      <c r="CK274" s="12" t="s">
        <v>25</v>
      </c>
      <c r="CL274" s="11">
        <v>144</v>
      </c>
      <c r="CM274" s="11">
        <v>144</v>
      </c>
      <c r="CN274" s="12" t="s">
        <v>25</v>
      </c>
      <c r="CO274" s="12" t="s">
        <v>25</v>
      </c>
      <c r="CP274" s="12" t="s">
        <v>25</v>
      </c>
      <c r="CQ274" s="12" t="s">
        <v>25</v>
      </c>
      <c r="CR274" s="11">
        <f t="shared" si="12"/>
        <v>144</v>
      </c>
      <c r="CS274" s="11">
        <f t="shared" si="13"/>
        <v>144</v>
      </c>
      <c r="CT274" s="11" t="b">
        <f t="shared" si="14"/>
        <v>1</v>
      </c>
    </row>
    <row r="275" spans="1:98" x14ac:dyDescent="0.25">
      <c r="A275" s="11">
        <v>274</v>
      </c>
      <c r="B275" s="11">
        <v>15</v>
      </c>
      <c r="C275" s="12" t="s">
        <v>70</v>
      </c>
      <c r="D275" s="11">
        <v>1</v>
      </c>
      <c r="E275" s="12" t="s">
        <v>71</v>
      </c>
      <c r="F275" s="11">
        <v>1</v>
      </c>
      <c r="G275" s="12" t="s">
        <v>71</v>
      </c>
      <c r="H275" s="11">
        <v>1</v>
      </c>
      <c r="I275" s="11">
        <v>1</v>
      </c>
      <c r="J275" s="12" t="s">
        <v>71</v>
      </c>
      <c r="K275" s="11">
        <v>1</v>
      </c>
      <c r="L275" s="12" t="s">
        <v>381</v>
      </c>
      <c r="M275" s="11">
        <v>1</v>
      </c>
      <c r="N275" s="12" t="s">
        <v>70</v>
      </c>
      <c r="O275" s="12" t="s">
        <v>71</v>
      </c>
      <c r="P275" s="11">
        <v>1</v>
      </c>
      <c r="Q275" s="12" t="s">
        <v>111</v>
      </c>
      <c r="R275" s="11">
        <v>110</v>
      </c>
      <c r="S275" s="12" t="s">
        <v>435</v>
      </c>
      <c r="T275" s="11">
        <v>328</v>
      </c>
      <c r="U275" s="12" t="s">
        <v>383</v>
      </c>
      <c r="V275" s="12" t="s">
        <v>384</v>
      </c>
      <c r="W275" s="11">
        <v>1501</v>
      </c>
      <c r="X275" s="12" t="s">
        <v>71</v>
      </c>
      <c r="Y275" s="12" t="s">
        <v>115</v>
      </c>
      <c r="Z275" s="12" t="s">
        <v>78</v>
      </c>
      <c r="AA275" s="11">
        <v>1915043</v>
      </c>
      <c r="AB275" s="12" t="s">
        <v>658</v>
      </c>
      <c r="AC275" s="11">
        <v>1</v>
      </c>
      <c r="AD275" s="11">
        <v>152</v>
      </c>
      <c r="AE275" s="12" t="s">
        <v>25</v>
      </c>
      <c r="AF275" s="11">
        <v>21</v>
      </c>
      <c r="AG275" s="12" t="s">
        <v>25</v>
      </c>
      <c r="AH275" s="11">
        <v>2</v>
      </c>
      <c r="AI275" s="12" t="s">
        <v>25</v>
      </c>
      <c r="AJ275" s="11">
        <v>1</v>
      </c>
      <c r="AK275" s="12" t="s">
        <v>25</v>
      </c>
      <c r="AL275" s="11">
        <v>0</v>
      </c>
      <c r="AM275" s="12" t="s">
        <v>25</v>
      </c>
      <c r="AN275" s="11">
        <v>24</v>
      </c>
      <c r="AO275" s="12" t="s">
        <v>25</v>
      </c>
      <c r="AP275" s="11">
        <v>44</v>
      </c>
      <c r="AQ275" s="12" t="s">
        <v>25</v>
      </c>
      <c r="AR275" s="11">
        <v>4</v>
      </c>
      <c r="AS275" s="12" t="s">
        <v>25</v>
      </c>
      <c r="AT275" s="11">
        <v>48</v>
      </c>
      <c r="AU275" s="11">
        <v>3</v>
      </c>
      <c r="AV275" s="12" t="s">
        <v>25</v>
      </c>
      <c r="AW275" s="11">
        <v>3</v>
      </c>
      <c r="AX275" s="11">
        <v>1</v>
      </c>
      <c r="AY275" s="12" t="s">
        <v>25</v>
      </c>
      <c r="AZ275" s="11">
        <v>1</v>
      </c>
      <c r="BA275" s="11">
        <v>52</v>
      </c>
      <c r="BB275" s="12" t="s">
        <v>25</v>
      </c>
      <c r="BC275" s="11">
        <v>19</v>
      </c>
      <c r="BD275" s="12" t="s">
        <v>25</v>
      </c>
      <c r="BE275" s="11">
        <v>7</v>
      </c>
      <c r="BF275" s="12" t="s">
        <v>25</v>
      </c>
      <c r="BG275" s="11">
        <v>26</v>
      </c>
      <c r="BH275" s="11">
        <v>1</v>
      </c>
      <c r="BI275" s="12" t="s">
        <v>25</v>
      </c>
      <c r="BJ275" s="11">
        <v>1</v>
      </c>
      <c r="BK275" s="11">
        <v>4</v>
      </c>
      <c r="BL275" s="12" t="s">
        <v>25</v>
      </c>
      <c r="BM275" s="11">
        <v>4</v>
      </c>
      <c r="BN275" s="11">
        <v>31</v>
      </c>
      <c r="BO275" s="12" t="s">
        <v>25</v>
      </c>
      <c r="BP275" s="11">
        <v>3</v>
      </c>
      <c r="BQ275" s="12" t="s">
        <v>25</v>
      </c>
      <c r="BR275" s="11">
        <v>3</v>
      </c>
      <c r="BS275" s="12" t="s">
        <v>25</v>
      </c>
      <c r="BT275" s="11">
        <v>1</v>
      </c>
      <c r="BU275" s="12" t="s">
        <v>25</v>
      </c>
      <c r="BV275" s="11">
        <v>7</v>
      </c>
      <c r="BW275" s="12" t="s">
        <v>25</v>
      </c>
      <c r="BX275" s="11">
        <v>5</v>
      </c>
      <c r="BY275" s="12" t="s">
        <v>25</v>
      </c>
      <c r="BZ275" s="11">
        <v>21</v>
      </c>
      <c r="CA275" s="12" t="s">
        <v>25</v>
      </c>
      <c r="CB275" s="11">
        <v>2</v>
      </c>
      <c r="CC275" s="12" t="s">
        <v>25</v>
      </c>
      <c r="CD275" s="11">
        <v>5</v>
      </c>
      <c r="CE275" s="12" t="s">
        <v>25</v>
      </c>
      <c r="CF275" s="11">
        <v>5</v>
      </c>
      <c r="CG275" s="11">
        <v>33</v>
      </c>
      <c r="CH275" s="11">
        <v>2</v>
      </c>
      <c r="CI275" s="12" t="s">
        <v>25</v>
      </c>
      <c r="CJ275" s="11">
        <v>3</v>
      </c>
      <c r="CK275" s="12" t="s">
        <v>25</v>
      </c>
      <c r="CL275" s="11">
        <v>152</v>
      </c>
      <c r="CM275" s="11">
        <v>152</v>
      </c>
      <c r="CN275" s="12" t="s">
        <v>25</v>
      </c>
      <c r="CO275" s="12" t="s">
        <v>25</v>
      </c>
      <c r="CP275" s="12" t="s">
        <v>25</v>
      </c>
      <c r="CQ275" s="12" t="s">
        <v>25</v>
      </c>
      <c r="CR275" s="11">
        <f t="shared" si="12"/>
        <v>152</v>
      </c>
      <c r="CS275" s="11">
        <f t="shared" si="13"/>
        <v>152</v>
      </c>
      <c r="CT275" s="11" t="b">
        <f t="shared" si="14"/>
        <v>1</v>
      </c>
    </row>
    <row r="276" spans="1:98" x14ac:dyDescent="0.25">
      <c r="A276" s="11">
        <v>275</v>
      </c>
      <c r="B276" s="11">
        <v>15</v>
      </c>
      <c r="C276" s="12" t="s">
        <v>70</v>
      </c>
      <c r="D276" s="11">
        <v>1</v>
      </c>
      <c r="E276" s="12" t="s">
        <v>71</v>
      </c>
      <c r="F276" s="11">
        <v>1</v>
      </c>
      <c r="G276" s="12" t="s">
        <v>71</v>
      </c>
      <c r="H276" s="11">
        <v>1</v>
      </c>
      <c r="I276" s="11">
        <v>1</v>
      </c>
      <c r="J276" s="12" t="s">
        <v>71</v>
      </c>
      <c r="K276" s="11">
        <v>1</v>
      </c>
      <c r="L276" s="12" t="s">
        <v>381</v>
      </c>
      <c r="M276" s="11">
        <v>1</v>
      </c>
      <c r="N276" s="12" t="s">
        <v>70</v>
      </c>
      <c r="O276" s="12" t="s">
        <v>71</v>
      </c>
      <c r="P276" s="11">
        <v>1</v>
      </c>
      <c r="Q276" s="12" t="s">
        <v>111</v>
      </c>
      <c r="R276" s="11">
        <v>112</v>
      </c>
      <c r="S276" s="12" t="s">
        <v>436</v>
      </c>
      <c r="T276" s="11">
        <v>327</v>
      </c>
      <c r="U276" s="12" t="s">
        <v>383</v>
      </c>
      <c r="V276" s="12" t="s">
        <v>384</v>
      </c>
      <c r="W276" s="11">
        <v>1501</v>
      </c>
      <c r="X276" s="12" t="s">
        <v>71</v>
      </c>
      <c r="Y276" s="12" t="s">
        <v>115</v>
      </c>
      <c r="Z276" s="12" t="s">
        <v>78</v>
      </c>
      <c r="AA276" s="11">
        <v>1915043</v>
      </c>
      <c r="AB276" s="12" t="s">
        <v>658</v>
      </c>
      <c r="AC276" s="11">
        <v>1</v>
      </c>
      <c r="AD276" s="11">
        <v>114</v>
      </c>
      <c r="AE276" s="12" t="s">
        <v>25</v>
      </c>
      <c r="AF276" s="11">
        <v>17</v>
      </c>
      <c r="AG276" s="12" t="s">
        <v>25</v>
      </c>
      <c r="AH276" s="11">
        <v>1</v>
      </c>
      <c r="AI276" s="12" t="s">
        <v>25</v>
      </c>
      <c r="AJ276" s="11">
        <v>0</v>
      </c>
      <c r="AK276" s="12" t="s">
        <v>25</v>
      </c>
      <c r="AL276" s="11">
        <v>1</v>
      </c>
      <c r="AM276" s="12" t="s">
        <v>25</v>
      </c>
      <c r="AN276" s="11">
        <v>19</v>
      </c>
      <c r="AO276" s="12" t="s">
        <v>25</v>
      </c>
      <c r="AP276" s="11">
        <v>39</v>
      </c>
      <c r="AQ276" s="12" t="s">
        <v>25</v>
      </c>
      <c r="AR276" s="11">
        <v>5</v>
      </c>
      <c r="AS276" s="12" t="s">
        <v>25</v>
      </c>
      <c r="AT276" s="11">
        <v>44</v>
      </c>
      <c r="AU276" s="11">
        <v>1</v>
      </c>
      <c r="AV276" s="12" t="s">
        <v>25</v>
      </c>
      <c r="AW276" s="11">
        <v>1</v>
      </c>
      <c r="AX276" s="11">
        <v>2</v>
      </c>
      <c r="AY276" s="12" t="s">
        <v>25</v>
      </c>
      <c r="AZ276" s="11">
        <v>2</v>
      </c>
      <c r="BA276" s="11">
        <v>47</v>
      </c>
      <c r="BB276" s="12" t="s">
        <v>25</v>
      </c>
      <c r="BC276" s="11">
        <v>6</v>
      </c>
      <c r="BD276" s="12" t="s">
        <v>25</v>
      </c>
      <c r="BE276" s="11">
        <v>9</v>
      </c>
      <c r="BF276" s="12" t="s">
        <v>25</v>
      </c>
      <c r="BG276" s="11">
        <v>15</v>
      </c>
      <c r="BH276" s="11">
        <v>1</v>
      </c>
      <c r="BI276" s="12" t="s">
        <v>25</v>
      </c>
      <c r="BJ276" s="11">
        <v>1</v>
      </c>
      <c r="BK276" s="11">
        <v>5</v>
      </c>
      <c r="BL276" s="12" t="s">
        <v>25</v>
      </c>
      <c r="BM276" s="11">
        <v>5</v>
      </c>
      <c r="BN276" s="11">
        <v>21</v>
      </c>
      <c r="BO276" s="12" t="s">
        <v>25</v>
      </c>
      <c r="BP276" s="11">
        <v>2</v>
      </c>
      <c r="BQ276" s="12" t="s">
        <v>25</v>
      </c>
      <c r="BR276" s="11">
        <v>2</v>
      </c>
      <c r="BS276" s="12" t="s">
        <v>25</v>
      </c>
      <c r="BT276" s="11">
        <v>0</v>
      </c>
      <c r="BU276" s="12" t="s">
        <v>25</v>
      </c>
      <c r="BV276" s="11">
        <v>4</v>
      </c>
      <c r="BW276" s="12" t="s">
        <v>25</v>
      </c>
      <c r="BX276" s="11">
        <v>4</v>
      </c>
      <c r="BY276" s="12" t="s">
        <v>25</v>
      </c>
      <c r="BZ276" s="11">
        <v>13</v>
      </c>
      <c r="CA276" s="12" t="s">
        <v>25</v>
      </c>
      <c r="CB276" s="11">
        <v>1</v>
      </c>
      <c r="CC276" s="12" t="s">
        <v>25</v>
      </c>
      <c r="CD276" s="11">
        <v>2</v>
      </c>
      <c r="CE276" s="12" t="s">
        <v>25</v>
      </c>
      <c r="CF276" s="11">
        <v>2</v>
      </c>
      <c r="CG276" s="11">
        <v>20</v>
      </c>
      <c r="CH276" s="11">
        <v>3</v>
      </c>
      <c r="CI276" s="12" t="s">
        <v>25</v>
      </c>
      <c r="CJ276" s="11">
        <v>0</v>
      </c>
      <c r="CK276" s="12" t="s">
        <v>25</v>
      </c>
      <c r="CL276" s="11">
        <v>114</v>
      </c>
      <c r="CM276" s="11">
        <v>114</v>
      </c>
      <c r="CN276" s="12" t="s">
        <v>25</v>
      </c>
      <c r="CO276" s="12" t="s">
        <v>25</v>
      </c>
      <c r="CP276" s="12" t="s">
        <v>25</v>
      </c>
      <c r="CQ276" s="12" t="s">
        <v>25</v>
      </c>
      <c r="CR276" s="11">
        <f t="shared" si="12"/>
        <v>114</v>
      </c>
      <c r="CS276" s="11">
        <f t="shared" si="13"/>
        <v>114</v>
      </c>
      <c r="CT276" s="11" t="b">
        <f t="shared" si="14"/>
        <v>1</v>
      </c>
    </row>
    <row r="277" spans="1:98" x14ac:dyDescent="0.25">
      <c r="A277" s="11">
        <v>276</v>
      </c>
      <c r="B277" s="11">
        <v>15</v>
      </c>
      <c r="C277" s="12" t="s">
        <v>70</v>
      </c>
      <c r="D277" s="11">
        <v>1</v>
      </c>
      <c r="E277" s="12" t="s">
        <v>71</v>
      </c>
      <c r="F277" s="11">
        <v>1</v>
      </c>
      <c r="G277" s="12" t="s">
        <v>71</v>
      </c>
      <c r="H277" s="11">
        <v>1</v>
      </c>
      <c r="I277" s="11">
        <v>1</v>
      </c>
      <c r="J277" s="12" t="s">
        <v>71</v>
      </c>
      <c r="K277" s="11">
        <v>1</v>
      </c>
      <c r="L277" s="12" t="s">
        <v>381</v>
      </c>
      <c r="M277" s="11">
        <v>1</v>
      </c>
      <c r="N277" s="12" t="s">
        <v>70</v>
      </c>
      <c r="O277" s="12" t="s">
        <v>71</v>
      </c>
      <c r="P277" s="11">
        <v>1</v>
      </c>
      <c r="Q277" s="12" t="s">
        <v>111</v>
      </c>
      <c r="R277" s="11">
        <v>114</v>
      </c>
      <c r="S277" s="12" t="s">
        <v>437</v>
      </c>
      <c r="T277" s="11">
        <v>326</v>
      </c>
      <c r="U277" s="12" t="s">
        <v>383</v>
      </c>
      <c r="V277" s="12" t="s">
        <v>384</v>
      </c>
      <c r="W277" s="11">
        <v>1501</v>
      </c>
      <c r="X277" s="12" t="s">
        <v>71</v>
      </c>
      <c r="Y277" s="12" t="s">
        <v>115</v>
      </c>
      <c r="Z277" s="12" t="s">
        <v>78</v>
      </c>
      <c r="AA277" s="11">
        <v>1915043</v>
      </c>
      <c r="AB277" s="12" t="s">
        <v>658</v>
      </c>
      <c r="AC277" s="11">
        <v>1</v>
      </c>
      <c r="AD277" s="11">
        <v>125</v>
      </c>
      <c r="AE277" s="12" t="s">
        <v>25</v>
      </c>
      <c r="AF277" s="11">
        <v>17</v>
      </c>
      <c r="AG277" s="12" t="s">
        <v>25</v>
      </c>
      <c r="AH277" s="11">
        <v>1</v>
      </c>
      <c r="AI277" s="12" t="s">
        <v>25</v>
      </c>
      <c r="AJ277" s="11">
        <v>2</v>
      </c>
      <c r="AK277" s="12" t="s">
        <v>25</v>
      </c>
      <c r="AL277" s="11">
        <v>1</v>
      </c>
      <c r="AM277" s="12" t="s">
        <v>25</v>
      </c>
      <c r="AN277" s="11">
        <v>21</v>
      </c>
      <c r="AO277" s="12" t="s">
        <v>25</v>
      </c>
      <c r="AP277" s="11">
        <v>41</v>
      </c>
      <c r="AQ277" s="12" t="s">
        <v>25</v>
      </c>
      <c r="AR277" s="11">
        <v>1</v>
      </c>
      <c r="AS277" s="12" t="s">
        <v>25</v>
      </c>
      <c r="AT277" s="11">
        <v>42</v>
      </c>
      <c r="AU277" s="11">
        <v>2</v>
      </c>
      <c r="AV277" s="12" t="s">
        <v>25</v>
      </c>
      <c r="AW277" s="11">
        <v>2</v>
      </c>
      <c r="AX277" s="11">
        <v>0</v>
      </c>
      <c r="AY277" s="12" t="s">
        <v>25</v>
      </c>
      <c r="AZ277" s="11">
        <v>0</v>
      </c>
      <c r="BA277" s="11">
        <v>44</v>
      </c>
      <c r="BB277" s="12" t="s">
        <v>25</v>
      </c>
      <c r="BC277" s="11">
        <v>16</v>
      </c>
      <c r="BD277" s="12" t="s">
        <v>25</v>
      </c>
      <c r="BE277" s="11">
        <v>9</v>
      </c>
      <c r="BF277" s="12" t="s">
        <v>25</v>
      </c>
      <c r="BG277" s="11">
        <v>25</v>
      </c>
      <c r="BH277" s="11">
        <v>0</v>
      </c>
      <c r="BI277" s="12" t="s">
        <v>25</v>
      </c>
      <c r="BJ277" s="11">
        <v>0</v>
      </c>
      <c r="BK277" s="11">
        <v>7</v>
      </c>
      <c r="BL277" s="12" t="s">
        <v>25</v>
      </c>
      <c r="BM277" s="11">
        <v>7</v>
      </c>
      <c r="BN277" s="11">
        <v>32</v>
      </c>
      <c r="BO277" s="12" t="s">
        <v>25</v>
      </c>
      <c r="BP277" s="11">
        <v>2</v>
      </c>
      <c r="BQ277" s="12" t="s">
        <v>25</v>
      </c>
      <c r="BR277" s="11">
        <v>1</v>
      </c>
      <c r="BS277" s="12" t="s">
        <v>25</v>
      </c>
      <c r="BT277" s="11">
        <v>1</v>
      </c>
      <c r="BU277" s="12" t="s">
        <v>25</v>
      </c>
      <c r="BV277" s="11">
        <v>4</v>
      </c>
      <c r="BW277" s="12" t="s">
        <v>25</v>
      </c>
      <c r="BX277" s="11">
        <v>7</v>
      </c>
      <c r="BY277" s="12" t="s">
        <v>25</v>
      </c>
      <c r="BZ277" s="11">
        <v>5</v>
      </c>
      <c r="CA277" s="12" t="s">
        <v>25</v>
      </c>
      <c r="CB277" s="11">
        <v>1</v>
      </c>
      <c r="CC277" s="12" t="s">
        <v>25</v>
      </c>
      <c r="CD277" s="11">
        <v>7</v>
      </c>
      <c r="CE277" s="12" t="s">
        <v>25</v>
      </c>
      <c r="CF277" s="11">
        <v>7</v>
      </c>
      <c r="CG277" s="11">
        <v>20</v>
      </c>
      <c r="CH277" s="11">
        <v>3</v>
      </c>
      <c r="CI277" s="12" t="s">
        <v>25</v>
      </c>
      <c r="CJ277" s="11">
        <v>1</v>
      </c>
      <c r="CK277" s="12" t="s">
        <v>25</v>
      </c>
      <c r="CL277" s="11">
        <v>125</v>
      </c>
      <c r="CM277" s="11">
        <v>125</v>
      </c>
      <c r="CN277" s="12" t="s">
        <v>25</v>
      </c>
      <c r="CO277" s="12" t="s">
        <v>25</v>
      </c>
      <c r="CP277" s="12" t="s">
        <v>25</v>
      </c>
      <c r="CQ277" s="12" t="s">
        <v>25</v>
      </c>
      <c r="CR277" s="11">
        <f t="shared" si="12"/>
        <v>125</v>
      </c>
      <c r="CS277" s="11">
        <f t="shared" si="13"/>
        <v>125</v>
      </c>
      <c r="CT277" s="11" t="b">
        <f t="shared" si="14"/>
        <v>1</v>
      </c>
    </row>
    <row r="278" spans="1:98" x14ac:dyDescent="0.25">
      <c r="A278" s="11">
        <v>277</v>
      </c>
      <c r="B278" s="11">
        <v>15</v>
      </c>
      <c r="C278" s="12" t="s">
        <v>70</v>
      </c>
      <c r="D278" s="11">
        <v>1</v>
      </c>
      <c r="E278" s="12" t="s">
        <v>71</v>
      </c>
      <c r="F278" s="11">
        <v>1</v>
      </c>
      <c r="G278" s="12" t="s">
        <v>71</v>
      </c>
      <c r="H278" s="11">
        <v>1</v>
      </c>
      <c r="I278" s="11">
        <v>1</v>
      </c>
      <c r="J278" s="12" t="s">
        <v>71</v>
      </c>
      <c r="K278" s="11">
        <v>1</v>
      </c>
      <c r="L278" s="12" t="s">
        <v>381</v>
      </c>
      <c r="M278" s="11">
        <v>1</v>
      </c>
      <c r="N278" s="12" t="s">
        <v>70</v>
      </c>
      <c r="O278" s="12" t="s">
        <v>71</v>
      </c>
      <c r="P278" s="11">
        <v>1</v>
      </c>
      <c r="Q278" s="12" t="s">
        <v>111</v>
      </c>
      <c r="R278" s="11">
        <v>116</v>
      </c>
      <c r="S278" s="12" t="s">
        <v>438</v>
      </c>
      <c r="T278" s="11">
        <v>342</v>
      </c>
      <c r="U278" s="12" t="s">
        <v>383</v>
      </c>
      <c r="V278" s="12" t="s">
        <v>384</v>
      </c>
      <c r="W278" s="11">
        <v>1501</v>
      </c>
      <c r="X278" s="12" t="s">
        <v>71</v>
      </c>
      <c r="Y278" s="12" t="s">
        <v>115</v>
      </c>
      <c r="Z278" s="12" t="s">
        <v>78</v>
      </c>
      <c r="AA278" s="11">
        <v>1915043</v>
      </c>
      <c r="AB278" s="12" t="s">
        <v>658</v>
      </c>
      <c r="AC278" s="11">
        <v>1</v>
      </c>
      <c r="AD278" s="11">
        <v>121</v>
      </c>
      <c r="AE278" s="12" t="s">
        <v>25</v>
      </c>
      <c r="AF278" s="11">
        <v>9</v>
      </c>
      <c r="AG278" s="12" t="s">
        <v>25</v>
      </c>
      <c r="AH278" s="11">
        <v>1</v>
      </c>
      <c r="AI278" s="12" t="s">
        <v>25</v>
      </c>
      <c r="AJ278" s="11">
        <v>1</v>
      </c>
      <c r="AK278" s="12" t="s">
        <v>25</v>
      </c>
      <c r="AL278" s="11">
        <v>0</v>
      </c>
      <c r="AM278" s="12" t="s">
        <v>25</v>
      </c>
      <c r="AN278" s="11">
        <v>11</v>
      </c>
      <c r="AO278" s="12" t="s">
        <v>25</v>
      </c>
      <c r="AP278" s="11">
        <v>37</v>
      </c>
      <c r="AQ278" s="12" t="s">
        <v>25</v>
      </c>
      <c r="AR278" s="11">
        <v>6</v>
      </c>
      <c r="AS278" s="12" t="s">
        <v>25</v>
      </c>
      <c r="AT278" s="11">
        <v>43</v>
      </c>
      <c r="AU278" s="11">
        <v>0</v>
      </c>
      <c r="AV278" s="12" t="s">
        <v>25</v>
      </c>
      <c r="AW278" s="11">
        <v>0</v>
      </c>
      <c r="AX278" s="11">
        <v>2</v>
      </c>
      <c r="AY278" s="12" t="s">
        <v>25</v>
      </c>
      <c r="AZ278" s="11">
        <v>2</v>
      </c>
      <c r="BA278" s="11">
        <v>45</v>
      </c>
      <c r="BB278" s="12" t="s">
        <v>25</v>
      </c>
      <c r="BC278" s="11">
        <v>16</v>
      </c>
      <c r="BD278" s="12" t="s">
        <v>25</v>
      </c>
      <c r="BE278" s="11">
        <v>11</v>
      </c>
      <c r="BF278" s="12" t="s">
        <v>25</v>
      </c>
      <c r="BG278" s="11">
        <v>27</v>
      </c>
      <c r="BH278" s="11">
        <v>3</v>
      </c>
      <c r="BI278" s="12" t="s">
        <v>25</v>
      </c>
      <c r="BJ278" s="11">
        <v>3</v>
      </c>
      <c r="BK278" s="11">
        <v>3</v>
      </c>
      <c r="BL278" s="12" t="s">
        <v>25</v>
      </c>
      <c r="BM278" s="11">
        <v>3</v>
      </c>
      <c r="BN278" s="11">
        <v>33</v>
      </c>
      <c r="BO278" s="12" t="s">
        <v>25</v>
      </c>
      <c r="BP278" s="11">
        <v>3</v>
      </c>
      <c r="BQ278" s="12" t="s">
        <v>25</v>
      </c>
      <c r="BR278" s="11">
        <v>1</v>
      </c>
      <c r="BS278" s="12" t="s">
        <v>25</v>
      </c>
      <c r="BT278" s="11">
        <v>1</v>
      </c>
      <c r="BU278" s="12" t="s">
        <v>25</v>
      </c>
      <c r="BV278" s="11">
        <v>5</v>
      </c>
      <c r="BW278" s="12" t="s">
        <v>25</v>
      </c>
      <c r="BX278" s="11">
        <v>4</v>
      </c>
      <c r="BY278" s="12" t="s">
        <v>25</v>
      </c>
      <c r="BZ278" s="11">
        <v>15</v>
      </c>
      <c r="CA278" s="12" t="s">
        <v>25</v>
      </c>
      <c r="CB278" s="11">
        <v>2</v>
      </c>
      <c r="CC278" s="12" t="s">
        <v>25</v>
      </c>
      <c r="CD278" s="11">
        <v>5</v>
      </c>
      <c r="CE278" s="12" t="s">
        <v>25</v>
      </c>
      <c r="CF278" s="11">
        <v>5</v>
      </c>
      <c r="CG278" s="11">
        <v>26</v>
      </c>
      <c r="CH278" s="11">
        <v>1</v>
      </c>
      <c r="CI278" s="12" t="s">
        <v>25</v>
      </c>
      <c r="CJ278" s="11">
        <v>0</v>
      </c>
      <c r="CK278" s="12" t="s">
        <v>25</v>
      </c>
      <c r="CL278" s="11">
        <v>121</v>
      </c>
      <c r="CM278" s="11">
        <v>121</v>
      </c>
      <c r="CN278" s="12" t="s">
        <v>25</v>
      </c>
      <c r="CO278" s="12" t="s">
        <v>25</v>
      </c>
      <c r="CP278" s="12" t="s">
        <v>25</v>
      </c>
      <c r="CQ278" s="12" t="s">
        <v>25</v>
      </c>
      <c r="CR278" s="11">
        <f t="shared" si="12"/>
        <v>121</v>
      </c>
      <c r="CS278" s="11">
        <f t="shared" si="13"/>
        <v>121</v>
      </c>
      <c r="CT278" s="11" t="b">
        <f t="shared" si="14"/>
        <v>1</v>
      </c>
    </row>
    <row r="279" spans="1:98" x14ac:dyDescent="0.25">
      <c r="A279" s="11">
        <v>278</v>
      </c>
      <c r="B279" s="11">
        <v>15</v>
      </c>
      <c r="C279" s="12" t="s">
        <v>70</v>
      </c>
      <c r="D279" s="11">
        <v>1</v>
      </c>
      <c r="E279" s="12" t="s">
        <v>71</v>
      </c>
      <c r="F279" s="11">
        <v>1</v>
      </c>
      <c r="G279" s="12" t="s">
        <v>71</v>
      </c>
      <c r="H279" s="11">
        <v>1</v>
      </c>
      <c r="I279" s="11">
        <v>1</v>
      </c>
      <c r="J279" s="12" t="s">
        <v>71</v>
      </c>
      <c r="K279" s="11">
        <v>1</v>
      </c>
      <c r="L279" s="12" t="s">
        <v>381</v>
      </c>
      <c r="M279" s="11">
        <v>1</v>
      </c>
      <c r="N279" s="12" t="s">
        <v>70</v>
      </c>
      <c r="O279" s="12" t="s">
        <v>71</v>
      </c>
      <c r="P279" s="11">
        <v>1</v>
      </c>
      <c r="Q279" s="12" t="s">
        <v>111</v>
      </c>
      <c r="R279" s="11">
        <v>119</v>
      </c>
      <c r="S279" s="12" t="s">
        <v>439</v>
      </c>
      <c r="T279" s="11">
        <v>314</v>
      </c>
      <c r="U279" s="12" t="s">
        <v>383</v>
      </c>
      <c r="V279" s="12" t="s">
        <v>384</v>
      </c>
      <c r="W279" s="11">
        <v>1501</v>
      </c>
      <c r="X279" s="12" t="s">
        <v>71</v>
      </c>
      <c r="Y279" s="12" t="s">
        <v>115</v>
      </c>
      <c r="Z279" s="12" t="s">
        <v>78</v>
      </c>
      <c r="AA279" s="11">
        <v>1915043</v>
      </c>
      <c r="AB279" s="12" t="s">
        <v>658</v>
      </c>
      <c r="AC279" s="11">
        <v>1</v>
      </c>
      <c r="AD279" s="11">
        <v>138</v>
      </c>
      <c r="AE279" s="12" t="s">
        <v>25</v>
      </c>
      <c r="AF279" s="11">
        <v>18</v>
      </c>
      <c r="AG279" s="12" t="s">
        <v>25</v>
      </c>
      <c r="AH279" s="11">
        <v>2</v>
      </c>
      <c r="AI279" s="12" t="s">
        <v>25</v>
      </c>
      <c r="AJ279" s="11">
        <v>2</v>
      </c>
      <c r="AK279" s="12" t="s">
        <v>25</v>
      </c>
      <c r="AL279" s="11">
        <v>1</v>
      </c>
      <c r="AM279" s="12" t="s">
        <v>25</v>
      </c>
      <c r="AN279" s="11">
        <v>23</v>
      </c>
      <c r="AO279" s="12" t="s">
        <v>25</v>
      </c>
      <c r="AP279" s="11">
        <v>42</v>
      </c>
      <c r="AQ279" s="12" t="s">
        <v>25</v>
      </c>
      <c r="AR279" s="11">
        <v>2</v>
      </c>
      <c r="AS279" s="12" t="s">
        <v>25</v>
      </c>
      <c r="AT279" s="11">
        <v>44</v>
      </c>
      <c r="AU279" s="11">
        <v>0</v>
      </c>
      <c r="AV279" s="12" t="s">
        <v>25</v>
      </c>
      <c r="AW279" s="11">
        <v>0</v>
      </c>
      <c r="AX279" s="11">
        <v>0</v>
      </c>
      <c r="AY279" s="12" t="s">
        <v>25</v>
      </c>
      <c r="AZ279" s="11">
        <v>0</v>
      </c>
      <c r="BA279" s="11">
        <v>44</v>
      </c>
      <c r="BB279" s="12" t="s">
        <v>25</v>
      </c>
      <c r="BC279" s="11">
        <v>16</v>
      </c>
      <c r="BD279" s="12" t="s">
        <v>25</v>
      </c>
      <c r="BE279" s="11">
        <v>5</v>
      </c>
      <c r="BF279" s="12" t="s">
        <v>25</v>
      </c>
      <c r="BG279" s="11">
        <v>21</v>
      </c>
      <c r="BH279" s="11">
        <v>1</v>
      </c>
      <c r="BI279" s="12" t="s">
        <v>25</v>
      </c>
      <c r="BJ279" s="11">
        <v>1</v>
      </c>
      <c r="BK279" s="11">
        <v>10</v>
      </c>
      <c r="BL279" s="12" t="s">
        <v>25</v>
      </c>
      <c r="BM279" s="11">
        <v>10</v>
      </c>
      <c r="BN279" s="11">
        <v>32</v>
      </c>
      <c r="BO279" s="12" t="s">
        <v>25</v>
      </c>
      <c r="BP279" s="11">
        <v>4</v>
      </c>
      <c r="BQ279" s="12" t="s">
        <v>25</v>
      </c>
      <c r="BR279" s="11">
        <v>0</v>
      </c>
      <c r="BS279" s="12" t="s">
        <v>25</v>
      </c>
      <c r="BT279" s="11">
        <v>0</v>
      </c>
      <c r="BU279" s="12" t="s">
        <v>25</v>
      </c>
      <c r="BV279" s="11">
        <v>4</v>
      </c>
      <c r="BW279" s="12" t="s">
        <v>25</v>
      </c>
      <c r="BX279" s="11">
        <v>1</v>
      </c>
      <c r="BY279" s="12" t="s">
        <v>25</v>
      </c>
      <c r="BZ279" s="11">
        <v>19</v>
      </c>
      <c r="CA279" s="12" t="s">
        <v>25</v>
      </c>
      <c r="CB279" s="11">
        <v>2</v>
      </c>
      <c r="CC279" s="12" t="s">
        <v>25</v>
      </c>
      <c r="CD279" s="11">
        <v>7</v>
      </c>
      <c r="CE279" s="12" t="s">
        <v>25</v>
      </c>
      <c r="CF279" s="11">
        <v>7</v>
      </c>
      <c r="CG279" s="11">
        <v>29</v>
      </c>
      <c r="CH279" s="11">
        <v>1</v>
      </c>
      <c r="CI279" s="12" t="s">
        <v>25</v>
      </c>
      <c r="CJ279" s="11">
        <v>5</v>
      </c>
      <c r="CK279" s="12" t="s">
        <v>25</v>
      </c>
      <c r="CL279" s="11">
        <v>138</v>
      </c>
      <c r="CM279" s="11">
        <v>138</v>
      </c>
      <c r="CN279" s="12" t="s">
        <v>25</v>
      </c>
      <c r="CO279" s="12" t="s">
        <v>25</v>
      </c>
      <c r="CP279" s="12" t="s">
        <v>25</v>
      </c>
      <c r="CQ279" s="12" t="s">
        <v>25</v>
      </c>
      <c r="CR279" s="11">
        <f t="shared" si="12"/>
        <v>138</v>
      </c>
      <c r="CS279" s="11">
        <f t="shared" si="13"/>
        <v>138</v>
      </c>
      <c r="CT279" s="11" t="b">
        <f t="shared" si="14"/>
        <v>1</v>
      </c>
    </row>
    <row r="280" spans="1:98" x14ac:dyDescent="0.25">
      <c r="A280" s="11">
        <v>279</v>
      </c>
      <c r="B280" s="11">
        <v>15</v>
      </c>
      <c r="C280" s="12" t="s">
        <v>70</v>
      </c>
      <c r="D280" s="11">
        <v>1</v>
      </c>
      <c r="E280" s="12" t="s">
        <v>71</v>
      </c>
      <c r="F280" s="11">
        <v>1</v>
      </c>
      <c r="G280" s="12" t="s">
        <v>71</v>
      </c>
      <c r="H280" s="11">
        <v>1</v>
      </c>
      <c r="I280" s="11">
        <v>1</v>
      </c>
      <c r="J280" s="12" t="s">
        <v>71</v>
      </c>
      <c r="K280" s="11">
        <v>1</v>
      </c>
      <c r="L280" s="12" t="s">
        <v>381</v>
      </c>
      <c r="M280" s="11">
        <v>1</v>
      </c>
      <c r="N280" s="12" t="s">
        <v>70</v>
      </c>
      <c r="O280" s="12" t="s">
        <v>71</v>
      </c>
      <c r="P280" s="11">
        <v>1</v>
      </c>
      <c r="Q280" s="12" t="s">
        <v>111</v>
      </c>
      <c r="R280" s="11">
        <v>121</v>
      </c>
      <c r="S280" s="12" t="s">
        <v>440</v>
      </c>
      <c r="T280" s="11">
        <v>344</v>
      </c>
      <c r="U280" s="12" t="s">
        <v>383</v>
      </c>
      <c r="V280" s="12" t="s">
        <v>384</v>
      </c>
      <c r="W280" s="11">
        <v>1501</v>
      </c>
      <c r="X280" s="12" t="s">
        <v>71</v>
      </c>
      <c r="Y280" s="12" t="s">
        <v>115</v>
      </c>
      <c r="Z280" s="12" t="s">
        <v>78</v>
      </c>
      <c r="AA280" s="11">
        <v>1915043</v>
      </c>
      <c r="AB280" s="12" t="s">
        <v>658</v>
      </c>
      <c r="AC280" s="11">
        <v>1</v>
      </c>
      <c r="AD280" s="11">
        <v>138</v>
      </c>
      <c r="AE280" s="12" t="s">
        <v>25</v>
      </c>
      <c r="AF280" s="11">
        <v>14</v>
      </c>
      <c r="AG280" s="12" t="s">
        <v>25</v>
      </c>
      <c r="AH280" s="11">
        <v>2</v>
      </c>
      <c r="AI280" s="12" t="s">
        <v>25</v>
      </c>
      <c r="AJ280" s="11">
        <v>0</v>
      </c>
      <c r="AK280" s="12" t="s">
        <v>25</v>
      </c>
      <c r="AL280" s="11">
        <v>0</v>
      </c>
      <c r="AM280" s="12" t="s">
        <v>25</v>
      </c>
      <c r="AN280" s="11">
        <v>16</v>
      </c>
      <c r="AO280" s="12" t="s">
        <v>25</v>
      </c>
      <c r="AP280" s="11">
        <v>46</v>
      </c>
      <c r="AQ280" s="12" t="s">
        <v>341</v>
      </c>
      <c r="AR280" s="11">
        <v>2</v>
      </c>
      <c r="AS280" s="12" t="s">
        <v>660</v>
      </c>
      <c r="AT280" s="11">
        <v>48</v>
      </c>
      <c r="AU280" s="11">
        <v>2</v>
      </c>
      <c r="AV280" s="12" t="s">
        <v>133</v>
      </c>
      <c r="AW280" s="11">
        <v>2</v>
      </c>
      <c r="AX280" s="11">
        <v>1</v>
      </c>
      <c r="AY280" s="12" t="s">
        <v>661</v>
      </c>
      <c r="AZ280" s="11">
        <v>1</v>
      </c>
      <c r="BA280" s="11">
        <v>51</v>
      </c>
      <c r="BB280" s="12" t="s">
        <v>25</v>
      </c>
      <c r="BC280" s="11">
        <v>19</v>
      </c>
      <c r="BD280" s="12" t="s">
        <v>662</v>
      </c>
      <c r="BE280" s="11">
        <v>13</v>
      </c>
      <c r="BF280" s="12" t="s">
        <v>441</v>
      </c>
      <c r="BG280" s="11">
        <v>32</v>
      </c>
      <c r="BH280" s="11">
        <v>1</v>
      </c>
      <c r="BI280" s="12" t="s">
        <v>133</v>
      </c>
      <c r="BJ280" s="11">
        <v>1</v>
      </c>
      <c r="BK280" s="11">
        <v>5</v>
      </c>
      <c r="BL280" s="12" t="s">
        <v>25</v>
      </c>
      <c r="BM280" s="11">
        <v>5</v>
      </c>
      <c r="BN280" s="11">
        <v>38</v>
      </c>
      <c r="BO280" s="12" t="s">
        <v>25</v>
      </c>
      <c r="BP280" s="11">
        <v>1</v>
      </c>
      <c r="BQ280" s="12" t="s">
        <v>25</v>
      </c>
      <c r="BR280" s="11">
        <v>0</v>
      </c>
      <c r="BS280" s="12" t="s">
        <v>25</v>
      </c>
      <c r="BT280" s="11">
        <v>0</v>
      </c>
      <c r="BU280" s="12" t="s">
        <v>25</v>
      </c>
      <c r="BV280" s="11">
        <v>1</v>
      </c>
      <c r="BW280" s="12" t="s">
        <v>25</v>
      </c>
      <c r="BX280" s="11">
        <v>4</v>
      </c>
      <c r="BY280" s="12" t="s">
        <v>25</v>
      </c>
      <c r="BZ280" s="11">
        <v>18</v>
      </c>
      <c r="CA280" s="12" t="s">
        <v>25</v>
      </c>
      <c r="CB280" s="11">
        <v>0</v>
      </c>
      <c r="CC280" s="12" t="s">
        <v>25</v>
      </c>
      <c r="CD280" s="11">
        <v>4</v>
      </c>
      <c r="CE280" s="12" t="s">
        <v>25</v>
      </c>
      <c r="CF280" s="11">
        <v>4</v>
      </c>
      <c r="CG280" s="11">
        <v>26</v>
      </c>
      <c r="CH280" s="11">
        <v>3</v>
      </c>
      <c r="CI280" s="12" t="s">
        <v>25</v>
      </c>
      <c r="CJ280" s="11">
        <v>3</v>
      </c>
      <c r="CK280" s="12" t="s">
        <v>25</v>
      </c>
      <c r="CL280" s="11">
        <v>138</v>
      </c>
      <c r="CM280" s="11">
        <v>138</v>
      </c>
      <c r="CN280" s="12" t="s">
        <v>25</v>
      </c>
      <c r="CO280" s="12" t="s">
        <v>638</v>
      </c>
      <c r="CP280" s="12" t="s">
        <v>633</v>
      </c>
      <c r="CQ280" s="12" t="s">
        <v>25</v>
      </c>
      <c r="CR280" s="11">
        <f t="shared" si="12"/>
        <v>138</v>
      </c>
      <c r="CS280" s="11">
        <f t="shared" si="13"/>
        <v>138</v>
      </c>
      <c r="CT280" s="11" t="b">
        <f t="shared" si="14"/>
        <v>1</v>
      </c>
    </row>
    <row r="281" spans="1:98" x14ac:dyDescent="0.25">
      <c r="A281" s="11">
        <v>280</v>
      </c>
      <c r="B281" s="11">
        <v>15</v>
      </c>
      <c r="C281" s="12" t="s">
        <v>70</v>
      </c>
      <c r="D281" s="11">
        <v>1</v>
      </c>
      <c r="E281" s="12" t="s">
        <v>71</v>
      </c>
      <c r="F281" s="11">
        <v>1</v>
      </c>
      <c r="G281" s="12" t="s">
        <v>71</v>
      </c>
      <c r="H281" s="11">
        <v>1</v>
      </c>
      <c r="I281" s="11">
        <v>1</v>
      </c>
      <c r="J281" s="12" t="s">
        <v>71</v>
      </c>
      <c r="K281" s="11">
        <v>1</v>
      </c>
      <c r="L281" s="12" t="s">
        <v>381</v>
      </c>
      <c r="M281" s="11">
        <v>1</v>
      </c>
      <c r="N281" s="12" t="s">
        <v>70</v>
      </c>
      <c r="O281" s="12" t="s">
        <v>71</v>
      </c>
      <c r="P281" s="11">
        <v>1</v>
      </c>
      <c r="Q281" s="12" t="s">
        <v>111</v>
      </c>
      <c r="R281" s="11">
        <v>123</v>
      </c>
      <c r="S281" s="12" t="s">
        <v>442</v>
      </c>
      <c r="T281" s="11">
        <v>344</v>
      </c>
      <c r="U281" s="12" t="s">
        <v>383</v>
      </c>
      <c r="V281" s="12" t="s">
        <v>384</v>
      </c>
      <c r="W281" s="11">
        <v>1501</v>
      </c>
      <c r="X281" s="12" t="s">
        <v>71</v>
      </c>
      <c r="Y281" s="12" t="s">
        <v>115</v>
      </c>
      <c r="Z281" s="12" t="s">
        <v>78</v>
      </c>
      <c r="AA281" s="11">
        <v>1915043</v>
      </c>
      <c r="AB281" s="12" t="s">
        <v>658</v>
      </c>
      <c r="AC281" s="11">
        <v>1</v>
      </c>
      <c r="AD281" s="11">
        <v>130</v>
      </c>
      <c r="AE281" s="12" t="s">
        <v>25</v>
      </c>
      <c r="AF281" s="11">
        <v>13</v>
      </c>
      <c r="AG281" s="12" t="s">
        <v>25</v>
      </c>
      <c r="AH281" s="11">
        <v>0</v>
      </c>
      <c r="AI281" s="12" t="s">
        <v>25</v>
      </c>
      <c r="AJ281" s="11">
        <v>0</v>
      </c>
      <c r="AK281" s="12" t="s">
        <v>25</v>
      </c>
      <c r="AL281" s="11">
        <v>1</v>
      </c>
      <c r="AM281" s="12" t="s">
        <v>25</v>
      </c>
      <c r="AN281" s="11">
        <v>14</v>
      </c>
      <c r="AO281" s="12" t="s">
        <v>25</v>
      </c>
      <c r="AP281" s="11">
        <v>57</v>
      </c>
      <c r="AQ281" s="12" t="s">
        <v>25</v>
      </c>
      <c r="AR281" s="11">
        <v>5</v>
      </c>
      <c r="AS281" s="12" t="s">
        <v>25</v>
      </c>
      <c r="AT281" s="11">
        <v>62</v>
      </c>
      <c r="AU281" s="11">
        <v>1</v>
      </c>
      <c r="AV281" s="12" t="s">
        <v>25</v>
      </c>
      <c r="AW281" s="11">
        <v>1</v>
      </c>
      <c r="AX281" s="11">
        <v>5</v>
      </c>
      <c r="AY281" s="12" t="s">
        <v>25</v>
      </c>
      <c r="AZ281" s="11">
        <v>5</v>
      </c>
      <c r="BA281" s="11">
        <v>68</v>
      </c>
      <c r="BB281" s="12" t="s">
        <v>25</v>
      </c>
      <c r="BC281" s="11">
        <v>8</v>
      </c>
      <c r="BD281" s="12" t="s">
        <v>25</v>
      </c>
      <c r="BE281" s="11">
        <v>10</v>
      </c>
      <c r="BF281" s="12" t="s">
        <v>25</v>
      </c>
      <c r="BG281" s="11">
        <v>18</v>
      </c>
      <c r="BH281" s="11">
        <v>3</v>
      </c>
      <c r="BI281" s="12" t="s">
        <v>25</v>
      </c>
      <c r="BJ281" s="11">
        <v>3</v>
      </c>
      <c r="BK281" s="11">
        <v>3</v>
      </c>
      <c r="BL281" s="12" t="s">
        <v>25</v>
      </c>
      <c r="BM281" s="11">
        <v>3</v>
      </c>
      <c r="BN281" s="11">
        <v>24</v>
      </c>
      <c r="BO281" s="12" t="s">
        <v>25</v>
      </c>
      <c r="BP281" s="11">
        <v>3</v>
      </c>
      <c r="BQ281" s="12" t="s">
        <v>25</v>
      </c>
      <c r="BR281" s="11">
        <v>0</v>
      </c>
      <c r="BS281" s="12" t="s">
        <v>25</v>
      </c>
      <c r="BT281" s="11">
        <v>0</v>
      </c>
      <c r="BU281" s="12" t="s">
        <v>25</v>
      </c>
      <c r="BV281" s="11">
        <v>3</v>
      </c>
      <c r="BW281" s="12" t="s">
        <v>25</v>
      </c>
      <c r="BX281" s="11">
        <v>0</v>
      </c>
      <c r="BY281" s="12" t="s">
        <v>25</v>
      </c>
      <c r="BZ281" s="11">
        <v>13</v>
      </c>
      <c r="CA281" s="12" t="s">
        <v>25</v>
      </c>
      <c r="CB281" s="11">
        <v>0</v>
      </c>
      <c r="CC281" s="12" t="s">
        <v>25</v>
      </c>
      <c r="CD281" s="11">
        <v>3</v>
      </c>
      <c r="CE281" s="12" t="s">
        <v>25</v>
      </c>
      <c r="CF281" s="11">
        <v>3</v>
      </c>
      <c r="CG281" s="11">
        <v>16</v>
      </c>
      <c r="CH281" s="11">
        <v>1</v>
      </c>
      <c r="CI281" s="12" t="s">
        <v>25</v>
      </c>
      <c r="CJ281" s="11">
        <v>4</v>
      </c>
      <c r="CK281" s="12" t="s">
        <v>25</v>
      </c>
      <c r="CL281" s="11">
        <v>130</v>
      </c>
      <c r="CM281" s="11">
        <v>130</v>
      </c>
      <c r="CN281" s="12" t="s">
        <v>25</v>
      </c>
      <c r="CO281" s="12" t="s">
        <v>25</v>
      </c>
      <c r="CP281" s="12" t="s">
        <v>25</v>
      </c>
      <c r="CQ281" s="12" t="s">
        <v>25</v>
      </c>
      <c r="CR281" s="11">
        <f t="shared" si="12"/>
        <v>130</v>
      </c>
      <c r="CS281" s="11">
        <f t="shared" si="13"/>
        <v>130</v>
      </c>
      <c r="CT281" s="11" t="b">
        <f t="shared" si="14"/>
        <v>1</v>
      </c>
    </row>
    <row r="282" spans="1:98" x14ac:dyDescent="0.25">
      <c r="A282" s="11">
        <v>281</v>
      </c>
      <c r="B282" s="11">
        <v>15</v>
      </c>
      <c r="C282" s="12" t="s">
        <v>70</v>
      </c>
      <c r="D282" s="11">
        <v>1</v>
      </c>
      <c r="E282" s="12" t="s">
        <v>71</v>
      </c>
      <c r="F282" s="11">
        <v>1</v>
      </c>
      <c r="G282" s="12" t="s">
        <v>71</v>
      </c>
      <c r="H282" s="11">
        <v>1</v>
      </c>
      <c r="I282" s="11">
        <v>1</v>
      </c>
      <c r="J282" s="12" t="s">
        <v>71</v>
      </c>
      <c r="K282" s="11">
        <v>599</v>
      </c>
      <c r="L282" s="12" t="s">
        <v>323</v>
      </c>
      <c r="M282" s="11">
        <v>1</v>
      </c>
      <c r="N282" s="12" t="s">
        <v>70</v>
      </c>
      <c r="O282" s="12" t="s">
        <v>324</v>
      </c>
      <c r="P282" s="11">
        <v>2</v>
      </c>
      <c r="Q282" s="12" t="s">
        <v>273</v>
      </c>
      <c r="R282" s="11">
        <v>9</v>
      </c>
      <c r="S282" s="12" t="s">
        <v>221</v>
      </c>
      <c r="T282" s="11">
        <v>320</v>
      </c>
      <c r="U282" s="12" t="s">
        <v>326</v>
      </c>
      <c r="V282" s="12" t="s">
        <v>327</v>
      </c>
      <c r="W282" s="11">
        <v>1503</v>
      </c>
      <c r="X282" s="12" t="s">
        <v>71</v>
      </c>
      <c r="Y282" s="12" t="s">
        <v>77</v>
      </c>
      <c r="Z282" s="12" t="s">
        <v>78</v>
      </c>
      <c r="AA282" s="11">
        <v>1915037</v>
      </c>
      <c r="AB282" s="12" t="s">
        <v>654</v>
      </c>
      <c r="AC282" s="11">
        <v>2</v>
      </c>
      <c r="AD282" s="11">
        <v>78</v>
      </c>
      <c r="AE282" s="12" t="s">
        <v>25</v>
      </c>
      <c r="AF282" s="11">
        <v>8</v>
      </c>
      <c r="AG282" s="12" t="s">
        <v>25</v>
      </c>
      <c r="AH282" s="11">
        <v>2</v>
      </c>
      <c r="AI282" s="12" t="s">
        <v>25</v>
      </c>
      <c r="AJ282" s="11">
        <v>1</v>
      </c>
      <c r="AK282" s="12" t="s">
        <v>25</v>
      </c>
      <c r="AL282" s="11">
        <v>1</v>
      </c>
      <c r="AM282" s="12" t="s">
        <v>25</v>
      </c>
      <c r="AN282" s="11">
        <v>12</v>
      </c>
      <c r="AO282" s="12" t="s">
        <v>25</v>
      </c>
      <c r="AP282" s="11">
        <v>18</v>
      </c>
      <c r="AQ282" s="12" t="s">
        <v>25</v>
      </c>
      <c r="AR282" s="11">
        <v>2</v>
      </c>
      <c r="AS282" s="12" t="s">
        <v>25</v>
      </c>
      <c r="AT282" s="11">
        <v>20</v>
      </c>
      <c r="AU282" s="11">
        <v>3</v>
      </c>
      <c r="AV282" s="12" t="s">
        <v>25</v>
      </c>
      <c r="AW282" s="11">
        <v>3</v>
      </c>
      <c r="AX282" s="11">
        <v>1</v>
      </c>
      <c r="AY282" s="12" t="s">
        <v>25</v>
      </c>
      <c r="AZ282" s="11">
        <v>1</v>
      </c>
      <c r="BA282" s="11">
        <v>24</v>
      </c>
      <c r="BB282" s="12" t="s">
        <v>25</v>
      </c>
      <c r="BC282" s="11">
        <v>6</v>
      </c>
      <c r="BD282" s="12" t="s">
        <v>25</v>
      </c>
      <c r="BE282" s="11">
        <v>8</v>
      </c>
      <c r="BF282" s="12" t="s">
        <v>25</v>
      </c>
      <c r="BG282" s="11">
        <v>14</v>
      </c>
      <c r="BH282" s="11">
        <v>1</v>
      </c>
      <c r="BI282" s="12" t="s">
        <v>25</v>
      </c>
      <c r="BJ282" s="11">
        <v>1</v>
      </c>
      <c r="BK282" s="11">
        <v>2</v>
      </c>
      <c r="BL282" s="12" t="s">
        <v>25</v>
      </c>
      <c r="BM282" s="11">
        <v>2</v>
      </c>
      <c r="BN282" s="11">
        <v>17</v>
      </c>
      <c r="BO282" s="12" t="s">
        <v>25</v>
      </c>
      <c r="BP282" s="11">
        <v>7</v>
      </c>
      <c r="BQ282" s="12" t="s">
        <v>25</v>
      </c>
      <c r="BR282" s="11">
        <v>0</v>
      </c>
      <c r="BS282" s="12" t="s">
        <v>25</v>
      </c>
      <c r="BT282" s="11">
        <v>0</v>
      </c>
      <c r="BU282" s="12" t="s">
        <v>25</v>
      </c>
      <c r="BV282" s="11">
        <v>7</v>
      </c>
      <c r="BW282" s="12" t="s">
        <v>25</v>
      </c>
      <c r="BX282" s="11">
        <v>3</v>
      </c>
      <c r="BY282" s="12" t="s">
        <v>25</v>
      </c>
      <c r="BZ282" s="11">
        <v>5</v>
      </c>
      <c r="CA282" s="12" t="s">
        <v>25</v>
      </c>
      <c r="CB282" s="11">
        <v>1</v>
      </c>
      <c r="CC282" s="12" t="s">
        <v>25</v>
      </c>
      <c r="CD282" s="11">
        <v>3</v>
      </c>
      <c r="CE282" s="12" t="s">
        <v>25</v>
      </c>
      <c r="CF282" s="11">
        <v>3</v>
      </c>
      <c r="CG282" s="11">
        <v>12</v>
      </c>
      <c r="CH282" s="11">
        <v>1</v>
      </c>
      <c r="CI282" s="12" t="s">
        <v>25</v>
      </c>
      <c r="CJ282" s="11">
        <v>5</v>
      </c>
      <c r="CK282" s="12" t="s">
        <v>25</v>
      </c>
      <c r="CL282" s="11">
        <v>78</v>
      </c>
      <c r="CM282" s="11">
        <v>78</v>
      </c>
      <c r="CN282" s="12" t="s">
        <v>25</v>
      </c>
      <c r="CO282" s="12" t="s">
        <v>25</v>
      </c>
      <c r="CP282" s="12" t="s">
        <v>25</v>
      </c>
      <c r="CQ282" s="12" t="s">
        <v>25</v>
      </c>
      <c r="CR282" s="11">
        <f t="shared" si="12"/>
        <v>78</v>
      </c>
      <c r="CS282" s="11">
        <f t="shared" si="13"/>
        <v>78</v>
      </c>
      <c r="CT282" s="11" t="b">
        <f t="shared" si="14"/>
        <v>1</v>
      </c>
    </row>
    <row r="283" spans="1:98" x14ac:dyDescent="0.25">
      <c r="A283" s="11">
        <v>282</v>
      </c>
      <c r="B283" s="11">
        <v>15</v>
      </c>
      <c r="C283" s="12" t="s">
        <v>70</v>
      </c>
      <c r="D283" s="11">
        <v>1</v>
      </c>
      <c r="E283" s="12" t="s">
        <v>71</v>
      </c>
      <c r="F283" s="11">
        <v>1</v>
      </c>
      <c r="G283" s="12" t="s">
        <v>71</v>
      </c>
      <c r="H283" s="11">
        <v>1</v>
      </c>
      <c r="I283" s="11">
        <v>1</v>
      </c>
      <c r="J283" s="12" t="s">
        <v>71</v>
      </c>
      <c r="K283" s="11">
        <v>599</v>
      </c>
      <c r="L283" s="12" t="s">
        <v>323</v>
      </c>
      <c r="M283" s="11">
        <v>1</v>
      </c>
      <c r="N283" s="12" t="s">
        <v>70</v>
      </c>
      <c r="O283" s="12" t="s">
        <v>324</v>
      </c>
      <c r="P283" s="11">
        <v>2</v>
      </c>
      <c r="Q283" s="12" t="s">
        <v>273</v>
      </c>
      <c r="R283" s="11">
        <v>11</v>
      </c>
      <c r="S283" s="12" t="s">
        <v>443</v>
      </c>
      <c r="T283" s="11">
        <v>364</v>
      </c>
      <c r="U283" s="12" t="s">
        <v>326</v>
      </c>
      <c r="V283" s="12" t="s">
        <v>327</v>
      </c>
      <c r="W283" s="11">
        <v>1503</v>
      </c>
      <c r="X283" s="12" t="s">
        <v>71</v>
      </c>
      <c r="Y283" s="12" t="s">
        <v>77</v>
      </c>
      <c r="Z283" s="12" t="s">
        <v>78</v>
      </c>
      <c r="AA283" s="11">
        <v>1915037</v>
      </c>
      <c r="AB283" s="12" t="s">
        <v>654</v>
      </c>
      <c r="AC283" s="11">
        <v>2</v>
      </c>
      <c r="AD283" s="11">
        <v>115</v>
      </c>
      <c r="AE283" s="12" t="s">
        <v>25</v>
      </c>
      <c r="AF283" s="11">
        <v>9</v>
      </c>
      <c r="AG283" s="12" t="s">
        <v>25</v>
      </c>
      <c r="AH283" s="11">
        <v>1</v>
      </c>
      <c r="AI283" s="12" t="s">
        <v>25</v>
      </c>
      <c r="AJ283" s="11">
        <v>0</v>
      </c>
      <c r="AK283" s="12" t="s">
        <v>25</v>
      </c>
      <c r="AL283" s="11">
        <v>1</v>
      </c>
      <c r="AM283" s="12" t="s">
        <v>25</v>
      </c>
      <c r="AN283" s="11">
        <v>11</v>
      </c>
      <c r="AO283" s="12" t="s">
        <v>25</v>
      </c>
      <c r="AP283" s="11">
        <v>38</v>
      </c>
      <c r="AQ283" s="12" t="s">
        <v>25</v>
      </c>
      <c r="AR283" s="11">
        <v>4</v>
      </c>
      <c r="AS283" s="12" t="s">
        <v>25</v>
      </c>
      <c r="AT283" s="11">
        <v>42</v>
      </c>
      <c r="AU283" s="11">
        <v>0</v>
      </c>
      <c r="AV283" s="12" t="s">
        <v>25</v>
      </c>
      <c r="AW283" s="11">
        <v>0</v>
      </c>
      <c r="AX283" s="11">
        <v>2</v>
      </c>
      <c r="AY283" s="12" t="s">
        <v>25</v>
      </c>
      <c r="AZ283" s="11">
        <v>2</v>
      </c>
      <c r="BA283" s="11">
        <v>44</v>
      </c>
      <c r="BB283" s="12" t="s">
        <v>25</v>
      </c>
      <c r="BC283" s="11">
        <v>7</v>
      </c>
      <c r="BD283" s="12" t="s">
        <v>25</v>
      </c>
      <c r="BE283" s="11">
        <v>7</v>
      </c>
      <c r="BF283" s="12" t="s">
        <v>25</v>
      </c>
      <c r="BG283" s="11">
        <v>14</v>
      </c>
      <c r="BH283" s="11">
        <v>4</v>
      </c>
      <c r="BI283" s="12" t="s">
        <v>25</v>
      </c>
      <c r="BJ283" s="11">
        <v>4</v>
      </c>
      <c r="BK283" s="11">
        <v>2</v>
      </c>
      <c r="BL283" s="12" t="s">
        <v>25</v>
      </c>
      <c r="BM283" s="11">
        <v>2</v>
      </c>
      <c r="BN283" s="11">
        <v>20</v>
      </c>
      <c r="BO283" s="12" t="s">
        <v>25</v>
      </c>
      <c r="BP283" s="11">
        <v>3</v>
      </c>
      <c r="BQ283" s="12" t="s">
        <v>25</v>
      </c>
      <c r="BR283" s="11">
        <v>2</v>
      </c>
      <c r="BS283" s="12" t="s">
        <v>25</v>
      </c>
      <c r="BT283" s="11">
        <v>1</v>
      </c>
      <c r="BU283" s="12" t="s">
        <v>25</v>
      </c>
      <c r="BV283" s="11">
        <v>6</v>
      </c>
      <c r="BW283" s="12" t="s">
        <v>25</v>
      </c>
      <c r="BX283" s="11">
        <v>4</v>
      </c>
      <c r="BY283" s="12" t="s">
        <v>25</v>
      </c>
      <c r="BZ283" s="11">
        <v>18</v>
      </c>
      <c r="CA283" s="12" t="s">
        <v>25</v>
      </c>
      <c r="CB283" s="11">
        <v>1</v>
      </c>
      <c r="CC283" s="12" t="s">
        <v>25</v>
      </c>
      <c r="CD283" s="11">
        <v>5</v>
      </c>
      <c r="CE283" s="12" t="s">
        <v>25</v>
      </c>
      <c r="CF283" s="11">
        <v>5</v>
      </c>
      <c r="CG283" s="11">
        <v>28</v>
      </c>
      <c r="CH283" s="11">
        <v>2</v>
      </c>
      <c r="CI283" s="12" t="s">
        <v>25</v>
      </c>
      <c r="CJ283" s="11">
        <v>4</v>
      </c>
      <c r="CK283" s="12" t="s">
        <v>25</v>
      </c>
      <c r="CL283" s="11">
        <v>115</v>
      </c>
      <c r="CM283" s="11">
        <v>115</v>
      </c>
      <c r="CN283" s="12" t="s">
        <v>25</v>
      </c>
      <c r="CO283" s="12" t="s">
        <v>25</v>
      </c>
      <c r="CP283" s="12" t="s">
        <v>25</v>
      </c>
      <c r="CQ283" s="12" t="s">
        <v>25</v>
      </c>
      <c r="CR283" s="11">
        <f t="shared" si="12"/>
        <v>115</v>
      </c>
      <c r="CS283" s="11">
        <f t="shared" si="13"/>
        <v>115</v>
      </c>
      <c r="CT283" s="11" t="b">
        <f t="shared" si="14"/>
        <v>1</v>
      </c>
    </row>
    <row r="284" spans="1:98" x14ac:dyDescent="0.25">
      <c r="A284" s="11">
        <v>283</v>
      </c>
      <c r="B284" s="11">
        <v>15</v>
      </c>
      <c r="C284" s="12" t="s">
        <v>70</v>
      </c>
      <c r="D284" s="11">
        <v>1</v>
      </c>
      <c r="E284" s="12" t="s">
        <v>71</v>
      </c>
      <c r="F284" s="11">
        <v>1</v>
      </c>
      <c r="G284" s="12" t="s">
        <v>71</v>
      </c>
      <c r="H284" s="11">
        <v>1</v>
      </c>
      <c r="I284" s="11">
        <v>1</v>
      </c>
      <c r="J284" s="12" t="s">
        <v>71</v>
      </c>
      <c r="K284" s="11">
        <v>599</v>
      </c>
      <c r="L284" s="12" t="s">
        <v>323</v>
      </c>
      <c r="M284" s="11">
        <v>1</v>
      </c>
      <c r="N284" s="12" t="s">
        <v>70</v>
      </c>
      <c r="O284" s="12" t="s">
        <v>324</v>
      </c>
      <c r="P284" s="11">
        <v>2</v>
      </c>
      <c r="Q284" s="12" t="s">
        <v>273</v>
      </c>
      <c r="R284" s="11">
        <v>13</v>
      </c>
      <c r="S284" s="12" t="s">
        <v>444</v>
      </c>
      <c r="T284" s="11">
        <v>354</v>
      </c>
      <c r="U284" s="12" t="s">
        <v>326</v>
      </c>
      <c r="V284" s="12" t="s">
        <v>327</v>
      </c>
      <c r="W284" s="11">
        <v>1503</v>
      </c>
      <c r="X284" s="12" t="s">
        <v>71</v>
      </c>
      <c r="Y284" s="12" t="s">
        <v>77</v>
      </c>
      <c r="Z284" s="12" t="s">
        <v>78</v>
      </c>
      <c r="AA284" s="11">
        <v>1915037</v>
      </c>
      <c r="AB284" s="12" t="s">
        <v>654</v>
      </c>
      <c r="AC284" s="11">
        <v>2</v>
      </c>
      <c r="AD284" s="11">
        <v>125</v>
      </c>
      <c r="AE284" s="12" t="s">
        <v>25</v>
      </c>
      <c r="AF284" s="11">
        <v>9</v>
      </c>
      <c r="AG284" s="12" t="s">
        <v>25</v>
      </c>
      <c r="AH284" s="11">
        <v>1</v>
      </c>
      <c r="AI284" s="12" t="s">
        <v>25</v>
      </c>
      <c r="AJ284" s="11">
        <v>3</v>
      </c>
      <c r="AK284" s="12" t="s">
        <v>25</v>
      </c>
      <c r="AL284" s="11">
        <v>1</v>
      </c>
      <c r="AM284" s="12" t="s">
        <v>25</v>
      </c>
      <c r="AN284" s="11">
        <v>14</v>
      </c>
      <c r="AO284" s="12" t="s">
        <v>25</v>
      </c>
      <c r="AP284" s="11">
        <v>45</v>
      </c>
      <c r="AQ284" s="12" t="s">
        <v>25</v>
      </c>
      <c r="AR284" s="11">
        <v>4</v>
      </c>
      <c r="AS284" s="12" t="s">
        <v>25</v>
      </c>
      <c r="AT284" s="11">
        <v>49</v>
      </c>
      <c r="AU284" s="11">
        <v>1</v>
      </c>
      <c r="AV284" s="12" t="s">
        <v>25</v>
      </c>
      <c r="AW284" s="11">
        <v>1</v>
      </c>
      <c r="AX284" s="11">
        <v>0</v>
      </c>
      <c r="AY284" s="12" t="s">
        <v>25</v>
      </c>
      <c r="AZ284" s="11">
        <v>0</v>
      </c>
      <c r="BA284" s="11">
        <v>50</v>
      </c>
      <c r="BB284" s="12" t="s">
        <v>25</v>
      </c>
      <c r="BC284" s="11">
        <v>15</v>
      </c>
      <c r="BD284" s="12" t="s">
        <v>25</v>
      </c>
      <c r="BE284" s="11">
        <v>5</v>
      </c>
      <c r="BF284" s="12" t="s">
        <v>25</v>
      </c>
      <c r="BG284" s="11">
        <v>20</v>
      </c>
      <c r="BH284" s="11">
        <v>5</v>
      </c>
      <c r="BI284" s="12" t="s">
        <v>25</v>
      </c>
      <c r="BJ284" s="11">
        <v>5</v>
      </c>
      <c r="BK284" s="11">
        <v>5</v>
      </c>
      <c r="BL284" s="12" t="s">
        <v>25</v>
      </c>
      <c r="BM284" s="11">
        <v>5</v>
      </c>
      <c r="BN284" s="11">
        <v>30</v>
      </c>
      <c r="BO284" s="12" t="s">
        <v>25</v>
      </c>
      <c r="BP284" s="11">
        <v>3</v>
      </c>
      <c r="BQ284" s="12" t="s">
        <v>25</v>
      </c>
      <c r="BR284" s="11">
        <v>1</v>
      </c>
      <c r="BS284" s="12" t="s">
        <v>25</v>
      </c>
      <c r="BT284" s="11">
        <v>0</v>
      </c>
      <c r="BU284" s="12" t="s">
        <v>25</v>
      </c>
      <c r="BV284" s="11">
        <v>4</v>
      </c>
      <c r="BW284" s="12" t="s">
        <v>25</v>
      </c>
      <c r="BX284" s="11">
        <v>2</v>
      </c>
      <c r="BY284" s="12" t="s">
        <v>25</v>
      </c>
      <c r="BZ284" s="11">
        <v>9</v>
      </c>
      <c r="CA284" s="12" t="s">
        <v>25</v>
      </c>
      <c r="CB284" s="11">
        <v>2</v>
      </c>
      <c r="CC284" s="12" t="s">
        <v>25</v>
      </c>
      <c r="CD284" s="11">
        <v>6</v>
      </c>
      <c r="CE284" s="12" t="s">
        <v>25</v>
      </c>
      <c r="CF284" s="11">
        <v>6</v>
      </c>
      <c r="CG284" s="11">
        <v>19</v>
      </c>
      <c r="CH284" s="11">
        <v>3</v>
      </c>
      <c r="CI284" s="12" t="s">
        <v>25</v>
      </c>
      <c r="CJ284" s="11">
        <v>5</v>
      </c>
      <c r="CK284" s="12" t="s">
        <v>25</v>
      </c>
      <c r="CL284" s="11">
        <v>125</v>
      </c>
      <c r="CM284" s="11">
        <v>125</v>
      </c>
      <c r="CN284" s="12" t="s">
        <v>25</v>
      </c>
      <c r="CO284" s="12" t="s">
        <v>25</v>
      </c>
      <c r="CP284" s="12" t="s">
        <v>25</v>
      </c>
      <c r="CQ284" s="12" t="s">
        <v>25</v>
      </c>
      <c r="CR284" s="11">
        <f t="shared" si="12"/>
        <v>125</v>
      </c>
      <c r="CS284" s="11">
        <f t="shared" si="13"/>
        <v>125</v>
      </c>
      <c r="CT284" s="11" t="b">
        <f t="shared" si="14"/>
        <v>1</v>
      </c>
    </row>
    <row r="285" spans="1:98" x14ac:dyDescent="0.25">
      <c r="A285" s="11">
        <v>284</v>
      </c>
      <c r="B285" s="11">
        <v>15</v>
      </c>
      <c r="C285" s="12" t="s">
        <v>70</v>
      </c>
      <c r="D285" s="11">
        <v>1</v>
      </c>
      <c r="E285" s="12" t="s">
        <v>71</v>
      </c>
      <c r="F285" s="11">
        <v>1</v>
      </c>
      <c r="G285" s="12" t="s">
        <v>71</v>
      </c>
      <c r="H285" s="11">
        <v>1</v>
      </c>
      <c r="I285" s="11">
        <v>1</v>
      </c>
      <c r="J285" s="12" t="s">
        <v>71</v>
      </c>
      <c r="K285" s="11">
        <v>599</v>
      </c>
      <c r="L285" s="12" t="s">
        <v>323</v>
      </c>
      <c r="M285" s="11">
        <v>1</v>
      </c>
      <c r="N285" s="12" t="s">
        <v>70</v>
      </c>
      <c r="O285" s="12" t="s">
        <v>324</v>
      </c>
      <c r="P285" s="11">
        <v>2</v>
      </c>
      <c r="Q285" s="12" t="s">
        <v>273</v>
      </c>
      <c r="R285" s="11">
        <v>15</v>
      </c>
      <c r="S285" s="12" t="s">
        <v>445</v>
      </c>
      <c r="T285" s="11">
        <v>372</v>
      </c>
      <c r="U285" s="12" t="s">
        <v>326</v>
      </c>
      <c r="V285" s="12" t="s">
        <v>327</v>
      </c>
      <c r="W285" s="11">
        <v>1503</v>
      </c>
      <c r="X285" s="12" t="s">
        <v>71</v>
      </c>
      <c r="Y285" s="12" t="s">
        <v>77</v>
      </c>
      <c r="Z285" s="12" t="s">
        <v>78</v>
      </c>
      <c r="AA285" s="11">
        <v>1915037</v>
      </c>
      <c r="AB285" s="12" t="s">
        <v>654</v>
      </c>
      <c r="AC285" s="11">
        <v>2</v>
      </c>
      <c r="AD285" s="11">
        <v>118</v>
      </c>
      <c r="AE285" s="12" t="s">
        <v>25</v>
      </c>
      <c r="AF285" s="11">
        <v>5</v>
      </c>
      <c r="AG285" s="12" t="s">
        <v>25</v>
      </c>
      <c r="AH285" s="11">
        <v>3</v>
      </c>
      <c r="AI285" s="12" t="s">
        <v>25</v>
      </c>
      <c r="AJ285" s="11">
        <v>0</v>
      </c>
      <c r="AK285" s="12" t="s">
        <v>25</v>
      </c>
      <c r="AL285" s="11">
        <v>0</v>
      </c>
      <c r="AM285" s="12" t="s">
        <v>25</v>
      </c>
      <c r="AN285" s="11">
        <v>8</v>
      </c>
      <c r="AO285" s="12" t="s">
        <v>25</v>
      </c>
      <c r="AP285" s="11">
        <v>36</v>
      </c>
      <c r="AQ285" s="12" t="s">
        <v>25</v>
      </c>
      <c r="AR285" s="11">
        <v>4</v>
      </c>
      <c r="AS285" s="12" t="s">
        <v>25</v>
      </c>
      <c r="AT285" s="11">
        <v>40</v>
      </c>
      <c r="AU285" s="11">
        <v>0</v>
      </c>
      <c r="AV285" s="12" t="s">
        <v>25</v>
      </c>
      <c r="AW285" s="11">
        <v>0</v>
      </c>
      <c r="AX285" s="11">
        <v>1</v>
      </c>
      <c r="AY285" s="12" t="s">
        <v>25</v>
      </c>
      <c r="AZ285" s="11">
        <v>1</v>
      </c>
      <c r="BA285" s="11">
        <v>41</v>
      </c>
      <c r="BB285" s="12" t="s">
        <v>25</v>
      </c>
      <c r="BC285" s="11">
        <v>5</v>
      </c>
      <c r="BD285" s="12" t="s">
        <v>25</v>
      </c>
      <c r="BE285" s="11">
        <v>9</v>
      </c>
      <c r="BF285" s="12" t="s">
        <v>25</v>
      </c>
      <c r="BG285" s="11">
        <v>14</v>
      </c>
      <c r="BH285" s="11">
        <v>9</v>
      </c>
      <c r="BI285" s="12" t="s">
        <v>25</v>
      </c>
      <c r="BJ285" s="11">
        <v>9</v>
      </c>
      <c r="BK285" s="11">
        <v>5</v>
      </c>
      <c r="BL285" s="12" t="s">
        <v>25</v>
      </c>
      <c r="BM285" s="11">
        <v>5</v>
      </c>
      <c r="BN285" s="11">
        <v>28</v>
      </c>
      <c r="BO285" s="12" t="s">
        <v>25</v>
      </c>
      <c r="BP285" s="11">
        <v>5</v>
      </c>
      <c r="BQ285" s="12" t="s">
        <v>25</v>
      </c>
      <c r="BR285" s="11">
        <v>0</v>
      </c>
      <c r="BS285" s="12" t="s">
        <v>25</v>
      </c>
      <c r="BT285" s="11">
        <v>0</v>
      </c>
      <c r="BU285" s="12" t="s">
        <v>25</v>
      </c>
      <c r="BV285" s="11">
        <v>5</v>
      </c>
      <c r="BW285" s="12" t="s">
        <v>25</v>
      </c>
      <c r="BX285" s="11">
        <v>5</v>
      </c>
      <c r="BY285" s="12" t="s">
        <v>25</v>
      </c>
      <c r="BZ285" s="11">
        <v>17</v>
      </c>
      <c r="CA285" s="12" t="s">
        <v>25</v>
      </c>
      <c r="CB285" s="11">
        <v>0</v>
      </c>
      <c r="CC285" s="12" t="s">
        <v>25</v>
      </c>
      <c r="CD285" s="11">
        <v>3</v>
      </c>
      <c r="CE285" s="12" t="s">
        <v>25</v>
      </c>
      <c r="CF285" s="11">
        <v>3</v>
      </c>
      <c r="CG285" s="11">
        <v>25</v>
      </c>
      <c r="CH285" s="11">
        <v>1</v>
      </c>
      <c r="CI285" s="12" t="s">
        <v>25</v>
      </c>
      <c r="CJ285" s="11">
        <v>10</v>
      </c>
      <c r="CK285" s="12" t="s">
        <v>25</v>
      </c>
      <c r="CL285" s="11">
        <v>118</v>
      </c>
      <c r="CM285" s="11">
        <v>118</v>
      </c>
      <c r="CN285" s="12" t="s">
        <v>25</v>
      </c>
      <c r="CO285" s="12" t="s">
        <v>25</v>
      </c>
      <c r="CP285" s="12" t="s">
        <v>25</v>
      </c>
      <c r="CQ285" s="12" t="s">
        <v>25</v>
      </c>
      <c r="CR285" s="11">
        <f t="shared" si="12"/>
        <v>118</v>
      </c>
      <c r="CS285" s="11">
        <f t="shared" si="13"/>
        <v>118</v>
      </c>
      <c r="CT285" s="11" t="b">
        <f t="shared" si="14"/>
        <v>1</v>
      </c>
    </row>
    <row r="286" spans="1:98" x14ac:dyDescent="0.25">
      <c r="A286" s="11">
        <v>285</v>
      </c>
      <c r="B286" s="11">
        <v>15</v>
      </c>
      <c r="C286" s="12" t="s">
        <v>70</v>
      </c>
      <c r="D286" s="11">
        <v>1</v>
      </c>
      <c r="E286" s="12" t="s">
        <v>71</v>
      </c>
      <c r="F286" s="11">
        <v>1</v>
      </c>
      <c r="G286" s="12" t="s">
        <v>71</v>
      </c>
      <c r="H286" s="11">
        <v>1</v>
      </c>
      <c r="I286" s="11">
        <v>1</v>
      </c>
      <c r="J286" s="12" t="s">
        <v>71</v>
      </c>
      <c r="K286" s="11">
        <v>599</v>
      </c>
      <c r="L286" s="12" t="s">
        <v>323</v>
      </c>
      <c r="M286" s="11">
        <v>1</v>
      </c>
      <c r="N286" s="12" t="s">
        <v>70</v>
      </c>
      <c r="O286" s="12" t="s">
        <v>324</v>
      </c>
      <c r="P286" s="11">
        <v>2</v>
      </c>
      <c r="Q286" s="12" t="s">
        <v>273</v>
      </c>
      <c r="R286" s="11">
        <v>17</v>
      </c>
      <c r="S286" s="12" t="s">
        <v>446</v>
      </c>
      <c r="T286" s="11">
        <v>379</v>
      </c>
      <c r="U286" s="12" t="s">
        <v>326</v>
      </c>
      <c r="V286" s="12" t="s">
        <v>327</v>
      </c>
      <c r="W286" s="11">
        <v>1503</v>
      </c>
      <c r="X286" s="12" t="s">
        <v>71</v>
      </c>
      <c r="Y286" s="12" t="s">
        <v>77</v>
      </c>
      <c r="Z286" s="12" t="s">
        <v>78</v>
      </c>
      <c r="AA286" s="11">
        <v>1915037</v>
      </c>
      <c r="AB286" s="12" t="s">
        <v>654</v>
      </c>
      <c r="AC286" s="11">
        <v>2</v>
      </c>
      <c r="AD286" s="11">
        <v>117</v>
      </c>
      <c r="AE286" s="12" t="s">
        <v>25</v>
      </c>
      <c r="AF286" s="11">
        <v>9</v>
      </c>
      <c r="AG286" s="12" t="s">
        <v>25</v>
      </c>
      <c r="AH286" s="11">
        <v>4</v>
      </c>
      <c r="AI286" s="12" t="s">
        <v>25</v>
      </c>
      <c r="AJ286" s="11">
        <v>1</v>
      </c>
      <c r="AK286" s="12" t="s">
        <v>25</v>
      </c>
      <c r="AL286" s="11">
        <v>0</v>
      </c>
      <c r="AM286" s="12" t="s">
        <v>25</v>
      </c>
      <c r="AN286" s="11">
        <v>14</v>
      </c>
      <c r="AO286" s="12" t="s">
        <v>25</v>
      </c>
      <c r="AP286" s="11">
        <v>36</v>
      </c>
      <c r="AQ286" s="12" t="s">
        <v>25</v>
      </c>
      <c r="AR286" s="11">
        <v>2</v>
      </c>
      <c r="AS286" s="12" t="s">
        <v>25</v>
      </c>
      <c r="AT286" s="11">
        <v>38</v>
      </c>
      <c r="AU286" s="11">
        <v>0</v>
      </c>
      <c r="AV286" s="12" t="s">
        <v>25</v>
      </c>
      <c r="AW286" s="11">
        <v>0</v>
      </c>
      <c r="AX286" s="11">
        <v>4</v>
      </c>
      <c r="AY286" s="12" t="s">
        <v>25</v>
      </c>
      <c r="AZ286" s="11">
        <v>4</v>
      </c>
      <c r="BA286" s="11">
        <v>42</v>
      </c>
      <c r="BB286" s="12" t="s">
        <v>25</v>
      </c>
      <c r="BC286" s="11">
        <v>7</v>
      </c>
      <c r="BD286" s="12" t="s">
        <v>25</v>
      </c>
      <c r="BE286" s="11">
        <v>4</v>
      </c>
      <c r="BF286" s="12" t="s">
        <v>25</v>
      </c>
      <c r="BG286" s="11">
        <v>11</v>
      </c>
      <c r="BH286" s="11">
        <v>2</v>
      </c>
      <c r="BI286" s="12" t="s">
        <v>25</v>
      </c>
      <c r="BJ286" s="11">
        <v>2</v>
      </c>
      <c r="BK286" s="11">
        <v>0</v>
      </c>
      <c r="BL286" s="12" t="s">
        <v>25</v>
      </c>
      <c r="BM286" s="11">
        <v>0</v>
      </c>
      <c r="BN286" s="11">
        <v>13</v>
      </c>
      <c r="BO286" s="12" t="s">
        <v>25</v>
      </c>
      <c r="BP286" s="11">
        <v>5</v>
      </c>
      <c r="BQ286" s="12" t="s">
        <v>25</v>
      </c>
      <c r="BR286" s="11">
        <v>1</v>
      </c>
      <c r="BS286" s="12" t="s">
        <v>25</v>
      </c>
      <c r="BT286" s="11">
        <v>0</v>
      </c>
      <c r="BU286" s="12" t="s">
        <v>25</v>
      </c>
      <c r="BV286" s="11">
        <v>6</v>
      </c>
      <c r="BW286" s="12" t="s">
        <v>25</v>
      </c>
      <c r="BX286" s="11">
        <v>5</v>
      </c>
      <c r="BY286" s="12" t="s">
        <v>25</v>
      </c>
      <c r="BZ286" s="11">
        <v>18</v>
      </c>
      <c r="CA286" s="12" t="s">
        <v>25</v>
      </c>
      <c r="CB286" s="11">
        <v>1</v>
      </c>
      <c r="CC286" s="12" t="s">
        <v>25</v>
      </c>
      <c r="CD286" s="11">
        <v>6</v>
      </c>
      <c r="CE286" s="12" t="s">
        <v>25</v>
      </c>
      <c r="CF286" s="11">
        <v>6</v>
      </c>
      <c r="CG286" s="11">
        <v>30</v>
      </c>
      <c r="CH286" s="11">
        <v>3</v>
      </c>
      <c r="CI286" s="12" t="s">
        <v>25</v>
      </c>
      <c r="CJ286" s="11">
        <v>9</v>
      </c>
      <c r="CK286" s="12" t="s">
        <v>25</v>
      </c>
      <c r="CL286" s="11">
        <v>117</v>
      </c>
      <c r="CM286" s="11">
        <v>117</v>
      </c>
      <c r="CN286" s="12" t="s">
        <v>25</v>
      </c>
      <c r="CO286" s="12" t="s">
        <v>25</v>
      </c>
      <c r="CP286" s="12" t="s">
        <v>25</v>
      </c>
      <c r="CQ286" s="12" t="s">
        <v>25</v>
      </c>
      <c r="CR286" s="11">
        <f t="shared" si="12"/>
        <v>117</v>
      </c>
      <c r="CS286" s="11">
        <f t="shared" si="13"/>
        <v>117</v>
      </c>
      <c r="CT286" s="11" t="b">
        <f t="shared" si="14"/>
        <v>1</v>
      </c>
    </row>
    <row r="287" spans="1:98" x14ac:dyDescent="0.25">
      <c r="A287" s="11">
        <v>286</v>
      </c>
      <c r="B287" s="11">
        <v>15</v>
      </c>
      <c r="C287" s="12" t="s">
        <v>70</v>
      </c>
      <c r="D287" s="11">
        <v>1</v>
      </c>
      <c r="E287" s="12" t="s">
        <v>71</v>
      </c>
      <c r="F287" s="11">
        <v>1</v>
      </c>
      <c r="G287" s="12" t="s">
        <v>71</v>
      </c>
      <c r="H287" s="11">
        <v>1</v>
      </c>
      <c r="I287" s="11">
        <v>1</v>
      </c>
      <c r="J287" s="12" t="s">
        <v>71</v>
      </c>
      <c r="K287" s="11">
        <v>599</v>
      </c>
      <c r="L287" s="12" t="s">
        <v>323</v>
      </c>
      <c r="M287" s="11">
        <v>1</v>
      </c>
      <c r="N287" s="12" t="s">
        <v>70</v>
      </c>
      <c r="O287" s="12" t="s">
        <v>324</v>
      </c>
      <c r="P287" s="11">
        <v>2</v>
      </c>
      <c r="Q287" s="12" t="s">
        <v>273</v>
      </c>
      <c r="R287" s="11">
        <v>19</v>
      </c>
      <c r="S287" s="12" t="s">
        <v>447</v>
      </c>
      <c r="T287" s="11">
        <v>335</v>
      </c>
      <c r="U287" s="12" t="s">
        <v>326</v>
      </c>
      <c r="V287" s="12" t="s">
        <v>327</v>
      </c>
      <c r="W287" s="11">
        <v>1503</v>
      </c>
      <c r="X287" s="12" t="s">
        <v>71</v>
      </c>
      <c r="Y287" s="12" t="s">
        <v>77</v>
      </c>
      <c r="Z287" s="12" t="s">
        <v>78</v>
      </c>
      <c r="AA287" s="11">
        <v>1915037</v>
      </c>
      <c r="AB287" s="12" t="s">
        <v>654</v>
      </c>
      <c r="AC287" s="11">
        <v>2</v>
      </c>
      <c r="AD287" s="11">
        <v>118</v>
      </c>
      <c r="AE287" s="12" t="s">
        <v>25</v>
      </c>
      <c r="AF287" s="11">
        <v>8</v>
      </c>
      <c r="AG287" s="12" t="s">
        <v>25</v>
      </c>
      <c r="AH287" s="11">
        <v>3</v>
      </c>
      <c r="AI287" s="12" t="s">
        <v>25</v>
      </c>
      <c r="AJ287" s="11">
        <v>1</v>
      </c>
      <c r="AK287" s="12" t="s">
        <v>25</v>
      </c>
      <c r="AL287" s="11">
        <v>1</v>
      </c>
      <c r="AM287" s="12" t="s">
        <v>25</v>
      </c>
      <c r="AN287" s="11">
        <v>13</v>
      </c>
      <c r="AO287" s="12" t="s">
        <v>25</v>
      </c>
      <c r="AP287" s="11">
        <v>36</v>
      </c>
      <c r="AQ287" s="12" t="s">
        <v>25</v>
      </c>
      <c r="AR287" s="11">
        <v>3</v>
      </c>
      <c r="AS287" s="12" t="s">
        <v>25</v>
      </c>
      <c r="AT287" s="11">
        <v>39</v>
      </c>
      <c r="AU287" s="11">
        <v>2</v>
      </c>
      <c r="AV287" s="12" t="s">
        <v>25</v>
      </c>
      <c r="AW287" s="11">
        <v>2</v>
      </c>
      <c r="AX287" s="11">
        <v>1</v>
      </c>
      <c r="AY287" s="12" t="s">
        <v>25</v>
      </c>
      <c r="AZ287" s="11">
        <v>1</v>
      </c>
      <c r="BA287" s="11">
        <v>42</v>
      </c>
      <c r="BB287" s="12" t="s">
        <v>25</v>
      </c>
      <c r="BC287" s="11">
        <v>9</v>
      </c>
      <c r="BD287" s="12" t="s">
        <v>25</v>
      </c>
      <c r="BE287" s="11">
        <v>5</v>
      </c>
      <c r="BF287" s="12" t="s">
        <v>25</v>
      </c>
      <c r="BG287" s="11">
        <v>14</v>
      </c>
      <c r="BH287" s="11">
        <v>9</v>
      </c>
      <c r="BI287" s="12" t="s">
        <v>25</v>
      </c>
      <c r="BJ287" s="11">
        <v>9</v>
      </c>
      <c r="BK287" s="11">
        <v>1</v>
      </c>
      <c r="BL287" s="12" t="s">
        <v>25</v>
      </c>
      <c r="BM287" s="11">
        <v>1</v>
      </c>
      <c r="BN287" s="11">
        <v>24</v>
      </c>
      <c r="BO287" s="12" t="s">
        <v>25</v>
      </c>
      <c r="BP287" s="11">
        <v>2</v>
      </c>
      <c r="BQ287" s="12" t="s">
        <v>25</v>
      </c>
      <c r="BR287" s="11">
        <v>0</v>
      </c>
      <c r="BS287" s="12" t="s">
        <v>25</v>
      </c>
      <c r="BT287" s="11">
        <v>0</v>
      </c>
      <c r="BU287" s="12" t="s">
        <v>25</v>
      </c>
      <c r="BV287" s="11">
        <v>2</v>
      </c>
      <c r="BW287" s="12" t="s">
        <v>25</v>
      </c>
      <c r="BX287" s="11">
        <v>1</v>
      </c>
      <c r="BY287" s="12" t="s">
        <v>25</v>
      </c>
      <c r="BZ287" s="11">
        <v>14</v>
      </c>
      <c r="CA287" s="12" t="s">
        <v>25</v>
      </c>
      <c r="CB287" s="11">
        <v>2</v>
      </c>
      <c r="CC287" s="12" t="s">
        <v>25</v>
      </c>
      <c r="CD287" s="11">
        <v>6</v>
      </c>
      <c r="CE287" s="12" t="s">
        <v>25</v>
      </c>
      <c r="CF287" s="11">
        <v>6</v>
      </c>
      <c r="CG287" s="11">
        <v>23</v>
      </c>
      <c r="CH287" s="11">
        <v>6</v>
      </c>
      <c r="CI287" s="12" t="s">
        <v>25</v>
      </c>
      <c r="CJ287" s="11">
        <v>8</v>
      </c>
      <c r="CK287" s="12" t="s">
        <v>25</v>
      </c>
      <c r="CL287" s="11">
        <v>118</v>
      </c>
      <c r="CM287" s="11">
        <v>118</v>
      </c>
      <c r="CN287" s="12" t="s">
        <v>25</v>
      </c>
      <c r="CO287" s="12" t="s">
        <v>25</v>
      </c>
      <c r="CP287" s="12" t="s">
        <v>25</v>
      </c>
      <c r="CQ287" s="12" t="s">
        <v>25</v>
      </c>
      <c r="CR287" s="11">
        <f t="shared" si="12"/>
        <v>118</v>
      </c>
      <c r="CS287" s="11">
        <f t="shared" si="13"/>
        <v>118</v>
      </c>
      <c r="CT287" s="11" t="b">
        <f t="shared" si="14"/>
        <v>1</v>
      </c>
    </row>
    <row r="288" spans="1:98" x14ac:dyDescent="0.25">
      <c r="A288" s="11">
        <v>287</v>
      </c>
      <c r="B288" s="11">
        <v>15</v>
      </c>
      <c r="C288" s="12" t="s">
        <v>70</v>
      </c>
      <c r="D288" s="11">
        <v>1</v>
      </c>
      <c r="E288" s="12" t="s">
        <v>71</v>
      </c>
      <c r="F288" s="11">
        <v>1</v>
      </c>
      <c r="G288" s="12" t="s">
        <v>71</v>
      </c>
      <c r="H288" s="11">
        <v>1</v>
      </c>
      <c r="I288" s="11">
        <v>1</v>
      </c>
      <c r="J288" s="12" t="s">
        <v>71</v>
      </c>
      <c r="K288" s="11">
        <v>599</v>
      </c>
      <c r="L288" s="12" t="s">
        <v>323</v>
      </c>
      <c r="M288" s="11">
        <v>1</v>
      </c>
      <c r="N288" s="12" t="s">
        <v>70</v>
      </c>
      <c r="O288" s="12" t="s">
        <v>324</v>
      </c>
      <c r="P288" s="11">
        <v>2</v>
      </c>
      <c r="Q288" s="12" t="s">
        <v>273</v>
      </c>
      <c r="R288" s="11">
        <v>20</v>
      </c>
      <c r="S288" s="12" t="s">
        <v>448</v>
      </c>
      <c r="T288" s="11">
        <v>268</v>
      </c>
      <c r="U288" s="12" t="s">
        <v>326</v>
      </c>
      <c r="V288" s="12" t="s">
        <v>327</v>
      </c>
      <c r="W288" s="11">
        <v>1503</v>
      </c>
      <c r="X288" s="12" t="s">
        <v>71</v>
      </c>
      <c r="Y288" s="12" t="s">
        <v>77</v>
      </c>
      <c r="Z288" s="12" t="s">
        <v>78</v>
      </c>
      <c r="AA288" s="11">
        <v>1915037</v>
      </c>
      <c r="AB288" s="12" t="s">
        <v>654</v>
      </c>
      <c r="AC288" s="11">
        <v>2</v>
      </c>
      <c r="AD288" s="11">
        <v>89</v>
      </c>
      <c r="AE288" s="12" t="s">
        <v>25</v>
      </c>
      <c r="AF288" s="11">
        <v>12</v>
      </c>
      <c r="AG288" s="12" t="s">
        <v>25</v>
      </c>
      <c r="AH288" s="11">
        <v>2</v>
      </c>
      <c r="AI288" s="12" t="s">
        <v>25</v>
      </c>
      <c r="AJ288" s="11">
        <v>0</v>
      </c>
      <c r="AK288" s="12" t="s">
        <v>25</v>
      </c>
      <c r="AL288" s="11">
        <v>0</v>
      </c>
      <c r="AM288" s="12" t="s">
        <v>25</v>
      </c>
      <c r="AN288" s="11">
        <v>14</v>
      </c>
      <c r="AO288" s="12" t="s">
        <v>25</v>
      </c>
      <c r="AP288" s="11">
        <v>27</v>
      </c>
      <c r="AQ288" s="12" t="s">
        <v>25</v>
      </c>
      <c r="AR288" s="11">
        <v>1</v>
      </c>
      <c r="AS288" s="12" t="s">
        <v>25</v>
      </c>
      <c r="AT288" s="11">
        <v>28</v>
      </c>
      <c r="AU288" s="11">
        <v>4</v>
      </c>
      <c r="AV288" s="12" t="s">
        <v>25</v>
      </c>
      <c r="AW288" s="11">
        <v>4</v>
      </c>
      <c r="AX288" s="11">
        <v>0</v>
      </c>
      <c r="AY288" s="12" t="s">
        <v>25</v>
      </c>
      <c r="AZ288" s="11">
        <v>0</v>
      </c>
      <c r="BA288" s="11">
        <v>32</v>
      </c>
      <c r="BB288" s="12" t="s">
        <v>25</v>
      </c>
      <c r="BC288" s="11">
        <v>4</v>
      </c>
      <c r="BD288" s="12" t="s">
        <v>25</v>
      </c>
      <c r="BE288" s="11">
        <v>4</v>
      </c>
      <c r="BF288" s="12" t="s">
        <v>25</v>
      </c>
      <c r="BG288" s="11">
        <v>8</v>
      </c>
      <c r="BH288" s="11">
        <v>4</v>
      </c>
      <c r="BI288" s="12" t="s">
        <v>25</v>
      </c>
      <c r="BJ288" s="11">
        <v>4</v>
      </c>
      <c r="BK288" s="11">
        <v>1</v>
      </c>
      <c r="BL288" s="12" t="s">
        <v>25</v>
      </c>
      <c r="BM288" s="11">
        <v>1</v>
      </c>
      <c r="BN288" s="11">
        <v>13</v>
      </c>
      <c r="BO288" s="12" t="s">
        <v>25</v>
      </c>
      <c r="BP288" s="11">
        <v>1</v>
      </c>
      <c r="BQ288" s="12" t="s">
        <v>25</v>
      </c>
      <c r="BR288" s="11">
        <v>0</v>
      </c>
      <c r="BS288" s="12" t="s">
        <v>25</v>
      </c>
      <c r="BT288" s="11">
        <v>1</v>
      </c>
      <c r="BU288" s="12" t="s">
        <v>25</v>
      </c>
      <c r="BV288" s="11">
        <v>2</v>
      </c>
      <c r="BW288" s="12" t="s">
        <v>25</v>
      </c>
      <c r="BX288" s="11">
        <v>2</v>
      </c>
      <c r="BY288" s="12" t="s">
        <v>25</v>
      </c>
      <c r="BZ288" s="11">
        <v>9</v>
      </c>
      <c r="CA288" s="12" t="s">
        <v>25</v>
      </c>
      <c r="CB288" s="11">
        <v>4</v>
      </c>
      <c r="CC288" s="12" t="s">
        <v>25</v>
      </c>
      <c r="CD288" s="11">
        <v>2</v>
      </c>
      <c r="CE288" s="12" t="s">
        <v>25</v>
      </c>
      <c r="CF288" s="11">
        <v>2</v>
      </c>
      <c r="CG288" s="11">
        <v>17</v>
      </c>
      <c r="CH288" s="11">
        <v>2</v>
      </c>
      <c r="CI288" s="12" t="s">
        <v>25</v>
      </c>
      <c r="CJ288" s="11">
        <v>9</v>
      </c>
      <c r="CK288" s="12" t="s">
        <v>25</v>
      </c>
      <c r="CL288" s="11">
        <v>89</v>
      </c>
      <c r="CM288" s="11">
        <v>89</v>
      </c>
      <c r="CN288" s="12" t="s">
        <v>25</v>
      </c>
      <c r="CO288" s="12" t="s">
        <v>25</v>
      </c>
      <c r="CP288" s="12" t="s">
        <v>25</v>
      </c>
      <c r="CQ288" s="12" t="s">
        <v>25</v>
      </c>
      <c r="CR288" s="11">
        <f t="shared" si="12"/>
        <v>89</v>
      </c>
      <c r="CS288" s="11">
        <f t="shared" si="13"/>
        <v>89</v>
      </c>
      <c r="CT288" s="11" t="b">
        <f t="shared" si="14"/>
        <v>1</v>
      </c>
    </row>
    <row r="289" spans="1:98" x14ac:dyDescent="0.25">
      <c r="A289" s="11">
        <v>288</v>
      </c>
      <c r="B289" s="11">
        <v>15</v>
      </c>
      <c r="C289" s="12" t="s">
        <v>70</v>
      </c>
      <c r="D289" s="11">
        <v>1</v>
      </c>
      <c r="E289" s="12" t="s">
        <v>71</v>
      </c>
      <c r="F289" s="11">
        <v>1</v>
      </c>
      <c r="G289" s="12" t="s">
        <v>71</v>
      </c>
      <c r="H289" s="11">
        <v>1</v>
      </c>
      <c r="I289" s="11">
        <v>1</v>
      </c>
      <c r="J289" s="12" t="s">
        <v>71</v>
      </c>
      <c r="K289" s="11">
        <v>599</v>
      </c>
      <c r="L289" s="12" t="s">
        <v>323</v>
      </c>
      <c r="M289" s="11">
        <v>1</v>
      </c>
      <c r="N289" s="12" t="s">
        <v>70</v>
      </c>
      <c r="O289" s="12" t="s">
        <v>324</v>
      </c>
      <c r="P289" s="11">
        <v>2</v>
      </c>
      <c r="Q289" s="12" t="s">
        <v>273</v>
      </c>
      <c r="R289" s="11">
        <v>21</v>
      </c>
      <c r="S289" s="12" t="s">
        <v>135</v>
      </c>
      <c r="T289" s="11">
        <v>293</v>
      </c>
      <c r="U289" s="12" t="s">
        <v>326</v>
      </c>
      <c r="V289" s="12" t="s">
        <v>327</v>
      </c>
      <c r="W289" s="11">
        <v>1503</v>
      </c>
      <c r="X289" s="12" t="s">
        <v>71</v>
      </c>
      <c r="Y289" s="12" t="s">
        <v>77</v>
      </c>
      <c r="Z289" s="12" t="s">
        <v>78</v>
      </c>
      <c r="AA289" s="11">
        <v>1915037</v>
      </c>
      <c r="AB289" s="12" t="s">
        <v>654</v>
      </c>
      <c r="AC289" s="11">
        <v>2</v>
      </c>
      <c r="AD289" s="11">
        <v>70</v>
      </c>
      <c r="AE289" s="12" t="s">
        <v>25</v>
      </c>
      <c r="AF289" s="11">
        <v>1</v>
      </c>
      <c r="AG289" s="12" t="s">
        <v>25</v>
      </c>
      <c r="AH289" s="11">
        <v>5</v>
      </c>
      <c r="AI289" s="12" t="s">
        <v>25</v>
      </c>
      <c r="AJ289" s="11">
        <v>0</v>
      </c>
      <c r="AK289" s="12" t="s">
        <v>25</v>
      </c>
      <c r="AL289" s="11">
        <v>3</v>
      </c>
      <c r="AM289" s="12" t="s">
        <v>25</v>
      </c>
      <c r="AN289" s="11">
        <v>9</v>
      </c>
      <c r="AO289" s="12" t="s">
        <v>25</v>
      </c>
      <c r="AP289" s="11">
        <v>15</v>
      </c>
      <c r="AQ289" s="12" t="s">
        <v>25</v>
      </c>
      <c r="AR289" s="11">
        <v>3</v>
      </c>
      <c r="AS289" s="12" t="s">
        <v>25</v>
      </c>
      <c r="AT289" s="11">
        <v>18</v>
      </c>
      <c r="AU289" s="11">
        <v>0</v>
      </c>
      <c r="AV289" s="12" t="s">
        <v>25</v>
      </c>
      <c r="AW289" s="11">
        <v>0</v>
      </c>
      <c r="AX289" s="11">
        <v>2</v>
      </c>
      <c r="AY289" s="12" t="s">
        <v>25</v>
      </c>
      <c r="AZ289" s="11">
        <v>2</v>
      </c>
      <c r="BA289" s="11">
        <v>20</v>
      </c>
      <c r="BB289" s="12" t="s">
        <v>25</v>
      </c>
      <c r="BC289" s="11">
        <v>10</v>
      </c>
      <c r="BD289" s="12" t="s">
        <v>25</v>
      </c>
      <c r="BE289" s="11">
        <v>1</v>
      </c>
      <c r="BF289" s="12" t="s">
        <v>25</v>
      </c>
      <c r="BG289" s="11">
        <v>11</v>
      </c>
      <c r="BH289" s="11">
        <v>1</v>
      </c>
      <c r="BI289" s="12" t="s">
        <v>25</v>
      </c>
      <c r="BJ289" s="11">
        <v>1</v>
      </c>
      <c r="BK289" s="11">
        <v>2</v>
      </c>
      <c r="BL289" s="12" t="s">
        <v>25</v>
      </c>
      <c r="BM289" s="11">
        <v>2</v>
      </c>
      <c r="BN289" s="11">
        <v>14</v>
      </c>
      <c r="BO289" s="12" t="s">
        <v>25</v>
      </c>
      <c r="BP289" s="11">
        <v>3</v>
      </c>
      <c r="BQ289" s="12" t="s">
        <v>25</v>
      </c>
      <c r="BR289" s="11">
        <v>0</v>
      </c>
      <c r="BS289" s="12" t="s">
        <v>25</v>
      </c>
      <c r="BT289" s="11">
        <v>0</v>
      </c>
      <c r="BU289" s="12" t="s">
        <v>25</v>
      </c>
      <c r="BV289" s="11">
        <v>3</v>
      </c>
      <c r="BW289" s="12" t="s">
        <v>25</v>
      </c>
      <c r="BX289" s="11">
        <v>3</v>
      </c>
      <c r="BY289" s="12" t="s">
        <v>25</v>
      </c>
      <c r="BZ289" s="11">
        <v>8</v>
      </c>
      <c r="CA289" s="12" t="s">
        <v>25</v>
      </c>
      <c r="CB289" s="11">
        <v>1</v>
      </c>
      <c r="CC289" s="12" t="s">
        <v>25</v>
      </c>
      <c r="CD289" s="11">
        <v>2</v>
      </c>
      <c r="CE289" s="12" t="s">
        <v>25</v>
      </c>
      <c r="CF289" s="11">
        <v>2</v>
      </c>
      <c r="CG289" s="11">
        <v>14</v>
      </c>
      <c r="CH289" s="11">
        <v>5</v>
      </c>
      <c r="CI289" s="12" t="s">
        <v>25</v>
      </c>
      <c r="CJ289" s="11">
        <v>5</v>
      </c>
      <c r="CK289" s="12" t="s">
        <v>25</v>
      </c>
      <c r="CL289" s="11">
        <v>70</v>
      </c>
      <c r="CM289" s="11">
        <v>70</v>
      </c>
      <c r="CN289" s="12" t="s">
        <v>25</v>
      </c>
      <c r="CO289" s="12" t="s">
        <v>25</v>
      </c>
      <c r="CP289" s="12" t="s">
        <v>25</v>
      </c>
      <c r="CQ289" s="12" t="s">
        <v>25</v>
      </c>
      <c r="CR289" s="11">
        <f t="shared" si="12"/>
        <v>70</v>
      </c>
      <c r="CS289" s="11">
        <f t="shared" si="13"/>
        <v>70</v>
      </c>
      <c r="CT289" s="11" t="b">
        <f t="shared" si="14"/>
        <v>1</v>
      </c>
    </row>
    <row r="290" spans="1:98" x14ac:dyDescent="0.25">
      <c r="A290" s="11">
        <v>289</v>
      </c>
      <c r="B290" s="11">
        <v>15</v>
      </c>
      <c r="C290" s="12" t="s">
        <v>70</v>
      </c>
      <c r="D290" s="11">
        <v>1</v>
      </c>
      <c r="E290" s="12" t="s">
        <v>71</v>
      </c>
      <c r="F290" s="11">
        <v>1</v>
      </c>
      <c r="G290" s="12" t="s">
        <v>71</v>
      </c>
      <c r="H290" s="11">
        <v>1</v>
      </c>
      <c r="I290" s="11">
        <v>1</v>
      </c>
      <c r="J290" s="12" t="s">
        <v>71</v>
      </c>
      <c r="K290" s="11">
        <v>599</v>
      </c>
      <c r="L290" s="12" t="s">
        <v>323</v>
      </c>
      <c r="M290" s="11">
        <v>1</v>
      </c>
      <c r="N290" s="12" t="s">
        <v>70</v>
      </c>
      <c r="O290" s="12" t="s">
        <v>324</v>
      </c>
      <c r="P290" s="11">
        <v>2</v>
      </c>
      <c r="Q290" s="12" t="s">
        <v>273</v>
      </c>
      <c r="R290" s="11">
        <v>22</v>
      </c>
      <c r="S290" s="12" t="s">
        <v>131</v>
      </c>
      <c r="T290" s="11">
        <v>261</v>
      </c>
      <c r="U290" s="12" t="s">
        <v>326</v>
      </c>
      <c r="V290" s="12" t="s">
        <v>327</v>
      </c>
      <c r="W290" s="11">
        <v>1503</v>
      </c>
      <c r="X290" s="12" t="s">
        <v>71</v>
      </c>
      <c r="Y290" s="12" t="s">
        <v>77</v>
      </c>
      <c r="Z290" s="12" t="s">
        <v>78</v>
      </c>
      <c r="AA290" s="11">
        <v>1915037</v>
      </c>
      <c r="AB290" s="12" t="s">
        <v>654</v>
      </c>
      <c r="AC290" s="11">
        <v>2</v>
      </c>
      <c r="AD290" s="11">
        <v>87</v>
      </c>
      <c r="AE290" s="12" t="s">
        <v>25</v>
      </c>
      <c r="AF290" s="11">
        <v>9</v>
      </c>
      <c r="AG290" s="12" t="s">
        <v>25</v>
      </c>
      <c r="AH290" s="11">
        <v>0</v>
      </c>
      <c r="AI290" s="12" t="s">
        <v>25</v>
      </c>
      <c r="AJ290" s="11">
        <v>1</v>
      </c>
      <c r="AK290" s="12" t="s">
        <v>25</v>
      </c>
      <c r="AL290" s="11">
        <v>0</v>
      </c>
      <c r="AM290" s="12" t="s">
        <v>25</v>
      </c>
      <c r="AN290" s="11">
        <v>10</v>
      </c>
      <c r="AO290" s="12" t="s">
        <v>25</v>
      </c>
      <c r="AP290" s="11">
        <v>15</v>
      </c>
      <c r="AQ290" s="12" t="s">
        <v>25</v>
      </c>
      <c r="AR290" s="11">
        <v>4</v>
      </c>
      <c r="AS290" s="12" t="s">
        <v>25</v>
      </c>
      <c r="AT290" s="11">
        <v>19</v>
      </c>
      <c r="AU290" s="11">
        <v>1</v>
      </c>
      <c r="AV290" s="12" t="s">
        <v>25</v>
      </c>
      <c r="AW290" s="11">
        <v>1</v>
      </c>
      <c r="AX290" s="11">
        <v>2</v>
      </c>
      <c r="AY290" s="12" t="s">
        <v>25</v>
      </c>
      <c r="AZ290" s="11">
        <v>2</v>
      </c>
      <c r="BA290" s="11">
        <v>22</v>
      </c>
      <c r="BB290" s="12" t="s">
        <v>25</v>
      </c>
      <c r="BC290" s="11">
        <v>12</v>
      </c>
      <c r="BD290" s="12" t="s">
        <v>25</v>
      </c>
      <c r="BE290" s="11">
        <v>7</v>
      </c>
      <c r="BF290" s="12" t="s">
        <v>25</v>
      </c>
      <c r="BG290" s="11">
        <v>19</v>
      </c>
      <c r="BH290" s="11">
        <v>7</v>
      </c>
      <c r="BI290" s="12" t="s">
        <v>25</v>
      </c>
      <c r="BJ290" s="11">
        <v>7</v>
      </c>
      <c r="BK290" s="11">
        <v>3</v>
      </c>
      <c r="BL290" s="12" t="s">
        <v>25</v>
      </c>
      <c r="BM290" s="11">
        <v>3</v>
      </c>
      <c r="BN290" s="11">
        <v>29</v>
      </c>
      <c r="BO290" s="12" t="s">
        <v>25</v>
      </c>
      <c r="BP290" s="11">
        <v>1</v>
      </c>
      <c r="BQ290" s="12" t="s">
        <v>25</v>
      </c>
      <c r="BR290" s="11">
        <v>1</v>
      </c>
      <c r="BS290" s="12" t="s">
        <v>25</v>
      </c>
      <c r="BT290" s="11">
        <v>0</v>
      </c>
      <c r="BU290" s="12" t="s">
        <v>25</v>
      </c>
      <c r="BV290" s="11">
        <v>2</v>
      </c>
      <c r="BW290" s="12" t="s">
        <v>25</v>
      </c>
      <c r="BX290" s="11">
        <v>3</v>
      </c>
      <c r="BY290" s="12" t="s">
        <v>25</v>
      </c>
      <c r="BZ290" s="11">
        <v>10</v>
      </c>
      <c r="CA290" s="12" t="s">
        <v>25</v>
      </c>
      <c r="CB290" s="11">
        <v>0</v>
      </c>
      <c r="CC290" s="12" t="s">
        <v>25</v>
      </c>
      <c r="CD290" s="11">
        <v>0</v>
      </c>
      <c r="CE290" s="12" t="s">
        <v>25</v>
      </c>
      <c r="CF290" s="11">
        <v>0</v>
      </c>
      <c r="CG290" s="11">
        <v>13</v>
      </c>
      <c r="CH290" s="11">
        <v>4</v>
      </c>
      <c r="CI290" s="12" t="s">
        <v>25</v>
      </c>
      <c r="CJ290" s="11">
        <v>7</v>
      </c>
      <c r="CK290" s="12" t="s">
        <v>25</v>
      </c>
      <c r="CL290" s="11">
        <v>87</v>
      </c>
      <c r="CM290" s="11">
        <v>87</v>
      </c>
      <c r="CN290" s="12" t="s">
        <v>25</v>
      </c>
      <c r="CO290" s="12" t="s">
        <v>25</v>
      </c>
      <c r="CP290" s="12" t="s">
        <v>25</v>
      </c>
      <c r="CQ290" s="12" t="s">
        <v>25</v>
      </c>
      <c r="CR290" s="11">
        <f t="shared" si="12"/>
        <v>87</v>
      </c>
      <c r="CS290" s="11">
        <f t="shared" si="13"/>
        <v>87</v>
      </c>
      <c r="CT290" s="11" t="b">
        <f t="shared" si="14"/>
        <v>1</v>
      </c>
    </row>
    <row r="291" spans="1:98" x14ac:dyDescent="0.25">
      <c r="A291" s="11">
        <v>290</v>
      </c>
      <c r="B291" s="11">
        <v>15</v>
      </c>
      <c r="C291" s="12" t="s">
        <v>70</v>
      </c>
      <c r="D291" s="11">
        <v>1</v>
      </c>
      <c r="E291" s="12" t="s">
        <v>71</v>
      </c>
      <c r="F291" s="11">
        <v>1</v>
      </c>
      <c r="G291" s="12" t="s">
        <v>71</v>
      </c>
      <c r="H291" s="11">
        <v>1</v>
      </c>
      <c r="I291" s="11">
        <v>1</v>
      </c>
      <c r="J291" s="12" t="s">
        <v>71</v>
      </c>
      <c r="K291" s="11">
        <v>694</v>
      </c>
      <c r="L291" s="12" t="s">
        <v>449</v>
      </c>
      <c r="M291" s="11">
        <v>1</v>
      </c>
      <c r="N291" s="12" t="s">
        <v>70</v>
      </c>
      <c r="O291" s="12" t="s">
        <v>450</v>
      </c>
      <c r="P291" s="11">
        <v>2</v>
      </c>
      <c r="Q291" s="12" t="s">
        <v>273</v>
      </c>
      <c r="R291" s="11">
        <v>111</v>
      </c>
      <c r="S291" s="12" t="s">
        <v>451</v>
      </c>
      <c r="T291" s="11">
        <v>344</v>
      </c>
      <c r="U291" s="12" t="s">
        <v>452</v>
      </c>
      <c r="V291" s="12" t="s">
        <v>453</v>
      </c>
      <c r="W291" s="11">
        <v>1503</v>
      </c>
      <c r="X291" s="12" t="s">
        <v>71</v>
      </c>
      <c r="Y291" s="12" t="s">
        <v>77</v>
      </c>
      <c r="Z291" s="12" t="s">
        <v>78</v>
      </c>
      <c r="AA291" s="11">
        <v>1915051</v>
      </c>
      <c r="AB291" s="12" t="s">
        <v>663</v>
      </c>
      <c r="AC291" s="11">
        <v>2</v>
      </c>
      <c r="AD291" s="11">
        <v>148</v>
      </c>
      <c r="AE291" s="12" t="s">
        <v>25</v>
      </c>
      <c r="AF291" s="11">
        <v>17</v>
      </c>
      <c r="AG291" s="12" t="s">
        <v>25</v>
      </c>
      <c r="AH291" s="11">
        <v>1</v>
      </c>
      <c r="AI291" s="12" t="s">
        <v>25</v>
      </c>
      <c r="AJ291" s="11">
        <v>0</v>
      </c>
      <c r="AK291" s="12" t="s">
        <v>25</v>
      </c>
      <c r="AL291" s="11">
        <v>0</v>
      </c>
      <c r="AM291" s="12" t="s">
        <v>25</v>
      </c>
      <c r="AN291" s="11">
        <v>18</v>
      </c>
      <c r="AO291" s="12" t="s">
        <v>25</v>
      </c>
      <c r="AP291" s="11">
        <v>51</v>
      </c>
      <c r="AQ291" s="12" t="s">
        <v>25</v>
      </c>
      <c r="AR291" s="11">
        <v>3</v>
      </c>
      <c r="AS291" s="12" t="s">
        <v>25</v>
      </c>
      <c r="AT291" s="11">
        <v>54</v>
      </c>
      <c r="AU291" s="11">
        <v>1</v>
      </c>
      <c r="AV291" s="12" t="s">
        <v>25</v>
      </c>
      <c r="AW291" s="11">
        <v>1</v>
      </c>
      <c r="AX291" s="11">
        <v>0</v>
      </c>
      <c r="AY291" s="12" t="s">
        <v>25</v>
      </c>
      <c r="AZ291" s="11">
        <v>0</v>
      </c>
      <c r="BA291" s="11">
        <v>55</v>
      </c>
      <c r="BB291" s="12" t="s">
        <v>25</v>
      </c>
      <c r="BC291" s="11">
        <v>13</v>
      </c>
      <c r="BD291" s="12" t="s">
        <v>25</v>
      </c>
      <c r="BE291" s="11">
        <v>14</v>
      </c>
      <c r="BF291" s="12" t="s">
        <v>25</v>
      </c>
      <c r="BG291" s="11">
        <v>27</v>
      </c>
      <c r="BH291" s="11">
        <v>2</v>
      </c>
      <c r="BI291" s="12" t="s">
        <v>25</v>
      </c>
      <c r="BJ291" s="11">
        <v>2</v>
      </c>
      <c r="BK291" s="11">
        <v>5</v>
      </c>
      <c r="BL291" s="12" t="s">
        <v>25</v>
      </c>
      <c r="BM291" s="11">
        <v>5</v>
      </c>
      <c r="BN291" s="11">
        <v>34</v>
      </c>
      <c r="BO291" s="12" t="s">
        <v>25</v>
      </c>
      <c r="BP291" s="11">
        <v>4</v>
      </c>
      <c r="BQ291" s="12" t="s">
        <v>25</v>
      </c>
      <c r="BR291" s="11">
        <v>1</v>
      </c>
      <c r="BS291" s="12" t="s">
        <v>25</v>
      </c>
      <c r="BT291" s="11">
        <v>0</v>
      </c>
      <c r="BU291" s="12" t="s">
        <v>25</v>
      </c>
      <c r="BV291" s="11">
        <v>5</v>
      </c>
      <c r="BW291" s="12" t="s">
        <v>25</v>
      </c>
      <c r="BX291" s="11">
        <v>3</v>
      </c>
      <c r="BY291" s="12" t="s">
        <v>25</v>
      </c>
      <c r="BZ291" s="11">
        <v>17</v>
      </c>
      <c r="CA291" s="12" t="s">
        <v>25</v>
      </c>
      <c r="CB291" s="11">
        <v>0</v>
      </c>
      <c r="CC291" s="12" t="s">
        <v>25</v>
      </c>
      <c r="CD291" s="11">
        <v>6</v>
      </c>
      <c r="CE291" s="12" t="s">
        <v>25</v>
      </c>
      <c r="CF291" s="11">
        <v>6</v>
      </c>
      <c r="CG291" s="11">
        <v>26</v>
      </c>
      <c r="CH291" s="11">
        <v>5</v>
      </c>
      <c r="CI291" s="12" t="s">
        <v>25</v>
      </c>
      <c r="CJ291" s="11">
        <v>5</v>
      </c>
      <c r="CK291" s="12" t="s">
        <v>25</v>
      </c>
      <c r="CL291" s="11">
        <v>148</v>
      </c>
      <c r="CM291" s="11">
        <v>148</v>
      </c>
      <c r="CN291" s="12" t="s">
        <v>25</v>
      </c>
      <c r="CO291" s="12" t="s">
        <v>25</v>
      </c>
      <c r="CP291" s="12" t="s">
        <v>25</v>
      </c>
      <c r="CQ291" s="12" t="s">
        <v>25</v>
      </c>
      <c r="CR291" s="11">
        <f t="shared" si="12"/>
        <v>148</v>
      </c>
      <c r="CS291" s="11">
        <f t="shared" si="13"/>
        <v>148</v>
      </c>
      <c r="CT291" s="11" t="b">
        <f t="shared" si="14"/>
        <v>1</v>
      </c>
    </row>
    <row r="292" spans="1:98" x14ac:dyDescent="0.25">
      <c r="A292" s="11">
        <v>291</v>
      </c>
      <c r="B292" s="11">
        <v>15</v>
      </c>
      <c r="C292" s="12" t="s">
        <v>70</v>
      </c>
      <c r="D292" s="11">
        <v>1</v>
      </c>
      <c r="E292" s="12" t="s">
        <v>71</v>
      </c>
      <c r="F292" s="11">
        <v>1</v>
      </c>
      <c r="G292" s="12" t="s">
        <v>71</v>
      </c>
      <c r="H292" s="11">
        <v>1</v>
      </c>
      <c r="I292" s="11">
        <v>1</v>
      </c>
      <c r="J292" s="12" t="s">
        <v>71</v>
      </c>
      <c r="K292" s="11">
        <v>694</v>
      </c>
      <c r="L292" s="12" t="s">
        <v>449</v>
      </c>
      <c r="M292" s="11">
        <v>1</v>
      </c>
      <c r="N292" s="12" t="s">
        <v>70</v>
      </c>
      <c r="O292" s="12" t="s">
        <v>450</v>
      </c>
      <c r="P292" s="11">
        <v>2</v>
      </c>
      <c r="Q292" s="12" t="s">
        <v>273</v>
      </c>
      <c r="R292" s="11">
        <v>112</v>
      </c>
      <c r="S292" s="12" t="s">
        <v>454</v>
      </c>
      <c r="T292" s="11">
        <v>343</v>
      </c>
      <c r="U292" s="12" t="s">
        <v>452</v>
      </c>
      <c r="V292" s="12" t="s">
        <v>453</v>
      </c>
      <c r="W292" s="11">
        <v>1503</v>
      </c>
      <c r="X292" s="12" t="s">
        <v>71</v>
      </c>
      <c r="Y292" s="12" t="s">
        <v>77</v>
      </c>
      <c r="Z292" s="12" t="s">
        <v>78</v>
      </c>
      <c r="AA292" s="11">
        <v>1915051</v>
      </c>
      <c r="AB292" s="12" t="s">
        <v>663</v>
      </c>
      <c r="AC292" s="11">
        <v>2</v>
      </c>
      <c r="AD292" s="11">
        <v>155</v>
      </c>
      <c r="AE292" s="12" t="s">
        <v>25</v>
      </c>
      <c r="AF292" s="11">
        <v>22</v>
      </c>
      <c r="AG292" s="12" t="s">
        <v>25</v>
      </c>
      <c r="AH292" s="11">
        <v>3</v>
      </c>
      <c r="AI292" s="12" t="s">
        <v>25</v>
      </c>
      <c r="AJ292" s="11">
        <v>0</v>
      </c>
      <c r="AK292" s="12" t="s">
        <v>25</v>
      </c>
      <c r="AL292" s="11">
        <v>1</v>
      </c>
      <c r="AM292" s="12" t="s">
        <v>25</v>
      </c>
      <c r="AN292" s="11">
        <v>26</v>
      </c>
      <c r="AO292" s="12" t="s">
        <v>25</v>
      </c>
      <c r="AP292" s="11">
        <v>50</v>
      </c>
      <c r="AQ292" s="12" t="s">
        <v>25</v>
      </c>
      <c r="AR292" s="11">
        <v>3</v>
      </c>
      <c r="AS292" s="12" t="s">
        <v>25</v>
      </c>
      <c r="AT292" s="11">
        <v>53</v>
      </c>
      <c r="AU292" s="11">
        <v>2</v>
      </c>
      <c r="AV292" s="12" t="s">
        <v>25</v>
      </c>
      <c r="AW292" s="11">
        <v>2</v>
      </c>
      <c r="AX292" s="11">
        <v>0</v>
      </c>
      <c r="AY292" s="12" t="s">
        <v>25</v>
      </c>
      <c r="AZ292" s="11">
        <v>0</v>
      </c>
      <c r="BA292" s="11">
        <v>55</v>
      </c>
      <c r="BB292" s="12" t="s">
        <v>25</v>
      </c>
      <c r="BC292" s="11">
        <v>9</v>
      </c>
      <c r="BD292" s="12" t="s">
        <v>25</v>
      </c>
      <c r="BE292" s="11">
        <v>15</v>
      </c>
      <c r="BF292" s="12" t="s">
        <v>25</v>
      </c>
      <c r="BG292" s="11">
        <v>24</v>
      </c>
      <c r="BH292" s="11">
        <v>3</v>
      </c>
      <c r="BI292" s="12" t="s">
        <v>25</v>
      </c>
      <c r="BJ292" s="11">
        <v>3</v>
      </c>
      <c r="BK292" s="11">
        <v>7</v>
      </c>
      <c r="BL292" s="12" t="s">
        <v>25</v>
      </c>
      <c r="BM292" s="11">
        <v>7</v>
      </c>
      <c r="BN292" s="11">
        <v>34</v>
      </c>
      <c r="BO292" s="12" t="s">
        <v>25</v>
      </c>
      <c r="BP292" s="11">
        <v>5</v>
      </c>
      <c r="BQ292" s="12" t="s">
        <v>25</v>
      </c>
      <c r="BR292" s="11">
        <v>1</v>
      </c>
      <c r="BS292" s="12" t="s">
        <v>25</v>
      </c>
      <c r="BT292" s="11">
        <v>1</v>
      </c>
      <c r="BU292" s="12" t="s">
        <v>25</v>
      </c>
      <c r="BV292" s="11">
        <v>7</v>
      </c>
      <c r="BW292" s="12" t="s">
        <v>25</v>
      </c>
      <c r="BX292" s="11">
        <v>4</v>
      </c>
      <c r="BY292" s="12" t="s">
        <v>25</v>
      </c>
      <c r="BZ292" s="11">
        <v>13</v>
      </c>
      <c r="CA292" s="12" t="s">
        <v>25</v>
      </c>
      <c r="CB292" s="11">
        <v>1</v>
      </c>
      <c r="CC292" s="12" t="s">
        <v>25</v>
      </c>
      <c r="CD292" s="11">
        <v>7</v>
      </c>
      <c r="CE292" s="12" t="s">
        <v>25</v>
      </c>
      <c r="CF292" s="11">
        <v>7</v>
      </c>
      <c r="CG292" s="11">
        <v>25</v>
      </c>
      <c r="CH292" s="11">
        <v>3</v>
      </c>
      <c r="CI292" s="12" t="s">
        <v>25</v>
      </c>
      <c r="CJ292" s="11">
        <v>5</v>
      </c>
      <c r="CK292" s="12" t="s">
        <v>25</v>
      </c>
      <c r="CL292" s="11">
        <v>155</v>
      </c>
      <c r="CM292" s="11">
        <v>155</v>
      </c>
      <c r="CN292" s="12" t="s">
        <v>25</v>
      </c>
      <c r="CO292" s="12" t="s">
        <v>25</v>
      </c>
      <c r="CP292" s="12" t="s">
        <v>25</v>
      </c>
      <c r="CQ292" s="12" t="s">
        <v>25</v>
      </c>
      <c r="CR292" s="11">
        <f t="shared" si="12"/>
        <v>155</v>
      </c>
      <c r="CS292" s="11">
        <f t="shared" si="13"/>
        <v>155</v>
      </c>
      <c r="CT292" s="11" t="b">
        <f t="shared" si="14"/>
        <v>1</v>
      </c>
    </row>
    <row r="293" spans="1:98" x14ac:dyDescent="0.25">
      <c r="A293" s="11">
        <v>292</v>
      </c>
      <c r="B293" s="11">
        <v>15</v>
      </c>
      <c r="C293" s="12" t="s">
        <v>70</v>
      </c>
      <c r="D293" s="11">
        <v>1</v>
      </c>
      <c r="E293" s="12" t="s">
        <v>71</v>
      </c>
      <c r="F293" s="11">
        <v>1</v>
      </c>
      <c r="G293" s="12" t="s">
        <v>71</v>
      </c>
      <c r="H293" s="11">
        <v>1</v>
      </c>
      <c r="I293" s="11">
        <v>1</v>
      </c>
      <c r="J293" s="12" t="s">
        <v>71</v>
      </c>
      <c r="K293" s="11">
        <v>694</v>
      </c>
      <c r="L293" s="12" t="s">
        <v>449</v>
      </c>
      <c r="M293" s="11">
        <v>1</v>
      </c>
      <c r="N293" s="12" t="s">
        <v>70</v>
      </c>
      <c r="O293" s="12" t="s">
        <v>450</v>
      </c>
      <c r="P293" s="11">
        <v>2</v>
      </c>
      <c r="Q293" s="12" t="s">
        <v>273</v>
      </c>
      <c r="R293" s="11">
        <v>113</v>
      </c>
      <c r="S293" s="12" t="s">
        <v>455</v>
      </c>
      <c r="T293" s="11">
        <v>339</v>
      </c>
      <c r="U293" s="12" t="s">
        <v>452</v>
      </c>
      <c r="V293" s="12" t="s">
        <v>453</v>
      </c>
      <c r="W293" s="11">
        <v>1503</v>
      </c>
      <c r="X293" s="12" t="s">
        <v>71</v>
      </c>
      <c r="Y293" s="12" t="s">
        <v>77</v>
      </c>
      <c r="Z293" s="12" t="s">
        <v>78</v>
      </c>
      <c r="AA293" s="11">
        <v>1915051</v>
      </c>
      <c r="AB293" s="12" t="s">
        <v>663</v>
      </c>
      <c r="AC293" s="11">
        <v>2</v>
      </c>
      <c r="AD293" s="11">
        <v>166</v>
      </c>
      <c r="AE293" s="12" t="s">
        <v>25</v>
      </c>
      <c r="AF293" s="11">
        <v>16</v>
      </c>
      <c r="AG293" s="12" t="s">
        <v>25</v>
      </c>
      <c r="AH293" s="11">
        <v>1</v>
      </c>
      <c r="AI293" s="12" t="s">
        <v>25</v>
      </c>
      <c r="AJ293" s="11">
        <v>3</v>
      </c>
      <c r="AK293" s="12" t="s">
        <v>25</v>
      </c>
      <c r="AL293" s="11">
        <v>2</v>
      </c>
      <c r="AM293" s="12" t="s">
        <v>25</v>
      </c>
      <c r="AN293" s="11">
        <v>22</v>
      </c>
      <c r="AO293" s="12" t="s">
        <v>25</v>
      </c>
      <c r="AP293" s="11">
        <v>59</v>
      </c>
      <c r="AQ293" s="12" t="s">
        <v>25</v>
      </c>
      <c r="AR293" s="11">
        <v>0</v>
      </c>
      <c r="AS293" s="12" t="s">
        <v>25</v>
      </c>
      <c r="AT293" s="11">
        <v>59</v>
      </c>
      <c r="AU293" s="11">
        <v>2</v>
      </c>
      <c r="AV293" s="12" t="s">
        <v>25</v>
      </c>
      <c r="AW293" s="11">
        <v>2</v>
      </c>
      <c r="AX293" s="11">
        <v>0</v>
      </c>
      <c r="AY293" s="12" t="s">
        <v>25</v>
      </c>
      <c r="AZ293" s="11">
        <v>0</v>
      </c>
      <c r="BA293" s="11">
        <v>61</v>
      </c>
      <c r="BB293" s="12" t="s">
        <v>25</v>
      </c>
      <c r="BC293" s="11">
        <v>12</v>
      </c>
      <c r="BD293" s="12" t="s">
        <v>25</v>
      </c>
      <c r="BE293" s="11">
        <v>16</v>
      </c>
      <c r="BF293" s="12" t="s">
        <v>25</v>
      </c>
      <c r="BG293" s="11">
        <v>28</v>
      </c>
      <c r="BH293" s="11">
        <v>3</v>
      </c>
      <c r="BI293" s="12" t="s">
        <v>25</v>
      </c>
      <c r="BJ293" s="11">
        <v>3</v>
      </c>
      <c r="BK293" s="11">
        <v>5</v>
      </c>
      <c r="BL293" s="12" t="s">
        <v>25</v>
      </c>
      <c r="BM293" s="11">
        <v>5</v>
      </c>
      <c r="BN293" s="11">
        <v>36</v>
      </c>
      <c r="BO293" s="12" t="s">
        <v>25</v>
      </c>
      <c r="BP293" s="11">
        <v>6</v>
      </c>
      <c r="BQ293" s="12" t="s">
        <v>25</v>
      </c>
      <c r="BR293" s="11">
        <v>3</v>
      </c>
      <c r="BS293" s="12" t="s">
        <v>25</v>
      </c>
      <c r="BT293" s="11">
        <v>0</v>
      </c>
      <c r="BU293" s="12" t="s">
        <v>25</v>
      </c>
      <c r="BV293" s="11">
        <v>9</v>
      </c>
      <c r="BW293" s="12" t="s">
        <v>25</v>
      </c>
      <c r="BX293" s="11">
        <v>1</v>
      </c>
      <c r="BY293" s="12" t="s">
        <v>25</v>
      </c>
      <c r="BZ293" s="11">
        <v>23</v>
      </c>
      <c r="CA293" s="12" t="s">
        <v>25</v>
      </c>
      <c r="CB293" s="11">
        <v>2</v>
      </c>
      <c r="CC293" s="12" t="s">
        <v>25</v>
      </c>
      <c r="CD293" s="11">
        <v>7</v>
      </c>
      <c r="CE293" s="12" t="s">
        <v>25</v>
      </c>
      <c r="CF293" s="11">
        <v>7</v>
      </c>
      <c r="CG293" s="11">
        <v>33</v>
      </c>
      <c r="CH293" s="11">
        <v>3</v>
      </c>
      <c r="CI293" s="12" t="s">
        <v>25</v>
      </c>
      <c r="CJ293" s="11">
        <v>2</v>
      </c>
      <c r="CK293" s="12" t="s">
        <v>25</v>
      </c>
      <c r="CL293" s="11">
        <v>166</v>
      </c>
      <c r="CM293" s="11">
        <v>166</v>
      </c>
      <c r="CN293" s="12" t="s">
        <v>25</v>
      </c>
      <c r="CO293" s="12" t="s">
        <v>25</v>
      </c>
      <c r="CP293" s="12" t="s">
        <v>25</v>
      </c>
      <c r="CQ293" s="12" t="s">
        <v>25</v>
      </c>
      <c r="CR293" s="11">
        <f t="shared" si="12"/>
        <v>166</v>
      </c>
      <c r="CS293" s="11">
        <f t="shared" si="13"/>
        <v>166</v>
      </c>
      <c r="CT293" s="11" t="b">
        <f t="shared" si="14"/>
        <v>1</v>
      </c>
    </row>
    <row r="294" spans="1:98" x14ac:dyDescent="0.25">
      <c r="A294" s="11">
        <v>293</v>
      </c>
      <c r="B294" s="11">
        <v>15</v>
      </c>
      <c r="C294" s="12" t="s">
        <v>70</v>
      </c>
      <c r="D294" s="11">
        <v>1</v>
      </c>
      <c r="E294" s="12" t="s">
        <v>71</v>
      </c>
      <c r="F294" s="11">
        <v>1</v>
      </c>
      <c r="G294" s="12" t="s">
        <v>71</v>
      </c>
      <c r="H294" s="11">
        <v>1</v>
      </c>
      <c r="I294" s="11">
        <v>1</v>
      </c>
      <c r="J294" s="12" t="s">
        <v>71</v>
      </c>
      <c r="K294" s="11">
        <v>694</v>
      </c>
      <c r="L294" s="12" t="s">
        <v>449</v>
      </c>
      <c r="M294" s="11">
        <v>1</v>
      </c>
      <c r="N294" s="12" t="s">
        <v>70</v>
      </c>
      <c r="O294" s="12" t="s">
        <v>450</v>
      </c>
      <c r="P294" s="11">
        <v>2</v>
      </c>
      <c r="Q294" s="12" t="s">
        <v>273</v>
      </c>
      <c r="R294" s="11">
        <v>114</v>
      </c>
      <c r="S294" s="12" t="s">
        <v>456</v>
      </c>
      <c r="T294" s="11">
        <v>344</v>
      </c>
      <c r="U294" s="12" t="s">
        <v>452</v>
      </c>
      <c r="V294" s="12" t="s">
        <v>453</v>
      </c>
      <c r="W294" s="11">
        <v>1503</v>
      </c>
      <c r="X294" s="12" t="s">
        <v>71</v>
      </c>
      <c r="Y294" s="12" t="s">
        <v>77</v>
      </c>
      <c r="Z294" s="12" t="s">
        <v>78</v>
      </c>
      <c r="AA294" s="11">
        <v>1915051</v>
      </c>
      <c r="AB294" s="12" t="s">
        <v>663</v>
      </c>
      <c r="AC294" s="11">
        <v>2</v>
      </c>
      <c r="AD294" s="11">
        <v>160</v>
      </c>
      <c r="AE294" s="12" t="s">
        <v>25</v>
      </c>
      <c r="AF294" s="11">
        <v>11</v>
      </c>
      <c r="AG294" s="12" t="s">
        <v>25</v>
      </c>
      <c r="AH294" s="11">
        <v>0</v>
      </c>
      <c r="AI294" s="12" t="s">
        <v>25</v>
      </c>
      <c r="AJ294" s="11">
        <v>3</v>
      </c>
      <c r="AK294" s="12" t="s">
        <v>25</v>
      </c>
      <c r="AL294" s="11">
        <v>2</v>
      </c>
      <c r="AM294" s="12" t="s">
        <v>25</v>
      </c>
      <c r="AN294" s="11">
        <v>16</v>
      </c>
      <c r="AO294" s="12" t="s">
        <v>25</v>
      </c>
      <c r="AP294" s="11">
        <v>56</v>
      </c>
      <c r="AQ294" s="12" t="s">
        <v>25</v>
      </c>
      <c r="AR294" s="11">
        <v>7</v>
      </c>
      <c r="AS294" s="12" t="s">
        <v>25</v>
      </c>
      <c r="AT294" s="11">
        <v>63</v>
      </c>
      <c r="AU294" s="11">
        <v>3</v>
      </c>
      <c r="AV294" s="12" t="s">
        <v>25</v>
      </c>
      <c r="AW294" s="11">
        <v>3</v>
      </c>
      <c r="AX294" s="11">
        <v>2</v>
      </c>
      <c r="AY294" s="12" t="s">
        <v>25</v>
      </c>
      <c r="AZ294" s="11">
        <v>2</v>
      </c>
      <c r="BA294" s="11">
        <v>68</v>
      </c>
      <c r="BB294" s="12" t="s">
        <v>25</v>
      </c>
      <c r="BC294" s="11">
        <v>14</v>
      </c>
      <c r="BD294" s="12" t="s">
        <v>25</v>
      </c>
      <c r="BE294" s="11">
        <v>11</v>
      </c>
      <c r="BF294" s="12" t="s">
        <v>25</v>
      </c>
      <c r="BG294" s="11">
        <v>25</v>
      </c>
      <c r="BH294" s="11">
        <v>2</v>
      </c>
      <c r="BI294" s="12" t="s">
        <v>25</v>
      </c>
      <c r="BJ294" s="11">
        <v>2</v>
      </c>
      <c r="BK294" s="11">
        <v>4</v>
      </c>
      <c r="BL294" s="12" t="s">
        <v>25</v>
      </c>
      <c r="BM294" s="11">
        <v>4</v>
      </c>
      <c r="BN294" s="11">
        <v>31</v>
      </c>
      <c r="BO294" s="12" t="s">
        <v>25</v>
      </c>
      <c r="BP294" s="11">
        <v>2</v>
      </c>
      <c r="BQ294" s="12" t="s">
        <v>25</v>
      </c>
      <c r="BR294" s="11">
        <v>2</v>
      </c>
      <c r="BS294" s="12" t="s">
        <v>25</v>
      </c>
      <c r="BT294" s="11">
        <v>0</v>
      </c>
      <c r="BU294" s="12" t="s">
        <v>25</v>
      </c>
      <c r="BV294" s="11">
        <v>4</v>
      </c>
      <c r="BW294" s="12" t="s">
        <v>25</v>
      </c>
      <c r="BX294" s="11">
        <v>3</v>
      </c>
      <c r="BY294" s="12" t="s">
        <v>25</v>
      </c>
      <c r="BZ294" s="11">
        <v>26</v>
      </c>
      <c r="CA294" s="12" t="s">
        <v>25</v>
      </c>
      <c r="CB294" s="11">
        <v>1</v>
      </c>
      <c r="CC294" s="12" t="s">
        <v>25</v>
      </c>
      <c r="CD294" s="11">
        <v>8</v>
      </c>
      <c r="CE294" s="12" t="s">
        <v>25</v>
      </c>
      <c r="CF294" s="11">
        <v>8</v>
      </c>
      <c r="CG294" s="11">
        <v>38</v>
      </c>
      <c r="CH294" s="11">
        <v>2</v>
      </c>
      <c r="CI294" s="12" t="s">
        <v>25</v>
      </c>
      <c r="CJ294" s="11">
        <v>1</v>
      </c>
      <c r="CK294" s="12" t="s">
        <v>25</v>
      </c>
      <c r="CL294" s="11">
        <v>160</v>
      </c>
      <c r="CM294" s="11">
        <v>160</v>
      </c>
      <c r="CN294" s="12" t="s">
        <v>25</v>
      </c>
      <c r="CO294" s="12" t="s">
        <v>25</v>
      </c>
      <c r="CP294" s="12" t="s">
        <v>25</v>
      </c>
      <c r="CQ294" s="12" t="s">
        <v>25</v>
      </c>
      <c r="CR294" s="11">
        <f t="shared" si="12"/>
        <v>160</v>
      </c>
      <c r="CS294" s="11">
        <f t="shared" si="13"/>
        <v>160</v>
      </c>
      <c r="CT294" s="11" t="b">
        <f t="shared" si="14"/>
        <v>1</v>
      </c>
    </row>
    <row r="295" spans="1:98" x14ac:dyDescent="0.25">
      <c r="A295" s="11">
        <v>294</v>
      </c>
      <c r="B295" s="11">
        <v>15</v>
      </c>
      <c r="C295" s="12" t="s">
        <v>70</v>
      </c>
      <c r="D295" s="11">
        <v>1</v>
      </c>
      <c r="E295" s="12" t="s">
        <v>71</v>
      </c>
      <c r="F295" s="11">
        <v>1</v>
      </c>
      <c r="G295" s="12" t="s">
        <v>71</v>
      </c>
      <c r="H295" s="11">
        <v>1</v>
      </c>
      <c r="I295" s="11">
        <v>1</v>
      </c>
      <c r="J295" s="12" t="s">
        <v>71</v>
      </c>
      <c r="K295" s="11">
        <v>694</v>
      </c>
      <c r="L295" s="12" t="s">
        <v>449</v>
      </c>
      <c r="M295" s="11">
        <v>1</v>
      </c>
      <c r="N295" s="12" t="s">
        <v>70</v>
      </c>
      <c r="O295" s="12" t="s">
        <v>450</v>
      </c>
      <c r="P295" s="11">
        <v>2</v>
      </c>
      <c r="Q295" s="12" t="s">
        <v>273</v>
      </c>
      <c r="R295" s="11">
        <v>115</v>
      </c>
      <c r="S295" s="12" t="s">
        <v>457</v>
      </c>
      <c r="T295" s="11">
        <v>343</v>
      </c>
      <c r="U295" s="12" t="s">
        <v>452</v>
      </c>
      <c r="V295" s="12" t="s">
        <v>453</v>
      </c>
      <c r="W295" s="11">
        <v>1503</v>
      </c>
      <c r="X295" s="12" t="s">
        <v>71</v>
      </c>
      <c r="Y295" s="12" t="s">
        <v>77</v>
      </c>
      <c r="Z295" s="12" t="s">
        <v>78</v>
      </c>
      <c r="AA295" s="11">
        <v>1915051</v>
      </c>
      <c r="AB295" s="12" t="s">
        <v>663</v>
      </c>
      <c r="AC295" s="11">
        <v>2</v>
      </c>
      <c r="AD295" s="11">
        <v>147</v>
      </c>
      <c r="AE295" s="12" t="s">
        <v>25</v>
      </c>
      <c r="AF295" s="11">
        <v>13</v>
      </c>
      <c r="AG295" s="12" t="s">
        <v>25</v>
      </c>
      <c r="AH295" s="11">
        <v>2</v>
      </c>
      <c r="AI295" s="12" t="s">
        <v>25</v>
      </c>
      <c r="AJ295" s="11">
        <v>1</v>
      </c>
      <c r="AK295" s="12" t="s">
        <v>25</v>
      </c>
      <c r="AL295" s="11">
        <v>1</v>
      </c>
      <c r="AM295" s="12" t="s">
        <v>25</v>
      </c>
      <c r="AN295" s="11">
        <v>17</v>
      </c>
      <c r="AO295" s="12" t="s">
        <v>25</v>
      </c>
      <c r="AP295" s="11">
        <v>43</v>
      </c>
      <c r="AQ295" s="12" t="s">
        <v>25</v>
      </c>
      <c r="AR295" s="11">
        <v>5</v>
      </c>
      <c r="AS295" s="12" t="s">
        <v>25</v>
      </c>
      <c r="AT295" s="11">
        <v>48</v>
      </c>
      <c r="AU295" s="11">
        <v>2</v>
      </c>
      <c r="AV295" s="12" t="s">
        <v>25</v>
      </c>
      <c r="AW295" s="11">
        <v>2</v>
      </c>
      <c r="AX295" s="11">
        <v>2</v>
      </c>
      <c r="AY295" s="12" t="s">
        <v>25</v>
      </c>
      <c r="AZ295" s="11">
        <v>2</v>
      </c>
      <c r="BA295" s="11">
        <v>52</v>
      </c>
      <c r="BB295" s="12" t="s">
        <v>25</v>
      </c>
      <c r="BC295" s="11">
        <v>10</v>
      </c>
      <c r="BD295" s="12" t="s">
        <v>25</v>
      </c>
      <c r="BE295" s="11">
        <v>18</v>
      </c>
      <c r="BF295" s="12" t="s">
        <v>25</v>
      </c>
      <c r="BG295" s="11">
        <v>28</v>
      </c>
      <c r="BH295" s="11">
        <v>7</v>
      </c>
      <c r="BI295" s="12" t="s">
        <v>25</v>
      </c>
      <c r="BJ295" s="11">
        <v>7</v>
      </c>
      <c r="BK295" s="11">
        <v>5</v>
      </c>
      <c r="BL295" s="12" t="s">
        <v>25</v>
      </c>
      <c r="BM295" s="11">
        <v>5</v>
      </c>
      <c r="BN295" s="11">
        <v>40</v>
      </c>
      <c r="BO295" s="12" t="s">
        <v>25</v>
      </c>
      <c r="BP295" s="11">
        <v>2</v>
      </c>
      <c r="BQ295" s="12" t="s">
        <v>25</v>
      </c>
      <c r="BR295" s="11">
        <v>0</v>
      </c>
      <c r="BS295" s="12" t="s">
        <v>25</v>
      </c>
      <c r="BT295" s="11">
        <v>0</v>
      </c>
      <c r="BU295" s="12" t="s">
        <v>25</v>
      </c>
      <c r="BV295" s="11">
        <v>2</v>
      </c>
      <c r="BW295" s="12" t="s">
        <v>25</v>
      </c>
      <c r="BX295" s="11">
        <v>4</v>
      </c>
      <c r="BY295" s="12" t="s">
        <v>25</v>
      </c>
      <c r="BZ295" s="11">
        <v>21</v>
      </c>
      <c r="CA295" s="12" t="s">
        <v>25</v>
      </c>
      <c r="CB295" s="11">
        <v>2</v>
      </c>
      <c r="CC295" s="12" t="s">
        <v>25</v>
      </c>
      <c r="CD295" s="11">
        <v>2</v>
      </c>
      <c r="CE295" s="12" t="s">
        <v>25</v>
      </c>
      <c r="CF295" s="11">
        <v>2</v>
      </c>
      <c r="CG295" s="11">
        <v>29</v>
      </c>
      <c r="CH295" s="11">
        <v>4</v>
      </c>
      <c r="CI295" s="12" t="s">
        <v>25</v>
      </c>
      <c r="CJ295" s="11">
        <v>3</v>
      </c>
      <c r="CK295" s="12" t="s">
        <v>25</v>
      </c>
      <c r="CL295" s="11">
        <v>147</v>
      </c>
      <c r="CM295" s="11">
        <v>147</v>
      </c>
      <c r="CN295" s="12" t="s">
        <v>25</v>
      </c>
      <c r="CO295" s="12" t="s">
        <v>25</v>
      </c>
      <c r="CP295" s="12" t="s">
        <v>25</v>
      </c>
      <c r="CQ295" s="12" t="s">
        <v>25</v>
      </c>
      <c r="CR295" s="11">
        <f t="shared" si="12"/>
        <v>147</v>
      </c>
      <c r="CS295" s="11">
        <f t="shared" si="13"/>
        <v>147</v>
      </c>
      <c r="CT295" s="11" t="b">
        <f t="shared" si="14"/>
        <v>1</v>
      </c>
    </row>
    <row r="296" spans="1:98" x14ac:dyDescent="0.25">
      <c r="A296" s="11">
        <v>295</v>
      </c>
      <c r="B296" s="11">
        <v>15</v>
      </c>
      <c r="C296" s="12" t="s">
        <v>70</v>
      </c>
      <c r="D296" s="11">
        <v>1</v>
      </c>
      <c r="E296" s="12" t="s">
        <v>71</v>
      </c>
      <c r="F296" s="11">
        <v>1</v>
      </c>
      <c r="G296" s="12" t="s">
        <v>71</v>
      </c>
      <c r="H296" s="11">
        <v>1</v>
      </c>
      <c r="I296" s="11">
        <v>1</v>
      </c>
      <c r="J296" s="12" t="s">
        <v>71</v>
      </c>
      <c r="K296" s="11">
        <v>694</v>
      </c>
      <c r="L296" s="12" t="s">
        <v>449</v>
      </c>
      <c r="M296" s="11">
        <v>1</v>
      </c>
      <c r="N296" s="12" t="s">
        <v>70</v>
      </c>
      <c r="O296" s="12" t="s">
        <v>450</v>
      </c>
      <c r="P296" s="11">
        <v>2</v>
      </c>
      <c r="Q296" s="12" t="s">
        <v>273</v>
      </c>
      <c r="R296" s="11">
        <v>116</v>
      </c>
      <c r="S296" s="12" t="s">
        <v>458</v>
      </c>
      <c r="T296" s="11">
        <v>346</v>
      </c>
      <c r="U296" s="12" t="s">
        <v>452</v>
      </c>
      <c r="V296" s="12" t="s">
        <v>453</v>
      </c>
      <c r="W296" s="11">
        <v>1503</v>
      </c>
      <c r="X296" s="12" t="s">
        <v>71</v>
      </c>
      <c r="Y296" s="12" t="s">
        <v>77</v>
      </c>
      <c r="Z296" s="12" t="s">
        <v>78</v>
      </c>
      <c r="AA296" s="11">
        <v>1915051</v>
      </c>
      <c r="AB296" s="12" t="s">
        <v>663</v>
      </c>
      <c r="AC296" s="11">
        <v>2</v>
      </c>
      <c r="AD296" s="11">
        <v>168</v>
      </c>
      <c r="AE296" s="12" t="s">
        <v>25</v>
      </c>
      <c r="AF296" s="11">
        <v>19</v>
      </c>
      <c r="AG296" s="12" t="s">
        <v>25</v>
      </c>
      <c r="AH296" s="11">
        <v>2</v>
      </c>
      <c r="AI296" s="12" t="s">
        <v>25</v>
      </c>
      <c r="AJ296" s="11">
        <v>0</v>
      </c>
      <c r="AK296" s="12" t="s">
        <v>25</v>
      </c>
      <c r="AL296" s="11">
        <v>1</v>
      </c>
      <c r="AM296" s="12" t="s">
        <v>25</v>
      </c>
      <c r="AN296" s="11">
        <v>22</v>
      </c>
      <c r="AO296" s="12" t="s">
        <v>25</v>
      </c>
      <c r="AP296" s="11">
        <v>45</v>
      </c>
      <c r="AQ296" s="12" t="s">
        <v>25</v>
      </c>
      <c r="AR296" s="11">
        <v>5</v>
      </c>
      <c r="AS296" s="12" t="s">
        <v>25</v>
      </c>
      <c r="AT296" s="11">
        <v>50</v>
      </c>
      <c r="AU296" s="11">
        <v>0</v>
      </c>
      <c r="AV296" s="12" t="s">
        <v>25</v>
      </c>
      <c r="AW296" s="11">
        <v>0</v>
      </c>
      <c r="AX296" s="11">
        <v>1</v>
      </c>
      <c r="AY296" s="12" t="s">
        <v>25</v>
      </c>
      <c r="AZ296" s="11">
        <v>1</v>
      </c>
      <c r="BA296" s="11">
        <v>51</v>
      </c>
      <c r="BB296" s="12" t="s">
        <v>25</v>
      </c>
      <c r="BC296" s="11">
        <v>16</v>
      </c>
      <c r="BD296" s="12" t="s">
        <v>25</v>
      </c>
      <c r="BE296" s="11">
        <v>16</v>
      </c>
      <c r="BF296" s="12" t="s">
        <v>25</v>
      </c>
      <c r="BG296" s="11">
        <v>32</v>
      </c>
      <c r="BH296" s="11">
        <v>6</v>
      </c>
      <c r="BI296" s="12" t="s">
        <v>25</v>
      </c>
      <c r="BJ296" s="11">
        <v>6</v>
      </c>
      <c r="BK296" s="11">
        <v>8</v>
      </c>
      <c r="BL296" s="12" t="s">
        <v>25</v>
      </c>
      <c r="BM296" s="11">
        <v>8</v>
      </c>
      <c r="BN296" s="11">
        <v>46</v>
      </c>
      <c r="BO296" s="12" t="s">
        <v>25</v>
      </c>
      <c r="BP296" s="11">
        <v>2</v>
      </c>
      <c r="BQ296" s="12" t="s">
        <v>25</v>
      </c>
      <c r="BR296" s="11">
        <v>1</v>
      </c>
      <c r="BS296" s="12" t="s">
        <v>25</v>
      </c>
      <c r="BT296" s="11">
        <v>1</v>
      </c>
      <c r="BU296" s="12" t="s">
        <v>25</v>
      </c>
      <c r="BV296" s="11">
        <v>4</v>
      </c>
      <c r="BW296" s="12" t="s">
        <v>25</v>
      </c>
      <c r="BX296" s="11">
        <v>5</v>
      </c>
      <c r="BY296" s="12" t="s">
        <v>25</v>
      </c>
      <c r="BZ296" s="11">
        <v>18</v>
      </c>
      <c r="CA296" s="12" t="s">
        <v>25</v>
      </c>
      <c r="CB296" s="11">
        <v>3</v>
      </c>
      <c r="CC296" s="12" t="s">
        <v>25</v>
      </c>
      <c r="CD296" s="11">
        <v>7</v>
      </c>
      <c r="CE296" s="12" t="s">
        <v>25</v>
      </c>
      <c r="CF296" s="11">
        <v>7</v>
      </c>
      <c r="CG296" s="11">
        <v>33</v>
      </c>
      <c r="CH296" s="11">
        <v>6</v>
      </c>
      <c r="CI296" s="12" t="s">
        <v>25</v>
      </c>
      <c r="CJ296" s="11">
        <v>6</v>
      </c>
      <c r="CK296" s="12" t="s">
        <v>25</v>
      </c>
      <c r="CL296" s="11">
        <v>168</v>
      </c>
      <c r="CM296" s="11">
        <v>168</v>
      </c>
      <c r="CN296" s="12" t="s">
        <v>25</v>
      </c>
      <c r="CO296" s="12" t="s">
        <v>25</v>
      </c>
      <c r="CP296" s="12" t="s">
        <v>25</v>
      </c>
      <c r="CQ296" s="12" t="s">
        <v>25</v>
      </c>
      <c r="CR296" s="11">
        <f t="shared" si="12"/>
        <v>168</v>
      </c>
      <c r="CS296" s="11">
        <f t="shared" si="13"/>
        <v>168</v>
      </c>
      <c r="CT296" s="11" t="b">
        <f t="shared" si="14"/>
        <v>1</v>
      </c>
    </row>
    <row r="297" spans="1:98" x14ac:dyDescent="0.25">
      <c r="A297" s="11">
        <v>296</v>
      </c>
      <c r="B297" s="11">
        <v>15</v>
      </c>
      <c r="C297" s="12" t="s">
        <v>70</v>
      </c>
      <c r="D297" s="11">
        <v>1</v>
      </c>
      <c r="E297" s="12" t="s">
        <v>71</v>
      </c>
      <c r="F297" s="11">
        <v>1</v>
      </c>
      <c r="G297" s="12" t="s">
        <v>71</v>
      </c>
      <c r="H297" s="11">
        <v>1</v>
      </c>
      <c r="I297" s="11">
        <v>1</v>
      </c>
      <c r="J297" s="12" t="s">
        <v>71</v>
      </c>
      <c r="K297" s="11">
        <v>694</v>
      </c>
      <c r="L297" s="12" t="s">
        <v>449</v>
      </c>
      <c r="M297" s="11">
        <v>1</v>
      </c>
      <c r="N297" s="12" t="s">
        <v>70</v>
      </c>
      <c r="O297" s="12" t="s">
        <v>450</v>
      </c>
      <c r="P297" s="11">
        <v>2</v>
      </c>
      <c r="Q297" s="12" t="s">
        <v>273</v>
      </c>
      <c r="R297" s="11">
        <v>117</v>
      </c>
      <c r="S297" s="12" t="s">
        <v>459</v>
      </c>
      <c r="T297" s="11">
        <v>341</v>
      </c>
      <c r="U297" s="12" t="s">
        <v>452</v>
      </c>
      <c r="V297" s="12" t="s">
        <v>453</v>
      </c>
      <c r="W297" s="11">
        <v>1503</v>
      </c>
      <c r="X297" s="12" t="s">
        <v>71</v>
      </c>
      <c r="Y297" s="12" t="s">
        <v>77</v>
      </c>
      <c r="Z297" s="12" t="s">
        <v>78</v>
      </c>
      <c r="AA297" s="11">
        <v>1915051</v>
      </c>
      <c r="AB297" s="12" t="s">
        <v>663</v>
      </c>
      <c r="AC297" s="11">
        <v>2</v>
      </c>
      <c r="AD297" s="11">
        <v>152</v>
      </c>
      <c r="AE297" s="12" t="s">
        <v>25</v>
      </c>
      <c r="AF297" s="11">
        <v>16</v>
      </c>
      <c r="AG297" s="12" t="s">
        <v>25</v>
      </c>
      <c r="AH297" s="11">
        <v>1</v>
      </c>
      <c r="AI297" s="12" t="s">
        <v>25</v>
      </c>
      <c r="AJ297" s="11">
        <v>2</v>
      </c>
      <c r="AK297" s="12" t="s">
        <v>25</v>
      </c>
      <c r="AL297" s="11">
        <v>2</v>
      </c>
      <c r="AM297" s="12" t="s">
        <v>25</v>
      </c>
      <c r="AN297" s="11">
        <v>21</v>
      </c>
      <c r="AO297" s="12" t="s">
        <v>25</v>
      </c>
      <c r="AP297" s="11">
        <v>52</v>
      </c>
      <c r="AQ297" s="12" t="s">
        <v>25</v>
      </c>
      <c r="AR297" s="11">
        <v>6</v>
      </c>
      <c r="AS297" s="12" t="s">
        <v>25</v>
      </c>
      <c r="AT297" s="11">
        <v>58</v>
      </c>
      <c r="AU297" s="11">
        <v>1</v>
      </c>
      <c r="AV297" s="12" t="s">
        <v>25</v>
      </c>
      <c r="AW297" s="11">
        <v>1</v>
      </c>
      <c r="AX297" s="11">
        <v>1</v>
      </c>
      <c r="AY297" s="12" t="s">
        <v>25</v>
      </c>
      <c r="AZ297" s="11">
        <v>1</v>
      </c>
      <c r="BA297" s="11">
        <v>60</v>
      </c>
      <c r="BB297" s="12" t="s">
        <v>25</v>
      </c>
      <c r="BC297" s="11">
        <v>8</v>
      </c>
      <c r="BD297" s="12" t="s">
        <v>25</v>
      </c>
      <c r="BE297" s="11">
        <v>13</v>
      </c>
      <c r="BF297" s="12" t="s">
        <v>25</v>
      </c>
      <c r="BG297" s="11">
        <v>21</v>
      </c>
      <c r="BH297" s="11">
        <v>2</v>
      </c>
      <c r="BI297" s="12" t="s">
        <v>25</v>
      </c>
      <c r="BJ297" s="11">
        <v>2</v>
      </c>
      <c r="BK297" s="11">
        <v>5</v>
      </c>
      <c r="BL297" s="12" t="s">
        <v>25</v>
      </c>
      <c r="BM297" s="11">
        <v>5</v>
      </c>
      <c r="BN297" s="11">
        <v>28</v>
      </c>
      <c r="BO297" s="12" t="s">
        <v>25</v>
      </c>
      <c r="BP297" s="11">
        <v>2</v>
      </c>
      <c r="BQ297" s="12" t="s">
        <v>25</v>
      </c>
      <c r="BR297" s="11">
        <v>1</v>
      </c>
      <c r="BS297" s="12" t="s">
        <v>25</v>
      </c>
      <c r="BT297" s="11">
        <v>1</v>
      </c>
      <c r="BU297" s="12" t="s">
        <v>25</v>
      </c>
      <c r="BV297" s="11">
        <v>4</v>
      </c>
      <c r="BW297" s="12" t="s">
        <v>25</v>
      </c>
      <c r="BX297" s="11">
        <v>1</v>
      </c>
      <c r="BY297" s="12" t="s">
        <v>25</v>
      </c>
      <c r="BZ297" s="11">
        <v>19</v>
      </c>
      <c r="CA297" s="12" t="s">
        <v>25</v>
      </c>
      <c r="CB297" s="11">
        <v>3</v>
      </c>
      <c r="CC297" s="12" t="s">
        <v>25</v>
      </c>
      <c r="CD297" s="11">
        <v>10</v>
      </c>
      <c r="CE297" s="12" t="s">
        <v>25</v>
      </c>
      <c r="CF297" s="11">
        <v>10</v>
      </c>
      <c r="CG297" s="11">
        <v>33</v>
      </c>
      <c r="CH297" s="11">
        <v>2</v>
      </c>
      <c r="CI297" s="12" t="s">
        <v>25</v>
      </c>
      <c r="CJ297" s="11">
        <v>4</v>
      </c>
      <c r="CK297" s="12" t="s">
        <v>25</v>
      </c>
      <c r="CL297" s="11">
        <v>152</v>
      </c>
      <c r="CM297" s="11">
        <v>152</v>
      </c>
      <c r="CN297" s="12" t="s">
        <v>25</v>
      </c>
      <c r="CO297" s="12" t="s">
        <v>25</v>
      </c>
      <c r="CP297" s="12" t="s">
        <v>25</v>
      </c>
      <c r="CQ297" s="12" t="s">
        <v>25</v>
      </c>
      <c r="CR297" s="11">
        <f t="shared" si="12"/>
        <v>152</v>
      </c>
      <c r="CS297" s="11">
        <f t="shared" si="13"/>
        <v>152</v>
      </c>
      <c r="CT297" s="11" t="b">
        <f t="shared" si="14"/>
        <v>1</v>
      </c>
    </row>
    <row r="298" spans="1:98" x14ac:dyDescent="0.25">
      <c r="A298" s="11">
        <v>297</v>
      </c>
      <c r="B298" s="11">
        <v>15</v>
      </c>
      <c r="C298" s="12" t="s">
        <v>70</v>
      </c>
      <c r="D298" s="11">
        <v>1</v>
      </c>
      <c r="E298" s="12" t="s">
        <v>71</v>
      </c>
      <c r="F298" s="11">
        <v>1</v>
      </c>
      <c r="G298" s="12" t="s">
        <v>71</v>
      </c>
      <c r="H298" s="11">
        <v>1</v>
      </c>
      <c r="I298" s="11">
        <v>1</v>
      </c>
      <c r="J298" s="12" t="s">
        <v>71</v>
      </c>
      <c r="K298" s="11">
        <v>694</v>
      </c>
      <c r="L298" s="12" t="s">
        <v>460</v>
      </c>
      <c r="M298" s="11">
        <v>1</v>
      </c>
      <c r="N298" s="12" t="s">
        <v>70</v>
      </c>
      <c r="O298" s="12" t="s">
        <v>450</v>
      </c>
      <c r="P298" s="11">
        <v>2</v>
      </c>
      <c r="Q298" s="12" t="s">
        <v>273</v>
      </c>
      <c r="R298" s="11">
        <v>118</v>
      </c>
      <c r="S298" s="12" t="s">
        <v>461</v>
      </c>
      <c r="T298" s="11">
        <v>344</v>
      </c>
      <c r="U298" s="12" t="s">
        <v>462</v>
      </c>
      <c r="V298" s="12" t="s">
        <v>463</v>
      </c>
      <c r="W298" s="11">
        <v>1503</v>
      </c>
      <c r="X298" s="12" t="s">
        <v>71</v>
      </c>
      <c r="Y298" s="12" t="s">
        <v>77</v>
      </c>
      <c r="Z298" s="12" t="s">
        <v>78</v>
      </c>
      <c r="AA298" s="11">
        <v>1915052</v>
      </c>
      <c r="AB298" s="12" t="s">
        <v>664</v>
      </c>
      <c r="AC298" s="11">
        <v>2</v>
      </c>
      <c r="AD298" s="11">
        <v>161</v>
      </c>
      <c r="AE298" s="12" t="s">
        <v>25</v>
      </c>
      <c r="AF298" s="11">
        <v>15</v>
      </c>
      <c r="AG298" s="12" t="s">
        <v>25</v>
      </c>
      <c r="AH298" s="11">
        <v>2</v>
      </c>
      <c r="AI298" s="12" t="s">
        <v>25</v>
      </c>
      <c r="AJ298" s="11">
        <v>0</v>
      </c>
      <c r="AK298" s="12" t="s">
        <v>25</v>
      </c>
      <c r="AL298" s="11">
        <v>1</v>
      </c>
      <c r="AM298" s="12" t="s">
        <v>25</v>
      </c>
      <c r="AN298" s="11">
        <v>18</v>
      </c>
      <c r="AO298" s="12" t="s">
        <v>25</v>
      </c>
      <c r="AP298" s="11">
        <v>56</v>
      </c>
      <c r="AQ298" s="12" t="s">
        <v>25</v>
      </c>
      <c r="AR298" s="11">
        <v>2</v>
      </c>
      <c r="AS298" s="12" t="s">
        <v>25</v>
      </c>
      <c r="AT298" s="11">
        <v>58</v>
      </c>
      <c r="AU298" s="11">
        <v>3</v>
      </c>
      <c r="AV298" s="12" t="s">
        <v>25</v>
      </c>
      <c r="AW298" s="11">
        <v>3</v>
      </c>
      <c r="AX298" s="11">
        <v>1</v>
      </c>
      <c r="AY298" s="12" t="s">
        <v>25</v>
      </c>
      <c r="AZ298" s="11">
        <v>1</v>
      </c>
      <c r="BA298" s="11">
        <v>62</v>
      </c>
      <c r="BB298" s="12" t="s">
        <v>25</v>
      </c>
      <c r="BC298" s="11">
        <v>18</v>
      </c>
      <c r="BD298" s="12" t="s">
        <v>25</v>
      </c>
      <c r="BE298" s="11">
        <v>13</v>
      </c>
      <c r="BF298" s="12" t="s">
        <v>25</v>
      </c>
      <c r="BG298" s="11">
        <v>31</v>
      </c>
      <c r="BH298" s="11">
        <v>2</v>
      </c>
      <c r="BI298" s="12" t="s">
        <v>25</v>
      </c>
      <c r="BJ298" s="11">
        <v>2</v>
      </c>
      <c r="BK298" s="11">
        <v>6</v>
      </c>
      <c r="BL298" s="12" t="s">
        <v>25</v>
      </c>
      <c r="BM298" s="11">
        <v>6</v>
      </c>
      <c r="BN298" s="11">
        <v>39</v>
      </c>
      <c r="BO298" s="12" t="s">
        <v>25</v>
      </c>
      <c r="BP298" s="11">
        <v>5</v>
      </c>
      <c r="BQ298" s="12" t="s">
        <v>25</v>
      </c>
      <c r="BR298" s="11">
        <v>3</v>
      </c>
      <c r="BS298" s="12" t="s">
        <v>25</v>
      </c>
      <c r="BT298" s="11">
        <v>1</v>
      </c>
      <c r="BU298" s="12" t="s">
        <v>25</v>
      </c>
      <c r="BV298" s="11">
        <v>9</v>
      </c>
      <c r="BW298" s="12" t="s">
        <v>25</v>
      </c>
      <c r="BX298" s="11">
        <v>4</v>
      </c>
      <c r="BY298" s="12" t="s">
        <v>25</v>
      </c>
      <c r="BZ298" s="11">
        <v>13</v>
      </c>
      <c r="CA298" s="12" t="s">
        <v>25</v>
      </c>
      <c r="CB298" s="11">
        <v>1</v>
      </c>
      <c r="CC298" s="12" t="s">
        <v>25</v>
      </c>
      <c r="CD298" s="11">
        <v>5</v>
      </c>
      <c r="CE298" s="12" t="s">
        <v>25</v>
      </c>
      <c r="CF298" s="11">
        <v>5</v>
      </c>
      <c r="CG298" s="11">
        <v>23</v>
      </c>
      <c r="CH298" s="11">
        <v>7</v>
      </c>
      <c r="CI298" s="12" t="s">
        <v>25</v>
      </c>
      <c r="CJ298" s="11">
        <v>3</v>
      </c>
      <c r="CK298" s="12" t="s">
        <v>25</v>
      </c>
      <c r="CL298" s="11">
        <v>161</v>
      </c>
      <c r="CM298" s="11">
        <v>161</v>
      </c>
      <c r="CN298" s="12" t="s">
        <v>25</v>
      </c>
      <c r="CO298" s="12" t="s">
        <v>25</v>
      </c>
      <c r="CP298" s="12" t="s">
        <v>25</v>
      </c>
      <c r="CQ298" s="12" t="s">
        <v>25</v>
      </c>
      <c r="CR298" s="11">
        <f t="shared" si="12"/>
        <v>161</v>
      </c>
      <c r="CS298" s="11">
        <f t="shared" si="13"/>
        <v>161</v>
      </c>
      <c r="CT298" s="11" t="b">
        <f t="shared" si="14"/>
        <v>1</v>
      </c>
    </row>
    <row r="299" spans="1:98" x14ac:dyDescent="0.25">
      <c r="A299" s="11">
        <v>298</v>
      </c>
      <c r="B299" s="11">
        <v>15</v>
      </c>
      <c r="C299" s="12" t="s">
        <v>70</v>
      </c>
      <c r="D299" s="11">
        <v>1</v>
      </c>
      <c r="E299" s="12" t="s">
        <v>71</v>
      </c>
      <c r="F299" s="11">
        <v>1</v>
      </c>
      <c r="G299" s="12" t="s">
        <v>71</v>
      </c>
      <c r="H299" s="11">
        <v>1</v>
      </c>
      <c r="I299" s="11">
        <v>1</v>
      </c>
      <c r="J299" s="12" t="s">
        <v>71</v>
      </c>
      <c r="K299" s="11">
        <v>694</v>
      </c>
      <c r="L299" s="12" t="s">
        <v>460</v>
      </c>
      <c r="M299" s="11">
        <v>1</v>
      </c>
      <c r="N299" s="12" t="s">
        <v>70</v>
      </c>
      <c r="O299" s="12" t="s">
        <v>450</v>
      </c>
      <c r="P299" s="11">
        <v>2</v>
      </c>
      <c r="Q299" s="12" t="s">
        <v>273</v>
      </c>
      <c r="R299" s="11">
        <v>119</v>
      </c>
      <c r="S299" s="12" t="s">
        <v>464</v>
      </c>
      <c r="T299" s="11">
        <v>339</v>
      </c>
      <c r="U299" s="12" t="s">
        <v>462</v>
      </c>
      <c r="V299" s="12" t="s">
        <v>463</v>
      </c>
      <c r="W299" s="11">
        <v>1503</v>
      </c>
      <c r="X299" s="12" t="s">
        <v>71</v>
      </c>
      <c r="Y299" s="12" t="s">
        <v>77</v>
      </c>
      <c r="Z299" s="12" t="s">
        <v>78</v>
      </c>
      <c r="AA299" s="11">
        <v>1915052</v>
      </c>
      <c r="AB299" s="12" t="s">
        <v>664</v>
      </c>
      <c r="AC299" s="11">
        <v>2</v>
      </c>
      <c r="AD299" s="11">
        <v>152</v>
      </c>
      <c r="AE299" s="12" t="s">
        <v>25</v>
      </c>
      <c r="AF299" s="11">
        <v>24</v>
      </c>
      <c r="AG299" s="12" t="s">
        <v>25</v>
      </c>
      <c r="AH299" s="11">
        <v>2</v>
      </c>
      <c r="AI299" s="12" t="s">
        <v>25</v>
      </c>
      <c r="AJ299" s="11">
        <v>1</v>
      </c>
      <c r="AK299" s="12" t="s">
        <v>25</v>
      </c>
      <c r="AL299" s="11">
        <v>1</v>
      </c>
      <c r="AM299" s="12" t="s">
        <v>25</v>
      </c>
      <c r="AN299" s="11">
        <v>28</v>
      </c>
      <c r="AO299" s="12" t="s">
        <v>25</v>
      </c>
      <c r="AP299" s="11">
        <v>41</v>
      </c>
      <c r="AQ299" s="12" t="s">
        <v>25</v>
      </c>
      <c r="AR299" s="11">
        <v>2</v>
      </c>
      <c r="AS299" s="12" t="s">
        <v>25</v>
      </c>
      <c r="AT299" s="11">
        <v>43</v>
      </c>
      <c r="AU299" s="11">
        <v>4</v>
      </c>
      <c r="AV299" s="12" t="s">
        <v>25</v>
      </c>
      <c r="AW299" s="11">
        <v>4</v>
      </c>
      <c r="AX299" s="11">
        <v>1</v>
      </c>
      <c r="AY299" s="12" t="s">
        <v>25</v>
      </c>
      <c r="AZ299" s="11">
        <v>1</v>
      </c>
      <c r="BA299" s="11">
        <v>48</v>
      </c>
      <c r="BB299" s="12" t="s">
        <v>25</v>
      </c>
      <c r="BC299" s="11">
        <v>14</v>
      </c>
      <c r="BD299" s="12" t="s">
        <v>25</v>
      </c>
      <c r="BE299" s="11">
        <v>13</v>
      </c>
      <c r="BF299" s="12" t="s">
        <v>25</v>
      </c>
      <c r="BG299" s="11">
        <v>27</v>
      </c>
      <c r="BH299" s="11">
        <v>6</v>
      </c>
      <c r="BI299" s="12" t="s">
        <v>25</v>
      </c>
      <c r="BJ299" s="11">
        <v>6</v>
      </c>
      <c r="BK299" s="11">
        <v>6</v>
      </c>
      <c r="BL299" s="12" t="s">
        <v>25</v>
      </c>
      <c r="BM299" s="11">
        <v>6</v>
      </c>
      <c r="BN299" s="11">
        <v>39</v>
      </c>
      <c r="BO299" s="12" t="s">
        <v>25</v>
      </c>
      <c r="BP299" s="11">
        <v>4</v>
      </c>
      <c r="BQ299" s="12" t="s">
        <v>25</v>
      </c>
      <c r="BR299" s="11">
        <v>1</v>
      </c>
      <c r="BS299" s="12" t="s">
        <v>25</v>
      </c>
      <c r="BT299" s="11">
        <v>0</v>
      </c>
      <c r="BU299" s="12" t="s">
        <v>25</v>
      </c>
      <c r="BV299" s="11">
        <v>5</v>
      </c>
      <c r="BW299" s="12" t="s">
        <v>25</v>
      </c>
      <c r="BX299" s="11">
        <v>4</v>
      </c>
      <c r="BY299" s="12" t="s">
        <v>25</v>
      </c>
      <c r="BZ299" s="11">
        <v>14</v>
      </c>
      <c r="CA299" s="12" t="s">
        <v>25</v>
      </c>
      <c r="CB299" s="11">
        <v>1</v>
      </c>
      <c r="CC299" s="12" t="s">
        <v>25</v>
      </c>
      <c r="CD299" s="11">
        <v>5</v>
      </c>
      <c r="CE299" s="12" t="s">
        <v>25</v>
      </c>
      <c r="CF299" s="11">
        <v>5</v>
      </c>
      <c r="CG299" s="11">
        <v>24</v>
      </c>
      <c r="CH299" s="11">
        <v>2</v>
      </c>
      <c r="CI299" s="12" t="s">
        <v>25</v>
      </c>
      <c r="CJ299" s="11">
        <v>6</v>
      </c>
      <c r="CK299" s="12" t="s">
        <v>25</v>
      </c>
      <c r="CL299" s="11">
        <v>152</v>
      </c>
      <c r="CM299" s="11">
        <v>152</v>
      </c>
      <c r="CN299" s="12" t="s">
        <v>25</v>
      </c>
      <c r="CO299" s="12" t="s">
        <v>25</v>
      </c>
      <c r="CP299" s="12" t="s">
        <v>25</v>
      </c>
      <c r="CQ299" s="12" t="s">
        <v>25</v>
      </c>
      <c r="CR299" s="11">
        <f t="shared" si="12"/>
        <v>152</v>
      </c>
      <c r="CS299" s="11">
        <f t="shared" si="13"/>
        <v>152</v>
      </c>
      <c r="CT299" s="11" t="b">
        <f t="shared" si="14"/>
        <v>1</v>
      </c>
    </row>
    <row r="300" spans="1:98" x14ac:dyDescent="0.25">
      <c r="A300" s="11">
        <v>299</v>
      </c>
      <c r="B300" s="11">
        <v>15</v>
      </c>
      <c r="C300" s="12" t="s">
        <v>70</v>
      </c>
      <c r="D300" s="11">
        <v>1</v>
      </c>
      <c r="E300" s="12" t="s">
        <v>71</v>
      </c>
      <c r="F300" s="11">
        <v>1</v>
      </c>
      <c r="G300" s="12" t="s">
        <v>71</v>
      </c>
      <c r="H300" s="11">
        <v>1</v>
      </c>
      <c r="I300" s="11">
        <v>1</v>
      </c>
      <c r="J300" s="12" t="s">
        <v>71</v>
      </c>
      <c r="K300" s="11">
        <v>694</v>
      </c>
      <c r="L300" s="12" t="s">
        <v>460</v>
      </c>
      <c r="M300" s="11">
        <v>1</v>
      </c>
      <c r="N300" s="12" t="s">
        <v>70</v>
      </c>
      <c r="O300" s="12" t="s">
        <v>450</v>
      </c>
      <c r="P300" s="11">
        <v>2</v>
      </c>
      <c r="Q300" s="12" t="s">
        <v>273</v>
      </c>
      <c r="R300" s="11">
        <v>120</v>
      </c>
      <c r="S300" s="12" t="s">
        <v>465</v>
      </c>
      <c r="T300" s="11">
        <v>342</v>
      </c>
      <c r="U300" s="12" t="s">
        <v>462</v>
      </c>
      <c r="V300" s="12" t="s">
        <v>463</v>
      </c>
      <c r="W300" s="11">
        <v>1503</v>
      </c>
      <c r="X300" s="12" t="s">
        <v>71</v>
      </c>
      <c r="Y300" s="12" t="s">
        <v>77</v>
      </c>
      <c r="Z300" s="12" t="s">
        <v>78</v>
      </c>
      <c r="AA300" s="11">
        <v>1915052</v>
      </c>
      <c r="AB300" s="12" t="s">
        <v>664</v>
      </c>
      <c r="AC300" s="11">
        <v>2</v>
      </c>
      <c r="AD300" s="11">
        <v>161</v>
      </c>
      <c r="AE300" s="12" t="s">
        <v>25</v>
      </c>
      <c r="AF300" s="11">
        <v>17</v>
      </c>
      <c r="AG300" s="12" t="s">
        <v>25</v>
      </c>
      <c r="AH300" s="11">
        <v>2</v>
      </c>
      <c r="AI300" s="12" t="s">
        <v>25</v>
      </c>
      <c r="AJ300" s="11">
        <v>0</v>
      </c>
      <c r="AK300" s="12" t="s">
        <v>25</v>
      </c>
      <c r="AL300" s="11">
        <v>0</v>
      </c>
      <c r="AM300" s="12" t="s">
        <v>25</v>
      </c>
      <c r="AN300" s="11">
        <v>19</v>
      </c>
      <c r="AO300" s="12" t="s">
        <v>25</v>
      </c>
      <c r="AP300" s="11">
        <v>5</v>
      </c>
      <c r="AQ300" s="12" t="s">
        <v>25</v>
      </c>
      <c r="AR300" s="11">
        <v>2</v>
      </c>
      <c r="AS300" s="12" t="s">
        <v>25</v>
      </c>
      <c r="AT300" s="11">
        <v>7</v>
      </c>
      <c r="AU300" s="11">
        <v>3</v>
      </c>
      <c r="AV300" s="12" t="s">
        <v>25</v>
      </c>
      <c r="AW300" s="11">
        <v>3</v>
      </c>
      <c r="AX300" s="11">
        <v>0</v>
      </c>
      <c r="AY300" s="12" t="s">
        <v>25</v>
      </c>
      <c r="AZ300" s="11">
        <v>0</v>
      </c>
      <c r="BA300" s="11">
        <v>10</v>
      </c>
      <c r="BB300" s="12" t="s">
        <v>25</v>
      </c>
      <c r="BC300" s="11">
        <v>20</v>
      </c>
      <c r="BD300" s="12" t="s">
        <v>25</v>
      </c>
      <c r="BE300" s="11">
        <v>19</v>
      </c>
      <c r="BF300" s="12" t="s">
        <v>25</v>
      </c>
      <c r="BG300" s="11">
        <v>39</v>
      </c>
      <c r="BH300" s="11">
        <v>4</v>
      </c>
      <c r="BI300" s="12" t="s">
        <v>25</v>
      </c>
      <c r="BJ300" s="11">
        <v>4</v>
      </c>
      <c r="BK300" s="11">
        <v>7</v>
      </c>
      <c r="BL300" s="12" t="s">
        <v>25</v>
      </c>
      <c r="BM300" s="11">
        <v>7</v>
      </c>
      <c r="BN300" s="11">
        <v>50</v>
      </c>
      <c r="BO300" s="12" t="s">
        <v>25</v>
      </c>
      <c r="BP300" s="11">
        <v>0</v>
      </c>
      <c r="BQ300" s="12" t="s">
        <v>25</v>
      </c>
      <c r="BR300" s="11">
        <v>1</v>
      </c>
      <c r="BS300" s="12" t="s">
        <v>25</v>
      </c>
      <c r="BT300" s="11">
        <v>1</v>
      </c>
      <c r="BU300" s="12" t="s">
        <v>25</v>
      </c>
      <c r="BV300" s="11">
        <v>2</v>
      </c>
      <c r="BW300" s="12" t="s">
        <v>25</v>
      </c>
      <c r="BX300" s="11">
        <v>3</v>
      </c>
      <c r="BY300" s="12" t="s">
        <v>25</v>
      </c>
      <c r="BZ300" s="11">
        <v>17</v>
      </c>
      <c r="CA300" s="12" t="s">
        <v>25</v>
      </c>
      <c r="CB300" s="11">
        <v>2</v>
      </c>
      <c r="CC300" s="12" t="s">
        <v>25</v>
      </c>
      <c r="CD300" s="11">
        <v>8</v>
      </c>
      <c r="CE300" s="12" t="s">
        <v>25</v>
      </c>
      <c r="CF300" s="11">
        <v>8</v>
      </c>
      <c r="CG300" s="11">
        <v>30</v>
      </c>
      <c r="CH300" s="11">
        <v>2</v>
      </c>
      <c r="CI300" s="12" t="s">
        <v>25</v>
      </c>
      <c r="CJ300" s="11">
        <v>2</v>
      </c>
      <c r="CK300" s="12" t="s">
        <v>25</v>
      </c>
      <c r="CL300" s="11">
        <v>161</v>
      </c>
      <c r="CM300" s="11">
        <v>115</v>
      </c>
      <c r="CN300" s="12" t="s">
        <v>25</v>
      </c>
      <c r="CO300" s="12" t="s">
        <v>638</v>
      </c>
      <c r="CP300" s="12" t="s">
        <v>633</v>
      </c>
      <c r="CQ300" s="12" t="s">
        <v>25</v>
      </c>
      <c r="CR300" s="11">
        <f t="shared" si="12"/>
        <v>115</v>
      </c>
      <c r="CS300" s="11">
        <f t="shared" si="13"/>
        <v>115</v>
      </c>
      <c r="CT300" s="11" t="b">
        <f t="shared" si="14"/>
        <v>1</v>
      </c>
    </row>
    <row r="301" spans="1:98" x14ac:dyDescent="0.25">
      <c r="A301" s="11">
        <v>300</v>
      </c>
      <c r="B301" s="11">
        <v>15</v>
      </c>
      <c r="C301" s="12" t="s">
        <v>70</v>
      </c>
      <c r="D301" s="11">
        <v>1</v>
      </c>
      <c r="E301" s="12" t="s">
        <v>71</v>
      </c>
      <c r="F301" s="11">
        <v>1</v>
      </c>
      <c r="G301" s="12" t="s">
        <v>71</v>
      </c>
      <c r="H301" s="11">
        <v>1</v>
      </c>
      <c r="I301" s="11">
        <v>1</v>
      </c>
      <c r="J301" s="12" t="s">
        <v>71</v>
      </c>
      <c r="K301" s="11">
        <v>694</v>
      </c>
      <c r="L301" s="12" t="s">
        <v>460</v>
      </c>
      <c r="M301" s="11">
        <v>1</v>
      </c>
      <c r="N301" s="12" t="s">
        <v>70</v>
      </c>
      <c r="O301" s="12" t="s">
        <v>450</v>
      </c>
      <c r="P301" s="11">
        <v>2</v>
      </c>
      <c r="Q301" s="12" t="s">
        <v>273</v>
      </c>
      <c r="R301" s="11">
        <v>121</v>
      </c>
      <c r="S301" s="12" t="s">
        <v>466</v>
      </c>
      <c r="T301" s="11">
        <v>343</v>
      </c>
      <c r="U301" s="12" t="s">
        <v>462</v>
      </c>
      <c r="V301" s="12" t="s">
        <v>463</v>
      </c>
      <c r="W301" s="11">
        <v>1503</v>
      </c>
      <c r="X301" s="12" t="s">
        <v>71</v>
      </c>
      <c r="Y301" s="12" t="s">
        <v>77</v>
      </c>
      <c r="Z301" s="12" t="s">
        <v>78</v>
      </c>
      <c r="AA301" s="11">
        <v>1915052</v>
      </c>
      <c r="AB301" s="12" t="s">
        <v>664</v>
      </c>
      <c r="AC301" s="11">
        <v>2</v>
      </c>
      <c r="AD301" s="11">
        <v>161</v>
      </c>
      <c r="AE301" s="12" t="s">
        <v>25</v>
      </c>
      <c r="AF301" s="11">
        <v>17</v>
      </c>
      <c r="AG301" s="12" t="s">
        <v>25</v>
      </c>
      <c r="AH301" s="11">
        <v>4</v>
      </c>
      <c r="AI301" s="12" t="s">
        <v>25</v>
      </c>
      <c r="AJ301" s="11">
        <v>1</v>
      </c>
      <c r="AK301" s="12" t="s">
        <v>25</v>
      </c>
      <c r="AL301" s="11">
        <v>2</v>
      </c>
      <c r="AM301" s="12" t="s">
        <v>25</v>
      </c>
      <c r="AN301" s="11">
        <v>24</v>
      </c>
      <c r="AO301" s="12" t="s">
        <v>25</v>
      </c>
      <c r="AP301" s="11">
        <v>44</v>
      </c>
      <c r="AQ301" s="12" t="s">
        <v>25</v>
      </c>
      <c r="AR301" s="11">
        <v>5</v>
      </c>
      <c r="AS301" s="12" t="s">
        <v>25</v>
      </c>
      <c r="AT301" s="11">
        <v>49</v>
      </c>
      <c r="AU301" s="11">
        <v>3</v>
      </c>
      <c r="AV301" s="12" t="s">
        <v>25</v>
      </c>
      <c r="AW301" s="11">
        <v>3</v>
      </c>
      <c r="AX301" s="11">
        <v>0</v>
      </c>
      <c r="AY301" s="12" t="s">
        <v>25</v>
      </c>
      <c r="AZ301" s="11">
        <v>0</v>
      </c>
      <c r="BA301" s="11">
        <v>52</v>
      </c>
      <c r="BB301" s="12" t="s">
        <v>25</v>
      </c>
      <c r="BC301" s="11">
        <v>11</v>
      </c>
      <c r="BD301" s="12" t="s">
        <v>25</v>
      </c>
      <c r="BE301" s="11">
        <v>20</v>
      </c>
      <c r="BF301" s="12" t="s">
        <v>25</v>
      </c>
      <c r="BG301" s="11">
        <v>31</v>
      </c>
      <c r="BH301" s="11">
        <v>1</v>
      </c>
      <c r="BI301" s="12" t="s">
        <v>25</v>
      </c>
      <c r="BJ301" s="11">
        <v>1</v>
      </c>
      <c r="BK301" s="11">
        <v>7</v>
      </c>
      <c r="BL301" s="12" t="s">
        <v>25</v>
      </c>
      <c r="BM301" s="11">
        <v>7</v>
      </c>
      <c r="BN301" s="11">
        <v>39</v>
      </c>
      <c r="BO301" s="12" t="s">
        <v>25</v>
      </c>
      <c r="BP301" s="11">
        <v>2</v>
      </c>
      <c r="BQ301" s="12" t="s">
        <v>25</v>
      </c>
      <c r="BR301" s="11">
        <v>1</v>
      </c>
      <c r="BS301" s="12" t="s">
        <v>25</v>
      </c>
      <c r="BT301" s="11">
        <v>0</v>
      </c>
      <c r="BU301" s="12" t="s">
        <v>25</v>
      </c>
      <c r="BV301" s="11">
        <v>3</v>
      </c>
      <c r="BW301" s="12" t="s">
        <v>25</v>
      </c>
      <c r="BX301" s="11">
        <v>3</v>
      </c>
      <c r="BY301" s="12" t="s">
        <v>25</v>
      </c>
      <c r="BZ301" s="11">
        <v>15</v>
      </c>
      <c r="CA301" s="12" t="s">
        <v>25</v>
      </c>
      <c r="CB301" s="11">
        <v>2</v>
      </c>
      <c r="CC301" s="12" t="s">
        <v>25</v>
      </c>
      <c r="CD301" s="11">
        <v>11</v>
      </c>
      <c r="CE301" s="12" t="s">
        <v>25</v>
      </c>
      <c r="CF301" s="11">
        <v>11</v>
      </c>
      <c r="CG301" s="11">
        <v>31</v>
      </c>
      <c r="CH301" s="11">
        <v>8</v>
      </c>
      <c r="CI301" s="12" t="s">
        <v>25</v>
      </c>
      <c r="CJ301" s="11">
        <v>4</v>
      </c>
      <c r="CK301" s="12" t="s">
        <v>25</v>
      </c>
      <c r="CL301" s="11">
        <v>161</v>
      </c>
      <c r="CM301" s="11">
        <v>161</v>
      </c>
      <c r="CN301" s="12" t="s">
        <v>25</v>
      </c>
      <c r="CO301" s="12" t="s">
        <v>25</v>
      </c>
      <c r="CP301" s="12" t="s">
        <v>25</v>
      </c>
      <c r="CQ301" s="12" t="s">
        <v>25</v>
      </c>
      <c r="CR301" s="11">
        <f t="shared" si="12"/>
        <v>161</v>
      </c>
      <c r="CS301" s="11">
        <f t="shared" si="13"/>
        <v>161</v>
      </c>
      <c r="CT301" s="11" t="b">
        <f t="shared" si="14"/>
        <v>1</v>
      </c>
    </row>
    <row r="302" spans="1:98" x14ac:dyDescent="0.25">
      <c r="A302" s="11">
        <v>301</v>
      </c>
      <c r="B302" s="11">
        <v>15</v>
      </c>
      <c r="C302" s="12" t="s">
        <v>70</v>
      </c>
      <c r="D302" s="11">
        <v>1</v>
      </c>
      <c r="E302" s="12" t="s">
        <v>71</v>
      </c>
      <c r="F302" s="11">
        <v>1</v>
      </c>
      <c r="G302" s="12" t="s">
        <v>71</v>
      </c>
      <c r="H302" s="11">
        <v>1</v>
      </c>
      <c r="I302" s="11">
        <v>1</v>
      </c>
      <c r="J302" s="12" t="s">
        <v>71</v>
      </c>
      <c r="K302" s="11">
        <v>694</v>
      </c>
      <c r="L302" s="12" t="s">
        <v>460</v>
      </c>
      <c r="M302" s="11">
        <v>1</v>
      </c>
      <c r="N302" s="12" t="s">
        <v>70</v>
      </c>
      <c r="O302" s="12" t="s">
        <v>450</v>
      </c>
      <c r="P302" s="11">
        <v>2</v>
      </c>
      <c r="Q302" s="12" t="s">
        <v>273</v>
      </c>
      <c r="R302" s="11">
        <v>122</v>
      </c>
      <c r="S302" s="12" t="s">
        <v>467</v>
      </c>
      <c r="T302" s="11">
        <v>343</v>
      </c>
      <c r="U302" s="12" t="s">
        <v>462</v>
      </c>
      <c r="V302" s="12" t="s">
        <v>463</v>
      </c>
      <c r="W302" s="11">
        <v>1503</v>
      </c>
      <c r="X302" s="12" t="s">
        <v>71</v>
      </c>
      <c r="Y302" s="12" t="s">
        <v>77</v>
      </c>
      <c r="Z302" s="12" t="s">
        <v>78</v>
      </c>
      <c r="AA302" s="11">
        <v>1915052</v>
      </c>
      <c r="AB302" s="12" t="s">
        <v>664</v>
      </c>
      <c r="AC302" s="11">
        <v>2</v>
      </c>
      <c r="AD302" s="11">
        <v>157</v>
      </c>
      <c r="AE302" s="12" t="s">
        <v>25</v>
      </c>
      <c r="AF302" s="11">
        <v>23</v>
      </c>
      <c r="AG302" s="12" t="s">
        <v>25</v>
      </c>
      <c r="AH302" s="11">
        <v>2</v>
      </c>
      <c r="AI302" s="12" t="s">
        <v>25</v>
      </c>
      <c r="AJ302" s="11">
        <v>1</v>
      </c>
      <c r="AK302" s="12" t="s">
        <v>25</v>
      </c>
      <c r="AL302" s="11">
        <v>3</v>
      </c>
      <c r="AM302" s="12" t="s">
        <v>25</v>
      </c>
      <c r="AN302" s="11">
        <v>29</v>
      </c>
      <c r="AO302" s="12" t="s">
        <v>25</v>
      </c>
      <c r="AP302" s="11">
        <v>52</v>
      </c>
      <c r="AQ302" s="12" t="s">
        <v>25</v>
      </c>
      <c r="AR302" s="11">
        <v>2</v>
      </c>
      <c r="AS302" s="12" t="s">
        <v>25</v>
      </c>
      <c r="AT302" s="11">
        <v>54</v>
      </c>
      <c r="AU302" s="11">
        <v>0</v>
      </c>
      <c r="AV302" s="12" t="s">
        <v>25</v>
      </c>
      <c r="AW302" s="11">
        <v>0</v>
      </c>
      <c r="AX302" s="11">
        <v>1</v>
      </c>
      <c r="AY302" s="12" t="s">
        <v>25</v>
      </c>
      <c r="AZ302" s="11">
        <v>1</v>
      </c>
      <c r="BA302" s="11">
        <v>55</v>
      </c>
      <c r="BB302" s="12" t="s">
        <v>25</v>
      </c>
      <c r="BC302" s="11">
        <v>12</v>
      </c>
      <c r="BD302" s="12" t="s">
        <v>25</v>
      </c>
      <c r="BE302" s="11">
        <v>17</v>
      </c>
      <c r="BF302" s="12" t="s">
        <v>25</v>
      </c>
      <c r="BG302" s="11">
        <v>29</v>
      </c>
      <c r="BH302" s="11">
        <v>5</v>
      </c>
      <c r="BI302" s="12" t="s">
        <v>25</v>
      </c>
      <c r="BJ302" s="11">
        <v>5</v>
      </c>
      <c r="BK302" s="11">
        <v>6</v>
      </c>
      <c r="BL302" s="12" t="s">
        <v>25</v>
      </c>
      <c r="BM302" s="11">
        <v>6</v>
      </c>
      <c r="BN302" s="11">
        <v>40</v>
      </c>
      <c r="BO302" s="12" t="s">
        <v>25</v>
      </c>
      <c r="BP302" s="11">
        <v>1</v>
      </c>
      <c r="BQ302" s="12" t="s">
        <v>25</v>
      </c>
      <c r="BR302" s="11">
        <v>0</v>
      </c>
      <c r="BS302" s="12" t="s">
        <v>25</v>
      </c>
      <c r="BT302" s="11">
        <v>0</v>
      </c>
      <c r="BU302" s="12" t="s">
        <v>25</v>
      </c>
      <c r="BV302" s="11">
        <v>1</v>
      </c>
      <c r="BW302" s="12" t="s">
        <v>25</v>
      </c>
      <c r="BX302" s="11">
        <v>1</v>
      </c>
      <c r="BY302" s="12" t="s">
        <v>25</v>
      </c>
      <c r="BZ302" s="11">
        <v>21</v>
      </c>
      <c r="CA302" s="12" t="s">
        <v>25</v>
      </c>
      <c r="CB302" s="11">
        <v>1</v>
      </c>
      <c r="CC302" s="12" t="s">
        <v>25</v>
      </c>
      <c r="CD302" s="11">
        <v>4</v>
      </c>
      <c r="CE302" s="12" t="s">
        <v>25</v>
      </c>
      <c r="CF302" s="11">
        <v>4</v>
      </c>
      <c r="CG302" s="11">
        <v>27</v>
      </c>
      <c r="CH302" s="11">
        <v>5</v>
      </c>
      <c r="CI302" s="12" t="s">
        <v>25</v>
      </c>
      <c r="CJ302" s="11">
        <v>0</v>
      </c>
      <c r="CK302" s="12" t="s">
        <v>25</v>
      </c>
      <c r="CL302" s="11">
        <v>157</v>
      </c>
      <c r="CM302" s="11">
        <v>157</v>
      </c>
      <c r="CN302" s="12" t="s">
        <v>25</v>
      </c>
      <c r="CO302" s="12" t="s">
        <v>25</v>
      </c>
      <c r="CP302" s="12" t="s">
        <v>25</v>
      </c>
      <c r="CQ302" s="12" t="s">
        <v>25</v>
      </c>
      <c r="CR302" s="11">
        <f t="shared" si="12"/>
        <v>157</v>
      </c>
      <c r="CS302" s="11">
        <f t="shared" si="13"/>
        <v>157</v>
      </c>
      <c r="CT302" s="11" t="b">
        <f t="shared" si="14"/>
        <v>1</v>
      </c>
    </row>
    <row r="303" spans="1:98" x14ac:dyDescent="0.25">
      <c r="A303" s="11">
        <v>302</v>
      </c>
      <c r="B303" s="11">
        <v>15</v>
      </c>
      <c r="C303" s="12" t="s">
        <v>70</v>
      </c>
      <c r="D303" s="11">
        <v>1</v>
      </c>
      <c r="E303" s="12" t="s">
        <v>71</v>
      </c>
      <c r="F303" s="11">
        <v>1</v>
      </c>
      <c r="G303" s="12" t="s">
        <v>71</v>
      </c>
      <c r="H303" s="11">
        <v>1</v>
      </c>
      <c r="I303" s="11">
        <v>1</v>
      </c>
      <c r="J303" s="12" t="s">
        <v>71</v>
      </c>
      <c r="K303" s="11">
        <v>694</v>
      </c>
      <c r="L303" s="12" t="s">
        <v>460</v>
      </c>
      <c r="M303" s="11">
        <v>1</v>
      </c>
      <c r="N303" s="12" t="s">
        <v>70</v>
      </c>
      <c r="O303" s="12" t="s">
        <v>450</v>
      </c>
      <c r="P303" s="11">
        <v>2</v>
      </c>
      <c r="Q303" s="12" t="s">
        <v>273</v>
      </c>
      <c r="R303" s="11">
        <v>123</v>
      </c>
      <c r="S303" s="12" t="s">
        <v>468</v>
      </c>
      <c r="T303" s="11">
        <v>340</v>
      </c>
      <c r="U303" s="12" t="s">
        <v>462</v>
      </c>
      <c r="V303" s="12" t="s">
        <v>463</v>
      </c>
      <c r="W303" s="11">
        <v>1503</v>
      </c>
      <c r="X303" s="12" t="s">
        <v>71</v>
      </c>
      <c r="Y303" s="12" t="s">
        <v>77</v>
      </c>
      <c r="Z303" s="12" t="s">
        <v>78</v>
      </c>
      <c r="AA303" s="11">
        <v>1915052</v>
      </c>
      <c r="AB303" s="12" t="s">
        <v>664</v>
      </c>
      <c r="AC303" s="11">
        <v>2</v>
      </c>
      <c r="AD303" s="11">
        <v>173</v>
      </c>
      <c r="AE303" s="12" t="s">
        <v>25</v>
      </c>
      <c r="AF303" s="11">
        <v>15</v>
      </c>
      <c r="AG303" s="12" t="s">
        <v>25</v>
      </c>
      <c r="AH303" s="11">
        <v>4</v>
      </c>
      <c r="AI303" s="12" t="s">
        <v>25</v>
      </c>
      <c r="AJ303" s="11">
        <v>3</v>
      </c>
      <c r="AK303" s="12" t="s">
        <v>25</v>
      </c>
      <c r="AL303" s="11">
        <v>2</v>
      </c>
      <c r="AM303" s="12" t="s">
        <v>25</v>
      </c>
      <c r="AN303" s="11">
        <v>24</v>
      </c>
      <c r="AO303" s="12" t="s">
        <v>25</v>
      </c>
      <c r="AP303" s="11">
        <v>64</v>
      </c>
      <c r="AQ303" s="12" t="s">
        <v>25</v>
      </c>
      <c r="AR303" s="11">
        <v>5</v>
      </c>
      <c r="AS303" s="12" t="s">
        <v>25</v>
      </c>
      <c r="AT303" s="11">
        <v>69</v>
      </c>
      <c r="AU303" s="11">
        <v>1</v>
      </c>
      <c r="AV303" s="12" t="s">
        <v>25</v>
      </c>
      <c r="AW303" s="11">
        <v>1</v>
      </c>
      <c r="AX303" s="11">
        <v>1</v>
      </c>
      <c r="AY303" s="12" t="s">
        <v>25</v>
      </c>
      <c r="AZ303" s="11">
        <v>1</v>
      </c>
      <c r="BA303" s="11">
        <v>71</v>
      </c>
      <c r="BB303" s="12" t="s">
        <v>25</v>
      </c>
      <c r="BC303" s="11">
        <v>13</v>
      </c>
      <c r="BD303" s="12" t="s">
        <v>25</v>
      </c>
      <c r="BE303" s="11">
        <v>14</v>
      </c>
      <c r="BF303" s="12" t="s">
        <v>25</v>
      </c>
      <c r="BG303" s="11">
        <v>27</v>
      </c>
      <c r="BH303" s="11">
        <v>3</v>
      </c>
      <c r="BI303" s="12" t="s">
        <v>25</v>
      </c>
      <c r="BJ303" s="11">
        <v>3</v>
      </c>
      <c r="BK303" s="11">
        <v>5</v>
      </c>
      <c r="BL303" s="12" t="s">
        <v>25</v>
      </c>
      <c r="BM303" s="11">
        <v>5</v>
      </c>
      <c r="BN303" s="11">
        <v>35</v>
      </c>
      <c r="BO303" s="12" t="s">
        <v>25</v>
      </c>
      <c r="BP303" s="11">
        <v>5</v>
      </c>
      <c r="BQ303" s="12" t="s">
        <v>25</v>
      </c>
      <c r="BR303" s="11">
        <v>0</v>
      </c>
      <c r="BS303" s="12" t="s">
        <v>25</v>
      </c>
      <c r="BT303" s="11">
        <v>1</v>
      </c>
      <c r="BU303" s="12" t="s">
        <v>25</v>
      </c>
      <c r="BV303" s="11">
        <v>6</v>
      </c>
      <c r="BW303" s="12" t="s">
        <v>25</v>
      </c>
      <c r="BX303" s="11">
        <v>2</v>
      </c>
      <c r="BY303" s="12" t="s">
        <v>25</v>
      </c>
      <c r="BZ303" s="11">
        <v>14</v>
      </c>
      <c r="CA303" s="12" t="s">
        <v>25</v>
      </c>
      <c r="CB303" s="11">
        <v>1</v>
      </c>
      <c r="CC303" s="12" t="s">
        <v>25</v>
      </c>
      <c r="CD303" s="11">
        <v>10</v>
      </c>
      <c r="CE303" s="12" t="s">
        <v>25</v>
      </c>
      <c r="CF303" s="11">
        <v>10</v>
      </c>
      <c r="CG303" s="11">
        <v>27</v>
      </c>
      <c r="CH303" s="11">
        <v>7</v>
      </c>
      <c r="CI303" s="12" t="s">
        <v>25</v>
      </c>
      <c r="CJ303" s="11">
        <v>3</v>
      </c>
      <c r="CK303" s="12" t="s">
        <v>25</v>
      </c>
      <c r="CL303" s="11">
        <v>173</v>
      </c>
      <c r="CM303" s="11">
        <v>173</v>
      </c>
      <c r="CN303" s="12" t="s">
        <v>25</v>
      </c>
      <c r="CO303" s="12" t="s">
        <v>25</v>
      </c>
      <c r="CP303" s="12" t="s">
        <v>25</v>
      </c>
      <c r="CQ303" s="12" t="s">
        <v>25</v>
      </c>
      <c r="CR303" s="11">
        <f t="shared" si="12"/>
        <v>173</v>
      </c>
      <c r="CS303" s="11">
        <f t="shared" si="13"/>
        <v>173</v>
      </c>
      <c r="CT303" s="11" t="b">
        <f t="shared" si="14"/>
        <v>1</v>
      </c>
    </row>
    <row r="304" spans="1:98" x14ac:dyDescent="0.25">
      <c r="A304" s="11">
        <v>303</v>
      </c>
      <c r="B304" s="11">
        <v>15</v>
      </c>
      <c r="C304" s="12" t="s">
        <v>70</v>
      </c>
      <c r="D304" s="11">
        <v>1</v>
      </c>
      <c r="E304" s="12" t="s">
        <v>71</v>
      </c>
      <c r="F304" s="11">
        <v>1</v>
      </c>
      <c r="G304" s="12" t="s">
        <v>71</v>
      </c>
      <c r="H304" s="11">
        <v>1</v>
      </c>
      <c r="I304" s="11">
        <v>1</v>
      </c>
      <c r="J304" s="12" t="s">
        <v>71</v>
      </c>
      <c r="K304" s="11">
        <v>694</v>
      </c>
      <c r="L304" s="12" t="s">
        <v>460</v>
      </c>
      <c r="M304" s="11">
        <v>1</v>
      </c>
      <c r="N304" s="12" t="s">
        <v>70</v>
      </c>
      <c r="O304" s="12" t="s">
        <v>450</v>
      </c>
      <c r="P304" s="11">
        <v>2</v>
      </c>
      <c r="Q304" s="12" t="s">
        <v>273</v>
      </c>
      <c r="R304" s="11">
        <v>124</v>
      </c>
      <c r="S304" s="12" t="s">
        <v>469</v>
      </c>
      <c r="T304" s="11">
        <v>341</v>
      </c>
      <c r="U304" s="12" t="s">
        <v>462</v>
      </c>
      <c r="V304" s="12" t="s">
        <v>463</v>
      </c>
      <c r="W304" s="11">
        <v>1503</v>
      </c>
      <c r="X304" s="12" t="s">
        <v>71</v>
      </c>
      <c r="Y304" s="12" t="s">
        <v>77</v>
      </c>
      <c r="Z304" s="12" t="s">
        <v>78</v>
      </c>
      <c r="AA304" s="11">
        <v>1915052</v>
      </c>
      <c r="AB304" s="12" t="s">
        <v>664</v>
      </c>
      <c r="AC304" s="11">
        <v>2</v>
      </c>
      <c r="AD304" s="11">
        <v>161</v>
      </c>
      <c r="AE304" s="12" t="s">
        <v>25</v>
      </c>
      <c r="AF304" s="11">
        <v>16</v>
      </c>
      <c r="AG304" s="12" t="s">
        <v>25</v>
      </c>
      <c r="AH304" s="11">
        <v>4</v>
      </c>
      <c r="AI304" s="12" t="s">
        <v>25</v>
      </c>
      <c r="AJ304" s="11">
        <v>1</v>
      </c>
      <c r="AK304" s="12" t="s">
        <v>25</v>
      </c>
      <c r="AL304" s="11">
        <v>0</v>
      </c>
      <c r="AM304" s="12" t="s">
        <v>25</v>
      </c>
      <c r="AN304" s="11">
        <v>21</v>
      </c>
      <c r="AO304" s="12" t="s">
        <v>25</v>
      </c>
      <c r="AP304" s="11">
        <v>65</v>
      </c>
      <c r="AQ304" s="12" t="s">
        <v>25</v>
      </c>
      <c r="AR304" s="11">
        <v>1</v>
      </c>
      <c r="AS304" s="12" t="s">
        <v>25</v>
      </c>
      <c r="AT304" s="11">
        <v>66</v>
      </c>
      <c r="AU304" s="11">
        <v>3</v>
      </c>
      <c r="AV304" s="12" t="s">
        <v>25</v>
      </c>
      <c r="AW304" s="11">
        <v>3</v>
      </c>
      <c r="AX304" s="11">
        <v>0</v>
      </c>
      <c r="AY304" s="12" t="s">
        <v>25</v>
      </c>
      <c r="AZ304" s="11">
        <v>0</v>
      </c>
      <c r="BA304" s="11">
        <v>69</v>
      </c>
      <c r="BB304" s="12" t="s">
        <v>25</v>
      </c>
      <c r="BC304" s="11">
        <v>14</v>
      </c>
      <c r="BD304" s="12" t="s">
        <v>25</v>
      </c>
      <c r="BE304" s="11">
        <v>9</v>
      </c>
      <c r="BF304" s="12" t="s">
        <v>25</v>
      </c>
      <c r="BG304" s="11">
        <v>23</v>
      </c>
      <c r="BH304" s="11">
        <v>1</v>
      </c>
      <c r="BI304" s="12" t="s">
        <v>25</v>
      </c>
      <c r="BJ304" s="11">
        <v>1</v>
      </c>
      <c r="BK304" s="11">
        <v>7</v>
      </c>
      <c r="BL304" s="12" t="s">
        <v>25</v>
      </c>
      <c r="BM304" s="11">
        <v>7</v>
      </c>
      <c r="BN304" s="11">
        <v>31</v>
      </c>
      <c r="BO304" s="12" t="s">
        <v>25</v>
      </c>
      <c r="BP304" s="11">
        <v>3</v>
      </c>
      <c r="BQ304" s="12" t="s">
        <v>25</v>
      </c>
      <c r="BR304" s="11">
        <v>0</v>
      </c>
      <c r="BS304" s="12" t="s">
        <v>25</v>
      </c>
      <c r="BT304" s="11">
        <v>0</v>
      </c>
      <c r="BU304" s="12" t="s">
        <v>25</v>
      </c>
      <c r="BV304" s="11">
        <v>3</v>
      </c>
      <c r="BW304" s="12" t="s">
        <v>25</v>
      </c>
      <c r="BX304" s="11">
        <v>2</v>
      </c>
      <c r="BY304" s="12" t="s">
        <v>25</v>
      </c>
      <c r="BZ304" s="11">
        <v>16</v>
      </c>
      <c r="CA304" s="12" t="s">
        <v>25</v>
      </c>
      <c r="CB304" s="11">
        <v>1</v>
      </c>
      <c r="CC304" s="12" t="s">
        <v>25</v>
      </c>
      <c r="CD304" s="11">
        <v>8</v>
      </c>
      <c r="CE304" s="12" t="s">
        <v>25</v>
      </c>
      <c r="CF304" s="11">
        <v>8</v>
      </c>
      <c r="CG304" s="11">
        <v>27</v>
      </c>
      <c r="CH304" s="11">
        <v>4</v>
      </c>
      <c r="CI304" s="12" t="s">
        <v>25</v>
      </c>
      <c r="CJ304" s="11">
        <v>6</v>
      </c>
      <c r="CK304" s="12" t="s">
        <v>25</v>
      </c>
      <c r="CL304" s="11">
        <v>161</v>
      </c>
      <c r="CM304" s="11">
        <v>161</v>
      </c>
      <c r="CN304" s="12" t="s">
        <v>25</v>
      </c>
      <c r="CO304" s="12" t="s">
        <v>25</v>
      </c>
      <c r="CP304" s="12" t="s">
        <v>25</v>
      </c>
      <c r="CQ304" s="12" t="s">
        <v>25</v>
      </c>
      <c r="CR304" s="11">
        <f t="shared" si="12"/>
        <v>161</v>
      </c>
      <c r="CS304" s="11">
        <f t="shared" si="13"/>
        <v>161</v>
      </c>
      <c r="CT304" s="11" t="b">
        <f t="shared" si="14"/>
        <v>1</v>
      </c>
    </row>
    <row r="305" spans="1:98" x14ac:dyDescent="0.25">
      <c r="A305" s="11">
        <v>304</v>
      </c>
      <c r="B305" s="11">
        <v>15</v>
      </c>
      <c r="C305" s="12" t="s">
        <v>70</v>
      </c>
      <c r="D305" s="11">
        <v>1</v>
      </c>
      <c r="E305" s="12" t="s">
        <v>71</v>
      </c>
      <c r="F305" s="11">
        <v>1</v>
      </c>
      <c r="G305" s="12" t="s">
        <v>71</v>
      </c>
      <c r="H305" s="11">
        <v>1</v>
      </c>
      <c r="I305" s="11">
        <v>1</v>
      </c>
      <c r="J305" s="12" t="s">
        <v>71</v>
      </c>
      <c r="K305" s="11">
        <v>694</v>
      </c>
      <c r="L305" s="12" t="s">
        <v>460</v>
      </c>
      <c r="M305" s="11">
        <v>1</v>
      </c>
      <c r="N305" s="12" t="s">
        <v>70</v>
      </c>
      <c r="O305" s="12" t="s">
        <v>450</v>
      </c>
      <c r="P305" s="11">
        <v>2</v>
      </c>
      <c r="Q305" s="12" t="s">
        <v>273</v>
      </c>
      <c r="R305" s="11">
        <v>125</v>
      </c>
      <c r="S305" s="12" t="s">
        <v>470</v>
      </c>
      <c r="T305" s="11">
        <v>339</v>
      </c>
      <c r="U305" s="12" t="s">
        <v>462</v>
      </c>
      <c r="V305" s="12" t="s">
        <v>463</v>
      </c>
      <c r="W305" s="11">
        <v>1503</v>
      </c>
      <c r="X305" s="12" t="s">
        <v>71</v>
      </c>
      <c r="Y305" s="12" t="s">
        <v>77</v>
      </c>
      <c r="Z305" s="12" t="s">
        <v>78</v>
      </c>
      <c r="AA305" s="11">
        <v>1915052</v>
      </c>
      <c r="AB305" s="12" t="s">
        <v>664</v>
      </c>
      <c r="AC305" s="11">
        <v>2</v>
      </c>
      <c r="AD305" s="11">
        <v>154</v>
      </c>
      <c r="AE305" s="12" t="s">
        <v>25</v>
      </c>
      <c r="AF305" s="11">
        <v>19</v>
      </c>
      <c r="AG305" s="12" t="s">
        <v>25</v>
      </c>
      <c r="AH305" s="11">
        <v>1</v>
      </c>
      <c r="AI305" s="12" t="s">
        <v>25</v>
      </c>
      <c r="AJ305" s="11">
        <v>0</v>
      </c>
      <c r="AK305" s="12" t="s">
        <v>25</v>
      </c>
      <c r="AL305" s="11">
        <v>1</v>
      </c>
      <c r="AM305" s="12" t="s">
        <v>25</v>
      </c>
      <c r="AN305" s="11">
        <v>21</v>
      </c>
      <c r="AO305" s="12" t="s">
        <v>25</v>
      </c>
      <c r="AP305" s="11">
        <v>54</v>
      </c>
      <c r="AQ305" s="12" t="s">
        <v>25</v>
      </c>
      <c r="AR305" s="11">
        <v>1</v>
      </c>
      <c r="AS305" s="12" t="s">
        <v>25</v>
      </c>
      <c r="AT305" s="11">
        <v>55</v>
      </c>
      <c r="AU305" s="11">
        <v>5</v>
      </c>
      <c r="AV305" s="12" t="s">
        <v>25</v>
      </c>
      <c r="AW305" s="11">
        <v>5</v>
      </c>
      <c r="AX305" s="11">
        <v>0</v>
      </c>
      <c r="AY305" s="12" t="s">
        <v>25</v>
      </c>
      <c r="AZ305" s="11">
        <v>0</v>
      </c>
      <c r="BA305" s="11">
        <v>60</v>
      </c>
      <c r="BB305" s="12" t="s">
        <v>25</v>
      </c>
      <c r="BC305" s="11">
        <v>13</v>
      </c>
      <c r="BD305" s="12" t="s">
        <v>25</v>
      </c>
      <c r="BE305" s="11">
        <v>13</v>
      </c>
      <c r="BF305" s="12" t="s">
        <v>25</v>
      </c>
      <c r="BG305" s="11">
        <v>26</v>
      </c>
      <c r="BH305" s="11">
        <v>4</v>
      </c>
      <c r="BI305" s="12" t="s">
        <v>25</v>
      </c>
      <c r="BJ305" s="11">
        <v>4</v>
      </c>
      <c r="BK305" s="11">
        <v>9</v>
      </c>
      <c r="BL305" s="12" t="s">
        <v>25</v>
      </c>
      <c r="BM305" s="11">
        <v>9</v>
      </c>
      <c r="BN305" s="11">
        <v>39</v>
      </c>
      <c r="BO305" s="12" t="s">
        <v>25</v>
      </c>
      <c r="BP305" s="11">
        <v>4</v>
      </c>
      <c r="BQ305" s="12" t="s">
        <v>25</v>
      </c>
      <c r="BR305" s="11">
        <v>1</v>
      </c>
      <c r="BS305" s="12" t="s">
        <v>25</v>
      </c>
      <c r="BT305" s="11">
        <v>1</v>
      </c>
      <c r="BU305" s="12" t="s">
        <v>25</v>
      </c>
      <c r="BV305" s="11">
        <v>6</v>
      </c>
      <c r="BW305" s="12" t="s">
        <v>25</v>
      </c>
      <c r="BX305" s="11">
        <v>5</v>
      </c>
      <c r="BY305" s="12" t="s">
        <v>25</v>
      </c>
      <c r="BZ305" s="11">
        <v>13</v>
      </c>
      <c r="CA305" s="12" t="s">
        <v>25</v>
      </c>
      <c r="CB305" s="11">
        <v>0</v>
      </c>
      <c r="CC305" s="12" t="s">
        <v>25</v>
      </c>
      <c r="CD305" s="11">
        <v>5</v>
      </c>
      <c r="CE305" s="12" t="s">
        <v>25</v>
      </c>
      <c r="CF305" s="11">
        <v>5</v>
      </c>
      <c r="CG305" s="11">
        <v>23</v>
      </c>
      <c r="CH305" s="11">
        <v>2</v>
      </c>
      <c r="CI305" s="12" t="s">
        <v>25</v>
      </c>
      <c r="CJ305" s="11">
        <v>3</v>
      </c>
      <c r="CK305" s="12" t="s">
        <v>25</v>
      </c>
      <c r="CL305" s="11">
        <v>154</v>
      </c>
      <c r="CM305" s="11">
        <v>154</v>
      </c>
      <c r="CN305" s="12" t="s">
        <v>25</v>
      </c>
      <c r="CO305" s="12" t="s">
        <v>25</v>
      </c>
      <c r="CP305" s="12" t="s">
        <v>25</v>
      </c>
      <c r="CQ305" s="12" t="s">
        <v>25</v>
      </c>
      <c r="CR305" s="11">
        <f t="shared" si="12"/>
        <v>154</v>
      </c>
      <c r="CS305" s="11">
        <f t="shared" si="13"/>
        <v>154</v>
      </c>
      <c r="CT305" s="11" t="b">
        <f t="shared" si="14"/>
        <v>1</v>
      </c>
    </row>
    <row r="306" spans="1:98" x14ac:dyDescent="0.25">
      <c r="A306" s="11">
        <v>305</v>
      </c>
      <c r="B306" s="11">
        <v>15</v>
      </c>
      <c r="C306" s="12" t="s">
        <v>70</v>
      </c>
      <c r="D306" s="11">
        <v>1</v>
      </c>
      <c r="E306" s="12" t="s">
        <v>71</v>
      </c>
      <c r="F306" s="11">
        <v>1</v>
      </c>
      <c r="G306" s="12" t="s">
        <v>71</v>
      </c>
      <c r="H306" s="11">
        <v>1</v>
      </c>
      <c r="I306" s="11">
        <v>1</v>
      </c>
      <c r="J306" s="12" t="s">
        <v>71</v>
      </c>
      <c r="K306" s="11">
        <v>694</v>
      </c>
      <c r="L306" s="12" t="s">
        <v>460</v>
      </c>
      <c r="M306" s="11">
        <v>1</v>
      </c>
      <c r="N306" s="12" t="s">
        <v>70</v>
      </c>
      <c r="O306" s="12" t="s">
        <v>450</v>
      </c>
      <c r="P306" s="11">
        <v>2</v>
      </c>
      <c r="Q306" s="12" t="s">
        <v>273</v>
      </c>
      <c r="R306" s="11">
        <v>126</v>
      </c>
      <c r="S306" s="12" t="s">
        <v>471</v>
      </c>
      <c r="T306" s="11">
        <v>343</v>
      </c>
      <c r="U306" s="12" t="s">
        <v>462</v>
      </c>
      <c r="V306" s="12" t="s">
        <v>463</v>
      </c>
      <c r="W306" s="11">
        <v>1503</v>
      </c>
      <c r="X306" s="12" t="s">
        <v>71</v>
      </c>
      <c r="Y306" s="12" t="s">
        <v>77</v>
      </c>
      <c r="Z306" s="12" t="s">
        <v>78</v>
      </c>
      <c r="AA306" s="11">
        <v>1915052</v>
      </c>
      <c r="AB306" s="12" t="s">
        <v>664</v>
      </c>
      <c r="AC306" s="11">
        <v>2</v>
      </c>
      <c r="AD306" s="11">
        <v>166</v>
      </c>
      <c r="AE306" s="12" t="s">
        <v>25</v>
      </c>
      <c r="AF306" s="11">
        <v>18</v>
      </c>
      <c r="AG306" s="12" t="s">
        <v>25</v>
      </c>
      <c r="AH306" s="11">
        <v>7</v>
      </c>
      <c r="AI306" s="12" t="s">
        <v>25</v>
      </c>
      <c r="AJ306" s="11">
        <v>0</v>
      </c>
      <c r="AK306" s="12" t="s">
        <v>25</v>
      </c>
      <c r="AL306" s="11">
        <v>2</v>
      </c>
      <c r="AM306" s="12" t="s">
        <v>25</v>
      </c>
      <c r="AN306" s="11">
        <v>27</v>
      </c>
      <c r="AO306" s="12" t="s">
        <v>25</v>
      </c>
      <c r="AP306" s="11">
        <v>50</v>
      </c>
      <c r="AQ306" s="12" t="s">
        <v>25</v>
      </c>
      <c r="AR306" s="11">
        <v>4</v>
      </c>
      <c r="AS306" s="12" t="s">
        <v>25</v>
      </c>
      <c r="AT306" s="11">
        <v>54</v>
      </c>
      <c r="AU306" s="11">
        <v>2</v>
      </c>
      <c r="AV306" s="12" t="s">
        <v>25</v>
      </c>
      <c r="AW306" s="11">
        <v>2</v>
      </c>
      <c r="AX306" s="11">
        <v>3</v>
      </c>
      <c r="AY306" s="12" t="s">
        <v>25</v>
      </c>
      <c r="AZ306" s="11">
        <v>3</v>
      </c>
      <c r="BA306" s="11">
        <v>59</v>
      </c>
      <c r="BB306" s="12" t="s">
        <v>25</v>
      </c>
      <c r="BC306" s="11">
        <v>13</v>
      </c>
      <c r="BD306" s="12" t="s">
        <v>25</v>
      </c>
      <c r="BE306" s="11">
        <v>16</v>
      </c>
      <c r="BF306" s="12" t="s">
        <v>25</v>
      </c>
      <c r="BG306" s="11">
        <v>29</v>
      </c>
      <c r="BH306" s="11">
        <v>3</v>
      </c>
      <c r="BI306" s="12" t="s">
        <v>25</v>
      </c>
      <c r="BJ306" s="11">
        <v>3</v>
      </c>
      <c r="BK306" s="11">
        <v>6</v>
      </c>
      <c r="BL306" s="12" t="s">
        <v>25</v>
      </c>
      <c r="BM306" s="11">
        <v>6</v>
      </c>
      <c r="BN306" s="11">
        <v>38</v>
      </c>
      <c r="BO306" s="12" t="s">
        <v>25</v>
      </c>
      <c r="BP306" s="11">
        <v>2</v>
      </c>
      <c r="BQ306" s="12" t="s">
        <v>25</v>
      </c>
      <c r="BR306" s="11">
        <v>0</v>
      </c>
      <c r="BS306" s="12" t="s">
        <v>25</v>
      </c>
      <c r="BT306" s="11">
        <v>0</v>
      </c>
      <c r="BU306" s="12" t="s">
        <v>25</v>
      </c>
      <c r="BV306" s="11">
        <v>2</v>
      </c>
      <c r="BW306" s="12" t="s">
        <v>25</v>
      </c>
      <c r="BX306" s="11">
        <v>2</v>
      </c>
      <c r="BY306" s="12" t="s">
        <v>25</v>
      </c>
      <c r="BZ306" s="11">
        <v>15</v>
      </c>
      <c r="CA306" s="12" t="s">
        <v>25</v>
      </c>
      <c r="CB306" s="11">
        <v>1</v>
      </c>
      <c r="CC306" s="12" t="s">
        <v>25</v>
      </c>
      <c r="CD306" s="11">
        <v>8</v>
      </c>
      <c r="CE306" s="12" t="s">
        <v>25</v>
      </c>
      <c r="CF306" s="11">
        <v>8</v>
      </c>
      <c r="CG306" s="11">
        <v>26</v>
      </c>
      <c r="CH306" s="11">
        <v>8</v>
      </c>
      <c r="CI306" s="12" t="s">
        <v>25</v>
      </c>
      <c r="CJ306" s="11">
        <v>6</v>
      </c>
      <c r="CK306" s="12" t="s">
        <v>25</v>
      </c>
      <c r="CL306" s="11">
        <v>166</v>
      </c>
      <c r="CM306" s="11">
        <v>166</v>
      </c>
      <c r="CN306" s="12" t="s">
        <v>25</v>
      </c>
      <c r="CO306" s="12" t="s">
        <v>25</v>
      </c>
      <c r="CP306" s="12" t="s">
        <v>25</v>
      </c>
      <c r="CQ306" s="12" t="s">
        <v>25</v>
      </c>
      <c r="CR306" s="11">
        <f t="shared" si="12"/>
        <v>166</v>
      </c>
      <c r="CS306" s="11">
        <f t="shared" si="13"/>
        <v>166</v>
      </c>
      <c r="CT306" s="11" t="b">
        <f t="shared" si="14"/>
        <v>1</v>
      </c>
    </row>
    <row r="307" spans="1:98" x14ac:dyDescent="0.25">
      <c r="A307" s="11">
        <v>306</v>
      </c>
      <c r="B307" s="11">
        <v>15</v>
      </c>
      <c r="C307" s="12" t="s">
        <v>70</v>
      </c>
      <c r="D307" s="11">
        <v>1</v>
      </c>
      <c r="E307" s="12" t="s">
        <v>71</v>
      </c>
      <c r="F307" s="11">
        <v>1</v>
      </c>
      <c r="G307" s="12" t="s">
        <v>71</v>
      </c>
      <c r="H307" s="11">
        <v>1</v>
      </c>
      <c r="I307" s="11">
        <v>1</v>
      </c>
      <c r="J307" s="12" t="s">
        <v>71</v>
      </c>
      <c r="K307" s="11">
        <v>694</v>
      </c>
      <c r="L307" s="12" t="s">
        <v>460</v>
      </c>
      <c r="M307" s="11">
        <v>1</v>
      </c>
      <c r="N307" s="12" t="s">
        <v>70</v>
      </c>
      <c r="O307" s="12" t="s">
        <v>450</v>
      </c>
      <c r="P307" s="11">
        <v>2</v>
      </c>
      <c r="Q307" s="12" t="s">
        <v>273</v>
      </c>
      <c r="R307" s="11">
        <v>127</v>
      </c>
      <c r="S307" s="12" t="s">
        <v>472</v>
      </c>
      <c r="T307" s="11">
        <v>340</v>
      </c>
      <c r="U307" s="12" t="s">
        <v>462</v>
      </c>
      <c r="V307" s="12" t="s">
        <v>463</v>
      </c>
      <c r="W307" s="11">
        <v>1503</v>
      </c>
      <c r="X307" s="12" t="s">
        <v>71</v>
      </c>
      <c r="Y307" s="12" t="s">
        <v>77</v>
      </c>
      <c r="Z307" s="12" t="s">
        <v>78</v>
      </c>
      <c r="AA307" s="11">
        <v>1915052</v>
      </c>
      <c r="AB307" s="12" t="s">
        <v>664</v>
      </c>
      <c r="AC307" s="11">
        <v>2</v>
      </c>
      <c r="AD307" s="11">
        <v>173</v>
      </c>
      <c r="AE307" s="12" t="s">
        <v>25</v>
      </c>
      <c r="AF307" s="11">
        <v>13</v>
      </c>
      <c r="AG307" s="12" t="s">
        <v>25</v>
      </c>
      <c r="AH307" s="11">
        <v>2</v>
      </c>
      <c r="AI307" s="12" t="s">
        <v>25</v>
      </c>
      <c r="AJ307" s="11">
        <v>2</v>
      </c>
      <c r="AK307" s="12" t="s">
        <v>25</v>
      </c>
      <c r="AL307" s="11">
        <v>2</v>
      </c>
      <c r="AM307" s="12" t="s">
        <v>25</v>
      </c>
      <c r="AN307" s="11">
        <v>19</v>
      </c>
      <c r="AO307" s="12" t="s">
        <v>25</v>
      </c>
      <c r="AP307" s="11">
        <v>63</v>
      </c>
      <c r="AQ307" s="12" t="s">
        <v>25</v>
      </c>
      <c r="AR307" s="11">
        <v>2</v>
      </c>
      <c r="AS307" s="12" t="s">
        <v>25</v>
      </c>
      <c r="AT307" s="11">
        <v>65</v>
      </c>
      <c r="AU307" s="11">
        <v>1</v>
      </c>
      <c r="AV307" s="12" t="s">
        <v>25</v>
      </c>
      <c r="AW307" s="11">
        <v>1</v>
      </c>
      <c r="AX307" s="11">
        <v>2</v>
      </c>
      <c r="AY307" s="12" t="s">
        <v>25</v>
      </c>
      <c r="AZ307" s="11">
        <v>2</v>
      </c>
      <c r="BA307" s="11">
        <v>68</v>
      </c>
      <c r="BB307" s="12" t="s">
        <v>25</v>
      </c>
      <c r="BC307" s="11">
        <v>13</v>
      </c>
      <c r="BD307" s="12" t="s">
        <v>25</v>
      </c>
      <c r="BE307" s="11">
        <v>16</v>
      </c>
      <c r="BF307" s="12" t="s">
        <v>25</v>
      </c>
      <c r="BG307" s="11">
        <v>29</v>
      </c>
      <c r="BH307" s="11">
        <v>2</v>
      </c>
      <c r="BI307" s="12" t="s">
        <v>25</v>
      </c>
      <c r="BJ307" s="11">
        <v>2</v>
      </c>
      <c r="BK307" s="11">
        <v>7</v>
      </c>
      <c r="BL307" s="12" t="s">
        <v>25</v>
      </c>
      <c r="BM307" s="11">
        <v>7</v>
      </c>
      <c r="BN307" s="11">
        <v>38</v>
      </c>
      <c r="BO307" s="12" t="s">
        <v>25</v>
      </c>
      <c r="BP307" s="11">
        <v>4</v>
      </c>
      <c r="BQ307" s="12" t="s">
        <v>25</v>
      </c>
      <c r="BR307" s="11">
        <v>1</v>
      </c>
      <c r="BS307" s="12" t="s">
        <v>25</v>
      </c>
      <c r="BT307" s="11">
        <v>3</v>
      </c>
      <c r="BU307" s="12" t="s">
        <v>25</v>
      </c>
      <c r="BV307" s="11">
        <v>8</v>
      </c>
      <c r="BW307" s="12" t="s">
        <v>25</v>
      </c>
      <c r="BX307" s="11">
        <v>3</v>
      </c>
      <c r="BY307" s="12" t="s">
        <v>25</v>
      </c>
      <c r="BZ307" s="11">
        <v>25</v>
      </c>
      <c r="CA307" s="12" t="s">
        <v>25</v>
      </c>
      <c r="CB307" s="11">
        <v>0</v>
      </c>
      <c r="CC307" s="12" t="s">
        <v>25</v>
      </c>
      <c r="CD307" s="11">
        <v>5</v>
      </c>
      <c r="CE307" s="12" t="s">
        <v>25</v>
      </c>
      <c r="CF307" s="11">
        <v>5</v>
      </c>
      <c r="CG307" s="11">
        <v>33</v>
      </c>
      <c r="CH307" s="11">
        <v>5</v>
      </c>
      <c r="CI307" s="12" t="s">
        <v>25</v>
      </c>
      <c r="CJ307" s="11">
        <v>2</v>
      </c>
      <c r="CK307" s="12" t="s">
        <v>25</v>
      </c>
      <c r="CL307" s="11">
        <v>173</v>
      </c>
      <c r="CM307" s="11">
        <v>173</v>
      </c>
      <c r="CN307" s="12" t="s">
        <v>25</v>
      </c>
      <c r="CO307" s="12" t="s">
        <v>25</v>
      </c>
      <c r="CP307" s="12" t="s">
        <v>25</v>
      </c>
      <c r="CQ307" s="12" t="s">
        <v>25</v>
      </c>
      <c r="CR307" s="11">
        <f t="shared" si="12"/>
        <v>173</v>
      </c>
      <c r="CS307" s="11">
        <f t="shared" si="13"/>
        <v>173</v>
      </c>
      <c r="CT307" s="11" t="b">
        <f t="shared" si="14"/>
        <v>1</v>
      </c>
    </row>
    <row r="308" spans="1:98" x14ac:dyDescent="0.25">
      <c r="A308" s="11">
        <v>307</v>
      </c>
      <c r="B308" s="11">
        <v>15</v>
      </c>
      <c r="C308" s="12" t="s">
        <v>70</v>
      </c>
      <c r="D308" s="11">
        <v>1</v>
      </c>
      <c r="E308" s="12" t="s">
        <v>71</v>
      </c>
      <c r="F308" s="11">
        <v>1</v>
      </c>
      <c r="G308" s="12" t="s">
        <v>71</v>
      </c>
      <c r="H308" s="11">
        <v>1</v>
      </c>
      <c r="I308" s="11">
        <v>1</v>
      </c>
      <c r="J308" s="12" t="s">
        <v>71</v>
      </c>
      <c r="K308" s="11">
        <v>660</v>
      </c>
      <c r="L308" s="12" t="s">
        <v>473</v>
      </c>
      <c r="M308" s="11">
        <v>1</v>
      </c>
      <c r="N308" s="12" t="s">
        <v>70</v>
      </c>
      <c r="O308" s="12" t="s">
        <v>474</v>
      </c>
      <c r="P308" s="11">
        <v>2</v>
      </c>
      <c r="Q308" s="12" t="s">
        <v>273</v>
      </c>
      <c r="R308" s="11">
        <v>1</v>
      </c>
      <c r="S308" s="12" t="s">
        <v>133</v>
      </c>
      <c r="T308" s="11">
        <v>340</v>
      </c>
      <c r="U308" s="12" t="s">
        <v>475</v>
      </c>
      <c r="V308" s="12" t="s">
        <v>476</v>
      </c>
      <c r="W308" s="11">
        <v>1504</v>
      </c>
      <c r="X308" s="12" t="s">
        <v>71</v>
      </c>
      <c r="Y308" s="12" t="s">
        <v>77</v>
      </c>
      <c r="Z308" s="12" t="s">
        <v>78</v>
      </c>
      <c r="AA308" s="11">
        <v>1915047</v>
      </c>
      <c r="AB308" s="12" t="s">
        <v>665</v>
      </c>
      <c r="AC308" s="11">
        <v>2</v>
      </c>
      <c r="AD308" s="11">
        <v>0</v>
      </c>
      <c r="AE308" s="12" t="s">
        <v>25</v>
      </c>
      <c r="AF308" s="11">
        <v>16</v>
      </c>
      <c r="AG308" s="12" t="s">
        <v>25</v>
      </c>
      <c r="AH308" s="11">
        <v>0</v>
      </c>
      <c r="AI308" s="12" t="s">
        <v>25</v>
      </c>
      <c r="AJ308" s="11">
        <v>0</v>
      </c>
      <c r="AK308" s="12" t="s">
        <v>25</v>
      </c>
      <c r="AL308" s="11">
        <v>1</v>
      </c>
      <c r="AM308" s="12" t="s">
        <v>25</v>
      </c>
      <c r="AN308" s="11">
        <v>17</v>
      </c>
      <c r="AO308" s="12" t="s">
        <v>25</v>
      </c>
      <c r="AP308" s="11">
        <v>47</v>
      </c>
      <c r="AQ308" s="12" t="s">
        <v>25</v>
      </c>
      <c r="AR308" s="11">
        <v>2</v>
      </c>
      <c r="AS308" s="12" t="s">
        <v>25</v>
      </c>
      <c r="AT308" s="11">
        <v>49</v>
      </c>
      <c r="AU308" s="11">
        <v>2</v>
      </c>
      <c r="AV308" s="12" t="s">
        <v>25</v>
      </c>
      <c r="AW308" s="11">
        <v>2</v>
      </c>
      <c r="AX308" s="11">
        <v>0</v>
      </c>
      <c r="AY308" s="12" t="s">
        <v>25</v>
      </c>
      <c r="AZ308" s="11">
        <v>0</v>
      </c>
      <c r="BA308" s="11">
        <v>51</v>
      </c>
      <c r="BB308" s="12" t="s">
        <v>25</v>
      </c>
      <c r="BC308" s="11">
        <v>23</v>
      </c>
      <c r="BD308" s="12" t="s">
        <v>25</v>
      </c>
      <c r="BE308" s="11">
        <v>15</v>
      </c>
      <c r="BF308" s="12" t="s">
        <v>25</v>
      </c>
      <c r="BG308" s="11">
        <v>38</v>
      </c>
      <c r="BH308" s="11">
        <v>2</v>
      </c>
      <c r="BI308" s="12" t="s">
        <v>25</v>
      </c>
      <c r="BJ308" s="11">
        <v>2</v>
      </c>
      <c r="BK308" s="11">
        <v>9</v>
      </c>
      <c r="BL308" s="12" t="s">
        <v>25</v>
      </c>
      <c r="BM308" s="11">
        <v>9</v>
      </c>
      <c r="BN308" s="11">
        <v>49</v>
      </c>
      <c r="BO308" s="12" t="s">
        <v>25</v>
      </c>
      <c r="BP308" s="11">
        <v>2</v>
      </c>
      <c r="BQ308" s="12" t="s">
        <v>25</v>
      </c>
      <c r="BR308" s="11">
        <v>0</v>
      </c>
      <c r="BS308" s="12" t="s">
        <v>25</v>
      </c>
      <c r="BT308" s="11">
        <v>2</v>
      </c>
      <c r="BU308" s="12" t="s">
        <v>25</v>
      </c>
      <c r="BV308" s="11">
        <v>4</v>
      </c>
      <c r="BW308" s="12" t="s">
        <v>25</v>
      </c>
      <c r="BX308" s="11">
        <v>4</v>
      </c>
      <c r="BY308" s="12" t="s">
        <v>25</v>
      </c>
      <c r="BZ308" s="11">
        <v>27</v>
      </c>
      <c r="CA308" s="12" t="s">
        <v>25</v>
      </c>
      <c r="CB308" s="11">
        <v>1</v>
      </c>
      <c r="CC308" s="12" t="s">
        <v>25</v>
      </c>
      <c r="CD308" s="11">
        <v>11</v>
      </c>
      <c r="CE308" s="12" t="s">
        <v>25</v>
      </c>
      <c r="CF308" s="11">
        <v>11</v>
      </c>
      <c r="CG308" s="11">
        <v>43</v>
      </c>
      <c r="CH308" s="11">
        <v>3</v>
      </c>
      <c r="CI308" s="12" t="s">
        <v>25</v>
      </c>
      <c r="CJ308" s="11">
        <v>7</v>
      </c>
      <c r="CK308" s="12" t="s">
        <v>25</v>
      </c>
      <c r="CL308" s="11">
        <v>174</v>
      </c>
      <c r="CM308" s="11">
        <v>174</v>
      </c>
      <c r="CN308" s="12" t="s">
        <v>25</v>
      </c>
      <c r="CO308" s="12" t="s">
        <v>25</v>
      </c>
      <c r="CP308" s="12" t="s">
        <v>633</v>
      </c>
      <c r="CQ308" s="12" t="s">
        <v>25</v>
      </c>
      <c r="CR308" s="11">
        <f t="shared" si="12"/>
        <v>174</v>
      </c>
      <c r="CS308" s="11">
        <f t="shared" si="13"/>
        <v>174</v>
      </c>
      <c r="CT308" s="11" t="b">
        <f t="shared" si="14"/>
        <v>1</v>
      </c>
    </row>
    <row r="309" spans="1:98" x14ac:dyDescent="0.25">
      <c r="A309" s="11">
        <v>308</v>
      </c>
      <c r="B309" s="11">
        <v>15</v>
      </c>
      <c r="C309" s="12" t="s">
        <v>70</v>
      </c>
      <c r="D309" s="11">
        <v>1</v>
      </c>
      <c r="E309" s="12" t="s">
        <v>71</v>
      </c>
      <c r="F309" s="11">
        <v>1</v>
      </c>
      <c r="G309" s="12" t="s">
        <v>71</v>
      </c>
      <c r="H309" s="11">
        <v>1</v>
      </c>
      <c r="I309" s="11">
        <v>1</v>
      </c>
      <c r="J309" s="12" t="s">
        <v>71</v>
      </c>
      <c r="K309" s="11">
        <v>660</v>
      </c>
      <c r="L309" s="12" t="s">
        <v>473</v>
      </c>
      <c r="M309" s="11">
        <v>1</v>
      </c>
      <c r="N309" s="12" t="s">
        <v>70</v>
      </c>
      <c r="O309" s="12" t="s">
        <v>474</v>
      </c>
      <c r="P309" s="11">
        <v>2</v>
      </c>
      <c r="Q309" s="12" t="s">
        <v>273</v>
      </c>
      <c r="R309" s="11">
        <v>2</v>
      </c>
      <c r="S309" s="12" t="s">
        <v>137</v>
      </c>
      <c r="T309" s="11">
        <v>337</v>
      </c>
      <c r="U309" s="12" t="s">
        <v>475</v>
      </c>
      <c r="V309" s="12" t="s">
        <v>476</v>
      </c>
      <c r="W309" s="11">
        <v>1504</v>
      </c>
      <c r="X309" s="12" t="s">
        <v>71</v>
      </c>
      <c r="Y309" s="12" t="s">
        <v>77</v>
      </c>
      <c r="Z309" s="12" t="s">
        <v>78</v>
      </c>
      <c r="AA309" s="11">
        <v>1915047</v>
      </c>
      <c r="AB309" s="12" t="s">
        <v>665</v>
      </c>
      <c r="AC309" s="11">
        <v>2</v>
      </c>
      <c r="AD309" s="11">
        <v>128</v>
      </c>
      <c r="AE309" s="12" t="s">
        <v>25</v>
      </c>
      <c r="AF309" s="11">
        <v>23</v>
      </c>
      <c r="AG309" s="12" t="s">
        <v>25</v>
      </c>
      <c r="AH309" s="11">
        <v>1</v>
      </c>
      <c r="AI309" s="12" t="s">
        <v>25</v>
      </c>
      <c r="AJ309" s="11">
        <v>0</v>
      </c>
      <c r="AK309" s="12" t="s">
        <v>25</v>
      </c>
      <c r="AL309" s="11">
        <v>1</v>
      </c>
      <c r="AM309" s="12" t="s">
        <v>25</v>
      </c>
      <c r="AN309" s="11">
        <v>25</v>
      </c>
      <c r="AO309" s="12" t="s">
        <v>25</v>
      </c>
      <c r="AP309" s="11">
        <v>40</v>
      </c>
      <c r="AQ309" s="12" t="s">
        <v>25</v>
      </c>
      <c r="AR309" s="11">
        <v>6</v>
      </c>
      <c r="AS309" s="12" t="s">
        <v>25</v>
      </c>
      <c r="AT309" s="11">
        <v>46</v>
      </c>
      <c r="AU309" s="11">
        <v>3</v>
      </c>
      <c r="AV309" s="12" t="s">
        <v>25</v>
      </c>
      <c r="AW309" s="11">
        <v>3</v>
      </c>
      <c r="AX309" s="11">
        <v>3</v>
      </c>
      <c r="AY309" s="12" t="s">
        <v>25</v>
      </c>
      <c r="AZ309" s="11">
        <v>3</v>
      </c>
      <c r="BA309" s="11">
        <v>52</v>
      </c>
      <c r="BB309" s="12" t="s">
        <v>25</v>
      </c>
      <c r="BC309" s="11">
        <v>10</v>
      </c>
      <c r="BD309" s="12" t="s">
        <v>25</v>
      </c>
      <c r="BE309" s="11">
        <v>10</v>
      </c>
      <c r="BF309" s="12" t="s">
        <v>25</v>
      </c>
      <c r="BG309" s="11">
        <v>20</v>
      </c>
      <c r="BH309" s="11">
        <v>2</v>
      </c>
      <c r="BI309" s="12" t="s">
        <v>25</v>
      </c>
      <c r="BJ309" s="11">
        <v>2</v>
      </c>
      <c r="BK309" s="11">
        <v>2</v>
      </c>
      <c r="BL309" s="12" t="s">
        <v>25</v>
      </c>
      <c r="BM309" s="11">
        <v>2</v>
      </c>
      <c r="BN309" s="11">
        <v>24</v>
      </c>
      <c r="BO309" s="12" t="s">
        <v>25</v>
      </c>
      <c r="BP309" s="11">
        <v>2</v>
      </c>
      <c r="BQ309" s="12" t="s">
        <v>25</v>
      </c>
      <c r="BR309" s="11">
        <v>1</v>
      </c>
      <c r="BS309" s="12" t="s">
        <v>25</v>
      </c>
      <c r="BT309" s="11">
        <v>0</v>
      </c>
      <c r="BU309" s="12" t="s">
        <v>25</v>
      </c>
      <c r="BV309" s="11">
        <v>3</v>
      </c>
      <c r="BW309" s="12" t="s">
        <v>25</v>
      </c>
      <c r="BX309" s="11">
        <v>2</v>
      </c>
      <c r="BY309" s="12" t="s">
        <v>25</v>
      </c>
      <c r="BZ309" s="11">
        <v>13</v>
      </c>
      <c r="CA309" s="12" t="s">
        <v>25</v>
      </c>
      <c r="CB309" s="11">
        <v>3</v>
      </c>
      <c r="CC309" s="12" t="s">
        <v>25</v>
      </c>
      <c r="CD309" s="11">
        <v>2</v>
      </c>
      <c r="CE309" s="12" t="s">
        <v>25</v>
      </c>
      <c r="CF309" s="11">
        <v>2</v>
      </c>
      <c r="CG309" s="11">
        <v>20</v>
      </c>
      <c r="CH309" s="11">
        <v>1</v>
      </c>
      <c r="CI309" s="12" t="s">
        <v>25</v>
      </c>
      <c r="CJ309" s="11">
        <v>3</v>
      </c>
      <c r="CK309" s="12" t="s">
        <v>25</v>
      </c>
      <c r="CL309" s="11">
        <v>128</v>
      </c>
      <c r="CM309" s="11">
        <v>128</v>
      </c>
      <c r="CN309" s="12" t="s">
        <v>25</v>
      </c>
      <c r="CO309" s="12" t="s">
        <v>25</v>
      </c>
      <c r="CP309" s="12" t="s">
        <v>25</v>
      </c>
      <c r="CQ309" s="12" t="s">
        <v>25</v>
      </c>
      <c r="CR309" s="11">
        <f t="shared" si="12"/>
        <v>128</v>
      </c>
      <c r="CS309" s="11">
        <f t="shared" si="13"/>
        <v>128</v>
      </c>
      <c r="CT309" s="11" t="b">
        <f t="shared" si="14"/>
        <v>1</v>
      </c>
    </row>
    <row r="310" spans="1:98" x14ac:dyDescent="0.25">
      <c r="A310" s="11">
        <v>309</v>
      </c>
      <c r="B310" s="11">
        <v>15</v>
      </c>
      <c r="C310" s="12" t="s">
        <v>70</v>
      </c>
      <c r="D310" s="11">
        <v>1</v>
      </c>
      <c r="E310" s="12" t="s">
        <v>71</v>
      </c>
      <c r="F310" s="11">
        <v>1</v>
      </c>
      <c r="G310" s="12" t="s">
        <v>71</v>
      </c>
      <c r="H310" s="11">
        <v>1</v>
      </c>
      <c r="I310" s="11">
        <v>1</v>
      </c>
      <c r="J310" s="12" t="s">
        <v>71</v>
      </c>
      <c r="K310" s="11">
        <v>660</v>
      </c>
      <c r="L310" s="12" t="s">
        <v>473</v>
      </c>
      <c r="M310" s="11">
        <v>1</v>
      </c>
      <c r="N310" s="12" t="s">
        <v>70</v>
      </c>
      <c r="O310" s="12" t="s">
        <v>474</v>
      </c>
      <c r="P310" s="11">
        <v>2</v>
      </c>
      <c r="Q310" s="12" t="s">
        <v>273</v>
      </c>
      <c r="R310" s="11">
        <v>3</v>
      </c>
      <c r="S310" s="12" t="s">
        <v>132</v>
      </c>
      <c r="T310" s="11">
        <v>342</v>
      </c>
      <c r="U310" s="12" t="s">
        <v>475</v>
      </c>
      <c r="V310" s="12" t="s">
        <v>476</v>
      </c>
      <c r="W310" s="11">
        <v>1504</v>
      </c>
      <c r="X310" s="12" t="s">
        <v>71</v>
      </c>
      <c r="Y310" s="12" t="s">
        <v>77</v>
      </c>
      <c r="Z310" s="12" t="s">
        <v>78</v>
      </c>
      <c r="AA310" s="11">
        <v>1915047</v>
      </c>
      <c r="AB310" s="12" t="s">
        <v>665</v>
      </c>
      <c r="AC310" s="11">
        <v>2</v>
      </c>
      <c r="AD310" s="11">
        <v>151</v>
      </c>
      <c r="AE310" s="12" t="s">
        <v>25</v>
      </c>
      <c r="AF310" s="11">
        <v>19</v>
      </c>
      <c r="AG310" s="12" t="s">
        <v>25</v>
      </c>
      <c r="AH310" s="11">
        <v>2</v>
      </c>
      <c r="AI310" s="12" t="s">
        <v>25</v>
      </c>
      <c r="AJ310" s="11">
        <v>0</v>
      </c>
      <c r="AK310" s="12" t="s">
        <v>25</v>
      </c>
      <c r="AL310" s="11">
        <v>0</v>
      </c>
      <c r="AM310" s="12" t="s">
        <v>25</v>
      </c>
      <c r="AN310" s="11">
        <v>21</v>
      </c>
      <c r="AO310" s="12" t="s">
        <v>25</v>
      </c>
      <c r="AP310" s="11">
        <v>55</v>
      </c>
      <c r="AQ310" s="12" t="s">
        <v>25</v>
      </c>
      <c r="AR310" s="11">
        <v>5</v>
      </c>
      <c r="AS310" s="12" t="s">
        <v>25</v>
      </c>
      <c r="AT310" s="11">
        <v>60</v>
      </c>
      <c r="AU310" s="11">
        <v>3</v>
      </c>
      <c r="AV310" s="12" t="s">
        <v>25</v>
      </c>
      <c r="AW310" s="11">
        <v>3</v>
      </c>
      <c r="AX310" s="11">
        <v>0</v>
      </c>
      <c r="AY310" s="12" t="s">
        <v>25</v>
      </c>
      <c r="AZ310" s="11">
        <v>0</v>
      </c>
      <c r="BA310" s="11">
        <v>63</v>
      </c>
      <c r="BB310" s="12" t="s">
        <v>25</v>
      </c>
      <c r="BC310" s="11">
        <v>13</v>
      </c>
      <c r="BD310" s="12" t="s">
        <v>25</v>
      </c>
      <c r="BE310" s="11">
        <v>7</v>
      </c>
      <c r="BF310" s="12" t="s">
        <v>25</v>
      </c>
      <c r="BG310" s="11">
        <v>20</v>
      </c>
      <c r="BH310" s="11">
        <v>6</v>
      </c>
      <c r="BI310" s="12" t="s">
        <v>25</v>
      </c>
      <c r="BJ310" s="11">
        <v>6</v>
      </c>
      <c r="BK310" s="11">
        <v>8</v>
      </c>
      <c r="BL310" s="12" t="s">
        <v>25</v>
      </c>
      <c r="BM310" s="11">
        <v>8</v>
      </c>
      <c r="BN310" s="11">
        <v>34</v>
      </c>
      <c r="BO310" s="12" t="s">
        <v>25</v>
      </c>
      <c r="BP310" s="11">
        <v>4</v>
      </c>
      <c r="BQ310" s="12" t="s">
        <v>25</v>
      </c>
      <c r="BR310" s="11">
        <v>0</v>
      </c>
      <c r="BS310" s="12" t="s">
        <v>25</v>
      </c>
      <c r="BT310" s="11">
        <v>1</v>
      </c>
      <c r="BU310" s="12" t="s">
        <v>25</v>
      </c>
      <c r="BV310" s="11">
        <v>5</v>
      </c>
      <c r="BW310" s="12" t="s">
        <v>25</v>
      </c>
      <c r="BX310" s="11">
        <v>4</v>
      </c>
      <c r="BY310" s="12" t="s">
        <v>25</v>
      </c>
      <c r="BZ310" s="11">
        <v>16</v>
      </c>
      <c r="CA310" s="12" t="s">
        <v>25</v>
      </c>
      <c r="CB310" s="11">
        <v>1</v>
      </c>
      <c r="CC310" s="12" t="s">
        <v>25</v>
      </c>
      <c r="CD310" s="11">
        <v>3</v>
      </c>
      <c r="CE310" s="12" t="s">
        <v>25</v>
      </c>
      <c r="CF310" s="11">
        <v>3</v>
      </c>
      <c r="CG310" s="11">
        <v>24</v>
      </c>
      <c r="CH310" s="11">
        <v>3</v>
      </c>
      <c r="CI310" s="12" t="s">
        <v>25</v>
      </c>
      <c r="CJ310" s="11">
        <v>1</v>
      </c>
      <c r="CK310" s="12" t="s">
        <v>25</v>
      </c>
      <c r="CL310" s="11">
        <v>151</v>
      </c>
      <c r="CM310" s="11">
        <v>151</v>
      </c>
      <c r="CN310" s="12" t="s">
        <v>25</v>
      </c>
      <c r="CO310" s="12" t="s">
        <v>25</v>
      </c>
      <c r="CP310" s="12" t="s">
        <v>25</v>
      </c>
      <c r="CQ310" s="12" t="s">
        <v>25</v>
      </c>
      <c r="CR310" s="11">
        <f t="shared" si="12"/>
        <v>151</v>
      </c>
      <c r="CS310" s="11">
        <f t="shared" si="13"/>
        <v>151</v>
      </c>
      <c r="CT310" s="11" t="b">
        <f t="shared" si="14"/>
        <v>1</v>
      </c>
    </row>
    <row r="311" spans="1:98" x14ac:dyDescent="0.25">
      <c r="A311" s="11">
        <v>310</v>
      </c>
      <c r="B311" s="11">
        <v>15</v>
      </c>
      <c r="C311" s="12" t="s">
        <v>70</v>
      </c>
      <c r="D311" s="11">
        <v>1</v>
      </c>
      <c r="E311" s="12" t="s">
        <v>71</v>
      </c>
      <c r="F311" s="11">
        <v>1</v>
      </c>
      <c r="G311" s="12" t="s">
        <v>71</v>
      </c>
      <c r="H311" s="11">
        <v>1</v>
      </c>
      <c r="I311" s="11">
        <v>1</v>
      </c>
      <c r="J311" s="12" t="s">
        <v>71</v>
      </c>
      <c r="K311" s="11">
        <v>660</v>
      </c>
      <c r="L311" s="12" t="s">
        <v>473</v>
      </c>
      <c r="M311" s="11">
        <v>1</v>
      </c>
      <c r="N311" s="12" t="s">
        <v>70</v>
      </c>
      <c r="O311" s="12" t="s">
        <v>474</v>
      </c>
      <c r="P311" s="11">
        <v>2</v>
      </c>
      <c r="Q311" s="12" t="s">
        <v>273</v>
      </c>
      <c r="R311" s="11">
        <v>4</v>
      </c>
      <c r="S311" s="12" t="s">
        <v>342</v>
      </c>
      <c r="T311" s="11">
        <v>342</v>
      </c>
      <c r="U311" s="12" t="s">
        <v>475</v>
      </c>
      <c r="V311" s="12" t="s">
        <v>476</v>
      </c>
      <c r="W311" s="11">
        <v>1504</v>
      </c>
      <c r="X311" s="12" t="s">
        <v>71</v>
      </c>
      <c r="Y311" s="12" t="s">
        <v>77</v>
      </c>
      <c r="Z311" s="12" t="s">
        <v>78</v>
      </c>
      <c r="AA311" s="11">
        <v>1915047</v>
      </c>
      <c r="AB311" s="12" t="s">
        <v>665</v>
      </c>
      <c r="AC311" s="11">
        <v>2</v>
      </c>
      <c r="AD311" s="11">
        <v>144</v>
      </c>
      <c r="AE311" s="12" t="s">
        <v>25</v>
      </c>
      <c r="AF311" s="11">
        <v>24</v>
      </c>
      <c r="AG311" s="12" t="s">
        <v>25</v>
      </c>
      <c r="AH311" s="11">
        <v>2</v>
      </c>
      <c r="AI311" s="12" t="s">
        <v>25</v>
      </c>
      <c r="AJ311" s="11">
        <v>1</v>
      </c>
      <c r="AK311" s="12" t="s">
        <v>25</v>
      </c>
      <c r="AL311" s="11">
        <v>1</v>
      </c>
      <c r="AM311" s="12" t="s">
        <v>25</v>
      </c>
      <c r="AN311" s="11">
        <v>28</v>
      </c>
      <c r="AO311" s="12" t="s">
        <v>25</v>
      </c>
      <c r="AP311" s="11">
        <v>42</v>
      </c>
      <c r="AQ311" s="12" t="s">
        <v>25</v>
      </c>
      <c r="AR311" s="11">
        <v>3</v>
      </c>
      <c r="AS311" s="12" t="s">
        <v>25</v>
      </c>
      <c r="AT311" s="11">
        <v>45</v>
      </c>
      <c r="AU311" s="11">
        <v>2</v>
      </c>
      <c r="AV311" s="12" t="s">
        <v>25</v>
      </c>
      <c r="AW311" s="11">
        <v>2</v>
      </c>
      <c r="AX311" s="11">
        <v>0</v>
      </c>
      <c r="AY311" s="12" t="s">
        <v>25</v>
      </c>
      <c r="AZ311" s="11">
        <v>0</v>
      </c>
      <c r="BA311" s="11">
        <v>47</v>
      </c>
      <c r="BB311" s="12" t="s">
        <v>25</v>
      </c>
      <c r="BC311" s="11">
        <v>12</v>
      </c>
      <c r="BD311" s="12" t="s">
        <v>25</v>
      </c>
      <c r="BE311" s="11">
        <v>9</v>
      </c>
      <c r="BF311" s="12" t="s">
        <v>25</v>
      </c>
      <c r="BG311" s="11">
        <v>21</v>
      </c>
      <c r="BH311" s="11">
        <v>3</v>
      </c>
      <c r="BI311" s="12" t="s">
        <v>25</v>
      </c>
      <c r="BJ311" s="11">
        <v>3</v>
      </c>
      <c r="BK311" s="11">
        <v>8</v>
      </c>
      <c r="BL311" s="12" t="s">
        <v>25</v>
      </c>
      <c r="BM311" s="11">
        <v>8</v>
      </c>
      <c r="BN311" s="11">
        <v>32</v>
      </c>
      <c r="BO311" s="12" t="s">
        <v>25</v>
      </c>
      <c r="BP311" s="11">
        <v>1</v>
      </c>
      <c r="BQ311" s="12" t="s">
        <v>25</v>
      </c>
      <c r="BR311" s="11">
        <v>1</v>
      </c>
      <c r="BS311" s="12" t="s">
        <v>25</v>
      </c>
      <c r="BT311" s="11">
        <v>1</v>
      </c>
      <c r="BU311" s="12" t="s">
        <v>25</v>
      </c>
      <c r="BV311" s="11">
        <v>3</v>
      </c>
      <c r="BW311" s="12" t="s">
        <v>25</v>
      </c>
      <c r="BX311" s="11">
        <v>5</v>
      </c>
      <c r="BY311" s="12" t="s">
        <v>25</v>
      </c>
      <c r="BZ311" s="11">
        <v>20</v>
      </c>
      <c r="CA311" s="12" t="s">
        <v>25</v>
      </c>
      <c r="CB311" s="11">
        <v>0</v>
      </c>
      <c r="CC311" s="12" t="s">
        <v>25</v>
      </c>
      <c r="CD311" s="11">
        <v>3</v>
      </c>
      <c r="CE311" s="12" t="s">
        <v>25</v>
      </c>
      <c r="CF311" s="11">
        <v>3</v>
      </c>
      <c r="CG311" s="11">
        <v>28</v>
      </c>
      <c r="CH311" s="11">
        <v>2</v>
      </c>
      <c r="CI311" s="12" t="s">
        <v>25</v>
      </c>
      <c r="CJ311" s="11">
        <v>4</v>
      </c>
      <c r="CK311" s="12" t="s">
        <v>25</v>
      </c>
      <c r="CL311" s="11">
        <v>144</v>
      </c>
      <c r="CM311" s="11">
        <v>144</v>
      </c>
      <c r="CN311" s="12" t="s">
        <v>25</v>
      </c>
      <c r="CO311" s="12" t="s">
        <v>25</v>
      </c>
      <c r="CP311" s="12" t="s">
        <v>25</v>
      </c>
      <c r="CQ311" s="12" t="s">
        <v>25</v>
      </c>
      <c r="CR311" s="11">
        <f t="shared" si="12"/>
        <v>144</v>
      </c>
      <c r="CS311" s="11">
        <f t="shared" si="13"/>
        <v>144</v>
      </c>
      <c r="CT311" s="11" t="b">
        <f t="shared" si="14"/>
        <v>1</v>
      </c>
    </row>
    <row r="312" spans="1:98" x14ac:dyDescent="0.25">
      <c r="A312" s="11">
        <v>311</v>
      </c>
      <c r="B312" s="11">
        <v>15</v>
      </c>
      <c r="C312" s="12" t="s">
        <v>70</v>
      </c>
      <c r="D312" s="11">
        <v>1</v>
      </c>
      <c r="E312" s="12" t="s">
        <v>71</v>
      </c>
      <c r="F312" s="11">
        <v>1</v>
      </c>
      <c r="G312" s="12" t="s">
        <v>71</v>
      </c>
      <c r="H312" s="11">
        <v>1</v>
      </c>
      <c r="I312" s="11">
        <v>1</v>
      </c>
      <c r="J312" s="12" t="s">
        <v>71</v>
      </c>
      <c r="K312" s="11">
        <v>660</v>
      </c>
      <c r="L312" s="12" t="s">
        <v>473</v>
      </c>
      <c r="M312" s="11">
        <v>1</v>
      </c>
      <c r="N312" s="12" t="s">
        <v>70</v>
      </c>
      <c r="O312" s="12" t="s">
        <v>474</v>
      </c>
      <c r="P312" s="11">
        <v>2</v>
      </c>
      <c r="Q312" s="12" t="s">
        <v>273</v>
      </c>
      <c r="R312" s="11">
        <v>5</v>
      </c>
      <c r="S312" s="12" t="s">
        <v>204</v>
      </c>
      <c r="T312" s="11">
        <v>341</v>
      </c>
      <c r="U312" s="12" t="s">
        <v>475</v>
      </c>
      <c r="V312" s="12" t="s">
        <v>476</v>
      </c>
      <c r="W312" s="11">
        <v>1504</v>
      </c>
      <c r="X312" s="12" t="s">
        <v>71</v>
      </c>
      <c r="Y312" s="12" t="s">
        <v>77</v>
      </c>
      <c r="Z312" s="12" t="s">
        <v>78</v>
      </c>
      <c r="AA312" s="11">
        <v>1915047</v>
      </c>
      <c r="AB312" s="12" t="s">
        <v>665</v>
      </c>
      <c r="AC312" s="11">
        <v>2</v>
      </c>
      <c r="AD312" s="11">
        <v>133</v>
      </c>
      <c r="AE312" s="12" t="s">
        <v>25</v>
      </c>
      <c r="AF312" s="11">
        <v>22</v>
      </c>
      <c r="AG312" s="12" t="s">
        <v>25</v>
      </c>
      <c r="AH312" s="11">
        <v>1</v>
      </c>
      <c r="AI312" s="12" t="s">
        <v>25</v>
      </c>
      <c r="AJ312" s="11">
        <v>1</v>
      </c>
      <c r="AK312" s="12" t="s">
        <v>25</v>
      </c>
      <c r="AL312" s="11">
        <v>3</v>
      </c>
      <c r="AM312" s="12" t="s">
        <v>25</v>
      </c>
      <c r="AN312" s="11">
        <v>27</v>
      </c>
      <c r="AO312" s="12" t="s">
        <v>25</v>
      </c>
      <c r="AP312" s="11">
        <v>48</v>
      </c>
      <c r="AQ312" s="12" t="s">
        <v>25</v>
      </c>
      <c r="AR312" s="11">
        <v>2</v>
      </c>
      <c r="AS312" s="12" t="s">
        <v>25</v>
      </c>
      <c r="AT312" s="11">
        <v>50</v>
      </c>
      <c r="AU312" s="11">
        <v>2</v>
      </c>
      <c r="AV312" s="12" t="s">
        <v>25</v>
      </c>
      <c r="AW312" s="11">
        <v>2</v>
      </c>
      <c r="AX312" s="11">
        <v>0</v>
      </c>
      <c r="AY312" s="12" t="s">
        <v>25</v>
      </c>
      <c r="AZ312" s="11">
        <v>0</v>
      </c>
      <c r="BA312" s="11">
        <v>52</v>
      </c>
      <c r="BB312" s="12" t="s">
        <v>25</v>
      </c>
      <c r="BC312" s="11">
        <v>16</v>
      </c>
      <c r="BD312" s="12" t="s">
        <v>25</v>
      </c>
      <c r="BE312" s="11">
        <v>5</v>
      </c>
      <c r="BF312" s="12" t="s">
        <v>25</v>
      </c>
      <c r="BG312" s="11">
        <v>21</v>
      </c>
      <c r="BH312" s="11">
        <v>3</v>
      </c>
      <c r="BI312" s="12" t="s">
        <v>25</v>
      </c>
      <c r="BJ312" s="11">
        <v>3</v>
      </c>
      <c r="BK312" s="11">
        <v>4</v>
      </c>
      <c r="BL312" s="12" t="s">
        <v>25</v>
      </c>
      <c r="BM312" s="11">
        <v>4</v>
      </c>
      <c r="BN312" s="11">
        <v>28</v>
      </c>
      <c r="BO312" s="12" t="s">
        <v>25</v>
      </c>
      <c r="BP312" s="11">
        <v>1</v>
      </c>
      <c r="BQ312" s="12" t="s">
        <v>25</v>
      </c>
      <c r="BR312" s="11">
        <v>0</v>
      </c>
      <c r="BS312" s="12" t="s">
        <v>25</v>
      </c>
      <c r="BT312" s="11">
        <v>0</v>
      </c>
      <c r="BU312" s="12" t="s">
        <v>25</v>
      </c>
      <c r="BV312" s="11">
        <v>1</v>
      </c>
      <c r="BW312" s="12" t="s">
        <v>25</v>
      </c>
      <c r="BX312" s="11">
        <v>1</v>
      </c>
      <c r="BY312" s="12" t="s">
        <v>25</v>
      </c>
      <c r="BZ312" s="11">
        <v>13</v>
      </c>
      <c r="CA312" s="12" t="s">
        <v>25</v>
      </c>
      <c r="CB312" s="11">
        <v>2</v>
      </c>
      <c r="CC312" s="12" t="s">
        <v>25</v>
      </c>
      <c r="CD312" s="11">
        <v>6</v>
      </c>
      <c r="CE312" s="12" t="s">
        <v>25</v>
      </c>
      <c r="CF312" s="11">
        <v>6</v>
      </c>
      <c r="CG312" s="11">
        <v>22</v>
      </c>
      <c r="CH312" s="11">
        <v>3</v>
      </c>
      <c r="CI312" s="12" t="s">
        <v>25</v>
      </c>
      <c r="CJ312" s="11">
        <v>0</v>
      </c>
      <c r="CK312" s="12" t="s">
        <v>25</v>
      </c>
      <c r="CL312" s="11">
        <v>133</v>
      </c>
      <c r="CM312" s="11">
        <v>133</v>
      </c>
      <c r="CN312" s="12" t="s">
        <v>25</v>
      </c>
      <c r="CO312" s="12" t="s">
        <v>25</v>
      </c>
      <c r="CP312" s="12" t="s">
        <v>25</v>
      </c>
      <c r="CQ312" s="12" t="s">
        <v>25</v>
      </c>
      <c r="CR312" s="11">
        <f t="shared" si="12"/>
        <v>133</v>
      </c>
      <c r="CS312" s="11">
        <f t="shared" si="13"/>
        <v>133</v>
      </c>
      <c r="CT312" s="11" t="b">
        <f t="shared" si="14"/>
        <v>1</v>
      </c>
    </row>
    <row r="313" spans="1:98" x14ac:dyDescent="0.25">
      <c r="A313" s="11">
        <v>312</v>
      </c>
      <c r="B313" s="11">
        <v>15</v>
      </c>
      <c r="C313" s="12" t="s">
        <v>70</v>
      </c>
      <c r="D313" s="11">
        <v>1</v>
      </c>
      <c r="E313" s="12" t="s">
        <v>71</v>
      </c>
      <c r="F313" s="11">
        <v>1</v>
      </c>
      <c r="G313" s="12" t="s">
        <v>71</v>
      </c>
      <c r="H313" s="11">
        <v>1</v>
      </c>
      <c r="I313" s="11">
        <v>1</v>
      </c>
      <c r="J313" s="12" t="s">
        <v>71</v>
      </c>
      <c r="K313" s="11">
        <v>660</v>
      </c>
      <c r="L313" s="12" t="s">
        <v>473</v>
      </c>
      <c r="M313" s="11">
        <v>1</v>
      </c>
      <c r="N313" s="12" t="s">
        <v>70</v>
      </c>
      <c r="O313" s="12" t="s">
        <v>474</v>
      </c>
      <c r="P313" s="11">
        <v>2</v>
      </c>
      <c r="Q313" s="12" t="s">
        <v>273</v>
      </c>
      <c r="R313" s="11">
        <v>6</v>
      </c>
      <c r="S313" s="12" t="s">
        <v>141</v>
      </c>
      <c r="T313" s="11">
        <v>342</v>
      </c>
      <c r="U313" s="12" t="s">
        <v>475</v>
      </c>
      <c r="V313" s="12" t="s">
        <v>476</v>
      </c>
      <c r="W313" s="11">
        <v>1504</v>
      </c>
      <c r="X313" s="12" t="s">
        <v>71</v>
      </c>
      <c r="Y313" s="12" t="s">
        <v>77</v>
      </c>
      <c r="Z313" s="12" t="s">
        <v>78</v>
      </c>
      <c r="AA313" s="11">
        <v>1915047</v>
      </c>
      <c r="AB313" s="12" t="s">
        <v>665</v>
      </c>
      <c r="AC313" s="11">
        <v>2</v>
      </c>
      <c r="AD313" s="11">
        <v>317</v>
      </c>
      <c r="AE313" s="12" t="s">
        <v>25</v>
      </c>
      <c r="AF313" s="11">
        <v>33</v>
      </c>
      <c r="AG313" s="12" t="s">
        <v>25</v>
      </c>
      <c r="AH313" s="11">
        <v>1</v>
      </c>
      <c r="AI313" s="12" t="s">
        <v>25</v>
      </c>
      <c r="AJ313" s="11">
        <v>0</v>
      </c>
      <c r="AK313" s="12" t="s">
        <v>25</v>
      </c>
      <c r="AL313" s="11">
        <v>0</v>
      </c>
      <c r="AM313" s="12" t="s">
        <v>25</v>
      </c>
      <c r="AN313" s="11">
        <v>34</v>
      </c>
      <c r="AO313" s="12" t="s">
        <v>25</v>
      </c>
      <c r="AP313" s="11">
        <v>45</v>
      </c>
      <c r="AQ313" s="12" t="s">
        <v>25</v>
      </c>
      <c r="AR313" s="11">
        <v>2</v>
      </c>
      <c r="AS313" s="12" t="s">
        <v>25</v>
      </c>
      <c r="AT313" s="11">
        <v>47</v>
      </c>
      <c r="AU313" s="11">
        <v>0</v>
      </c>
      <c r="AV313" s="12" t="s">
        <v>25</v>
      </c>
      <c r="AW313" s="11">
        <v>0</v>
      </c>
      <c r="AX313" s="11">
        <v>0</v>
      </c>
      <c r="AY313" s="12" t="s">
        <v>25</v>
      </c>
      <c r="AZ313" s="11">
        <v>0</v>
      </c>
      <c r="BA313" s="11">
        <v>47</v>
      </c>
      <c r="BB313" s="12" t="s">
        <v>25</v>
      </c>
      <c r="BC313" s="11">
        <v>13</v>
      </c>
      <c r="BD313" s="12" t="s">
        <v>25</v>
      </c>
      <c r="BE313" s="11">
        <v>14</v>
      </c>
      <c r="BF313" s="12" t="s">
        <v>25</v>
      </c>
      <c r="BG313" s="11">
        <v>27</v>
      </c>
      <c r="BH313" s="11">
        <v>4</v>
      </c>
      <c r="BI313" s="12" t="s">
        <v>25</v>
      </c>
      <c r="BJ313" s="11">
        <v>4</v>
      </c>
      <c r="BK313" s="11">
        <v>6</v>
      </c>
      <c r="BL313" s="12" t="s">
        <v>25</v>
      </c>
      <c r="BM313" s="11">
        <v>6</v>
      </c>
      <c r="BN313" s="11">
        <v>37</v>
      </c>
      <c r="BO313" s="12" t="s">
        <v>25</v>
      </c>
      <c r="BP313" s="11">
        <v>3</v>
      </c>
      <c r="BQ313" s="12" t="s">
        <v>25</v>
      </c>
      <c r="BR313" s="11">
        <v>2</v>
      </c>
      <c r="BS313" s="12" t="s">
        <v>25</v>
      </c>
      <c r="BT313" s="11">
        <v>0</v>
      </c>
      <c r="BU313" s="12" t="s">
        <v>25</v>
      </c>
      <c r="BV313" s="11">
        <v>5</v>
      </c>
      <c r="BW313" s="12" t="s">
        <v>25</v>
      </c>
      <c r="BX313" s="11">
        <v>2</v>
      </c>
      <c r="BY313" s="12" t="s">
        <v>25</v>
      </c>
      <c r="BZ313" s="11">
        <v>16</v>
      </c>
      <c r="CA313" s="12" t="s">
        <v>25</v>
      </c>
      <c r="CB313" s="11">
        <v>1</v>
      </c>
      <c r="CC313" s="12" t="s">
        <v>25</v>
      </c>
      <c r="CD313" s="11">
        <v>11</v>
      </c>
      <c r="CE313" s="12" t="s">
        <v>25</v>
      </c>
      <c r="CF313" s="11">
        <v>11</v>
      </c>
      <c r="CG313" s="11">
        <v>30</v>
      </c>
      <c r="CH313" s="11">
        <v>5</v>
      </c>
      <c r="CI313" s="12" t="s">
        <v>25</v>
      </c>
      <c r="CJ313" s="11">
        <v>2</v>
      </c>
      <c r="CK313" s="12" t="s">
        <v>25</v>
      </c>
      <c r="CL313" s="11">
        <v>160</v>
      </c>
      <c r="CM313" s="11">
        <v>160</v>
      </c>
      <c r="CN313" s="12" t="s">
        <v>25</v>
      </c>
      <c r="CO313" s="12" t="s">
        <v>25</v>
      </c>
      <c r="CP313" s="12" t="s">
        <v>633</v>
      </c>
      <c r="CQ313" s="12" t="s">
        <v>25</v>
      </c>
      <c r="CR313" s="11">
        <f t="shared" si="12"/>
        <v>160</v>
      </c>
      <c r="CS313" s="11">
        <f t="shared" si="13"/>
        <v>160</v>
      </c>
      <c r="CT313" s="11" t="b">
        <f t="shared" si="14"/>
        <v>1</v>
      </c>
    </row>
    <row r="314" spans="1:98" x14ac:dyDescent="0.25">
      <c r="A314" s="11">
        <v>313</v>
      </c>
      <c r="B314" s="11">
        <v>15</v>
      </c>
      <c r="C314" s="12" t="s">
        <v>70</v>
      </c>
      <c r="D314" s="11">
        <v>1</v>
      </c>
      <c r="E314" s="12" t="s">
        <v>71</v>
      </c>
      <c r="F314" s="11">
        <v>1</v>
      </c>
      <c r="G314" s="12" t="s">
        <v>71</v>
      </c>
      <c r="H314" s="11">
        <v>1</v>
      </c>
      <c r="I314" s="11">
        <v>1</v>
      </c>
      <c r="J314" s="12" t="s">
        <v>71</v>
      </c>
      <c r="K314" s="11">
        <v>660</v>
      </c>
      <c r="L314" s="12" t="s">
        <v>473</v>
      </c>
      <c r="M314" s="11">
        <v>1</v>
      </c>
      <c r="N314" s="12" t="s">
        <v>70</v>
      </c>
      <c r="O314" s="12" t="s">
        <v>474</v>
      </c>
      <c r="P314" s="11">
        <v>2</v>
      </c>
      <c r="Q314" s="12" t="s">
        <v>273</v>
      </c>
      <c r="R314" s="11">
        <v>7</v>
      </c>
      <c r="S314" s="12" t="s">
        <v>138</v>
      </c>
      <c r="T314" s="11">
        <v>345</v>
      </c>
      <c r="U314" s="12" t="s">
        <v>475</v>
      </c>
      <c r="V314" s="12" t="s">
        <v>476</v>
      </c>
      <c r="W314" s="11">
        <v>1504</v>
      </c>
      <c r="X314" s="12" t="s">
        <v>71</v>
      </c>
      <c r="Y314" s="12" t="s">
        <v>77</v>
      </c>
      <c r="Z314" s="12" t="s">
        <v>78</v>
      </c>
      <c r="AA314" s="11">
        <v>1915047</v>
      </c>
      <c r="AB314" s="12" t="s">
        <v>665</v>
      </c>
      <c r="AC314" s="11">
        <v>2</v>
      </c>
      <c r="AD314" s="11">
        <v>142</v>
      </c>
      <c r="AE314" s="12" t="s">
        <v>25</v>
      </c>
      <c r="AF314" s="11">
        <v>16</v>
      </c>
      <c r="AG314" s="12" t="s">
        <v>25</v>
      </c>
      <c r="AH314" s="11">
        <v>1</v>
      </c>
      <c r="AI314" s="12" t="s">
        <v>25</v>
      </c>
      <c r="AJ314" s="11">
        <v>0</v>
      </c>
      <c r="AK314" s="12" t="s">
        <v>25</v>
      </c>
      <c r="AL314" s="11">
        <v>1</v>
      </c>
      <c r="AM314" s="12" t="s">
        <v>25</v>
      </c>
      <c r="AN314" s="11">
        <v>18</v>
      </c>
      <c r="AO314" s="12" t="s">
        <v>25</v>
      </c>
      <c r="AP314" s="11">
        <v>47</v>
      </c>
      <c r="AQ314" s="12" t="s">
        <v>25</v>
      </c>
      <c r="AR314" s="11">
        <v>7</v>
      </c>
      <c r="AS314" s="12" t="s">
        <v>25</v>
      </c>
      <c r="AT314" s="11">
        <v>54</v>
      </c>
      <c r="AU314" s="11">
        <v>1</v>
      </c>
      <c r="AV314" s="12" t="s">
        <v>25</v>
      </c>
      <c r="AW314" s="11">
        <v>1</v>
      </c>
      <c r="AX314" s="11">
        <v>2</v>
      </c>
      <c r="AY314" s="12" t="s">
        <v>25</v>
      </c>
      <c r="AZ314" s="11">
        <v>2</v>
      </c>
      <c r="BA314" s="11">
        <v>57</v>
      </c>
      <c r="BB314" s="12" t="s">
        <v>25</v>
      </c>
      <c r="BC314" s="11">
        <v>8</v>
      </c>
      <c r="BD314" s="12" t="s">
        <v>25</v>
      </c>
      <c r="BE314" s="11">
        <v>13</v>
      </c>
      <c r="BF314" s="12" t="s">
        <v>25</v>
      </c>
      <c r="BG314" s="11">
        <v>21</v>
      </c>
      <c r="BH314" s="11">
        <v>4</v>
      </c>
      <c r="BI314" s="12" t="s">
        <v>25</v>
      </c>
      <c r="BJ314" s="11">
        <v>4</v>
      </c>
      <c r="BK314" s="11">
        <v>7</v>
      </c>
      <c r="BL314" s="12" t="s">
        <v>25</v>
      </c>
      <c r="BM314" s="11">
        <v>7</v>
      </c>
      <c r="BN314" s="11">
        <v>32</v>
      </c>
      <c r="BO314" s="12" t="s">
        <v>25</v>
      </c>
      <c r="BP314" s="11">
        <v>3</v>
      </c>
      <c r="BQ314" s="12" t="s">
        <v>25</v>
      </c>
      <c r="BR314" s="11">
        <v>0</v>
      </c>
      <c r="BS314" s="12" t="s">
        <v>25</v>
      </c>
      <c r="BT314" s="11">
        <v>1</v>
      </c>
      <c r="BU314" s="12" t="s">
        <v>25</v>
      </c>
      <c r="BV314" s="11">
        <v>4</v>
      </c>
      <c r="BW314" s="12" t="s">
        <v>25</v>
      </c>
      <c r="BX314" s="11">
        <v>5</v>
      </c>
      <c r="BY314" s="12" t="s">
        <v>25</v>
      </c>
      <c r="BZ314" s="11">
        <v>14</v>
      </c>
      <c r="CA314" s="12" t="s">
        <v>25</v>
      </c>
      <c r="CB314" s="11">
        <v>2</v>
      </c>
      <c r="CC314" s="12" t="s">
        <v>25</v>
      </c>
      <c r="CD314" s="11">
        <v>7</v>
      </c>
      <c r="CE314" s="12" t="s">
        <v>25</v>
      </c>
      <c r="CF314" s="11">
        <v>7</v>
      </c>
      <c r="CG314" s="11">
        <v>28</v>
      </c>
      <c r="CH314" s="11">
        <v>2</v>
      </c>
      <c r="CI314" s="12" t="s">
        <v>25</v>
      </c>
      <c r="CJ314" s="11">
        <v>1</v>
      </c>
      <c r="CK314" s="12" t="s">
        <v>25</v>
      </c>
      <c r="CL314" s="11">
        <v>142</v>
      </c>
      <c r="CM314" s="11">
        <v>142</v>
      </c>
      <c r="CN314" s="12" t="s">
        <v>25</v>
      </c>
      <c r="CO314" s="12" t="s">
        <v>25</v>
      </c>
      <c r="CP314" s="12" t="s">
        <v>25</v>
      </c>
      <c r="CQ314" s="12" t="s">
        <v>25</v>
      </c>
      <c r="CR314" s="11">
        <f t="shared" si="12"/>
        <v>142</v>
      </c>
      <c r="CS314" s="11">
        <f t="shared" si="13"/>
        <v>142</v>
      </c>
      <c r="CT314" s="11" t="b">
        <f t="shared" si="14"/>
        <v>1</v>
      </c>
    </row>
    <row r="315" spans="1:98" x14ac:dyDescent="0.25">
      <c r="A315" s="11">
        <v>314</v>
      </c>
      <c r="B315" s="11">
        <v>15</v>
      </c>
      <c r="C315" s="12" t="s">
        <v>70</v>
      </c>
      <c r="D315" s="11">
        <v>1</v>
      </c>
      <c r="E315" s="12" t="s">
        <v>71</v>
      </c>
      <c r="F315" s="11">
        <v>1</v>
      </c>
      <c r="G315" s="12" t="s">
        <v>71</v>
      </c>
      <c r="H315" s="11">
        <v>1</v>
      </c>
      <c r="I315" s="11">
        <v>1</v>
      </c>
      <c r="J315" s="12" t="s">
        <v>71</v>
      </c>
      <c r="K315" s="11">
        <v>660</v>
      </c>
      <c r="L315" s="12" t="s">
        <v>473</v>
      </c>
      <c r="M315" s="11">
        <v>1</v>
      </c>
      <c r="N315" s="12" t="s">
        <v>70</v>
      </c>
      <c r="O315" s="12" t="s">
        <v>474</v>
      </c>
      <c r="P315" s="11">
        <v>2</v>
      </c>
      <c r="Q315" s="12" t="s">
        <v>273</v>
      </c>
      <c r="R315" s="11">
        <v>8</v>
      </c>
      <c r="S315" s="12" t="s">
        <v>136</v>
      </c>
      <c r="T315" s="11">
        <v>340</v>
      </c>
      <c r="U315" s="12" t="s">
        <v>475</v>
      </c>
      <c r="V315" s="12" t="s">
        <v>476</v>
      </c>
      <c r="W315" s="11">
        <v>1504</v>
      </c>
      <c r="X315" s="12" t="s">
        <v>71</v>
      </c>
      <c r="Y315" s="12" t="s">
        <v>77</v>
      </c>
      <c r="Z315" s="12" t="s">
        <v>78</v>
      </c>
      <c r="AA315" s="11">
        <v>1915047</v>
      </c>
      <c r="AB315" s="12" t="s">
        <v>665</v>
      </c>
      <c r="AC315" s="11">
        <v>2</v>
      </c>
      <c r="AD315" s="11">
        <v>130</v>
      </c>
      <c r="AE315" s="12" t="s">
        <v>25</v>
      </c>
      <c r="AF315" s="11">
        <v>21</v>
      </c>
      <c r="AG315" s="12" t="s">
        <v>25</v>
      </c>
      <c r="AH315" s="11">
        <v>0</v>
      </c>
      <c r="AI315" s="12" t="s">
        <v>25</v>
      </c>
      <c r="AJ315" s="11">
        <v>0</v>
      </c>
      <c r="AK315" s="12" t="s">
        <v>25</v>
      </c>
      <c r="AL315" s="11">
        <v>0</v>
      </c>
      <c r="AM315" s="12" t="s">
        <v>25</v>
      </c>
      <c r="AN315" s="11">
        <v>21</v>
      </c>
      <c r="AO315" s="12" t="s">
        <v>25</v>
      </c>
      <c r="AP315" s="11">
        <v>48</v>
      </c>
      <c r="AQ315" s="12" t="s">
        <v>25</v>
      </c>
      <c r="AR315" s="11">
        <v>4</v>
      </c>
      <c r="AS315" s="12" t="s">
        <v>25</v>
      </c>
      <c r="AT315" s="11">
        <v>52</v>
      </c>
      <c r="AU315" s="11">
        <v>2</v>
      </c>
      <c r="AV315" s="12" t="s">
        <v>25</v>
      </c>
      <c r="AW315" s="11">
        <v>2</v>
      </c>
      <c r="AX315" s="11">
        <v>2</v>
      </c>
      <c r="AY315" s="12" t="s">
        <v>25</v>
      </c>
      <c r="AZ315" s="11">
        <v>2</v>
      </c>
      <c r="BA315" s="11">
        <v>56</v>
      </c>
      <c r="BB315" s="12" t="s">
        <v>25</v>
      </c>
      <c r="BC315" s="11">
        <v>6</v>
      </c>
      <c r="BD315" s="12" t="s">
        <v>25</v>
      </c>
      <c r="BE315" s="11">
        <v>9</v>
      </c>
      <c r="BF315" s="12" t="s">
        <v>25</v>
      </c>
      <c r="BG315" s="11">
        <v>15</v>
      </c>
      <c r="BH315" s="11">
        <v>1</v>
      </c>
      <c r="BI315" s="12" t="s">
        <v>25</v>
      </c>
      <c r="BJ315" s="11">
        <v>1</v>
      </c>
      <c r="BK315" s="11">
        <v>4</v>
      </c>
      <c r="BL315" s="12" t="s">
        <v>25</v>
      </c>
      <c r="BM315" s="11">
        <v>4</v>
      </c>
      <c r="BN315" s="11">
        <v>20</v>
      </c>
      <c r="BO315" s="12" t="s">
        <v>25</v>
      </c>
      <c r="BP315" s="11">
        <v>2</v>
      </c>
      <c r="BQ315" s="12" t="s">
        <v>25</v>
      </c>
      <c r="BR315" s="11">
        <v>1</v>
      </c>
      <c r="BS315" s="12" t="s">
        <v>25</v>
      </c>
      <c r="BT315" s="11">
        <v>0</v>
      </c>
      <c r="BU315" s="12" t="s">
        <v>25</v>
      </c>
      <c r="BV315" s="11">
        <v>3</v>
      </c>
      <c r="BW315" s="12" t="s">
        <v>25</v>
      </c>
      <c r="BX315" s="11">
        <v>2</v>
      </c>
      <c r="BY315" s="12" t="s">
        <v>25</v>
      </c>
      <c r="BZ315" s="11">
        <v>13</v>
      </c>
      <c r="CA315" s="12" t="s">
        <v>25</v>
      </c>
      <c r="CB315" s="11">
        <v>2</v>
      </c>
      <c r="CC315" s="12" t="s">
        <v>25</v>
      </c>
      <c r="CD315" s="11">
        <v>5</v>
      </c>
      <c r="CE315" s="12" t="s">
        <v>25</v>
      </c>
      <c r="CF315" s="11">
        <v>5</v>
      </c>
      <c r="CG315" s="11">
        <v>22</v>
      </c>
      <c r="CH315" s="11">
        <v>7</v>
      </c>
      <c r="CI315" s="12" t="s">
        <v>25</v>
      </c>
      <c r="CJ315" s="11">
        <v>1</v>
      </c>
      <c r="CK315" s="12" t="s">
        <v>25</v>
      </c>
      <c r="CL315" s="11">
        <v>130</v>
      </c>
      <c r="CM315" s="11">
        <v>130</v>
      </c>
      <c r="CN315" s="12" t="s">
        <v>25</v>
      </c>
      <c r="CO315" s="12" t="s">
        <v>25</v>
      </c>
      <c r="CP315" s="12" t="s">
        <v>25</v>
      </c>
      <c r="CQ315" s="12" t="s">
        <v>25</v>
      </c>
      <c r="CR315" s="11">
        <f t="shared" si="12"/>
        <v>130</v>
      </c>
      <c r="CS315" s="11">
        <f t="shared" si="13"/>
        <v>130</v>
      </c>
      <c r="CT315" s="11" t="b">
        <f t="shared" si="14"/>
        <v>1</v>
      </c>
    </row>
    <row r="316" spans="1:98" x14ac:dyDescent="0.25">
      <c r="A316" s="11">
        <v>315</v>
      </c>
      <c r="B316" s="11">
        <v>15</v>
      </c>
      <c r="C316" s="12" t="s">
        <v>70</v>
      </c>
      <c r="D316" s="11">
        <v>1</v>
      </c>
      <c r="E316" s="12" t="s">
        <v>71</v>
      </c>
      <c r="F316" s="11">
        <v>1</v>
      </c>
      <c r="G316" s="12" t="s">
        <v>71</v>
      </c>
      <c r="H316" s="11">
        <v>1</v>
      </c>
      <c r="I316" s="11">
        <v>1</v>
      </c>
      <c r="J316" s="12" t="s">
        <v>71</v>
      </c>
      <c r="K316" s="11">
        <v>660</v>
      </c>
      <c r="L316" s="12" t="s">
        <v>473</v>
      </c>
      <c r="M316" s="11">
        <v>1</v>
      </c>
      <c r="N316" s="12" t="s">
        <v>70</v>
      </c>
      <c r="O316" s="12" t="s">
        <v>474</v>
      </c>
      <c r="P316" s="11">
        <v>2</v>
      </c>
      <c r="Q316" s="12" t="s">
        <v>273</v>
      </c>
      <c r="R316" s="11">
        <v>9</v>
      </c>
      <c r="S316" s="12" t="s">
        <v>221</v>
      </c>
      <c r="T316" s="11">
        <v>341</v>
      </c>
      <c r="U316" s="12" t="s">
        <v>475</v>
      </c>
      <c r="V316" s="12" t="s">
        <v>476</v>
      </c>
      <c r="W316" s="11">
        <v>1504</v>
      </c>
      <c r="X316" s="12" t="s">
        <v>71</v>
      </c>
      <c r="Y316" s="12" t="s">
        <v>77</v>
      </c>
      <c r="Z316" s="12" t="s">
        <v>78</v>
      </c>
      <c r="AA316" s="11">
        <v>1915047</v>
      </c>
      <c r="AB316" s="12" t="s">
        <v>665</v>
      </c>
      <c r="AC316" s="11">
        <v>2</v>
      </c>
      <c r="AD316" s="11">
        <v>0</v>
      </c>
      <c r="AE316" s="12" t="s">
        <v>25</v>
      </c>
      <c r="AF316" s="11">
        <v>20</v>
      </c>
      <c r="AG316" s="12" t="s">
        <v>25</v>
      </c>
      <c r="AH316" s="11">
        <v>0</v>
      </c>
      <c r="AI316" s="12" t="s">
        <v>25</v>
      </c>
      <c r="AJ316" s="11">
        <v>1</v>
      </c>
      <c r="AK316" s="12" t="s">
        <v>25</v>
      </c>
      <c r="AL316" s="11">
        <v>0</v>
      </c>
      <c r="AM316" s="12" t="s">
        <v>25</v>
      </c>
      <c r="AN316" s="11">
        <v>21</v>
      </c>
      <c r="AO316" s="12" t="s">
        <v>25</v>
      </c>
      <c r="AP316" s="11">
        <v>53</v>
      </c>
      <c r="AQ316" s="12" t="s">
        <v>25</v>
      </c>
      <c r="AR316" s="11">
        <v>4</v>
      </c>
      <c r="AS316" s="12" t="s">
        <v>25</v>
      </c>
      <c r="AT316" s="11">
        <v>57</v>
      </c>
      <c r="AU316" s="11">
        <v>0</v>
      </c>
      <c r="AV316" s="12" t="s">
        <v>25</v>
      </c>
      <c r="AW316" s="11">
        <v>0</v>
      </c>
      <c r="AX316" s="11">
        <v>0</v>
      </c>
      <c r="AY316" s="12" t="s">
        <v>25</v>
      </c>
      <c r="AZ316" s="11">
        <v>0</v>
      </c>
      <c r="BA316" s="11">
        <v>57</v>
      </c>
      <c r="BB316" s="12" t="s">
        <v>25</v>
      </c>
      <c r="BC316" s="11">
        <v>8</v>
      </c>
      <c r="BD316" s="12" t="s">
        <v>25</v>
      </c>
      <c r="BE316" s="11">
        <v>10</v>
      </c>
      <c r="BF316" s="12" t="s">
        <v>25</v>
      </c>
      <c r="BG316" s="11">
        <v>18</v>
      </c>
      <c r="BH316" s="11">
        <v>3</v>
      </c>
      <c r="BI316" s="12" t="s">
        <v>25</v>
      </c>
      <c r="BJ316" s="11">
        <v>3</v>
      </c>
      <c r="BK316" s="11">
        <v>7</v>
      </c>
      <c r="BL316" s="12" t="s">
        <v>25</v>
      </c>
      <c r="BM316" s="11">
        <v>7</v>
      </c>
      <c r="BN316" s="11">
        <v>28</v>
      </c>
      <c r="BO316" s="12" t="s">
        <v>25</v>
      </c>
      <c r="BP316" s="11">
        <v>2</v>
      </c>
      <c r="BQ316" s="12" t="s">
        <v>25</v>
      </c>
      <c r="BR316" s="11">
        <v>0</v>
      </c>
      <c r="BS316" s="12" t="s">
        <v>25</v>
      </c>
      <c r="BT316" s="11">
        <v>1</v>
      </c>
      <c r="BU316" s="12" t="s">
        <v>25</v>
      </c>
      <c r="BV316" s="11">
        <v>3</v>
      </c>
      <c r="BW316" s="12" t="s">
        <v>25</v>
      </c>
      <c r="BX316" s="11">
        <v>4</v>
      </c>
      <c r="BY316" s="12" t="s">
        <v>25</v>
      </c>
      <c r="BZ316" s="11">
        <v>14</v>
      </c>
      <c r="CA316" s="12" t="s">
        <v>25</v>
      </c>
      <c r="CB316" s="11">
        <v>0</v>
      </c>
      <c r="CC316" s="12" t="s">
        <v>25</v>
      </c>
      <c r="CD316" s="11">
        <v>6</v>
      </c>
      <c r="CE316" s="12" t="s">
        <v>25</v>
      </c>
      <c r="CF316" s="11">
        <v>6</v>
      </c>
      <c r="CG316" s="11">
        <v>24</v>
      </c>
      <c r="CH316" s="11">
        <v>4</v>
      </c>
      <c r="CI316" s="12" t="s">
        <v>25</v>
      </c>
      <c r="CJ316" s="11">
        <v>3</v>
      </c>
      <c r="CK316" s="12" t="s">
        <v>25</v>
      </c>
      <c r="CL316" s="11">
        <v>140</v>
      </c>
      <c r="CM316" s="11">
        <v>140</v>
      </c>
      <c r="CN316" s="12" t="s">
        <v>25</v>
      </c>
      <c r="CO316" s="12" t="s">
        <v>25</v>
      </c>
      <c r="CP316" s="12" t="s">
        <v>633</v>
      </c>
      <c r="CQ316" s="12" t="s">
        <v>25</v>
      </c>
      <c r="CR316" s="11">
        <f t="shared" si="12"/>
        <v>140</v>
      </c>
      <c r="CS316" s="11">
        <f t="shared" si="13"/>
        <v>140</v>
      </c>
      <c r="CT316" s="11" t="b">
        <f t="shared" si="14"/>
        <v>1</v>
      </c>
    </row>
    <row r="317" spans="1:98" x14ac:dyDescent="0.25">
      <c r="A317" s="11">
        <v>316</v>
      </c>
      <c r="B317" s="11">
        <v>15</v>
      </c>
      <c r="C317" s="12" t="s">
        <v>70</v>
      </c>
      <c r="D317" s="11">
        <v>1</v>
      </c>
      <c r="E317" s="12" t="s">
        <v>71</v>
      </c>
      <c r="F317" s="11">
        <v>1</v>
      </c>
      <c r="G317" s="12" t="s">
        <v>71</v>
      </c>
      <c r="H317" s="11">
        <v>1</v>
      </c>
      <c r="I317" s="11">
        <v>1</v>
      </c>
      <c r="J317" s="12" t="s">
        <v>71</v>
      </c>
      <c r="K317" s="11">
        <v>660</v>
      </c>
      <c r="L317" s="12" t="s">
        <v>473</v>
      </c>
      <c r="M317" s="11">
        <v>1</v>
      </c>
      <c r="N317" s="12" t="s">
        <v>70</v>
      </c>
      <c r="O317" s="12" t="s">
        <v>474</v>
      </c>
      <c r="P317" s="11">
        <v>2</v>
      </c>
      <c r="Q317" s="12" t="s">
        <v>273</v>
      </c>
      <c r="R317" s="11">
        <v>10</v>
      </c>
      <c r="S317" s="12" t="s">
        <v>181</v>
      </c>
      <c r="T317" s="11">
        <v>340</v>
      </c>
      <c r="U317" s="12" t="s">
        <v>475</v>
      </c>
      <c r="V317" s="12" t="s">
        <v>476</v>
      </c>
      <c r="W317" s="11">
        <v>1504</v>
      </c>
      <c r="X317" s="12" t="s">
        <v>71</v>
      </c>
      <c r="Y317" s="12" t="s">
        <v>77</v>
      </c>
      <c r="Z317" s="12" t="s">
        <v>78</v>
      </c>
      <c r="AA317" s="11">
        <v>1915047</v>
      </c>
      <c r="AB317" s="12" t="s">
        <v>665</v>
      </c>
      <c r="AC317" s="11">
        <v>2</v>
      </c>
      <c r="AD317" s="11">
        <v>130</v>
      </c>
      <c r="AE317" s="12" t="s">
        <v>25</v>
      </c>
      <c r="AF317" s="11">
        <v>23</v>
      </c>
      <c r="AG317" s="12" t="s">
        <v>25</v>
      </c>
      <c r="AH317" s="11">
        <v>3</v>
      </c>
      <c r="AI317" s="12" t="s">
        <v>25</v>
      </c>
      <c r="AJ317" s="11">
        <v>0</v>
      </c>
      <c r="AK317" s="12" t="s">
        <v>25</v>
      </c>
      <c r="AL317" s="11">
        <v>0</v>
      </c>
      <c r="AM317" s="12" t="s">
        <v>25</v>
      </c>
      <c r="AN317" s="11">
        <v>26</v>
      </c>
      <c r="AO317" s="12" t="s">
        <v>25</v>
      </c>
      <c r="AP317" s="11">
        <v>50</v>
      </c>
      <c r="AQ317" s="12" t="s">
        <v>25</v>
      </c>
      <c r="AR317" s="11">
        <v>3</v>
      </c>
      <c r="AS317" s="12" t="s">
        <v>25</v>
      </c>
      <c r="AT317" s="11">
        <v>53</v>
      </c>
      <c r="AU317" s="11">
        <v>1</v>
      </c>
      <c r="AV317" s="12" t="s">
        <v>25</v>
      </c>
      <c r="AW317" s="11">
        <v>1</v>
      </c>
      <c r="AX317" s="11">
        <v>0</v>
      </c>
      <c r="AY317" s="12" t="s">
        <v>25</v>
      </c>
      <c r="AZ317" s="11">
        <v>0</v>
      </c>
      <c r="BA317" s="11">
        <v>54</v>
      </c>
      <c r="BB317" s="12" t="s">
        <v>25</v>
      </c>
      <c r="BC317" s="11">
        <v>6</v>
      </c>
      <c r="BD317" s="12" t="s">
        <v>25</v>
      </c>
      <c r="BE317" s="11">
        <v>5</v>
      </c>
      <c r="BF317" s="12" t="s">
        <v>25</v>
      </c>
      <c r="BG317" s="11">
        <v>11</v>
      </c>
      <c r="BH317" s="11">
        <v>1</v>
      </c>
      <c r="BI317" s="12" t="s">
        <v>25</v>
      </c>
      <c r="BJ317" s="11">
        <v>1</v>
      </c>
      <c r="BK317" s="11">
        <v>3</v>
      </c>
      <c r="BL317" s="12" t="s">
        <v>25</v>
      </c>
      <c r="BM317" s="11">
        <v>3</v>
      </c>
      <c r="BN317" s="11">
        <v>15</v>
      </c>
      <c r="BO317" s="12" t="s">
        <v>25</v>
      </c>
      <c r="BP317" s="11">
        <v>4</v>
      </c>
      <c r="BQ317" s="12" t="s">
        <v>25</v>
      </c>
      <c r="BR317" s="11">
        <v>0</v>
      </c>
      <c r="BS317" s="12" t="s">
        <v>25</v>
      </c>
      <c r="BT317" s="11">
        <v>0</v>
      </c>
      <c r="BU317" s="12" t="s">
        <v>25</v>
      </c>
      <c r="BV317" s="11">
        <v>4</v>
      </c>
      <c r="BW317" s="12" t="s">
        <v>25</v>
      </c>
      <c r="BX317" s="11">
        <v>3</v>
      </c>
      <c r="BY317" s="12" t="s">
        <v>25</v>
      </c>
      <c r="BZ317" s="11">
        <v>18</v>
      </c>
      <c r="CA317" s="12" t="s">
        <v>25</v>
      </c>
      <c r="CB317" s="11">
        <v>1</v>
      </c>
      <c r="CC317" s="12" t="s">
        <v>25</v>
      </c>
      <c r="CD317" s="11">
        <v>4</v>
      </c>
      <c r="CE317" s="12" t="s">
        <v>25</v>
      </c>
      <c r="CF317" s="11">
        <v>4</v>
      </c>
      <c r="CG317" s="11">
        <v>26</v>
      </c>
      <c r="CH317" s="11">
        <v>0</v>
      </c>
      <c r="CI317" s="12" t="s">
        <v>25</v>
      </c>
      <c r="CJ317" s="11">
        <v>5</v>
      </c>
      <c r="CK317" s="12" t="s">
        <v>204</v>
      </c>
      <c r="CL317" s="11">
        <v>130</v>
      </c>
      <c r="CM317" s="11">
        <v>130</v>
      </c>
      <c r="CN317" s="12" t="s">
        <v>25</v>
      </c>
      <c r="CO317" s="12" t="s">
        <v>638</v>
      </c>
      <c r="CP317" s="12" t="s">
        <v>633</v>
      </c>
      <c r="CQ317" s="12" t="s">
        <v>25</v>
      </c>
      <c r="CR317" s="11">
        <f t="shared" si="12"/>
        <v>130</v>
      </c>
      <c r="CS317" s="11">
        <f t="shared" si="13"/>
        <v>130</v>
      </c>
      <c r="CT317" s="11" t="b">
        <f t="shared" si="14"/>
        <v>1</v>
      </c>
    </row>
    <row r="318" spans="1:98" x14ac:dyDescent="0.25">
      <c r="A318" s="11">
        <v>317</v>
      </c>
      <c r="B318" s="11">
        <v>15</v>
      </c>
      <c r="C318" s="12" t="s">
        <v>70</v>
      </c>
      <c r="D318" s="11">
        <v>1</v>
      </c>
      <c r="E318" s="12" t="s">
        <v>71</v>
      </c>
      <c r="F318" s="11">
        <v>1</v>
      </c>
      <c r="G318" s="12" t="s">
        <v>71</v>
      </c>
      <c r="H318" s="11">
        <v>1</v>
      </c>
      <c r="I318" s="11">
        <v>1</v>
      </c>
      <c r="J318" s="12" t="s">
        <v>71</v>
      </c>
      <c r="K318" s="11">
        <v>660</v>
      </c>
      <c r="L318" s="12" t="s">
        <v>473</v>
      </c>
      <c r="M318" s="11">
        <v>1</v>
      </c>
      <c r="N318" s="12" t="s">
        <v>70</v>
      </c>
      <c r="O318" s="12" t="s">
        <v>474</v>
      </c>
      <c r="P318" s="11">
        <v>2</v>
      </c>
      <c r="Q318" s="12" t="s">
        <v>273</v>
      </c>
      <c r="R318" s="11">
        <v>11</v>
      </c>
      <c r="S318" s="12" t="s">
        <v>219</v>
      </c>
      <c r="T318" s="11">
        <v>339</v>
      </c>
      <c r="U318" s="12" t="s">
        <v>475</v>
      </c>
      <c r="V318" s="12" t="s">
        <v>476</v>
      </c>
      <c r="W318" s="11">
        <v>1504</v>
      </c>
      <c r="X318" s="12" t="s">
        <v>71</v>
      </c>
      <c r="Y318" s="12" t="s">
        <v>77</v>
      </c>
      <c r="Z318" s="12" t="s">
        <v>78</v>
      </c>
      <c r="AA318" s="11">
        <v>1915047</v>
      </c>
      <c r="AB318" s="12" t="s">
        <v>665</v>
      </c>
      <c r="AC318" s="11">
        <v>2</v>
      </c>
      <c r="AD318" s="11">
        <v>131</v>
      </c>
      <c r="AE318" s="12" t="s">
        <v>25</v>
      </c>
      <c r="AF318" s="11">
        <v>25</v>
      </c>
      <c r="AG318" s="12" t="s">
        <v>25</v>
      </c>
      <c r="AH318" s="11">
        <v>1</v>
      </c>
      <c r="AI318" s="12" t="s">
        <v>25</v>
      </c>
      <c r="AJ318" s="11">
        <v>0</v>
      </c>
      <c r="AK318" s="12" t="s">
        <v>25</v>
      </c>
      <c r="AL318" s="11">
        <v>1</v>
      </c>
      <c r="AM318" s="12" t="s">
        <v>25</v>
      </c>
      <c r="AN318" s="11">
        <v>27</v>
      </c>
      <c r="AO318" s="12" t="s">
        <v>25</v>
      </c>
      <c r="AP318" s="11">
        <v>38</v>
      </c>
      <c r="AQ318" s="12" t="s">
        <v>25</v>
      </c>
      <c r="AR318" s="11">
        <v>2</v>
      </c>
      <c r="AS318" s="12" t="s">
        <v>25</v>
      </c>
      <c r="AT318" s="11">
        <v>40</v>
      </c>
      <c r="AU318" s="11">
        <v>1</v>
      </c>
      <c r="AV318" s="12" t="s">
        <v>25</v>
      </c>
      <c r="AW318" s="11">
        <v>1</v>
      </c>
      <c r="AX318" s="11">
        <v>2</v>
      </c>
      <c r="AY318" s="12" t="s">
        <v>25</v>
      </c>
      <c r="AZ318" s="11">
        <v>2</v>
      </c>
      <c r="BA318" s="11">
        <v>43</v>
      </c>
      <c r="BB318" s="12" t="s">
        <v>25</v>
      </c>
      <c r="BC318" s="11">
        <v>16</v>
      </c>
      <c r="BD318" s="12" t="s">
        <v>25</v>
      </c>
      <c r="BE318" s="11">
        <v>6</v>
      </c>
      <c r="BF318" s="12" t="s">
        <v>25</v>
      </c>
      <c r="BG318" s="11">
        <v>22</v>
      </c>
      <c r="BH318" s="11">
        <v>0</v>
      </c>
      <c r="BI318" s="12" t="s">
        <v>25</v>
      </c>
      <c r="BJ318" s="11">
        <v>0</v>
      </c>
      <c r="BK318" s="11">
        <v>2</v>
      </c>
      <c r="BL318" s="12" t="s">
        <v>25</v>
      </c>
      <c r="BM318" s="11">
        <v>2</v>
      </c>
      <c r="BN318" s="11">
        <v>24</v>
      </c>
      <c r="BO318" s="12" t="s">
        <v>25</v>
      </c>
      <c r="BP318" s="11">
        <v>2</v>
      </c>
      <c r="BQ318" s="12" t="s">
        <v>25</v>
      </c>
      <c r="BR318" s="11">
        <v>0</v>
      </c>
      <c r="BS318" s="12" t="s">
        <v>25</v>
      </c>
      <c r="BT318" s="11">
        <v>0</v>
      </c>
      <c r="BU318" s="12" t="s">
        <v>25</v>
      </c>
      <c r="BV318" s="11">
        <v>2</v>
      </c>
      <c r="BW318" s="12" t="s">
        <v>25</v>
      </c>
      <c r="BX318" s="11">
        <v>6</v>
      </c>
      <c r="BY318" s="12" t="s">
        <v>25</v>
      </c>
      <c r="BZ318" s="11">
        <v>18</v>
      </c>
      <c r="CA318" s="12" t="s">
        <v>25</v>
      </c>
      <c r="CB318" s="11">
        <v>3</v>
      </c>
      <c r="CC318" s="12" t="s">
        <v>25</v>
      </c>
      <c r="CD318" s="11">
        <v>5</v>
      </c>
      <c r="CE318" s="12" t="s">
        <v>25</v>
      </c>
      <c r="CF318" s="11">
        <v>5</v>
      </c>
      <c r="CG318" s="11">
        <v>32</v>
      </c>
      <c r="CH318" s="11">
        <v>0</v>
      </c>
      <c r="CI318" s="12" t="s">
        <v>25</v>
      </c>
      <c r="CJ318" s="11">
        <v>3</v>
      </c>
      <c r="CK318" s="12" t="s">
        <v>25</v>
      </c>
      <c r="CL318" s="11">
        <v>131</v>
      </c>
      <c r="CM318" s="11">
        <v>131</v>
      </c>
      <c r="CN318" s="12" t="s">
        <v>25</v>
      </c>
      <c r="CO318" s="12" t="s">
        <v>25</v>
      </c>
      <c r="CP318" s="12" t="s">
        <v>25</v>
      </c>
      <c r="CQ318" s="12" t="s">
        <v>25</v>
      </c>
      <c r="CR318" s="11">
        <f t="shared" si="12"/>
        <v>131</v>
      </c>
      <c r="CS318" s="11">
        <f t="shared" si="13"/>
        <v>131</v>
      </c>
      <c r="CT318" s="11" t="b">
        <f t="shared" si="14"/>
        <v>1</v>
      </c>
    </row>
    <row r="319" spans="1:98" x14ac:dyDescent="0.25">
      <c r="A319" s="11">
        <v>318</v>
      </c>
      <c r="B319" s="11">
        <v>15</v>
      </c>
      <c r="C319" s="12" t="s">
        <v>70</v>
      </c>
      <c r="D319" s="11">
        <v>1</v>
      </c>
      <c r="E319" s="12" t="s">
        <v>71</v>
      </c>
      <c r="F319" s="11">
        <v>1</v>
      </c>
      <c r="G319" s="12" t="s">
        <v>71</v>
      </c>
      <c r="H319" s="11">
        <v>1</v>
      </c>
      <c r="I319" s="11">
        <v>1</v>
      </c>
      <c r="J319" s="12" t="s">
        <v>71</v>
      </c>
      <c r="K319" s="11">
        <v>660</v>
      </c>
      <c r="L319" s="12" t="s">
        <v>473</v>
      </c>
      <c r="M319" s="11">
        <v>1</v>
      </c>
      <c r="N319" s="12" t="s">
        <v>70</v>
      </c>
      <c r="O319" s="12" t="s">
        <v>474</v>
      </c>
      <c r="P319" s="11">
        <v>2</v>
      </c>
      <c r="Q319" s="12" t="s">
        <v>273</v>
      </c>
      <c r="R319" s="11">
        <v>12</v>
      </c>
      <c r="S319" s="12" t="s">
        <v>140</v>
      </c>
      <c r="T319" s="11">
        <v>340</v>
      </c>
      <c r="U319" s="12" t="s">
        <v>475</v>
      </c>
      <c r="V319" s="12" t="s">
        <v>476</v>
      </c>
      <c r="W319" s="11">
        <v>1504</v>
      </c>
      <c r="X319" s="12" t="s">
        <v>71</v>
      </c>
      <c r="Y319" s="12" t="s">
        <v>77</v>
      </c>
      <c r="Z319" s="12" t="s">
        <v>78</v>
      </c>
      <c r="AA319" s="11">
        <v>1915047</v>
      </c>
      <c r="AB319" s="12" t="s">
        <v>665</v>
      </c>
      <c r="AC319" s="11">
        <v>2</v>
      </c>
      <c r="AD319" s="11">
        <v>148</v>
      </c>
      <c r="AE319" s="12" t="s">
        <v>25</v>
      </c>
      <c r="AF319" s="11">
        <v>26</v>
      </c>
      <c r="AG319" s="12" t="s">
        <v>25</v>
      </c>
      <c r="AH319" s="11">
        <v>1</v>
      </c>
      <c r="AI319" s="12" t="s">
        <v>25</v>
      </c>
      <c r="AJ319" s="11">
        <v>1</v>
      </c>
      <c r="AK319" s="12" t="s">
        <v>25</v>
      </c>
      <c r="AL319" s="11">
        <v>0</v>
      </c>
      <c r="AM319" s="12" t="s">
        <v>25</v>
      </c>
      <c r="AN319" s="11">
        <v>28</v>
      </c>
      <c r="AO319" s="12" t="s">
        <v>25</v>
      </c>
      <c r="AP319" s="11">
        <v>53</v>
      </c>
      <c r="AQ319" s="12" t="s">
        <v>25</v>
      </c>
      <c r="AR319" s="11">
        <v>4</v>
      </c>
      <c r="AS319" s="12" t="s">
        <v>25</v>
      </c>
      <c r="AT319" s="11">
        <v>57</v>
      </c>
      <c r="AU319" s="11">
        <v>3</v>
      </c>
      <c r="AV319" s="12" t="s">
        <v>25</v>
      </c>
      <c r="AW319" s="11">
        <v>3</v>
      </c>
      <c r="AX319" s="11">
        <v>1</v>
      </c>
      <c r="AY319" s="12" t="s">
        <v>25</v>
      </c>
      <c r="AZ319" s="11">
        <v>1</v>
      </c>
      <c r="BA319" s="11">
        <v>61</v>
      </c>
      <c r="BB319" s="12" t="s">
        <v>25</v>
      </c>
      <c r="BC319" s="11">
        <v>10</v>
      </c>
      <c r="BD319" s="12" t="s">
        <v>25</v>
      </c>
      <c r="BE319" s="11">
        <v>12</v>
      </c>
      <c r="BF319" s="12" t="s">
        <v>25</v>
      </c>
      <c r="BG319" s="11">
        <v>22</v>
      </c>
      <c r="BH319" s="11">
        <v>1</v>
      </c>
      <c r="BI319" s="12" t="s">
        <v>25</v>
      </c>
      <c r="BJ319" s="11">
        <v>1</v>
      </c>
      <c r="BK319" s="11">
        <v>4</v>
      </c>
      <c r="BL319" s="12" t="s">
        <v>25</v>
      </c>
      <c r="BM319" s="11">
        <v>4</v>
      </c>
      <c r="BN319" s="11">
        <v>27</v>
      </c>
      <c r="BO319" s="12" t="s">
        <v>25</v>
      </c>
      <c r="BP319" s="11">
        <v>5</v>
      </c>
      <c r="BQ319" s="12" t="s">
        <v>25</v>
      </c>
      <c r="BR319" s="11">
        <v>0</v>
      </c>
      <c r="BS319" s="12" t="s">
        <v>25</v>
      </c>
      <c r="BT319" s="11">
        <v>0</v>
      </c>
      <c r="BU319" s="12" t="s">
        <v>25</v>
      </c>
      <c r="BV319" s="11">
        <v>5</v>
      </c>
      <c r="BW319" s="12" t="s">
        <v>25</v>
      </c>
      <c r="BX319" s="11">
        <v>3</v>
      </c>
      <c r="BY319" s="12" t="s">
        <v>25</v>
      </c>
      <c r="BZ319" s="11">
        <v>10</v>
      </c>
      <c r="CA319" s="12" t="s">
        <v>25</v>
      </c>
      <c r="CB319" s="11">
        <v>6</v>
      </c>
      <c r="CC319" s="12" t="s">
        <v>25</v>
      </c>
      <c r="CD319" s="11">
        <v>2</v>
      </c>
      <c r="CE319" s="12" t="s">
        <v>25</v>
      </c>
      <c r="CF319" s="11">
        <v>2</v>
      </c>
      <c r="CG319" s="11">
        <v>21</v>
      </c>
      <c r="CH319" s="11">
        <v>4</v>
      </c>
      <c r="CI319" s="12" t="s">
        <v>25</v>
      </c>
      <c r="CJ319" s="11">
        <v>2</v>
      </c>
      <c r="CK319" s="12" t="s">
        <v>25</v>
      </c>
      <c r="CL319" s="11">
        <v>148</v>
      </c>
      <c r="CM319" s="11">
        <v>148</v>
      </c>
      <c r="CN319" s="12" t="s">
        <v>25</v>
      </c>
      <c r="CO319" s="12" t="s">
        <v>25</v>
      </c>
      <c r="CP319" s="12" t="s">
        <v>25</v>
      </c>
      <c r="CQ319" s="12" t="s">
        <v>25</v>
      </c>
      <c r="CR319" s="11">
        <f t="shared" si="12"/>
        <v>148</v>
      </c>
      <c r="CS319" s="11">
        <f t="shared" si="13"/>
        <v>148</v>
      </c>
      <c r="CT319" s="11" t="b">
        <f t="shared" si="14"/>
        <v>1</v>
      </c>
    </row>
    <row r="320" spans="1:98" x14ac:dyDescent="0.25">
      <c r="A320" s="11">
        <v>319</v>
      </c>
      <c r="B320" s="11">
        <v>15</v>
      </c>
      <c r="C320" s="12" t="s">
        <v>70</v>
      </c>
      <c r="D320" s="11">
        <v>1</v>
      </c>
      <c r="E320" s="12" t="s">
        <v>71</v>
      </c>
      <c r="F320" s="11">
        <v>1</v>
      </c>
      <c r="G320" s="12" t="s">
        <v>71</v>
      </c>
      <c r="H320" s="11">
        <v>1</v>
      </c>
      <c r="I320" s="11">
        <v>1</v>
      </c>
      <c r="J320" s="12" t="s">
        <v>71</v>
      </c>
      <c r="K320" s="11">
        <v>660</v>
      </c>
      <c r="L320" s="12" t="s">
        <v>473</v>
      </c>
      <c r="M320" s="11">
        <v>1</v>
      </c>
      <c r="N320" s="12" t="s">
        <v>70</v>
      </c>
      <c r="O320" s="12" t="s">
        <v>474</v>
      </c>
      <c r="P320" s="11">
        <v>2</v>
      </c>
      <c r="Q320" s="12" t="s">
        <v>273</v>
      </c>
      <c r="R320" s="11">
        <v>13</v>
      </c>
      <c r="S320" s="12" t="s">
        <v>441</v>
      </c>
      <c r="T320" s="11">
        <v>335</v>
      </c>
      <c r="U320" s="12" t="s">
        <v>475</v>
      </c>
      <c r="V320" s="12" t="s">
        <v>476</v>
      </c>
      <c r="W320" s="11">
        <v>1504</v>
      </c>
      <c r="X320" s="12" t="s">
        <v>71</v>
      </c>
      <c r="Y320" s="12" t="s">
        <v>77</v>
      </c>
      <c r="Z320" s="12" t="s">
        <v>78</v>
      </c>
      <c r="AA320" s="11">
        <v>1915047</v>
      </c>
      <c r="AB320" s="12" t="s">
        <v>665</v>
      </c>
      <c r="AC320" s="11">
        <v>2</v>
      </c>
      <c r="AD320" s="11">
        <v>153</v>
      </c>
      <c r="AE320" s="12" t="s">
        <v>25</v>
      </c>
      <c r="AF320" s="11">
        <v>24</v>
      </c>
      <c r="AG320" s="12" t="s">
        <v>25</v>
      </c>
      <c r="AH320" s="11">
        <v>1</v>
      </c>
      <c r="AI320" s="12" t="s">
        <v>25</v>
      </c>
      <c r="AJ320" s="11">
        <v>2</v>
      </c>
      <c r="AK320" s="12" t="s">
        <v>25</v>
      </c>
      <c r="AL320" s="11">
        <v>0</v>
      </c>
      <c r="AM320" s="12" t="s">
        <v>25</v>
      </c>
      <c r="AN320" s="11">
        <v>27</v>
      </c>
      <c r="AO320" s="12" t="s">
        <v>25</v>
      </c>
      <c r="AP320" s="11">
        <v>53</v>
      </c>
      <c r="AQ320" s="12" t="s">
        <v>25</v>
      </c>
      <c r="AR320" s="11">
        <v>3</v>
      </c>
      <c r="AS320" s="12" t="s">
        <v>25</v>
      </c>
      <c r="AT320" s="11">
        <v>56</v>
      </c>
      <c r="AU320" s="11">
        <v>2</v>
      </c>
      <c r="AV320" s="12" t="s">
        <v>25</v>
      </c>
      <c r="AW320" s="11">
        <v>2</v>
      </c>
      <c r="AX320" s="11">
        <v>1</v>
      </c>
      <c r="AY320" s="12" t="s">
        <v>25</v>
      </c>
      <c r="AZ320" s="11">
        <v>1</v>
      </c>
      <c r="BA320" s="11">
        <v>59</v>
      </c>
      <c r="BB320" s="12" t="s">
        <v>25</v>
      </c>
      <c r="BC320" s="11">
        <v>6</v>
      </c>
      <c r="BD320" s="12" t="s">
        <v>25</v>
      </c>
      <c r="BE320" s="11">
        <v>9</v>
      </c>
      <c r="BF320" s="12" t="s">
        <v>25</v>
      </c>
      <c r="BG320" s="11">
        <v>15</v>
      </c>
      <c r="BH320" s="11">
        <v>2</v>
      </c>
      <c r="BI320" s="12" t="s">
        <v>25</v>
      </c>
      <c r="BJ320" s="11">
        <v>2</v>
      </c>
      <c r="BK320" s="11">
        <v>6</v>
      </c>
      <c r="BL320" s="12" t="s">
        <v>25</v>
      </c>
      <c r="BM320" s="11">
        <v>6</v>
      </c>
      <c r="BN320" s="11">
        <v>23</v>
      </c>
      <c r="BO320" s="12" t="s">
        <v>25</v>
      </c>
      <c r="BP320" s="11">
        <v>3</v>
      </c>
      <c r="BQ320" s="12" t="s">
        <v>25</v>
      </c>
      <c r="BR320" s="11">
        <v>2</v>
      </c>
      <c r="BS320" s="12" t="s">
        <v>25</v>
      </c>
      <c r="BT320" s="11">
        <v>1</v>
      </c>
      <c r="BU320" s="12" t="s">
        <v>25</v>
      </c>
      <c r="BV320" s="11">
        <v>6</v>
      </c>
      <c r="BW320" s="12" t="s">
        <v>25</v>
      </c>
      <c r="BX320" s="11">
        <v>1</v>
      </c>
      <c r="BY320" s="12" t="s">
        <v>25</v>
      </c>
      <c r="BZ320" s="11">
        <v>18</v>
      </c>
      <c r="CA320" s="12" t="s">
        <v>25</v>
      </c>
      <c r="CB320" s="11">
        <v>2</v>
      </c>
      <c r="CC320" s="12" t="s">
        <v>25</v>
      </c>
      <c r="CD320" s="11">
        <v>7</v>
      </c>
      <c r="CE320" s="12" t="s">
        <v>25</v>
      </c>
      <c r="CF320" s="11">
        <v>7</v>
      </c>
      <c r="CG320" s="11">
        <v>28</v>
      </c>
      <c r="CH320" s="11">
        <v>6</v>
      </c>
      <c r="CI320" s="12" t="s">
        <v>25</v>
      </c>
      <c r="CJ320" s="11">
        <v>4</v>
      </c>
      <c r="CK320" s="12" t="s">
        <v>25</v>
      </c>
      <c r="CL320" s="11">
        <v>153</v>
      </c>
      <c r="CM320" s="11">
        <v>153</v>
      </c>
      <c r="CN320" s="12" t="s">
        <v>25</v>
      </c>
      <c r="CO320" s="12" t="s">
        <v>25</v>
      </c>
      <c r="CP320" s="12" t="s">
        <v>25</v>
      </c>
      <c r="CQ320" s="12" t="s">
        <v>25</v>
      </c>
      <c r="CR320" s="11">
        <f t="shared" si="12"/>
        <v>153</v>
      </c>
      <c r="CS320" s="11">
        <f t="shared" si="13"/>
        <v>153</v>
      </c>
      <c r="CT320" s="11" t="b">
        <f t="shared" si="14"/>
        <v>1</v>
      </c>
    </row>
    <row r="321" spans="1:98" x14ac:dyDescent="0.25">
      <c r="A321" s="11">
        <v>320</v>
      </c>
      <c r="B321" s="11">
        <v>15</v>
      </c>
      <c r="C321" s="12" t="s">
        <v>70</v>
      </c>
      <c r="D321" s="11">
        <v>1</v>
      </c>
      <c r="E321" s="12" t="s">
        <v>71</v>
      </c>
      <c r="F321" s="11">
        <v>1</v>
      </c>
      <c r="G321" s="12" t="s">
        <v>71</v>
      </c>
      <c r="H321" s="11">
        <v>1</v>
      </c>
      <c r="I321" s="11">
        <v>1</v>
      </c>
      <c r="J321" s="12" t="s">
        <v>71</v>
      </c>
      <c r="K321" s="11">
        <v>660</v>
      </c>
      <c r="L321" s="12" t="s">
        <v>473</v>
      </c>
      <c r="M321" s="11">
        <v>1</v>
      </c>
      <c r="N321" s="12" t="s">
        <v>70</v>
      </c>
      <c r="O321" s="12" t="s">
        <v>474</v>
      </c>
      <c r="P321" s="11">
        <v>2</v>
      </c>
      <c r="Q321" s="12" t="s">
        <v>273</v>
      </c>
      <c r="R321" s="11">
        <v>14</v>
      </c>
      <c r="S321" s="12" t="s">
        <v>412</v>
      </c>
      <c r="T321" s="11">
        <v>342</v>
      </c>
      <c r="U321" s="12" t="s">
        <v>475</v>
      </c>
      <c r="V321" s="12" t="s">
        <v>476</v>
      </c>
      <c r="W321" s="11">
        <v>1504</v>
      </c>
      <c r="X321" s="12" t="s">
        <v>71</v>
      </c>
      <c r="Y321" s="12" t="s">
        <v>77</v>
      </c>
      <c r="Z321" s="12" t="s">
        <v>78</v>
      </c>
      <c r="AA321" s="11">
        <v>1915047</v>
      </c>
      <c r="AB321" s="12" t="s">
        <v>665</v>
      </c>
      <c r="AC321" s="11">
        <v>2</v>
      </c>
      <c r="AD321" s="11">
        <v>0</v>
      </c>
      <c r="AE321" s="12" t="s">
        <v>25</v>
      </c>
      <c r="AF321" s="11">
        <v>23</v>
      </c>
      <c r="AG321" s="12" t="s">
        <v>25</v>
      </c>
      <c r="AH321" s="11">
        <v>1</v>
      </c>
      <c r="AI321" s="12" t="s">
        <v>25</v>
      </c>
      <c r="AJ321" s="11">
        <v>0</v>
      </c>
      <c r="AK321" s="12" t="s">
        <v>25</v>
      </c>
      <c r="AL321" s="11">
        <v>3</v>
      </c>
      <c r="AM321" s="12" t="s">
        <v>25</v>
      </c>
      <c r="AN321" s="11">
        <v>27</v>
      </c>
      <c r="AO321" s="12" t="s">
        <v>25</v>
      </c>
      <c r="AP321" s="11">
        <v>55</v>
      </c>
      <c r="AQ321" s="12" t="s">
        <v>25</v>
      </c>
      <c r="AR321" s="11">
        <v>3</v>
      </c>
      <c r="AS321" s="12" t="s">
        <v>25</v>
      </c>
      <c r="AT321" s="11">
        <v>58</v>
      </c>
      <c r="AU321" s="11">
        <v>0</v>
      </c>
      <c r="AV321" s="12" t="s">
        <v>25</v>
      </c>
      <c r="AW321" s="11">
        <v>0</v>
      </c>
      <c r="AX321" s="11">
        <v>1</v>
      </c>
      <c r="AY321" s="12" t="s">
        <v>25</v>
      </c>
      <c r="AZ321" s="11">
        <v>1</v>
      </c>
      <c r="BA321" s="11">
        <v>59</v>
      </c>
      <c r="BB321" s="12" t="s">
        <v>25</v>
      </c>
      <c r="BC321" s="11">
        <v>17</v>
      </c>
      <c r="BD321" s="12" t="s">
        <v>25</v>
      </c>
      <c r="BE321" s="11">
        <v>6</v>
      </c>
      <c r="BF321" s="12" t="s">
        <v>25</v>
      </c>
      <c r="BG321" s="11">
        <v>23</v>
      </c>
      <c r="BH321" s="11">
        <v>0</v>
      </c>
      <c r="BI321" s="12" t="s">
        <v>25</v>
      </c>
      <c r="BJ321" s="11">
        <v>0</v>
      </c>
      <c r="BK321" s="11">
        <v>8</v>
      </c>
      <c r="BL321" s="12" t="s">
        <v>25</v>
      </c>
      <c r="BM321" s="11">
        <v>8</v>
      </c>
      <c r="BN321" s="11">
        <v>31</v>
      </c>
      <c r="BO321" s="12" t="s">
        <v>25</v>
      </c>
      <c r="BP321" s="11">
        <v>1</v>
      </c>
      <c r="BQ321" s="12" t="s">
        <v>25</v>
      </c>
      <c r="BR321" s="11">
        <v>0</v>
      </c>
      <c r="BS321" s="12" t="s">
        <v>25</v>
      </c>
      <c r="BT321" s="11">
        <v>2</v>
      </c>
      <c r="BU321" s="12" t="s">
        <v>25</v>
      </c>
      <c r="BV321" s="11">
        <v>3</v>
      </c>
      <c r="BW321" s="12" t="s">
        <v>25</v>
      </c>
      <c r="BX321" s="11">
        <v>4</v>
      </c>
      <c r="BY321" s="12" t="s">
        <v>25</v>
      </c>
      <c r="BZ321" s="11">
        <v>13</v>
      </c>
      <c r="CA321" s="12" t="s">
        <v>25</v>
      </c>
      <c r="CB321" s="11">
        <v>0</v>
      </c>
      <c r="CC321" s="12" t="s">
        <v>25</v>
      </c>
      <c r="CD321" s="11">
        <v>6</v>
      </c>
      <c r="CE321" s="12" t="s">
        <v>25</v>
      </c>
      <c r="CF321" s="11">
        <v>6</v>
      </c>
      <c r="CG321" s="11">
        <v>23</v>
      </c>
      <c r="CH321" s="11">
        <v>5</v>
      </c>
      <c r="CI321" s="12" t="s">
        <v>25</v>
      </c>
      <c r="CJ321" s="11">
        <v>2</v>
      </c>
      <c r="CK321" s="12" t="s">
        <v>25</v>
      </c>
      <c r="CL321" s="11">
        <v>150</v>
      </c>
      <c r="CM321" s="11">
        <v>150</v>
      </c>
      <c r="CN321" s="12" t="s">
        <v>25</v>
      </c>
      <c r="CO321" s="12" t="s">
        <v>25</v>
      </c>
      <c r="CP321" s="12" t="s">
        <v>633</v>
      </c>
      <c r="CQ321" s="12" t="s">
        <v>25</v>
      </c>
      <c r="CR321" s="11">
        <f t="shared" si="12"/>
        <v>150</v>
      </c>
      <c r="CS321" s="11">
        <f t="shared" si="13"/>
        <v>150</v>
      </c>
      <c r="CT321" s="11" t="b">
        <f t="shared" si="14"/>
        <v>1</v>
      </c>
    </row>
    <row r="322" spans="1:98" x14ac:dyDescent="0.25">
      <c r="A322" s="11">
        <v>321</v>
      </c>
      <c r="B322" s="11">
        <v>15</v>
      </c>
      <c r="C322" s="12" t="s">
        <v>70</v>
      </c>
      <c r="D322" s="11">
        <v>1</v>
      </c>
      <c r="E322" s="12" t="s">
        <v>71</v>
      </c>
      <c r="F322" s="11">
        <v>1</v>
      </c>
      <c r="G322" s="12" t="s">
        <v>71</v>
      </c>
      <c r="H322" s="11">
        <v>1</v>
      </c>
      <c r="I322" s="11">
        <v>1</v>
      </c>
      <c r="J322" s="12" t="s">
        <v>71</v>
      </c>
      <c r="K322" s="11">
        <v>660</v>
      </c>
      <c r="L322" s="12" t="s">
        <v>473</v>
      </c>
      <c r="M322" s="11">
        <v>1</v>
      </c>
      <c r="N322" s="12" t="s">
        <v>70</v>
      </c>
      <c r="O322" s="12" t="s">
        <v>474</v>
      </c>
      <c r="P322" s="11">
        <v>2</v>
      </c>
      <c r="Q322" s="12" t="s">
        <v>273</v>
      </c>
      <c r="R322" s="11">
        <v>15</v>
      </c>
      <c r="S322" s="12" t="s">
        <v>241</v>
      </c>
      <c r="T322" s="11">
        <v>341</v>
      </c>
      <c r="U322" s="12" t="s">
        <v>475</v>
      </c>
      <c r="V322" s="12" t="s">
        <v>476</v>
      </c>
      <c r="W322" s="11">
        <v>1504</v>
      </c>
      <c r="X322" s="12" t="s">
        <v>71</v>
      </c>
      <c r="Y322" s="12" t="s">
        <v>77</v>
      </c>
      <c r="Z322" s="12" t="s">
        <v>78</v>
      </c>
      <c r="AA322" s="11">
        <v>1915047</v>
      </c>
      <c r="AB322" s="12" t="s">
        <v>665</v>
      </c>
      <c r="AC322" s="11">
        <v>2</v>
      </c>
      <c r="AD322" s="11">
        <v>149</v>
      </c>
      <c r="AE322" s="12" t="s">
        <v>25</v>
      </c>
      <c r="AF322" s="11">
        <v>32</v>
      </c>
      <c r="AG322" s="12" t="s">
        <v>25</v>
      </c>
      <c r="AH322" s="11">
        <v>2</v>
      </c>
      <c r="AI322" s="12" t="s">
        <v>25</v>
      </c>
      <c r="AJ322" s="11">
        <v>2</v>
      </c>
      <c r="AK322" s="12" t="s">
        <v>25</v>
      </c>
      <c r="AL322" s="11">
        <v>0</v>
      </c>
      <c r="AM322" s="12" t="s">
        <v>25</v>
      </c>
      <c r="AN322" s="11">
        <v>36</v>
      </c>
      <c r="AO322" s="12" t="s">
        <v>25</v>
      </c>
      <c r="AP322" s="11">
        <v>54</v>
      </c>
      <c r="AQ322" s="12" t="s">
        <v>25</v>
      </c>
      <c r="AR322" s="11">
        <v>4</v>
      </c>
      <c r="AS322" s="12" t="s">
        <v>25</v>
      </c>
      <c r="AT322" s="11">
        <v>58</v>
      </c>
      <c r="AU322" s="11">
        <v>2</v>
      </c>
      <c r="AV322" s="12" t="s">
        <v>25</v>
      </c>
      <c r="AW322" s="11">
        <v>2</v>
      </c>
      <c r="AX322" s="11">
        <v>0</v>
      </c>
      <c r="AY322" s="12" t="s">
        <v>25</v>
      </c>
      <c r="AZ322" s="11">
        <v>0</v>
      </c>
      <c r="BA322" s="11">
        <v>60</v>
      </c>
      <c r="BB322" s="12" t="s">
        <v>25</v>
      </c>
      <c r="BC322" s="11">
        <v>7</v>
      </c>
      <c r="BD322" s="12" t="s">
        <v>25</v>
      </c>
      <c r="BE322" s="11">
        <v>8</v>
      </c>
      <c r="BF322" s="12" t="s">
        <v>25</v>
      </c>
      <c r="BG322" s="11">
        <v>15</v>
      </c>
      <c r="BH322" s="11">
        <v>3</v>
      </c>
      <c r="BI322" s="12" t="s">
        <v>25</v>
      </c>
      <c r="BJ322" s="11">
        <v>3</v>
      </c>
      <c r="BK322" s="11">
        <v>5</v>
      </c>
      <c r="BL322" s="12" t="s">
        <v>25</v>
      </c>
      <c r="BM322" s="11">
        <v>5</v>
      </c>
      <c r="BN322" s="11">
        <v>23</v>
      </c>
      <c r="BO322" s="12" t="s">
        <v>25</v>
      </c>
      <c r="BP322" s="11">
        <v>0</v>
      </c>
      <c r="BQ322" s="12" t="s">
        <v>25</v>
      </c>
      <c r="BR322" s="11">
        <v>1</v>
      </c>
      <c r="BS322" s="12" t="s">
        <v>25</v>
      </c>
      <c r="BT322" s="11">
        <v>1</v>
      </c>
      <c r="BU322" s="12" t="s">
        <v>25</v>
      </c>
      <c r="BV322" s="11">
        <v>2</v>
      </c>
      <c r="BW322" s="12" t="s">
        <v>25</v>
      </c>
      <c r="BX322" s="11">
        <v>5</v>
      </c>
      <c r="BY322" s="12" t="s">
        <v>25</v>
      </c>
      <c r="BZ322" s="11">
        <v>12</v>
      </c>
      <c r="CA322" s="12" t="s">
        <v>25</v>
      </c>
      <c r="CB322" s="11">
        <v>0</v>
      </c>
      <c r="CC322" s="12" t="s">
        <v>25</v>
      </c>
      <c r="CD322" s="11">
        <v>6</v>
      </c>
      <c r="CE322" s="12" t="s">
        <v>25</v>
      </c>
      <c r="CF322" s="11">
        <v>6</v>
      </c>
      <c r="CG322" s="11">
        <v>23</v>
      </c>
      <c r="CH322" s="11">
        <v>4</v>
      </c>
      <c r="CI322" s="12" t="s">
        <v>25</v>
      </c>
      <c r="CJ322" s="11">
        <v>1</v>
      </c>
      <c r="CK322" s="12" t="s">
        <v>25</v>
      </c>
      <c r="CL322" s="11">
        <v>149</v>
      </c>
      <c r="CM322" s="11">
        <v>149</v>
      </c>
      <c r="CN322" s="12" t="s">
        <v>25</v>
      </c>
      <c r="CO322" s="12" t="s">
        <v>25</v>
      </c>
      <c r="CP322" s="12" t="s">
        <v>25</v>
      </c>
      <c r="CQ322" s="12" t="s">
        <v>645</v>
      </c>
      <c r="CR322" s="11">
        <f t="shared" si="12"/>
        <v>149</v>
      </c>
      <c r="CS322" s="11">
        <f t="shared" si="13"/>
        <v>149</v>
      </c>
      <c r="CT322" s="11" t="b">
        <f t="shared" si="14"/>
        <v>1</v>
      </c>
    </row>
    <row r="323" spans="1:98" x14ac:dyDescent="0.25">
      <c r="A323" s="11">
        <v>322</v>
      </c>
      <c r="B323" s="11">
        <v>15</v>
      </c>
      <c r="C323" s="12" t="s">
        <v>70</v>
      </c>
      <c r="D323" s="11">
        <v>1</v>
      </c>
      <c r="E323" s="12" t="s">
        <v>71</v>
      </c>
      <c r="F323" s="11">
        <v>1</v>
      </c>
      <c r="G323" s="12" t="s">
        <v>71</v>
      </c>
      <c r="H323" s="11">
        <v>1</v>
      </c>
      <c r="I323" s="11">
        <v>1</v>
      </c>
      <c r="J323" s="12" t="s">
        <v>71</v>
      </c>
      <c r="K323" s="11">
        <v>660</v>
      </c>
      <c r="L323" s="12" t="s">
        <v>473</v>
      </c>
      <c r="M323" s="11">
        <v>1</v>
      </c>
      <c r="N323" s="12" t="s">
        <v>70</v>
      </c>
      <c r="O323" s="12" t="s">
        <v>474</v>
      </c>
      <c r="P323" s="11">
        <v>2</v>
      </c>
      <c r="Q323" s="12" t="s">
        <v>273</v>
      </c>
      <c r="R323" s="11">
        <v>16</v>
      </c>
      <c r="S323" s="12" t="s">
        <v>477</v>
      </c>
      <c r="T323" s="11">
        <v>339</v>
      </c>
      <c r="U323" s="12" t="s">
        <v>475</v>
      </c>
      <c r="V323" s="12" t="s">
        <v>476</v>
      </c>
      <c r="W323" s="11">
        <v>1504</v>
      </c>
      <c r="X323" s="12" t="s">
        <v>71</v>
      </c>
      <c r="Y323" s="12" t="s">
        <v>77</v>
      </c>
      <c r="Z323" s="12" t="s">
        <v>78</v>
      </c>
      <c r="AA323" s="11">
        <v>1915047</v>
      </c>
      <c r="AB323" s="12" t="s">
        <v>665</v>
      </c>
      <c r="AC323" s="11">
        <v>2</v>
      </c>
      <c r="AD323" s="11">
        <v>0</v>
      </c>
      <c r="AE323" s="12" t="s">
        <v>25</v>
      </c>
      <c r="AF323" s="11">
        <v>25</v>
      </c>
      <c r="AG323" s="12" t="s">
        <v>25</v>
      </c>
      <c r="AH323" s="11">
        <v>0</v>
      </c>
      <c r="AI323" s="12" t="s">
        <v>25</v>
      </c>
      <c r="AJ323" s="11">
        <v>1</v>
      </c>
      <c r="AK323" s="12" t="s">
        <v>25</v>
      </c>
      <c r="AL323" s="11">
        <v>0</v>
      </c>
      <c r="AM323" s="12" t="s">
        <v>25</v>
      </c>
      <c r="AN323" s="11">
        <v>26</v>
      </c>
      <c r="AO323" s="12" t="s">
        <v>25</v>
      </c>
      <c r="AP323" s="11">
        <v>49</v>
      </c>
      <c r="AQ323" s="12" t="s">
        <v>25</v>
      </c>
      <c r="AR323" s="11">
        <v>4</v>
      </c>
      <c r="AS323" s="12" t="s">
        <v>25</v>
      </c>
      <c r="AT323" s="11">
        <v>53</v>
      </c>
      <c r="AU323" s="11">
        <v>1</v>
      </c>
      <c r="AV323" s="12" t="s">
        <v>25</v>
      </c>
      <c r="AW323" s="11">
        <v>1</v>
      </c>
      <c r="AX323" s="11">
        <v>1</v>
      </c>
      <c r="AY323" s="12" t="s">
        <v>25</v>
      </c>
      <c r="AZ323" s="11">
        <v>1</v>
      </c>
      <c r="BA323" s="11">
        <v>55</v>
      </c>
      <c r="BB323" s="12" t="s">
        <v>25</v>
      </c>
      <c r="BC323" s="11">
        <v>12</v>
      </c>
      <c r="BD323" s="12" t="s">
        <v>25</v>
      </c>
      <c r="BE323" s="11">
        <v>9</v>
      </c>
      <c r="BF323" s="12" t="s">
        <v>25</v>
      </c>
      <c r="BG323" s="11">
        <v>21</v>
      </c>
      <c r="BH323" s="11">
        <v>0</v>
      </c>
      <c r="BI323" s="12" t="s">
        <v>25</v>
      </c>
      <c r="BJ323" s="11">
        <v>0</v>
      </c>
      <c r="BK323" s="11">
        <v>5</v>
      </c>
      <c r="BL323" s="12" t="s">
        <v>25</v>
      </c>
      <c r="BM323" s="11">
        <v>5</v>
      </c>
      <c r="BN323" s="11">
        <v>26</v>
      </c>
      <c r="BO323" s="12" t="s">
        <v>25</v>
      </c>
      <c r="BP323" s="11">
        <v>3</v>
      </c>
      <c r="BQ323" s="12" t="s">
        <v>25</v>
      </c>
      <c r="BR323" s="11">
        <v>0</v>
      </c>
      <c r="BS323" s="12" t="s">
        <v>25</v>
      </c>
      <c r="BT323" s="11">
        <v>2</v>
      </c>
      <c r="BU323" s="12" t="s">
        <v>25</v>
      </c>
      <c r="BV323" s="11">
        <v>5</v>
      </c>
      <c r="BW323" s="12" t="s">
        <v>25</v>
      </c>
      <c r="BX323" s="11">
        <v>4</v>
      </c>
      <c r="BY323" s="12" t="s">
        <v>25</v>
      </c>
      <c r="BZ323" s="11">
        <v>15</v>
      </c>
      <c r="CA323" s="12" t="s">
        <v>25</v>
      </c>
      <c r="CB323" s="11">
        <v>3</v>
      </c>
      <c r="CC323" s="12" t="s">
        <v>25</v>
      </c>
      <c r="CD323" s="11">
        <v>2</v>
      </c>
      <c r="CE323" s="12" t="s">
        <v>25</v>
      </c>
      <c r="CF323" s="11">
        <v>2</v>
      </c>
      <c r="CG323" s="11">
        <v>24</v>
      </c>
      <c r="CH323" s="11">
        <v>2</v>
      </c>
      <c r="CI323" s="12" t="s">
        <v>25</v>
      </c>
      <c r="CJ323" s="11">
        <v>1</v>
      </c>
      <c r="CK323" s="12" t="s">
        <v>25</v>
      </c>
      <c r="CL323" s="11">
        <v>139</v>
      </c>
      <c r="CM323" s="11">
        <v>139</v>
      </c>
      <c r="CN323" s="12" t="s">
        <v>25</v>
      </c>
      <c r="CO323" s="12" t="s">
        <v>25</v>
      </c>
      <c r="CP323" s="12" t="s">
        <v>633</v>
      </c>
      <c r="CQ323" s="12" t="s">
        <v>25</v>
      </c>
      <c r="CR323" s="11">
        <f t="shared" ref="CR323:CR386" si="15">CH323+CJ323+CD323+CB323+BZ323+BX323+BT323+BR323+BP323+BK323+BH323+BE323+BC323+AX323+AU323+AR323+AP323+AL323+AJ323+AH323+AF323</f>
        <v>139</v>
      </c>
      <c r="CS323" s="11">
        <f t="shared" ref="CS323:CS386" si="16">CJ323+CH323+CG323+BV323+BN323+AN323+BA323</f>
        <v>139</v>
      </c>
      <c r="CT323" s="11" t="b">
        <f t="shared" ref="CT323:CT386" si="17">EXACT(CM323,CR323)</f>
        <v>1</v>
      </c>
    </row>
    <row r="324" spans="1:98" x14ac:dyDescent="0.25">
      <c r="A324" s="11">
        <v>323</v>
      </c>
      <c r="B324" s="11">
        <v>15</v>
      </c>
      <c r="C324" s="12" t="s">
        <v>70</v>
      </c>
      <c r="D324" s="11">
        <v>1</v>
      </c>
      <c r="E324" s="12" t="s">
        <v>71</v>
      </c>
      <c r="F324" s="11">
        <v>1</v>
      </c>
      <c r="G324" s="12" t="s">
        <v>71</v>
      </c>
      <c r="H324" s="11">
        <v>1</v>
      </c>
      <c r="I324" s="11">
        <v>1</v>
      </c>
      <c r="J324" s="12" t="s">
        <v>71</v>
      </c>
      <c r="K324" s="11">
        <v>660</v>
      </c>
      <c r="L324" s="12" t="s">
        <v>473</v>
      </c>
      <c r="M324" s="11">
        <v>1</v>
      </c>
      <c r="N324" s="12" t="s">
        <v>70</v>
      </c>
      <c r="O324" s="12" t="s">
        <v>474</v>
      </c>
      <c r="P324" s="11">
        <v>2</v>
      </c>
      <c r="Q324" s="12" t="s">
        <v>273</v>
      </c>
      <c r="R324" s="11">
        <v>17</v>
      </c>
      <c r="S324" s="12" t="s">
        <v>478</v>
      </c>
      <c r="T324" s="11">
        <v>341</v>
      </c>
      <c r="U324" s="12" t="s">
        <v>475</v>
      </c>
      <c r="V324" s="12" t="s">
        <v>476</v>
      </c>
      <c r="W324" s="11">
        <v>1504</v>
      </c>
      <c r="X324" s="12" t="s">
        <v>71</v>
      </c>
      <c r="Y324" s="12" t="s">
        <v>77</v>
      </c>
      <c r="Z324" s="12" t="s">
        <v>78</v>
      </c>
      <c r="AA324" s="11">
        <v>1915047</v>
      </c>
      <c r="AB324" s="12" t="s">
        <v>665</v>
      </c>
      <c r="AC324" s="11">
        <v>2</v>
      </c>
      <c r="AD324" s="11">
        <v>0</v>
      </c>
      <c r="AE324" s="12" t="s">
        <v>25</v>
      </c>
      <c r="AF324" s="11">
        <v>23</v>
      </c>
      <c r="AG324" s="12" t="s">
        <v>25</v>
      </c>
      <c r="AH324" s="11">
        <v>1</v>
      </c>
      <c r="AI324" s="12" t="s">
        <v>25</v>
      </c>
      <c r="AJ324" s="11">
        <v>0</v>
      </c>
      <c r="AK324" s="12" t="s">
        <v>25</v>
      </c>
      <c r="AL324" s="11">
        <v>2</v>
      </c>
      <c r="AM324" s="12" t="s">
        <v>25</v>
      </c>
      <c r="AN324" s="11">
        <v>26</v>
      </c>
      <c r="AO324" s="12" t="s">
        <v>25</v>
      </c>
      <c r="AP324" s="11">
        <v>59</v>
      </c>
      <c r="AQ324" s="12" t="s">
        <v>25</v>
      </c>
      <c r="AR324" s="11">
        <v>3</v>
      </c>
      <c r="AS324" s="12" t="s">
        <v>25</v>
      </c>
      <c r="AT324" s="11">
        <v>62</v>
      </c>
      <c r="AU324" s="11">
        <v>0</v>
      </c>
      <c r="AV324" s="12" t="s">
        <v>25</v>
      </c>
      <c r="AW324" s="11">
        <v>0</v>
      </c>
      <c r="AX324" s="11">
        <v>0</v>
      </c>
      <c r="AY324" s="12" t="s">
        <v>25</v>
      </c>
      <c r="AZ324" s="11">
        <v>0</v>
      </c>
      <c r="BA324" s="11">
        <v>62</v>
      </c>
      <c r="BB324" s="12" t="s">
        <v>25</v>
      </c>
      <c r="BC324" s="11">
        <v>9</v>
      </c>
      <c r="BD324" s="12" t="s">
        <v>25</v>
      </c>
      <c r="BE324" s="11">
        <v>10</v>
      </c>
      <c r="BF324" s="12" t="s">
        <v>25</v>
      </c>
      <c r="BG324" s="11">
        <v>19</v>
      </c>
      <c r="BH324" s="11">
        <v>1</v>
      </c>
      <c r="BI324" s="12" t="s">
        <v>25</v>
      </c>
      <c r="BJ324" s="11">
        <v>1</v>
      </c>
      <c r="BK324" s="11">
        <v>2</v>
      </c>
      <c r="BL324" s="12" t="s">
        <v>25</v>
      </c>
      <c r="BM324" s="11">
        <v>2</v>
      </c>
      <c r="BN324" s="11">
        <v>22</v>
      </c>
      <c r="BO324" s="12" t="s">
        <v>25</v>
      </c>
      <c r="BP324" s="11">
        <v>2</v>
      </c>
      <c r="BQ324" s="12" t="s">
        <v>25</v>
      </c>
      <c r="BR324" s="11">
        <v>1</v>
      </c>
      <c r="BS324" s="12" t="s">
        <v>25</v>
      </c>
      <c r="BT324" s="11">
        <v>0</v>
      </c>
      <c r="BU324" s="12" t="s">
        <v>25</v>
      </c>
      <c r="BV324" s="11">
        <v>3</v>
      </c>
      <c r="BW324" s="12" t="s">
        <v>25</v>
      </c>
      <c r="BX324" s="11">
        <v>3</v>
      </c>
      <c r="BY324" s="12" t="s">
        <v>25</v>
      </c>
      <c r="BZ324" s="11">
        <v>19</v>
      </c>
      <c r="CA324" s="12" t="s">
        <v>25</v>
      </c>
      <c r="CB324" s="11">
        <v>1</v>
      </c>
      <c r="CC324" s="12" t="s">
        <v>25</v>
      </c>
      <c r="CD324" s="11">
        <v>5</v>
      </c>
      <c r="CE324" s="12" t="s">
        <v>25</v>
      </c>
      <c r="CF324" s="11">
        <v>5</v>
      </c>
      <c r="CG324" s="11">
        <v>28</v>
      </c>
      <c r="CH324" s="11">
        <v>6</v>
      </c>
      <c r="CI324" s="12" t="s">
        <v>25</v>
      </c>
      <c r="CJ324" s="11">
        <v>3</v>
      </c>
      <c r="CK324" s="12" t="s">
        <v>25</v>
      </c>
      <c r="CL324" s="11">
        <v>150</v>
      </c>
      <c r="CM324" s="11">
        <v>150</v>
      </c>
      <c r="CN324" s="12" t="s">
        <v>25</v>
      </c>
      <c r="CO324" s="12" t="s">
        <v>25</v>
      </c>
      <c r="CP324" s="12" t="s">
        <v>633</v>
      </c>
      <c r="CQ324" s="12" t="s">
        <v>25</v>
      </c>
      <c r="CR324" s="11">
        <f t="shared" si="15"/>
        <v>150</v>
      </c>
      <c r="CS324" s="11">
        <f t="shared" si="16"/>
        <v>150</v>
      </c>
      <c r="CT324" s="11" t="b">
        <f t="shared" si="17"/>
        <v>1</v>
      </c>
    </row>
    <row r="325" spans="1:98" x14ac:dyDescent="0.25">
      <c r="A325" s="11">
        <v>324</v>
      </c>
      <c r="B325" s="11">
        <v>15</v>
      </c>
      <c r="C325" s="12" t="s">
        <v>70</v>
      </c>
      <c r="D325" s="11">
        <v>1</v>
      </c>
      <c r="E325" s="12" t="s">
        <v>71</v>
      </c>
      <c r="F325" s="11">
        <v>1</v>
      </c>
      <c r="G325" s="12" t="s">
        <v>71</v>
      </c>
      <c r="H325" s="11">
        <v>1</v>
      </c>
      <c r="I325" s="11">
        <v>1</v>
      </c>
      <c r="J325" s="12" t="s">
        <v>71</v>
      </c>
      <c r="K325" s="11">
        <v>660</v>
      </c>
      <c r="L325" s="12" t="s">
        <v>473</v>
      </c>
      <c r="M325" s="11">
        <v>1</v>
      </c>
      <c r="N325" s="12" t="s">
        <v>70</v>
      </c>
      <c r="O325" s="12" t="s">
        <v>474</v>
      </c>
      <c r="P325" s="11">
        <v>2</v>
      </c>
      <c r="Q325" s="12" t="s">
        <v>273</v>
      </c>
      <c r="R325" s="11">
        <v>18</v>
      </c>
      <c r="S325" s="12" t="s">
        <v>479</v>
      </c>
      <c r="T325" s="11">
        <v>344</v>
      </c>
      <c r="U325" s="12" t="s">
        <v>475</v>
      </c>
      <c r="V325" s="12" t="s">
        <v>476</v>
      </c>
      <c r="W325" s="11">
        <v>1504</v>
      </c>
      <c r="X325" s="12" t="s">
        <v>71</v>
      </c>
      <c r="Y325" s="12" t="s">
        <v>77</v>
      </c>
      <c r="Z325" s="12" t="s">
        <v>78</v>
      </c>
      <c r="AA325" s="11">
        <v>1915047</v>
      </c>
      <c r="AB325" s="12" t="s">
        <v>665</v>
      </c>
      <c r="AC325" s="11">
        <v>2</v>
      </c>
      <c r="AD325" s="11">
        <v>145</v>
      </c>
      <c r="AE325" s="12" t="s">
        <v>25</v>
      </c>
      <c r="AF325" s="11">
        <v>23</v>
      </c>
      <c r="AG325" s="12" t="s">
        <v>25</v>
      </c>
      <c r="AH325" s="11">
        <v>0</v>
      </c>
      <c r="AI325" s="12" t="s">
        <v>25</v>
      </c>
      <c r="AJ325" s="11">
        <v>0</v>
      </c>
      <c r="AK325" s="12" t="s">
        <v>25</v>
      </c>
      <c r="AL325" s="11">
        <v>2</v>
      </c>
      <c r="AM325" s="12" t="s">
        <v>25</v>
      </c>
      <c r="AN325" s="11">
        <v>25</v>
      </c>
      <c r="AO325" s="12" t="s">
        <v>25</v>
      </c>
      <c r="AP325" s="11">
        <v>43</v>
      </c>
      <c r="AQ325" s="12" t="s">
        <v>25</v>
      </c>
      <c r="AR325" s="11">
        <v>3</v>
      </c>
      <c r="AS325" s="12" t="s">
        <v>25</v>
      </c>
      <c r="AT325" s="11">
        <v>46</v>
      </c>
      <c r="AU325" s="11">
        <v>3</v>
      </c>
      <c r="AV325" s="12" t="s">
        <v>25</v>
      </c>
      <c r="AW325" s="11">
        <v>3</v>
      </c>
      <c r="AX325" s="11">
        <v>0</v>
      </c>
      <c r="AY325" s="12" t="s">
        <v>25</v>
      </c>
      <c r="AZ325" s="11">
        <v>0</v>
      </c>
      <c r="BA325" s="11">
        <v>49</v>
      </c>
      <c r="BB325" s="12" t="s">
        <v>25</v>
      </c>
      <c r="BC325" s="11">
        <v>9</v>
      </c>
      <c r="BD325" s="12" t="s">
        <v>25</v>
      </c>
      <c r="BE325" s="11">
        <v>17</v>
      </c>
      <c r="BF325" s="12" t="s">
        <v>25</v>
      </c>
      <c r="BG325" s="11">
        <v>26</v>
      </c>
      <c r="BH325" s="11">
        <v>5</v>
      </c>
      <c r="BI325" s="12" t="s">
        <v>25</v>
      </c>
      <c r="BJ325" s="11">
        <v>5</v>
      </c>
      <c r="BK325" s="11">
        <v>6</v>
      </c>
      <c r="BL325" s="12" t="s">
        <v>25</v>
      </c>
      <c r="BM325" s="11">
        <v>6</v>
      </c>
      <c r="BN325" s="11">
        <v>37</v>
      </c>
      <c r="BO325" s="12" t="s">
        <v>25</v>
      </c>
      <c r="BP325" s="11">
        <v>6</v>
      </c>
      <c r="BQ325" s="12" t="s">
        <v>25</v>
      </c>
      <c r="BR325" s="11">
        <v>0</v>
      </c>
      <c r="BS325" s="12" t="s">
        <v>25</v>
      </c>
      <c r="BT325" s="11">
        <v>1</v>
      </c>
      <c r="BU325" s="12" t="s">
        <v>25</v>
      </c>
      <c r="BV325" s="11">
        <v>7</v>
      </c>
      <c r="BW325" s="12" t="s">
        <v>25</v>
      </c>
      <c r="BX325" s="11">
        <v>2</v>
      </c>
      <c r="BY325" s="12" t="s">
        <v>25</v>
      </c>
      <c r="BZ325" s="11">
        <v>12</v>
      </c>
      <c r="CA325" s="12" t="s">
        <v>25</v>
      </c>
      <c r="CB325" s="11">
        <v>0</v>
      </c>
      <c r="CC325" s="12" t="s">
        <v>25</v>
      </c>
      <c r="CD325" s="11">
        <v>8</v>
      </c>
      <c r="CE325" s="12" t="s">
        <v>25</v>
      </c>
      <c r="CF325" s="11">
        <v>8</v>
      </c>
      <c r="CG325" s="11">
        <v>22</v>
      </c>
      <c r="CH325" s="11">
        <v>2</v>
      </c>
      <c r="CI325" s="12" t="s">
        <v>25</v>
      </c>
      <c r="CJ325" s="11">
        <v>3</v>
      </c>
      <c r="CK325" s="12" t="s">
        <v>25</v>
      </c>
      <c r="CL325" s="11">
        <v>145</v>
      </c>
      <c r="CM325" s="11">
        <v>145</v>
      </c>
      <c r="CN325" s="12" t="s">
        <v>25</v>
      </c>
      <c r="CO325" s="12" t="s">
        <v>25</v>
      </c>
      <c r="CP325" s="12" t="s">
        <v>25</v>
      </c>
      <c r="CQ325" s="12" t="s">
        <v>25</v>
      </c>
      <c r="CR325" s="11">
        <f t="shared" si="15"/>
        <v>145</v>
      </c>
      <c r="CS325" s="11">
        <f t="shared" si="16"/>
        <v>145</v>
      </c>
      <c r="CT325" s="11" t="b">
        <f t="shared" si="17"/>
        <v>1</v>
      </c>
    </row>
    <row r="326" spans="1:98" x14ac:dyDescent="0.25">
      <c r="A326" s="11">
        <v>325</v>
      </c>
      <c r="B326" s="11">
        <v>15</v>
      </c>
      <c r="C326" s="12" t="s">
        <v>70</v>
      </c>
      <c r="D326" s="11">
        <v>1</v>
      </c>
      <c r="E326" s="12" t="s">
        <v>71</v>
      </c>
      <c r="F326" s="11">
        <v>1</v>
      </c>
      <c r="G326" s="12" t="s">
        <v>71</v>
      </c>
      <c r="H326" s="11">
        <v>1</v>
      </c>
      <c r="I326" s="11">
        <v>1</v>
      </c>
      <c r="J326" s="12" t="s">
        <v>71</v>
      </c>
      <c r="K326" s="11">
        <v>660</v>
      </c>
      <c r="L326" s="12" t="s">
        <v>473</v>
      </c>
      <c r="M326" s="11">
        <v>1</v>
      </c>
      <c r="N326" s="12" t="s">
        <v>70</v>
      </c>
      <c r="O326" s="12" t="s">
        <v>474</v>
      </c>
      <c r="P326" s="11">
        <v>2</v>
      </c>
      <c r="Q326" s="12" t="s">
        <v>273</v>
      </c>
      <c r="R326" s="11">
        <v>19</v>
      </c>
      <c r="S326" s="12" t="s">
        <v>239</v>
      </c>
      <c r="T326" s="11">
        <v>338</v>
      </c>
      <c r="U326" s="12" t="s">
        <v>475</v>
      </c>
      <c r="V326" s="12" t="s">
        <v>476</v>
      </c>
      <c r="W326" s="11">
        <v>1504</v>
      </c>
      <c r="X326" s="12" t="s">
        <v>71</v>
      </c>
      <c r="Y326" s="12" t="s">
        <v>77</v>
      </c>
      <c r="Z326" s="12" t="s">
        <v>78</v>
      </c>
      <c r="AA326" s="11">
        <v>1915047</v>
      </c>
      <c r="AB326" s="12" t="s">
        <v>665</v>
      </c>
      <c r="AC326" s="11">
        <v>2</v>
      </c>
      <c r="AD326" s="11">
        <v>136</v>
      </c>
      <c r="AE326" s="12" t="s">
        <v>25</v>
      </c>
      <c r="AF326" s="11">
        <v>20</v>
      </c>
      <c r="AG326" s="12" t="s">
        <v>25</v>
      </c>
      <c r="AH326" s="11">
        <v>1</v>
      </c>
      <c r="AI326" s="12" t="s">
        <v>25</v>
      </c>
      <c r="AJ326" s="11">
        <v>0</v>
      </c>
      <c r="AK326" s="12" t="s">
        <v>25</v>
      </c>
      <c r="AL326" s="11">
        <v>2</v>
      </c>
      <c r="AM326" s="12" t="s">
        <v>25</v>
      </c>
      <c r="AN326" s="11">
        <v>23</v>
      </c>
      <c r="AO326" s="12" t="s">
        <v>25</v>
      </c>
      <c r="AP326" s="11">
        <v>50</v>
      </c>
      <c r="AQ326" s="12" t="s">
        <v>25</v>
      </c>
      <c r="AR326" s="11">
        <v>1</v>
      </c>
      <c r="AS326" s="12" t="s">
        <v>25</v>
      </c>
      <c r="AT326" s="11">
        <v>51</v>
      </c>
      <c r="AU326" s="11">
        <v>0</v>
      </c>
      <c r="AV326" s="12" t="s">
        <v>25</v>
      </c>
      <c r="AW326" s="11">
        <v>0</v>
      </c>
      <c r="AX326" s="11">
        <v>0</v>
      </c>
      <c r="AY326" s="12" t="s">
        <v>25</v>
      </c>
      <c r="AZ326" s="11">
        <v>0</v>
      </c>
      <c r="BA326" s="11">
        <v>51</v>
      </c>
      <c r="BB326" s="12" t="s">
        <v>25</v>
      </c>
      <c r="BC326" s="11">
        <v>11</v>
      </c>
      <c r="BD326" s="12" t="s">
        <v>25</v>
      </c>
      <c r="BE326" s="11">
        <v>12</v>
      </c>
      <c r="BF326" s="12" t="s">
        <v>25</v>
      </c>
      <c r="BG326" s="11">
        <v>23</v>
      </c>
      <c r="BH326" s="11">
        <v>4</v>
      </c>
      <c r="BI326" s="12" t="s">
        <v>25</v>
      </c>
      <c r="BJ326" s="11">
        <v>4</v>
      </c>
      <c r="BK326" s="11">
        <v>0</v>
      </c>
      <c r="BL326" s="12" t="s">
        <v>25</v>
      </c>
      <c r="BM326" s="11">
        <v>0</v>
      </c>
      <c r="BN326" s="11">
        <v>27</v>
      </c>
      <c r="BO326" s="12" t="s">
        <v>25</v>
      </c>
      <c r="BP326" s="11">
        <v>6</v>
      </c>
      <c r="BQ326" s="12" t="s">
        <v>25</v>
      </c>
      <c r="BR326" s="11">
        <v>0</v>
      </c>
      <c r="BS326" s="12" t="s">
        <v>25</v>
      </c>
      <c r="BT326" s="11">
        <v>0</v>
      </c>
      <c r="BU326" s="12" t="s">
        <v>25</v>
      </c>
      <c r="BV326" s="11">
        <v>6</v>
      </c>
      <c r="BW326" s="12" t="s">
        <v>25</v>
      </c>
      <c r="BX326" s="11">
        <v>6</v>
      </c>
      <c r="BY326" s="12" t="s">
        <v>25</v>
      </c>
      <c r="BZ326" s="11">
        <v>12</v>
      </c>
      <c r="CA326" s="12" t="s">
        <v>25</v>
      </c>
      <c r="CB326" s="11">
        <v>1</v>
      </c>
      <c r="CC326" s="12" t="s">
        <v>25</v>
      </c>
      <c r="CD326" s="11">
        <v>5</v>
      </c>
      <c r="CE326" s="12" t="s">
        <v>25</v>
      </c>
      <c r="CF326" s="11">
        <v>5</v>
      </c>
      <c r="CG326" s="11">
        <v>24</v>
      </c>
      <c r="CH326" s="11">
        <v>4</v>
      </c>
      <c r="CI326" s="12" t="s">
        <v>25</v>
      </c>
      <c r="CJ326" s="11">
        <v>1</v>
      </c>
      <c r="CK326" s="12" t="s">
        <v>25</v>
      </c>
      <c r="CL326" s="11">
        <v>136</v>
      </c>
      <c r="CM326" s="11">
        <v>136</v>
      </c>
      <c r="CN326" s="12" t="s">
        <v>25</v>
      </c>
      <c r="CO326" s="12" t="s">
        <v>25</v>
      </c>
      <c r="CP326" s="12" t="s">
        <v>25</v>
      </c>
      <c r="CQ326" s="12" t="s">
        <v>25</v>
      </c>
      <c r="CR326" s="11">
        <f t="shared" si="15"/>
        <v>136</v>
      </c>
      <c r="CS326" s="11">
        <f t="shared" si="16"/>
        <v>136</v>
      </c>
      <c r="CT326" s="11" t="b">
        <f t="shared" si="17"/>
        <v>1</v>
      </c>
    </row>
    <row r="327" spans="1:98" x14ac:dyDescent="0.25">
      <c r="A327" s="11">
        <v>326</v>
      </c>
      <c r="B327" s="11">
        <v>15</v>
      </c>
      <c r="C327" s="12" t="s">
        <v>70</v>
      </c>
      <c r="D327" s="11">
        <v>1</v>
      </c>
      <c r="E327" s="12" t="s">
        <v>71</v>
      </c>
      <c r="F327" s="11">
        <v>1</v>
      </c>
      <c r="G327" s="12" t="s">
        <v>71</v>
      </c>
      <c r="H327" s="11">
        <v>1</v>
      </c>
      <c r="I327" s="11">
        <v>1</v>
      </c>
      <c r="J327" s="12" t="s">
        <v>71</v>
      </c>
      <c r="K327" s="11">
        <v>660</v>
      </c>
      <c r="L327" s="12" t="s">
        <v>473</v>
      </c>
      <c r="M327" s="11">
        <v>1</v>
      </c>
      <c r="N327" s="12" t="s">
        <v>70</v>
      </c>
      <c r="O327" s="12" t="s">
        <v>474</v>
      </c>
      <c r="P327" s="11">
        <v>2</v>
      </c>
      <c r="Q327" s="12" t="s">
        <v>273</v>
      </c>
      <c r="R327" s="11">
        <v>20</v>
      </c>
      <c r="S327" s="12" t="s">
        <v>448</v>
      </c>
      <c r="T327" s="11">
        <v>340</v>
      </c>
      <c r="U327" s="12" t="s">
        <v>475</v>
      </c>
      <c r="V327" s="12" t="s">
        <v>476</v>
      </c>
      <c r="W327" s="11">
        <v>1504</v>
      </c>
      <c r="X327" s="12" t="s">
        <v>71</v>
      </c>
      <c r="Y327" s="12" t="s">
        <v>77</v>
      </c>
      <c r="Z327" s="12" t="s">
        <v>78</v>
      </c>
      <c r="AA327" s="11">
        <v>1915047</v>
      </c>
      <c r="AB327" s="12" t="s">
        <v>665</v>
      </c>
      <c r="AC327" s="11">
        <v>2</v>
      </c>
      <c r="AD327" s="11">
        <v>137</v>
      </c>
      <c r="AE327" s="12" t="s">
        <v>25</v>
      </c>
      <c r="AF327" s="11">
        <v>17</v>
      </c>
      <c r="AG327" s="12" t="s">
        <v>25</v>
      </c>
      <c r="AH327" s="11">
        <v>0</v>
      </c>
      <c r="AI327" s="12" t="s">
        <v>25</v>
      </c>
      <c r="AJ327" s="11">
        <v>1</v>
      </c>
      <c r="AK327" s="12" t="s">
        <v>25</v>
      </c>
      <c r="AL327" s="11">
        <v>2</v>
      </c>
      <c r="AM327" s="12" t="s">
        <v>25</v>
      </c>
      <c r="AN327" s="11">
        <v>20</v>
      </c>
      <c r="AO327" s="12" t="s">
        <v>25</v>
      </c>
      <c r="AP327" s="11">
        <v>51</v>
      </c>
      <c r="AQ327" s="12" t="s">
        <v>25</v>
      </c>
      <c r="AR327" s="11">
        <v>4</v>
      </c>
      <c r="AS327" s="12" t="s">
        <v>25</v>
      </c>
      <c r="AT327" s="11">
        <v>55</v>
      </c>
      <c r="AU327" s="11">
        <v>2</v>
      </c>
      <c r="AV327" s="12" t="s">
        <v>25</v>
      </c>
      <c r="AW327" s="11">
        <v>2</v>
      </c>
      <c r="AX327" s="11">
        <v>1</v>
      </c>
      <c r="AY327" s="12" t="s">
        <v>25</v>
      </c>
      <c r="AZ327" s="11">
        <v>1</v>
      </c>
      <c r="BA327" s="11">
        <v>58</v>
      </c>
      <c r="BB327" s="12" t="s">
        <v>25</v>
      </c>
      <c r="BC327" s="11">
        <v>8</v>
      </c>
      <c r="BD327" s="12" t="s">
        <v>25</v>
      </c>
      <c r="BE327" s="11">
        <v>13</v>
      </c>
      <c r="BF327" s="12" t="s">
        <v>25</v>
      </c>
      <c r="BG327" s="11">
        <v>21</v>
      </c>
      <c r="BH327" s="11">
        <v>1</v>
      </c>
      <c r="BI327" s="12" t="s">
        <v>25</v>
      </c>
      <c r="BJ327" s="11">
        <v>1</v>
      </c>
      <c r="BK327" s="11">
        <v>7</v>
      </c>
      <c r="BL327" s="12" t="s">
        <v>25</v>
      </c>
      <c r="BM327" s="11">
        <v>7</v>
      </c>
      <c r="BN327" s="11">
        <v>29</v>
      </c>
      <c r="BO327" s="12" t="s">
        <v>25</v>
      </c>
      <c r="BP327" s="11">
        <v>1</v>
      </c>
      <c r="BQ327" s="12" t="s">
        <v>25</v>
      </c>
      <c r="BR327" s="11">
        <v>0</v>
      </c>
      <c r="BS327" s="12" t="s">
        <v>25</v>
      </c>
      <c r="BT327" s="11">
        <v>0</v>
      </c>
      <c r="BU327" s="12" t="s">
        <v>25</v>
      </c>
      <c r="BV327" s="11">
        <v>1</v>
      </c>
      <c r="BW327" s="12" t="s">
        <v>25</v>
      </c>
      <c r="BX327" s="11">
        <v>3</v>
      </c>
      <c r="BY327" s="12" t="s">
        <v>25</v>
      </c>
      <c r="BZ327" s="11">
        <v>16</v>
      </c>
      <c r="CA327" s="12" t="s">
        <v>25</v>
      </c>
      <c r="CB327" s="11">
        <v>1</v>
      </c>
      <c r="CC327" s="12" t="s">
        <v>25</v>
      </c>
      <c r="CD327" s="11">
        <v>6</v>
      </c>
      <c r="CE327" s="12" t="s">
        <v>25</v>
      </c>
      <c r="CF327" s="11">
        <v>6</v>
      </c>
      <c r="CG327" s="11">
        <v>26</v>
      </c>
      <c r="CH327" s="11">
        <v>1</v>
      </c>
      <c r="CI327" s="12" t="s">
        <v>25</v>
      </c>
      <c r="CJ327" s="11">
        <v>2</v>
      </c>
      <c r="CK327" s="12" t="s">
        <v>25</v>
      </c>
      <c r="CL327" s="11">
        <v>137</v>
      </c>
      <c r="CM327" s="11">
        <v>137</v>
      </c>
      <c r="CN327" s="12" t="s">
        <v>25</v>
      </c>
      <c r="CO327" s="12" t="s">
        <v>25</v>
      </c>
      <c r="CP327" s="12" t="s">
        <v>25</v>
      </c>
      <c r="CQ327" s="12" t="s">
        <v>25</v>
      </c>
      <c r="CR327" s="11">
        <f t="shared" si="15"/>
        <v>137</v>
      </c>
      <c r="CS327" s="11">
        <f t="shared" si="16"/>
        <v>137</v>
      </c>
      <c r="CT327" s="11" t="b">
        <f t="shared" si="17"/>
        <v>1</v>
      </c>
    </row>
    <row r="328" spans="1:98" x14ac:dyDescent="0.25">
      <c r="A328" s="11">
        <v>327</v>
      </c>
      <c r="B328" s="11">
        <v>15</v>
      </c>
      <c r="C328" s="12" t="s">
        <v>70</v>
      </c>
      <c r="D328" s="11">
        <v>1</v>
      </c>
      <c r="E328" s="12" t="s">
        <v>71</v>
      </c>
      <c r="F328" s="11">
        <v>1</v>
      </c>
      <c r="G328" s="12" t="s">
        <v>71</v>
      </c>
      <c r="H328" s="11">
        <v>1</v>
      </c>
      <c r="I328" s="11">
        <v>1</v>
      </c>
      <c r="J328" s="12" t="s">
        <v>71</v>
      </c>
      <c r="K328" s="11">
        <v>660</v>
      </c>
      <c r="L328" s="12" t="s">
        <v>480</v>
      </c>
      <c r="M328" s="11">
        <v>1</v>
      </c>
      <c r="N328" s="12" t="s">
        <v>70</v>
      </c>
      <c r="O328" s="12" t="s">
        <v>474</v>
      </c>
      <c r="P328" s="11">
        <v>2</v>
      </c>
      <c r="Q328" s="12" t="s">
        <v>273</v>
      </c>
      <c r="R328" s="11">
        <v>21</v>
      </c>
      <c r="S328" s="12" t="s">
        <v>135</v>
      </c>
      <c r="T328" s="11">
        <v>340</v>
      </c>
      <c r="U328" s="12" t="s">
        <v>481</v>
      </c>
      <c r="V328" s="12" t="s">
        <v>482</v>
      </c>
      <c r="W328" s="11">
        <v>1504</v>
      </c>
      <c r="X328" s="12" t="s">
        <v>71</v>
      </c>
      <c r="Y328" s="12" t="s">
        <v>77</v>
      </c>
      <c r="Z328" s="12" t="s">
        <v>78</v>
      </c>
      <c r="AA328" s="11">
        <v>1915033</v>
      </c>
      <c r="AB328" s="12" t="s">
        <v>666</v>
      </c>
      <c r="AC328" s="11">
        <v>2</v>
      </c>
      <c r="AD328" s="11">
        <v>0</v>
      </c>
      <c r="AE328" s="12" t="s">
        <v>25</v>
      </c>
      <c r="AF328" s="11">
        <v>23</v>
      </c>
      <c r="AG328" s="12" t="s">
        <v>25</v>
      </c>
      <c r="AH328" s="11">
        <v>1</v>
      </c>
      <c r="AI328" s="12" t="s">
        <v>25</v>
      </c>
      <c r="AJ328" s="11">
        <v>0</v>
      </c>
      <c r="AK328" s="12" t="s">
        <v>25</v>
      </c>
      <c r="AL328" s="11">
        <v>0</v>
      </c>
      <c r="AM328" s="12" t="s">
        <v>25</v>
      </c>
      <c r="AN328" s="11">
        <v>24</v>
      </c>
      <c r="AO328" s="12" t="s">
        <v>25</v>
      </c>
      <c r="AP328" s="11">
        <v>54</v>
      </c>
      <c r="AQ328" s="12" t="s">
        <v>25</v>
      </c>
      <c r="AR328" s="11">
        <v>4</v>
      </c>
      <c r="AS328" s="12" t="s">
        <v>25</v>
      </c>
      <c r="AT328" s="11">
        <v>58</v>
      </c>
      <c r="AU328" s="11">
        <v>5</v>
      </c>
      <c r="AV328" s="12" t="s">
        <v>25</v>
      </c>
      <c r="AW328" s="11">
        <v>5</v>
      </c>
      <c r="AX328" s="11">
        <v>1</v>
      </c>
      <c r="AY328" s="12" t="s">
        <v>25</v>
      </c>
      <c r="AZ328" s="11">
        <v>1</v>
      </c>
      <c r="BA328" s="11">
        <v>64</v>
      </c>
      <c r="BB328" s="12" t="s">
        <v>25</v>
      </c>
      <c r="BC328" s="11">
        <v>11</v>
      </c>
      <c r="BD328" s="12" t="s">
        <v>25</v>
      </c>
      <c r="BE328" s="11">
        <v>11</v>
      </c>
      <c r="BF328" s="12" t="s">
        <v>25</v>
      </c>
      <c r="BG328" s="11">
        <v>22</v>
      </c>
      <c r="BH328" s="11">
        <v>1</v>
      </c>
      <c r="BI328" s="12" t="s">
        <v>25</v>
      </c>
      <c r="BJ328" s="11">
        <v>1</v>
      </c>
      <c r="BK328" s="11">
        <v>3</v>
      </c>
      <c r="BL328" s="12" t="s">
        <v>25</v>
      </c>
      <c r="BM328" s="11">
        <v>3</v>
      </c>
      <c r="BN328" s="11">
        <v>26</v>
      </c>
      <c r="BO328" s="12" t="s">
        <v>25</v>
      </c>
      <c r="BP328" s="11">
        <v>2</v>
      </c>
      <c r="BQ328" s="12" t="s">
        <v>25</v>
      </c>
      <c r="BR328" s="11">
        <v>0</v>
      </c>
      <c r="BS328" s="12" t="s">
        <v>25</v>
      </c>
      <c r="BT328" s="11">
        <v>0</v>
      </c>
      <c r="BU328" s="12" t="s">
        <v>25</v>
      </c>
      <c r="BV328" s="11">
        <v>2</v>
      </c>
      <c r="BW328" s="12" t="s">
        <v>25</v>
      </c>
      <c r="BX328" s="11">
        <v>5</v>
      </c>
      <c r="BY328" s="12" t="s">
        <v>25</v>
      </c>
      <c r="BZ328" s="11">
        <v>16</v>
      </c>
      <c r="CA328" s="12" t="s">
        <v>25</v>
      </c>
      <c r="CB328" s="11">
        <v>2</v>
      </c>
      <c r="CC328" s="12" t="s">
        <v>25</v>
      </c>
      <c r="CD328" s="11">
        <v>5</v>
      </c>
      <c r="CE328" s="12" t="s">
        <v>25</v>
      </c>
      <c r="CF328" s="11">
        <v>5</v>
      </c>
      <c r="CG328" s="11">
        <v>28</v>
      </c>
      <c r="CH328" s="11">
        <v>4</v>
      </c>
      <c r="CI328" s="12" t="s">
        <v>25</v>
      </c>
      <c r="CJ328" s="11">
        <v>0</v>
      </c>
      <c r="CK328" s="12" t="s">
        <v>25</v>
      </c>
      <c r="CL328" s="11">
        <v>148</v>
      </c>
      <c r="CM328" s="11">
        <v>148</v>
      </c>
      <c r="CN328" s="12" t="s">
        <v>25</v>
      </c>
      <c r="CO328" s="12" t="s">
        <v>25</v>
      </c>
      <c r="CP328" s="12" t="s">
        <v>633</v>
      </c>
      <c r="CQ328" s="12" t="s">
        <v>25</v>
      </c>
      <c r="CR328" s="11">
        <f t="shared" si="15"/>
        <v>148</v>
      </c>
      <c r="CS328" s="11">
        <f t="shared" si="16"/>
        <v>148</v>
      </c>
      <c r="CT328" s="11" t="b">
        <f t="shared" si="17"/>
        <v>1</v>
      </c>
    </row>
    <row r="329" spans="1:98" x14ac:dyDescent="0.25">
      <c r="A329" s="11">
        <v>328</v>
      </c>
      <c r="B329" s="11">
        <v>15</v>
      </c>
      <c r="C329" s="12" t="s">
        <v>70</v>
      </c>
      <c r="D329" s="11">
        <v>1</v>
      </c>
      <c r="E329" s="12" t="s">
        <v>71</v>
      </c>
      <c r="F329" s="11">
        <v>1</v>
      </c>
      <c r="G329" s="12" t="s">
        <v>71</v>
      </c>
      <c r="H329" s="11">
        <v>1</v>
      </c>
      <c r="I329" s="11">
        <v>1</v>
      </c>
      <c r="J329" s="12" t="s">
        <v>71</v>
      </c>
      <c r="K329" s="11">
        <v>660</v>
      </c>
      <c r="L329" s="12" t="s">
        <v>480</v>
      </c>
      <c r="M329" s="11">
        <v>1</v>
      </c>
      <c r="N329" s="12" t="s">
        <v>70</v>
      </c>
      <c r="O329" s="12" t="s">
        <v>474</v>
      </c>
      <c r="P329" s="11">
        <v>2</v>
      </c>
      <c r="Q329" s="12" t="s">
        <v>273</v>
      </c>
      <c r="R329" s="11">
        <v>22</v>
      </c>
      <c r="S329" s="12" t="s">
        <v>131</v>
      </c>
      <c r="T329" s="11">
        <v>337</v>
      </c>
      <c r="U329" s="12" t="s">
        <v>481</v>
      </c>
      <c r="V329" s="12" t="s">
        <v>482</v>
      </c>
      <c r="W329" s="11">
        <v>1504</v>
      </c>
      <c r="X329" s="12" t="s">
        <v>71</v>
      </c>
      <c r="Y329" s="12" t="s">
        <v>77</v>
      </c>
      <c r="Z329" s="12" t="s">
        <v>78</v>
      </c>
      <c r="AA329" s="11">
        <v>1915033</v>
      </c>
      <c r="AB329" s="12" t="s">
        <v>666</v>
      </c>
      <c r="AC329" s="11">
        <v>2</v>
      </c>
      <c r="AD329" s="11">
        <v>150</v>
      </c>
      <c r="AE329" s="12" t="s">
        <v>25</v>
      </c>
      <c r="AF329" s="11">
        <v>22</v>
      </c>
      <c r="AG329" s="12" t="s">
        <v>25</v>
      </c>
      <c r="AH329" s="11">
        <v>0</v>
      </c>
      <c r="AI329" s="12" t="s">
        <v>25</v>
      </c>
      <c r="AJ329" s="11">
        <v>0</v>
      </c>
      <c r="AK329" s="12" t="s">
        <v>25</v>
      </c>
      <c r="AL329" s="11">
        <v>1</v>
      </c>
      <c r="AM329" s="12" t="s">
        <v>25</v>
      </c>
      <c r="AN329" s="11">
        <v>23</v>
      </c>
      <c r="AO329" s="12" t="s">
        <v>25</v>
      </c>
      <c r="AP329" s="11">
        <v>54</v>
      </c>
      <c r="AQ329" s="12" t="s">
        <v>25</v>
      </c>
      <c r="AR329" s="11">
        <v>1</v>
      </c>
      <c r="AS329" s="12" t="s">
        <v>25</v>
      </c>
      <c r="AT329" s="11">
        <v>55</v>
      </c>
      <c r="AU329" s="11">
        <v>1</v>
      </c>
      <c r="AV329" s="12" t="s">
        <v>25</v>
      </c>
      <c r="AW329" s="11">
        <v>1</v>
      </c>
      <c r="AX329" s="11">
        <v>0</v>
      </c>
      <c r="AY329" s="12" t="s">
        <v>25</v>
      </c>
      <c r="AZ329" s="11">
        <v>0</v>
      </c>
      <c r="BA329" s="11">
        <v>56</v>
      </c>
      <c r="BB329" s="12" t="s">
        <v>25</v>
      </c>
      <c r="BC329" s="11">
        <v>13</v>
      </c>
      <c r="BD329" s="12" t="s">
        <v>25</v>
      </c>
      <c r="BE329" s="11">
        <v>15</v>
      </c>
      <c r="BF329" s="12" t="s">
        <v>25</v>
      </c>
      <c r="BG329" s="11">
        <v>28</v>
      </c>
      <c r="BH329" s="11">
        <v>0</v>
      </c>
      <c r="BI329" s="12" t="s">
        <v>25</v>
      </c>
      <c r="BJ329" s="11">
        <v>0</v>
      </c>
      <c r="BK329" s="11">
        <v>4</v>
      </c>
      <c r="BL329" s="12" t="s">
        <v>25</v>
      </c>
      <c r="BM329" s="11">
        <v>4</v>
      </c>
      <c r="BN329" s="11">
        <v>32</v>
      </c>
      <c r="BO329" s="12" t="s">
        <v>25</v>
      </c>
      <c r="BP329" s="11">
        <v>4</v>
      </c>
      <c r="BQ329" s="12" t="s">
        <v>25</v>
      </c>
      <c r="BR329" s="11">
        <v>0</v>
      </c>
      <c r="BS329" s="12" t="s">
        <v>25</v>
      </c>
      <c r="BT329" s="11">
        <v>0</v>
      </c>
      <c r="BU329" s="12" t="s">
        <v>25</v>
      </c>
      <c r="BV329" s="11">
        <v>4</v>
      </c>
      <c r="BW329" s="12" t="s">
        <v>25</v>
      </c>
      <c r="BX329" s="11">
        <v>5</v>
      </c>
      <c r="BY329" s="12" t="s">
        <v>25</v>
      </c>
      <c r="BZ329" s="11">
        <v>16</v>
      </c>
      <c r="CA329" s="12" t="s">
        <v>25</v>
      </c>
      <c r="CB329" s="11">
        <v>0</v>
      </c>
      <c r="CC329" s="12" t="s">
        <v>25</v>
      </c>
      <c r="CD329" s="11">
        <v>8</v>
      </c>
      <c r="CE329" s="12" t="s">
        <v>25</v>
      </c>
      <c r="CF329" s="11">
        <v>8</v>
      </c>
      <c r="CG329" s="11">
        <v>29</v>
      </c>
      <c r="CH329" s="11">
        <v>3</v>
      </c>
      <c r="CI329" s="12" t="s">
        <v>25</v>
      </c>
      <c r="CJ329" s="11">
        <v>3</v>
      </c>
      <c r="CK329" s="12" t="s">
        <v>25</v>
      </c>
      <c r="CL329" s="11">
        <v>150</v>
      </c>
      <c r="CM329" s="11">
        <v>150</v>
      </c>
      <c r="CN329" s="12" t="s">
        <v>25</v>
      </c>
      <c r="CO329" s="12" t="s">
        <v>25</v>
      </c>
      <c r="CP329" s="12" t="s">
        <v>25</v>
      </c>
      <c r="CQ329" s="12" t="s">
        <v>25</v>
      </c>
      <c r="CR329" s="11">
        <f t="shared" si="15"/>
        <v>150</v>
      </c>
      <c r="CS329" s="11">
        <f t="shared" si="16"/>
        <v>150</v>
      </c>
      <c r="CT329" s="11" t="b">
        <f t="shared" si="17"/>
        <v>1</v>
      </c>
    </row>
    <row r="330" spans="1:98" x14ac:dyDescent="0.25">
      <c r="A330" s="11">
        <v>329</v>
      </c>
      <c r="B330" s="11">
        <v>15</v>
      </c>
      <c r="C330" s="12" t="s">
        <v>70</v>
      </c>
      <c r="D330" s="11">
        <v>1</v>
      </c>
      <c r="E330" s="12" t="s">
        <v>71</v>
      </c>
      <c r="F330" s="11">
        <v>1</v>
      </c>
      <c r="G330" s="12" t="s">
        <v>71</v>
      </c>
      <c r="H330" s="11">
        <v>1</v>
      </c>
      <c r="I330" s="11">
        <v>1</v>
      </c>
      <c r="J330" s="12" t="s">
        <v>71</v>
      </c>
      <c r="K330" s="11">
        <v>660</v>
      </c>
      <c r="L330" s="12" t="s">
        <v>480</v>
      </c>
      <c r="M330" s="11">
        <v>1</v>
      </c>
      <c r="N330" s="12" t="s">
        <v>70</v>
      </c>
      <c r="O330" s="12" t="s">
        <v>474</v>
      </c>
      <c r="P330" s="11">
        <v>2</v>
      </c>
      <c r="Q330" s="12" t="s">
        <v>273</v>
      </c>
      <c r="R330" s="11">
        <v>23</v>
      </c>
      <c r="S330" s="12" t="s">
        <v>483</v>
      </c>
      <c r="T330" s="11">
        <v>346</v>
      </c>
      <c r="U330" s="12" t="s">
        <v>481</v>
      </c>
      <c r="V330" s="12" t="s">
        <v>482</v>
      </c>
      <c r="W330" s="11">
        <v>1504</v>
      </c>
      <c r="X330" s="12" t="s">
        <v>71</v>
      </c>
      <c r="Y330" s="12" t="s">
        <v>77</v>
      </c>
      <c r="Z330" s="12" t="s">
        <v>78</v>
      </c>
      <c r="AA330" s="11">
        <v>1915033</v>
      </c>
      <c r="AB330" s="12" t="s">
        <v>666</v>
      </c>
      <c r="AC330" s="11">
        <v>2</v>
      </c>
      <c r="AD330" s="11">
        <v>148</v>
      </c>
      <c r="AE330" s="12" t="s">
        <v>25</v>
      </c>
      <c r="AF330" s="11">
        <v>17</v>
      </c>
      <c r="AG330" s="12" t="s">
        <v>25</v>
      </c>
      <c r="AH330" s="11">
        <v>3</v>
      </c>
      <c r="AI330" s="12" t="s">
        <v>25</v>
      </c>
      <c r="AJ330" s="11">
        <v>0</v>
      </c>
      <c r="AK330" s="12" t="s">
        <v>25</v>
      </c>
      <c r="AL330" s="11">
        <v>0</v>
      </c>
      <c r="AM330" s="12" t="s">
        <v>25</v>
      </c>
      <c r="AN330" s="11">
        <v>20</v>
      </c>
      <c r="AO330" s="12" t="s">
        <v>25</v>
      </c>
      <c r="AP330" s="11">
        <v>47</v>
      </c>
      <c r="AQ330" s="12" t="s">
        <v>25</v>
      </c>
      <c r="AR330" s="11">
        <v>3</v>
      </c>
      <c r="AS330" s="12" t="s">
        <v>25</v>
      </c>
      <c r="AT330" s="11">
        <v>50</v>
      </c>
      <c r="AU330" s="11">
        <v>1</v>
      </c>
      <c r="AV330" s="12" t="s">
        <v>25</v>
      </c>
      <c r="AW330" s="11">
        <v>1</v>
      </c>
      <c r="AX330" s="11">
        <v>1</v>
      </c>
      <c r="AY330" s="12" t="s">
        <v>25</v>
      </c>
      <c r="AZ330" s="11">
        <v>1</v>
      </c>
      <c r="BA330" s="11">
        <v>52</v>
      </c>
      <c r="BB330" s="12" t="s">
        <v>25</v>
      </c>
      <c r="BC330" s="11">
        <v>11</v>
      </c>
      <c r="BD330" s="12" t="s">
        <v>25</v>
      </c>
      <c r="BE330" s="11">
        <v>11</v>
      </c>
      <c r="BF330" s="12" t="s">
        <v>25</v>
      </c>
      <c r="BG330" s="11">
        <v>22</v>
      </c>
      <c r="BH330" s="11">
        <v>2</v>
      </c>
      <c r="BI330" s="12" t="s">
        <v>25</v>
      </c>
      <c r="BJ330" s="11">
        <v>2</v>
      </c>
      <c r="BK330" s="11">
        <v>8</v>
      </c>
      <c r="BL330" s="12" t="s">
        <v>25</v>
      </c>
      <c r="BM330" s="11">
        <v>8</v>
      </c>
      <c r="BN330" s="11">
        <v>32</v>
      </c>
      <c r="BO330" s="12" t="s">
        <v>25</v>
      </c>
      <c r="BP330" s="11">
        <v>10</v>
      </c>
      <c r="BQ330" s="12" t="s">
        <v>25</v>
      </c>
      <c r="BR330" s="11">
        <v>0</v>
      </c>
      <c r="BS330" s="12" t="s">
        <v>25</v>
      </c>
      <c r="BT330" s="11">
        <v>1</v>
      </c>
      <c r="BU330" s="12" t="s">
        <v>25</v>
      </c>
      <c r="BV330" s="11">
        <v>11</v>
      </c>
      <c r="BW330" s="12" t="s">
        <v>25</v>
      </c>
      <c r="BX330" s="11">
        <v>3</v>
      </c>
      <c r="BY330" s="12" t="s">
        <v>25</v>
      </c>
      <c r="BZ330" s="11">
        <v>12</v>
      </c>
      <c r="CA330" s="12" t="s">
        <v>25</v>
      </c>
      <c r="CB330" s="11">
        <v>4</v>
      </c>
      <c r="CC330" s="12" t="s">
        <v>25</v>
      </c>
      <c r="CD330" s="11">
        <v>8</v>
      </c>
      <c r="CE330" s="12" t="s">
        <v>25</v>
      </c>
      <c r="CF330" s="11">
        <v>8</v>
      </c>
      <c r="CG330" s="11">
        <v>27</v>
      </c>
      <c r="CH330" s="11">
        <v>1</v>
      </c>
      <c r="CI330" s="12" t="s">
        <v>25</v>
      </c>
      <c r="CJ330" s="11">
        <v>5</v>
      </c>
      <c r="CK330" s="12" t="s">
        <v>25</v>
      </c>
      <c r="CL330" s="11">
        <v>148</v>
      </c>
      <c r="CM330" s="11">
        <v>148</v>
      </c>
      <c r="CN330" s="12" t="s">
        <v>25</v>
      </c>
      <c r="CO330" s="12" t="s">
        <v>25</v>
      </c>
      <c r="CP330" s="12" t="s">
        <v>25</v>
      </c>
      <c r="CQ330" s="12" t="s">
        <v>25</v>
      </c>
      <c r="CR330" s="11">
        <f t="shared" si="15"/>
        <v>148</v>
      </c>
      <c r="CS330" s="11">
        <f t="shared" si="16"/>
        <v>148</v>
      </c>
      <c r="CT330" s="11" t="b">
        <f t="shared" si="17"/>
        <v>1</v>
      </c>
    </row>
    <row r="331" spans="1:98" x14ac:dyDescent="0.25">
      <c r="A331" s="11">
        <v>330</v>
      </c>
      <c r="B331" s="11">
        <v>15</v>
      </c>
      <c r="C331" s="12" t="s">
        <v>70</v>
      </c>
      <c r="D331" s="11">
        <v>1</v>
      </c>
      <c r="E331" s="12" t="s">
        <v>71</v>
      </c>
      <c r="F331" s="11">
        <v>1</v>
      </c>
      <c r="G331" s="12" t="s">
        <v>71</v>
      </c>
      <c r="H331" s="11">
        <v>1</v>
      </c>
      <c r="I331" s="11">
        <v>1</v>
      </c>
      <c r="J331" s="12" t="s">
        <v>71</v>
      </c>
      <c r="K331" s="11">
        <v>660</v>
      </c>
      <c r="L331" s="12" t="s">
        <v>480</v>
      </c>
      <c r="M331" s="11">
        <v>1</v>
      </c>
      <c r="N331" s="12" t="s">
        <v>70</v>
      </c>
      <c r="O331" s="12" t="s">
        <v>474</v>
      </c>
      <c r="P331" s="11">
        <v>2</v>
      </c>
      <c r="Q331" s="12" t="s">
        <v>273</v>
      </c>
      <c r="R331" s="11">
        <v>24</v>
      </c>
      <c r="S331" s="12" t="s">
        <v>139</v>
      </c>
      <c r="T331" s="11">
        <v>341</v>
      </c>
      <c r="U331" s="12" t="s">
        <v>481</v>
      </c>
      <c r="V331" s="12" t="s">
        <v>482</v>
      </c>
      <c r="W331" s="11">
        <v>1504</v>
      </c>
      <c r="X331" s="12" t="s">
        <v>71</v>
      </c>
      <c r="Y331" s="12" t="s">
        <v>77</v>
      </c>
      <c r="Z331" s="12" t="s">
        <v>78</v>
      </c>
      <c r="AA331" s="11">
        <v>1915033</v>
      </c>
      <c r="AB331" s="12" t="s">
        <v>666</v>
      </c>
      <c r="AC331" s="11">
        <v>2</v>
      </c>
      <c r="AD331" s="11">
        <v>135</v>
      </c>
      <c r="AE331" s="12" t="s">
        <v>25</v>
      </c>
      <c r="AF331" s="11">
        <v>20</v>
      </c>
      <c r="AG331" s="12" t="s">
        <v>25</v>
      </c>
      <c r="AH331" s="11">
        <v>1</v>
      </c>
      <c r="AI331" s="12" t="s">
        <v>25</v>
      </c>
      <c r="AJ331" s="11">
        <v>1</v>
      </c>
      <c r="AK331" s="12" t="s">
        <v>25</v>
      </c>
      <c r="AL331" s="11">
        <v>0</v>
      </c>
      <c r="AM331" s="12" t="s">
        <v>25</v>
      </c>
      <c r="AN331" s="11">
        <v>22</v>
      </c>
      <c r="AO331" s="12" t="s">
        <v>25</v>
      </c>
      <c r="AP331" s="11">
        <v>41</v>
      </c>
      <c r="AQ331" s="12" t="s">
        <v>25</v>
      </c>
      <c r="AR331" s="11">
        <v>6</v>
      </c>
      <c r="AS331" s="12" t="s">
        <v>25</v>
      </c>
      <c r="AT331" s="11">
        <v>47</v>
      </c>
      <c r="AU331" s="11">
        <v>0</v>
      </c>
      <c r="AV331" s="12" t="s">
        <v>25</v>
      </c>
      <c r="AW331" s="11">
        <v>0</v>
      </c>
      <c r="AX331" s="11">
        <v>1</v>
      </c>
      <c r="AY331" s="12" t="s">
        <v>25</v>
      </c>
      <c r="AZ331" s="11">
        <v>1</v>
      </c>
      <c r="BA331" s="11">
        <v>48</v>
      </c>
      <c r="BB331" s="12" t="s">
        <v>25</v>
      </c>
      <c r="BC331" s="11">
        <v>6</v>
      </c>
      <c r="BD331" s="12" t="s">
        <v>25</v>
      </c>
      <c r="BE331" s="11">
        <v>9</v>
      </c>
      <c r="BF331" s="12" t="s">
        <v>25</v>
      </c>
      <c r="BG331" s="11">
        <v>15</v>
      </c>
      <c r="BH331" s="11">
        <v>0</v>
      </c>
      <c r="BI331" s="12" t="s">
        <v>25</v>
      </c>
      <c r="BJ331" s="11">
        <v>0</v>
      </c>
      <c r="BK331" s="11">
        <v>8</v>
      </c>
      <c r="BL331" s="12" t="s">
        <v>25</v>
      </c>
      <c r="BM331" s="11">
        <v>8</v>
      </c>
      <c r="BN331" s="11">
        <v>23</v>
      </c>
      <c r="BO331" s="12" t="s">
        <v>25</v>
      </c>
      <c r="BP331" s="11">
        <v>4</v>
      </c>
      <c r="BQ331" s="12" t="s">
        <v>25</v>
      </c>
      <c r="BR331" s="11">
        <v>1</v>
      </c>
      <c r="BS331" s="12" t="s">
        <v>25</v>
      </c>
      <c r="BT331" s="11">
        <v>0</v>
      </c>
      <c r="BU331" s="12" t="s">
        <v>25</v>
      </c>
      <c r="BV331" s="11">
        <v>5</v>
      </c>
      <c r="BW331" s="12" t="s">
        <v>25</v>
      </c>
      <c r="BX331" s="11">
        <v>2</v>
      </c>
      <c r="BY331" s="12" t="s">
        <v>25</v>
      </c>
      <c r="BZ331" s="11">
        <v>20</v>
      </c>
      <c r="CA331" s="12" t="s">
        <v>25</v>
      </c>
      <c r="CB331" s="11">
        <v>0</v>
      </c>
      <c r="CC331" s="12" t="s">
        <v>25</v>
      </c>
      <c r="CD331" s="11">
        <v>7</v>
      </c>
      <c r="CE331" s="12" t="s">
        <v>25</v>
      </c>
      <c r="CF331" s="11">
        <v>7</v>
      </c>
      <c r="CG331" s="11">
        <v>29</v>
      </c>
      <c r="CH331" s="11">
        <v>4</v>
      </c>
      <c r="CI331" s="12" t="s">
        <v>25</v>
      </c>
      <c r="CJ331" s="11">
        <v>4</v>
      </c>
      <c r="CK331" s="12" t="s">
        <v>25</v>
      </c>
      <c r="CL331" s="11">
        <v>135</v>
      </c>
      <c r="CM331" s="11">
        <v>135</v>
      </c>
      <c r="CN331" s="12" t="s">
        <v>25</v>
      </c>
      <c r="CO331" s="12" t="s">
        <v>25</v>
      </c>
      <c r="CP331" s="12" t="s">
        <v>25</v>
      </c>
      <c r="CQ331" s="12" t="s">
        <v>25</v>
      </c>
      <c r="CR331" s="11">
        <f t="shared" si="15"/>
        <v>135</v>
      </c>
      <c r="CS331" s="11">
        <f t="shared" si="16"/>
        <v>135</v>
      </c>
      <c r="CT331" s="11" t="b">
        <f t="shared" si="17"/>
        <v>1</v>
      </c>
    </row>
    <row r="332" spans="1:98" x14ac:dyDescent="0.25">
      <c r="A332" s="11">
        <v>331</v>
      </c>
      <c r="B332" s="11">
        <v>15</v>
      </c>
      <c r="C332" s="12" t="s">
        <v>70</v>
      </c>
      <c r="D332" s="11">
        <v>1</v>
      </c>
      <c r="E332" s="12" t="s">
        <v>71</v>
      </c>
      <c r="F332" s="11">
        <v>1</v>
      </c>
      <c r="G332" s="12" t="s">
        <v>71</v>
      </c>
      <c r="H332" s="11">
        <v>1</v>
      </c>
      <c r="I332" s="11">
        <v>1</v>
      </c>
      <c r="J332" s="12" t="s">
        <v>71</v>
      </c>
      <c r="K332" s="11">
        <v>660</v>
      </c>
      <c r="L332" s="12" t="s">
        <v>480</v>
      </c>
      <c r="M332" s="11">
        <v>1</v>
      </c>
      <c r="N332" s="12" t="s">
        <v>70</v>
      </c>
      <c r="O332" s="12" t="s">
        <v>474</v>
      </c>
      <c r="P332" s="11">
        <v>2</v>
      </c>
      <c r="Q332" s="12" t="s">
        <v>273</v>
      </c>
      <c r="R332" s="11">
        <v>25</v>
      </c>
      <c r="S332" s="12" t="s">
        <v>343</v>
      </c>
      <c r="T332" s="11">
        <v>338</v>
      </c>
      <c r="U332" s="12" t="s">
        <v>481</v>
      </c>
      <c r="V332" s="12" t="s">
        <v>482</v>
      </c>
      <c r="W332" s="11">
        <v>1504</v>
      </c>
      <c r="X332" s="12" t="s">
        <v>71</v>
      </c>
      <c r="Y332" s="12" t="s">
        <v>77</v>
      </c>
      <c r="Z332" s="12" t="s">
        <v>78</v>
      </c>
      <c r="AA332" s="11">
        <v>1915033</v>
      </c>
      <c r="AB332" s="12" t="s">
        <v>666</v>
      </c>
      <c r="AC332" s="11">
        <v>2</v>
      </c>
      <c r="AD332" s="11">
        <v>155</v>
      </c>
      <c r="AE332" s="12" t="s">
        <v>25</v>
      </c>
      <c r="AF332" s="11">
        <v>14</v>
      </c>
      <c r="AG332" s="12" t="s">
        <v>25</v>
      </c>
      <c r="AH332" s="11">
        <v>3</v>
      </c>
      <c r="AI332" s="12" t="s">
        <v>25</v>
      </c>
      <c r="AJ332" s="11">
        <v>1</v>
      </c>
      <c r="AK332" s="12" t="s">
        <v>25</v>
      </c>
      <c r="AL332" s="11">
        <v>1</v>
      </c>
      <c r="AM332" s="12" t="s">
        <v>25</v>
      </c>
      <c r="AN332" s="11">
        <v>19</v>
      </c>
      <c r="AO332" s="12" t="s">
        <v>25</v>
      </c>
      <c r="AP332" s="11">
        <v>58</v>
      </c>
      <c r="AQ332" s="12" t="s">
        <v>25</v>
      </c>
      <c r="AR332" s="11">
        <v>3</v>
      </c>
      <c r="AS332" s="12" t="s">
        <v>25</v>
      </c>
      <c r="AT332" s="11">
        <v>61</v>
      </c>
      <c r="AU332" s="11">
        <v>1</v>
      </c>
      <c r="AV332" s="12" t="s">
        <v>25</v>
      </c>
      <c r="AW332" s="11">
        <v>1</v>
      </c>
      <c r="AX332" s="11">
        <v>0</v>
      </c>
      <c r="AY332" s="12" t="s">
        <v>25</v>
      </c>
      <c r="AZ332" s="11">
        <v>0</v>
      </c>
      <c r="BA332" s="11">
        <v>62</v>
      </c>
      <c r="BB332" s="12" t="s">
        <v>25</v>
      </c>
      <c r="BC332" s="11">
        <v>15</v>
      </c>
      <c r="BD332" s="12" t="s">
        <v>25</v>
      </c>
      <c r="BE332" s="11">
        <v>17</v>
      </c>
      <c r="BF332" s="12" t="s">
        <v>25</v>
      </c>
      <c r="BG332" s="11">
        <v>32</v>
      </c>
      <c r="BH332" s="11">
        <v>2</v>
      </c>
      <c r="BI332" s="12" t="s">
        <v>25</v>
      </c>
      <c r="BJ332" s="11">
        <v>2</v>
      </c>
      <c r="BK332" s="11">
        <v>4</v>
      </c>
      <c r="BL332" s="12" t="s">
        <v>25</v>
      </c>
      <c r="BM332" s="11">
        <v>4</v>
      </c>
      <c r="BN332" s="11">
        <v>38</v>
      </c>
      <c r="BO332" s="12" t="s">
        <v>25</v>
      </c>
      <c r="BP332" s="11">
        <v>3</v>
      </c>
      <c r="BQ332" s="12" t="s">
        <v>25</v>
      </c>
      <c r="BR332" s="11">
        <v>1</v>
      </c>
      <c r="BS332" s="12" t="s">
        <v>25</v>
      </c>
      <c r="BT332" s="11">
        <v>0</v>
      </c>
      <c r="BU332" s="12" t="s">
        <v>25</v>
      </c>
      <c r="BV332" s="11">
        <v>4</v>
      </c>
      <c r="BW332" s="12" t="s">
        <v>25</v>
      </c>
      <c r="BX332" s="11">
        <v>5</v>
      </c>
      <c r="BY332" s="12" t="s">
        <v>25</v>
      </c>
      <c r="BZ332" s="11">
        <v>12</v>
      </c>
      <c r="CA332" s="12" t="s">
        <v>25</v>
      </c>
      <c r="CB332" s="11">
        <v>1</v>
      </c>
      <c r="CC332" s="12" t="s">
        <v>25</v>
      </c>
      <c r="CD332" s="11">
        <v>3</v>
      </c>
      <c r="CE332" s="12" t="s">
        <v>25</v>
      </c>
      <c r="CF332" s="11">
        <v>3</v>
      </c>
      <c r="CG332" s="11">
        <v>21</v>
      </c>
      <c r="CH332" s="11">
        <v>7</v>
      </c>
      <c r="CI332" s="12" t="s">
        <v>25</v>
      </c>
      <c r="CJ332" s="11">
        <v>4</v>
      </c>
      <c r="CK332" s="12" t="s">
        <v>25</v>
      </c>
      <c r="CL332" s="11">
        <v>155</v>
      </c>
      <c r="CM332" s="11">
        <v>155</v>
      </c>
      <c r="CN332" s="12" t="s">
        <v>25</v>
      </c>
      <c r="CO332" s="12" t="s">
        <v>25</v>
      </c>
      <c r="CP332" s="12" t="s">
        <v>25</v>
      </c>
      <c r="CQ332" s="12" t="s">
        <v>25</v>
      </c>
      <c r="CR332" s="11">
        <f t="shared" si="15"/>
        <v>155</v>
      </c>
      <c r="CS332" s="11">
        <f t="shared" si="16"/>
        <v>155</v>
      </c>
      <c r="CT332" s="11" t="b">
        <f t="shared" si="17"/>
        <v>1</v>
      </c>
    </row>
    <row r="333" spans="1:98" x14ac:dyDescent="0.25">
      <c r="A333" s="11">
        <v>332</v>
      </c>
      <c r="B333" s="11">
        <v>15</v>
      </c>
      <c r="C333" s="12" t="s">
        <v>70</v>
      </c>
      <c r="D333" s="11">
        <v>1</v>
      </c>
      <c r="E333" s="12" t="s">
        <v>71</v>
      </c>
      <c r="F333" s="11">
        <v>1</v>
      </c>
      <c r="G333" s="12" t="s">
        <v>71</v>
      </c>
      <c r="H333" s="11">
        <v>1</v>
      </c>
      <c r="I333" s="11">
        <v>1</v>
      </c>
      <c r="J333" s="12" t="s">
        <v>71</v>
      </c>
      <c r="K333" s="11">
        <v>660</v>
      </c>
      <c r="L333" s="12" t="s">
        <v>480</v>
      </c>
      <c r="M333" s="11">
        <v>1</v>
      </c>
      <c r="N333" s="12" t="s">
        <v>70</v>
      </c>
      <c r="O333" s="12" t="s">
        <v>474</v>
      </c>
      <c r="P333" s="11">
        <v>2</v>
      </c>
      <c r="Q333" s="12" t="s">
        <v>273</v>
      </c>
      <c r="R333" s="11">
        <v>26</v>
      </c>
      <c r="S333" s="12" t="s">
        <v>484</v>
      </c>
      <c r="T333" s="11">
        <v>344</v>
      </c>
      <c r="U333" s="12" t="s">
        <v>481</v>
      </c>
      <c r="V333" s="12" t="s">
        <v>482</v>
      </c>
      <c r="W333" s="11">
        <v>1504</v>
      </c>
      <c r="X333" s="12" t="s">
        <v>71</v>
      </c>
      <c r="Y333" s="12" t="s">
        <v>77</v>
      </c>
      <c r="Z333" s="12" t="s">
        <v>78</v>
      </c>
      <c r="AA333" s="11">
        <v>1915033</v>
      </c>
      <c r="AB333" s="12" t="s">
        <v>666</v>
      </c>
      <c r="AC333" s="11">
        <v>2</v>
      </c>
      <c r="AD333" s="11">
        <v>141</v>
      </c>
      <c r="AE333" s="12" t="s">
        <v>25</v>
      </c>
      <c r="AF333" s="11">
        <v>18</v>
      </c>
      <c r="AG333" s="12" t="s">
        <v>25</v>
      </c>
      <c r="AH333" s="11">
        <v>3</v>
      </c>
      <c r="AI333" s="12" t="s">
        <v>25</v>
      </c>
      <c r="AJ333" s="11">
        <v>0</v>
      </c>
      <c r="AK333" s="12" t="s">
        <v>25</v>
      </c>
      <c r="AL333" s="11">
        <v>0</v>
      </c>
      <c r="AM333" s="12" t="s">
        <v>25</v>
      </c>
      <c r="AN333" s="11">
        <v>21</v>
      </c>
      <c r="AO333" s="12" t="s">
        <v>25</v>
      </c>
      <c r="AP333" s="11">
        <v>51</v>
      </c>
      <c r="AQ333" s="12" t="s">
        <v>25</v>
      </c>
      <c r="AR333" s="11">
        <v>3</v>
      </c>
      <c r="AS333" s="12" t="s">
        <v>25</v>
      </c>
      <c r="AT333" s="11">
        <v>54</v>
      </c>
      <c r="AU333" s="11">
        <v>2</v>
      </c>
      <c r="AV333" s="12" t="s">
        <v>25</v>
      </c>
      <c r="AW333" s="11">
        <v>2</v>
      </c>
      <c r="AX333" s="11">
        <v>0</v>
      </c>
      <c r="AY333" s="12" t="s">
        <v>25</v>
      </c>
      <c r="AZ333" s="11">
        <v>0</v>
      </c>
      <c r="BA333" s="11">
        <v>56</v>
      </c>
      <c r="BB333" s="12" t="s">
        <v>25</v>
      </c>
      <c r="BC333" s="11">
        <v>14</v>
      </c>
      <c r="BD333" s="12" t="s">
        <v>25</v>
      </c>
      <c r="BE333" s="11">
        <v>13</v>
      </c>
      <c r="BF333" s="12" t="s">
        <v>25</v>
      </c>
      <c r="BG333" s="11">
        <v>27</v>
      </c>
      <c r="BH333" s="11">
        <v>2</v>
      </c>
      <c r="BI333" s="12" t="s">
        <v>25</v>
      </c>
      <c r="BJ333" s="11">
        <v>2</v>
      </c>
      <c r="BK333" s="11">
        <v>4</v>
      </c>
      <c r="BL333" s="12" t="s">
        <v>25</v>
      </c>
      <c r="BM333" s="11">
        <v>4</v>
      </c>
      <c r="BN333" s="11">
        <v>33</v>
      </c>
      <c r="BO333" s="12" t="s">
        <v>25</v>
      </c>
      <c r="BP333" s="11">
        <v>5</v>
      </c>
      <c r="BQ333" s="12" t="s">
        <v>25</v>
      </c>
      <c r="BR333" s="11">
        <v>1</v>
      </c>
      <c r="BS333" s="12" t="s">
        <v>25</v>
      </c>
      <c r="BT333" s="11">
        <v>1</v>
      </c>
      <c r="BU333" s="12" t="s">
        <v>25</v>
      </c>
      <c r="BV333" s="11">
        <v>7</v>
      </c>
      <c r="BW333" s="12" t="s">
        <v>25</v>
      </c>
      <c r="BX333" s="11">
        <v>1</v>
      </c>
      <c r="BY333" s="12" t="s">
        <v>25</v>
      </c>
      <c r="BZ333" s="11">
        <v>8</v>
      </c>
      <c r="CA333" s="12" t="s">
        <v>25</v>
      </c>
      <c r="CB333" s="11">
        <v>0</v>
      </c>
      <c r="CC333" s="12" t="s">
        <v>25</v>
      </c>
      <c r="CD333" s="11">
        <v>9</v>
      </c>
      <c r="CE333" s="12" t="s">
        <v>25</v>
      </c>
      <c r="CF333" s="11">
        <v>9</v>
      </c>
      <c r="CG333" s="11">
        <v>18</v>
      </c>
      <c r="CH333" s="11">
        <v>5</v>
      </c>
      <c r="CI333" s="12" t="s">
        <v>25</v>
      </c>
      <c r="CJ333" s="11">
        <v>1</v>
      </c>
      <c r="CK333" s="12" t="s">
        <v>25</v>
      </c>
      <c r="CL333" s="11">
        <v>141</v>
      </c>
      <c r="CM333" s="11">
        <v>141</v>
      </c>
      <c r="CN333" s="12" t="s">
        <v>25</v>
      </c>
      <c r="CO333" s="12" t="s">
        <v>25</v>
      </c>
      <c r="CP333" s="12" t="s">
        <v>25</v>
      </c>
      <c r="CQ333" s="12" t="s">
        <v>25</v>
      </c>
      <c r="CR333" s="11">
        <f t="shared" si="15"/>
        <v>141</v>
      </c>
      <c r="CS333" s="11">
        <f t="shared" si="16"/>
        <v>141</v>
      </c>
      <c r="CT333" s="11" t="b">
        <f t="shared" si="17"/>
        <v>1</v>
      </c>
    </row>
    <row r="334" spans="1:98" x14ac:dyDescent="0.25">
      <c r="A334" s="11">
        <v>333</v>
      </c>
      <c r="B334" s="11">
        <v>15</v>
      </c>
      <c r="C334" s="12" t="s">
        <v>70</v>
      </c>
      <c r="D334" s="11">
        <v>1</v>
      </c>
      <c r="E334" s="12" t="s">
        <v>71</v>
      </c>
      <c r="F334" s="11">
        <v>1</v>
      </c>
      <c r="G334" s="12" t="s">
        <v>71</v>
      </c>
      <c r="H334" s="11">
        <v>1</v>
      </c>
      <c r="I334" s="11">
        <v>1</v>
      </c>
      <c r="J334" s="12" t="s">
        <v>71</v>
      </c>
      <c r="K334" s="11">
        <v>660</v>
      </c>
      <c r="L334" s="12" t="s">
        <v>480</v>
      </c>
      <c r="M334" s="11">
        <v>1</v>
      </c>
      <c r="N334" s="12" t="s">
        <v>70</v>
      </c>
      <c r="O334" s="12" t="s">
        <v>474</v>
      </c>
      <c r="P334" s="11">
        <v>2</v>
      </c>
      <c r="Q334" s="12" t="s">
        <v>273</v>
      </c>
      <c r="R334" s="11">
        <v>27</v>
      </c>
      <c r="S334" s="12" t="s">
        <v>341</v>
      </c>
      <c r="T334" s="11">
        <v>344</v>
      </c>
      <c r="U334" s="12" t="s">
        <v>481</v>
      </c>
      <c r="V334" s="12" t="s">
        <v>482</v>
      </c>
      <c r="W334" s="11">
        <v>1504</v>
      </c>
      <c r="X334" s="12" t="s">
        <v>71</v>
      </c>
      <c r="Y334" s="12" t="s">
        <v>77</v>
      </c>
      <c r="Z334" s="12" t="s">
        <v>78</v>
      </c>
      <c r="AA334" s="11">
        <v>1915033</v>
      </c>
      <c r="AB334" s="12" t="s">
        <v>666</v>
      </c>
      <c r="AC334" s="11">
        <v>2</v>
      </c>
      <c r="AD334" s="11">
        <v>148</v>
      </c>
      <c r="AE334" s="12" t="s">
        <v>25</v>
      </c>
      <c r="AF334" s="11">
        <v>23</v>
      </c>
      <c r="AG334" s="12" t="s">
        <v>25</v>
      </c>
      <c r="AH334" s="11">
        <v>1</v>
      </c>
      <c r="AI334" s="12" t="s">
        <v>25</v>
      </c>
      <c r="AJ334" s="11">
        <v>0</v>
      </c>
      <c r="AK334" s="12" t="s">
        <v>25</v>
      </c>
      <c r="AL334" s="11">
        <v>1</v>
      </c>
      <c r="AM334" s="12" t="s">
        <v>25</v>
      </c>
      <c r="AN334" s="11">
        <v>25</v>
      </c>
      <c r="AO334" s="12" t="s">
        <v>25</v>
      </c>
      <c r="AP334" s="11">
        <v>59</v>
      </c>
      <c r="AQ334" s="12" t="s">
        <v>25</v>
      </c>
      <c r="AR334" s="11">
        <v>1</v>
      </c>
      <c r="AS334" s="12" t="s">
        <v>25</v>
      </c>
      <c r="AT334" s="11">
        <v>60</v>
      </c>
      <c r="AU334" s="11">
        <v>1</v>
      </c>
      <c r="AV334" s="12" t="s">
        <v>25</v>
      </c>
      <c r="AW334" s="11">
        <v>1</v>
      </c>
      <c r="AX334" s="11">
        <v>1</v>
      </c>
      <c r="AY334" s="12" t="s">
        <v>25</v>
      </c>
      <c r="AZ334" s="11">
        <v>1</v>
      </c>
      <c r="BA334" s="11">
        <v>62</v>
      </c>
      <c r="BB334" s="12" t="s">
        <v>25</v>
      </c>
      <c r="BC334" s="11">
        <v>6</v>
      </c>
      <c r="BD334" s="12" t="s">
        <v>25</v>
      </c>
      <c r="BE334" s="11">
        <v>8</v>
      </c>
      <c r="BF334" s="12" t="s">
        <v>25</v>
      </c>
      <c r="BG334" s="11">
        <v>14</v>
      </c>
      <c r="BH334" s="11">
        <v>2</v>
      </c>
      <c r="BI334" s="12" t="s">
        <v>25</v>
      </c>
      <c r="BJ334" s="11">
        <v>2</v>
      </c>
      <c r="BK334" s="11">
        <v>4</v>
      </c>
      <c r="BL334" s="12" t="s">
        <v>25</v>
      </c>
      <c r="BM334" s="11">
        <v>4</v>
      </c>
      <c r="BN334" s="11">
        <v>20</v>
      </c>
      <c r="BO334" s="12" t="s">
        <v>25</v>
      </c>
      <c r="BP334" s="11">
        <v>7</v>
      </c>
      <c r="BQ334" s="12" t="s">
        <v>25</v>
      </c>
      <c r="BR334" s="11">
        <v>0</v>
      </c>
      <c r="BS334" s="12" t="s">
        <v>25</v>
      </c>
      <c r="BT334" s="11">
        <v>0</v>
      </c>
      <c r="BU334" s="12" t="s">
        <v>25</v>
      </c>
      <c r="BV334" s="11">
        <v>7</v>
      </c>
      <c r="BW334" s="12" t="s">
        <v>25</v>
      </c>
      <c r="BX334" s="11">
        <v>1</v>
      </c>
      <c r="BY334" s="12" t="s">
        <v>25</v>
      </c>
      <c r="BZ334" s="11">
        <v>18</v>
      </c>
      <c r="CA334" s="12" t="s">
        <v>25</v>
      </c>
      <c r="CB334" s="11">
        <v>3</v>
      </c>
      <c r="CC334" s="12" t="s">
        <v>25</v>
      </c>
      <c r="CD334" s="11">
        <v>10</v>
      </c>
      <c r="CE334" s="12" t="s">
        <v>25</v>
      </c>
      <c r="CF334" s="11">
        <v>10</v>
      </c>
      <c r="CG334" s="11">
        <v>32</v>
      </c>
      <c r="CH334" s="11">
        <v>1</v>
      </c>
      <c r="CI334" s="12" t="s">
        <v>25</v>
      </c>
      <c r="CJ334" s="11">
        <v>1</v>
      </c>
      <c r="CK334" s="12" t="s">
        <v>25</v>
      </c>
      <c r="CL334" s="11">
        <v>148</v>
      </c>
      <c r="CM334" s="11">
        <v>148</v>
      </c>
      <c r="CN334" s="12" t="s">
        <v>25</v>
      </c>
      <c r="CO334" s="12" t="s">
        <v>25</v>
      </c>
      <c r="CP334" s="12" t="s">
        <v>25</v>
      </c>
      <c r="CQ334" s="12" t="s">
        <v>25</v>
      </c>
      <c r="CR334" s="11">
        <f t="shared" si="15"/>
        <v>148</v>
      </c>
      <c r="CS334" s="11">
        <f t="shared" si="16"/>
        <v>148</v>
      </c>
      <c r="CT334" s="11" t="b">
        <f t="shared" si="17"/>
        <v>1</v>
      </c>
    </row>
    <row r="335" spans="1:98" x14ac:dyDescent="0.25">
      <c r="A335" s="11">
        <v>334</v>
      </c>
      <c r="B335" s="11">
        <v>15</v>
      </c>
      <c r="C335" s="12" t="s">
        <v>70</v>
      </c>
      <c r="D335" s="11">
        <v>1</v>
      </c>
      <c r="E335" s="12" t="s">
        <v>71</v>
      </c>
      <c r="F335" s="11">
        <v>1</v>
      </c>
      <c r="G335" s="12" t="s">
        <v>71</v>
      </c>
      <c r="H335" s="11">
        <v>1</v>
      </c>
      <c r="I335" s="11">
        <v>1</v>
      </c>
      <c r="J335" s="12" t="s">
        <v>71</v>
      </c>
      <c r="K335" s="11">
        <v>660</v>
      </c>
      <c r="L335" s="12" t="s">
        <v>480</v>
      </c>
      <c r="M335" s="11">
        <v>1</v>
      </c>
      <c r="N335" s="12" t="s">
        <v>70</v>
      </c>
      <c r="O335" s="12" t="s">
        <v>474</v>
      </c>
      <c r="P335" s="11">
        <v>2</v>
      </c>
      <c r="Q335" s="12" t="s">
        <v>273</v>
      </c>
      <c r="R335" s="11">
        <v>28</v>
      </c>
      <c r="S335" s="12" t="s">
        <v>485</v>
      </c>
      <c r="T335" s="11">
        <v>339</v>
      </c>
      <c r="U335" s="12" t="s">
        <v>481</v>
      </c>
      <c r="V335" s="12" t="s">
        <v>482</v>
      </c>
      <c r="W335" s="11">
        <v>1504</v>
      </c>
      <c r="X335" s="12" t="s">
        <v>71</v>
      </c>
      <c r="Y335" s="12" t="s">
        <v>77</v>
      </c>
      <c r="Z335" s="12" t="s">
        <v>78</v>
      </c>
      <c r="AA335" s="11">
        <v>1915033</v>
      </c>
      <c r="AB335" s="12" t="s">
        <v>666</v>
      </c>
      <c r="AC335" s="11">
        <v>2</v>
      </c>
      <c r="AD335" s="11">
        <v>148</v>
      </c>
      <c r="AE335" s="12" t="s">
        <v>25</v>
      </c>
      <c r="AF335" s="11">
        <v>24</v>
      </c>
      <c r="AG335" s="12" t="s">
        <v>25</v>
      </c>
      <c r="AH335" s="11">
        <v>1</v>
      </c>
      <c r="AI335" s="12" t="s">
        <v>25</v>
      </c>
      <c r="AJ335" s="11">
        <v>1</v>
      </c>
      <c r="AK335" s="12" t="s">
        <v>25</v>
      </c>
      <c r="AL335" s="11">
        <v>0</v>
      </c>
      <c r="AM335" s="12" t="s">
        <v>25</v>
      </c>
      <c r="AN335" s="11">
        <v>26</v>
      </c>
      <c r="AO335" s="12" t="s">
        <v>25</v>
      </c>
      <c r="AP335" s="11">
        <v>54</v>
      </c>
      <c r="AQ335" s="12" t="s">
        <v>25</v>
      </c>
      <c r="AR335" s="11">
        <v>3</v>
      </c>
      <c r="AS335" s="12" t="s">
        <v>25</v>
      </c>
      <c r="AT335" s="11">
        <v>57</v>
      </c>
      <c r="AU335" s="11">
        <v>7</v>
      </c>
      <c r="AV335" s="12" t="s">
        <v>25</v>
      </c>
      <c r="AW335" s="11">
        <v>7</v>
      </c>
      <c r="AX335" s="11">
        <v>0</v>
      </c>
      <c r="AY335" s="12" t="s">
        <v>25</v>
      </c>
      <c r="AZ335" s="11">
        <v>0</v>
      </c>
      <c r="BA335" s="11">
        <v>64</v>
      </c>
      <c r="BB335" s="12" t="s">
        <v>25</v>
      </c>
      <c r="BC335" s="11">
        <v>14</v>
      </c>
      <c r="BD335" s="12" t="s">
        <v>25</v>
      </c>
      <c r="BE335" s="11">
        <v>7</v>
      </c>
      <c r="BF335" s="12" t="s">
        <v>25</v>
      </c>
      <c r="BG335" s="11">
        <v>21</v>
      </c>
      <c r="BH335" s="11">
        <v>3</v>
      </c>
      <c r="BI335" s="12" t="s">
        <v>25</v>
      </c>
      <c r="BJ335" s="11">
        <v>3</v>
      </c>
      <c r="BK335" s="11">
        <v>4</v>
      </c>
      <c r="BL335" s="12" t="s">
        <v>25</v>
      </c>
      <c r="BM335" s="11">
        <v>4</v>
      </c>
      <c r="BN335" s="11">
        <v>28</v>
      </c>
      <c r="BO335" s="12" t="s">
        <v>25</v>
      </c>
      <c r="BP335" s="11">
        <v>4</v>
      </c>
      <c r="BQ335" s="12" t="s">
        <v>25</v>
      </c>
      <c r="BR335" s="11">
        <v>1</v>
      </c>
      <c r="BS335" s="12" t="s">
        <v>25</v>
      </c>
      <c r="BT335" s="11">
        <v>0</v>
      </c>
      <c r="BU335" s="12" t="s">
        <v>25</v>
      </c>
      <c r="BV335" s="11">
        <v>5</v>
      </c>
      <c r="BW335" s="12" t="s">
        <v>25</v>
      </c>
      <c r="BX335" s="11">
        <v>3</v>
      </c>
      <c r="BY335" s="12" t="s">
        <v>25</v>
      </c>
      <c r="BZ335" s="11">
        <v>18</v>
      </c>
      <c r="CA335" s="12" t="s">
        <v>25</v>
      </c>
      <c r="CB335" s="11">
        <v>1</v>
      </c>
      <c r="CC335" s="12" t="s">
        <v>25</v>
      </c>
      <c r="CD335" s="11">
        <v>11</v>
      </c>
      <c r="CE335" s="12" t="s">
        <v>25</v>
      </c>
      <c r="CF335" s="11">
        <v>11</v>
      </c>
      <c r="CG335" s="11">
        <v>33</v>
      </c>
      <c r="CH335" s="11">
        <v>0</v>
      </c>
      <c r="CI335" s="12" t="s">
        <v>25</v>
      </c>
      <c r="CJ335" s="11">
        <v>0</v>
      </c>
      <c r="CK335" s="12" t="s">
        <v>25</v>
      </c>
      <c r="CL335" s="11">
        <v>148</v>
      </c>
      <c r="CM335" s="11">
        <v>156</v>
      </c>
      <c r="CN335" s="12" t="s">
        <v>25</v>
      </c>
      <c r="CO335" s="12" t="s">
        <v>638</v>
      </c>
      <c r="CP335" s="12" t="s">
        <v>633</v>
      </c>
      <c r="CQ335" s="12" t="s">
        <v>645</v>
      </c>
      <c r="CR335" s="11">
        <f t="shared" si="15"/>
        <v>156</v>
      </c>
      <c r="CS335" s="11">
        <f t="shared" si="16"/>
        <v>156</v>
      </c>
      <c r="CT335" s="11" t="b">
        <f t="shared" si="17"/>
        <v>1</v>
      </c>
    </row>
    <row r="336" spans="1:98" x14ac:dyDescent="0.25">
      <c r="A336" s="11">
        <v>335</v>
      </c>
      <c r="B336" s="11">
        <v>15</v>
      </c>
      <c r="C336" s="12" t="s">
        <v>70</v>
      </c>
      <c r="D336" s="11">
        <v>1</v>
      </c>
      <c r="E336" s="12" t="s">
        <v>71</v>
      </c>
      <c r="F336" s="11">
        <v>1</v>
      </c>
      <c r="G336" s="12" t="s">
        <v>71</v>
      </c>
      <c r="H336" s="11">
        <v>1</v>
      </c>
      <c r="I336" s="11">
        <v>1</v>
      </c>
      <c r="J336" s="12" t="s">
        <v>71</v>
      </c>
      <c r="K336" s="11">
        <v>660</v>
      </c>
      <c r="L336" s="12" t="s">
        <v>480</v>
      </c>
      <c r="M336" s="11">
        <v>1</v>
      </c>
      <c r="N336" s="12" t="s">
        <v>70</v>
      </c>
      <c r="O336" s="12" t="s">
        <v>474</v>
      </c>
      <c r="P336" s="11">
        <v>2</v>
      </c>
      <c r="Q336" s="12" t="s">
        <v>273</v>
      </c>
      <c r="R336" s="11">
        <v>29</v>
      </c>
      <c r="S336" s="12" t="s">
        <v>486</v>
      </c>
      <c r="T336" s="11">
        <v>339</v>
      </c>
      <c r="U336" s="12" t="s">
        <v>481</v>
      </c>
      <c r="V336" s="12" t="s">
        <v>482</v>
      </c>
      <c r="W336" s="11">
        <v>1504</v>
      </c>
      <c r="X336" s="12" t="s">
        <v>71</v>
      </c>
      <c r="Y336" s="12" t="s">
        <v>77</v>
      </c>
      <c r="Z336" s="12" t="s">
        <v>78</v>
      </c>
      <c r="AA336" s="11">
        <v>1915033</v>
      </c>
      <c r="AB336" s="12" t="s">
        <v>666</v>
      </c>
      <c r="AC336" s="11">
        <v>2</v>
      </c>
      <c r="AD336" s="11">
        <v>152</v>
      </c>
      <c r="AE336" s="12" t="s">
        <v>25</v>
      </c>
      <c r="AF336" s="11">
        <v>28</v>
      </c>
      <c r="AG336" s="12" t="s">
        <v>25</v>
      </c>
      <c r="AH336" s="11">
        <v>2</v>
      </c>
      <c r="AI336" s="12" t="s">
        <v>25</v>
      </c>
      <c r="AJ336" s="11">
        <v>0</v>
      </c>
      <c r="AK336" s="12" t="s">
        <v>25</v>
      </c>
      <c r="AL336" s="11">
        <v>3</v>
      </c>
      <c r="AM336" s="12" t="s">
        <v>25</v>
      </c>
      <c r="AN336" s="11">
        <v>33</v>
      </c>
      <c r="AO336" s="12" t="s">
        <v>25</v>
      </c>
      <c r="AP336" s="11">
        <v>45</v>
      </c>
      <c r="AQ336" s="12" t="s">
        <v>25</v>
      </c>
      <c r="AR336" s="11">
        <v>5</v>
      </c>
      <c r="AS336" s="12" t="s">
        <v>25</v>
      </c>
      <c r="AT336" s="11">
        <v>50</v>
      </c>
      <c r="AU336" s="11">
        <v>4</v>
      </c>
      <c r="AV336" s="12" t="s">
        <v>25</v>
      </c>
      <c r="AW336" s="11">
        <v>4</v>
      </c>
      <c r="AX336" s="11">
        <v>1</v>
      </c>
      <c r="AY336" s="12" t="s">
        <v>25</v>
      </c>
      <c r="AZ336" s="11">
        <v>1</v>
      </c>
      <c r="BA336" s="11">
        <v>55</v>
      </c>
      <c r="BB336" s="12" t="s">
        <v>25</v>
      </c>
      <c r="BC336" s="11">
        <v>13</v>
      </c>
      <c r="BD336" s="12" t="s">
        <v>25</v>
      </c>
      <c r="BE336" s="11">
        <v>8</v>
      </c>
      <c r="BF336" s="12" t="s">
        <v>25</v>
      </c>
      <c r="BG336" s="11">
        <v>21</v>
      </c>
      <c r="BH336" s="11">
        <v>1</v>
      </c>
      <c r="BI336" s="12" t="s">
        <v>25</v>
      </c>
      <c r="BJ336" s="11">
        <v>1</v>
      </c>
      <c r="BK336" s="11">
        <v>5</v>
      </c>
      <c r="BL336" s="12" t="s">
        <v>25</v>
      </c>
      <c r="BM336" s="11">
        <v>5</v>
      </c>
      <c r="BN336" s="11">
        <v>27</v>
      </c>
      <c r="BO336" s="12" t="s">
        <v>25</v>
      </c>
      <c r="BP336" s="11">
        <v>3</v>
      </c>
      <c r="BQ336" s="12" t="s">
        <v>25</v>
      </c>
      <c r="BR336" s="11">
        <v>0</v>
      </c>
      <c r="BS336" s="12" t="s">
        <v>25</v>
      </c>
      <c r="BT336" s="11">
        <v>1</v>
      </c>
      <c r="BU336" s="12" t="s">
        <v>25</v>
      </c>
      <c r="BV336" s="11">
        <v>4</v>
      </c>
      <c r="BW336" s="12" t="s">
        <v>25</v>
      </c>
      <c r="BX336" s="11">
        <v>4</v>
      </c>
      <c r="BY336" s="12" t="s">
        <v>25</v>
      </c>
      <c r="BZ336" s="11">
        <v>16</v>
      </c>
      <c r="CA336" s="12" t="s">
        <v>25</v>
      </c>
      <c r="CB336" s="11">
        <v>1</v>
      </c>
      <c r="CC336" s="12" t="s">
        <v>25</v>
      </c>
      <c r="CD336" s="11">
        <v>7</v>
      </c>
      <c r="CE336" s="12" t="s">
        <v>25</v>
      </c>
      <c r="CF336" s="11">
        <v>7</v>
      </c>
      <c r="CG336" s="11">
        <v>28</v>
      </c>
      <c r="CH336" s="11">
        <v>4</v>
      </c>
      <c r="CI336" s="12" t="s">
        <v>25</v>
      </c>
      <c r="CJ336" s="11">
        <v>1</v>
      </c>
      <c r="CK336" s="12" t="s">
        <v>25</v>
      </c>
      <c r="CL336" s="11">
        <v>152</v>
      </c>
      <c r="CM336" s="11">
        <v>152</v>
      </c>
      <c r="CN336" s="12" t="s">
        <v>25</v>
      </c>
      <c r="CO336" s="12" t="s">
        <v>25</v>
      </c>
      <c r="CP336" s="12" t="s">
        <v>25</v>
      </c>
      <c r="CQ336" s="12" t="s">
        <v>25</v>
      </c>
      <c r="CR336" s="11">
        <f t="shared" si="15"/>
        <v>152</v>
      </c>
      <c r="CS336" s="11">
        <f t="shared" si="16"/>
        <v>152</v>
      </c>
      <c r="CT336" s="11" t="b">
        <f t="shared" si="17"/>
        <v>1</v>
      </c>
    </row>
    <row r="337" spans="1:98" x14ac:dyDescent="0.25">
      <c r="A337" s="11">
        <v>336</v>
      </c>
      <c r="B337" s="11">
        <v>15</v>
      </c>
      <c r="C337" s="12" t="s">
        <v>70</v>
      </c>
      <c r="D337" s="11">
        <v>1</v>
      </c>
      <c r="E337" s="12" t="s">
        <v>71</v>
      </c>
      <c r="F337" s="11">
        <v>1</v>
      </c>
      <c r="G337" s="12" t="s">
        <v>71</v>
      </c>
      <c r="H337" s="11">
        <v>1</v>
      </c>
      <c r="I337" s="11">
        <v>1</v>
      </c>
      <c r="J337" s="12" t="s">
        <v>71</v>
      </c>
      <c r="K337" s="11">
        <v>660</v>
      </c>
      <c r="L337" s="12" t="s">
        <v>480</v>
      </c>
      <c r="M337" s="11">
        <v>1</v>
      </c>
      <c r="N337" s="12" t="s">
        <v>70</v>
      </c>
      <c r="O337" s="12" t="s">
        <v>474</v>
      </c>
      <c r="P337" s="11">
        <v>2</v>
      </c>
      <c r="Q337" s="12" t="s">
        <v>273</v>
      </c>
      <c r="R337" s="11">
        <v>30</v>
      </c>
      <c r="S337" s="12" t="s">
        <v>487</v>
      </c>
      <c r="T337" s="11">
        <v>341</v>
      </c>
      <c r="U337" s="12" t="s">
        <v>481</v>
      </c>
      <c r="V337" s="12" t="s">
        <v>482</v>
      </c>
      <c r="W337" s="11">
        <v>1504</v>
      </c>
      <c r="X337" s="12" t="s">
        <v>71</v>
      </c>
      <c r="Y337" s="12" t="s">
        <v>77</v>
      </c>
      <c r="Z337" s="12" t="s">
        <v>78</v>
      </c>
      <c r="AA337" s="11">
        <v>1915033</v>
      </c>
      <c r="AB337" s="12" t="s">
        <v>666</v>
      </c>
      <c r="AC337" s="11">
        <v>2</v>
      </c>
      <c r="AD337" s="11">
        <v>154</v>
      </c>
      <c r="AE337" s="12" t="s">
        <v>25</v>
      </c>
      <c r="AF337" s="11">
        <v>27</v>
      </c>
      <c r="AG337" s="12" t="s">
        <v>25</v>
      </c>
      <c r="AH337" s="11">
        <v>1</v>
      </c>
      <c r="AI337" s="12" t="s">
        <v>25</v>
      </c>
      <c r="AJ337" s="11">
        <v>0</v>
      </c>
      <c r="AK337" s="12" t="s">
        <v>25</v>
      </c>
      <c r="AL337" s="11">
        <v>0</v>
      </c>
      <c r="AM337" s="12" t="s">
        <v>25</v>
      </c>
      <c r="AN337" s="11">
        <v>28</v>
      </c>
      <c r="AO337" s="12" t="s">
        <v>25</v>
      </c>
      <c r="AP337" s="11">
        <v>62</v>
      </c>
      <c r="AQ337" s="12" t="s">
        <v>25</v>
      </c>
      <c r="AR337" s="11">
        <v>3</v>
      </c>
      <c r="AS337" s="12" t="s">
        <v>25</v>
      </c>
      <c r="AT337" s="11">
        <v>65</v>
      </c>
      <c r="AU337" s="11">
        <v>0</v>
      </c>
      <c r="AV337" s="12" t="s">
        <v>25</v>
      </c>
      <c r="AW337" s="11">
        <v>0</v>
      </c>
      <c r="AX337" s="11">
        <v>0</v>
      </c>
      <c r="AY337" s="12" t="s">
        <v>25</v>
      </c>
      <c r="AZ337" s="11">
        <v>0</v>
      </c>
      <c r="BA337" s="11">
        <v>65</v>
      </c>
      <c r="BB337" s="12" t="s">
        <v>25</v>
      </c>
      <c r="BC337" s="11">
        <v>10</v>
      </c>
      <c r="BD337" s="12" t="s">
        <v>25</v>
      </c>
      <c r="BE337" s="11">
        <v>5</v>
      </c>
      <c r="BF337" s="12" t="s">
        <v>25</v>
      </c>
      <c r="BG337" s="11">
        <v>15</v>
      </c>
      <c r="BH337" s="11">
        <v>2</v>
      </c>
      <c r="BI337" s="12" t="s">
        <v>25</v>
      </c>
      <c r="BJ337" s="11">
        <v>2</v>
      </c>
      <c r="BK337" s="11">
        <v>5</v>
      </c>
      <c r="BL337" s="12" t="s">
        <v>25</v>
      </c>
      <c r="BM337" s="11">
        <v>5</v>
      </c>
      <c r="BN337" s="11">
        <v>22</v>
      </c>
      <c r="BO337" s="12" t="s">
        <v>25</v>
      </c>
      <c r="BP337" s="11">
        <v>2</v>
      </c>
      <c r="BQ337" s="12" t="s">
        <v>25</v>
      </c>
      <c r="BR337" s="11">
        <v>1</v>
      </c>
      <c r="BS337" s="12" t="s">
        <v>25</v>
      </c>
      <c r="BT337" s="11">
        <v>0</v>
      </c>
      <c r="BU337" s="12" t="s">
        <v>25</v>
      </c>
      <c r="BV337" s="11">
        <v>3</v>
      </c>
      <c r="BW337" s="12" t="s">
        <v>25</v>
      </c>
      <c r="BX337" s="11">
        <v>4</v>
      </c>
      <c r="BY337" s="12" t="s">
        <v>25</v>
      </c>
      <c r="BZ337" s="11">
        <v>9</v>
      </c>
      <c r="CA337" s="12" t="s">
        <v>25</v>
      </c>
      <c r="CB337" s="11">
        <v>4</v>
      </c>
      <c r="CC337" s="12" t="s">
        <v>25</v>
      </c>
      <c r="CD337" s="11">
        <v>12</v>
      </c>
      <c r="CE337" s="12" t="s">
        <v>25</v>
      </c>
      <c r="CF337" s="11">
        <v>12</v>
      </c>
      <c r="CG337" s="11">
        <v>29</v>
      </c>
      <c r="CH337" s="11">
        <v>5</v>
      </c>
      <c r="CI337" s="12" t="s">
        <v>25</v>
      </c>
      <c r="CJ337" s="11">
        <v>2</v>
      </c>
      <c r="CK337" s="12" t="s">
        <v>25</v>
      </c>
      <c r="CL337" s="11">
        <v>154</v>
      </c>
      <c r="CM337" s="11">
        <v>154</v>
      </c>
      <c r="CN337" s="12" t="s">
        <v>25</v>
      </c>
      <c r="CO337" s="12" t="s">
        <v>25</v>
      </c>
      <c r="CP337" s="12" t="s">
        <v>25</v>
      </c>
      <c r="CQ337" s="12" t="s">
        <v>25</v>
      </c>
      <c r="CR337" s="11">
        <f t="shared" si="15"/>
        <v>154</v>
      </c>
      <c r="CS337" s="11">
        <f t="shared" si="16"/>
        <v>154</v>
      </c>
      <c r="CT337" s="11" t="b">
        <f t="shared" si="17"/>
        <v>1</v>
      </c>
    </row>
    <row r="338" spans="1:98" x14ac:dyDescent="0.25">
      <c r="A338" s="11">
        <v>337</v>
      </c>
      <c r="B338" s="11">
        <v>15</v>
      </c>
      <c r="C338" s="12" t="s">
        <v>70</v>
      </c>
      <c r="D338" s="11">
        <v>1</v>
      </c>
      <c r="E338" s="12" t="s">
        <v>71</v>
      </c>
      <c r="F338" s="11">
        <v>1</v>
      </c>
      <c r="G338" s="12" t="s">
        <v>71</v>
      </c>
      <c r="H338" s="11">
        <v>1</v>
      </c>
      <c r="I338" s="11">
        <v>1</v>
      </c>
      <c r="J338" s="12" t="s">
        <v>71</v>
      </c>
      <c r="K338" s="11">
        <v>660</v>
      </c>
      <c r="L338" s="12" t="s">
        <v>480</v>
      </c>
      <c r="M338" s="11">
        <v>1</v>
      </c>
      <c r="N338" s="12" t="s">
        <v>70</v>
      </c>
      <c r="O338" s="12" t="s">
        <v>474</v>
      </c>
      <c r="P338" s="11">
        <v>2</v>
      </c>
      <c r="Q338" s="12" t="s">
        <v>273</v>
      </c>
      <c r="R338" s="11">
        <v>31</v>
      </c>
      <c r="S338" s="12" t="s">
        <v>488</v>
      </c>
      <c r="T338" s="11">
        <v>341</v>
      </c>
      <c r="U338" s="12" t="s">
        <v>481</v>
      </c>
      <c r="V338" s="12" t="s">
        <v>482</v>
      </c>
      <c r="W338" s="11">
        <v>1504</v>
      </c>
      <c r="X338" s="12" t="s">
        <v>71</v>
      </c>
      <c r="Y338" s="12" t="s">
        <v>77</v>
      </c>
      <c r="Z338" s="12" t="s">
        <v>78</v>
      </c>
      <c r="AA338" s="11">
        <v>1915033</v>
      </c>
      <c r="AB338" s="12" t="s">
        <v>666</v>
      </c>
      <c r="AC338" s="11">
        <v>2</v>
      </c>
      <c r="AD338" s="11">
        <v>150</v>
      </c>
      <c r="AE338" s="12" t="s">
        <v>25</v>
      </c>
      <c r="AF338" s="11">
        <v>28</v>
      </c>
      <c r="AG338" s="12" t="s">
        <v>25</v>
      </c>
      <c r="AH338" s="11">
        <v>1</v>
      </c>
      <c r="AI338" s="12" t="s">
        <v>25</v>
      </c>
      <c r="AJ338" s="11">
        <v>1</v>
      </c>
      <c r="AK338" s="12" t="s">
        <v>25</v>
      </c>
      <c r="AL338" s="11">
        <v>0</v>
      </c>
      <c r="AM338" s="12" t="s">
        <v>25</v>
      </c>
      <c r="AN338" s="11">
        <v>30</v>
      </c>
      <c r="AO338" s="12" t="s">
        <v>25</v>
      </c>
      <c r="AP338" s="11">
        <v>59</v>
      </c>
      <c r="AQ338" s="12" t="s">
        <v>25</v>
      </c>
      <c r="AR338" s="11">
        <v>4</v>
      </c>
      <c r="AS338" s="12" t="s">
        <v>25</v>
      </c>
      <c r="AT338" s="11">
        <v>63</v>
      </c>
      <c r="AU338" s="11">
        <v>0</v>
      </c>
      <c r="AV338" s="12" t="s">
        <v>25</v>
      </c>
      <c r="AW338" s="11">
        <v>0</v>
      </c>
      <c r="AX338" s="11">
        <v>0</v>
      </c>
      <c r="AY338" s="12" t="s">
        <v>25</v>
      </c>
      <c r="AZ338" s="11">
        <v>0</v>
      </c>
      <c r="BA338" s="11">
        <v>63</v>
      </c>
      <c r="BB338" s="12" t="s">
        <v>25</v>
      </c>
      <c r="BC338" s="11">
        <v>13</v>
      </c>
      <c r="BD338" s="12" t="s">
        <v>25</v>
      </c>
      <c r="BE338" s="11">
        <v>13</v>
      </c>
      <c r="BF338" s="12" t="s">
        <v>25</v>
      </c>
      <c r="BG338" s="11">
        <v>26</v>
      </c>
      <c r="BH338" s="11">
        <v>1</v>
      </c>
      <c r="BI338" s="12" t="s">
        <v>25</v>
      </c>
      <c r="BJ338" s="11">
        <v>1</v>
      </c>
      <c r="BK338" s="11">
        <v>1</v>
      </c>
      <c r="BL338" s="12" t="s">
        <v>25</v>
      </c>
      <c r="BM338" s="11">
        <v>1</v>
      </c>
      <c r="BN338" s="11">
        <v>28</v>
      </c>
      <c r="BO338" s="12" t="s">
        <v>25</v>
      </c>
      <c r="BP338" s="11">
        <v>2</v>
      </c>
      <c r="BQ338" s="12" t="s">
        <v>25</v>
      </c>
      <c r="BR338" s="11">
        <v>1</v>
      </c>
      <c r="BS338" s="12" t="s">
        <v>25</v>
      </c>
      <c r="BT338" s="11">
        <v>1</v>
      </c>
      <c r="BU338" s="12" t="s">
        <v>25</v>
      </c>
      <c r="BV338" s="11">
        <v>4</v>
      </c>
      <c r="BW338" s="12" t="s">
        <v>25</v>
      </c>
      <c r="BX338" s="11">
        <v>3</v>
      </c>
      <c r="BY338" s="12" t="s">
        <v>25</v>
      </c>
      <c r="BZ338" s="11">
        <v>9</v>
      </c>
      <c r="CA338" s="12" t="s">
        <v>25</v>
      </c>
      <c r="CB338" s="11">
        <v>1</v>
      </c>
      <c r="CC338" s="12" t="s">
        <v>25</v>
      </c>
      <c r="CD338" s="11">
        <v>9</v>
      </c>
      <c r="CE338" s="12" t="s">
        <v>25</v>
      </c>
      <c r="CF338" s="11">
        <v>9</v>
      </c>
      <c r="CG338" s="11">
        <v>22</v>
      </c>
      <c r="CH338" s="11">
        <v>2</v>
      </c>
      <c r="CI338" s="12" t="s">
        <v>25</v>
      </c>
      <c r="CJ338" s="11">
        <v>1</v>
      </c>
      <c r="CK338" s="12" t="s">
        <v>25</v>
      </c>
      <c r="CL338" s="11">
        <v>150</v>
      </c>
      <c r="CM338" s="11">
        <v>150</v>
      </c>
      <c r="CN338" s="12" t="s">
        <v>25</v>
      </c>
      <c r="CO338" s="12" t="s">
        <v>25</v>
      </c>
      <c r="CP338" s="12" t="s">
        <v>25</v>
      </c>
      <c r="CQ338" s="12" t="s">
        <v>25</v>
      </c>
      <c r="CR338" s="11">
        <f t="shared" si="15"/>
        <v>150</v>
      </c>
      <c r="CS338" s="11">
        <f t="shared" si="16"/>
        <v>150</v>
      </c>
      <c r="CT338" s="11" t="b">
        <f t="shared" si="17"/>
        <v>1</v>
      </c>
    </row>
    <row r="339" spans="1:98" x14ac:dyDescent="0.25">
      <c r="A339" s="11">
        <v>338</v>
      </c>
      <c r="B339" s="11">
        <v>15</v>
      </c>
      <c r="C339" s="12" t="s">
        <v>70</v>
      </c>
      <c r="D339" s="11">
        <v>1</v>
      </c>
      <c r="E339" s="12" t="s">
        <v>71</v>
      </c>
      <c r="F339" s="11">
        <v>1</v>
      </c>
      <c r="G339" s="12" t="s">
        <v>71</v>
      </c>
      <c r="H339" s="11">
        <v>1</v>
      </c>
      <c r="I339" s="11">
        <v>1</v>
      </c>
      <c r="J339" s="12" t="s">
        <v>71</v>
      </c>
      <c r="K339" s="11">
        <v>660</v>
      </c>
      <c r="L339" s="12" t="s">
        <v>480</v>
      </c>
      <c r="M339" s="11">
        <v>1</v>
      </c>
      <c r="N339" s="12" t="s">
        <v>70</v>
      </c>
      <c r="O339" s="12" t="s">
        <v>474</v>
      </c>
      <c r="P339" s="11">
        <v>2</v>
      </c>
      <c r="Q339" s="12" t="s">
        <v>273</v>
      </c>
      <c r="R339" s="11">
        <v>32</v>
      </c>
      <c r="S339" s="12" t="s">
        <v>489</v>
      </c>
      <c r="T339" s="11">
        <v>340</v>
      </c>
      <c r="U339" s="12" t="s">
        <v>481</v>
      </c>
      <c r="V339" s="12" t="s">
        <v>482</v>
      </c>
      <c r="W339" s="11">
        <v>1504</v>
      </c>
      <c r="X339" s="12" t="s">
        <v>71</v>
      </c>
      <c r="Y339" s="12" t="s">
        <v>77</v>
      </c>
      <c r="Z339" s="12" t="s">
        <v>78</v>
      </c>
      <c r="AA339" s="11">
        <v>1915033</v>
      </c>
      <c r="AB339" s="12" t="s">
        <v>666</v>
      </c>
      <c r="AC339" s="11">
        <v>2</v>
      </c>
      <c r="AD339" s="11">
        <v>139</v>
      </c>
      <c r="AE339" s="12" t="s">
        <v>25</v>
      </c>
      <c r="AF339" s="11">
        <v>30</v>
      </c>
      <c r="AG339" s="12" t="s">
        <v>25</v>
      </c>
      <c r="AH339" s="11">
        <v>1</v>
      </c>
      <c r="AI339" s="12" t="s">
        <v>25</v>
      </c>
      <c r="AJ339" s="11">
        <v>0</v>
      </c>
      <c r="AK339" s="12" t="s">
        <v>25</v>
      </c>
      <c r="AL339" s="11">
        <v>3</v>
      </c>
      <c r="AM339" s="12" t="s">
        <v>25</v>
      </c>
      <c r="AN339" s="11">
        <v>34</v>
      </c>
      <c r="AO339" s="12" t="s">
        <v>25</v>
      </c>
      <c r="AP339" s="11">
        <v>48</v>
      </c>
      <c r="AQ339" s="12" t="s">
        <v>25</v>
      </c>
      <c r="AR339" s="11">
        <v>4</v>
      </c>
      <c r="AS339" s="12" t="s">
        <v>25</v>
      </c>
      <c r="AT339" s="11">
        <v>52</v>
      </c>
      <c r="AU339" s="11">
        <v>1</v>
      </c>
      <c r="AV339" s="12" t="s">
        <v>25</v>
      </c>
      <c r="AW339" s="11">
        <v>1</v>
      </c>
      <c r="AX339" s="11">
        <v>1</v>
      </c>
      <c r="AY339" s="12" t="s">
        <v>25</v>
      </c>
      <c r="AZ339" s="11">
        <v>1</v>
      </c>
      <c r="BA339" s="11">
        <v>54</v>
      </c>
      <c r="BB339" s="12" t="s">
        <v>25</v>
      </c>
      <c r="BC339" s="11">
        <v>8</v>
      </c>
      <c r="BD339" s="12" t="s">
        <v>25</v>
      </c>
      <c r="BE339" s="11">
        <v>11</v>
      </c>
      <c r="BF339" s="12" t="s">
        <v>25</v>
      </c>
      <c r="BG339" s="11">
        <v>19</v>
      </c>
      <c r="BH339" s="11">
        <v>1</v>
      </c>
      <c r="BI339" s="12" t="s">
        <v>25</v>
      </c>
      <c r="BJ339" s="11">
        <v>1</v>
      </c>
      <c r="BK339" s="11">
        <v>5</v>
      </c>
      <c r="BL339" s="12" t="s">
        <v>25</v>
      </c>
      <c r="BM339" s="11">
        <v>5</v>
      </c>
      <c r="BN339" s="11">
        <v>25</v>
      </c>
      <c r="BO339" s="12" t="s">
        <v>25</v>
      </c>
      <c r="BP339" s="11">
        <v>4</v>
      </c>
      <c r="BQ339" s="12" t="s">
        <v>25</v>
      </c>
      <c r="BR339" s="11">
        <v>0</v>
      </c>
      <c r="BS339" s="12" t="s">
        <v>25</v>
      </c>
      <c r="BT339" s="11">
        <v>2</v>
      </c>
      <c r="BU339" s="12" t="s">
        <v>25</v>
      </c>
      <c r="BV339" s="11">
        <v>6</v>
      </c>
      <c r="BW339" s="12" t="s">
        <v>25</v>
      </c>
      <c r="BX339" s="11">
        <v>2</v>
      </c>
      <c r="BY339" s="12" t="s">
        <v>25</v>
      </c>
      <c r="BZ339" s="11">
        <v>10</v>
      </c>
      <c r="CA339" s="12" t="s">
        <v>25</v>
      </c>
      <c r="CB339" s="11">
        <v>0</v>
      </c>
      <c r="CC339" s="12" t="s">
        <v>25</v>
      </c>
      <c r="CD339" s="11">
        <v>5</v>
      </c>
      <c r="CE339" s="12" t="s">
        <v>25</v>
      </c>
      <c r="CF339" s="11">
        <v>5</v>
      </c>
      <c r="CG339" s="11">
        <v>17</v>
      </c>
      <c r="CH339" s="11">
        <v>2</v>
      </c>
      <c r="CI339" s="12" t="s">
        <v>25</v>
      </c>
      <c r="CJ339" s="11">
        <v>1</v>
      </c>
      <c r="CK339" s="12" t="s">
        <v>25</v>
      </c>
      <c r="CL339" s="11">
        <v>139</v>
      </c>
      <c r="CM339" s="11">
        <v>139</v>
      </c>
      <c r="CN339" s="12" t="s">
        <v>25</v>
      </c>
      <c r="CO339" s="12" t="s">
        <v>25</v>
      </c>
      <c r="CP339" s="12" t="s">
        <v>25</v>
      </c>
      <c r="CQ339" s="12" t="s">
        <v>25</v>
      </c>
      <c r="CR339" s="11">
        <f t="shared" si="15"/>
        <v>139</v>
      </c>
      <c r="CS339" s="11">
        <f t="shared" si="16"/>
        <v>139</v>
      </c>
      <c r="CT339" s="11" t="b">
        <f t="shared" si="17"/>
        <v>1</v>
      </c>
    </row>
    <row r="340" spans="1:98" x14ac:dyDescent="0.25">
      <c r="A340" s="11">
        <v>339</v>
      </c>
      <c r="B340" s="11">
        <v>15</v>
      </c>
      <c r="C340" s="12" t="s">
        <v>70</v>
      </c>
      <c r="D340" s="11">
        <v>1</v>
      </c>
      <c r="E340" s="12" t="s">
        <v>71</v>
      </c>
      <c r="F340" s="11">
        <v>1</v>
      </c>
      <c r="G340" s="12" t="s">
        <v>71</v>
      </c>
      <c r="H340" s="11">
        <v>1</v>
      </c>
      <c r="I340" s="11">
        <v>1</v>
      </c>
      <c r="J340" s="12" t="s">
        <v>71</v>
      </c>
      <c r="K340" s="11">
        <v>660</v>
      </c>
      <c r="L340" s="12" t="s">
        <v>480</v>
      </c>
      <c r="M340" s="11">
        <v>1</v>
      </c>
      <c r="N340" s="12" t="s">
        <v>70</v>
      </c>
      <c r="O340" s="12" t="s">
        <v>474</v>
      </c>
      <c r="P340" s="11">
        <v>2</v>
      </c>
      <c r="Q340" s="12" t="s">
        <v>273</v>
      </c>
      <c r="R340" s="11">
        <v>33</v>
      </c>
      <c r="S340" s="12" t="s">
        <v>490</v>
      </c>
      <c r="T340" s="11">
        <v>334</v>
      </c>
      <c r="U340" s="12" t="s">
        <v>481</v>
      </c>
      <c r="V340" s="12" t="s">
        <v>482</v>
      </c>
      <c r="W340" s="11">
        <v>1504</v>
      </c>
      <c r="X340" s="12" t="s">
        <v>71</v>
      </c>
      <c r="Y340" s="12" t="s">
        <v>77</v>
      </c>
      <c r="Z340" s="12" t="s">
        <v>78</v>
      </c>
      <c r="AA340" s="11">
        <v>1915033</v>
      </c>
      <c r="AB340" s="12" t="s">
        <v>666</v>
      </c>
      <c r="AC340" s="11">
        <v>2</v>
      </c>
      <c r="AD340" s="11">
        <v>149</v>
      </c>
      <c r="AE340" s="12" t="s">
        <v>25</v>
      </c>
      <c r="AF340" s="11">
        <v>27</v>
      </c>
      <c r="AG340" s="12" t="s">
        <v>25</v>
      </c>
      <c r="AH340" s="11">
        <v>0</v>
      </c>
      <c r="AI340" s="12" t="s">
        <v>25</v>
      </c>
      <c r="AJ340" s="11">
        <v>1</v>
      </c>
      <c r="AK340" s="12" t="s">
        <v>25</v>
      </c>
      <c r="AL340" s="11">
        <v>1</v>
      </c>
      <c r="AM340" s="12" t="s">
        <v>25</v>
      </c>
      <c r="AN340" s="11">
        <v>29</v>
      </c>
      <c r="AO340" s="12" t="s">
        <v>25</v>
      </c>
      <c r="AP340" s="11">
        <v>50</v>
      </c>
      <c r="AQ340" s="12" t="s">
        <v>25</v>
      </c>
      <c r="AR340" s="11">
        <v>1</v>
      </c>
      <c r="AS340" s="12" t="s">
        <v>25</v>
      </c>
      <c r="AT340" s="11">
        <v>51</v>
      </c>
      <c r="AU340" s="11">
        <v>1</v>
      </c>
      <c r="AV340" s="12" t="s">
        <v>25</v>
      </c>
      <c r="AW340" s="11">
        <v>1</v>
      </c>
      <c r="AX340" s="11">
        <v>1</v>
      </c>
      <c r="AY340" s="12" t="s">
        <v>25</v>
      </c>
      <c r="AZ340" s="11">
        <v>1</v>
      </c>
      <c r="BA340" s="11">
        <v>53</v>
      </c>
      <c r="BB340" s="12" t="s">
        <v>25</v>
      </c>
      <c r="BC340" s="11">
        <v>11</v>
      </c>
      <c r="BD340" s="12" t="s">
        <v>25</v>
      </c>
      <c r="BE340" s="11">
        <v>12</v>
      </c>
      <c r="BF340" s="12" t="s">
        <v>25</v>
      </c>
      <c r="BG340" s="11">
        <v>23</v>
      </c>
      <c r="BH340" s="11">
        <v>2</v>
      </c>
      <c r="BI340" s="12" t="s">
        <v>25</v>
      </c>
      <c r="BJ340" s="11">
        <v>2</v>
      </c>
      <c r="BK340" s="11">
        <v>4</v>
      </c>
      <c r="BL340" s="12" t="s">
        <v>25</v>
      </c>
      <c r="BM340" s="11">
        <v>4</v>
      </c>
      <c r="BN340" s="11">
        <v>29</v>
      </c>
      <c r="BO340" s="12" t="s">
        <v>25</v>
      </c>
      <c r="BP340" s="11">
        <v>1</v>
      </c>
      <c r="BQ340" s="12" t="s">
        <v>25</v>
      </c>
      <c r="BR340" s="11">
        <v>1</v>
      </c>
      <c r="BS340" s="12" t="s">
        <v>25</v>
      </c>
      <c r="BT340" s="11">
        <v>0</v>
      </c>
      <c r="BU340" s="12" t="s">
        <v>25</v>
      </c>
      <c r="BV340" s="11">
        <v>2</v>
      </c>
      <c r="BW340" s="12" t="s">
        <v>25</v>
      </c>
      <c r="BX340" s="11">
        <v>2</v>
      </c>
      <c r="BY340" s="12" t="s">
        <v>25</v>
      </c>
      <c r="BZ340" s="11">
        <v>14</v>
      </c>
      <c r="CA340" s="12" t="s">
        <v>25</v>
      </c>
      <c r="CB340" s="11">
        <v>1</v>
      </c>
      <c r="CC340" s="12" t="s">
        <v>25</v>
      </c>
      <c r="CD340" s="11">
        <v>12</v>
      </c>
      <c r="CE340" s="12" t="s">
        <v>25</v>
      </c>
      <c r="CF340" s="11">
        <v>12</v>
      </c>
      <c r="CG340" s="11">
        <v>29</v>
      </c>
      <c r="CH340" s="11">
        <v>4</v>
      </c>
      <c r="CI340" s="12" t="s">
        <v>25</v>
      </c>
      <c r="CJ340" s="11">
        <v>3</v>
      </c>
      <c r="CK340" s="12" t="s">
        <v>25</v>
      </c>
      <c r="CL340" s="11">
        <v>149</v>
      </c>
      <c r="CM340" s="11">
        <v>149</v>
      </c>
      <c r="CN340" s="12" t="s">
        <v>25</v>
      </c>
      <c r="CO340" s="12" t="s">
        <v>25</v>
      </c>
      <c r="CP340" s="12" t="s">
        <v>25</v>
      </c>
      <c r="CQ340" s="12" t="s">
        <v>25</v>
      </c>
      <c r="CR340" s="11">
        <f t="shared" si="15"/>
        <v>149</v>
      </c>
      <c r="CS340" s="11">
        <f t="shared" si="16"/>
        <v>149</v>
      </c>
      <c r="CT340" s="11" t="b">
        <f t="shared" si="17"/>
        <v>1</v>
      </c>
    </row>
    <row r="341" spans="1:98" x14ac:dyDescent="0.25">
      <c r="A341" s="11">
        <v>340</v>
      </c>
      <c r="B341" s="11">
        <v>15</v>
      </c>
      <c r="C341" s="12" t="s">
        <v>70</v>
      </c>
      <c r="D341" s="11">
        <v>1</v>
      </c>
      <c r="E341" s="12" t="s">
        <v>71</v>
      </c>
      <c r="F341" s="11">
        <v>1</v>
      </c>
      <c r="G341" s="12" t="s">
        <v>71</v>
      </c>
      <c r="H341" s="11">
        <v>1</v>
      </c>
      <c r="I341" s="11">
        <v>1</v>
      </c>
      <c r="J341" s="12" t="s">
        <v>71</v>
      </c>
      <c r="K341" s="11">
        <v>660</v>
      </c>
      <c r="L341" s="12" t="s">
        <v>480</v>
      </c>
      <c r="M341" s="11">
        <v>1</v>
      </c>
      <c r="N341" s="12" t="s">
        <v>70</v>
      </c>
      <c r="O341" s="12" t="s">
        <v>474</v>
      </c>
      <c r="P341" s="11">
        <v>2</v>
      </c>
      <c r="Q341" s="12" t="s">
        <v>273</v>
      </c>
      <c r="R341" s="11">
        <v>34</v>
      </c>
      <c r="S341" s="12" t="s">
        <v>491</v>
      </c>
      <c r="T341" s="11">
        <v>344</v>
      </c>
      <c r="U341" s="12" t="s">
        <v>481</v>
      </c>
      <c r="V341" s="12" t="s">
        <v>482</v>
      </c>
      <c r="W341" s="11">
        <v>1504</v>
      </c>
      <c r="X341" s="12" t="s">
        <v>71</v>
      </c>
      <c r="Y341" s="12" t="s">
        <v>77</v>
      </c>
      <c r="Z341" s="12" t="s">
        <v>78</v>
      </c>
      <c r="AA341" s="11">
        <v>1915033</v>
      </c>
      <c r="AB341" s="12" t="s">
        <v>666</v>
      </c>
      <c r="AC341" s="11">
        <v>2</v>
      </c>
      <c r="AD341" s="11">
        <v>164</v>
      </c>
      <c r="AE341" s="12" t="s">
        <v>25</v>
      </c>
      <c r="AF341" s="11">
        <v>27</v>
      </c>
      <c r="AG341" s="12" t="s">
        <v>25</v>
      </c>
      <c r="AH341" s="11">
        <v>1</v>
      </c>
      <c r="AI341" s="12" t="s">
        <v>25</v>
      </c>
      <c r="AJ341" s="11">
        <v>0</v>
      </c>
      <c r="AK341" s="12" t="s">
        <v>25</v>
      </c>
      <c r="AL341" s="11">
        <v>1</v>
      </c>
      <c r="AM341" s="12" t="s">
        <v>25</v>
      </c>
      <c r="AN341" s="11">
        <v>29</v>
      </c>
      <c r="AO341" s="12" t="s">
        <v>25</v>
      </c>
      <c r="AP341" s="11">
        <v>52</v>
      </c>
      <c r="AQ341" s="12" t="s">
        <v>25</v>
      </c>
      <c r="AR341" s="11">
        <v>1</v>
      </c>
      <c r="AS341" s="12" t="s">
        <v>25</v>
      </c>
      <c r="AT341" s="11">
        <v>53</v>
      </c>
      <c r="AU341" s="11">
        <v>3</v>
      </c>
      <c r="AV341" s="12" t="s">
        <v>25</v>
      </c>
      <c r="AW341" s="11">
        <v>3</v>
      </c>
      <c r="AX341" s="11">
        <v>2</v>
      </c>
      <c r="AY341" s="12" t="s">
        <v>25</v>
      </c>
      <c r="AZ341" s="11">
        <v>2</v>
      </c>
      <c r="BA341" s="11">
        <v>58</v>
      </c>
      <c r="BB341" s="12" t="s">
        <v>25</v>
      </c>
      <c r="BC341" s="11">
        <v>7</v>
      </c>
      <c r="BD341" s="12" t="s">
        <v>25</v>
      </c>
      <c r="BE341" s="11">
        <v>13</v>
      </c>
      <c r="BF341" s="12" t="s">
        <v>25</v>
      </c>
      <c r="BG341" s="11">
        <v>20</v>
      </c>
      <c r="BH341" s="11">
        <v>3</v>
      </c>
      <c r="BI341" s="12" t="s">
        <v>25</v>
      </c>
      <c r="BJ341" s="11">
        <v>3</v>
      </c>
      <c r="BK341" s="11">
        <v>6</v>
      </c>
      <c r="BL341" s="12" t="s">
        <v>25</v>
      </c>
      <c r="BM341" s="11">
        <v>6</v>
      </c>
      <c r="BN341" s="11">
        <v>29</v>
      </c>
      <c r="BO341" s="12" t="s">
        <v>25</v>
      </c>
      <c r="BP341" s="11">
        <v>5</v>
      </c>
      <c r="BQ341" s="12" t="s">
        <v>25</v>
      </c>
      <c r="BR341" s="11">
        <v>1</v>
      </c>
      <c r="BS341" s="12" t="s">
        <v>25</v>
      </c>
      <c r="BT341" s="11">
        <v>1</v>
      </c>
      <c r="BU341" s="12" t="s">
        <v>25</v>
      </c>
      <c r="BV341" s="11">
        <v>7</v>
      </c>
      <c r="BW341" s="12" t="s">
        <v>25</v>
      </c>
      <c r="BX341" s="11">
        <v>3</v>
      </c>
      <c r="BY341" s="12" t="s">
        <v>25</v>
      </c>
      <c r="BZ341" s="11">
        <v>23</v>
      </c>
      <c r="CA341" s="12" t="s">
        <v>25</v>
      </c>
      <c r="CB341" s="11">
        <v>1</v>
      </c>
      <c r="CC341" s="12" t="s">
        <v>25</v>
      </c>
      <c r="CD341" s="11">
        <v>9</v>
      </c>
      <c r="CE341" s="12" t="s">
        <v>25</v>
      </c>
      <c r="CF341" s="11">
        <v>9</v>
      </c>
      <c r="CG341" s="11">
        <v>36</v>
      </c>
      <c r="CH341" s="11">
        <v>2</v>
      </c>
      <c r="CI341" s="12" t="s">
        <v>25</v>
      </c>
      <c r="CJ341" s="11">
        <v>3</v>
      </c>
      <c r="CK341" s="12" t="s">
        <v>25</v>
      </c>
      <c r="CL341" s="11">
        <v>164</v>
      </c>
      <c r="CM341" s="11">
        <v>164</v>
      </c>
      <c r="CN341" s="12" t="s">
        <v>25</v>
      </c>
      <c r="CO341" s="12" t="s">
        <v>25</v>
      </c>
      <c r="CP341" s="12" t="s">
        <v>25</v>
      </c>
      <c r="CQ341" s="12" t="s">
        <v>25</v>
      </c>
      <c r="CR341" s="11">
        <f t="shared" si="15"/>
        <v>164</v>
      </c>
      <c r="CS341" s="11">
        <f t="shared" si="16"/>
        <v>164</v>
      </c>
      <c r="CT341" s="11" t="b">
        <f t="shared" si="17"/>
        <v>1</v>
      </c>
    </row>
    <row r="342" spans="1:98" x14ac:dyDescent="0.25">
      <c r="A342" s="11">
        <v>341</v>
      </c>
      <c r="B342" s="11">
        <v>15</v>
      </c>
      <c r="C342" s="12" t="s">
        <v>70</v>
      </c>
      <c r="D342" s="11">
        <v>1</v>
      </c>
      <c r="E342" s="12" t="s">
        <v>71</v>
      </c>
      <c r="F342" s="11">
        <v>1</v>
      </c>
      <c r="G342" s="12" t="s">
        <v>71</v>
      </c>
      <c r="H342" s="11">
        <v>1</v>
      </c>
      <c r="I342" s="11">
        <v>1</v>
      </c>
      <c r="J342" s="12" t="s">
        <v>71</v>
      </c>
      <c r="K342" s="11">
        <v>660</v>
      </c>
      <c r="L342" s="12" t="s">
        <v>480</v>
      </c>
      <c r="M342" s="11">
        <v>1</v>
      </c>
      <c r="N342" s="12" t="s">
        <v>70</v>
      </c>
      <c r="O342" s="12" t="s">
        <v>474</v>
      </c>
      <c r="P342" s="11">
        <v>2</v>
      </c>
      <c r="Q342" s="12" t="s">
        <v>273</v>
      </c>
      <c r="R342" s="11">
        <v>35</v>
      </c>
      <c r="S342" s="12" t="s">
        <v>492</v>
      </c>
      <c r="T342" s="11">
        <v>337</v>
      </c>
      <c r="U342" s="12" t="s">
        <v>481</v>
      </c>
      <c r="V342" s="12" t="s">
        <v>482</v>
      </c>
      <c r="W342" s="11">
        <v>1504</v>
      </c>
      <c r="X342" s="12" t="s">
        <v>71</v>
      </c>
      <c r="Y342" s="12" t="s">
        <v>77</v>
      </c>
      <c r="Z342" s="12" t="s">
        <v>78</v>
      </c>
      <c r="AA342" s="11">
        <v>1915033</v>
      </c>
      <c r="AB342" s="12" t="s">
        <v>666</v>
      </c>
      <c r="AC342" s="11">
        <v>2</v>
      </c>
      <c r="AD342" s="11">
        <v>123</v>
      </c>
      <c r="AE342" s="12" t="s">
        <v>25</v>
      </c>
      <c r="AF342" s="11">
        <v>12</v>
      </c>
      <c r="AG342" s="12" t="s">
        <v>25</v>
      </c>
      <c r="AH342" s="11">
        <v>2</v>
      </c>
      <c r="AI342" s="12" t="s">
        <v>25</v>
      </c>
      <c r="AJ342" s="11">
        <v>2</v>
      </c>
      <c r="AK342" s="12" t="s">
        <v>25</v>
      </c>
      <c r="AL342" s="11">
        <v>1</v>
      </c>
      <c r="AM342" s="12" t="s">
        <v>25</v>
      </c>
      <c r="AN342" s="11">
        <v>17</v>
      </c>
      <c r="AO342" s="12" t="s">
        <v>25</v>
      </c>
      <c r="AP342" s="11">
        <v>56</v>
      </c>
      <c r="AQ342" s="12" t="s">
        <v>25</v>
      </c>
      <c r="AR342" s="11">
        <v>3</v>
      </c>
      <c r="AS342" s="12" t="s">
        <v>25</v>
      </c>
      <c r="AT342" s="11">
        <v>59</v>
      </c>
      <c r="AU342" s="11">
        <v>0</v>
      </c>
      <c r="AV342" s="12" t="s">
        <v>25</v>
      </c>
      <c r="AW342" s="11">
        <v>0</v>
      </c>
      <c r="AX342" s="11">
        <v>0</v>
      </c>
      <c r="AY342" s="12" t="s">
        <v>25</v>
      </c>
      <c r="AZ342" s="11">
        <v>0</v>
      </c>
      <c r="BA342" s="11">
        <v>59</v>
      </c>
      <c r="BB342" s="12" t="s">
        <v>25</v>
      </c>
      <c r="BC342" s="11">
        <v>11</v>
      </c>
      <c r="BD342" s="12" t="s">
        <v>25</v>
      </c>
      <c r="BE342" s="11">
        <v>6</v>
      </c>
      <c r="BF342" s="12" t="s">
        <v>25</v>
      </c>
      <c r="BG342" s="11">
        <v>17</v>
      </c>
      <c r="BH342" s="11">
        <v>2</v>
      </c>
      <c r="BI342" s="12" t="s">
        <v>667</v>
      </c>
      <c r="BJ342" s="11">
        <v>2</v>
      </c>
      <c r="BK342" s="11">
        <v>6</v>
      </c>
      <c r="BL342" s="12" t="s">
        <v>25</v>
      </c>
      <c r="BM342" s="11">
        <v>6</v>
      </c>
      <c r="BN342" s="11">
        <v>25</v>
      </c>
      <c r="BO342" s="12" t="s">
        <v>25</v>
      </c>
      <c r="BP342" s="11">
        <v>4</v>
      </c>
      <c r="BQ342" s="12" t="s">
        <v>25</v>
      </c>
      <c r="BR342" s="11">
        <v>0</v>
      </c>
      <c r="BS342" s="12" t="s">
        <v>25</v>
      </c>
      <c r="BT342" s="11">
        <v>0</v>
      </c>
      <c r="BU342" s="12" t="s">
        <v>25</v>
      </c>
      <c r="BV342" s="11">
        <v>4</v>
      </c>
      <c r="BW342" s="12" t="s">
        <v>25</v>
      </c>
      <c r="BX342" s="11">
        <v>1</v>
      </c>
      <c r="BY342" s="12" t="s">
        <v>25</v>
      </c>
      <c r="BZ342" s="11">
        <v>12</v>
      </c>
      <c r="CA342" s="12" t="s">
        <v>25</v>
      </c>
      <c r="CB342" s="11">
        <v>2</v>
      </c>
      <c r="CC342" s="12" t="s">
        <v>25</v>
      </c>
      <c r="CD342" s="11">
        <v>1</v>
      </c>
      <c r="CE342" s="12" t="s">
        <v>25</v>
      </c>
      <c r="CF342" s="11">
        <v>1</v>
      </c>
      <c r="CG342" s="11">
        <v>16</v>
      </c>
      <c r="CH342" s="11">
        <v>1</v>
      </c>
      <c r="CI342" s="12" t="s">
        <v>133</v>
      </c>
      <c r="CJ342" s="11">
        <v>1</v>
      </c>
      <c r="CK342" s="12" t="s">
        <v>133</v>
      </c>
      <c r="CL342" s="11">
        <v>123</v>
      </c>
      <c r="CM342" s="11">
        <v>123</v>
      </c>
      <c r="CN342" s="12" t="s">
        <v>25</v>
      </c>
      <c r="CO342" s="12" t="s">
        <v>25</v>
      </c>
      <c r="CP342" s="12" t="s">
        <v>25</v>
      </c>
      <c r="CQ342" s="12" t="s">
        <v>25</v>
      </c>
      <c r="CR342" s="11">
        <f t="shared" si="15"/>
        <v>123</v>
      </c>
      <c r="CS342" s="11">
        <f t="shared" si="16"/>
        <v>123</v>
      </c>
      <c r="CT342" s="11" t="b">
        <f t="shared" si="17"/>
        <v>1</v>
      </c>
    </row>
    <row r="343" spans="1:98" x14ac:dyDescent="0.25">
      <c r="A343" s="11">
        <v>342</v>
      </c>
      <c r="B343" s="11">
        <v>15</v>
      </c>
      <c r="C343" s="12" t="s">
        <v>70</v>
      </c>
      <c r="D343" s="11">
        <v>1</v>
      </c>
      <c r="E343" s="12" t="s">
        <v>71</v>
      </c>
      <c r="F343" s="11">
        <v>1</v>
      </c>
      <c r="G343" s="12" t="s">
        <v>71</v>
      </c>
      <c r="H343" s="11">
        <v>1</v>
      </c>
      <c r="I343" s="11">
        <v>1</v>
      </c>
      <c r="J343" s="12" t="s">
        <v>71</v>
      </c>
      <c r="K343" s="11">
        <v>660</v>
      </c>
      <c r="L343" s="12" t="s">
        <v>480</v>
      </c>
      <c r="M343" s="11">
        <v>1</v>
      </c>
      <c r="N343" s="12" t="s">
        <v>70</v>
      </c>
      <c r="O343" s="12" t="s">
        <v>474</v>
      </c>
      <c r="P343" s="11">
        <v>2</v>
      </c>
      <c r="Q343" s="12" t="s">
        <v>273</v>
      </c>
      <c r="R343" s="11">
        <v>36</v>
      </c>
      <c r="S343" s="12" t="s">
        <v>493</v>
      </c>
      <c r="T343" s="11">
        <v>344</v>
      </c>
      <c r="U343" s="12" t="s">
        <v>481</v>
      </c>
      <c r="V343" s="12" t="s">
        <v>482</v>
      </c>
      <c r="W343" s="11">
        <v>1504</v>
      </c>
      <c r="X343" s="12" t="s">
        <v>71</v>
      </c>
      <c r="Y343" s="12" t="s">
        <v>77</v>
      </c>
      <c r="Z343" s="12" t="s">
        <v>78</v>
      </c>
      <c r="AA343" s="11">
        <v>1915033</v>
      </c>
      <c r="AB343" s="12" t="s">
        <v>666</v>
      </c>
      <c r="AC343" s="11">
        <v>2</v>
      </c>
      <c r="AD343" s="11">
        <v>150</v>
      </c>
      <c r="AE343" s="12" t="s">
        <v>25</v>
      </c>
      <c r="AF343" s="11">
        <v>20</v>
      </c>
      <c r="AG343" s="12" t="s">
        <v>25</v>
      </c>
      <c r="AH343" s="11">
        <v>1</v>
      </c>
      <c r="AI343" s="12" t="s">
        <v>25</v>
      </c>
      <c r="AJ343" s="11">
        <v>0</v>
      </c>
      <c r="AK343" s="12" t="s">
        <v>25</v>
      </c>
      <c r="AL343" s="11">
        <v>0</v>
      </c>
      <c r="AM343" s="12" t="s">
        <v>25</v>
      </c>
      <c r="AN343" s="11">
        <v>21</v>
      </c>
      <c r="AO343" s="12" t="s">
        <v>25</v>
      </c>
      <c r="AP343" s="11">
        <v>62</v>
      </c>
      <c r="AQ343" s="12" t="s">
        <v>25</v>
      </c>
      <c r="AR343" s="11">
        <v>2</v>
      </c>
      <c r="AS343" s="12" t="s">
        <v>25</v>
      </c>
      <c r="AT343" s="11">
        <v>64</v>
      </c>
      <c r="AU343" s="11">
        <v>2</v>
      </c>
      <c r="AV343" s="12" t="s">
        <v>25</v>
      </c>
      <c r="AW343" s="11">
        <v>2</v>
      </c>
      <c r="AX343" s="11">
        <v>0</v>
      </c>
      <c r="AY343" s="12" t="s">
        <v>25</v>
      </c>
      <c r="AZ343" s="11">
        <v>0</v>
      </c>
      <c r="BA343" s="11">
        <v>66</v>
      </c>
      <c r="BB343" s="12" t="s">
        <v>25</v>
      </c>
      <c r="BC343" s="11">
        <v>11</v>
      </c>
      <c r="BD343" s="12" t="s">
        <v>25</v>
      </c>
      <c r="BE343" s="11">
        <v>8</v>
      </c>
      <c r="BF343" s="12" t="s">
        <v>25</v>
      </c>
      <c r="BG343" s="11">
        <v>19</v>
      </c>
      <c r="BH343" s="11">
        <v>1</v>
      </c>
      <c r="BI343" s="12" t="s">
        <v>25</v>
      </c>
      <c r="BJ343" s="11">
        <v>1</v>
      </c>
      <c r="BK343" s="11">
        <v>10</v>
      </c>
      <c r="BL343" s="12" t="s">
        <v>25</v>
      </c>
      <c r="BM343" s="11">
        <v>10</v>
      </c>
      <c r="BN343" s="11">
        <v>30</v>
      </c>
      <c r="BO343" s="12" t="s">
        <v>25</v>
      </c>
      <c r="BP343" s="11">
        <v>4</v>
      </c>
      <c r="BQ343" s="12" t="s">
        <v>25</v>
      </c>
      <c r="BR343" s="11">
        <v>2</v>
      </c>
      <c r="BS343" s="12" t="s">
        <v>25</v>
      </c>
      <c r="BT343" s="11">
        <v>0</v>
      </c>
      <c r="BU343" s="12" t="s">
        <v>25</v>
      </c>
      <c r="BV343" s="11">
        <v>6</v>
      </c>
      <c r="BW343" s="12" t="s">
        <v>25</v>
      </c>
      <c r="BX343" s="11">
        <v>0</v>
      </c>
      <c r="BY343" s="12" t="s">
        <v>25</v>
      </c>
      <c r="BZ343" s="11">
        <v>16</v>
      </c>
      <c r="CA343" s="12" t="s">
        <v>25</v>
      </c>
      <c r="CB343" s="11">
        <v>1</v>
      </c>
      <c r="CC343" s="12" t="s">
        <v>25</v>
      </c>
      <c r="CD343" s="11">
        <v>6</v>
      </c>
      <c r="CE343" s="12" t="s">
        <v>25</v>
      </c>
      <c r="CF343" s="11">
        <v>6</v>
      </c>
      <c r="CG343" s="11">
        <v>23</v>
      </c>
      <c r="CH343" s="11">
        <v>2</v>
      </c>
      <c r="CI343" s="12" t="s">
        <v>25</v>
      </c>
      <c r="CJ343" s="11">
        <v>2</v>
      </c>
      <c r="CK343" s="12" t="s">
        <v>25</v>
      </c>
      <c r="CL343" s="11">
        <v>150</v>
      </c>
      <c r="CM343" s="11">
        <v>150</v>
      </c>
      <c r="CN343" s="12" t="s">
        <v>25</v>
      </c>
      <c r="CO343" s="12" t="s">
        <v>25</v>
      </c>
      <c r="CP343" s="12" t="s">
        <v>25</v>
      </c>
      <c r="CQ343" s="12" t="s">
        <v>25</v>
      </c>
      <c r="CR343" s="11">
        <f t="shared" si="15"/>
        <v>150</v>
      </c>
      <c r="CS343" s="11">
        <f t="shared" si="16"/>
        <v>150</v>
      </c>
      <c r="CT343" s="11" t="b">
        <f t="shared" si="17"/>
        <v>1</v>
      </c>
    </row>
    <row r="344" spans="1:98" x14ac:dyDescent="0.25">
      <c r="A344" s="11">
        <v>343</v>
      </c>
      <c r="B344" s="11">
        <v>15</v>
      </c>
      <c r="C344" s="12" t="s">
        <v>70</v>
      </c>
      <c r="D344" s="11">
        <v>1</v>
      </c>
      <c r="E344" s="12" t="s">
        <v>71</v>
      </c>
      <c r="F344" s="11">
        <v>1</v>
      </c>
      <c r="G344" s="12" t="s">
        <v>71</v>
      </c>
      <c r="H344" s="11">
        <v>1</v>
      </c>
      <c r="I344" s="11">
        <v>1</v>
      </c>
      <c r="J344" s="12" t="s">
        <v>71</v>
      </c>
      <c r="K344" s="11">
        <v>660</v>
      </c>
      <c r="L344" s="12" t="s">
        <v>480</v>
      </c>
      <c r="M344" s="11">
        <v>1</v>
      </c>
      <c r="N344" s="12" t="s">
        <v>70</v>
      </c>
      <c r="O344" s="12" t="s">
        <v>474</v>
      </c>
      <c r="P344" s="11">
        <v>2</v>
      </c>
      <c r="Q344" s="12" t="s">
        <v>273</v>
      </c>
      <c r="R344" s="11">
        <v>37</v>
      </c>
      <c r="S344" s="12" t="s">
        <v>494</v>
      </c>
      <c r="T344" s="11">
        <v>345</v>
      </c>
      <c r="U344" s="12" t="s">
        <v>481</v>
      </c>
      <c r="V344" s="12" t="s">
        <v>482</v>
      </c>
      <c r="W344" s="11">
        <v>1504</v>
      </c>
      <c r="X344" s="12" t="s">
        <v>71</v>
      </c>
      <c r="Y344" s="12" t="s">
        <v>77</v>
      </c>
      <c r="Z344" s="12" t="s">
        <v>78</v>
      </c>
      <c r="AA344" s="11">
        <v>1915033</v>
      </c>
      <c r="AB344" s="12" t="s">
        <v>666</v>
      </c>
      <c r="AC344" s="11">
        <v>2</v>
      </c>
      <c r="AD344" s="11">
        <v>153</v>
      </c>
      <c r="AE344" s="12" t="s">
        <v>25</v>
      </c>
      <c r="AF344" s="11">
        <v>28</v>
      </c>
      <c r="AG344" s="12" t="s">
        <v>25</v>
      </c>
      <c r="AH344" s="11">
        <v>0</v>
      </c>
      <c r="AI344" s="12" t="s">
        <v>25</v>
      </c>
      <c r="AJ344" s="11">
        <v>1</v>
      </c>
      <c r="AK344" s="12" t="s">
        <v>25</v>
      </c>
      <c r="AL344" s="11">
        <v>0</v>
      </c>
      <c r="AM344" s="12" t="s">
        <v>25</v>
      </c>
      <c r="AN344" s="11">
        <v>29</v>
      </c>
      <c r="AO344" s="12" t="s">
        <v>25</v>
      </c>
      <c r="AP344" s="11">
        <v>52</v>
      </c>
      <c r="AQ344" s="12" t="s">
        <v>25</v>
      </c>
      <c r="AR344" s="11">
        <v>1</v>
      </c>
      <c r="AS344" s="12" t="s">
        <v>25</v>
      </c>
      <c r="AT344" s="11">
        <v>53</v>
      </c>
      <c r="AU344" s="11">
        <v>2</v>
      </c>
      <c r="AV344" s="12" t="s">
        <v>25</v>
      </c>
      <c r="AW344" s="11">
        <v>2</v>
      </c>
      <c r="AX344" s="11">
        <v>0</v>
      </c>
      <c r="AY344" s="12" t="s">
        <v>25</v>
      </c>
      <c r="AZ344" s="11">
        <v>0</v>
      </c>
      <c r="BA344" s="11">
        <v>55</v>
      </c>
      <c r="BB344" s="12" t="s">
        <v>25</v>
      </c>
      <c r="BC344" s="11">
        <v>13</v>
      </c>
      <c r="BD344" s="12" t="s">
        <v>25</v>
      </c>
      <c r="BE344" s="11">
        <v>6</v>
      </c>
      <c r="BF344" s="12" t="s">
        <v>25</v>
      </c>
      <c r="BG344" s="11">
        <v>19</v>
      </c>
      <c r="BH344" s="11">
        <v>0</v>
      </c>
      <c r="BI344" s="12" t="s">
        <v>25</v>
      </c>
      <c r="BJ344" s="11">
        <v>0</v>
      </c>
      <c r="BK344" s="11">
        <v>2</v>
      </c>
      <c r="BL344" s="12" t="s">
        <v>25</v>
      </c>
      <c r="BM344" s="11">
        <v>2</v>
      </c>
      <c r="BN344" s="11">
        <v>21</v>
      </c>
      <c r="BO344" s="12" t="s">
        <v>25</v>
      </c>
      <c r="BP344" s="11">
        <v>2</v>
      </c>
      <c r="BQ344" s="12" t="s">
        <v>25</v>
      </c>
      <c r="BR344" s="11">
        <v>1</v>
      </c>
      <c r="BS344" s="12" t="s">
        <v>25</v>
      </c>
      <c r="BT344" s="11">
        <v>1</v>
      </c>
      <c r="BU344" s="12" t="s">
        <v>25</v>
      </c>
      <c r="BV344" s="11">
        <v>4</v>
      </c>
      <c r="BW344" s="12" t="s">
        <v>25</v>
      </c>
      <c r="BX344" s="11">
        <v>5</v>
      </c>
      <c r="BY344" s="12" t="s">
        <v>25</v>
      </c>
      <c r="BZ344" s="11">
        <v>20</v>
      </c>
      <c r="CA344" s="12" t="s">
        <v>25</v>
      </c>
      <c r="CB344" s="11">
        <v>0</v>
      </c>
      <c r="CC344" s="12" t="s">
        <v>25</v>
      </c>
      <c r="CD344" s="11">
        <v>10</v>
      </c>
      <c r="CE344" s="12" t="s">
        <v>25</v>
      </c>
      <c r="CF344" s="11">
        <v>10</v>
      </c>
      <c r="CG344" s="11">
        <v>35</v>
      </c>
      <c r="CH344" s="11">
        <v>7</v>
      </c>
      <c r="CI344" s="12" t="s">
        <v>25</v>
      </c>
      <c r="CJ344" s="11">
        <v>2</v>
      </c>
      <c r="CK344" s="12" t="s">
        <v>25</v>
      </c>
      <c r="CL344" s="11">
        <v>153</v>
      </c>
      <c r="CM344" s="11">
        <v>153</v>
      </c>
      <c r="CN344" s="12" t="s">
        <v>25</v>
      </c>
      <c r="CO344" s="12" t="s">
        <v>25</v>
      </c>
      <c r="CP344" s="12" t="s">
        <v>25</v>
      </c>
      <c r="CQ344" s="12" t="s">
        <v>25</v>
      </c>
      <c r="CR344" s="11">
        <f t="shared" si="15"/>
        <v>153</v>
      </c>
      <c r="CS344" s="11">
        <f t="shared" si="16"/>
        <v>153</v>
      </c>
      <c r="CT344" s="11" t="b">
        <f t="shared" si="17"/>
        <v>1</v>
      </c>
    </row>
    <row r="345" spans="1:98" x14ac:dyDescent="0.25">
      <c r="A345" s="11">
        <v>344</v>
      </c>
      <c r="B345" s="11">
        <v>15</v>
      </c>
      <c r="C345" s="12" t="s">
        <v>70</v>
      </c>
      <c r="D345" s="11">
        <v>1</v>
      </c>
      <c r="E345" s="12" t="s">
        <v>71</v>
      </c>
      <c r="F345" s="11">
        <v>1</v>
      </c>
      <c r="G345" s="12" t="s">
        <v>71</v>
      </c>
      <c r="H345" s="11">
        <v>1</v>
      </c>
      <c r="I345" s="11">
        <v>1</v>
      </c>
      <c r="J345" s="12" t="s">
        <v>71</v>
      </c>
      <c r="K345" s="11">
        <v>660</v>
      </c>
      <c r="L345" s="12" t="s">
        <v>480</v>
      </c>
      <c r="M345" s="11">
        <v>1</v>
      </c>
      <c r="N345" s="12" t="s">
        <v>70</v>
      </c>
      <c r="O345" s="12" t="s">
        <v>474</v>
      </c>
      <c r="P345" s="11">
        <v>2</v>
      </c>
      <c r="Q345" s="12" t="s">
        <v>273</v>
      </c>
      <c r="R345" s="11">
        <v>38</v>
      </c>
      <c r="S345" s="12" t="s">
        <v>134</v>
      </c>
      <c r="T345" s="11">
        <v>346</v>
      </c>
      <c r="U345" s="12" t="s">
        <v>481</v>
      </c>
      <c r="V345" s="12" t="s">
        <v>482</v>
      </c>
      <c r="W345" s="11">
        <v>1504</v>
      </c>
      <c r="X345" s="12" t="s">
        <v>71</v>
      </c>
      <c r="Y345" s="12" t="s">
        <v>77</v>
      </c>
      <c r="Z345" s="12" t="s">
        <v>78</v>
      </c>
      <c r="AA345" s="11">
        <v>1915033</v>
      </c>
      <c r="AB345" s="12" t="s">
        <v>666</v>
      </c>
      <c r="AC345" s="11">
        <v>2</v>
      </c>
      <c r="AD345" s="11">
        <v>135</v>
      </c>
      <c r="AE345" s="12" t="s">
        <v>25</v>
      </c>
      <c r="AF345" s="11">
        <v>16</v>
      </c>
      <c r="AG345" s="12" t="s">
        <v>25</v>
      </c>
      <c r="AH345" s="11">
        <v>3</v>
      </c>
      <c r="AI345" s="12" t="s">
        <v>25</v>
      </c>
      <c r="AJ345" s="11">
        <v>0</v>
      </c>
      <c r="AK345" s="12" t="s">
        <v>25</v>
      </c>
      <c r="AL345" s="11">
        <v>2</v>
      </c>
      <c r="AM345" s="12" t="s">
        <v>25</v>
      </c>
      <c r="AN345" s="11">
        <v>21</v>
      </c>
      <c r="AO345" s="12" t="s">
        <v>25</v>
      </c>
      <c r="AP345" s="11">
        <v>54</v>
      </c>
      <c r="AQ345" s="12" t="s">
        <v>25</v>
      </c>
      <c r="AR345" s="11">
        <v>4</v>
      </c>
      <c r="AS345" s="12" t="s">
        <v>25</v>
      </c>
      <c r="AT345" s="11">
        <v>58</v>
      </c>
      <c r="AU345" s="11">
        <v>0</v>
      </c>
      <c r="AV345" s="12" t="s">
        <v>25</v>
      </c>
      <c r="AW345" s="11">
        <v>0</v>
      </c>
      <c r="AX345" s="11">
        <v>0</v>
      </c>
      <c r="AY345" s="12" t="s">
        <v>25</v>
      </c>
      <c r="AZ345" s="11">
        <v>0</v>
      </c>
      <c r="BA345" s="11">
        <v>58</v>
      </c>
      <c r="BB345" s="12" t="s">
        <v>25</v>
      </c>
      <c r="BC345" s="11">
        <v>15</v>
      </c>
      <c r="BD345" s="12" t="s">
        <v>25</v>
      </c>
      <c r="BE345" s="11">
        <v>6</v>
      </c>
      <c r="BF345" s="12" t="s">
        <v>25</v>
      </c>
      <c r="BG345" s="11">
        <v>21</v>
      </c>
      <c r="BH345" s="11">
        <v>1</v>
      </c>
      <c r="BI345" s="12" t="s">
        <v>25</v>
      </c>
      <c r="BJ345" s="11">
        <v>1</v>
      </c>
      <c r="BK345" s="11">
        <v>3</v>
      </c>
      <c r="BL345" s="12" t="s">
        <v>25</v>
      </c>
      <c r="BM345" s="11">
        <v>3</v>
      </c>
      <c r="BN345" s="11">
        <v>25</v>
      </c>
      <c r="BO345" s="12" t="s">
        <v>25</v>
      </c>
      <c r="BP345" s="11">
        <v>0</v>
      </c>
      <c r="BQ345" s="12" t="s">
        <v>25</v>
      </c>
      <c r="BR345" s="11">
        <v>0</v>
      </c>
      <c r="BS345" s="12" t="s">
        <v>25</v>
      </c>
      <c r="BT345" s="11">
        <v>0</v>
      </c>
      <c r="BU345" s="12" t="s">
        <v>25</v>
      </c>
      <c r="BV345" s="11">
        <v>0</v>
      </c>
      <c r="BW345" s="12" t="s">
        <v>25</v>
      </c>
      <c r="BX345" s="11">
        <v>4</v>
      </c>
      <c r="BY345" s="12" t="s">
        <v>25</v>
      </c>
      <c r="BZ345" s="11">
        <v>17</v>
      </c>
      <c r="CA345" s="12" t="s">
        <v>25</v>
      </c>
      <c r="CB345" s="11">
        <v>0</v>
      </c>
      <c r="CC345" s="12" t="s">
        <v>25</v>
      </c>
      <c r="CD345" s="11">
        <v>3</v>
      </c>
      <c r="CE345" s="12" t="s">
        <v>25</v>
      </c>
      <c r="CF345" s="11">
        <v>3</v>
      </c>
      <c r="CG345" s="11">
        <v>24</v>
      </c>
      <c r="CH345" s="11">
        <v>5</v>
      </c>
      <c r="CI345" s="12" t="s">
        <v>25</v>
      </c>
      <c r="CJ345" s="11">
        <v>0</v>
      </c>
      <c r="CK345" s="12" t="s">
        <v>25</v>
      </c>
      <c r="CL345" s="11">
        <v>135</v>
      </c>
      <c r="CM345" s="11">
        <v>133</v>
      </c>
      <c r="CN345" s="12" t="s">
        <v>25</v>
      </c>
      <c r="CO345" s="12" t="s">
        <v>638</v>
      </c>
      <c r="CP345" s="12" t="s">
        <v>633</v>
      </c>
      <c r="CQ345" s="12" t="s">
        <v>25</v>
      </c>
      <c r="CR345" s="11">
        <f t="shared" si="15"/>
        <v>133</v>
      </c>
      <c r="CS345" s="11">
        <f t="shared" si="16"/>
        <v>133</v>
      </c>
      <c r="CT345" s="11" t="b">
        <f t="shared" si="17"/>
        <v>1</v>
      </c>
    </row>
    <row r="346" spans="1:98" x14ac:dyDescent="0.25">
      <c r="A346" s="11">
        <v>345</v>
      </c>
      <c r="B346" s="11">
        <v>15</v>
      </c>
      <c r="C346" s="12" t="s">
        <v>70</v>
      </c>
      <c r="D346" s="11">
        <v>1</v>
      </c>
      <c r="E346" s="12" t="s">
        <v>71</v>
      </c>
      <c r="F346" s="11">
        <v>1</v>
      </c>
      <c r="G346" s="12" t="s">
        <v>71</v>
      </c>
      <c r="H346" s="11">
        <v>1</v>
      </c>
      <c r="I346" s="11">
        <v>1</v>
      </c>
      <c r="J346" s="12" t="s">
        <v>71</v>
      </c>
      <c r="K346" s="11">
        <v>660</v>
      </c>
      <c r="L346" s="12" t="s">
        <v>480</v>
      </c>
      <c r="M346" s="11">
        <v>1</v>
      </c>
      <c r="N346" s="12" t="s">
        <v>70</v>
      </c>
      <c r="O346" s="12" t="s">
        <v>474</v>
      </c>
      <c r="P346" s="11">
        <v>2</v>
      </c>
      <c r="Q346" s="12" t="s">
        <v>273</v>
      </c>
      <c r="R346" s="11">
        <v>39</v>
      </c>
      <c r="S346" s="12" t="s">
        <v>495</v>
      </c>
      <c r="T346" s="11">
        <v>338</v>
      </c>
      <c r="U346" s="12" t="s">
        <v>481</v>
      </c>
      <c r="V346" s="12" t="s">
        <v>482</v>
      </c>
      <c r="W346" s="11">
        <v>1504</v>
      </c>
      <c r="X346" s="12" t="s">
        <v>71</v>
      </c>
      <c r="Y346" s="12" t="s">
        <v>77</v>
      </c>
      <c r="Z346" s="12" t="s">
        <v>78</v>
      </c>
      <c r="AA346" s="11">
        <v>1915033</v>
      </c>
      <c r="AB346" s="12" t="s">
        <v>666</v>
      </c>
      <c r="AC346" s="11">
        <v>2</v>
      </c>
      <c r="AD346" s="11">
        <v>154</v>
      </c>
      <c r="AE346" s="12" t="s">
        <v>25</v>
      </c>
      <c r="AF346" s="11">
        <v>19</v>
      </c>
      <c r="AG346" s="12" t="s">
        <v>25</v>
      </c>
      <c r="AH346" s="11">
        <v>1</v>
      </c>
      <c r="AI346" s="12" t="s">
        <v>25</v>
      </c>
      <c r="AJ346" s="11">
        <v>1</v>
      </c>
      <c r="AK346" s="12" t="s">
        <v>25</v>
      </c>
      <c r="AL346" s="11">
        <v>0</v>
      </c>
      <c r="AM346" s="12" t="s">
        <v>25</v>
      </c>
      <c r="AN346" s="11">
        <v>21</v>
      </c>
      <c r="AO346" s="12" t="s">
        <v>25</v>
      </c>
      <c r="AP346" s="11">
        <v>57</v>
      </c>
      <c r="AQ346" s="12" t="s">
        <v>25</v>
      </c>
      <c r="AR346" s="11">
        <v>4</v>
      </c>
      <c r="AS346" s="12" t="s">
        <v>25</v>
      </c>
      <c r="AT346" s="11">
        <v>61</v>
      </c>
      <c r="AU346" s="11">
        <v>1</v>
      </c>
      <c r="AV346" s="12" t="s">
        <v>25</v>
      </c>
      <c r="AW346" s="11">
        <v>1</v>
      </c>
      <c r="AX346" s="11">
        <v>0</v>
      </c>
      <c r="AY346" s="12" t="s">
        <v>25</v>
      </c>
      <c r="AZ346" s="11">
        <v>0</v>
      </c>
      <c r="BA346" s="11">
        <v>62</v>
      </c>
      <c r="BB346" s="12" t="s">
        <v>25</v>
      </c>
      <c r="BC346" s="11">
        <v>12</v>
      </c>
      <c r="BD346" s="12" t="s">
        <v>25</v>
      </c>
      <c r="BE346" s="11">
        <v>13</v>
      </c>
      <c r="BF346" s="12" t="s">
        <v>25</v>
      </c>
      <c r="BG346" s="11">
        <v>25</v>
      </c>
      <c r="BH346" s="11">
        <v>4</v>
      </c>
      <c r="BI346" s="12" t="s">
        <v>25</v>
      </c>
      <c r="BJ346" s="11">
        <v>4</v>
      </c>
      <c r="BK346" s="11">
        <v>5</v>
      </c>
      <c r="BL346" s="12" t="s">
        <v>25</v>
      </c>
      <c r="BM346" s="11">
        <v>5</v>
      </c>
      <c r="BN346" s="11">
        <v>34</v>
      </c>
      <c r="BO346" s="12" t="s">
        <v>25</v>
      </c>
      <c r="BP346" s="11">
        <v>5</v>
      </c>
      <c r="BQ346" s="12" t="s">
        <v>25</v>
      </c>
      <c r="BR346" s="11">
        <v>0</v>
      </c>
      <c r="BS346" s="12" t="s">
        <v>25</v>
      </c>
      <c r="BT346" s="11">
        <v>1</v>
      </c>
      <c r="BU346" s="12" t="s">
        <v>25</v>
      </c>
      <c r="BV346" s="11">
        <v>6</v>
      </c>
      <c r="BW346" s="12" t="s">
        <v>25</v>
      </c>
      <c r="BX346" s="11">
        <v>2</v>
      </c>
      <c r="BY346" s="12" t="s">
        <v>25</v>
      </c>
      <c r="BZ346" s="11">
        <v>17</v>
      </c>
      <c r="CA346" s="12" t="s">
        <v>25</v>
      </c>
      <c r="CB346" s="11">
        <v>1</v>
      </c>
      <c r="CC346" s="12" t="s">
        <v>25</v>
      </c>
      <c r="CD346" s="11">
        <v>5</v>
      </c>
      <c r="CE346" s="12" t="s">
        <v>25</v>
      </c>
      <c r="CF346" s="11">
        <v>5</v>
      </c>
      <c r="CG346" s="11">
        <v>25</v>
      </c>
      <c r="CH346" s="11">
        <v>3</v>
      </c>
      <c r="CI346" s="12" t="s">
        <v>25</v>
      </c>
      <c r="CJ346" s="11">
        <v>3</v>
      </c>
      <c r="CK346" s="12" t="s">
        <v>25</v>
      </c>
      <c r="CL346" s="11">
        <v>154</v>
      </c>
      <c r="CM346" s="11">
        <v>154</v>
      </c>
      <c r="CN346" s="12" t="s">
        <v>25</v>
      </c>
      <c r="CO346" s="12" t="s">
        <v>25</v>
      </c>
      <c r="CP346" s="12" t="s">
        <v>25</v>
      </c>
      <c r="CQ346" s="12" t="s">
        <v>25</v>
      </c>
      <c r="CR346" s="11">
        <f t="shared" si="15"/>
        <v>154</v>
      </c>
      <c r="CS346" s="11">
        <f t="shared" si="16"/>
        <v>154</v>
      </c>
      <c r="CT346" s="11" t="b">
        <f t="shared" si="17"/>
        <v>1</v>
      </c>
    </row>
    <row r="347" spans="1:98" x14ac:dyDescent="0.25">
      <c r="A347" s="11">
        <v>346</v>
      </c>
      <c r="B347" s="11">
        <v>15</v>
      </c>
      <c r="C347" s="12" t="s">
        <v>70</v>
      </c>
      <c r="D347" s="11">
        <v>1</v>
      </c>
      <c r="E347" s="12" t="s">
        <v>71</v>
      </c>
      <c r="F347" s="11">
        <v>1</v>
      </c>
      <c r="G347" s="12" t="s">
        <v>71</v>
      </c>
      <c r="H347" s="11">
        <v>1</v>
      </c>
      <c r="I347" s="11">
        <v>1</v>
      </c>
      <c r="J347" s="12" t="s">
        <v>71</v>
      </c>
      <c r="K347" s="11">
        <v>660</v>
      </c>
      <c r="L347" s="12" t="s">
        <v>480</v>
      </c>
      <c r="M347" s="11">
        <v>1</v>
      </c>
      <c r="N347" s="12" t="s">
        <v>70</v>
      </c>
      <c r="O347" s="12" t="s">
        <v>474</v>
      </c>
      <c r="P347" s="11">
        <v>2</v>
      </c>
      <c r="Q347" s="12" t="s">
        <v>273</v>
      </c>
      <c r="R347" s="11">
        <v>40</v>
      </c>
      <c r="S347" s="12" t="s">
        <v>496</v>
      </c>
      <c r="T347" s="11">
        <v>339</v>
      </c>
      <c r="U347" s="12" t="s">
        <v>481</v>
      </c>
      <c r="V347" s="12" t="s">
        <v>482</v>
      </c>
      <c r="W347" s="11">
        <v>1504</v>
      </c>
      <c r="X347" s="12" t="s">
        <v>71</v>
      </c>
      <c r="Y347" s="12" t="s">
        <v>77</v>
      </c>
      <c r="Z347" s="12" t="s">
        <v>78</v>
      </c>
      <c r="AA347" s="11">
        <v>1915033</v>
      </c>
      <c r="AB347" s="12" t="s">
        <v>666</v>
      </c>
      <c r="AC347" s="11">
        <v>2</v>
      </c>
      <c r="AD347" s="11">
        <v>166</v>
      </c>
      <c r="AE347" s="12" t="s">
        <v>25</v>
      </c>
      <c r="AF347" s="11">
        <v>32</v>
      </c>
      <c r="AG347" s="12" t="s">
        <v>25</v>
      </c>
      <c r="AH347" s="11">
        <v>0</v>
      </c>
      <c r="AI347" s="12" t="s">
        <v>25</v>
      </c>
      <c r="AJ347" s="11">
        <v>0</v>
      </c>
      <c r="AK347" s="12" t="s">
        <v>25</v>
      </c>
      <c r="AL347" s="11">
        <v>1</v>
      </c>
      <c r="AM347" s="12" t="s">
        <v>25</v>
      </c>
      <c r="AN347" s="11">
        <v>33</v>
      </c>
      <c r="AO347" s="12" t="s">
        <v>25</v>
      </c>
      <c r="AP347" s="11">
        <v>64</v>
      </c>
      <c r="AQ347" s="12" t="s">
        <v>25</v>
      </c>
      <c r="AR347" s="11">
        <v>2</v>
      </c>
      <c r="AS347" s="12" t="s">
        <v>25</v>
      </c>
      <c r="AT347" s="11">
        <v>66</v>
      </c>
      <c r="AU347" s="11">
        <v>1</v>
      </c>
      <c r="AV347" s="12" t="s">
        <v>25</v>
      </c>
      <c r="AW347" s="11">
        <v>1</v>
      </c>
      <c r="AX347" s="11">
        <v>1</v>
      </c>
      <c r="AY347" s="12" t="s">
        <v>25</v>
      </c>
      <c r="AZ347" s="11">
        <v>1</v>
      </c>
      <c r="BA347" s="11">
        <v>68</v>
      </c>
      <c r="BB347" s="12" t="s">
        <v>25</v>
      </c>
      <c r="BC347" s="11">
        <v>12</v>
      </c>
      <c r="BD347" s="12" t="s">
        <v>25</v>
      </c>
      <c r="BE347" s="11">
        <v>15</v>
      </c>
      <c r="BF347" s="12" t="s">
        <v>25</v>
      </c>
      <c r="BG347" s="11">
        <v>27</v>
      </c>
      <c r="BH347" s="11">
        <v>0</v>
      </c>
      <c r="BI347" s="12" t="s">
        <v>25</v>
      </c>
      <c r="BJ347" s="11">
        <v>0</v>
      </c>
      <c r="BK347" s="11">
        <v>2</v>
      </c>
      <c r="BL347" s="12" t="s">
        <v>25</v>
      </c>
      <c r="BM347" s="11">
        <v>2</v>
      </c>
      <c r="BN347" s="11">
        <v>29</v>
      </c>
      <c r="BO347" s="12" t="s">
        <v>25</v>
      </c>
      <c r="BP347" s="11">
        <v>1</v>
      </c>
      <c r="BQ347" s="12" t="s">
        <v>25</v>
      </c>
      <c r="BR347" s="11">
        <v>0</v>
      </c>
      <c r="BS347" s="12" t="s">
        <v>25</v>
      </c>
      <c r="BT347" s="11">
        <v>0</v>
      </c>
      <c r="BU347" s="12" t="s">
        <v>25</v>
      </c>
      <c r="BV347" s="11">
        <v>1</v>
      </c>
      <c r="BW347" s="12" t="s">
        <v>25</v>
      </c>
      <c r="BX347" s="11">
        <v>2</v>
      </c>
      <c r="BY347" s="12" t="s">
        <v>25</v>
      </c>
      <c r="BZ347" s="11">
        <v>17</v>
      </c>
      <c r="CA347" s="12" t="s">
        <v>25</v>
      </c>
      <c r="CB347" s="11">
        <v>1</v>
      </c>
      <c r="CC347" s="12" t="s">
        <v>25</v>
      </c>
      <c r="CD347" s="11">
        <v>6</v>
      </c>
      <c r="CE347" s="12" t="s">
        <v>25</v>
      </c>
      <c r="CF347" s="11">
        <v>6</v>
      </c>
      <c r="CG347" s="11">
        <v>26</v>
      </c>
      <c r="CH347" s="11">
        <v>5</v>
      </c>
      <c r="CI347" s="12" t="s">
        <v>25</v>
      </c>
      <c r="CJ347" s="11">
        <v>4</v>
      </c>
      <c r="CK347" s="12" t="s">
        <v>25</v>
      </c>
      <c r="CL347" s="11">
        <v>166</v>
      </c>
      <c r="CM347" s="11">
        <v>166</v>
      </c>
      <c r="CN347" s="12" t="s">
        <v>25</v>
      </c>
      <c r="CO347" s="12" t="s">
        <v>25</v>
      </c>
      <c r="CP347" s="12" t="s">
        <v>25</v>
      </c>
      <c r="CQ347" s="12" t="s">
        <v>25</v>
      </c>
      <c r="CR347" s="11">
        <f t="shared" si="15"/>
        <v>166</v>
      </c>
      <c r="CS347" s="11">
        <f t="shared" si="16"/>
        <v>166</v>
      </c>
      <c r="CT347" s="11" t="b">
        <f t="shared" si="17"/>
        <v>1</v>
      </c>
    </row>
    <row r="348" spans="1:98" x14ac:dyDescent="0.25">
      <c r="A348" s="11">
        <v>347</v>
      </c>
      <c r="B348" s="11">
        <v>15</v>
      </c>
      <c r="C348" s="12" t="s">
        <v>70</v>
      </c>
      <c r="D348" s="11">
        <v>1</v>
      </c>
      <c r="E348" s="12" t="s">
        <v>71</v>
      </c>
      <c r="F348" s="11">
        <v>1</v>
      </c>
      <c r="G348" s="12" t="s">
        <v>71</v>
      </c>
      <c r="H348" s="11">
        <v>1</v>
      </c>
      <c r="I348" s="11">
        <v>1</v>
      </c>
      <c r="J348" s="12" t="s">
        <v>71</v>
      </c>
      <c r="K348" s="11">
        <v>660</v>
      </c>
      <c r="L348" s="12" t="s">
        <v>480</v>
      </c>
      <c r="M348" s="11">
        <v>1</v>
      </c>
      <c r="N348" s="12" t="s">
        <v>70</v>
      </c>
      <c r="O348" s="12" t="s">
        <v>474</v>
      </c>
      <c r="P348" s="11">
        <v>2</v>
      </c>
      <c r="Q348" s="12" t="s">
        <v>273</v>
      </c>
      <c r="R348" s="11">
        <v>41</v>
      </c>
      <c r="S348" s="12" t="s">
        <v>497</v>
      </c>
      <c r="T348" s="11">
        <v>344</v>
      </c>
      <c r="U348" s="12" t="s">
        <v>481</v>
      </c>
      <c r="V348" s="12" t="s">
        <v>482</v>
      </c>
      <c r="W348" s="11">
        <v>1504</v>
      </c>
      <c r="X348" s="12" t="s">
        <v>71</v>
      </c>
      <c r="Y348" s="12" t="s">
        <v>77</v>
      </c>
      <c r="Z348" s="12" t="s">
        <v>78</v>
      </c>
      <c r="AA348" s="11">
        <v>1915033</v>
      </c>
      <c r="AB348" s="12" t="s">
        <v>666</v>
      </c>
      <c r="AC348" s="11">
        <v>2</v>
      </c>
      <c r="AD348" s="11">
        <v>150</v>
      </c>
      <c r="AE348" s="12" t="s">
        <v>25</v>
      </c>
      <c r="AF348" s="11">
        <v>25</v>
      </c>
      <c r="AG348" s="12" t="s">
        <v>25</v>
      </c>
      <c r="AH348" s="11">
        <v>2</v>
      </c>
      <c r="AI348" s="12" t="s">
        <v>25</v>
      </c>
      <c r="AJ348" s="11">
        <v>0</v>
      </c>
      <c r="AK348" s="12" t="s">
        <v>25</v>
      </c>
      <c r="AL348" s="11">
        <v>0</v>
      </c>
      <c r="AM348" s="12" t="s">
        <v>25</v>
      </c>
      <c r="AN348" s="11">
        <v>27</v>
      </c>
      <c r="AO348" s="12" t="s">
        <v>25</v>
      </c>
      <c r="AP348" s="11">
        <v>57</v>
      </c>
      <c r="AQ348" s="12" t="s">
        <v>25</v>
      </c>
      <c r="AR348" s="11">
        <v>1</v>
      </c>
      <c r="AS348" s="12" t="s">
        <v>25</v>
      </c>
      <c r="AT348" s="11">
        <v>58</v>
      </c>
      <c r="AU348" s="11">
        <v>4</v>
      </c>
      <c r="AV348" s="12" t="s">
        <v>25</v>
      </c>
      <c r="AW348" s="11">
        <v>4</v>
      </c>
      <c r="AX348" s="11">
        <v>3</v>
      </c>
      <c r="AY348" s="12" t="s">
        <v>25</v>
      </c>
      <c r="AZ348" s="11">
        <v>3</v>
      </c>
      <c r="BA348" s="11">
        <v>65</v>
      </c>
      <c r="BB348" s="12" t="s">
        <v>25</v>
      </c>
      <c r="BC348" s="11">
        <v>8</v>
      </c>
      <c r="BD348" s="12" t="s">
        <v>25</v>
      </c>
      <c r="BE348" s="11">
        <v>7</v>
      </c>
      <c r="BF348" s="12" t="s">
        <v>25</v>
      </c>
      <c r="BG348" s="11">
        <v>15</v>
      </c>
      <c r="BH348" s="11">
        <v>0</v>
      </c>
      <c r="BI348" s="12" t="s">
        <v>25</v>
      </c>
      <c r="BJ348" s="11">
        <v>0</v>
      </c>
      <c r="BK348" s="11">
        <v>9</v>
      </c>
      <c r="BL348" s="12" t="s">
        <v>25</v>
      </c>
      <c r="BM348" s="11">
        <v>9</v>
      </c>
      <c r="BN348" s="11">
        <v>24</v>
      </c>
      <c r="BO348" s="12" t="s">
        <v>25</v>
      </c>
      <c r="BP348" s="11">
        <v>5</v>
      </c>
      <c r="BQ348" s="12" t="s">
        <v>25</v>
      </c>
      <c r="BR348" s="11">
        <v>0</v>
      </c>
      <c r="BS348" s="12" t="s">
        <v>25</v>
      </c>
      <c r="BT348" s="11">
        <v>0</v>
      </c>
      <c r="BU348" s="12" t="s">
        <v>25</v>
      </c>
      <c r="BV348" s="11">
        <v>5</v>
      </c>
      <c r="BW348" s="12" t="s">
        <v>25</v>
      </c>
      <c r="BX348" s="11">
        <v>4</v>
      </c>
      <c r="BY348" s="12" t="s">
        <v>25</v>
      </c>
      <c r="BZ348" s="11">
        <v>11</v>
      </c>
      <c r="CA348" s="12" t="s">
        <v>25</v>
      </c>
      <c r="CB348" s="11">
        <v>1</v>
      </c>
      <c r="CC348" s="12" t="s">
        <v>25</v>
      </c>
      <c r="CD348" s="11">
        <v>8</v>
      </c>
      <c r="CE348" s="12" t="s">
        <v>25</v>
      </c>
      <c r="CF348" s="11">
        <v>8</v>
      </c>
      <c r="CG348" s="11">
        <v>24</v>
      </c>
      <c r="CH348" s="11">
        <v>3</v>
      </c>
      <c r="CI348" s="12" t="s">
        <v>25</v>
      </c>
      <c r="CJ348" s="11">
        <v>2</v>
      </c>
      <c r="CK348" s="12" t="s">
        <v>25</v>
      </c>
      <c r="CL348" s="11">
        <v>150</v>
      </c>
      <c r="CM348" s="11">
        <v>150</v>
      </c>
      <c r="CN348" s="12" t="s">
        <v>25</v>
      </c>
      <c r="CO348" s="12" t="s">
        <v>25</v>
      </c>
      <c r="CP348" s="12" t="s">
        <v>25</v>
      </c>
      <c r="CQ348" s="12" t="s">
        <v>25</v>
      </c>
      <c r="CR348" s="11">
        <f t="shared" si="15"/>
        <v>150</v>
      </c>
      <c r="CS348" s="11">
        <f t="shared" si="16"/>
        <v>150</v>
      </c>
      <c r="CT348" s="11" t="b">
        <f t="shared" si="17"/>
        <v>1</v>
      </c>
    </row>
    <row r="349" spans="1:98" x14ac:dyDescent="0.25">
      <c r="A349" s="11">
        <v>348</v>
      </c>
      <c r="B349" s="11">
        <v>15</v>
      </c>
      <c r="C349" s="12" t="s">
        <v>70</v>
      </c>
      <c r="D349" s="11">
        <v>1</v>
      </c>
      <c r="E349" s="12" t="s">
        <v>71</v>
      </c>
      <c r="F349" s="11">
        <v>1</v>
      </c>
      <c r="G349" s="12" t="s">
        <v>71</v>
      </c>
      <c r="H349" s="11">
        <v>1</v>
      </c>
      <c r="I349" s="11">
        <v>1</v>
      </c>
      <c r="J349" s="12" t="s">
        <v>71</v>
      </c>
      <c r="K349" s="11">
        <v>660</v>
      </c>
      <c r="L349" s="12" t="s">
        <v>480</v>
      </c>
      <c r="M349" s="11">
        <v>1</v>
      </c>
      <c r="N349" s="12" t="s">
        <v>70</v>
      </c>
      <c r="O349" s="12" t="s">
        <v>474</v>
      </c>
      <c r="P349" s="11">
        <v>2</v>
      </c>
      <c r="Q349" s="12" t="s">
        <v>273</v>
      </c>
      <c r="R349" s="11">
        <v>42</v>
      </c>
      <c r="S349" s="12" t="s">
        <v>498</v>
      </c>
      <c r="T349" s="11">
        <v>344</v>
      </c>
      <c r="U349" s="12" t="s">
        <v>481</v>
      </c>
      <c r="V349" s="12" t="s">
        <v>482</v>
      </c>
      <c r="W349" s="11">
        <v>1504</v>
      </c>
      <c r="X349" s="12" t="s">
        <v>71</v>
      </c>
      <c r="Y349" s="12" t="s">
        <v>77</v>
      </c>
      <c r="Z349" s="12" t="s">
        <v>78</v>
      </c>
      <c r="AA349" s="11">
        <v>1915033</v>
      </c>
      <c r="AB349" s="12" t="s">
        <v>666</v>
      </c>
      <c r="AC349" s="11">
        <v>2</v>
      </c>
      <c r="AD349" s="11">
        <v>154</v>
      </c>
      <c r="AE349" s="12" t="s">
        <v>25</v>
      </c>
      <c r="AF349" s="11">
        <v>26</v>
      </c>
      <c r="AG349" s="12" t="s">
        <v>25</v>
      </c>
      <c r="AH349" s="11">
        <v>3</v>
      </c>
      <c r="AI349" s="12" t="s">
        <v>25</v>
      </c>
      <c r="AJ349" s="11">
        <v>0</v>
      </c>
      <c r="AK349" s="12" t="s">
        <v>25</v>
      </c>
      <c r="AL349" s="11">
        <v>0</v>
      </c>
      <c r="AM349" s="12" t="s">
        <v>25</v>
      </c>
      <c r="AN349" s="11">
        <v>29</v>
      </c>
      <c r="AO349" s="12" t="s">
        <v>25</v>
      </c>
      <c r="AP349" s="11">
        <v>52</v>
      </c>
      <c r="AQ349" s="12" t="s">
        <v>25</v>
      </c>
      <c r="AR349" s="11">
        <v>2</v>
      </c>
      <c r="AS349" s="12" t="s">
        <v>25</v>
      </c>
      <c r="AT349" s="11">
        <v>54</v>
      </c>
      <c r="AU349" s="11">
        <v>2</v>
      </c>
      <c r="AV349" s="12" t="s">
        <v>25</v>
      </c>
      <c r="AW349" s="11">
        <v>2</v>
      </c>
      <c r="AX349" s="11">
        <v>0</v>
      </c>
      <c r="AY349" s="12" t="s">
        <v>25</v>
      </c>
      <c r="AZ349" s="11">
        <v>0</v>
      </c>
      <c r="BA349" s="11">
        <v>56</v>
      </c>
      <c r="BB349" s="12" t="s">
        <v>25</v>
      </c>
      <c r="BC349" s="11">
        <v>19</v>
      </c>
      <c r="BD349" s="12" t="s">
        <v>25</v>
      </c>
      <c r="BE349" s="11">
        <v>8</v>
      </c>
      <c r="BF349" s="12" t="s">
        <v>25</v>
      </c>
      <c r="BG349" s="11">
        <v>27</v>
      </c>
      <c r="BH349" s="11">
        <v>1</v>
      </c>
      <c r="BI349" s="12" t="s">
        <v>25</v>
      </c>
      <c r="BJ349" s="11">
        <v>1</v>
      </c>
      <c r="BK349" s="11">
        <v>4</v>
      </c>
      <c r="BL349" s="12" t="s">
        <v>25</v>
      </c>
      <c r="BM349" s="11">
        <v>4</v>
      </c>
      <c r="BN349" s="11">
        <v>32</v>
      </c>
      <c r="BO349" s="12" t="s">
        <v>25</v>
      </c>
      <c r="BP349" s="11">
        <v>3</v>
      </c>
      <c r="BQ349" s="12" t="s">
        <v>25</v>
      </c>
      <c r="BR349" s="11">
        <v>1</v>
      </c>
      <c r="BS349" s="12" t="s">
        <v>25</v>
      </c>
      <c r="BT349" s="11">
        <v>1</v>
      </c>
      <c r="BU349" s="12" t="s">
        <v>25</v>
      </c>
      <c r="BV349" s="11">
        <v>5</v>
      </c>
      <c r="BW349" s="12" t="s">
        <v>25</v>
      </c>
      <c r="BX349" s="11">
        <v>1</v>
      </c>
      <c r="BY349" s="12" t="s">
        <v>25</v>
      </c>
      <c r="BZ349" s="11">
        <v>14</v>
      </c>
      <c r="CA349" s="12" t="s">
        <v>25</v>
      </c>
      <c r="CB349" s="11">
        <v>5</v>
      </c>
      <c r="CC349" s="12" t="s">
        <v>25</v>
      </c>
      <c r="CD349" s="11">
        <v>8</v>
      </c>
      <c r="CE349" s="12" t="s">
        <v>25</v>
      </c>
      <c r="CF349" s="11">
        <v>8</v>
      </c>
      <c r="CG349" s="11">
        <v>28</v>
      </c>
      <c r="CH349" s="11">
        <v>2</v>
      </c>
      <c r="CI349" s="12" t="s">
        <v>25</v>
      </c>
      <c r="CJ349" s="11">
        <v>2</v>
      </c>
      <c r="CK349" s="12" t="s">
        <v>25</v>
      </c>
      <c r="CL349" s="11">
        <v>154</v>
      </c>
      <c r="CM349" s="11">
        <v>154</v>
      </c>
      <c r="CN349" s="12" t="s">
        <v>25</v>
      </c>
      <c r="CO349" s="12" t="s">
        <v>25</v>
      </c>
      <c r="CP349" s="12" t="s">
        <v>25</v>
      </c>
      <c r="CQ349" s="12" t="s">
        <v>25</v>
      </c>
      <c r="CR349" s="11">
        <f t="shared" si="15"/>
        <v>154</v>
      </c>
      <c r="CS349" s="11">
        <f t="shared" si="16"/>
        <v>154</v>
      </c>
      <c r="CT349" s="11" t="b">
        <f t="shared" si="17"/>
        <v>1</v>
      </c>
    </row>
    <row r="350" spans="1:98" x14ac:dyDescent="0.25">
      <c r="A350" s="11">
        <v>349</v>
      </c>
      <c r="B350" s="11">
        <v>15</v>
      </c>
      <c r="C350" s="12" t="s">
        <v>70</v>
      </c>
      <c r="D350" s="11">
        <v>1</v>
      </c>
      <c r="E350" s="12" t="s">
        <v>71</v>
      </c>
      <c r="F350" s="11">
        <v>1</v>
      </c>
      <c r="G350" s="12" t="s">
        <v>71</v>
      </c>
      <c r="H350" s="11">
        <v>1</v>
      </c>
      <c r="I350" s="11">
        <v>1</v>
      </c>
      <c r="J350" s="12" t="s">
        <v>71</v>
      </c>
      <c r="K350" s="11">
        <v>660</v>
      </c>
      <c r="L350" s="12" t="s">
        <v>480</v>
      </c>
      <c r="M350" s="11">
        <v>1</v>
      </c>
      <c r="N350" s="12" t="s">
        <v>70</v>
      </c>
      <c r="O350" s="12" t="s">
        <v>474</v>
      </c>
      <c r="P350" s="11">
        <v>2</v>
      </c>
      <c r="Q350" s="12" t="s">
        <v>273</v>
      </c>
      <c r="R350" s="11">
        <v>43</v>
      </c>
      <c r="S350" s="12" t="s">
        <v>499</v>
      </c>
      <c r="T350" s="11">
        <v>337</v>
      </c>
      <c r="U350" s="12" t="s">
        <v>481</v>
      </c>
      <c r="V350" s="12" t="s">
        <v>482</v>
      </c>
      <c r="W350" s="11">
        <v>1504</v>
      </c>
      <c r="X350" s="12" t="s">
        <v>71</v>
      </c>
      <c r="Y350" s="12" t="s">
        <v>77</v>
      </c>
      <c r="Z350" s="12" t="s">
        <v>78</v>
      </c>
      <c r="AA350" s="11">
        <v>1915033</v>
      </c>
      <c r="AB350" s="12" t="s">
        <v>666</v>
      </c>
      <c r="AC350" s="11">
        <v>2</v>
      </c>
      <c r="AD350" s="11">
        <v>131</v>
      </c>
      <c r="AE350" s="12" t="s">
        <v>25</v>
      </c>
      <c r="AF350" s="11">
        <v>20</v>
      </c>
      <c r="AG350" s="12" t="s">
        <v>25</v>
      </c>
      <c r="AH350" s="11">
        <v>3</v>
      </c>
      <c r="AI350" s="12" t="s">
        <v>25</v>
      </c>
      <c r="AJ350" s="11">
        <v>0</v>
      </c>
      <c r="AK350" s="12" t="s">
        <v>25</v>
      </c>
      <c r="AL350" s="11">
        <v>2</v>
      </c>
      <c r="AM350" s="12" t="s">
        <v>25</v>
      </c>
      <c r="AN350" s="11">
        <v>25</v>
      </c>
      <c r="AO350" s="12" t="s">
        <v>25</v>
      </c>
      <c r="AP350" s="11">
        <v>48</v>
      </c>
      <c r="AQ350" s="12" t="s">
        <v>25</v>
      </c>
      <c r="AR350" s="11">
        <v>3</v>
      </c>
      <c r="AS350" s="12" t="s">
        <v>25</v>
      </c>
      <c r="AT350" s="11">
        <v>51</v>
      </c>
      <c r="AU350" s="11">
        <v>3</v>
      </c>
      <c r="AV350" s="12" t="s">
        <v>25</v>
      </c>
      <c r="AW350" s="11">
        <v>3</v>
      </c>
      <c r="AX350" s="11">
        <v>1</v>
      </c>
      <c r="AY350" s="12" t="s">
        <v>25</v>
      </c>
      <c r="AZ350" s="11">
        <v>1</v>
      </c>
      <c r="BA350" s="11">
        <v>55</v>
      </c>
      <c r="BB350" s="12" t="s">
        <v>25</v>
      </c>
      <c r="BC350" s="11">
        <v>6</v>
      </c>
      <c r="BD350" s="12" t="s">
        <v>25</v>
      </c>
      <c r="BE350" s="11">
        <v>9</v>
      </c>
      <c r="BF350" s="12" t="s">
        <v>25</v>
      </c>
      <c r="BG350" s="11">
        <v>15</v>
      </c>
      <c r="BH350" s="11">
        <v>2</v>
      </c>
      <c r="BI350" s="12" t="s">
        <v>25</v>
      </c>
      <c r="BJ350" s="11">
        <v>2</v>
      </c>
      <c r="BK350" s="11">
        <v>1</v>
      </c>
      <c r="BL350" s="12" t="s">
        <v>25</v>
      </c>
      <c r="BM350" s="11">
        <v>1</v>
      </c>
      <c r="BN350" s="11">
        <v>18</v>
      </c>
      <c r="BO350" s="12" t="s">
        <v>25</v>
      </c>
      <c r="BP350" s="11">
        <v>1</v>
      </c>
      <c r="BQ350" s="12" t="s">
        <v>25</v>
      </c>
      <c r="BR350" s="11">
        <v>0</v>
      </c>
      <c r="BS350" s="12" t="s">
        <v>25</v>
      </c>
      <c r="BT350" s="11">
        <v>1</v>
      </c>
      <c r="BU350" s="12" t="s">
        <v>25</v>
      </c>
      <c r="BV350" s="11">
        <v>2</v>
      </c>
      <c r="BW350" s="12" t="s">
        <v>25</v>
      </c>
      <c r="BX350" s="11">
        <v>3</v>
      </c>
      <c r="BY350" s="12" t="s">
        <v>25</v>
      </c>
      <c r="BZ350" s="11">
        <v>13</v>
      </c>
      <c r="CA350" s="12" t="s">
        <v>25</v>
      </c>
      <c r="CB350" s="11">
        <v>3</v>
      </c>
      <c r="CC350" s="12" t="s">
        <v>25</v>
      </c>
      <c r="CD350" s="11">
        <v>7</v>
      </c>
      <c r="CE350" s="12" t="s">
        <v>25</v>
      </c>
      <c r="CF350" s="11">
        <v>7</v>
      </c>
      <c r="CG350" s="11">
        <v>26</v>
      </c>
      <c r="CH350" s="11">
        <v>1</v>
      </c>
      <c r="CI350" s="12" t="s">
        <v>25</v>
      </c>
      <c r="CJ350" s="11">
        <v>4</v>
      </c>
      <c r="CK350" s="12" t="s">
        <v>25</v>
      </c>
      <c r="CL350" s="11">
        <v>131</v>
      </c>
      <c r="CM350" s="11">
        <v>131</v>
      </c>
      <c r="CN350" s="12" t="s">
        <v>25</v>
      </c>
      <c r="CO350" s="12" t="s">
        <v>25</v>
      </c>
      <c r="CP350" s="12" t="s">
        <v>25</v>
      </c>
      <c r="CQ350" s="12" t="s">
        <v>25</v>
      </c>
      <c r="CR350" s="11">
        <f t="shared" si="15"/>
        <v>131</v>
      </c>
      <c r="CS350" s="11">
        <f t="shared" si="16"/>
        <v>131</v>
      </c>
      <c r="CT350" s="11" t="b">
        <f t="shared" si="17"/>
        <v>1</v>
      </c>
    </row>
    <row r="351" spans="1:98" x14ac:dyDescent="0.25">
      <c r="A351" s="11">
        <v>350</v>
      </c>
      <c r="B351" s="11">
        <v>15</v>
      </c>
      <c r="C351" s="12" t="s">
        <v>70</v>
      </c>
      <c r="D351" s="11">
        <v>1</v>
      </c>
      <c r="E351" s="12" t="s">
        <v>71</v>
      </c>
      <c r="F351" s="11">
        <v>1</v>
      </c>
      <c r="G351" s="12" t="s">
        <v>71</v>
      </c>
      <c r="H351" s="11">
        <v>1</v>
      </c>
      <c r="I351" s="11">
        <v>1</v>
      </c>
      <c r="J351" s="12" t="s">
        <v>71</v>
      </c>
      <c r="K351" s="11">
        <v>660</v>
      </c>
      <c r="L351" s="12" t="s">
        <v>480</v>
      </c>
      <c r="M351" s="11">
        <v>1</v>
      </c>
      <c r="N351" s="12" t="s">
        <v>70</v>
      </c>
      <c r="O351" s="12" t="s">
        <v>474</v>
      </c>
      <c r="P351" s="11">
        <v>2</v>
      </c>
      <c r="Q351" s="12" t="s">
        <v>273</v>
      </c>
      <c r="R351" s="11">
        <v>44</v>
      </c>
      <c r="S351" s="12" t="s">
        <v>500</v>
      </c>
      <c r="T351" s="11">
        <v>340</v>
      </c>
      <c r="U351" s="12" t="s">
        <v>481</v>
      </c>
      <c r="V351" s="12" t="s">
        <v>482</v>
      </c>
      <c r="W351" s="11">
        <v>1504</v>
      </c>
      <c r="X351" s="12" t="s">
        <v>71</v>
      </c>
      <c r="Y351" s="12" t="s">
        <v>77</v>
      </c>
      <c r="Z351" s="12" t="s">
        <v>78</v>
      </c>
      <c r="AA351" s="11">
        <v>1915033</v>
      </c>
      <c r="AB351" s="12" t="s">
        <v>666</v>
      </c>
      <c r="AC351" s="11">
        <v>2</v>
      </c>
      <c r="AD351" s="11">
        <v>145</v>
      </c>
      <c r="AE351" s="12" t="s">
        <v>25</v>
      </c>
      <c r="AF351" s="11">
        <v>20</v>
      </c>
      <c r="AG351" s="12" t="s">
        <v>25</v>
      </c>
      <c r="AH351" s="11">
        <v>0</v>
      </c>
      <c r="AI351" s="12" t="s">
        <v>25</v>
      </c>
      <c r="AJ351" s="11">
        <v>0</v>
      </c>
      <c r="AK351" s="12" t="s">
        <v>25</v>
      </c>
      <c r="AL351" s="11">
        <v>1</v>
      </c>
      <c r="AM351" s="12" t="s">
        <v>25</v>
      </c>
      <c r="AN351" s="11">
        <v>21</v>
      </c>
      <c r="AO351" s="12" t="s">
        <v>25</v>
      </c>
      <c r="AP351" s="11">
        <v>67</v>
      </c>
      <c r="AQ351" s="12" t="s">
        <v>25</v>
      </c>
      <c r="AR351" s="11">
        <v>3</v>
      </c>
      <c r="AS351" s="12" t="s">
        <v>25</v>
      </c>
      <c r="AT351" s="11">
        <v>70</v>
      </c>
      <c r="AU351" s="11">
        <v>2</v>
      </c>
      <c r="AV351" s="12" t="s">
        <v>25</v>
      </c>
      <c r="AW351" s="11">
        <v>2</v>
      </c>
      <c r="AX351" s="11">
        <v>1</v>
      </c>
      <c r="AY351" s="12" t="s">
        <v>25</v>
      </c>
      <c r="AZ351" s="11">
        <v>1</v>
      </c>
      <c r="BA351" s="11">
        <v>73</v>
      </c>
      <c r="BB351" s="12" t="s">
        <v>25</v>
      </c>
      <c r="BC351" s="11">
        <v>4</v>
      </c>
      <c r="BD351" s="12" t="s">
        <v>25</v>
      </c>
      <c r="BE351" s="11">
        <v>7</v>
      </c>
      <c r="BF351" s="12" t="s">
        <v>25</v>
      </c>
      <c r="BG351" s="11">
        <v>11</v>
      </c>
      <c r="BH351" s="11">
        <v>2</v>
      </c>
      <c r="BI351" s="12" t="s">
        <v>25</v>
      </c>
      <c r="BJ351" s="11">
        <v>2</v>
      </c>
      <c r="BK351" s="11">
        <v>9</v>
      </c>
      <c r="BL351" s="12" t="s">
        <v>25</v>
      </c>
      <c r="BM351" s="11">
        <v>9</v>
      </c>
      <c r="BN351" s="11">
        <v>22</v>
      </c>
      <c r="BO351" s="12" t="s">
        <v>25</v>
      </c>
      <c r="BP351" s="11">
        <v>4</v>
      </c>
      <c r="BQ351" s="12" t="s">
        <v>25</v>
      </c>
      <c r="BR351" s="11">
        <v>2</v>
      </c>
      <c r="BS351" s="12" t="s">
        <v>25</v>
      </c>
      <c r="BT351" s="11">
        <v>0</v>
      </c>
      <c r="BU351" s="12" t="s">
        <v>25</v>
      </c>
      <c r="BV351" s="11">
        <v>6</v>
      </c>
      <c r="BW351" s="12" t="s">
        <v>25</v>
      </c>
      <c r="BX351" s="11">
        <v>2</v>
      </c>
      <c r="BY351" s="12" t="s">
        <v>25</v>
      </c>
      <c r="BZ351" s="11">
        <v>14</v>
      </c>
      <c r="CA351" s="12" t="s">
        <v>25</v>
      </c>
      <c r="CB351" s="11">
        <v>0</v>
      </c>
      <c r="CC351" s="12" t="s">
        <v>25</v>
      </c>
      <c r="CD351" s="11">
        <v>4</v>
      </c>
      <c r="CE351" s="12" t="s">
        <v>25</v>
      </c>
      <c r="CF351" s="11">
        <v>4</v>
      </c>
      <c r="CG351" s="11">
        <v>20</v>
      </c>
      <c r="CH351" s="11">
        <v>3</v>
      </c>
      <c r="CI351" s="12" t="s">
        <v>25</v>
      </c>
      <c r="CJ351" s="11">
        <v>2</v>
      </c>
      <c r="CK351" s="12" t="s">
        <v>25</v>
      </c>
      <c r="CL351" s="11">
        <v>145</v>
      </c>
      <c r="CM351" s="11">
        <v>147</v>
      </c>
      <c r="CN351" s="12" t="s">
        <v>25</v>
      </c>
      <c r="CO351" s="12" t="s">
        <v>638</v>
      </c>
      <c r="CP351" s="12" t="s">
        <v>633</v>
      </c>
      <c r="CQ351" s="12" t="s">
        <v>25</v>
      </c>
      <c r="CR351" s="11">
        <f t="shared" si="15"/>
        <v>147</v>
      </c>
      <c r="CS351" s="11">
        <f t="shared" si="16"/>
        <v>147</v>
      </c>
      <c r="CT351" s="11" t="b">
        <f t="shared" si="17"/>
        <v>1</v>
      </c>
    </row>
    <row r="352" spans="1:98" x14ac:dyDescent="0.25">
      <c r="A352" s="11">
        <v>351</v>
      </c>
      <c r="B352" s="11">
        <v>15</v>
      </c>
      <c r="C352" s="12" t="s">
        <v>70</v>
      </c>
      <c r="D352" s="11">
        <v>1</v>
      </c>
      <c r="E352" s="12" t="s">
        <v>71</v>
      </c>
      <c r="F352" s="11">
        <v>1</v>
      </c>
      <c r="G352" s="12" t="s">
        <v>71</v>
      </c>
      <c r="H352" s="11">
        <v>1</v>
      </c>
      <c r="I352" s="11">
        <v>1</v>
      </c>
      <c r="J352" s="12" t="s">
        <v>71</v>
      </c>
      <c r="K352" s="11">
        <v>660</v>
      </c>
      <c r="L352" s="12" t="s">
        <v>480</v>
      </c>
      <c r="M352" s="11">
        <v>1</v>
      </c>
      <c r="N352" s="12" t="s">
        <v>70</v>
      </c>
      <c r="O352" s="12" t="s">
        <v>474</v>
      </c>
      <c r="P352" s="11">
        <v>2</v>
      </c>
      <c r="Q352" s="12" t="s">
        <v>273</v>
      </c>
      <c r="R352" s="11">
        <v>45</v>
      </c>
      <c r="S352" s="12" t="s">
        <v>501</v>
      </c>
      <c r="T352" s="11">
        <v>337</v>
      </c>
      <c r="U352" s="12" t="s">
        <v>481</v>
      </c>
      <c r="V352" s="12" t="s">
        <v>482</v>
      </c>
      <c r="W352" s="11">
        <v>1504</v>
      </c>
      <c r="X352" s="12" t="s">
        <v>71</v>
      </c>
      <c r="Y352" s="12" t="s">
        <v>77</v>
      </c>
      <c r="Z352" s="12" t="s">
        <v>78</v>
      </c>
      <c r="AA352" s="11">
        <v>1915033</v>
      </c>
      <c r="AB352" s="12" t="s">
        <v>666</v>
      </c>
      <c r="AC352" s="11">
        <v>2</v>
      </c>
      <c r="AD352" s="11">
        <v>147</v>
      </c>
      <c r="AE352" s="12" t="s">
        <v>25</v>
      </c>
      <c r="AF352" s="11">
        <v>20</v>
      </c>
      <c r="AG352" s="12" t="s">
        <v>25</v>
      </c>
      <c r="AH352" s="11">
        <v>1</v>
      </c>
      <c r="AI352" s="12" t="s">
        <v>25</v>
      </c>
      <c r="AJ352" s="11">
        <v>0</v>
      </c>
      <c r="AK352" s="12" t="s">
        <v>25</v>
      </c>
      <c r="AL352" s="11">
        <v>0</v>
      </c>
      <c r="AM352" s="12" t="s">
        <v>25</v>
      </c>
      <c r="AN352" s="11">
        <v>21</v>
      </c>
      <c r="AO352" s="12" t="s">
        <v>25</v>
      </c>
      <c r="AP352" s="11">
        <v>53</v>
      </c>
      <c r="AQ352" s="12" t="s">
        <v>25</v>
      </c>
      <c r="AR352" s="11">
        <v>8</v>
      </c>
      <c r="AS352" s="12" t="s">
        <v>25</v>
      </c>
      <c r="AT352" s="11">
        <v>61</v>
      </c>
      <c r="AU352" s="11">
        <v>1</v>
      </c>
      <c r="AV352" s="12" t="s">
        <v>25</v>
      </c>
      <c r="AW352" s="11">
        <v>1</v>
      </c>
      <c r="AX352" s="11">
        <v>1</v>
      </c>
      <c r="AY352" s="12" t="s">
        <v>25</v>
      </c>
      <c r="AZ352" s="11">
        <v>1</v>
      </c>
      <c r="BA352" s="11">
        <v>63</v>
      </c>
      <c r="BB352" s="12" t="s">
        <v>25</v>
      </c>
      <c r="BC352" s="11">
        <v>11</v>
      </c>
      <c r="BD352" s="12" t="s">
        <v>25</v>
      </c>
      <c r="BE352" s="11">
        <v>17</v>
      </c>
      <c r="BF352" s="12" t="s">
        <v>25</v>
      </c>
      <c r="BG352" s="11">
        <v>28</v>
      </c>
      <c r="BH352" s="11">
        <v>1</v>
      </c>
      <c r="BI352" s="12" t="s">
        <v>25</v>
      </c>
      <c r="BJ352" s="11">
        <v>1</v>
      </c>
      <c r="BK352" s="11">
        <v>7</v>
      </c>
      <c r="BL352" s="12" t="s">
        <v>25</v>
      </c>
      <c r="BM352" s="11">
        <v>7</v>
      </c>
      <c r="BN352" s="11">
        <v>36</v>
      </c>
      <c r="BO352" s="12" t="s">
        <v>25</v>
      </c>
      <c r="BP352" s="11">
        <v>3</v>
      </c>
      <c r="BQ352" s="12" t="s">
        <v>25</v>
      </c>
      <c r="BR352" s="11">
        <v>0</v>
      </c>
      <c r="BS352" s="12" t="s">
        <v>25</v>
      </c>
      <c r="BT352" s="11">
        <v>1</v>
      </c>
      <c r="BU352" s="12" t="s">
        <v>25</v>
      </c>
      <c r="BV352" s="11">
        <v>4</v>
      </c>
      <c r="BW352" s="12" t="s">
        <v>25</v>
      </c>
      <c r="BX352" s="11">
        <v>4</v>
      </c>
      <c r="BY352" s="12" t="s">
        <v>25</v>
      </c>
      <c r="BZ352" s="11">
        <v>11</v>
      </c>
      <c r="CA352" s="12" t="s">
        <v>25</v>
      </c>
      <c r="CB352" s="11">
        <v>0</v>
      </c>
      <c r="CC352" s="12" t="s">
        <v>25</v>
      </c>
      <c r="CD352" s="11">
        <v>6</v>
      </c>
      <c r="CE352" s="12" t="s">
        <v>25</v>
      </c>
      <c r="CF352" s="11">
        <v>6</v>
      </c>
      <c r="CG352" s="11">
        <v>21</v>
      </c>
      <c r="CH352" s="11">
        <v>1</v>
      </c>
      <c r="CI352" s="12" t="s">
        <v>25</v>
      </c>
      <c r="CJ352" s="11">
        <v>1</v>
      </c>
      <c r="CK352" s="12" t="s">
        <v>25</v>
      </c>
      <c r="CL352" s="11">
        <v>147</v>
      </c>
      <c r="CM352" s="11">
        <v>147</v>
      </c>
      <c r="CN352" s="12" t="s">
        <v>25</v>
      </c>
      <c r="CO352" s="12" t="s">
        <v>25</v>
      </c>
      <c r="CP352" s="12" t="s">
        <v>25</v>
      </c>
      <c r="CQ352" s="12" t="s">
        <v>25</v>
      </c>
      <c r="CR352" s="11">
        <f t="shared" si="15"/>
        <v>147</v>
      </c>
      <c r="CS352" s="11">
        <f t="shared" si="16"/>
        <v>147</v>
      </c>
      <c r="CT352" s="11" t="b">
        <f t="shared" si="17"/>
        <v>1</v>
      </c>
    </row>
    <row r="353" spans="1:98" x14ac:dyDescent="0.25">
      <c r="A353" s="11">
        <v>352</v>
      </c>
      <c r="B353" s="11">
        <v>15</v>
      </c>
      <c r="C353" s="12" t="s">
        <v>70</v>
      </c>
      <c r="D353" s="11">
        <v>1</v>
      </c>
      <c r="E353" s="12" t="s">
        <v>71</v>
      </c>
      <c r="F353" s="11">
        <v>1</v>
      </c>
      <c r="G353" s="12" t="s">
        <v>71</v>
      </c>
      <c r="H353" s="11">
        <v>1</v>
      </c>
      <c r="I353" s="11">
        <v>1</v>
      </c>
      <c r="J353" s="12" t="s">
        <v>71</v>
      </c>
      <c r="K353" s="11">
        <v>660</v>
      </c>
      <c r="L353" s="12" t="s">
        <v>502</v>
      </c>
      <c r="M353" s="11">
        <v>1</v>
      </c>
      <c r="N353" s="12" t="s">
        <v>70</v>
      </c>
      <c r="O353" s="12" t="s">
        <v>474</v>
      </c>
      <c r="P353" s="11">
        <v>2</v>
      </c>
      <c r="Q353" s="12" t="s">
        <v>273</v>
      </c>
      <c r="R353" s="11">
        <v>46</v>
      </c>
      <c r="S353" s="12" t="s">
        <v>503</v>
      </c>
      <c r="T353" s="11">
        <v>335</v>
      </c>
      <c r="U353" s="12" t="s">
        <v>504</v>
      </c>
      <c r="V353" s="12" t="s">
        <v>505</v>
      </c>
      <c r="W353" s="11">
        <v>1504</v>
      </c>
      <c r="X353" s="12" t="s">
        <v>71</v>
      </c>
      <c r="Y353" s="12" t="s">
        <v>77</v>
      </c>
      <c r="Z353" s="12" t="s">
        <v>78</v>
      </c>
      <c r="AA353" s="11">
        <v>1915023</v>
      </c>
      <c r="AB353" s="12" t="s">
        <v>668</v>
      </c>
      <c r="AC353" s="11">
        <v>3</v>
      </c>
      <c r="AD353" s="11">
        <v>139</v>
      </c>
      <c r="AE353" s="12" t="s">
        <v>25</v>
      </c>
      <c r="AF353" s="11">
        <v>30</v>
      </c>
      <c r="AG353" s="12" t="s">
        <v>25</v>
      </c>
      <c r="AH353" s="11">
        <v>1</v>
      </c>
      <c r="AI353" s="12" t="s">
        <v>25</v>
      </c>
      <c r="AJ353" s="11">
        <v>0</v>
      </c>
      <c r="AK353" s="12" t="s">
        <v>25</v>
      </c>
      <c r="AL353" s="11">
        <v>0</v>
      </c>
      <c r="AM353" s="12" t="s">
        <v>25</v>
      </c>
      <c r="AN353" s="11">
        <v>31</v>
      </c>
      <c r="AO353" s="12" t="s">
        <v>25</v>
      </c>
      <c r="AP353" s="11">
        <v>52</v>
      </c>
      <c r="AQ353" s="12" t="s">
        <v>25</v>
      </c>
      <c r="AR353" s="11">
        <v>3</v>
      </c>
      <c r="AS353" s="12" t="s">
        <v>25</v>
      </c>
      <c r="AT353" s="11">
        <v>55</v>
      </c>
      <c r="AU353" s="11">
        <v>4</v>
      </c>
      <c r="AV353" s="12" t="s">
        <v>25</v>
      </c>
      <c r="AW353" s="11">
        <v>4</v>
      </c>
      <c r="AX353" s="11">
        <v>0</v>
      </c>
      <c r="AY353" s="12" t="s">
        <v>25</v>
      </c>
      <c r="AZ353" s="11">
        <v>0</v>
      </c>
      <c r="BA353" s="11">
        <v>59</v>
      </c>
      <c r="BB353" s="12" t="s">
        <v>25</v>
      </c>
      <c r="BC353" s="11">
        <v>7</v>
      </c>
      <c r="BD353" s="12" t="s">
        <v>25</v>
      </c>
      <c r="BE353" s="11">
        <v>7</v>
      </c>
      <c r="BF353" s="12" t="s">
        <v>25</v>
      </c>
      <c r="BG353" s="11">
        <v>14</v>
      </c>
      <c r="BH353" s="11">
        <v>7</v>
      </c>
      <c r="BI353" s="12" t="s">
        <v>25</v>
      </c>
      <c r="BJ353" s="11">
        <v>7</v>
      </c>
      <c r="BK353" s="11">
        <v>1</v>
      </c>
      <c r="BL353" s="12" t="s">
        <v>25</v>
      </c>
      <c r="BM353" s="11">
        <v>1</v>
      </c>
      <c r="BN353" s="11">
        <v>22</v>
      </c>
      <c r="BO353" s="12" t="s">
        <v>25</v>
      </c>
      <c r="BP353" s="11">
        <v>2</v>
      </c>
      <c r="BQ353" s="12" t="s">
        <v>25</v>
      </c>
      <c r="BR353" s="11">
        <v>2</v>
      </c>
      <c r="BS353" s="12" t="s">
        <v>25</v>
      </c>
      <c r="BT353" s="11">
        <v>1</v>
      </c>
      <c r="BU353" s="12" t="s">
        <v>25</v>
      </c>
      <c r="BV353" s="11">
        <v>5</v>
      </c>
      <c r="BW353" s="12" t="s">
        <v>25</v>
      </c>
      <c r="BX353" s="11">
        <v>2</v>
      </c>
      <c r="BY353" s="12" t="s">
        <v>25</v>
      </c>
      <c r="BZ353" s="11">
        <v>12</v>
      </c>
      <c r="CA353" s="12" t="s">
        <v>25</v>
      </c>
      <c r="CB353" s="11">
        <v>0</v>
      </c>
      <c r="CC353" s="12" t="s">
        <v>25</v>
      </c>
      <c r="CD353" s="11">
        <v>8</v>
      </c>
      <c r="CE353" s="12" t="s">
        <v>25</v>
      </c>
      <c r="CF353" s="11">
        <v>8</v>
      </c>
      <c r="CG353" s="11">
        <v>22</v>
      </c>
      <c r="CH353" s="11">
        <v>3</v>
      </c>
      <c r="CI353" s="12" t="s">
        <v>25</v>
      </c>
      <c r="CJ353" s="11">
        <v>0</v>
      </c>
      <c r="CK353" s="12" t="s">
        <v>25</v>
      </c>
      <c r="CL353" s="11">
        <v>139</v>
      </c>
      <c r="CM353" s="11">
        <v>142</v>
      </c>
      <c r="CN353" s="12" t="s">
        <v>25</v>
      </c>
      <c r="CO353" s="12" t="s">
        <v>638</v>
      </c>
      <c r="CP353" s="12" t="s">
        <v>633</v>
      </c>
      <c r="CQ353" s="12" t="s">
        <v>25</v>
      </c>
      <c r="CR353" s="11">
        <f t="shared" si="15"/>
        <v>142</v>
      </c>
      <c r="CS353" s="11">
        <f t="shared" si="16"/>
        <v>142</v>
      </c>
      <c r="CT353" s="11" t="b">
        <f t="shared" si="17"/>
        <v>1</v>
      </c>
    </row>
    <row r="354" spans="1:98" x14ac:dyDescent="0.25">
      <c r="A354" s="11">
        <v>353</v>
      </c>
      <c r="B354" s="11">
        <v>15</v>
      </c>
      <c r="C354" s="12" t="s">
        <v>70</v>
      </c>
      <c r="D354" s="11">
        <v>1</v>
      </c>
      <c r="E354" s="12" t="s">
        <v>71</v>
      </c>
      <c r="F354" s="11">
        <v>1</v>
      </c>
      <c r="G354" s="12" t="s">
        <v>71</v>
      </c>
      <c r="H354" s="11">
        <v>1</v>
      </c>
      <c r="I354" s="11">
        <v>1</v>
      </c>
      <c r="J354" s="12" t="s">
        <v>71</v>
      </c>
      <c r="K354" s="11">
        <v>660</v>
      </c>
      <c r="L354" s="12" t="s">
        <v>502</v>
      </c>
      <c r="M354" s="11">
        <v>1</v>
      </c>
      <c r="N354" s="12" t="s">
        <v>70</v>
      </c>
      <c r="O354" s="12" t="s">
        <v>474</v>
      </c>
      <c r="P354" s="11">
        <v>2</v>
      </c>
      <c r="Q354" s="12" t="s">
        <v>273</v>
      </c>
      <c r="R354" s="11">
        <v>47</v>
      </c>
      <c r="S354" s="12" t="s">
        <v>506</v>
      </c>
      <c r="T354" s="11">
        <v>339</v>
      </c>
      <c r="U354" s="12" t="s">
        <v>504</v>
      </c>
      <c r="V354" s="12" t="s">
        <v>505</v>
      </c>
      <c r="W354" s="11">
        <v>1504</v>
      </c>
      <c r="X354" s="12" t="s">
        <v>71</v>
      </c>
      <c r="Y354" s="12" t="s">
        <v>77</v>
      </c>
      <c r="Z354" s="12" t="s">
        <v>78</v>
      </c>
      <c r="AA354" s="11">
        <v>1915023</v>
      </c>
      <c r="AB354" s="12" t="s">
        <v>668</v>
      </c>
      <c r="AC354" s="11">
        <v>3</v>
      </c>
      <c r="AD354" s="11">
        <v>136</v>
      </c>
      <c r="AE354" s="12" t="s">
        <v>25</v>
      </c>
      <c r="AF354" s="11">
        <v>25</v>
      </c>
      <c r="AG354" s="12" t="s">
        <v>25</v>
      </c>
      <c r="AH354" s="11">
        <v>1</v>
      </c>
      <c r="AI354" s="12" t="s">
        <v>25</v>
      </c>
      <c r="AJ354" s="11">
        <v>0</v>
      </c>
      <c r="AK354" s="12" t="s">
        <v>25</v>
      </c>
      <c r="AL354" s="11">
        <v>1</v>
      </c>
      <c r="AM354" s="12" t="s">
        <v>25</v>
      </c>
      <c r="AN354" s="11">
        <v>27</v>
      </c>
      <c r="AO354" s="12" t="s">
        <v>25</v>
      </c>
      <c r="AP354" s="11">
        <v>42</v>
      </c>
      <c r="AQ354" s="12" t="s">
        <v>25</v>
      </c>
      <c r="AR354" s="11">
        <v>4</v>
      </c>
      <c r="AS354" s="12" t="s">
        <v>25</v>
      </c>
      <c r="AT354" s="11">
        <v>46</v>
      </c>
      <c r="AU354" s="11">
        <v>1</v>
      </c>
      <c r="AV354" s="12" t="s">
        <v>25</v>
      </c>
      <c r="AW354" s="11">
        <v>1</v>
      </c>
      <c r="AX354" s="11">
        <v>0</v>
      </c>
      <c r="AY354" s="12" t="s">
        <v>25</v>
      </c>
      <c r="AZ354" s="11">
        <v>0</v>
      </c>
      <c r="BA354" s="11">
        <v>47</v>
      </c>
      <c r="BB354" s="12" t="s">
        <v>25</v>
      </c>
      <c r="BC354" s="11">
        <v>12</v>
      </c>
      <c r="BD354" s="12" t="s">
        <v>25</v>
      </c>
      <c r="BE354" s="11">
        <v>8</v>
      </c>
      <c r="BF354" s="12" t="s">
        <v>25</v>
      </c>
      <c r="BG354" s="11">
        <v>20</v>
      </c>
      <c r="BH354" s="11">
        <v>1</v>
      </c>
      <c r="BI354" s="12" t="s">
        <v>25</v>
      </c>
      <c r="BJ354" s="11">
        <v>1</v>
      </c>
      <c r="BK354" s="11">
        <v>6</v>
      </c>
      <c r="BL354" s="12" t="s">
        <v>25</v>
      </c>
      <c r="BM354" s="11">
        <v>6</v>
      </c>
      <c r="BN354" s="11">
        <v>27</v>
      </c>
      <c r="BO354" s="12" t="s">
        <v>25</v>
      </c>
      <c r="BP354" s="11">
        <v>1</v>
      </c>
      <c r="BQ354" s="12" t="s">
        <v>25</v>
      </c>
      <c r="BR354" s="11">
        <v>0</v>
      </c>
      <c r="BS354" s="12" t="s">
        <v>25</v>
      </c>
      <c r="BT354" s="11">
        <v>0</v>
      </c>
      <c r="BU354" s="12" t="s">
        <v>25</v>
      </c>
      <c r="BV354" s="11">
        <v>1</v>
      </c>
      <c r="BW354" s="12" t="s">
        <v>25</v>
      </c>
      <c r="BX354" s="11">
        <v>6</v>
      </c>
      <c r="BY354" s="12" t="s">
        <v>25</v>
      </c>
      <c r="BZ354" s="11">
        <v>16</v>
      </c>
      <c r="CA354" s="12" t="s">
        <v>25</v>
      </c>
      <c r="CB354" s="11">
        <v>2</v>
      </c>
      <c r="CC354" s="12" t="s">
        <v>25</v>
      </c>
      <c r="CD354" s="11">
        <v>4</v>
      </c>
      <c r="CE354" s="12" t="s">
        <v>25</v>
      </c>
      <c r="CF354" s="11">
        <v>4</v>
      </c>
      <c r="CG354" s="11">
        <v>28</v>
      </c>
      <c r="CH354" s="11">
        <v>1</v>
      </c>
      <c r="CI354" s="12" t="s">
        <v>25</v>
      </c>
      <c r="CJ354" s="11">
        <v>5</v>
      </c>
      <c r="CK354" s="12" t="s">
        <v>25</v>
      </c>
      <c r="CL354" s="11">
        <v>136</v>
      </c>
      <c r="CM354" s="11">
        <v>136</v>
      </c>
      <c r="CN354" s="12" t="s">
        <v>25</v>
      </c>
      <c r="CO354" s="12" t="s">
        <v>25</v>
      </c>
      <c r="CP354" s="12" t="s">
        <v>25</v>
      </c>
      <c r="CQ354" s="12" t="s">
        <v>25</v>
      </c>
      <c r="CR354" s="11">
        <f t="shared" si="15"/>
        <v>136</v>
      </c>
      <c r="CS354" s="11">
        <f t="shared" si="16"/>
        <v>136</v>
      </c>
      <c r="CT354" s="11" t="b">
        <f t="shared" si="17"/>
        <v>1</v>
      </c>
    </row>
    <row r="355" spans="1:98" x14ac:dyDescent="0.25">
      <c r="A355" s="11">
        <v>354</v>
      </c>
      <c r="B355" s="11">
        <v>15</v>
      </c>
      <c r="C355" s="12" t="s">
        <v>70</v>
      </c>
      <c r="D355" s="11">
        <v>1</v>
      </c>
      <c r="E355" s="12" t="s">
        <v>71</v>
      </c>
      <c r="F355" s="11">
        <v>1</v>
      </c>
      <c r="G355" s="12" t="s">
        <v>71</v>
      </c>
      <c r="H355" s="11">
        <v>1</v>
      </c>
      <c r="I355" s="11">
        <v>1</v>
      </c>
      <c r="J355" s="12" t="s">
        <v>71</v>
      </c>
      <c r="K355" s="11">
        <v>660</v>
      </c>
      <c r="L355" s="12" t="s">
        <v>502</v>
      </c>
      <c r="M355" s="11">
        <v>1</v>
      </c>
      <c r="N355" s="12" t="s">
        <v>70</v>
      </c>
      <c r="O355" s="12" t="s">
        <v>474</v>
      </c>
      <c r="P355" s="11">
        <v>2</v>
      </c>
      <c r="Q355" s="12" t="s">
        <v>273</v>
      </c>
      <c r="R355" s="11">
        <v>48</v>
      </c>
      <c r="S355" s="12" t="s">
        <v>240</v>
      </c>
      <c r="T355" s="11">
        <v>345</v>
      </c>
      <c r="U355" s="12" t="s">
        <v>504</v>
      </c>
      <c r="V355" s="12" t="s">
        <v>505</v>
      </c>
      <c r="W355" s="11">
        <v>1504</v>
      </c>
      <c r="X355" s="12" t="s">
        <v>71</v>
      </c>
      <c r="Y355" s="12" t="s">
        <v>77</v>
      </c>
      <c r="Z355" s="12" t="s">
        <v>78</v>
      </c>
      <c r="AA355" s="11">
        <v>1915023</v>
      </c>
      <c r="AB355" s="12" t="s">
        <v>668</v>
      </c>
      <c r="AC355" s="11">
        <v>3</v>
      </c>
      <c r="AD355" s="11">
        <v>0</v>
      </c>
      <c r="AE355" s="12" t="s">
        <v>25</v>
      </c>
      <c r="AF355" s="11">
        <v>16</v>
      </c>
      <c r="AG355" s="12" t="s">
        <v>25</v>
      </c>
      <c r="AH355" s="11">
        <v>1</v>
      </c>
      <c r="AI355" s="12" t="s">
        <v>25</v>
      </c>
      <c r="AJ355" s="11">
        <v>0</v>
      </c>
      <c r="AK355" s="12" t="s">
        <v>25</v>
      </c>
      <c r="AL355" s="11">
        <v>1</v>
      </c>
      <c r="AM355" s="12" t="s">
        <v>25</v>
      </c>
      <c r="AN355" s="11">
        <v>18</v>
      </c>
      <c r="AO355" s="12" t="s">
        <v>25</v>
      </c>
      <c r="AP355" s="11">
        <v>53</v>
      </c>
      <c r="AQ355" s="12" t="s">
        <v>25</v>
      </c>
      <c r="AR355" s="11">
        <v>4</v>
      </c>
      <c r="AS355" s="12" t="s">
        <v>25</v>
      </c>
      <c r="AT355" s="11">
        <v>57</v>
      </c>
      <c r="AU355" s="11">
        <v>1</v>
      </c>
      <c r="AV355" s="12" t="s">
        <v>25</v>
      </c>
      <c r="AW355" s="11">
        <v>1</v>
      </c>
      <c r="AX355" s="11">
        <v>1</v>
      </c>
      <c r="AY355" s="12" t="s">
        <v>25</v>
      </c>
      <c r="AZ355" s="11">
        <v>1</v>
      </c>
      <c r="BA355" s="11">
        <v>59</v>
      </c>
      <c r="BB355" s="12" t="s">
        <v>25</v>
      </c>
      <c r="BC355" s="11">
        <v>14</v>
      </c>
      <c r="BD355" s="12" t="s">
        <v>25</v>
      </c>
      <c r="BE355" s="11">
        <v>9</v>
      </c>
      <c r="BF355" s="12" t="s">
        <v>25</v>
      </c>
      <c r="BG355" s="11">
        <v>23</v>
      </c>
      <c r="BH355" s="11">
        <v>2</v>
      </c>
      <c r="BI355" s="12" t="s">
        <v>25</v>
      </c>
      <c r="BJ355" s="11">
        <v>2</v>
      </c>
      <c r="BK355" s="11">
        <v>4</v>
      </c>
      <c r="BL355" s="12" t="s">
        <v>25</v>
      </c>
      <c r="BM355" s="11">
        <v>4</v>
      </c>
      <c r="BN355" s="11">
        <v>29</v>
      </c>
      <c r="BO355" s="12" t="s">
        <v>25</v>
      </c>
      <c r="BP355" s="11">
        <v>5</v>
      </c>
      <c r="BQ355" s="12" t="s">
        <v>25</v>
      </c>
      <c r="BR355" s="11">
        <v>1</v>
      </c>
      <c r="BS355" s="12" t="s">
        <v>25</v>
      </c>
      <c r="BT355" s="11">
        <v>1</v>
      </c>
      <c r="BU355" s="12" t="s">
        <v>25</v>
      </c>
      <c r="BV355" s="11">
        <v>7</v>
      </c>
      <c r="BW355" s="12" t="s">
        <v>25</v>
      </c>
      <c r="BX355" s="11">
        <v>3</v>
      </c>
      <c r="BY355" s="12" t="s">
        <v>25</v>
      </c>
      <c r="BZ355" s="11">
        <v>15</v>
      </c>
      <c r="CA355" s="12" t="s">
        <v>25</v>
      </c>
      <c r="CB355" s="11">
        <v>2</v>
      </c>
      <c r="CC355" s="12" t="s">
        <v>25</v>
      </c>
      <c r="CD355" s="11">
        <v>7</v>
      </c>
      <c r="CE355" s="12" t="s">
        <v>25</v>
      </c>
      <c r="CF355" s="11">
        <v>7</v>
      </c>
      <c r="CG355" s="11">
        <v>27</v>
      </c>
      <c r="CH355" s="11">
        <v>6</v>
      </c>
      <c r="CI355" s="12" t="s">
        <v>25</v>
      </c>
      <c r="CJ355" s="11">
        <v>0</v>
      </c>
      <c r="CK355" s="12" t="s">
        <v>25</v>
      </c>
      <c r="CL355" s="11">
        <v>146</v>
      </c>
      <c r="CM355" s="11">
        <v>146</v>
      </c>
      <c r="CN355" s="12" t="s">
        <v>25</v>
      </c>
      <c r="CO355" s="12" t="s">
        <v>25</v>
      </c>
      <c r="CP355" s="12" t="s">
        <v>633</v>
      </c>
      <c r="CQ355" s="12" t="s">
        <v>25</v>
      </c>
      <c r="CR355" s="11">
        <f t="shared" si="15"/>
        <v>146</v>
      </c>
      <c r="CS355" s="11">
        <f t="shared" si="16"/>
        <v>146</v>
      </c>
      <c r="CT355" s="11" t="b">
        <f t="shared" si="17"/>
        <v>1</v>
      </c>
    </row>
    <row r="356" spans="1:98" x14ac:dyDescent="0.25">
      <c r="A356" s="11">
        <v>355</v>
      </c>
      <c r="B356" s="11">
        <v>15</v>
      </c>
      <c r="C356" s="12" t="s">
        <v>70</v>
      </c>
      <c r="D356" s="11">
        <v>1</v>
      </c>
      <c r="E356" s="12" t="s">
        <v>71</v>
      </c>
      <c r="F356" s="11">
        <v>1</v>
      </c>
      <c r="G356" s="12" t="s">
        <v>71</v>
      </c>
      <c r="H356" s="11">
        <v>1</v>
      </c>
      <c r="I356" s="11">
        <v>1</v>
      </c>
      <c r="J356" s="12" t="s">
        <v>71</v>
      </c>
      <c r="K356" s="11">
        <v>660</v>
      </c>
      <c r="L356" s="12" t="s">
        <v>502</v>
      </c>
      <c r="M356" s="11">
        <v>1</v>
      </c>
      <c r="N356" s="12" t="s">
        <v>70</v>
      </c>
      <c r="O356" s="12" t="s">
        <v>474</v>
      </c>
      <c r="P356" s="11">
        <v>2</v>
      </c>
      <c r="Q356" s="12" t="s">
        <v>273</v>
      </c>
      <c r="R356" s="11">
        <v>49</v>
      </c>
      <c r="S356" s="12" t="s">
        <v>507</v>
      </c>
      <c r="T356" s="11">
        <v>339</v>
      </c>
      <c r="U356" s="12" t="s">
        <v>504</v>
      </c>
      <c r="V356" s="12" t="s">
        <v>505</v>
      </c>
      <c r="W356" s="11">
        <v>1504</v>
      </c>
      <c r="X356" s="12" t="s">
        <v>71</v>
      </c>
      <c r="Y356" s="12" t="s">
        <v>77</v>
      </c>
      <c r="Z356" s="12" t="s">
        <v>78</v>
      </c>
      <c r="AA356" s="11">
        <v>1915023</v>
      </c>
      <c r="AB356" s="12" t="s">
        <v>668</v>
      </c>
      <c r="AC356" s="11">
        <v>3</v>
      </c>
      <c r="AD356" s="11">
        <v>145</v>
      </c>
      <c r="AE356" s="12" t="s">
        <v>25</v>
      </c>
      <c r="AF356" s="11">
        <v>25</v>
      </c>
      <c r="AG356" s="12" t="s">
        <v>25</v>
      </c>
      <c r="AH356" s="11">
        <v>0</v>
      </c>
      <c r="AI356" s="12" t="s">
        <v>25</v>
      </c>
      <c r="AJ356" s="11">
        <v>1</v>
      </c>
      <c r="AK356" s="12" t="s">
        <v>25</v>
      </c>
      <c r="AL356" s="11">
        <v>0</v>
      </c>
      <c r="AM356" s="12" t="s">
        <v>25</v>
      </c>
      <c r="AN356" s="11">
        <v>26</v>
      </c>
      <c r="AO356" s="12" t="s">
        <v>25</v>
      </c>
      <c r="AP356" s="11">
        <v>48</v>
      </c>
      <c r="AQ356" s="12" t="s">
        <v>25</v>
      </c>
      <c r="AR356" s="11">
        <v>4</v>
      </c>
      <c r="AS356" s="12" t="s">
        <v>25</v>
      </c>
      <c r="AT356" s="11">
        <v>52</v>
      </c>
      <c r="AU356" s="11">
        <v>3</v>
      </c>
      <c r="AV356" s="12" t="s">
        <v>25</v>
      </c>
      <c r="AW356" s="11">
        <v>3</v>
      </c>
      <c r="AX356" s="11">
        <v>0</v>
      </c>
      <c r="AY356" s="12" t="s">
        <v>25</v>
      </c>
      <c r="AZ356" s="11">
        <v>0</v>
      </c>
      <c r="BA356" s="11">
        <v>55</v>
      </c>
      <c r="BB356" s="12" t="s">
        <v>25</v>
      </c>
      <c r="BC356" s="11">
        <v>16</v>
      </c>
      <c r="BD356" s="12" t="s">
        <v>25</v>
      </c>
      <c r="BE356" s="11">
        <v>11</v>
      </c>
      <c r="BF356" s="12" t="s">
        <v>25</v>
      </c>
      <c r="BG356" s="11">
        <v>27</v>
      </c>
      <c r="BH356" s="11">
        <v>1</v>
      </c>
      <c r="BI356" s="12" t="s">
        <v>25</v>
      </c>
      <c r="BJ356" s="11">
        <v>1</v>
      </c>
      <c r="BK356" s="11">
        <v>2</v>
      </c>
      <c r="BL356" s="12" t="s">
        <v>25</v>
      </c>
      <c r="BM356" s="11">
        <v>2</v>
      </c>
      <c r="BN356" s="11">
        <v>30</v>
      </c>
      <c r="BO356" s="12" t="s">
        <v>25</v>
      </c>
      <c r="BP356" s="11">
        <v>1</v>
      </c>
      <c r="BQ356" s="12" t="s">
        <v>25</v>
      </c>
      <c r="BR356" s="11">
        <v>1</v>
      </c>
      <c r="BS356" s="12" t="s">
        <v>25</v>
      </c>
      <c r="BT356" s="11">
        <v>0</v>
      </c>
      <c r="BU356" s="12" t="s">
        <v>25</v>
      </c>
      <c r="BV356" s="11">
        <v>2</v>
      </c>
      <c r="BW356" s="12" t="s">
        <v>25</v>
      </c>
      <c r="BX356" s="11">
        <v>4</v>
      </c>
      <c r="BY356" s="12" t="s">
        <v>25</v>
      </c>
      <c r="BZ356" s="11">
        <v>16</v>
      </c>
      <c r="CA356" s="12" t="s">
        <v>25</v>
      </c>
      <c r="CB356" s="11">
        <v>1</v>
      </c>
      <c r="CC356" s="12" t="s">
        <v>25</v>
      </c>
      <c r="CD356" s="11">
        <v>6</v>
      </c>
      <c r="CE356" s="12" t="s">
        <v>25</v>
      </c>
      <c r="CF356" s="11">
        <v>6</v>
      </c>
      <c r="CG356" s="11">
        <v>27</v>
      </c>
      <c r="CH356" s="11">
        <v>2</v>
      </c>
      <c r="CI356" s="12" t="s">
        <v>25</v>
      </c>
      <c r="CJ356" s="11">
        <v>3</v>
      </c>
      <c r="CK356" s="12" t="s">
        <v>25</v>
      </c>
      <c r="CL356" s="11">
        <v>145</v>
      </c>
      <c r="CM356" s="11">
        <v>145</v>
      </c>
      <c r="CN356" s="12" t="s">
        <v>25</v>
      </c>
      <c r="CO356" s="12" t="s">
        <v>25</v>
      </c>
      <c r="CP356" s="12" t="s">
        <v>25</v>
      </c>
      <c r="CQ356" s="12" t="s">
        <v>25</v>
      </c>
      <c r="CR356" s="11">
        <f t="shared" si="15"/>
        <v>145</v>
      </c>
      <c r="CS356" s="11">
        <f t="shared" si="16"/>
        <v>145</v>
      </c>
      <c r="CT356" s="11" t="b">
        <f t="shared" si="17"/>
        <v>1</v>
      </c>
    </row>
    <row r="357" spans="1:98" x14ac:dyDescent="0.25">
      <c r="A357" s="11">
        <v>356</v>
      </c>
      <c r="B357" s="11">
        <v>15</v>
      </c>
      <c r="C357" s="12" t="s">
        <v>70</v>
      </c>
      <c r="D357" s="11">
        <v>1</v>
      </c>
      <c r="E357" s="12" t="s">
        <v>71</v>
      </c>
      <c r="F357" s="11">
        <v>1</v>
      </c>
      <c r="G357" s="12" t="s">
        <v>71</v>
      </c>
      <c r="H357" s="11">
        <v>1</v>
      </c>
      <c r="I357" s="11">
        <v>1</v>
      </c>
      <c r="J357" s="12" t="s">
        <v>71</v>
      </c>
      <c r="K357" s="11">
        <v>660</v>
      </c>
      <c r="L357" s="12" t="s">
        <v>502</v>
      </c>
      <c r="M357" s="11">
        <v>1</v>
      </c>
      <c r="N357" s="12" t="s">
        <v>70</v>
      </c>
      <c r="O357" s="12" t="s">
        <v>474</v>
      </c>
      <c r="P357" s="11">
        <v>2</v>
      </c>
      <c r="Q357" s="12" t="s">
        <v>273</v>
      </c>
      <c r="R357" s="11">
        <v>50</v>
      </c>
      <c r="S357" s="12" t="s">
        <v>508</v>
      </c>
      <c r="T357" s="11">
        <v>340</v>
      </c>
      <c r="U357" s="12" t="s">
        <v>504</v>
      </c>
      <c r="V357" s="12" t="s">
        <v>505</v>
      </c>
      <c r="W357" s="11">
        <v>1504</v>
      </c>
      <c r="X357" s="12" t="s">
        <v>71</v>
      </c>
      <c r="Y357" s="12" t="s">
        <v>77</v>
      </c>
      <c r="Z357" s="12" t="s">
        <v>78</v>
      </c>
      <c r="AA357" s="11">
        <v>1915023</v>
      </c>
      <c r="AB357" s="12" t="s">
        <v>668</v>
      </c>
      <c r="AC357" s="11">
        <v>3</v>
      </c>
      <c r="AD357" s="11">
        <v>152</v>
      </c>
      <c r="AE357" s="12" t="s">
        <v>25</v>
      </c>
      <c r="AF357" s="11">
        <v>22</v>
      </c>
      <c r="AG357" s="12" t="s">
        <v>25</v>
      </c>
      <c r="AH357" s="11">
        <v>1</v>
      </c>
      <c r="AI357" s="12" t="s">
        <v>25</v>
      </c>
      <c r="AJ357" s="11">
        <v>0</v>
      </c>
      <c r="AK357" s="12" t="s">
        <v>25</v>
      </c>
      <c r="AL357" s="11">
        <v>2</v>
      </c>
      <c r="AM357" s="12" t="s">
        <v>25</v>
      </c>
      <c r="AN357" s="11">
        <v>25</v>
      </c>
      <c r="AO357" s="12" t="s">
        <v>25</v>
      </c>
      <c r="AP357" s="11">
        <v>62</v>
      </c>
      <c r="AQ357" s="12" t="s">
        <v>25</v>
      </c>
      <c r="AR357" s="11">
        <v>4</v>
      </c>
      <c r="AS357" s="12" t="s">
        <v>25</v>
      </c>
      <c r="AT357" s="11">
        <v>66</v>
      </c>
      <c r="AU357" s="11">
        <v>2</v>
      </c>
      <c r="AV357" s="12" t="s">
        <v>25</v>
      </c>
      <c r="AW357" s="11">
        <v>2</v>
      </c>
      <c r="AX357" s="11">
        <v>0</v>
      </c>
      <c r="AY357" s="12" t="s">
        <v>25</v>
      </c>
      <c r="AZ357" s="11">
        <v>0</v>
      </c>
      <c r="BA357" s="11">
        <v>68</v>
      </c>
      <c r="BB357" s="12" t="s">
        <v>25</v>
      </c>
      <c r="BC357" s="11">
        <v>8</v>
      </c>
      <c r="BD357" s="12" t="s">
        <v>25</v>
      </c>
      <c r="BE357" s="11">
        <v>14</v>
      </c>
      <c r="BF357" s="12" t="s">
        <v>25</v>
      </c>
      <c r="BG357" s="11">
        <v>22</v>
      </c>
      <c r="BH357" s="11">
        <v>0</v>
      </c>
      <c r="BI357" s="12" t="s">
        <v>25</v>
      </c>
      <c r="BJ357" s="11">
        <v>0</v>
      </c>
      <c r="BK357" s="11">
        <v>0</v>
      </c>
      <c r="BL357" s="12" t="s">
        <v>25</v>
      </c>
      <c r="BM357" s="11">
        <v>0</v>
      </c>
      <c r="BN357" s="11">
        <v>22</v>
      </c>
      <c r="BO357" s="12" t="s">
        <v>25</v>
      </c>
      <c r="BP357" s="11">
        <v>1</v>
      </c>
      <c r="BQ357" s="12" t="s">
        <v>25</v>
      </c>
      <c r="BR357" s="11">
        <v>0</v>
      </c>
      <c r="BS357" s="12" t="s">
        <v>25</v>
      </c>
      <c r="BT357" s="11">
        <v>1</v>
      </c>
      <c r="BU357" s="12" t="s">
        <v>25</v>
      </c>
      <c r="BV357" s="11">
        <v>2</v>
      </c>
      <c r="BW357" s="12" t="s">
        <v>25</v>
      </c>
      <c r="BX357" s="11">
        <v>2</v>
      </c>
      <c r="BY357" s="12" t="s">
        <v>25</v>
      </c>
      <c r="BZ357" s="11">
        <v>14</v>
      </c>
      <c r="CA357" s="12" t="s">
        <v>25</v>
      </c>
      <c r="CB357" s="11">
        <v>5</v>
      </c>
      <c r="CC357" s="12" t="s">
        <v>25</v>
      </c>
      <c r="CD357" s="11">
        <v>5</v>
      </c>
      <c r="CE357" s="12" t="s">
        <v>25</v>
      </c>
      <c r="CF357" s="11">
        <v>5</v>
      </c>
      <c r="CG357" s="11">
        <v>26</v>
      </c>
      <c r="CH357" s="11">
        <v>5</v>
      </c>
      <c r="CI357" s="12" t="s">
        <v>25</v>
      </c>
      <c r="CJ357" s="11">
        <v>4</v>
      </c>
      <c r="CK357" s="12" t="s">
        <v>25</v>
      </c>
      <c r="CL357" s="11">
        <v>152</v>
      </c>
      <c r="CM357" s="11">
        <v>152</v>
      </c>
      <c r="CN357" s="12" t="s">
        <v>25</v>
      </c>
      <c r="CO357" s="12" t="s">
        <v>25</v>
      </c>
      <c r="CP357" s="12" t="s">
        <v>25</v>
      </c>
      <c r="CQ357" s="12" t="s">
        <v>25</v>
      </c>
      <c r="CR357" s="11">
        <f t="shared" si="15"/>
        <v>152</v>
      </c>
      <c r="CS357" s="11">
        <f t="shared" si="16"/>
        <v>152</v>
      </c>
      <c r="CT357" s="11" t="b">
        <f t="shared" si="17"/>
        <v>1</v>
      </c>
    </row>
    <row r="358" spans="1:98" x14ac:dyDescent="0.25">
      <c r="A358" s="11">
        <v>357</v>
      </c>
      <c r="B358" s="11">
        <v>15</v>
      </c>
      <c r="C358" s="12" t="s">
        <v>70</v>
      </c>
      <c r="D358" s="11">
        <v>1</v>
      </c>
      <c r="E358" s="12" t="s">
        <v>71</v>
      </c>
      <c r="F358" s="11">
        <v>1</v>
      </c>
      <c r="G358" s="12" t="s">
        <v>71</v>
      </c>
      <c r="H358" s="11">
        <v>1</v>
      </c>
      <c r="I358" s="11">
        <v>1</v>
      </c>
      <c r="J358" s="12" t="s">
        <v>71</v>
      </c>
      <c r="K358" s="11">
        <v>660</v>
      </c>
      <c r="L358" s="12" t="s">
        <v>502</v>
      </c>
      <c r="M358" s="11">
        <v>1</v>
      </c>
      <c r="N358" s="12" t="s">
        <v>70</v>
      </c>
      <c r="O358" s="12" t="s">
        <v>474</v>
      </c>
      <c r="P358" s="11">
        <v>2</v>
      </c>
      <c r="Q358" s="12" t="s">
        <v>273</v>
      </c>
      <c r="R358" s="11">
        <v>51</v>
      </c>
      <c r="S358" s="12" t="s">
        <v>509</v>
      </c>
      <c r="T358" s="11">
        <v>338</v>
      </c>
      <c r="U358" s="12" t="s">
        <v>504</v>
      </c>
      <c r="V358" s="12" t="s">
        <v>505</v>
      </c>
      <c r="W358" s="11">
        <v>1504</v>
      </c>
      <c r="X358" s="12" t="s">
        <v>71</v>
      </c>
      <c r="Y358" s="12" t="s">
        <v>77</v>
      </c>
      <c r="Z358" s="12" t="s">
        <v>78</v>
      </c>
      <c r="AA358" s="11">
        <v>1915023</v>
      </c>
      <c r="AB358" s="12" t="s">
        <v>668</v>
      </c>
      <c r="AC358" s="11">
        <v>3</v>
      </c>
      <c r="AD358" s="11">
        <v>147</v>
      </c>
      <c r="AE358" s="12" t="s">
        <v>25</v>
      </c>
      <c r="AF358" s="11">
        <v>26</v>
      </c>
      <c r="AG358" s="12" t="s">
        <v>25</v>
      </c>
      <c r="AH358" s="11">
        <v>2</v>
      </c>
      <c r="AI358" s="12" t="s">
        <v>25</v>
      </c>
      <c r="AJ358" s="11">
        <v>0</v>
      </c>
      <c r="AK358" s="12" t="s">
        <v>25</v>
      </c>
      <c r="AL358" s="11">
        <v>0</v>
      </c>
      <c r="AM358" s="12" t="s">
        <v>25</v>
      </c>
      <c r="AN358" s="11">
        <v>28</v>
      </c>
      <c r="AO358" s="12" t="s">
        <v>25</v>
      </c>
      <c r="AP358" s="11">
        <v>58</v>
      </c>
      <c r="AQ358" s="12" t="s">
        <v>25</v>
      </c>
      <c r="AR358" s="11">
        <v>2</v>
      </c>
      <c r="AS358" s="12" t="s">
        <v>25</v>
      </c>
      <c r="AT358" s="11">
        <v>60</v>
      </c>
      <c r="AU358" s="11">
        <v>2</v>
      </c>
      <c r="AV358" s="12" t="s">
        <v>25</v>
      </c>
      <c r="AW358" s="11">
        <v>2</v>
      </c>
      <c r="AX358" s="11">
        <v>0</v>
      </c>
      <c r="AY358" s="12" t="s">
        <v>25</v>
      </c>
      <c r="AZ358" s="11">
        <v>0</v>
      </c>
      <c r="BA358" s="11">
        <v>62</v>
      </c>
      <c r="BB358" s="12" t="s">
        <v>25</v>
      </c>
      <c r="BC358" s="11">
        <v>13</v>
      </c>
      <c r="BD358" s="12" t="s">
        <v>25</v>
      </c>
      <c r="BE358" s="11">
        <v>15</v>
      </c>
      <c r="BF358" s="12" t="s">
        <v>25</v>
      </c>
      <c r="BG358" s="11">
        <v>28</v>
      </c>
      <c r="BH358" s="11">
        <v>3</v>
      </c>
      <c r="BI358" s="12" t="s">
        <v>25</v>
      </c>
      <c r="BJ358" s="11">
        <v>3</v>
      </c>
      <c r="BK358" s="11">
        <v>3</v>
      </c>
      <c r="BL358" s="12" t="s">
        <v>25</v>
      </c>
      <c r="BM358" s="11">
        <v>3</v>
      </c>
      <c r="BN358" s="11">
        <v>34</v>
      </c>
      <c r="BO358" s="12" t="s">
        <v>25</v>
      </c>
      <c r="BP358" s="11">
        <v>2</v>
      </c>
      <c r="BQ358" s="12" t="s">
        <v>25</v>
      </c>
      <c r="BR358" s="11">
        <v>1</v>
      </c>
      <c r="BS358" s="12" t="s">
        <v>25</v>
      </c>
      <c r="BT358" s="11">
        <v>0</v>
      </c>
      <c r="BU358" s="12" t="s">
        <v>25</v>
      </c>
      <c r="BV358" s="11">
        <v>3</v>
      </c>
      <c r="BW358" s="12" t="s">
        <v>25</v>
      </c>
      <c r="BX358" s="11">
        <v>1</v>
      </c>
      <c r="BY358" s="12" t="s">
        <v>25</v>
      </c>
      <c r="BZ358" s="11">
        <v>5</v>
      </c>
      <c r="CA358" s="12" t="s">
        <v>25</v>
      </c>
      <c r="CB358" s="11">
        <v>2</v>
      </c>
      <c r="CC358" s="12" t="s">
        <v>25</v>
      </c>
      <c r="CD358" s="11">
        <v>6</v>
      </c>
      <c r="CE358" s="12" t="s">
        <v>25</v>
      </c>
      <c r="CF358" s="11">
        <v>6</v>
      </c>
      <c r="CG358" s="11">
        <v>14</v>
      </c>
      <c r="CH358" s="11">
        <v>2</v>
      </c>
      <c r="CI358" s="12" t="s">
        <v>25</v>
      </c>
      <c r="CJ358" s="11">
        <v>4</v>
      </c>
      <c r="CK358" s="12" t="s">
        <v>25</v>
      </c>
      <c r="CL358" s="11">
        <v>147</v>
      </c>
      <c r="CM358" s="11">
        <v>147</v>
      </c>
      <c r="CN358" s="12" t="s">
        <v>25</v>
      </c>
      <c r="CO358" s="12" t="s">
        <v>25</v>
      </c>
      <c r="CP358" s="12" t="s">
        <v>25</v>
      </c>
      <c r="CQ358" s="12" t="s">
        <v>25</v>
      </c>
      <c r="CR358" s="11">
        <f t="shared" si="15"/>
        <v>147</v>
      </c>
      <c r="CS358" s="11">
        <f t="shared" si="16"/>
        <v>147</v>
      </c>
      <c r="CT358" s="11" t="b">
        <f t="shared" si="17"/>
        <v>1</v>
      </c>
    </row>
    <row r="359" spans="1:98" x14ac:dyDescent="0.25">
      <c r="A359" s="11">
        <v>358</v>
      </c>
      <c r="B359" s="11">
        <v>15</v>
      </c>
      <c r="C359" s="12" t="s">
        <v>70</v>
      </c>
      <c r="D359" s="11">
        <v>1</v>
      </c>
      <c r="E359" s="12" t="s">
        <v>71</v>
      </c>
      <c r="F359" s="11">
        <v>1</v>
      </c>
      <c r="G359" s="12" t="s">
        <v>71</v>
      </c>
      <c r="H359" s="11">
        <v>1</v>
      </c>
      <c r="I359" s="11">
        <v>1</v>
      </c>
      <c r="J359" s="12" t="s">
        <v>71</v>
      </c>
      <c r="K359" s="11">
        <v>660</v>
      </c>
      <c r="L359" s="12" t="s">
        <v>502</v>
      </c>
      <c r="M359" s="11">
        <v>1</v>
      </c>
      <c r="N359" s="12" t="s">
        <v>70</v>
      </c>
      <c r="O359" s="12" t="s">
        <v>474</v>
      </c>
      <c r="P359" s="11">
        <v>2</v>
      </c>
      <c r="Q359" s="12" t="s">
        <v>273</v>
      </c>
      <c r="R359" s="11">
        <v>52</v>
      </c>
      <c r="S359" s="12" t="s">
        <v>510</v>
      </c>
      <c r="T359" s="11">
        <v>339</v>
      </c>
      <c r="U359" s="12" t="s">
        <v>504</v>
      </c>
      <c r="V359" s="12" t="s">
        <v>505</v>
      </c>
      <c r="W359" s="11">
        <v>1504</v>
      </c>
      <c r="X359" s="12" t="s">
        <v>71</v>
      </c>
      <c r="Y359" s="12" t="s">
        <v>77</v>
      </c>
      <c r="Z359" s="12" t="s">
        <v>78</v>
      </c>
      <c r="AA359" s="11">
        <v>1915023</v>
      </c>
      <c r="AB359" s="12" t="s">
        <v>668</v>
      </c>
      <c r="AC359" s="11">
        <v>3</v>
      </c>
      <c r="AD359" s="11">
        <v>135</v>
      </c>
      <c r="AE359" s="12" t="s">
        <v>25</v>
      </c>
      <c r="AF359" s="11">
        <v>23</v>
      </c>
      <c r="AG359" s="12" t="s">
        <v>25</v>
      </c>
      <c r="AH359" s="11">
        <v>2</v>
      </c>
      <c r="AI359" s="12" t="s">
        <v>25</v>
      </c>
      <c r="AJ359" s="11">
        <v>1</v>
      </c>
      <c r="AK359" s="12" t="s">
        <v>25</v>
      </c>
      <c r="AL359" s="11">
        <v>0</v>
      </c>
      <c r="AM359" s="12" t="s">
        <v>25</v>
      </c>
      <c r="AN359" s="11">
        <v>26</v>
      </c>
      <c r="AO359" s="12" t="s">
        <v>25</v>
      </c>
      <c r="AP359" s="11">
        <v>48</v>
      </c>
      <c r="AQ359" s="12" t="s">
        <v>25</v>
      </c>
      <c r="AR359" s="11">
        <v>3</v>
      </c>
      <c r="AS359" s="12" t="s">
        <v>25</v>
      </c>
      <c r="AT359" s="11">
        <v>51</v>
      </c>
      <c r="AU359" s="11">
        <v>2</v>
      </c>
      <c r="AV359" s="12" t="s">
        <v>25</v>
      </c>
      <c r="AW359" s="11">
        <v>2</v>
      </c>
      <c r="AX359" s="11">
        <v>0</v>
      </c>
      <c r="AY359" s="12" t="s">
        <v>25</v>
      </c>
      <c r="AZ359" s="11">
        <v>0</v>
      </c>
      <c r="BA359" s="11">
        <v>53</v>
      </c>
      <c r="BB359" s="12" t="s">
        <v>25</v>
      </c>
      <c r="BC359" s="11">
        <v>12</v>
      </c>
      <c r="BD359" s="12" t="s">
        <v>25</v>
      </c>
      <c r="BE359" s="11">
        <v>6</v>
      </c>
      <c r="BF359" s="12" t="s">
        <v>25</v>
      </c>
      <c r="BG359" s="11">
        <v>18</v>
      </c>
      <c r="BH359" s="11">
        <v>1</v>
      </c>
      <c r="BI359" s="12" t="s">
        <v>25</v>
      </c>
      <c r="BJ359" s="11">
        <v>1</v>
      </c>
      <c r="BK359" s="11">
        <v>8</v>
      </c>
      <c r="BL359" s="12" t="s">
        <v>25</v>
      </c>
      <c r="BM359" s="11">
        <v>8</v>
      </c>
      <c r="BN359" s="11">
        <v>27</v>
      </c>
      <c r="BO359" s="12" t="s">
        <v>25</v>
      </c>
      <c r="BP359" s="11">
        <v>2</v>
      </c>
      <c r="BQ359" s="12" t="s">
        <v>25</v>
      </c>
      <c r="BR359" s="11">
        <v>0</v>
      </c>
      <c r="BS359" s="12" t="s">
        <v>25</v>
      </c>
      <c r="BT359" s="11">
        <v>2</v>
      </c>
      <c r="BU359" s="12" t="s">
        <v>25</v>
      </c>
      <c r="BV359" s="11">
        <v>4</v>
      </c>
      <c r="BW359" s="12" t="s">
        <v>25</v>
      </c>
      <c r="BX359" s="11">
        <v>1</v>
      </c>
      <c r="BY359" s="12" t="s">
        <v>25</v>
      </c>
      <c r="BZ359" s="11">
        <v>13</v>
      </c>
      <c r="CA359" s="12" t="s">
        <v>25</v>
      </c>
      <c r="CB359" s="11">
        <v>1</v>
      </c>
      <c r="CC359" s="12" t="s">
        <v>25</v>
      </c>
      <c r="CD359" s="11">
        <v>3</v>
      </c>
      <c r="CE359" s="12" t="s">
        <v>25</v>
      </c>
      <c r="CF359" s="11">
        <v>3</v>
      </c>
      <c r="CG359" s="11">
        <v>18</v>
      </c>
      <c r="CH359" s="11">
        <v>4</v>
      </c>
      <c r="CI359" s="12" t="s">
        <v>25</v>
      </c>
      <c r="CJ359" s="11">
        <v>3</v>
      </c>
      <c r="CK359" s="12" t="s">
        <v>25</v>
      </c>
      <c r="CL359" s="11">
        <v>135</v>
      </c>
      <c r="CM359" s="11">
        <v>135</v>
      </c>
      <c r="CN359" s="12" t="s">
        <v>25</v>
      </c>
      <c r="CO359" s="12" t="s">
        <v>25</v>
      </c>
      <c r="CP359" s="12" t="s">
        <v>25</v>
      </c>
      <c r="CQ359" s="12" t="s">
        <v>25</v>
      </c>
      <c r="CR359" s="11">
        <f t="shared" si="15"/>
        <v>135</v>
      </c>
      <c r="CS359" s="11">
        <f t="shared" si="16"/>
        <v>135</v>
      </c>
      <c r="CT359" s="11" t="b">
        <f t="shared" si="17"/>
        <v>1</v>
      </c>
    </row>
    <row r="360" spans="1:98" x14ac:dyDescent="0.25">
      <c r="A360" s="11">
        <v>359</v>
      </c>
      <c r="B360" s="11">
        <v>15</v>
      </c>
      <c r="C360" s="12" t="s">
        <v>70</v>
      </c>
      <c r="D360" s="11">
        <v>1</v>
      </c>
      <c r="E360" s="12" t="s">
        <v>71</v>
      </c>
      <c r="F360" s="11">
        <v>1</v>
      </c>
      <c r="G360" s="12" t="s">
        <v>71</v>
      </c>
      <c r="H360" s="11">
        <v>1</v>
      </c>
      <c r="I360" s="11">
        <v>1</v>
      </c>
      <c r="J360" s="12" t="s">
        <v>71</v>
      </c>
      <c r="K360" s="11">
        <v>660</v>
      </c>
      <c r="L360" s="12" t="s">
        <v>502</v>
      </c>
      <c r="M360" s="11">
        <v>1</v>
      </c>
      <c r="N360" s="12" t="s">
        <v>70</v>
      </c>
      <c r="O360" s="12" t="s">
        <v>474</v>
      </c>
      <c r="P360" s="11">
        <v>2</v>
      </c>
      <c r="Q360" s="12" t="s">
        <v>273</v>
      </c>
      <c r="R360" s="11">
        <v>53</v>
      </c>
      <c r="S360" s="12" t="s">
        <v>511</v>
      </c>
      <c r="T360" s="11">
        <v>341</v>
      </c>
      <c r="U360" s="12" t="s">
        <v>504</v>
      </c>
      <c r="V360" s="12" t="s">
        <v>505</v>
      </c>
      <c r="W360" s="11">
        <v>1504</v>
      </c>
      <c r="X360" s="12" t="s">
        <v>71</v>
      </c>
      <c r="Y360" s="12" t="s">
        <v>77</v>
      </c>
      <c r="Z360" s="12" t="s">
        <v>78</v>
      </c>
      <c r="AA360" s="11">
        <v>1915023</v>
      </c>
      <c r="AB360" s="12" t="s">
        <v>668</v>
      </c>
      <c r="AC360" s="11">
        <v>3</v>
      </c>
      <c r="AD360" s="11">
        <v>142</v>
      </c>
      <c r="AE360" s="12" t="s">
        <v>25</v>
      </c>
      <c r="AF360" s="11">
        <v>28</v>
      </c>
      <c r="AG360" s="12" t="s">
        <v>25</v>
      </c>
      <c r="AH360" s="11">
        <v>0</v>
      </c>
      <c r="AI360" s="12" t="s">
        <v>25</v>
      </c>
      <c r="AJ360" s="11">
        <v>0</v>
      </c>
      <c r="AK360" s="12" t="s">
        <v>25</v>
      </c>
      <c r="AL360" s="11">
        <v>1</v>
      </c>
      <c r="AM360" s="12" t="s">
        <v>25</v>
      </c>
      <c r="AN360" s="11">
        <v>29</v>
      </c>
      <c r="AO360" s="12" t="s">
        <v>25</v>
      </c>
      <c r="AP360" s="11">
        <v>49</v>
      </c>
      <c r="AQ360" s="12" t="s">
        <v>25</v>
      </c>
      <c r="AR360" s="11">
        <v>5</v>
      </c>
      <c r="AS360" s="12" t="s">
        <v>25</v>
      </c>
      <c r="AT360" s="11">
        <v>54</v>
      </c>
      <c r="AU360" s="11">
        <v>1</v>
      </c>
      <c r="AV360" s="12" t="s">
        <v>25</v>
      </c>
      <c r="AW360" s="11">
        <v>1</v>
      </c>
      <c r="AX360" s="11">
        <v>0</v>
      </c>
      <c r="AY360" s="12" t="s">
        <v>25</v>
      </c>
      <c r="AZ360" s="11">
        <v>0</v>
      </c>
      <c r="BA360" s="11">
        <v>55</v>
      </c>
      <c r="BB360" s="12" t="s">
        <v>25</v>
      </c>
      <c r="BC360" s="11">
        <v>12</v>
      </c>
      <c r="BD360" s="12" t="s">
        <v>25</v>
      </c>
      <c r="BE360" s="11">
        <v>8</v>
      </c>
      <c r="BF360" s="12" t="s">
        <v>25</v>
      </c>
      <c r="BG360" s="11">
        <v>20</v>
      </c>
      <c r="BH360" s="11">
        <v>2</v>
      </c>
      <c r="BI360" s="12" t="s">
        <v>25</v>
      </c>
      <c r="BJ360" s="11">
        <v>2</v>
      </c>
      <c r="BK360" s="11">
        <v>4</v>
      </c>
      <c r="BL360" s="12" t="s">
        <v>25</v>
      </c>
      <c r="BM360" s="11">
        <v>4</v>
      </c>
      <c r="BN360" s="11">
        <v>26</v>
      </c>
      <c r="BO360" s="12" t="s">
        <v>25</v>
      </c>
      <c r="BP360" s="11">
        <v>4</v>
      </c>
      <c r="BQ360" s="12" t="s">
        <v>25</v>
      </c>
      <c r="BR360" s="11">
        <v>0</v>
      </c>
      <c r="BS360" s="12" t="s">
        <v>25</v>
      </c>
      <c r="BT360" s="11">
        <v>2</v>
      </c>
      <c r="BU360" s="12" t="s">
        <v>25</v>
      </c>
      <c r="BV360" s="11">
        <v>6</v>
      </c>
      <c r="BW360" s="12" t="s">
        <v>25</v>
      </c>
      <c r="BX360" s="11">
        <v>1</v>
      </c>
      <c r="BY360" s="12" t="s">
        <v>25</v>
      </c>
      <c r="BZ360" s="11">
        <v>17</v>
      </c>
      <c r="CA360" s="12" t="s">
        <v>25</v>
      </c>
      <c r="CB360" s="11">
        <v>0</v>
      </c>
      <c r="CC360" s="12" t="s">
        <v>25</v>
      </c>
      <c r="CD360" s="11">
        <v>4</v>
      </c>
      <c r="CE360" s="12" t="s">
        <v>25</v>
      </c>
      <c r="CF360" s="11">
        <v>4</v>
      </c>
      <c r="CG360" s="11">
        <v>22</v>
      </c>
      <c r="CH360" s="11">
        <v>2</v>
      </c>
      <c r="CI360" s="12" t="s">
        <v>25</v>
      </c>
      <c r="CJ360" s="11">
        <v>2</v>
      </c>
      <c r="CK360" s="12" t="s">
        <v>25</v>
      </c>
      <c r="CL360" s="11">
        <v>142</v>
      </c>
      <c r="CM360" s="11">
        <v>142</v>
      </c>
      <c r="CN360" s="12" t="s">
        <v>25</v>
      </c>
      <c r="CO360" s="12" t="s">
        <v>25</v>
      </c>
      <c r="CP360" s="12" t="s">
        <v>25</v>
      </c>
      <c r="CQ360" s="12" t="s">
        <v>25</v>
      </c>
      <c r="CR360" s="11">
        <f t="shared" si="15"/>
        <v>142</v>
      </c>
      <c r="CS360" s="11">
        <f t="shared" si="16"/>
        <v>142</v>
      </c>
      <c r="CT360" s="11" t="b">
        <f t="shared" si="17"/>
        <v>1</v>
      </c>
    </row>
    <row r="361" spans="1:98" x14ac:dyDescent="0.25">
      <c r="A361" s="11">
        <v>360</v>
      </c>
      <c r="B361" s="11">
        <v>15</v>
      </c>
      <c r="C361" s="12" t="s">
        <v>70</v>
      </c>
      <c r="D361" s="11">
        <v>1</v>
      </c>
      <c r="E361" s="12" t="s">
        <v>71</v>
      </c>
      <c r="F361" s="11">
        <v>1</v>
      </c>
      <c r="G361" s="12" t="s">
        <v>71</v>
      </c>
      <c r="H361" s="11">
        <v>1</v>
      </c>
      <c r="I361" s="11">
        <v>1</v>
      </c>
      <c r="J361" s="12" t="s">
        <v>71</v>
      </c>
      <c r="K361" s="11">
        <v>660</v>
      </c>
      <c r="L361" s="12" t="s">
        <v>502</v>
      </c>
      <c r="M361" s="11">
        <v>1</v>
      </c>
      <c r="N361" s="12" t="s">
        <v>70</v>
      </c>
      <c r="O361" s="12" t="s">
        <v>474</v>
      </c>
      <c r="P361" s="11">
        <v>2</v>
      </c>
      <c r="Q361" s="12" t="s">
        <v>273</v>
      </c>
      <c r="R361" s="11">
        <v>54</v>
      </c>
      <c r="S361" s="12" t="s">
        <v>512</v>
      </c>
      <c r="T361" s="11">
        <v>333</v>
      </c>
      <c r="U361" s="12" t="s">
        <v>504</v>
      </c>
      <c r="V361" s="12" t="s">
        <v>505</v>
      </c>
      <c r="W361" s="11">
        <v>1504</v>
      </c>
      <c r="X361" s="12" t="s">
        <v>71</v>
      </c>
      <c r="Y361" s="12" t="s">
        <v>77</v>
      </c>
      <c r="Z361" s="12" t="s">
        <v>78</v>
      </c>
      <c r="AA361" s="11">
        <v>1915023</v>
      </c>
      <c r="AB361" s="12" t="s">
        <v>668</v>
      </c>
      <c r="AC361" s="11">
        <v>3</v>
      </c>
      <c r="AD361" s="11">
        <v>138</v>
      </c>
      <c r="AE361" s="12" t="s">
        <v>25</v>
      </c>
      <c r="AF361" s="11">
        <v>18</v>
      </c>
      <c r="AG361" s="12" t="s">
        <v>25</v>
      </c>
      <c r="AH361" s="11">
        <v>0</v>
      </c>
      <c r="AI361" s="12" t="s">
        <v>25</v>
      </c>
      <c r="AJ361" s="11">
        <v>2</v>
      </c>
      <c r="AK361" s="12" t="s">
        <v>25</v>
      </c>
      <c r="AL361" s="11">
        <v>1</v>
      </c>
      <c r="AM361" s="12" t="s">
        <v>25</v>
      </c>
      <c r="AN361" s="11">
        <v>21</v>
      </c>
      <c r="AO361" s="12" t="s">
        <v>25</v>
      </c>
      <c r="AP361" s="11">
        <v>49</v>
      </c>
      <c r="AQ361" s="12" t="s">
        <v>25</v>
      </c>
      <c r="AR361" s="11">
        <v>5</v>
      </c>
      <c r="AS361" s="12" t="s">
        <v>25</v>
      </c>
      <c r="AT361" s="11">
        <v>54</v>
      </c>
      <c r="AU361" s="11">
        <v>3</v>
      </c>
      <c r="AV361" s="12" t="s">
        <v>25</v>
      </c>
      <c r="AW361" s="11">
        <v>3</v>
      </c>
      <c r="AX361" s="11">
        <v>1</v>
      </c>
      <c r="AY361" s="12" t="s">
        <v>25</v>
      </c>
      <c r="AZ361" s="11">
        <v>1</v>
      </c>
      <c r="BA361" s="11">
        <v>58</v>
      </c>
      <c r="BB361" s="12" t="s">
        <v>25</v>
      </c>
      <c r="BC361" s="11">
        <v>9</v>
      </c>
      <c r="BD361" s="12" t="s">
        <v>25</v>
      </c>
      <c r="BE361" s="11">
        <v>9</v>
      </c>
      <c r="BF361" s="12" t="s">
        <v>25</v>
      </c>
      <c r="BG361" s="11">
        <v>18</v>
      </c>
      <c r="BH361" s="11">
        <v>2</v>
      </c>
      <c r="BI361" s="12" t="s">
        <v>25</v>
      </c>
      <c r="BJ361" s="11">
        <v>2</v>
      </c>
      <c r="BK361" s="11">
        <v>4</v>
      </c>
      <c r="BL361" s="12" t="s">
        <v>25</v>
      </c>
      <c r="BM361" s="11">
        <v>4</v>
      </c>
      <c r="BN361" s="11">
        <v>24</v>
      </c>
      <c r="BO361" s="12" t="s">
        <v>25</v>
      </c>
      <c r="BP361" s="11">
        <v>4</v>
      </c>
      <c r="BQ361" s="12" t="s">
        <v>25</v>
      </c>
      <c r="BR361" s="11">
        <v>1</v>
      </c>
      <c r="BS361" s="12" t="s">
        <v>25</v>
      </c>
      <c r="BT361" s="11">
        <v>0</v>
      </c>
      <c r="BU361" s="12" t="s">
        <v>25</v>
      </c>
      <c r="BV361" s="11">
        <v>5</v>
      </c>
      <c r="BW361" s="12" t="s">
        <v>25</v>
      </c>
      <c r="BX361" s="11">
        <v>4</v>
      </c>
      <c r="BY361" s="12" t="s">
        <v>25</v>
      </c>
      <c r="BZ361" s="11">
        <v>13</v>
      </c>
      <c r="CA361" s="12" t="s">
        <v>25</v>
      </c>
      <c r="CB361" s="11">
        <v>1</v>
      </c>
      <c r="CC361" s="12" t="s">
        <v>25</v>
      </c>
      <c r="CD361" s="11">
        <v>4</v>
      </c>
      <c r="CE361" s="12" t="s">
        <v>25</v>
      </c>
      <c r="CF361" s="11">
        <v>4</v>
      </c>
      <c r="CG361" s="11">
        <v>22</v>
      </c>
      <c r="CH361" s="11">
        <v>5</v>
      </c>
      <c r="CI361" s="12" t="s">
        <v>25</v>
      </c>
      <c r="CJ361" s="11">
        <v>3</v>
      </c>
      <c r="CK361" s="12" t="s">
        <v>25</v>
      </c>
      <c r="CL361" s="11">
        <v>138</v>
      </c>
      <c r="CM361" s="11">
        <v>138</v>
      </c>
      <c r="CN361" s="12" t="s">
        <v>25</v>
      </c>
      <c r="CO361" s="12" t="s">
        <v>25</v>
      </c>
      <c r="CP361" s="12" t="s">
        <v>25</v>
      </c>
      <c r="CQ361" s="12" t="s">
        <v>25</v>
      </c>
      <c r="CR361" s="11">
        <f t="shared" si="15"/>
        <v>138</v>
      </c>
      <c r="CS361" s="11">
        <f t="shared" si="16"/>
        <v>138</v>
      </c>
      <c r="CT361" s="11" t="b">
        <f t="shared" si="17"/>
        <v>1</v>
      </c>
    </row>
    <row r="362" spans="1:98" x14ac:dyDescent="0.25">
      <c r="A362" s="11">
        <v>361</v>
      </c>
      <c r="B362" s="11">
        <v>15</v>
      </c>
      <c r="C362" s="12" t="s">
        <v>70</v>
      </c>
      <c r="D362" s="11">
        <v>1</v>
      </c>
      <c r="E362" s="12" t="s">
        <v>71</v>
      </c>
      <c r="F362" s="11">
        <v>1</v>
      </c>
      <c r="G362" s="12" t="s">
        <v>71</v>
      </c>
      <c r="H362" s="11">
        <v>1</v>
      </c>
      <c r="I362" s="11">
        <v>1</v>
      </c>
      <c r="J362" s="12" t="s">
        <v>71</v>
      </c>
      <c r="K362" s="11">
        <v>660</v>
      </c>
      <c r="L362" s="12" t="s">
        <v>502</v>
      </c>
      <c r="M362" s="11">
        <v>1</v>
      </c>
      <c r="N362" s="12" t="s">
        <v>70</v>
      </c>
      <c r="O362" s="12" t="s">
        <v>474</v>
      </c>
      <c r="P362" s="11">
        <v>2</v>
      </c>
      <c r="Q362" s="12" t="s">
        <v>273</v>
      </c>
      <c r="R362" s="11">
        <v>55</v>
      </c>
      <c r="S362" s="12" t="s">
        <v>220</v>
      </c>
      <c r="T362" s="11">
        <v>339</v>
      </c>
      <c r="U362" s="12" t="s">
        <v>504</v>
      </c>
      <c r="V362" s="12" t="s">
        <v>505</v>
      </c>
      <c r="W362" s="11">
        <v>1504</v>
      </c>
      <c r="X362" s="12" t="s">
        <v>71</v>
      </c>
      <c r="Y362" s="12" t="s">
        <v>77</v>
      </c>
      <c r="Z362" s="12" t="s">
        <v>78</v>
      </c>
      <c r="AA362" s="11">
        <v>1915023</v>
      </c>
      <c r="AB362" s="12" t="s">
        <v>668</v>
      </c>
      <c r="AC362" s="11">
        <v>3</v>
      </c>
      <c r="AD362" s="11">
        <v>137</v>
      </c>
      <c r="AE362" s="12" t="s">
        <v>25</v>
      </c>
      <c r="AF362" s="11">
        <v>25</v>
      </c>
      <c r="AG362" s="12" t="s">
        <v>25</v>
      </c>
      <c r="AH362" s="11">
        <v>0</v>
      </c>
      <c r="AI362" s="12" t="s">
        <v>25</v>
      </c>
      <c r="AJ362" s="11">
        <v>0</v>
      </c>
      <c r="AK362" s="12" t="s">
        <v>25</v>
      </c>
      <c r="AL362" s="11">
        <v>2</v>
      </c>
      <c r="AM362" s="12" t="s">
        <v>25</v>
      </c>
      <c r="AN362" s="11">
        <v>27</v>
      </c>
      <c r="AO362" s="12" t="s">
        <v>25</v>
      </c>
      <c r="AP362" s="11">
        <v>50</v>
      </c>
      <c r="AQ362" s="12" t="s">
        <v>25</v>
      </c>
      <c r="AR362" s="11">
        <v>0</v>
      </c>
      <c r="AS362" s="12" t="s">
        <v>25</v>
      </c>
      <c r="AT362" s="11">
        <v>50</v>
      </c>
      <c r="AU362" s="11">
        <v>1</v>
      </c>
      <c r="AV362" s="12" t="s">
        <v>25</v>
      </c>
      <c r="AW362" s="11">
        <v>1</v>
      </c>
      <c r="AX362" s="11">
        <v>1</v>
      </c>
      <c r="AY362" s="12" t="s">
        <v>25</v>
      </c>
      <c r="AZ362" s="11">
        <v>1</v>
      </c>
      <c r="BA362" s="11">
        <v>52</v>
      </c>
      <c r="BB362" s="12" t="s">
        <v>25</v>
      </c>
      <c r="BC362" s="11">
        <v>12</v>
      </c>
      <c r="BD362" s="12" t="s">
        <v>25</v>
      </c>
      <c r="BE362" s="11">
        <v>8</v>
      </c>
      <c r="BF362" s="12" t="s">
        <v>25</v>
      </c>
      <c r="BG362" s="11">
        <v>20</v>
      </c>
      <c r="BH362" s="11">
        <v>2</v>
      </c>
      <c r="BI362" s="12" t="s">
        <v>25</v>
      </c>
      <c r="BJ362" s="11">
        <v>2</v>
      </c>
      <c r="BK362" s="11">
        <v>5</v>
      </c>
      <c r="BL362" s="12" t="s">
        <v>25</v>
      </c>
      <c r="BM362" s="11">
        <v>5</v>
      </c>
      <c r="BN362" s="11">
        <v>27</v>
      </c>
      <c r="BO362" s="12" t="s">
        <v>25</v>
      </c>
      <c r="BP362" s="11">
        <v>3</v>
      </c>
      <c r="BQ362" s="12" t="s">
        <v>25</v>
      </c>
      <c r="BR362" s="11">
        <v>0</v>
      </c>
      <c r="BS362" s="12" t="s">
        <v>25</v>
      </c>
      <c r="BT362" s="11">
        <v>0</v>
      </c>
      <c r="BU362" s="12" t="s">
        <v>25</v>
      </c>
      <c r="BV362" s="11">
        <v>3</v>
      </c>
      <c r="BW362" s="12" t="s">
        <v>25</v>
      </c>
      <c r="BX362" s="11">
        <v>5</v>
      </c>
      <c r="BY362" s="12" t="s">
        <v>25</v>
      </c>
      <c r="BZ362" s="11">
        <v>11</v>
      </c>
      <c r="CA362" s="12" t="s">
        <v>25</v>
      </c>
      <c r="CB362" s="11">
        <v>0</v>
      </c>
      <c r="CC362" s="12" t="s">
        <v>25</v>
      </c>
      <c r="CD362" s="11">
        <v>6</v>
      </c>
      <c r="CE362" s="12" t="s">
        <v>25</v>
      </c>
      <c r="CF362" s="11">
        <v>6</v>
      </c>
      <c r="CG362" s="11">
        <v>22</v>
      </c>
      <c r="CH362" s="11">
        <v>5</v>
      </c>
      <c r="CI362" s="12" t="s">
        <v>25</v>
      </c>
      <c r="CJ362" s="11">
        <v>1</v>
      </c>
      <c r="CK362" s="12" t="s">
        <v>25</v>
      </c>
      <c r="CL362" s="11">
        <v>137</v>
      </c>
      <c r="CM362" s="11">
        <v>137</v>
      </c>
      <c r="CN362" s="12" t="s">
        <v>25</v>
      </c>
      <c r="CO362" s="12" t="s">
        <v>25</v>
      </c>
      <c r="CP362" s="12" t="s">
        <v>25</v>
      </c>
      <c r="CQ362" s="12" t="s">
        <v>25</v>
      </c>
      <c r="CR362" s="11">
        <f t="shared" si="15"/>
        <v>137</v>
      </c>
      <c r="CS362" s="11">
        <f t="shared" si="16"/>
        <v>137</v>
      </c>
      <c r="CT362" s="11" t="b">
        <f t="shared" si="17"/>
        <v>1</v>
      </c>
    </row>
    <row r="363" spans="1:98" x14ac:dyDescent="0.25">
      <c r="A363" s="11">
        <v>362</v>
      </c>
      <c r="B363" s="11">
        <v>15</v>
      </c>
      <c r="C363" s="12" t="s">
        <v>70</v>
      </c>
      <c r="D363" s="11">
        <v>1</v>
      </c>
      <c r="E363" s="12" t="s">
        <v>71</v>
      </c>
      <c r="F363" s="11">
        <v>1</v>
      </c>
      <c r="G363" s="12" t="s">
        <v>71</v>
      </c>
      <c r="H363" s="11">
        <v>1</v>
      </c>
      <c r="I363" s="11">
        <v>1</v>
      </c>
      <c r="J363" s="12" t="s">
        <v>71</v>
      </c>
      <c r="K363" s="11">
        <v>660</v>
      </c>
      <c r="L363" s="12" t="s">
        <v>502</v>
      </c>
      <c r="M363" s="11">
        <v>1</v>
      </c>
      <c r="N363" s="12" t="s">
        <v>70</v>
      </c>
      <c r="O363" s="12" t="s">
        <v>474</v>
      </c>
      <c r="P363" s="11">
        <v>2</v>
      </c>
      <c r="Q363" s="12" t="s">
        <v>273</v>
      </c>
      <c r="R363" s="11">
        <v>56</v>
      </c>
      <c r="S363" s="12" t="s">
        <v>513</v>
      </c>
      <c r="T363" s="11">
        <v>342</v>
      </c>
      <c r="U363" s="12" t="s">
        <v>504</v>
      </c>
      <c r="V363" s="12" t="s">
        <v>505</v>
      </c>
      <c r="W363" s="11">
        <v>1504</v>
      </c>
      <c r="X363" s="12" t="s">
        <v>71</v>
      </c>
      <c r="Y363" s="12" t="s">
        <v>77</v>
      </c>
      <c r="Z363" s="12" t="s">
        <v>78</v>
      </c>
      <c r="AA363" s="11">
        <v>1915023</v>
      </c>
      <c r="AB363" s="12" t="s">
        <v>668</v>
      </c>
      <c r="AC363" s="11">
        <v>3</v>
      </c>
      <c r="AD363" s="11">
        <v>139</v>
      </c>
      <c r="AE363" s="12" t="s">
        <v>25</v>
      </c>
      <c r="AF363" s="11">
        <v>28</v>
      </c>
      <c r="AG363" s="12" t="s">
        <v>25</v>
      </c>
      <c r="AH363" s="11">
        <v>3</v>
      </c>
      <c r="AI363" s="12" t="s">
        <v>25</v>
      </c>
      <c r="AJ363" s="11">
        <v>0</v>
      </c>
      <c r="AK363" s="12" t="s">
        <v>25</v>
      </c>
      <c r="AL363" s="11">
        <v>2</v>
      </c>
      <c r="AM363" s="12" t="s">
        <v>25</v>
      </c>
      <c r="AN363" s="11">
        <v>33</v>
      </c>
      <c r="AO363" s="12" t="s">
        <v>25</v>
      </c>
      <c r="AP363" s="11">
        <v>45</v>
      </c>
      <c r="AQ363" s="12" t="s">
        <v>25</v>
      </c>
      <c r="AR363" s="11">
        <v>3</v>
      </c>
      <c r="AS363" s="12" t="s">
        <v>25</v>
      </c>
      <c r="AT363" s="11">
        <v>48</v>
      </c>
      <c r="AU363" s="11">
        <v>1</v>
      </c>
      <c r="AV363" s="12" t="s">
        <v>25</v>
      </c>
      <c r="AW363" s="11">
        <v>1</v>
      </c>
      <c r="AX363" s="11">
        <v>0</v>
      </c>
      <c r="AY363" s="12" t="s">
        <v>25</v>
      </c>
      <c r="AZ363" s="11">
        <v>0</v>
      </c>
      <c r="BA363" s="11">
        <v>49</v>
      </c>
      <c r="BB363" s="12" t="s">
        <v>25</v>
      </c>
      <c r="BC363" s="11">
        <v>4</v>
      </c>
      <c r="BD363" s="12" t="s">
        <v>25</v>
      </c>
      <c r="BE363" s="11">
        <v>16</v>
      </c>
      <c r="BF363" s="12" t="s">
        <v>25</v>
      </c>
      <c r="BG363" s="11">
        <v>20</v>
      </c>
      <c r="BH363" s="11">
        <v>0</v>
      </c>
      <c r="BI363" s="12" t="s">
        <v>25</v>
      </c>
      <c r="BJ363" s="11">
        <v>0</v>
      </c>
      <c r="BK363" s="11">
        <v>3</v>
      </c>
      <c r="BL363" s="12" t="s">
        <v>25</v>
      </c>
      <c r="BM363" s="11">
        <v>3</v>
      </c>
      <c r="BN363" s="11">
        <v>23</v>
      </c>
      <c r="BO363" s="12" t="s">
        <v>25</v>
      </c>
      <c r="BP363" s="11">
        <v>6</v>
      </c>
      <c r="BQ363" s="12" t="s">
        <v>25</v>
      </c>
      <c r="BR363" s="11">
        <v>1</v>
      </c>
      <c r="BS363" s="12" t="s">
        <v>25</v>
      </c>
      <c r="BT363" s="11">
        <v>2</v>
      </c>
      <c r="BU363" s="12" t="s">
        <v>25</v>
      </c>
      <c r="BV363" s="11">
        <v>9</v>
      </c>
      <c r="BW363" s="12" t="s">
        <v>25</v>
      </c>
      <c r="BX363" s="11">
        <v>3</v>
      </c>
      <c r="BY363" s="12" t="s">
        <v>25</v>
      </c>
      <c r="BZ363" s="11">
        <v>13</v>
      </c>
      <c r="CA363" s="12" t="s">
        <v>25</v>
      </c>
      <c r="CB363" s="11">
        <v>1</v>
      </c>
      <c r="CC363" s="12" t="s">
        <v>25</v>
      </c>
      <c r="CD363" s="11">
        <v>1</v>
      </c>
      <c r="CE363" s="12" t="s">
        <v>25</v>
      </c>
      <c r="CF363" s="11">
        <v>1</v>
      </c>
      <c r="CG363" s="11">
        <v>18</v>
      </c>
      <c r="CH363" s="11">
        <v>6</v>
      </c>
      <c r="CI363" s="12" t="s">
        <v>25</v>
      </c>
      <c r="CJ363" s="11">
        <v>1</v>
      </c>
      <c r="CK363" s="12" t="s">
        <v>25</v>
      </c>
      <c r="CL363" s="11">
        <v>139</v>
      </c>
      <c r="CM363" s="11">
        <v>139</v>
      </c>
      <c r="CN363" s="12" t="s">
        <v>25</v>
      </c>
      <c r="CO363" s="12" t="s">
        <v>25</v>
      </c>
      <c r="CP363" s="12" t="s">
        <v>25</v>
      </c>
      <c r="CQ363" s="12" t="s">
        <v>25</v>
      </c>
      <c r="CR363" s="11">
        <f t="shared" si="15"/>
        <v>139</v>
      </c>
      <c r="CS363" s="11">
        <f t="shared" si="16"/>
        <v>139</v>
      </c>
      <c r="CT363" s="11" t="b">
        <f t="shared" si="17"/>
        <v>1</v>
      </c>
    </row>
    <row r="364" spans="1:98" x14ac:dyDescent="0.25">
      <c r="A364" s="11">
        <v>363</v>
      </c>
      <c r="B364" s="11">
        <v>15</v>
      </c>
      <c r="C364" s="12" t="s">
        <v>70</v>
      </c>
      <c r="D364" s="11">
        <v>1</v>
      </c>
      <c r="E364" s="12" t="s">
        <v>71</v>
      </c>
      <c r="F364" s="11">
        <v>1</v>
      </c>
      <c r="G364" s="12" t="s">
        <v>71</v>
      </c>
      <c r="H364" s="11">
        <v>1</v>
      </c>
      <c r="I364" s="11">
        <v>1</v>
      </c>
      <c r="J364" s="12" t="s">
        <v>71</v>
      </c>
      <c r="K364" s="11">
        <v>660</v>
      </c>
      <c r="L364" s="12" t="s">
        <v>502</v>
      </c>
      <c r="M364" s="11">
        <v>1</v>
      </c>
      <c r="N364" s="12" t="s">
        <v>70</v>
      </c>
      <c r="O364" s="12" t="s">
        <v>474</v>
      </c>
      <c r="P364" s="11">
        <v>2</v>
      </c>
      <c r="Q364" s="12" t="s">
        <v>273</v>
      </c>
      <c r="R364" s="11">
        <v>57</v>
      </c>
      <c r="S364" s="12" t="s">
        <v>514</v>
      </c>
      <c r="T364" s="11">
        <v>345</v>
      </c>
      <c r="U364" s="12" t="s">
        <v>504</v>
      </c>
      <c r="V364" s="12" t="s">
        <v>505</v>
      </c>
      <c r="W364" s="11">
        <v>1504</v>
      </c>
      <c r="X364" s="12" t="s">
        <v>71</v>
      </c>
      <c r="Y364" s="12" t="s">
        <v>77</v>
      </c>
      <c r="Z364" s="12" t="s">
        <v>78</v>
      </c>
      <c r="AA364" s="11">
        <v>1915023</v>
      </c>
      <c r="AB364" s="12" t="s">
        <v>668</v>
      </c>
      <c r="AC364" s="11">
        <v>3</v>
      </c>
      <c r="AD364" s="11">
        <v>143</v>
      </c>
      <c r="AE364" s="12" t="s">
        <v>25</v>
      </c>
      <c r="AF364" s="11">
        <v>23</v>
      </c>
      <c r="AG364" s="12" t="s">
        <v>25</v>
      </c>
      <c r="AH364" s="11">
        <v>1</v>
      </c>
      <c r="AI364" s="12" t="s">
        <v>25</v>
      </c>
      <c r="AJ364" s="11">
        <v>0</v>
      </c>
      <c r="AK364" s="12" t="s">
        <v>25</v>
      </c>
      <c r="AL364" s="11">
        <v>1</v>
      </c>
      <c r="AM364" s="12" t="s">
        <v>25</v>
      </c>
      <c r="AN364" s="11">
        <v>25</v>
      </c>
      <c r="AO364" s="12" t="s">
        <v>25</v>
      </c>
      <c r="AP364" s="11">
        <v>31</v>
      </c>
      <c r="AQ364" s="12" t="s">
        <v>25</v>
      </c>
      <c r="AR364" s="11">
        <v>1</v>
      </c>
      <c r="AS364" s="12" t="s">
        <v>25</v>
      </c>
      <c r="AT364" s="11">
        <v>32</v>
      </c>
      <c r="AU364" s="11">
        <v>1</v>
      </c>
      <c r="AV364" s="12" t="s">
        <v>25</v>
      </c>
      <c r="AW364" s="11">
        <v>1</v>
      </c>
      <c r="AX364" s="11">
        <v>0</v>
      </c>
      <c r="AY364" s="12" t="s">
        <v>25</v>
      </c>
      <c r="AZ364" s="11">
        <v>0</v>
      </c>
      <c r="BA364" s="11">
        <v>33</v>
      </c>
      <c r="BB364" s="12" t="s">
        <v>25</v>
      </c>
      <c r="BC364" s="11">
        <v>16</v>
      </c>
      <c r="BD364" s="12" t="s">
        <v>25</v>
      </c>
      <c r="BE364" s="11">
        <v>7</v>
      </c>
      <c r="BF364" s="12" t="s">
        <v>25</v>
      </c>
      <c r="BG364" s="11">
        <v>23</v>
      </c>
      <c r="BH364" s="11">
        <v>1</v>
      </c>
      <c r="BI364" s="12" t="s">
        <v>25</v>
      </c>
      <c r="BJ364" s="11">
        <v>1</v>
      </c>
      <c r="BK364" s="11">
        <v>5</v>
      </c>
      <c r="BL364" s="12" t="s">
        <v>25</v>
      </c>
      <c r="BM364" s="11">
        <v>5</v>
      </c>
      <c r="BN364" s="11">
        <v>29</v>
      </c>
      <c r="BO364" s="12" t="s">
        <v>25</v>
      </c>
      <c r="BP364" s="11">
        <v>2</v>
      </c>
      <c r="BQ364" s="12" t="s">
        <v>25</v>
      </c>
      <c r="BR364" s="11">
        <v>3</v>
      </c>
      <c r="BS364" s="12" t="s">
        <v>25</v>
      </c>
      <c r="BT364" s="11">
        <v>1</v>
      </c>
      <c r="BU364" s="12" t="s">
        <v>25</v>
      </c>
      <c r="BV364" s="11">
        <v>6</v>
      </c>
      <c r="BW364" s="12" t="s">
        <v>25</v>
      </c>
      <c r="BX364" s="11">
        <v>11</v>
      </c>
      <c r="BY364" s="12" t="s">
        <v>25</v>
      </c>
      <c r="BZ364" s="11">
        <v>23</v>
      </c>
      <c r="CA364" s="12" t="s">
        <v>25</v>
      </c>
      <c r="CB364" s="11">
        <v>1</v>
      </c>
      <c r="CC364" s="12" t="s">
        <v>25</v>
      </c>
      <c r="CD364" s="11">
        <v>8</v>
      </c>
      <c r="CE364" s="12" t="s">
        <v>25</v>
      </c>
      <c r="CF364" s="11">
        <v>8</v>
      </c>
      <c r="CG364" s="11">
        <v>43</v>
      </c>
      <c r="CH364" s="11">
        <v>2</v>
      </c>
      <c r="CI364" s="12" t="s">
        <v>25</v>
      </c>
      <c r="CJ364" s="11">
        <v>5</v>
      </c>
      <c r="CK364" s="12" t="s">
        <v>25</v>
      </c>
      <c r="CL364" s="11">
        <v>143</v>
      </c>
      <c r="CM364" s="11">
        <v>143</v>
      </c>
      <c r="CN364" s="12" t="s">
        <v>25</v>
      </c>
      <c r="CO364" s="12" t="s">
        <v>25</v>
      </c>
      <c r="CP364" s="12" t="s">
        <v>25</v>
      </c>
      <c r="CQ364" s="12" t="s">
        <v>25</v>
      </c>
      <c r="CR364" s="11">
        <f t="shared" si="15"/>
        <v>143</v>
      </c>
      <c r="CS364" s="11">
        <f t="shared" si="16"/>
        <v>143</v>
      </c>
      <c r="CT364" s="11" t="b">
        <f t="shared" si="17"/>
        <v>1</v>
      </c>
    </row>
    <row r="365" spans="1:98" x14ac:dyDescent="0.25">
      <c r="A365" s="11">
        <v>364</v>
      </c>
      <c r="B365" s="11">
        <v>15</v>
      </c>
      <c r="C365" s="12" t="s">
        <v>70</v>
      </c>
      <c r="D365" s="11">
        <v>1</v>
      </c>
      <c r="E365" s="12" t="s">
        <v>71</v>
      </c>
      <c r="F365" s="11">
        <v>1</v>
      </c>
      <c r="G365" s="12" t="s">
        <v>71</v>
      </c>
      <c r="H365" s="11">
        <v>1</v>
      </c>
      <c r="I365" s="11">
        <v>1</v>
      </c>
      <c r="J365" s="12" t="s">
        <v>71</v>
      </c>
      <c r="K365" s="11">
        <v>660</v>
      </c>
      <c r="L365" s="12" t="s">
        <v>502</v>
      </c>
      <c r="M365" s="11">
        <v>1</v>
      </c>
      <c r="N365" s="12" t="s">
        <v>70</v>
      </c>
      <c r="O365" s="12" t="s">
        <v>474</v>
      </c>
      <c r="P365" s="11">
        <v>2</v>
      </c>
      <c r="Q365" s="12" t="s">
        <v>273</v>
      </c>
      <c r="R365" s="11">
        <v>58</v>
      </c>
      <c r="S365" s="12" t="s">
        <v>411</v>
      </c>
      <c r="T365" s="11">
        <v>344</v>
      </c>
      <c r="U365" s="12" t="s">
        <v>504</v>
      </c>
      <c r="V365" s="12" t="s">
        <v>505</v>
      </c>
      <c r="W365" s="11">
        <v>1504</v>
      </c>
      <c r="X365" s="12" t="s">
        <v>71</v>
      </c>
      <c r="Y365" s="12" t="s">
        <v>77</v>
      </c>
      <c r="Z365" s="12" t="s">
        <v>78</v>
      </c>
      <c r="AA365" s="11">
        <v>1915023</v>
      </c>
      <c r="AB365" s="12" t="s">
        <v>668</v>
      </c>
      <c r="AC365" s="11">
        <v>3</v>
      </c>
      <c r="AD365" s="11">
        <v>152</v>
      </c>
      <c r="AE365" s="12" t="s">
        <v>25</v>
      </c>
      <c r="AF365" s="11">
        <v>31</v>
      </c>
      <c r="AG365" s="12" t="s">
        <v>25</v>
      </c>
      <c r="AH365" s="11">
        <v>2</v>
      </c>
      <c r="AI365" s="12" t="s">
        <v>25</v>
      </c>
      <c r="AJ365" s="11">
        <v>0</v>
      </c>
      <c r="AK365" s="12" t="s">
        <v>25</v>
      </c>
      <c r="AL365" s="11">
        <v>1</v>
      </c>
      <c r="AM365" s="12" t="s">
        <v>25</v>
      </c>
      <c r="AN365" s="11">
        <v>34</v>
      </c>
      <c r="AO365" s="12" t="s">
        <v>25</v>
      </c>
      <c r="AP365" s="11">
        <v>49</v>
      </c>
      <c r="AQ365" s="12" t="s">
        <v>25</v>
      </c>
      <c r="AR365" s="11">
        <v>4</v>
      </c>
      <c r="AS365" s="12" t="s">
        <v>25</v>
      </c>
      <c r="AT365" s="11">
        <v>53</v>
      </c>
      <c r="AU365" s="11">
        <v>2</v>
      </c>
      <c r="AV365" s="12" t="s">
        <v>25</v>
      </c>
      <c r="AW365" s="11">
        <v>2</v>
      </c>
      <c r="AX365" s="11">
        <v>0</v>
      </c>
      <c r="AY365" s="12" t="s">
        <v>25</v>
      </c>
      <c r="AZ365" s="11">
        <v>0</v>
      </c>
      <c r="BA365" s="11">
        <v>55</v>
      </c>
      <c r="BB365" s="12" t="s">
        <v>25</v>
      </c>
      <c r="BC365" s="11">
        <v>13</v>
      </c>
      <c r="BD365" s="12" t="s">
        <v>25</v>
      </c>
      <c r="BE365" s="11">
        <v>16</v>
      </c>
      <c r="BF365" s="12" t="s">
        <v>25</v>
      </c>
      <c r="BG365" s="11">
        <v>29</v>
      </c>
      <c r="BH365" s="11">
        <v>3</v>
      </c>
      <c r="BI365" s="12" t="s">
        <v>25</v>
      </c>
      <c r="BJ365" s="11">
        <v>3</v>
      </c>
      <c r="BK365" s="11">
        <v>5</v>
      </c>
      <c r="BL365" s="12" t="s">
        <v>25</v>
      </c>
      <c r="BM365" s="11">
        <v>5</v>
      </c>
      <c r="BN365" s="11">
        <v>37</v>
      </c>
      <c r="BO365" s="12" t="s">
        <v>25</v>
      </c>
      <c r="BP365" s="11">
        <v>1</v>
      </c>
      <c r="BQ365" s="12" t="s">
        <v>25</v>
      </c>
      <c r="BR365" s="11">
        <v>0</v>
      </c>
      <c r="BS365" s="12" t="s">
        <v>25</v>
      </c>
      <c r="BT365" s="11">
        <v>3</v>
      </c>
      <c r="BU365" s="12" t="s">
        <v>25</v>
      </c>
      <c r="BV365" s="11">
        <v>4</v>
      </c>
      <c r="BW365" s="12" t="s">
        <v>25</v>
      </c>
      <c r="BX365" s="11">
        <v>0</v>
      </c>
      <c r="BY365" s="12" t="s">
        <v>25</v>
      </c>
      <c r="BZ365" s="11">
        <v>12</v>
      </c>
      <c r="CA365" s="12" t="s">
        <v>25</v>
      </c>
      <c r="CB365" s="11">
        <v>0</v>
      </c>
      <c r="CC365" s="12" t="s">
        <v>25</v>
      </c>
      <c r="CD365" s="11">
        <v>7</v>
      </c>
      <c r="CE365" s="12" t="s">
        <v>25</v>
      </c>
      <c r="CF365" s="11">
        <v>7</v>
      </c>
      <c r="CG365" s="11">
        <v>19</v>
      </c>
      <c r="CH365" s="11">
        <v>1</v>
      </c>
      <c r="CI365" s="12" t="s">
        <v>25</v>
      </c>
      <c r="CJ365" s="11">
        <v>2</v>
      </c>
      <c r="CK365" s="12" t="s">
        <v>25</v>
      </c>
      <c r="CL365" s="11">
        <v>152</v>
      </c>
      <c r="CM365" s="11">
        <v>152</v>
      </c>
      <c r="CN365" s="12" t="s">
        <v>25</v>
      </c>
      <c r="CO365" s="12" t="s">
        <v>25</v>
      </c>
      <c r="CP365" s="12" t="s">
        <v>25</v>
      </c>
      <c r="CQ365" s="12" t="s">
        <v>25</v>
      </c>
      <c r="CR365" s="11">
        <f t="shared" si="15"/>
        <v>152</v>
      </c>
      <c r="CS365" s="11">
        <f t="shared" si="16"/>
        <v>152</v>
      </c>
      <c r="CT365" s="11" t="b">
        <f t="shared" si="17"/>
        <v>1</v>
      </c>
    </row>
    <row r="366" spans="1:98" x14ac:dyDescent="0.25">
      <c r="A366" s="11">
        <v>365</v>
      </c>
      <c r="B366" s="11">
        <v>15</v>
      </c>
      <c r="C366" s="12" t="s">
        <v>70</v>
      </c>
      <c r="D366" s="11">
        <v>1</v>
      </c>
      <c r="E366" s="12" t="s">
        <v>71</v>
      </c>
      <c r="F366" s="11">
        <v>1</v>
      </c>
      <c r="G366" s="12" t="s">
        <v>71</v>
      </c>
      <c r="H366" s="11">
        <v>1</v>
      </c>
      <c r="I366" s="11">
        <v>1</v>
      </c>
      <c r="J366" s="12" t="s">
        <v>71</v>
      </c>
      <c r="K366" s="11">
        <v>660</v>
      </c>
      <c r="L366" s="12" t="s">
        <v>502</v>
      </c>
      <c r="M366" s="11">
        <v>1</v>
      </c>
      <c r="N366" s="12" t="s">
        <v>70</v>
      </c>
      <c r="O366" s="12" t="s">
        <v>474</v>
      </c>
      <c r="P366" s="11">
        <v>2</v>
      </c>
      <c r="Q366" s="12" t="s">
        <v>273</v>
      </c>
      <c r="R366" s="11">
        <v>59</v>
      </c>
      <c r="S366" s="12" t="s">
        <v>515</v>
      </c>
      <c r="T366" s="11">
        <v>343</v>
      </c>
      <c r="U366" s="12" t="s">
        <v>504</v>
      </c>
      <c r="V366" s="12" t="s">
        <v>505</v>
      </c>
      <c r="W366" s="11">
        <v>1504</v>
      </c>
      <c r="X366" s="12" t="s">
        <v>71</v>
      </c>
      <c r="Y366" s="12" t="s">
        <v>77</v>
      </c>
      <c r="Z366" s="12" t="s">
        <v>78</v>
      </c>
      <c r="AA366" s="11">
        <v>1915023</v>
      </c>
      <c r="AB366" s="12" t="s">
        <v>668</v>
      </c>
      <c r="AC366" s="11">
        <v>3</v>
      </c>
      <c r="AD366" s="11">
        <v>155</v>
      </c>
      <c r="AE366" s="12" t="s">
        <v>25</v>
      </c>
      <c r="AF366" s="11">
        <v>25</v>
      </c>
      <c r="AG366" s="12" t="s">
        <v>25</v>
      </c>
      <c r="AH366" s="11">
        <v>0</v>
      </c>
      <c r="AI366" s="12" t="s">
        <v>25</v>
      </c>
      <c r="AJ366" s="11">
        <v>0</v>
      </c>
      <c r="AK366" s="12" t="s">
        <v>25</v>
      </c>
      <c r="AL366" s="11">
        <v>0</v>
      </c>
      <c r="AM366" s="12" t="s">
        <v>25</v>
      </c>
      <c r="AN366" s="11">
        <v>25</v>
      </c>
      <c r="AO366" s="12" t="s">
        <v>25</v>
      </c>
      <c r="AP366" s="11">
        <v>50</v>
      </c>
      <c r="AQ366" s="12" t="s">
        <v>25</v>
      </c>
      <c r="AR366" s="11">
        <v>7</v>
      </c>
      <c r="AS366" s="12" t="s">
        <v>25</v>
      </c>
      <c r="AT366" s="11">
        <v>57</v>
      </c>
      <c r="AU366" s="11">
        <v>1</v>
      </c>
      <c r="AV366" s="12" t="s">
        <v>25</v>
      </c>
      <c r="AW366" s="11">
        <v>1</v>
      </c>
      <c r="AX366" s="11">
        <v>1</v>
      </c>
      <c r="AY366" s="12" t="s">
        <v>25</v>
      </c>
      <c r="AZ366" s="11">
        <v>1</v>
      </c>
      <c r="BA366" s="11">
        <v>59</v>
      </c>
      <c r="BB366" s="12" t="s">
        <v>25</v>
      </c>
      <c r="BC366" s="11">
        <v>15</v>
      </c>
      <c r="BD366" s="12" t="s">
        <v>25</v>
      </c>
      <c r="BE366" s="11">
        <v>15</v>
      </c>
      <c r="BF366" s="12" t="s">
        <v>25</v>
      </c>
      <c r="BG366" s="11">
        <v>30</v>
      </c>
      <c r="BH366" s="11">
        <v>2</v>
      </c>
      <c r="BI366" s="12" t="s">
        <v>25</v>
      </c>
      <c r="BJ366" s="11">
        <v>2</v>
      </c>
      <c r="BK366" s="11">
        <v>6</v>
      </c>
      <c r="BL366" s="12" t="s">
        <v>25</v>
      </c>
      <c r="BM366" s="11">
        <v>6</v>
      </c>
      <c r="BN366" s="11">
        <v>38</v>
      </c>
      <c r="BO366" s="12" t="s">
        <v>25</v>
      </c>
      <c r="BP366" s="11">
        <v>3</v>
      </c>
      <c r="BQ366" s="12" t="s">
        <v>25</v>
      </c>
      <c r="BR366" s="11">
        <v>0</v>
      </c>
      <c r="BS366" s="12" t="s">
        <v>25</v>
      </c>
      <c r="BT366" s="11">
        <v>0</v>
      </c>
      <c r="BU366" s="12" t="s">
        <v>25</v>
      </c>
      <c r="BV366" s="11">
        <v>3</v>
      </c>
      <c r="BW366" s="12" t="s">
        <v>25</v>
      </c>
      <c r="BX366" s="11">
        <v>6</v>
      </c>
      <c r="BY366" s="12" t="s">
        <v>25</v>
      </c>
      <c r="BZ366" s="11">
        <v>14</v>
      </c>
      <c r="CA366" s="12" t="s">
        <v>25</v>
      </c>
      <c r="CB366" s="11">
        <v>1</v>
      </c>
      <c r="CC366" s="12" t="s">
        <v>25</v>
      </c>
      <c r="CD366" s="11">
        <v>8</v>
      </c>
      <c r="CE366" s="12" t="s">
        <v>25</v>
      </c>
      <c r="CF366" s="11">
        <v>8</v>
      </c>
      <c r="CG366" s="11">
        <v>29</v>
      </c>
      <c r="CH366" s="11">
        <v>1</v>
      </c>
      <c r="CI366" s="12" t="s">
        <v>25</v>
      </c>
      <c r="CJ366" s="11">
        <v>0</v>
      </c>
      <c r="CK366" s="12" t="s">
        <v>25</v>
      </c>
      <c r="CL366" s="11">
        <v>155</v>
      </c>
      <c r="CM366" s="11">
        <v>155</v>
      </c>
      <c r="CN366" s="12" t="s">
        <v>25</v>
      </c>
      <c r="CO366" s="12" t="s">
        <v>25</v>
      </c>
      <c r="CP366" s="12" t="s">
        <v>25</v>
      </c>
      <c r="CQ366" s="12" t="s">
        <v>25</v>
      </c>
      <c r="CR366" s="11">
        <f t="shared" si="15"/>
        <v>155</v>
      </c>
      <c r="CS366" s="11">
        <f t="shared" si="16"/>
        <v>155</v>
      </c>
      <c r="CT366" s="11" t="b">
        <f t="shared" si="17"/>
        <v>1</v>
      </c>
    </row>
    <row r="367" spans="1:98" x14ac:dyDescent="0.25">
      <c r="A367" s="11">
        <v>366</v>
      </c>
      <c r="B367" s="11">
        <v>15</v>
      </c>
      <c r="C367" s="12" t="s">
        <v>70</v>
      </c>
      <c r="D367" s="11">
        <v>1</v>
      </c>
      <c r="E367" s="12" t="s">
        <v>71</v>
      </c>
      <c r="F367" s="11">
        <v>1</v>
      </c>
      <c r="G367" s="12" t="s">
        <v>71</v>
      </c>
      <c r="H367" s="11">
        <v>1</v>
      </c>
      <c r="I367" s="11">
        <v>1</v>
      </c>
      <c r="J367" s="12" t="s">
        <v>71</v>
      </c>
      <c r="K367" s="11">
        <v>660</v>
      </c>
      <c r="L367" s="12" t="s">
        <v>502</v>
      </c>
      <c r="M367" s="11">
        <v>1</v>
      </c>
      <c r="N367" s="12" t="s">
        <v>70</v>
      </c>
      <c r="O367" s="12" t="s">
        <v>474</v>
      </c>
      <c r="P367" s="11">
        <v>2</v>
      </c>
      <c r="Q367" s="12" t="s">
        <v>273</v>
      </c>
      <c r="R367" s="11">
        <v>60</v>
      </c>
      <c r="S367" s="12" t="s">
        <v>516</v>
      </c>
      <c r="T367" s="11">
        <v>335</v>
      </c>
      <c r="U367" s="12" t="s">
        <v>504</v>
      </c>
      <c r="V367" s="12" t="s">
        <v>505</v>
      </c>
      <c r="W367" s="11">
        <v>1504</v>
      </c>
      <c r="X367" s="12" t="s">
        <v>71</v>
      </c>
      <c r="Y367" s="12" t="s">
        <v>77</v>
      </c>
      <c r="Z367" s="12" t="s">
        <v>78</v>
      </c>
      <c r="AA367" s="11">
        <v>1915023</v>
      </c>
      <c r="AB367" s="12" t="s">
        <v>668</v>
      </c>
      <c r="AC367" s="11">
        <v>3</v>
      </c>
      <c r="AD367" s="11">
        <v>143</v>
      </c>
      <c r="AE367" s="12" t="s">
        <v>25</v>
      </c>
      <c r="AF367" s="11">
        <v>22</v>
      </c>
      <c r="AG367" s="12" t="s">
        <v>25</v>
      </c>
      <c r="AH367" s="11">
        <v>3</v>
      </c>
      <c r="AI367" s="12" t="s">
        <v>25</v>
      </c>
      <c r="AJ367" s="11">
        <v>2</v>
      </c>
      <c r="AK367" s="12" t="s">
        <v>25</v>
      </c>
      <c r="AL367" s="11">
        <v>1</v>
      </c>
      <c r="AM367" s="12" t="s">
        <v>25</v>
      </c>
      <c r="AN367" s="11">
        <v>28</v>
      </c>
      <c r="AO367" s="12" t="s">
        <v>25</v>
      </c>
      <c r="AP367" s="11">
        <v>55</v>
      </c>
      <c r="AQ367" s="12" t="s">
        <v>25</v>
      </c>
      <c r="AR367" s="11">
        <v>2</v>
      </c>
      <c r="AS367" s="12" t="s">
        <v>25</v>
      </c>
      <c r="AT367" s="11">
        <v>57</v>
      </c>
      <c r="AU367" s="11">
        <v>3</v>
      </c>
      <c r="AV367" s="12" t="s">
        <v>25</v>
      </c>
      <c r="AW367" s="11">
        <v>3</v>
      </c>
      <c r="AX367" s="11">
        <v>0</v>
      </c>
      <c r="AY367" s="12" t="s">
        <v>25</v>
      </c>
      <c r="AZ367" s="11">
        <v>0</v>
      </c>
      <c r="BA367" s="11">
        <v>60</v>
      </c>
      <c r="BB367" s="12" t="s">
        <v>25</v>
      </c>
      <c r="BC367" s="11">
        <v>14</v>
      </c>
      <c r="BD367" s="12" t="s">
        <v>25</v>
      </c>
      <c r="BE367" s="11">
        <v>5</v>
      </c>
      <c r="BF367" s="12" t="s">
        <v>25</v>
      </c>
      <c r="BG367" s="11">
        <v>19</v>
      </c>
      <c r="BH367" s="11">
        <v>5</v>
      </c>
      <c r="BI367" s="12" t="s">
        <v>25</v>
      </c>
      <c r="BJ367" s="11">
        <v>5</v>
      </c>
      <c r="BK367" s="11">
        <v>6</v>
      </c>
      <c r="BL367" s="12" t="s">
        <v>25</v>
      </c>
      <c r="BM367" s="11">
        <v>6</v>
      </c>
      <c r="BN367" s="11">
        <v>30</v>
      </c>
      <c r="BO367" s="12" t="s">
        <v>25</v>
      </c>
      <c r="BP367" s="11">
        <v>3</v>
      </c>
      <c r="BQ367" s="12" t="s">
        <v>25</v>
      </c>
      <c r="BR367" s="11">
        <v>1</v>
      </c>
      <c r="BS367" s="12" t="s">
        <v>25</v>
      </c>
      <c r="BT367" s="11">
        <v>1</v>
      </c>
      <c r="BU367" s="12" t="s">
        <v>25</v>
      </c>
      <c r="BV367" s="11">
        <v>5</v>
      </c>
      <c r="BW367" s="12" t="s">
        <v>25</v>
      </c>
      <c r="BX367" s="11">
        <v>2</v>
      </c>
      <c r="BY367" s="12" t="s">
        <v>25</v>
      </c>
      <c r="BZ367" s="11">
        <v>13</v>
      </c>
      <c r="CA367" s="12" t="s">
        <v>25</v>
      </c>
      <c r="CB367" s="11">
        <v>0</v>
      </c>
      <c r="CC367" s="12" t="s">
        <v>25</v>
      </c>
      <c r="CD367" s="11">
        <v>1</v>
      </c>
      <c r="CE367" s="12" t="s">
        <v>25</v>
      </c>
      <c r="CF367" s="11">
        <v>1</v>
      </c>
      <c r="CG367" s="11">
        <v>16</v>
      </c>
      <c r="CH367" s="11">
        <v>0</v>
      </c>
      <c r="CI367" s="12" t="s">
        <v>25</v>
      </c>
      <c r="CJ367" s="11">
        <v>4</v>
      </c>
      <c r="CK367" s="12" t="s">
        <v>25</v>
      </c>
      <c r="CL367" s="11">
        <v>143</v>
      </c>
      <c r="CM367" s="11">
        <v>143</v>
      </c>
      <c r="CN367" s="12" t="s">
        <v>25</v>
      </c>
      <c r="CO367" s="12" t="s">
        <v>25</v>
      </c>
      <c r="CP367" s="12" t="s">
        <v>25</v>
      </c>
      <c r="CQ367" s="12" t="s">
        <v>25</v>
      </c>
      <c r="CR367" s="11">
        <f t="shared" si="15"/>
        <v>143</v>
      </c>
      <c r="CS367" s="11">
        <f t="shared" si="16"/>
        <v>143</v>
      </c>
      <c r="CT367" s="11" t="b">
        <f t="shared" si="17"/>
        <v>1</v>
      </c>
    </row>
    <row r="368" spans="1:98" x14ac:dyDescent="0.25">
      <c r="A368" s="11">
        <v>367</v>
      </c>
      <c r="B368" s="11">
        <v>15</v>
      </c>
      <c r="C368" s="12" t="s">
        <v>70</v>
      </c>
      <c r="D368" s="11">
        <v>1</v>
      </c>
      <c r="E368" s="12" t="s">
        <v>71</v>
      </c>
      <c r="F368" s="11">
        <v>1</v>
      </c>
      <c r="G368" s="12" t="s">
        <v>71</v>
      </c>
      <c r="H368" s="11">
        <v>1</v>
      </c>
      <c r="I368" s="11">
        <v>1</v>
      </c>
      <c r="J368" s="12" t="s">
        <v>71</v>
      </c>
      <c r="K368" s="11">
        <v>660</v>
      </c>
      <c r="L368" s="12" t="s">
        <v>502</v>
      </c>
      <c r="M368" s="11">
        <v>1</v>
      </c>
      <c r="N368" s="12" t="s">
        <v>70</v>
      </c>
      <c r="O368" s="12" t="s">
        <v>474</v>
      </c>
      <c r="P368" s="11">
        <v>2</v>
      </c>
      <c r="Q368" s="12" t="s">
        <v>273</v>
      </c>
      <c r="R368" s="11">
        <v>61</v>
      </c>
      <c r="S368" s="12" t="s">
        <v>517</v>
      </c>
      <c r="T368" s="11">
        <v>343</v>
      </c>
      <c r="U368" s="12" t="s">
        <v>504</v>
      </c>
      <c r="V368" s="12" t="s">
        <v>505</v>
      </c>
      <c r="W368" s="11">
        <v>1504</v>
      </c>
      <c r="X368" s="12" t="s">
        <v>71</v>
      </c>
      <c r="Y368" s="12" t="s">
        <v>77</v>
      </c>
      <c r="Z368" s="12" t="s">
        <v>78</v>
      </c>
      <c r="AA368" s="11">
        <v>1915023</v>
      </c>
      <c r="AB368" s="12" t="s">
        <v>668</v>
      </c>
      <c r="AC368" s="11">
        <v>3</v>
      </c>
      <c r="AD368" s="11">
        <v>153</v>
      </c>
      <c r="AE368" s="12" t="s">
        <v>25</v>
      </c>
      <c r="AF368" s="11">
        <v>26</v>
      </c>
      <c r="AG368" s="12" t="s">
        <v>25</v>
      </c>
      <c r="AH368" s="11">
        <v>2</v>
      </c>
      <c r="AI368" s="12" t="s">
        <v>25</v>
      </c>
      <c r="AJ368" s="11">
        <v>0</v>
      </c>
      <c r="AK368" s="12" t="s">
        <v>25</v>
      </c>
      <c r="AL368" s="11">
        <v>1</v>
      </c>
      <c r="AM368" s="12" t="s">
        <v>25</v>
      </c>
      <c r="AN368" s="11">
        <v>29</v>
      </c>
      <c r="AO368" s="12" t="s">
        <v>25</v>
      </c>
      <c r="AP368" s="11">
        <v>51</v>
      </c>
      <c r="AQ368" s="12" t="s">
        <v>25</v>
      </c>
      <c r="AR368" s="11">
        <v>4</v>
      </c>
      <c r="AS368" s="12" t="s">
        <v>25</v>
      </c>
      <c r="AT368" s="11">
        <v>55</v>
      </c>
      <c r="AU368" s="11">
        <v>1</v>
      </c>
      <c r="AV368" s="12" t="s">
        <v>25</v>
      </c>
      <c r="AW368" s="11">
        <v>1</v>
      </c>
      <c r="AX368" s="11">
        <v>1</v>
      </c>
      <c r="AY368" s="12" t="s">
        <v>25</v>
      </c>
      <c r="AZ368" s="11">
        <v>1</v>
      </c>
      <c r="BA368" s="11">
        <v>57</v>
      </c>
      <c r="BB368" s="12" t="s">
        <v>25</v>
      </c>
      <c r="BC368" s="11">
        <v>13</v>
      </c>
      <c r="BD368" s="12" t="s">
        <v>25</v>
      </c>
      <c r="BE368" s="11">
        <v>11</v>
      </c>
      <c r="BF368" s="12" t="s">
        <v>25</v>
      </c>
      <c r="BG368" s="11">
        <v>24</v>
      </c>
      <c r="BH368" s="11">
        <v>2</v>
      </c>
      <c r="BI368" s="12" t="s">
        <v>25</v>
      </c>
      <c r="BJ368" s="11">
        <v>2</v>
      </c>
      <c r="BK368" s="11">
        <v>2</v>
      </c>
      <c r="BL368" s="12" t="s">
        <v>25</v>
      </c>
      <c r="BM368" s="11">
        <v>2</v>
      </c>
      <c r="BN368" s="11">
        <v>28</v>
      </c>
      <c r="BO368" s="12" t="s">
        <v>25</v>
      </c>
      <c r="BP368" s="11">
        <v>2</v>
      </c>
      <c r="BQ368" s="12" t="s">
        <v>25</v>
      </c>
      <c r="BR368" s="11">
        <v>1</v>
      </c>
      <c r="BS368" s="12" t="s">
        <v>25</v>
      </c>
      <c r="BT368" s="11">
        <v>0</v>
      </c>
      <c r="BU368" s="12" t="s">
        <v>25</v>
      </c>
      <c r="BV368" s="11">
        <v>3</v>
      </c>
      <c r="BW368" s="12" t="s">
        <v>25</v>
      </c>
      <c r="BX368" s="11">
        <v>3</v>
      </c>
      <c r="BY368" s="12" t="s">
        <v>25</v>
      </c>
      <c r="BZ368" s="11">
        <v>15</v>
      </c>
      <c r="CA368" s="12" t="s">
        <v>25</v>
      </c>
      <c r="CB368" s="11">
        <v>2</v>
      </c>
      <c r="CC368" s="12" t="s">
        <v>25</v>
      </c>
      <c r="CD368" s="11">
        <v>11</v>
      </c>
      <c r="CE368" s="12" t="s">
        <v>25</v>
      </c>
      <c r="CF368" s="11">
        <v>11</v>
      </c>
      <c r="CG368" s="11">
        <v>31</v>
      </c>
      <c r="CH368" s="11">
        <v>2</v>
      </c>
      <c r="CI368" s="12" t="s">
        <v>25</v>
      </c>
      <c r="CJ368" s="11">
        <v>3</v>
      </c>
      <c r="CK368" s="12" t="s">
        <v>25</v>
      </c>
      <c r="CL368" s="11">
        <v>153</v>
      </c>
      <c r="CM368" s="11">
        <v>153</v>
      </c>
      <c r="CN368" s="12" t="s">
        <v>25</v>
      </c>
      <c r="CO368" s="12" t="s">
        <v>25</v>
      </c>
      <c r="CP368" s="12" t="s">
        <v>25</v>
      </c>
      <c r="CQ368" s="12" t="s">
        <v>25</v>
      </c>
      <c r="CR368" s="11">
        <f t="shared" si="15"/>
        <v>153</v>
      </c>
      <c r="CS368" s="11">
        <f t="shared" si="16"/>
        <v>153</v>
      </c>
      <c r="CT368" s="11" t="b">
        <f t="shared" si="17"/>
        <v>1</v>
      </c>
    </row>
    <row r="369" spans="1:98" x14ac:dyDescent="0.25">
      <c r="A369" s="11">
        <v>368</v>
      </c>
      <c r="B369" s="11">
        <v>15</v>
      </c>
      <c r="C369" s="12" t="s">
        <v>70</v>
      </c>
      <c r="D369" s="11">
        <v>1</v>
      </c>
      <c r="E369" s="12" t="s">
        <v>71</v>
      </c>
      <c r="F369" s="11">
        <v>1</v>
      </c>
      <c r="G369" s="12" t="s">
        <v>71</v>
      </c>
      <c r="H369" s="11">
        <v>1</v>
      </c>
      <c r="I369" s="11">
        <v>1</v>
      </c>
      <c r="J369" s="12" t="s">
        <v>71</v>
      </c>
      <c r="K369" s="11">
        <v>660</v>
      </c>
      <c r="L369" s="12" t="s">
        <v>502</v>
      </c>
      <c r="M369" s="11">
        <v>1</v>
      </c>
      <c r="N369" s="12" t="s">
        <v>70</v>
      </c>
      <c r="O369" s="12" t="s">
        <v>474</v>
      </c>
      <c r="P369" s="11">
        <v>2</v>
      </c>
      <c r="Q369" s="12" t="s">
        <v>273</v>
      </c>
      <c r="R369" s="11">
        <v>62</v>
      </c>
      <c r="S369" s="12" t="s">
        <v>518</v>
      </c>
      <c r="T369" s="11">
        <v>338</v>
      </c>
      <c r="U369" s="12" t="s">
        <v>504</v>
      </c>
      <c r="V369" s="12" t="s">
        <v>505</v>
      </c>
      <c r="W369" s="11">
        <v>1504</v>
      </c>
      <c r="X369" s="12" t="s">
        <v>71</v>
      </c>
      <c r="Y369" s="12" t="s">
        <v>77</v>
      </c>
      <c r="Z369" s="12" t="s">
        <v>78</v>
      </c>
      <c r="AA369" s="11">
        <v>1915023</v>
      </c>
      <c r="AB369" s="12" t="s">
        <v>668</v>
      </c>
      <c r="AC369" s="11">
        <v>3</v>
      </c>
      <c r="AD369" s="11">
        <v>157</v>
      </c>
      <c r="AE369" s="12" t="s">
        <v>25</v>
      </c>
      <c r="AF369" s="11">
        <v>29</v>
      </c>
      <c r="AG369" s="12" t="s">
        <v>25</v>
      </c>
      <c r="AH369" s="11">
        <v>0</v>
      </c>
      <c r="AI369" s="12" t="s">
        <v>25</v>
      </c>
      <c r="AJ369" s="11">
        <v>0</v>
      </c>
      <c r="AK369" s="12" t="s">
        <v>25</v>
      </c>
      <c r="AL369" s="11">
        <v>0</v>
      </c>
      <c r="AM369" s="12" t="s">
        <v>25</v>
      </c>
      <c r="AN369" s="11">
        <v>29</v>
      </c>
      <c r="AO369" s="12" t="s">
        <v>25</v>
      </c>
      <c r="AP369" s="11">
        <v>60</v>
      </c>
      <c r="AQ369" s="12" t="s">
        <v>25</v>
      </c>
      <c r="AR369" s="11">
        <v>4</v>
      </c>
      <c r="AS369" s="12" t="s">
        <v>25</v>
      </c>
      <c r="AT369" s="11">
        <v>64</v>
      </c>
      <c r="AU369" s="11">
        <v>2</v>
      </c>
      <c r="AV369" s="12" t="s">
        <v>25</v>
      </c>
      <c r="AW369" s="11">
        <v>2</v>
      </c>
      <c r="AX369" s="11">
        <v>0</v>
      </c>
      <c r="AY369" s="12" t="s">
        <v>25</v>
      </c>
      <c r="AZ369" s="11">
        <v>0</v>
      </c>
      <c r="BA369" s="11">
        <v>66</v>
      </c>
      <c r="BB369" s="12" t="s">
        <v>25</v>
      </c>
      <c r="BC369" s="11">
        <v>10</v>
      </c>
      <c r="BD369" s="12" t="s">
        <v>25</v>
      </c>
      <c r="BE369" s="11">
        <v>9</v>
      </c>
      <c r="BF369" s="12" t="s">
        <v>25</v>
      </c>
      <c r="BG369" s="11">
        <v>19</v>
      </c>
      <c r="BH369" s="11">
        <v>3</v>
      </c>
      <c r="BI369" s="12" t="s">
        <v>25</v>
      </c>
      <c r="BJ369" s="11">
        <v>3</v>
      </c>
      <c r="BK369" s="11">
        <v>4</v>
      </c>
      <c r="BL369" s="12" t="s">
        <v>25</v>
      </c>
      <c r="BM369" s="11">
        <v>4</v>
      </c>
      <c r="BN369" s="11">
        <v>26</v>
      </c>
      <c r="BO369" s="12" t="s">
        <v>25</v>
      </c>
      <c r="BP369" s="11">
        <v>3</v>
      </c>
      <c r="BQ369" s="12" t="s">
        <v>25</v>
      </c>
      <c r="BR369" s="11">
        <v>1</v>
      </c>
      <c r="BS369" s="12" t="s">
        <v>25</v>
      </c>
      <c r="BT369" s="11">
        <v>0</v>
      </c>
      <c r="BU369" s="12" t="s">
        <v>25</v>
      </c>
      <c r="BV369" s="11">
        <v>4</v>
      </c>
      <c r="BW369" s="12" t="s">
        <v>25</v>
      </c>
      <c r="BX369" s="11">
        <v>3</v>
      </c>
      <c r="BY369" s="12" t="s">
        <v>25</v>
      </c>
      <c r="BZ369" s="11">
        <v>12</v>
      </c>
      <c r="CA369" s="12" t="s">
        <v>25</v>
      </c>
      <c r="CB369" s="11">
        <v>2</v>
      </c>
      <c r="CC369" s="12" t="s">
        <v>25</v>
      </c>
      <c r="CD369" s="11">
        <v>6</v>
      </c>
      <c r="CE369" s="12" t="s">
        <v>25</v>
      </c>
      <c r="CF369" s="11">
        <v>6</v>
      </c>
      <c r="CG369" s="11">
        <v>23</v>
      </c>
      <c r="CH369" s="11">
        <v>7</v>
      </c>
      <c r="CI369" s="12" t="s">
        <v>25</v>
      </c>
      <c r="CJ369" s="11">
        <v>2</v>
      </c>
      <c r="CK369" s="12" t="s">
        <v>25</v>
      </c>
      <c r="CL369" s="11">
        <v>157</v>
      </c>
      <c r="CM369" s="11">
        <v>157</v>
      </c>
      <c r="CN369" s="12" t="s">
        <v>25</v>
      </c>
      <c r="CO369" s="12" t="s">
        <v>25</v>
      </c>
      <c r="CP369" s="12" t="s">
        <v>25</v>
      </c>
      <c r="CQ369" s="12" t="s">
        <v>25</v>
      </c>
      <c r="CR369" s="11">
        <f t="shared" si="15"/>
        <v>157</v>
      </c>
      <c r="CS369" s="11">
        <f t="shared" si="16"/>
        <v>157</v>
      </c>
      <c r="CT369" s="11" t="b">
        <f t="shared" si="17"/>
        <v>1</v>
      </c>
    </row>
    <row r="370" spans="1:98" x14ac:dyDescent="0.25">
      <c r="A370" s="11">
        <v>369</v>
      </c>
      <c r="B370" s="11">
        <v>15</v>
      </c>
      <c r="C370" s="12" t="s">
        <v>70</v>
      </c>
      <c r="D370" s="11">
        <v>1</v>
      </c>
      <c r="E370" s="12" t="s">
        <v>71</v>
      </c>
      <c r="F370" s="11">
        <v>1</v>
      </c>
      <c r="G370" s="12" t="s">
        <v>71</v>
      </c>
      <c r="H370" s="11">
        <v>1</v>
      </c>
      <c r="I370" s="11">
        <v>1</v>
      </c>
      <c r="J370" s="12" t="s">
        <v>71</v>
      </c>
      <c r="K370" s="11">
        <v>660</v>
      </c>
      <c r="L370" s="12" t="s">
        <v>502</v>
      </c>
      <c r="M370" s="11">
        <v>1</v>
      </c>
      <c r="N370" s="12" t="s">
        <v>70</v>
      </c>
      <c r="O370" s="12" t="s">
        <v>474</v>
      </c>
      <c r="P370" s="11">
        <v>2</v>
      </c>
      <c r="Q370" s="12" t="s">
        <v>273</v>
      </c>
      <c r="R370" s="11">
        <v>63</v>
      </c>
      <c r="S370" s="12" t="s">
        <v>519</v>
      </c>
      <c r="T370" s="11">
        <v>340</v>
      </c>
      <c r="U370" s="12" t="s">
        <v>504</v>
      </c>
      <c r="V370" s="12" t="s">
        <v>505</v>
      </c>
      <c r="W370" s="11">
        <v>1504</v>
      </c>
      <c r="X370" s="12" t="s">
        <v>71</v>
      </c>
      <c r="Y370" s="12" t="s">
        <v>77</v>
      </c>
      <c r="Z370" s="12" t="s">
        <v>78</v>
      </c>
      <c r="AA370" s="11">
        <v>1915023</v>
      </c>
      <c r="AB370" s="12" t="s">
        <v>668</v>
      </c>
      <c r="AC370" s="11">
        <v>3</v>
      </c>
      <c r="AD370" s="11">
        <v>149</v>
      </c>
      <c r="AE370" s="12" t="s">
        <v>25</v>
      </c>
      <c r="AF370" s="11">
        <v>27</v>
      </c>
      <c r="AG370" s="12" t="s">
        <v>25</v>
      </c>
      <c r="AH370" s="11">
        <v>0</v>
      </c>
      <c r="AI370" s="12" t="s">
        <v>25</v>
      </c>
      <c r="AJ370" s="11">
        <v>0</v>
      </c>
      <c r="AK370" s="12" t="s">
        <v>25</v>
      </c>
      <c r="AL370" s="11">
        <v>0</v>
      </c>
      <c r="AM370" s="12" t="s">
        <v>25</v>
      </c>
      <c r="AN370" s="11">
        <v>27</v>
      </c>
      <c r="AO370" s="12" t="s">
        <v>25</v>
      </c>
      <c r="AP370" s="11">
        <v>55</v>
      </c>
      <c r="AQ370" s="12" t="s">
        <v>25</v>
      </c>
      <c r="AR370" s="11">
        <v>2</v>
      </c>
      <c r="AS370" s="12" t="s">
        <v>25</v>
      </c>
      <c r="AT370" s="11">
        <v>57</v>
      </c>
      <c r="AU370" s="11">
        <v>2</v>
      </c>
      <c r="AV370" s="12" t="s">
        <v>25</v>
      </c>
      <c r="AW370" s="11">
        <v>2</v>
      </c>
      <c r="AX370" s="11">
        <v>0</v>
      </c>
      <c r="AY370" s="12" t="s">
        <v>25</v>
      </c>
      <c r="AZ370" s="11">
        <v>0</v>
      </c>
      <c r="BA370" s="11">
        <v>59</v>
      </c>
      <c r="BB370" s="12" t="s">
        <v>25</v>
      </c>
      <c r="BC370" s="11">
        <v>15</v>
      </c>
      <c r="BD370" s="12" t="s">
        <v>25</v>
      </c>
      <c r="BE370" s="11">
        <v>5</v>
      </c>
      <c r="BF370" s="12" t="s">
        <v>25</v>
      </c>
      <c r="BG370" s="11">
        <v>20</v>
      </c>
      <c r="BH370" s="11">
        <v>3</v>
      </c>
      <c r="BI370" s="12" t="s">
        <v>25</v>
      </c>
      <c r="BJ370" s="11">
        <v>3</v>
      </c>
      <c r="BK370" s="11">
        <v>3</v>
      </c>
      <c r="BL370" s="12" t="s">
        <v>25</v>
      </c>
      <c r="BM370" s="11">
        <v>3</v>
      </c>
      <c r="BN370" s="11">
        <v>26</v>
      </c>
      <c r="BO370" s="12" t="s">
        <v>25</v>
      </c>
      <c r="BP370" s="11">
        <v>3</v>
      </c>
      <c r="BQ370" s="12" t="s">
        <v>25</v>
      </c>
      <c r="BR370" s="11">
        <v>1</v>
      </c>
      <c r="BS370" s="12" t="s">
        <v>25</v>
      </c>
      <c r="BT370" s="11">
        <v>0</v>
      </c>
      <c r="BU370" s="12" t="s">
        <v>25</v>
      </c>
      <c r="BV370" s="11">
        <v>4</v>
      </c>
      <c r="BW370" s="12" t="s">
        <v>25</v>
      </c>
      <c r="BX370" s="11">
        <v>1</v>
      </c>
      <c r="BY370" s="12" t="s">
        <v>25</v>
      </c>
      <c r="BZ370" s="11">
        <v>21</v>
      </c>
      <c r="CA370" s="12" t="s">
        <v>25</v>
      </c>
      <c r="CB370" s="11">
        <v>3</v>
      </c>
      <c r="CC370" s="12" t="s">
        <v>25</v>
      </c>
      <c r="CD370" s="11">
        <v>6</v>
      </c>
      <c r="CE370" s="12" t="s">
        <v>25</v>
      </c>
      <c r="CF370" s="11">
        <v>6</v>
      </c>
      <c r="CG370" s="11">
        <v>31</v>
      </c>
      <c r="CH370" s="11">
        <v>1</v>
      </c>
      <c r="CI370" s="12" t="s">
        <v>25</v>
      </c>
      <c r="CJ370" s="11">
        <v>1</v>
      </c>
      <c r="CK370" s="12" t="s">
        <v>25</v>
      </c>
      <c r="CL370" s="11">
        <v>149</v>
      </c>
      <c r="CM370" s="11">
        <v>149</v>
      </c>
      <c r="CN370" s="12" t="s">
        <v>25</v>
      </c>
      <c r="CO370" s="12" t="s">
        <v>25</v>
      </c>
      <c r="CP370" s="12" t="s">
        <v>25</v>
      </c>
      <c r="CQ370" s="12" t="s">
        <v>645</v>
      </c>
      <c r="CR370" s="11">
        <f t="shared" si="15"/>
        <v>149</v>
      </c>
      <c r="CS370" s="11">
        <f t="shared" si="16"/>
        <v>149</v>
      </c>
      <c r="CT370" s="11" t="b">
        <f t="shared" si="17"/>
        <v>1</v>
      </c>
    </row>
    <row r="371" spans="1:98" x14ac:dyDescent="0.25">
      <c r="A371" s="11">
        <v>370</v>
      </c>
      <c r="B371" s="11">
        <v>15</v>
      </c>
      <c r="C371" s="12" t="s">
        <v>70</v>
      </c>
      <c r="D371" s="11">
        <v>1</v>
      </c>
      <c r="E371" s="12" t="s">
        <v>71</v>
      </c>
      <c r="F371" s="11">
        <v>1</v>
      </c>
      <c r="G371" s="12" t="s">
        <v>71</v>
      </c>
      <c r="H371" s="11">
        <v>1</v>
      </c>
      <c r="I371" s="11">
        <v>1</v>
      </c>
      <c r="J371" s="12" t="s">
        <v>71</v>
      </c>
      <c r="K371" s="11">
        <v>660</v>
      </c>
      <c r="L371" s="12" t="s">
        <v>502</v>
      </c>
      <c r="M371" s="11">
        <v>1</v>
      </c>
      <c r="N371" s="12" t="s">
        <v>70</v>
      </c>
      <c r="O371" s="12" t="s">
        <v>474</v>
      </c>
      <c r="P371" s="11">
        <v>2</v>
      </c>
      <c r="Q371" s="12" t="s">
        <v>273</v>
      </c>
      <c r="R371" s="11">
        <v>64</v>
      </c>
      <c r="S371" s="12" t="s">
        <v>520</v>
      </c>
      <c r="T371" s="11">
        <v>345</v>
      </c>
      <c r="U371" s="12" t="s">
        <v>504</v>
      </c>
      <c r="V371" s="12" t="s">
        <v>505</v>
      </c>
      <c r="W371" s="11">
        <v>1504</v>
      </c>
      <c r="X371" s="12" t="s">
        <v>71</v>
      </c>
      <c r="Y371" s="12" t="s">
        <v>77</v>
      </c>
      <c r="Z371" s="12" t="s">
        <v>78</v>
      </c>
      <c r="AA371" s="11">
        <v>1915023</v>
      </c>
      <c r="AB371" s="12" t="s">
        <v>668</v>
      </c>
      <c r="AC371" s="11">
        <v>3</v>
      </c>
      <c r="AD371" s="11">
        <v>130</v>
      </c>
      <c r="AE371" s="12" t="s">
        <v>25</v>
      </c>
      <c r="AF371" s="11">
        <v>28</v>
      </c>
      <c r="AG371" s="12" t="s">
        <v>25</v>
      </c>
      <c r="AH371" s="11">
        <v>2</v>
      </c>
      <c r="AI371" s="12" t="s">
        <v>25</v>
      </c>
      <c r="AJ371" s="11">
        <v>1</v>
      </c>
      <c r="AK371" s="12" t="s">
        <v>25</v>
      </c>
      <c r="AL371" s="11">
        <v>0</v>
      </c>
      <c r="AM371" s="12" t="s">
        <v>25</v>
      </c>
      <c r="AN371" s="11">
        <v>31</v>
      </c>
      <c r="AO371" s="12" t="s">
        <v>25</v>
      </c>
      <c r="AP371" s="11">
        <v>51</v>
      </c>
      <c r="AQ371" s="12" t="s">
        <v>25</v>
      </c>
      <c r="AR371" s="11">
        <v>4</v>
      </c>
      <c r="AS371" s="12" t="s">
        <v>25</v>
      </c>
      <c r="AT371" s="11">
        <v>55</v>
      </c>
      <c r="AU371" s="11">
        <v>0</v>
      </c>
      <c r="AV371" s="12" t="s">
        <v>25</v>
      </c>
      <c r="AW371" s="11">
        <v>0</v>
      </c>
      <c r="AX371" s="11">
        <v>1</v>
      </c>
      <c r="AY371" s="12" t="s">
        <v>25</v>
      </c>
      <c r="AZ371" s="11">
        <v>1</v>
      </c>
      <c r="BA371" s="11">
        <v>56</v>
      </c>
      <c r="BB371" s="12" t="s">
        <v>25</v>
      </c>
      <c r="BC371" s="11">
        <v>5</v>
      </c>
      <c r="BD371" s="12" t="s">
        <v>25</v>
      </c>
      <c r="BE371" s="11">
        <v>9</v>
      </c>
      <c r="BF371" s="12" t="s">
        <v>25</v>
      </c>
      <c r="BG371" s="11">
        <v>14</v>
      </c>
      <c r="BH371" s="11">
        <v>0</v>
      </c>
      <c r="BI371" s="12" t="s">
        <v>25</v>
      </c>
      <c r="BJ371" s="11">
        <v>0</v>
      </c>
      <c r="BK371" s="11">
        <v>1</v>
      </c>
      <c r="BL371" s="12" t="s">
        <v>25</v>
      </c>
      <c r="BM371" s="11">
        <v>1</v>
      </c>
      <c r="BN371" s="11">
        <v>15</v>
      </c>
      <c r="BO371" s="12" t="s">
        <v>25</v>
      </c>
      <c r="BP371" s="11">
        <v>1</v>
      </c>
      <c r="BQ371" s="12" t="s">
        <v>25</v>
      </c>
      <c r="BR371" s="11">
        <v>0</v>
      </c>
      <c r="BS371" s="12" t="s">
        <v>25</v>
      </c>
      <c r="BT371" s="11">
        <v>3</v>
      </c>
      <c r="BU371" s="12" t="s">
        <v>25</v>
      </c>
      <c r="BV371" s="11">
        <v>4</v>
      </c>
      <c r="BW371" s="12" t="s">
        <v>25</v>
      </c>
      <c r="BX371" s="11">
        <v>2</v>
      </c>
      <c r="BY371" s="12" t="s">
        <v>25</v>
      </c>
      <c r="BZ371" s="11">
        <v>8</v>
      </c>
      <c r="CA371" s="12" t="s">
        <v>25</v>
      </c>
      <c r="CB371" s="11">
        <v>0</v>
      </c>
      <c r="CC371" s="12" t="s">
        <v>25</v>
      </c>
      <c r="CD371" s="11">
        <v>2</v>
      </c>
      <c r="CE371" s="12" t="s">
        <v>25</v>
      </c>
      <c r="CF371" s="11">
        <v>2</v>
      </c>
      <c r="CG371" s="11">
        <v>12</v>
      </c>
      <c r="CH371" s="11">
        <v>11</v>
      </c>
      <c r="CI371" s="12" t="s">
        <v>25</v>
      </c>
      <c r="CJ371" s="11">
        <v>1</v>
      </c>
      <c r="CK371" s="12" t="s">
        <v>25</v>
      </c>
      <c r="CL371" s="11">
        <v>130</v>
      </c>
      <c r="CM371" s="11">
        <v>130</v>
      </c>
      <c r="CN371" s="12" t="s">
        <v>25</v>
      </c>
      <c r="CO371" s="12" t="s">
        <v>25</v>
      </c>
      <c r="CP371" s="12" t="s">
        <v>25</v>
      </c>
      <c r="CQ371" s="12" t="s">
        <v>25</v>
      </c>
      <c r="CR371" s="11">
        <f t="shared" si="15"/>
        <v>130</v>
      </c>
      <c r="CS371" s="11">
        <f t="shared" si="16"/>
        <v>130</v>
      </c>
      <c r="CT371" s="11" t="b">
        <f t="shared" si="17"/>
        <v>1</v>
      </c>
    </row>
    <row r="372" spans="1:98" x14ac:dyDescent="0.25">
      <c r="A372" s="11">
        <v>371</v>
      </c>
      <c r="B372" s="11">
        <v>15</v>
      </c>
      <c r="C372" s="12" t="s">
        <v>70</v>
      </c>
      <c r="D372" s="11">
        <v>1</v>
      </c>
      <c r="E372" s="12" t="s">
        <v>71</v>
      </c>
      <c r="F372" s="11">
        <v>1</v>
      </c>
      <c r="G372" s="12" t="s">
        <v>71</v>
      </c>
      <c r="H372" s="11">
        <v>1</v>
      </c>
      <c r="I372" s="11">
        <v>1</v>
      </c>
      <c r="J372" s="12" t="s">
        <v>71</v>
      </c>
      <c r="K372" s="11">
        <v>660</v>
      </c>
      <c r="L372" s="12" t="s">
        <v>502</v>
      </c>
      <c r="M372" s="11">
        <v>1</v>
      </c>
      <c r="N372" s="12" t="s">
        <v>70</v>
      </c>
      <c r="O372" s="12" t="s">
        <v>474</v>
      </c>
      <c r="P372" s="11">
        <v>2</v>
      </c>
      <c r="Q372" s="12" t="s">
        <v>273</v>
      </c>
      <c r="R372" s="11">
        <v>65</v>
      </c>
      <c r="S372" s="12" t="s">
        <v>521</v>
      </c>
      <c r="T372" s="11">
        <v>349</v>
      </c>
      <c r="U372" s="12" t="s">
        <v>504</v>
      </c>
      <c r="V372" s="12" t="s">
        <v>505</v>
      </c>
      <c r="W372" s="11">
        <v>1504</v>
      </c>
      <c r="X372" s="12" t="s">
        <v>71</v>
      </c>
      <c r="Y372" s="12" t="s">
        <v>77</v>
      </c>
      <c r="Z372" s="12" t="s">
        <v>78</v>
      </c>
      <c r="AA372" s="11">
        <v>1915023</v>
      </c>
      <c r="AB372" s="12" t="s">
        <v>668</v>
      </c>
      <c r="AC372" s="11">
        <v>3</v>
      </c>
      <c r="AD372" s="11">
        <v>125</v>
      </c>
      <c r="AE372" s="12" t="s">
        <v>25</v>
      </c>
      <c r="AF372" s="11">
        <v>11</v>
      </c>
      <c r="AG372" s="12" t="s">
        <v>25</v>
      </c>
      <c r="AH372" s="11">
        <v>2</v>
      </c>
      <c r="AI372" s="12" t="s">
        <v>25</v>
      </c>
      <c r="AJ372" s="11">
        <v>2</v>
      </c>
      <c r="AK372" s="12" t="s">
        <v>25</v>
      </c>
      <c r="AL372" s="11">
        <v>0</v>
      </c>
      <c r="AM372" s="12" t="s">
        <v>25</v>
      </c>
      <c r="AN372" s="11">
        <v>15</v>
      </c>
      <c r="AO372" s="12" t="s">
        <v>25</v>
      </c>
      <c r="AP372" s="11">
        <v>51</v>
      </c>
      <c r="AQ372" s="12" t="s">
        <v>25</v>
      </c>
      <c r="AR372" s="11">
        <v>4</v>
      </c>
      <c r="AS372" s="12" t="s">
        <v>25</v>
      </c>
      <c r="AT372" s="11">
        <v>55</v>
      </c>
      <c r="AU372" s="11">
        <v>2</v>
      </c>
      <c r="AV372" s="12" t="s">
        <v>25</v>
      </c>
      <c r="AW372" s="11">
        <v>2</v>
      </c>
      <c r="AX372" s="11">
        <v>1</v>
      </c>
      <c r="AY372" s="12" t="s">
        <v>25</v>
      </c>
      <c r="AZ372" s="11">
        <v>1</v>
      </c>
      <c r="BA372" s="11">
        <v>58</v>
      </c>
      <c r="BB372" s="12" t="s">
        <v>25</v>
      </c>
      <c r="BC372" s="11">
        <v>10</v>
      </c>
      <c r="BD372" s="12" t="s">
        <v>25</v>
      </c>
      <c r="BE372" s="11">
        <v>6</v>
      </c>
      <c r="BF372" s="12" t="s">
        <v>25</v>
      </c>
      <c r="BG372" s="11">
        <v>16</v>
      </c>
      <c r="BH372" s="11">
        <v>3</v>
      </c>
      <c r="BI372" s="12" t="s">
        <v>25</v>
      </c>
      <c r="BJ372" s="11">
        <v>3</v>
      </c>
      <c r="BK372" s="11">
        <v>5</v>
      </c>
      <c r="BL372" s="12" t="s">
        <v>25</v>
      </c>
      <c r="BM372" s="11">
        <v>5</v>
      </c>
      <c r="BN372" s="11">
        <v>24</v>
      </c>
      <c r="BO372" s="12" t="s">
        <v>25</v>
      </c>
      <c r="BP372" s="11">
        <v>3</v>
      </c>
      <c r="BQ372" s="12" t="s">
        <v>25</v>
      </c>
      <c r="BR372" s="11">
        <v>2</v>
      </c>
      <c r="BS372" s="12" t="s">
        <v>25</v>
      </c>
      <c r="BT372" s="11">
        <v>0</v>
      </c>
      <c r="BU372" s="12" t="s">
        <v>25</v>
      </c>
      <c r="BV372" s="11">
        <v>5</v>
      </c>
      <c r="BW372" s="12" t="s">
        <v>25</v>
      </c>
      <c r="BX372" s="11">
        <v>1</v>
      </c>
      <c r="BY372" s="12" t="s">
        <v>25</v>
      </c>
      <c r="BZ372" s="11">
        <v>6</v>
      </c>
      <c r="CA372" s="12" t="s">
        <v>25</v>
      </c>
      <c r="CB372" s="11">
        <v>4</v>
      </c>
      <c r="CC372" s="12" t="s">
        <v>25</v>
      </c>
      <c r="CD372" s="11">
        <v>5</v>
      </c>
      <c r="CE372" s="12" t="s">
        <v>25</v>
      </c>
      <c r="CF372" s="11">
        <v>5</v>
      </c>
      <c r="CG372" s="11">
        <v>16</v>
      </c>
      <c r="CH372" s="11">
        <v>3</v>
      </c>
      <c r="CI372" s="12" t="s">
        <v>25</v>
      </c>
      <c r="CJ372" s="11">
        <v>4</v>
      </c>
      <c r="CK372" s="12" t="s">
        <v>25</v>
      </c>
      <c r="CL372" s="11">
        <v>125</v>
      </c>
      <c r="CM372" s="11">
        <v>125</v>
      </c>
      <c r="CN372" s="12" t="s">
        <v>25</v>
      </c>
      <c r="CO372" s="12" t="s">
        <v>25</v>
      </c>
      <c r="CP372" s="12" t="s">
        <v>25</v>
      </c>
      <c r="CQ372" s="12" t="s">
        <v>25</v>
      </c>
      <c r="CR372" s="11">
        <f t="shared" si="15"/>
        <v>125</v>
      </c>
      <c r="CS372" s="11">
        <f t="shared" si="16"/>
        <v>125</v>
      </c>
      <c r="CT372" s="11" t="b">
        <f t="shared" si="17"/>
        <v>1</v>
      </c>
    </row>
    <row r="373" spans="1:98" x14ac:dyDescent="0.25">
      <c r="A373" s="11">
        <v>372</v>
      </c>
      <c r="B373" s="11">
        <v>15</v>
      </c>
      <c r="C373" s="12" t="s">
        <v>70</v>
      </c>
      <c r="D373" s="11">
        <v>1</v>
      </c>
      <c r="E373" s="12" t="s">
        <v>71</v>
      </c>
      <c r="F373" s="11">
        <v>1</v>
      </c>
      <c r="G373" s="12" t="s">
        <v>71</v>
      </c>
      <c r="H373" s="11">
        <v>1</v>
      </c>
      <c r="I373" s="11">
        <v>1</v>
      </c>
      <c r="J373" s="12" t="s">
        <v>71</v>
      </c>
      <c r="K373" s="11">
        <v>660</v>
      </c>
      <c r="L373" s="12" t="s">
        <v>502</v>
      </c>
      <c r="M373" s="11">
        <v>1</v>
      </c>
      <c r="N373" s="12" t="s">
        <v>70</v>
      </c>
      <c r="O373" s="12" t="s">
        <v>474</v>
      </c>
      <c r="P373" s="11">
        <v>2</v>
      </c>
      <c r="Q373" s="12" t="s">
        <v>273</v>
      </c>
      <c r="R373" s="11">
        <v>66</v>
      </c>
      <c r="S373" s="12" t="s">
        <v>522</v>
      </c>
      <c r="T373" s="11">
        <v>343</v>
      </c>
      <c r="U373" s="12" t="s">
        <v>504</v>
      </c>
      <c r="V373" s="12" t="s">
        <v>505</v>
      </c>
      <c r="W373" s="11">
        <v>1504</v>
      </c>
      <c r="X373" s="12" t="s">
        <v>71</v>
      </c>
      <c r="Y373" s="12" t="s">
        <v>77</v>
      </c>
      <c r="Z373" s="12" t="s">
        <v>78</v>
      </c>
      <c r="AA373" s="11">
        <v>1915023</v>
      </c>
      <c r="AB373" s="12" t="s">
        <v>668</v>
      </c>
      <c r="AC373" s="11">
        <v>3</v>
      </c>
      <c r="AD373" s="11">
        <v>126</v>
      </c>
      <c r="AE373" s="12" t="s">
        <v>25</v>
      </c>
      <c r="AF373" s="11">
        <v>22</v>
      </c>
      <c r="AG373" s="12" t="s">
        <v>25</v>
      </c>
      <c r="AH373" s="11">
        <v>2</v>
      </c>
      <c r="AI373" s="12" t="s">
        <v>25</v>
      </c>
      <c r="AJ373" s="11">
        <v>0</v>
      </c>
      <c r="AK373" s="12" t="s">
        <v>25</v>
      </c>
      <c r="AL373" s="11">
        <v>0</v>
      </c>
      <c r="AM373" s="12" t="s">
        <v>25</v>
      </c>
      <c r="AN373" s="11">
        <v>24</v>
      </c>
      <c r="AO373" s="12" t="s">
        <v>25</v>
      </c>
      <c r="AP373" s="11">
        <v>45</v>
      </c>
      <c r="AQ373" s="12" t="s">
        <v>25</v>
      </c>
      <c r="AR373" s="11">
        <v>6</v>
      </c>
      <c r="AS373" s="12" t="s">
        <v>25</v>
      </c>
      <c r="AT373" s="11">
        <v>51</v>
      </c>
      <c r="AU373" s="11">
        <v>2</v>
      </c>
      <c r="AV373" s="12" t="s">
        <v>25</v>
      </c>
      <c r="AW373" s="11">
        <v>2</v>
      </c>
      <c r="AX373" s="11">
        <v>0</v>
      </c>
      <c r="AY373" s="12" t="s">
        <v>25</v>
      </c>
      <c r="AZ373" s="11">
        <v>0</v>
      </c>
      <c r="BA373" s="11">
        <v>53</v>
      </c>
      <c r="BB373" s="12" t="s">
        <v>25</v>
      </c>
      <c r="BC373" s="11">
        <v>4</v>
      </c>
      <c r="BD373" s="12" t="s">
        <v>25</v>
      </c>
      <c r="BE373" s="11">
        <v>7</v>
      </c>
      <c r="BF373" s="12" t="s">
        <v>25</v>
      </c>
      <c r="BG373" s="11">
        <v>11</v>
      </c>
      <c r="BH373" s="11">
        <v>2</v>
      </c>
      <c r="BI373" s="12" t="s">
        <v>25</v>
      </c>
      <c r="BJ373" s="11">
        <v>2</v>
      </c>
      <c r="BK373" s="11">
        <v>1</v>
      </c>
      <c r="BL373" s="12" t="s">
        <v>25</v>
      </c>
      <c r="BM373" s="11">
        <v>1</v>
      </c>
      <c r="BN373" s="11">
        <v>14</v>
      </c>
      <c r="BO373" s="12" t="s">
        <v>25</v>
      </c>
      <c r="BP373" s="11">
        <v>2</v>
      </c>
      <c r="BQ373" s="12" t="s">
        <v>25</v>
      </c>
      <c r="BR373" s="11">
        <v>1</v>
      </c>
      <c r="BS373" s="12" t="s">
        <v>25</v>
      </c>
      <c r="BT373" s="11">
        <v>0</v>
      </c>
      <c r="BU373" s="12" t="s">
        <v>25</v>
      </c>
      <c r="BV373" s="11">
        <v>3</v>
      </c>
      <c r="BW373" s="12" t="s">
        <v>25</v>
      </c>
      <c r="BX373" s="11">
        <v>3</v>
      </c>
      <c r="BY373" s="12" t="s">
        <v>25</v>
      </c>
      <c r="BZ373" s="11">
        <v>16</v>
      </c>
      <c r="CA373" s="12" t="s">
        <v>25</v>
      </c>
      <c r="CB373" s="11">
        <v>0</v>
      </c>
      <c r="CC373" s="12" t="s">
        <v>25</v>
      </c>
      <c r="CD373" s="11">
        <v>7</v>
      </c>
      <c r="CE373" s="12" t="s">
        <v>25</v>
      </c>
      <c r="CF373" s="11">
        <v>7</v>
      </c>
      <c r="CG373" s="11">
        <v>26</v>
      </c>
      <c r="CH373" s="11">
        <v>2</v>
      </c>
      <c r="CI373" s="12" t="s">
        <v>25</v>
      </c>
      <c r="CJ373" s="11">
        <v>4</v>
      </c>
      <c r="CK373" s="12" t="s">
        <v>25</v>
      </c>
      <c r="CL373" s="11">
        <v>126</v>
      </c>
      <c r="CM373" s="11">
        <v>126</v>
      </c>
      <c r="CN373" s="12" t="s">
        <v>25</v>
      </c>
      <c r="CO373" s="12" t="s">
        <v>25</v>
      </c>
      <c r="CP373" s="12" t="s">
        <v>25</v>
      </c>
      <c r="CQ373" s="12" t="s">
        <v>25</v>
      </c>
      <c r="CR373" s="11">
        <f t="shared" si="15"/>
        <v>126</v>
      </c>
      <c r="CS373" s="11">
        <f t="shared" si="16"/>
        <v>126</v>
      </c>
      <c r="CT373" s="11" t="b">
        <f t="shared" si="17"/>
        <v>1</v>
      </c>
    </row>
    <row r="374" spans="1:98" x14ac:dyDescent="0.25">
      <c r="A374" s="11">
        <v>373</v>
      </c>
      <c r="B374" s="11">
        <v>15</v>
      </c>
      <c r="C374" s="12" t="s">
        <v>70</v>
      </c>
      <c r="D374" s="11">
        <v>1</v>
      </c>
      <c r="E374" s="12" t="s">
        <v>71</v>
      </c>
      <c r="F374" s="11">
        <v>1</v>
      </c>
      <c r="G374" s="12" t="s">
        <v>71</v>
      </c>
      <c r="H374" s="11">
        <v>1</v>
      </c>
      <c r="I374" s="11">
        <v>1</v>
      </c>
      <c r="J374" s="12" t="s">
        <v>71</v>
      </c>
      <c r="K374" s="11">
        <v>660</v>
      </c>
      <c r="L374" s="12" t="s">
        <v>502</v>
      </c>
      <c r="M374" s="11">
        <v>1</v>
      </c>
      <c r="N374" s="12" t="s">
        <v>70</v>
      </c>
      <c r="O374" s="12" t="s">
        <v>474</v>
      </c>
      <c r="P374" s="11">
        <v>2</v>
      </c>
      <c r="Q374" s="12" t="s">
        <v>273</v>
      </c>
      <c r="R374" s="11">
        <v>67</v>
      </c>
      <c r="S374" s="12" t="s">
        <v>523</v>
      </c>
      <c r="T374" s="11">
        <v>444</v>
      </c>
      <c r="U374" s="12" t="s">
        <v>504</v>
      </c>
      <c r="V374" s="12" t="s">
        <v>505</v>
      </c>
      <c r="W374" s="11">
        <v>1504</v>
      </c>
      <c r="X374" s="12" t="s">
        <v>71</v>
      </c>
      <c r="Y374" s="12" t="s">
        <v>77</v>
      </c>
      <c r="Z374" s="12" t="s">
        <v>78</v>
      </c>
      <c r="AA374" s="11">
        <v>1915023</v>
      </c>
      <c r="AB374" s="12" t="s">
        <v>668</v>
      </c>
      <c r="AC374" s="11">
        <v>3</v>
      </c>
      <c r="AD374" s="11">
        <v>172</v>
      </c>
      <c r="AE374" s="12" t="s">
        <v>25</v>
      </c>
      <c r="AF374" s="11">
        <v>31</v>
      </c>
      <c r="AG374" s="12" t="s">
        <v>25</v>
      </c>
      <c r="AH374" s="11">
        <v>1</v>
      </c>
      <c r="AI374" s="12" t="s">
        <v>25</v>
      </c>
      <c r="AJ374" s="11">
        <v>0</v>
      </c>
      <c r="AK374" s="12" t="s">
        <v>25</v>
      </c>
      <c r="AL374" s="11">
        <v>0</v>
      </c>
      <c r="AM374" s="12" t="s">
        <v>25</v>
      </c>
      <c r="AN374" s="11">
        <v>32</v>
      </c>
      <c r="AO374" s="12" t="s">
        <v>25</v>
      </c>
      <c r="AP374" s="11">
        <v>54</v>
      </c>
      <c r="AQ374" s="12" t="s">
        <v>25</v>
      </c>
      <c r="AR374" s="11">
        <v>5</v>
      </c>
      <c r="AS374" s="12" t="s">
        <v>25</v>
      </c>
      <c r="AT374" s="11">
        <v>59</v>
      </c>
      <c r="AU374" s="11">
        <v>1</v>
      </c>
      <c r="AV374" s="12" t="s">
        <v>25</v>
      </c>
      <c r="AW374" s="11">
        <v>1</v>
      </c>
      <c r="AX374" s="11">
        <v>0</v>
      </c>
      <c r="AY374" s="12" t="s">
        <v>25</v>
      </c>
      <c r="AZ374" s="11">
        <v>0</v>
      </c>
      <c r="BA374" s="11">
        <v>60</v>
      </c>
      <c r="BB374" s="12" t="s">
        <v>25</v>
      </c>
      <c r="BC374" s="11">
        <v>12</v>
      </c>
      <c r="BD374" s="12" t="s">
        <v>25</v>
      </c>
      <c r="BE374" s="11">
        <v>8</v>
      </c>
      <c r="BF374" s="12" t="s">
        <v>25</v>
      </c>
      <c r="BG374" s="11">
        <v>20</v>
      </c>
      <c r="BH374" s="11">
        <v>3</v>
      </c>
      <c r="BI374" s="12" t="s">
        <v>25</v>
      </c>
      <c r="BJ374" s="11">
        <v>3</v>
      </c>
      <c r="BK374" s="11">
        <v>5</v>
      </c>
      <c r="BL374" s="12" t="s">
        <v>25</v>
      </c>
      <c r="BM374" s="11">
        <v>5</v>
      </c>
      <c r="BN374" s="11">
        <v>28</v>
      </c>
      <c r="BO374" s="12" t="s">
        <v>25</v>
      </c>
      <c r="BP374" s="11">
        <v>4</v>
      </c>
      <c r="BQ374" s="12" t="s">
        <v>25</v>
      </c>
      <c r="BR374" s="11">
        <v>0</v>
      </c>
      <c r="BS374" s="12" t="s">
        <v>25</v>
      </c>
      <c r="BT374" s="11">
        <v>1</v>
      </c>
      <c r="BU374" s="12" t="s">
        <v>25</v>
      </c>
      <c r="BV374" s="11">
        <v>5</v>
      </c>
      <c r="BW374" s="12" t="s">
        <v>25</v>
      </c>
      <c r="BX374" s="11">
        <v>4</v>
      </c>
      <c r="BY374" s="12" t="s">
        <v>25</v>
      </c>
      <c r="BZ374" s="11">
        <v>22</v>
      </c>
      <c r="CA374" s="12" t="s">
        <v>25</v>
      </c>
      <c r="CB374" s="11">
        <v>3</v>
      </c>
      <c r="CC374" s="12" t="s">
        <v>25</v>
      </c>
      <c r="CD374" s="11">
        <v>7</v>
      </c>
      <c r="CE374" s="12" t="s">
        <v>25</v>
      </c>
      <c r="CF374" s="11">
        <v>7</v>
      </c>
      <c r="CG374" s="11">
        <v>36</v>
      </c>
      <c r="CH374" s="11">
        <v>3</v>
      </c>
      <c r="CI374" s="12" t="s">
        <v>25</v>
      </c>
      <c r="CJ374" s="11">
        <v>8</v>
      </c>
      <c r="CK374" s="12" t="s">
        <v>25</v>
      </c>
      <c r="CL374" s="11">
        <v>172</v>
      </c>
      <c r="CM374" s="11">
        <v>172</v>
      </c>
      <c r="CN374" s="12" t="s">
        <v>25</v>
      </c>
      <c r="CO374" s="12" t="s">
        <v>25</v>
      </c>
      <c r="CP374" s="12" t="s">
        <v>25</v>
      </c>
      <c r="CQ374" s="12" t="s">
        <v>25</v>
      </c>
      <c r="CR374" s="11">
        <f t="shared" si="15"/>
        <v>172</v>
      </c>
      <c r="CS374" s="11">
        <f t="shared" si="16"/>
        <v>172</v>
      </c>
      <c r="CT374" s="11" t="b">
        <f t="shared" si="17"/>
        <v>1</v>
      </c>
    </row>
    <row r="375" spans="1:98" x14ac:dyDescent="0.25">
      <c r="A375" s="11">
        <v>374</v>
      </c>
      <c r="B375" s="11">
        <v>15</v>
      </c>
      <c r="C375" s="12" t="s">
        <v>70</v>
      </c>
      <c r="D375" s="11">
        <v>1</v>
      </c>
      <c r="E375" s="12" t="s">
        <v>71</v>
      </c>
      <c r="F375" s="11">
        <v>1</v>
      </c>
      <c r="G375" s="12" t="s">
        <v>71</v>
      </c>
      <c r="H375" s="11">
        <v>1</v>
      </c>
      <c r="I375" s="11">
        <v>1</v>
      </c>
      <c r="J375" s="12" t="s">
        <v>71</v>
      </c>
      <c r="K375" s="11">
        <v>660</v>
      </c>
      <c r="L375" s="12" t="s">
        <v>502</v>
      </c>
      <c r="M375" s="11">
        <v>1</v>
      </c>
      <c r="N375" s="12" t="s">
        <v>70</v>
      </c>
      <c r="O375" s="12" t="s">
        <v>474</v>
      </c>
      <c r="P375" s="11">
        <v>2</v>
      </c>
      <c r="Q375" s="12" t="s">
        <v>273</v>
      </c>
      <c r="R375" s="11">
        <v>68</v>
      </c>
      <c r="S375" s="12" t="s">
        <v>524</v>
      </c>
      <c r="T375" s="11">
        <v>305</v>
      </c>
      <c r="U375" s="12" t="s">
        <v>504</v>
      </c>
      <c r="V375" s="12" t="s">
        <v>505</v>
      </c>
      <c r="W375" s="11">
        <v>1504</v>
      </c>
      <c r="X375" s="12" t="s">
        <v>71</v>
      </c>
      <c r="Y375" s="12" t="s">
        <v>77</v>
      </c>
      <c r="Z375" s="12" t="s">
        <v>78</v>
      </c>
      <c r="AA375" s="11">
        <v>1915023</v>
      </c>
      <c r="AB375" s="12" t="s">
        <v>668</v>
      </c>
      <c r="AC375" s="11">
        <v>3</v>
      </c>
      <c r="AD375" s="11">
        <v>108</v>
      </c>
      <c r="AE375" s="12" t="s">
        <v>25</v>
      </c>
      <c r="AF375" s="11">
        <v>21</v>
      </c>
      <c r="AG375" s="12" t="s">
        <v>25</v>
      </c>
      <c r="AH375" s="11">
        <v>1</v>
      </c>
      <c r="AI375" s="12" t="s">
        <v>25</v>
      </c>
      <c r="AJ375" s="11">
        <v>2</v>
      </c>
      <c r="AK375" s="12" t="s">
        <v>25</v>
      </c>
      <c r="AL375" s="11">
        <v>1</v>
      </c>
      <c r="AM375" s="12" t="s">
        <v>25</v>
      </c>
      <c r="AN375" s="11">
        <v>25</v>
      </c>
      <c r="AO375" s="12" t="s">
        <v>25</v>
      </c>
      <c r="AP375" s="11">
        <v>32</v>
      </c>
      <c r="AQ375" s="12" t="s">
        <v>25</v>
      </c>
      <c r="AR375" s="11">
        <v>3</v>
      </c>
      <c r="AS375" s="12" t="s">
        <v>25</v>
      </c>
      <c r="AT375" s="11">
        <v>35</v>
      </c>
      <c r="AU375" s="11">
        <v>2</v>
      </c>
      <c r="AV375" s="12" t="s">
        <v>25</v>
      </c>
      <c r="AW375" s="11">
        <v>2</v>
      </c>
      <c r="AX375" s="11">
        <v>1</v>
      </c>
      <c r="AY375" s="12" t="s">
        <v>25</v>
      </c>
      <c r="AZ375" s="11">
        <v>1</v>
      </c>
      <c r="BA375" s="11">
        <v>38</v>
      </c>
      <c r="BB375" s="12" t="s">
        <v>25</v>
      </c>
      <c r="BC375" s="11">
        <v>7</v>
      </c>
      <c r="BD375" s="12" t="s">
        <v>25</v>
      </c>
      <c r="BE375" s="11">
        <v>6</v>
      </c>
      <c r="BF375" s="12" t="s">
        <v>25</v>
      </c>
      <c r="BG375" s="11">
        <v>13</v>
      </c>
      <c r="BH375" s="11">
        <v>2</v>
      </c>
      <c r="BI375" s="12" t="s">
        <v>25</v>
      </c>
      <c r="BJ375" s="11">
        <v>2</v>
      </c>
      <c r="BK375" s="11">
        <v>2</v>
      </c>
      <c r="BL375" s="12" t="s">
        <v>25</v>
      </c>
      <c r="BM375" s="11">
        <v>2</v>
      </c>
      <c r="BN375" s="11">
        <v>17</v>
      </c>
      <c r="BO375" s="12" t="s">
        <v>25</v>
      </c>
      <c r="BP375" s="11">
        <v>3</v>
      </c>
      <c r="BQ375" s="12" t="s">
        <v>25</v>
      </c>
      <c r="BR375" s="11">
        <v>1</v>
      </c>
      <c r="BS375" s="12" t="s">
        <v>25</v>
      </c>
      <c r="BT375" s="11">
        <v>1</v>
      </c>
      <c r="BU375" s="12" t="s">
        <v>25</v>
      </c>
      <c r="BV375" s="11">
        <v>5</v>
      </c>
      <c r="BW375" s="12" t="s">
        <v>25</v>
      </c>
      <c r="BX375" s="11">
        <v>4</v>
      </c>
      <c r="BY375" s="12" t="s">
        <v>25</v>
      </c>
      <c r="BZ375" s="11">
        <v>8</v>
      </c>
      <c r="CA375" s="12" t="s">
        <v>25</v>
      </c>
      <c r="CB375" s="11">
        <v>2</v>
      </c>
      <c r="CC375" s="12" t="s">
        <v>25</v>
      </c>
      <c r="CD375" s="11">
        <v>5</v>
      </c>
      <c r="CE375" s="12" t="s">
        <v>25</v>
      </c>
      <c r="CF375" s="11">
        <v>5</v>
      </c>
      <c r="CG375" s="11">
        <v>19</v>
      </c>
      <c r="CH375" s="11">
        <v>0</v>
      </c>
      <c r="CI375" s="12" t="s">
        <v>25</v>
      </c>
      <c r="CJ375" s="11">
        <v>3</v>
      </c>
      <c r="CK375" s="12" t="s">
        <v>25</v>
      </c>
      <c r="CL375" s="11">
        <v>108</v>
      </c>
      <c r="CM375" s="11">
        <v>107</v>
      </c>
      <c r="CN375" s="12" t="s">
        <v>25</v>
      </c>
      <c r="CO375" s="12" t="s">
        <v>638</v>
      </c>
      <c r="CP375" s="12" t="s">
        <v>633</v>
      </c>
      <c r="CQ375" s="12" t="s">
        <v>25</v>
      </c>
      <c r="CR375" s="11">
        <f t="shared" si="15"/>
        <v>107</v>
      </c>
      <c r="CS375" s="11">
        <f t="shared" si="16"/>
        <v>107</v>
      </c>
      <c r="CT375" s="11" t="b">
        <f t="shared" si="17"/>
        <v>1</v>
      </c>
    </row>
    <row r="376" spans="1:98" x14ac:dyDescent="0.25">
      <c r="A376" s="11">
        <v>375</v>
      </c>
      <c r="B376" s="11">
        <v>15</v>
      </c>
      <c r="C376" s="12" t="s">
        <v>70</v>
      </c>
      <c r="D376" s="11">
        <v>1</v>
      </c>
      <c r="E376" s="12" t="s">
        <v>71</v>
      </c>
      <c r="F376" s="11">
        <v>1</v>
      </c>
      <c r="G376" s="12" t="s">
        <v>71</v>
      </c>
      <c r="H376" s="11">
        <v>1</v>
      </c>
      <c r="I376" s="11">
        <v>1</v>
      </c>
      <c r="J376" s="12" t="s">
        <v>71</v>
      </c>
      <c r="K376" s="11">
        <v>660</v>
      </c>
      <c r="L376" s="12" t="s">
        <v>502</v>
      </c>
      <c r="M376" s="11">
        <v>1</v>
      </c>
      <c r="N376" s="12" t="s">
        <v>70</v>
      </c>
      <c r="O376" s="12" t="s">
        <v>474</v>
      </c>
      <c r="P376" s="11">
        <v>2</v>
      </c>
      <c r="Q376" s="12" t="s">
        <v>273</v>
      </c>
      <c r="R376" s="11">
        <v>69</v>
      </c>
      <c r="S376" s="12" t="s">
        <v>525</v>
      </c>
      <c r="T376" s="11">
        <v>302</v>
      </c>
      <c r="U376" s="12" t="s">
        <v>504</v>
      </c>
      <c r="V376" s="12" t="s">
        <v>505</v>
      </c>
      <c r="W376" s="11">
        <v>1504</v>
      </c>
      <c r="X376" s="12" t="s">
        <v>71</v>
      </c>
      <c r="Y376" s="12" t="s">
        <v>77</v>
      </c>
      <c r="Z376" s="12" t="s">
        <v>78</v>
      </c>
      <c r="AA376" s="11">
        <v>1915023</v>
      </c>
      <c r="AB376" s="12" t="s">
        <v>668</v>
      </c>
      <c r="AC376" s="11">
        <v>3</v>
      </c>
      <c r="AD376" s="11">
        <v>138</v>
      </c>
      <c r="AE376" s="12" t="s">
        <v>25</v>
      </c>
      <c r="AF376" s="11">
        <v>21</v>
      </c>
      <c r="AG376" s="12" t="s">
        <v>25</v>
      </c>
      <c r="AH376" s="11">
        <v>1</v>
      </c>
      <c r="AI376" s="12" t="s">
        <v>25</v>
      </c>
      <c r="AJ376" s="11">
        <v>1</v>
      </c>
      <c r="AK376" s="12" t="s">
        <v>25</v>
      </c>
      <c r="AL376" s="11">
        <v>0</v>
      </c>
      <c r="AM376" s="12" t="s">
        <v>25</v>
      </c>
      <c r="AN376" s="11">
        <v>23</v>
      </c>
      <c r="AO376" s="12" t="s">
        <v>25</v>
      </c>
      <c r="AP376" s="11">
        <v>49</v>
      </c>
      <c r="AQ376" s="12" t="s">
        <v>25</v>
      </c>
      <c r="AR376" s="11">
        <v>5</v>
      </c>
      <c r="AS376" s="12" t="s">
        <v>25</v>
      </c>
      <c r="AT376" s="11">
        <v>54</v>
      </c>
      <c r="AU376" s="11">
        <v>2</v>
      </c>
      <c r="AV376" s="12" t="s">
        <v>25</v>
      </c>
      <c r="AW376" s="11">
        <v>2</v>
      </c>
      <c r="AX376" s="11">
        <v>1</v>
      </c>
      <c r="AY376" s="12" t="s">
        <v>25</v>
      </c>
      <c r="AZ376" s="11">
        <v>1</v>
      </c>
      <c r="BA376" s="11">
        <v>57</v>
      </c>
      <c r="BB376" s="12" t="s">
        <v>25</v>
      </c>
      <c r="BC376" s="11">
        <v>8</v>
      </c>
      <c r="BD376" s="12" t="s">
        <v>25</v>
      </c>
      <c r="BE376" s="11">
        <v>7</v>
      </c>
      <c r="BF376" s="12" t="s">
        <v>25</v>
      </c>
      <c r="BG376" s="11">
        <v>15</v>
      </c>
      <c r="BH376" s="11">
        <v>3</v>
      </c>
      <c r="BI376" s="12" t="s">
        <v>25</v>
      </c>
      <c r="BJ376" s="11">
        <v>3</v>
      </c>
      <c r="BK376" s="11">
        <v>5</v>
      </c>
      <c r="BL376" s="12" t="s">
        <v>25</v>
      </c>
      <c r="BM376" s="11">
        <v>5</v>
      </c>
      <c r="BN376" s="11">
        <v>23</v>
      </c>
      <c r="BO376" s="12" t="s">
        <v>25</v>
      </c>
      <c r="BP376" s="11">
        <v>4</v>
      </c>
      <c r="BQ376" s="12" t="s">
        <v>25</v>
      </c>
      <c r="BR376" s="11">
        <v>0</v>
      </c>
      <c r="BS376" s="12" t="s">
        <v>25</v>
      </c>
      <c r="BT376" s="11">
        <v>0</v>
      </c>
      <c r="BU376" s="12" t="s">
        <v>25</v>
      </c>
      <c r="BV376" s="11">
        <v>4</v>
      </c>
      <c r="BW376" s="12" t="s">
        <v>25</v>
      </c>
      <c r="BX376" s="11">
        <v>3</v>
      </c>
      <c r="BY376" s="12" t="s">
        <v>25</v>
      </c>
      <c r="BZ376" s="11">
        <v>15</v>
      </c>
      <c r="CA376" s="12" t="s">
        <v>25</v>
      </c>
      <c r="CB376" s="11">
        <v>2</v>
      </c>
      <c r="CC376" s="12" t="s">
        <v>25</v>
      </c>
      <c r="CD376" s="11">
        <v>4</v>
      </c>
      <c r="CE376" s="12" t="s">
        <v>25</v>
      </c>
      <c r="CF376" s="11">
        <v>4</v>
      </c>
      <c r="CG376" s="11">
        <v>24</v>
      </c>
      <c r="CH376" s="11">
        <v>5</v>
      </c>
      <c r="CI376" s="12" t="s">
        <v>25</v>
      </c>
      <c r="CJ376" s="11">
        <v>2</v>
      </c>
      <c r="CK376" s="12" t="s">
        <v>25</v>
      </c>
      <c r="CL376" s="11">
        <v>138</v>
      </c>
      <c r="CM376" s="11">
        <v>138</v>
      </c>
      <c r="CN376" s="12" t="s">
        <v>25</v>
      </c>
      <c r="CO376" s="12" t="s">
        <v>25</v>
      </c>
      <c r="CP376" s="12" t="s">
        <v>25</v>
      </c>
      <c r="CQ376" s="12" t="s">
        <v>645</v>
      </c>
      <c r="CR376" s="11">
        <f t="shared" si="15"/>
        <v>138</v>
      </c>
      <c r="CS376" s="11">
        <f t="shared" si="16"/>
        <v>138</v>
      </c>
      <c r="CT376" s="11" t="b">
        <f t="shared" si="17"/>
        <v>1</v>
      </c>
    </row>
    <row r="377" spans="1:98" x14ac:dyDescent="0.25">
      <c r="A377" s="11">
        <v>376</v>
      </c>
      <c r="B377" s="11">
        <v>15</v>
      </c>
      <c r="C377" s="12" t="s">
        <v>70</v>
      </c>
      <c r="D377" s="11">
        <v>1</v>
      </c>
      <c r="E377" s="12" t="s">
        <v>71</v>
      </c>
      <c r="F377" s="11">
        <v>1</v>
      </c>
      <c r="G377" s="12" t="s">
        <v>71</v>
      </c>
      <c r="H377" s="11">
        <v>1</v>
      </c>
      <c r="I377" s="11">
        <v>1</v>
      </c>
      <c r="J377" s="12" t="s">
        <v>71</v>
      </c>
      <c r="K377" s="11">
        <v>660</v>
      </c>
      <c r="L377" s="12" t="s">
        <v>502</v>
      </c>
      <c r="M377" s="11">
        <v>1</v>
      </c>
      <c r="N377" s="12" t="s">
        <v>70</v>
      </c>
      <c r="O377" s="12" t="s">
        <v>474</v>
      </c>
      <c r="P377" s="11">
        <v>2</v>
      </c>
      <c r="Q377" s="12" t="s">
        <v>273</v>
      </c>
      <c r="R377" s="11">
        <v>70</v>
      </c>
      <c r="S377" s="12" t="s">
        <v>526</v>
      </c>
      <c r="T377" s="11">
        <v>346</v>
      </c>
      <c r="U377" s="12" t="s">
        <v>504</v>
      </c>
      <c r="V377" s="12" t="s">
        <v>505</v>
      </c>
      <c r="W377" s="11">
        <v>1504</v>
      </c>
      <c r="X377" s="12" t="s">
        <v>71</v>
      </c>
      <c r="Y377" s="12" t="s">
        <v>77</v>
      </c>
      <c r="Z377" s="12" t="s">
        <v>78</v>
      </c>
      <c r="AA377" s="11">
        <v>1915023</v>
      </c>
      <c r="AB377" s="12" t="s">
        <v>668</v>
      </c>
      <c r="AC377" s="11">
        <v>3</v>
      </c>
      <c r="AD377" s="11">
        <v>157</v>
      </c>
      <c r="AE377" s="12" t="s">
        <v>25</v>
      </c>
      <c r="AF377" s="11">
        <v>21</v>
      </c>
      <c r="AG377" s="12" t="s">
        <v>25</v>
      </c>
      <c r="AH377" s="11">
        <v>1</v>
      </c>
      <c r="AI377" s="12" t="s">
        <v>25</v>
      </c>
      <c r="AJ377" s="11">
        <v>2</v>
      </c>
      <c r="AK377" s="12" t="s">
        <v>25</v>
      </c>
      <c r="AL377" s="11">
        <v>2</v>
      </c>
      <c r="AM377" s="12" t="s">
        <v>25</v>
      </c>
      <c r="AN377" s="11">
        <v>26</v>
      </c>
      <c r="AO377" s="12" t="s">
        <v>25</v>
      </c>
      <c r="AP377" s="11">
        <v>36</v>
      </c>
      <c r="AQ377" s="12" t="s">
        <v>25</v>
      </c>
      <c r="AR377" s="11">
        <v>0</v>
      </c>
      <c r="AS377" s="12" t="s">
        <v>25</v>
      </c>
      <c r="AT377" s="11">
        <v>36</v>
      </c>
      <c r="AU377" s="11">
        <v>2</v>
      </c>
      <c r="AV377" s="12" t="s">
        <v>25</v>
      </c>
      <c r="AW377" s="11">
        <v>2</v>
      </c>
      <c r="AX377" s="11">
        <v>0</v>
      </c>
      <c r="AY377" s="12" t="s">
        <v>25</v>
      </c>
      <c r="AZ377" s="11">
        <v>0</v>
      </c>
      <c r="BA377" s="11">
        <v>38</v>
      </c>
      <c r="BB377" s="12" t="s">
        <v>25</v>
      </c>
      <c r="BC377" s="11">
        <v>16</v>
      </c>
      <c r="BD377" s="12" t="s">
        <v>25</v>
      </c>
      <c r="BE377" s="11">
        <v>16</v>
      </c>
      <c r="BF377" s="12" t="s">
        <v>25</v>
      </c>
      <c r="BG377" s="11">
        <v>32</v>
      </c>
      <c r="BH377" s="11">
        <v>4</v>
      </c>
      <c r="BI377" s="12" t="s">
        <v>25</v>
      </c>
      <c r="BJ377" s="11">
        <v>4</v>
      </c>
      <c r="BK377" s="11">
        <v>5</v>
      </c>
      <c r="BL377" s="12" t="s">
        <v>25</v>
      </c>
      <c r="BM377" s="11">
        <v>5</v>
      </c>
      <c r="BN377" s="11">
        <v>41</v>
      </c>
      <c r="BO377" s="12" t="s">
        <v>25</v>
      </c>
      <c r="BP377" s="11">
        <v>2</v>
      </c>
      <c r="BQ377" s="12" t="s">
        <v>25</v>
      </c>
      <c r="BR377" s="11">
        <v>3</v>
      </c>
      <c r="BS377" s="12" t="s">
        <v>25</v>
      </c>
      <c r="BT377" s="11">
        <v>2</v>
      </c>
      <c r="BU377" s="12" t="s">
        <v>25</v>
      </c>
      <c r="BV377" s="11">
        <v>7</v>
      </c>
      <c r="BW377" s="12" t="s">
        <v>25</v>
      </c>
      <c r="BX377" s="11">
        <v>7</v>
      </c>
      <c r="BY377" s="12" t="s">
        <v>25</v>
      </c>
      <c r="BZ377" s="11">
        <v>20</v>
      </c>
      <c r="CA377" s="12" t="s">
        <v>25</v>
      </c>
      <c r="CB377" s="11">
        <v>3</v>
      </c>
      <c r="CC377" s="12" t="s">
        <v>25</v>
      </c>
      <c r="CD377" s="11">
        <v>7</v>
      </c>
      <c r="CE377" s="12" t="s">
        <v>25</v>
      </c>
      <c r="CF377" s="11">
        <v>7</v>
      </c>
      <c r="CG377" s="11">
        <v>37</v>
      </c>
      <c r="CH377" s="11">
        <v>5</v>
      </c>
      <c r="CI377" s="12" t="s">
        <v>25</v>
      </c>
      <c r="CJ377" s="11">
        <v>3</v>
      </c>
      <c r="CK377" s="12" t="s">
        <v>25</v>
      </c>
      <c r="CL377" s="11">
        <v>157</v>
      </c>
      <c r="CM377" s="11">
        <v>157</v>
      </c>
      <c r="CN377" s="12" t="s">
        <v>25</v>
      </c>
      <c r="CO377" s="12" t="s">
        <v>25</v>
      </c>
      <c r="CP377" s="12" t="s">
        <v>25</v>
      </c>
      <c r="CQ377" s="12" t="s">
        <v>25</v>
      </c>
      <c r="CR377" s="11">
        <f t="shared" si="15"/>
        <v>157</v>
      </c>
      <c r="CS377" s="11">
        <f t="shared" si="16"/>
        <v>157</v>
      </c>
      <c r="CT377" s="11" t="b">
        <f t="shared" si="17"/>
        <v>1</v>
      </c>
    </row>
    <row r="378" spans="1:98" x14ac:dyDescent="0.25">
      <c r="A378" s="11">
        <v>377</v>
      </c>
      <c r="B378" s="11">
        <v>15</v>
      </c>
      <c r="C378" s="12" t="s">
        <v>70</v>
      </c>
      <c r="D378" s="11">
        <v>1</v>
      </c>
      <c r="E378" s="12" t="s">
        <v>71</v>
      </c>
      <c r="F378" s="11">
        <v>1</v>
      </c>
      <c r="G378" s="12" t="s">
        <v>71</v>
      </c>
      <c r="H378" s="11">
        <v>1</v>
      </c>
      <c r="I378" s="11">
        <v>1</v>
      </c>
      <c r="J378" s="12" t="s">
        <v>71</v>
      </c>
      <c r="K378" s="11">
        <v>660</v>
      </c>
      <c r="L378" s="12" t="s">
        <v>527</v>
      </c>
      <c r="M378" s="11">
        <v>1</v>
      </c>
      <c r="N378" s="12" t="s">
        <v>70</v>
      </c>
      <c r="O378" s="12" t="s">
        <v>474</v>
      </c>
      <c r="P378" s="11">
        <v>2</v>
      </c>
      <c r="Q378" s="12" t="s">
        <v>273</v>
      </c>
      <c r="R378" s="11">
        <v>71</v>
      </c>
      <c r="S378" s="12" t="s">
        <v>528</v>
      </c>
      <c r="T378" s="11">
        <v>336</v>
      </c>
      <c r="U378" s="12" t="s">
        <v>529</v>
      </c>
      <c r="V378" s="12" t="s">
        <v>530</v>
      </c>
      <c r="W378" s="11">
        <v>1504</v>
      </c>
      <c r="X378" s="12" t="s">
        <v>71</v>
      </c>
      <c r="Y378" s="12" t="s">
        <v>77</v>
      </c>
      <c r="Z378" s="12" t="s">
        <v>78</v>
      </c>
      <c r="AA378" s="11">
        <v>1915017</v>
      </c>
      <c r="AB378" s="12" t="s">
        <v>669</v>
      </c>
      <c r="AC378" s="11">
        <v>3</v>
      </c>
      <c r="AD378" s="11">
        <v>126</v>
      </c>
      <c r="AE378" s="12" t="s">
        <v>25</v>
      </c>
      <c r="AF378" s="11">
        <v>15</v>
      </c>
      <c r="AG378" s="12" t="s">
        <v>25</v>
      </c>
      <c r="AH378" s="11">
        <v>1</v>
      </c>
      <c r="AI378" s="12" t="s">
        <v>25</v>
      </c>
      <c r="AJ378" s="11">
        <v>0</v>
      </c>
      <c r="AK378" s="12" t="s">
        <v>25</v>
      </c>
      <c r="AL378" s="11">
        <v>1</v>
      </c>
      <c r="AM378" s="12" t="s">
        <v>25</v>
      </c>
      <c r="AN378" s="11">
        <v>17</v>
      </c>
      <c r="AO378" s="12" t="s">
        <v>25</v>
      </c>
      <c r="AP378" s="11">
        <v>42</v>
      </c>
      <c r="AQ378" s="12" t="s">
        <v>25</v>
      </c>
      <c r="AR378" s="11">
        <v>2</v>
      </c>
      <c r="AS378" s="12" t="s">
        <v>25</v>
      </c>
      <c r="AT378" s="11">
        <v>44</v>
      </c>
      <c r="AU378" s="11">
        <v>0</v>
      </c>
      <c r="AV378" s="12" t="s">
        <v>25</v>
      </c>
      <c r="AW378" s="11">
        <v>0</v>
      </c>
      <c r="AX378" s="11">
        <v>1</v>
      </c>
      <c r="AY378" s="12" t="s">
        <v>25</v>
      </c>
      <c r="AZ378" s="11">
        <v>1</v>
      </c>
      <c r="BA378" s="11">
        <v>45</v>
      </c>
      <c r="BB378" s="12" t="s">
        <v>25</v>
      </c>
      <c r="BC378" s="11">
        <v>15</v>
      </c>
      <c r="BD378" s="12" t="s">
        <v>25</v>
      </c>
      <c r="BE378" s="11">
        <v>7</v>
      </c>
      <c r="BF378" s="12" t="s">
        <v>25</v>
      </c>
      <c r="BG378" s="11">
        <v>22</v>
      </c>
      <c r="BH378" s="11">
        <v>1</v>
      </c>
      <c r="BI378" s="12" t="s">
        <v>25</v>
      </c>
      <c r="BJ378" s="11">
        <v>1</v>
      </c>
      <c r="BK378" s="11">
        <v>3</v>
      </c>
      <c r="BL378" s="12" t="s">
        <v>25</v>
      </c>
      <c r="BM378" s="11">
        <v>3</v>
      </c>
      <c r="BN378" s="11">
        <v>26</v>
      </c>
      <c r="BO378" s="12" t="s">
        <v>25</v>
      </c>
      <c r="BP378" s="11">
        <v>6</v>
      </c>
      <c r="BQ378" s="12" t="s">
        <v>25</v>
      </c>
      <c r="BR378" s="11">
        <v>1</v>
      </c>
      <c r="BS378" s="12" t="s">
        <v>25</v>
      </c>
      <c r="BT378" s="11">
        <v>2</v>
      </c>
      <c r="BU378" s="12" t="s">
        <v>25</v>
      </c>
      <c r="BV378" s="11">
        <v>9</v>
      </c>
      <c r="BW378" s="12" t="s">
        <v>25</v>
      </c>
      <c r="BX378" s="11">
        <v>3</v>
      </c>
      <c r="BY378" s="12" t="s">
        <v>25</v>
      </c>
      <c r="BZ378" s="11">
        <v>23</v>
      </c>
      <c r="CA378" s="12" t="s">
        <v>25</v>
      </c>
      <c r="CB378" s="11">
        <v>0</v>
      </c>
      <c r="CC378" s="12" t="s">
        <v>25</v>
      </c>
      <c r="CD378" s="11">
        <v>3</v>
      </c>
      <c r="CE378" s="12" t="s">
        <v>25</v>
      </c>
      <c r="CF378" s="11">
        <v>3</v>
      </c>
      <c r="CG378" s="11">
        <v>29</v>
      </c>
      <c r="CH378" s="11">
        <v>0</v>
      </c>
      <c r="CI378" s="12" t="s">
        <v>25</v>
      </c>
      <c r="CJ378" s="11">
        <v>0</v>
      </c>
      <c r="CK378" s="12" t="s">
        <v>25</v>
      </c>
      <c r="CL378" s="11">
        <v>126</v>
      </c>
      <c r="CM378" s="11">
        <v>126</v>
      </c>
      <c r="CN378" s="12" t="s">
        <v>25</v>
      </c>
      <c r="CO378" s="12" t="s">
        <v>25</v>
      </c>
      <c r="CP378" s="12" t="s">
        <v>25</v>
      </c>
      <c r="CQ378" s="12" t="s">
        <v>25</v>
      </c>
      <c r="CR378" s="11">
        <f t="shared" si="15"/>
        <v>126</v>
      </c>
      <c r="CS378" s="11">
        <f t="shared" si="16"/>
        <v>126</v>
      </c>
      <c r="CT378" s="11" t="b">
        <f t="shared" si="17"/>
        <v>1</v>
      </c>
    </row>
    <row r="379" spans="1:98" x14ac:dyDescent="0.25">
      <c r="A379" s="11">
        <v>378</v>
      </c>
      <c r="B379" s="11">
        <v>15</v>
      </c>
      <c r="C379" s="12" t="s">
        <v>70</v>
      </c>
      <c r="D379" s="11">
        <v>1</v>
      </c>
      <c r="E379" s="12" t="s">
        <v>71</v>
      </c>
      <c r="F379" s="11">
        <v>1</v>
      </c>
      <c r="G379" s="12" t="s">
        <v>71</v>
      </c>
      <c r="H379" s="11">
        <v>1</v>
      </c>
      <c r="I379" s="11">
        <v>1</v>
      </c>
      <c r="J379" s="12" t="s">
        <v>71</v>
      </c>
      <c r="K379" s="11">
        <v>660</v>
      </c>
      <c r="L379" s="12" t="s">
        <v>527</v>
      </c>
      <c r="M379" s="11">
        <v>1</v>
      </c>
      <c r="N379" s="12" t="s">
        <v>70</v>
      </c>
      <c r="O379" s="12" t="s">
        <v>474</v>
      </c>
      <c r="P379" s="11">
        <v>2</v>
      </c>
      <c r="Q379" s="12" t="s">
        <v>273</v>
      </c>
      <c r="R379" s="11">
        <v>72</v>
      </c>
      <c r="S379" s="12" t="s">
        <v>531</v>
      </c>
      <c r="T379" s="11">
        <v>342</v>
      </c>
      <c r="U379" s="12" t="s">
        <v>529</v>
      </c>
      <c r="V379" s="12" t="s">
        <v>530</v>
      </c>
      <c r="W379" s="11">
        <v>1504</v>
      </c>
      <c r="X379" s="12" t="s">
        <v>71</v>
      </c>
      <c r="Y379" s="12" t="s">
        <v>77</v>
      </c>
      <c r="Z379" s="12" t="s">
        <v>78</v>
      </c>
      <c r="AA379" s="11">
        <v>1915017</v>
      </c>
      <c r="AB379" s="12" t="s">
        <v>669</v>
      </c>
      <c r="AC379" s="11">
        <v>3</v>
      </c>
      <c r="AD379" s="11">
        <v>152</v>
      </c>
      <c r="AE379" s="12" t="s">
        <v>25</v>
      </c>
      <c r="AF379" s="11">
        <v>18</v>
      </c>
      <c r="AG379" s="12" t="s">
        <v>25</v>
      </c>
      <c r="AH379" s="11">
        <v>2</v>
      </c>
      <c r="AI379" s="12" t="s">
        <v>25</v>
      </c>
      <c r="AJ379" s="11">
        <v>0</v>
      </c>
      <c r="AK379" s="12" t="s">
        <v>25</v>
      </c>
      <c r="AL379" s="11">
        <v>1</v>
      </c>
      <c r="AM379" s="12" t="s">
        <v>25</v>
      </c>
      <c r="AN379" s="11">
        <v>21</v>
      </c>
      <c r="AO379" s="12" t="s">
        <v>25</v>
      </c>
      <c r="AP379" s="11">
        <v>48</v>
      </c>
      <c r="AQ379" s="12" t="s">
        <v>25</v>
      </c>
      <c r="AR379" s="11">
        <v>0</v>
      </c>
      <c r="AS379" s="12" t="s">
        <v>25</v>
      </c>
      <c r="AT379" s="11">
        <v>48</v>
      </c>
      <c r="AU379" s="11">
        <v>1</v>
      </c>
      <c r="AV379" s="12" t="s">
        <v>25</v>
      </c>
      <c r="AW379" s="11">
        <v>1</v>
      </c>
      <c r="AX379" s="11">
        <v>2</v>
      </c>
      <c r="AY379" s="12" t="s">
        <v>25</v>
      </c>
      <c r="AZ379" s="11">
        <v>2</v>
      </c>
      <c r="BA379" s="11">
        <v>51</v>
      </c>
      <c r="BB379" s="12" t="s">
        <v>25</v>
      </c>
      <c r="BC379" s="11">
        <v>16</v>
      </c>
      <c r="BD379" s="12" t="s">
        <v>25</v>
      </c>
      <c r="BE379" s="11">
        <v>12</v>
      </c>
      <c r="BF379" s="12" t="s">
        <v>25</v>
      </c>
      <c r="BG379" s="11">
        <v>28</v>
      </c>
      <c r="BH379" s="11">
        <v>1</v>
      </c>
      <c r="BI379" s="12" t="s">
        <v>25</v>
      </c>
      <c r="BJ379" s="11">
        <v>1</v>
      </c>
      <c r="BK379" s="11">
        <v>5</v>
      </c>
      <c r="BL379" s="12" t="s">
        <v>25</v>
      </c>
      <c r="BM379" s="11">
        <v>5</v>
      </c>
      <c r="BN379" s="11">
        <v>34</v>
      </c>
      <c r="BO379" s="12" t="s">
        <v>25</v>
      </c>
      <c r="BP379" s="11">
        <v>2</v>
      </c>
      <c r="BQ379" s="12" t="s">
        <v>25</v>
      </c>
      <c r="BR379" s="11">
        <v>0</v>
      </c>
      <c r="BS379" s="12" t="s">
        <v>25</v>
      </c>
      <c r="BT379" s="11">
        <v>0</v>
      </c>
      <c r="BU379" s="12" t="s">
        <v>25</v>
      </c>
      <c r="BV379" s="11">
        <v>2</v>
      </c>
      <c r="BW379" s="12" t="s">
        <v>25</v>
      </c>
      <c r="BX379" s="11">
        <v>2</v>
      </c>
      <c r="BY379" s="12" t="s">
        <v>25</v>
      </c>
      <c r="BZ379" s="11">
        <v>23</v>
      </c>
      <c r="CA379" s="12" t="s">
        <v>25</v>
      </c>
      <c r="CB379" s="11">
        <v>1</v>
      </c>
      <c r="CC379" s="12" t="s">
        <v>25</v>
      </c>
      <c r="CD379" s="11">
        <v>10</v>
      </c>
      <c r="CE379" s="12" t="s">
        <v>25</v>
      </c>
      <c r="CF379" s="11">
        <v>10</v>
      </c>
      <c r="CG379" s="11">
        <v>36</v>
      </c>
      <c r="CH379" s="11">
        <v>5</v>
      </c>
      <c r="CI379" s="12" t="s">
        <v>25</v>
      </c>
      <c r="CJ379" s="11">
        <v>3</v>
      </c>
      <c r="CK379" s="12" t="s">
        <v>25</v>
      </c>
      <c r="CL379" s="11">
        <v>152</v>
      </c>
      <c r="CM379" s="11">
        <v>152</v>
      </c>
      <c r="CN379" s="12" t="s">
        <v>25</v>
      </c>
      <c r="CO379" s="12" t="s">
        <v>25</v>
      </c>
      <c r="CP379" s="12" t="s">
        <v>25</v>
      </c>
      <c r="CQ379" s="12" t="s">
        <v>25</v>
      </c>
      <c r="CR379" s="11">
        <f t="shared" si="15"/>
        <v>152</v>
      </c>
      <c r="CS379" s="11">
        <f t="shared" si="16"/>
        <v>152</v>
      </c>
      <c r="CT379" s="11" t="b">
        <f t="shared" si="17"/>
        <v>1</v>
      </c>
    </row>
    <row r="380" spans="1:98" x14ac:dyDescent="0.25">
      <c r="A380" s="11">
        <v>379</v>
      </c>
      <c r="B380" s="11">
        <v>15</v>
      </c>
      <c r="C380" s="12" t="s">
        <v>70</v>
      </c>
      <c r="D380" s="11">
        <v>1</v>
      </c>
      <c r="E380" s="12" t="s">
        <v>71</v>
      </c>
      <c r="F380" s="11">
        <v>1</v>
      </c>
      <c r="G380" s="12" t="s">
        <v>71</v>
      </c>
      <c r="H380" s="11">
        <v>1</v>
      </c>
      <c r="I380" s="11">
        <v>1</v>
      </c>
      <c r="J380" s="12" t="s">
        <v>71</v>
      </c>
      <c r="K380" s="11">
        <v>660</v>
      </c>
      <c r="L380" s="12" t="s">
        <v>527</v>
      </c>
      <c r="M380" s="11">
        <v>1</v>
      </c>
      <c r="N380" s="12" t="s">
        <v>70</v>
      </c>
      <c r="O380" s="12" t="s">
        <v>474</v>
      </c>
      <c r="P380" s="11">
        <v>2</v>
      </c>
      <c r="Q380" s="12" t="s">
        <v>273</v>
      </c>
      <c r="R380" s="11">
        <v>73</v>
      </c>
      <c r="S380" s="12" t="s">
        <v>532</v>
      </c>
      <c r="T380" s="11">
        <v>339</v>
      </c>
      <c r="U380" s="12" t="s">
        <v>529</v>
      </c>
      <c r="V380" s="12" t="s">
        <v>530</v>
      </c>
      <c r="W380" s="11">
        <v>1504</v>
      </c>
      <c r="X380" s="12" t="s">
        <v>71</v>
      </c>
      <c r="Y380" s="12" t="s">
        <v>77</v>
      </c>
      <c r="Z380" s="12" t="s">
        <v>78</v>
      </c>
      <c r="AA380" s="11">
        <v>1915017</v>
      </c>
      <c r="AB380" s="12" t="s">
        <v>669</v>
      </c>
      <c r="AC380" s="11">
        <v>3</v>
      </c>
      <c r="AD380" s="11">
        <v>148</v>
      </c>
      <c r="AE380" s="12" t="s">
        <v>25</v>
      </c>
      <c r="AF380" s="11">
        <v>24</v>
      </c>
      <c r="AG380" s="12" t="s">
        <v>25</v>
      </c>
      <c r="AH380" s="11">
        <v>0</v>
      </c>
      <c r="AI380" s="12" t="s">
        <v>25</v>
      </c>
      <c r="AJ380" s="11">
        <v>1</v>
      </c>
      <c r="AK380" s="12" t="s">
        <v>25</v>
      </c>
      <c r="AL380" s="11">
        <v>1</v>
      </c>
      <c r="AM380" s="12" t="s">
        <v>25</v>
      </c>
      <c r="AN380" s="11">
        <v>26</v>
      </c>
      <c r="AO380" s="12" t="s">
        <v>25</v>
      </c>
      <c r="AP380" s="11">
        <v>45</v>
      </c>
      <c r="AQ380" s="12" t="s">
        <v>25</v>
      </c>
      <c r="AR380" s="11">
        <v>5</v>
      </c>
      <c r="AS380" s="12" t="s">
        <v>25</v>
      </c>
      <c r="AT380" s="11">
        <v>50</v>
      </c>
      <c r="AU380" s="11">
        <v>2</v>
      </c>
      <c r="AV380" s="12" t="s">
        <v>25</v>
      </c>
      <c r="AW380" s="11">
        <v>2</v>
      </c>
      <c r="AX380" s="11">
        <v>0</v>
      </c>
      <c r="AY380" s="12" t="s">
        <v>25</v>
      </c>
      <c r="AZ380" s="11">
        <v>0</v>
      </c>
      <c r="BA380" s="11">
        <v>52</v>
      </c>
      <c r="BB380" s="12" t="s">
        <v>25</v>
      </c>
      <c r="BC380" s="11">
        <v>12</v>
      </c>
      <c r="BD380" s="12" t="s">
        <v>25</v>
      </c>
      <c r="BE380" s="11">
        <v>16</v>
      </c>
      <c r="BF380" s="12" t="s">
        <v>25</v>
      </c>
      <c r="BG380" s="11">
        <v>28</v>
      </c>
      <c r="BH380" s="11">
        <v>1</v>
      </c>
      <c r="BI380" s="12" t="s">
        <v>25</v>
      </c>
      <c r="BJ380" s="11">
        <v>1</v>
      </c>
      <c r="BK380" s="11">
        <v>4</v>
      </c>
      <c r="BL380" s="12" t="s">
        <v>25</v>
      </c>
      <c r="BM380" s="11">
        <v>4</v>
      </c>
      <c r="BN380" s="11">
        <v>33</v>
      </c>
      <c r="BO380" s="12" t="s">
        <v>25</v>
      </c>
      <c r="BP380" s="11">
        <v>4</v>
      </c>
      <c r="BQ380" s="12" t="s">
        <v>25</v>
      </c>
      <c r="BR380" s="11">
        <v>0</v>
      </c>
      <c r="BS380" s="12" t="s">
        <v>25</v>
      </c>
      <c r="BT380" s="11">
        <v>1</v>
      </c>
      <c r="BU380" s="12" t="s">
        <v>25</v>
      </c>
      <c r="BV380" s="11">
        <v>5</v>
      </c>
      <c r="BW380" s="12" t="s">
        <v>25</v>
      </c>
      <c r="BX380" s="11">
        <v>4</v>
      </c>
      <c r="BY380" s="12" t="s">
        <v>25</v>
      </c>
      <c r="BZ380" s="11">
        <v>16</v>
      </c>
      <c r="CA380" s="12" t="s">
        <v>25</v>
      </c>
      <c r="CB380" s="11">
        <v>0</v>
      </c>
      <c r="CC380" s="12" t="s">
        <v>25</v>
      </c>
      <c r="CD380" s="11">
        <v>7</v>
      </c>
      <c r="CE380" s="12" t="s">
        <v>25</v>
      </c>
      <c r="CF380" s="11">
        <v>7</v>
      </c>
      <c r="CG380" s="11">
        <v>27</v>
      </c>
      <c r="CH380" s="11">
        <v>3</v>
      </c>
      <c r="CI380" s="12" t="s">
        <v>25</v>
      </c>
      <c r="CJ380" s="11">
        <v>2</v>
      </c>
      <c r="CK380" s="12" t="s">
        <v>25</v>
      </c>
      <c r="CL380" s="11">
        <v>148</v>
      </c>
      <c r="CM380" s="11">
        <v>148</v>
      </c>
      <c r="CN380" s="12" t="s">
        <v>25</v>
      </c>
      <c r="CO380" s="12" t="s">
        <v>25</v>
      </c>
      <c r="CP380" s="12" t="s">
        <v>25</v>
      </c>
      <c r="CQ380" s="12" t="s">
        <v>25</v>
      </c>
      <c r="CR380" s="11">
        <f t="shared" si="15"/>
        <v>148</v>
      </c>
      <c r="CS380" s="11">
        <f t="shared" si="16"/>
        <v>148</v>
      </c>
      <c r="CT380" s="11" t="b">
        <f t="shared" si="17"/>
        <v>1</v>
      </c>
    </row>
    <row r="381" spans="1:98" x14ac:dyDescent="0.25">
      <c r="A381" s="11">
        <v>380</v>
      </c>
      <c r="B381" s="11">
        <v>15</v>
      </c>
      <c r="C381" s="12" t="s">
        <v>70</v>
      </c>
      <c r="D381" s="11">
        <v>1</v>
      </c>
      <c r="E381" s="12" t="s">
        <v>71</v>
      </c>
      <c r="F381" s="11">
        <v>1</v>
      </c>
      <c r="G381" s="12" t="s">
        <v>71</v>
      </c>
      <c r="H381" s="11">
        <v>1</v>
      </c>
      <c r="I381" s="11">
        <v>1</v>
      </c>
      <c r="J381" s="12" t="s">
        <v>71</v>
      </c>
      <c r="K381" s="11">
        <v>660</v>
      </c>
      <c r="L381" s="12" t="s">
        <v>527</v>
      </c>
      <c r="M381" s="11">
        <v>1</v>
      </c>
      <c r="N381" s="12" t="s">
        <v>70</v>
      </c>
      <c r="O381" s="12" t="s">
        <v>474</v>
      </c>
      <c r="P381" s="11">
        <v>2</v>
      </c>
      <c r="Q381" s="12" t="s">
        <v>273</v>
      </c>
      <c r="R381" s="11">
        <v>74</v>
      </c>
      <c r="S381" s="12" t="s">
        <v>533</v>
      </c>
      <c r="T381" s="11">
        <v>340</v>
      </c>
      <c r="U381" s="12" t="s">
        <v>529</v>
      </c>
      <c r="V381" s="12" t="s">
        <v>530</v>
      </c>
      <c r="W381" s="11">
        <v>1504</v>
      </c>
      <c r="X381" s="12" t="s">
        <v>71</v>
      </c>
      <c r="Y381" s="12" t="s">
        <v>77</v>
      </c>
      <c r="Z381" s="12" t="s">
        <v>78</v>
      </c>
      <c r="AA381" s="11">
        <v>1915017</v>
      </c>
      <c r="AB381" s="12" t="s">
        <v>669</v>
      </c>
      <c r="AC381" s="11">
        <v>3</v>
      </c>
      <c r="AD381" s="11">
        <v>135</v>
      </c>
      <c r="AE381" s="12" t="s">
        <v>25</v>
      </c>
      <c r="AF381" s="11">
        <v>23</v>
      </c>
      <c r="AG381" s="12" t="s">
        <v>25</v>
      </c>
      <c r="AH381" s="11">
        <v>2</v>
      </c>
      <c r="AI381" s="12" t="s">
        <v>25</v>
      </c>
      <c r="AJ381" s="11">
        <v>0</v>
      </c>
      <c r="AK381" s="12" t="s">
        <v>25</v>
      </c>
      <c r="AL381" s="11">
        <v>1</v>
      </c>
      <c r="AM381" s="12" t="s">
        <v>25</v>
      </c>
      <c r="AN381" s="11">
        <v>26</v>
      </c>
      <c r="AO381" s="12" t="s">
        <v>25</v>
      </c>
      <c r="AP381" s="11">
        <v>41</v>
      </c>
      <c r="AQ381" s="12" t="s">
        <v>25</v>
      </c>
      <c r="AR381" s="11">
        <v>3</v>
      </c>
      <c r="AS381" s="12" t="s">
        <v>25</v>
      </c>
      <c r="AT381" s="11">
        <v>44</v>
      </c>
      <c r="AU381" s="11">
        <v>0</v>
      </c>
      <c r="AV381" s="12" t="s">
        <v>25</v>
      </c>
      <c r="AW381" s="11">
        <v>0</v>
      </c>
      <c r="AX381" s="11">
        <v>0</v>
      </c>
      <c r="AY381" s="12" t="s">
        <v>25</v>
      </c>
      <c r="AZ381" s="11">
        <v>0</v>
      </c>
      <c r="BA381" s="11">
        <v>44</v>
      </c>
      <c r="BB381" s="12" t="s">
        <v>25</v>
      </c>
      <c r="BC381" s="11">
        <v>9</v>
      </c>
      <c r="BD381" s="12" t="s">
        <v>25</v>
      </c>
      <c r="BE381" s="11">
        <v>5</v>
      </c>
      <c r="BF381" s="12" t="s">
        <v>25</v>
      </c>
      <c r="BG381" s="11">
        <v>14</v>
      </c>
      <c r="BH381" s="11">
        <v>3</v>
      </c>
      <c r="BI381" s="12" t="s">
        <v>25</v>
      </c>
      <c r="BJ381" s="11">
        <v>3</v>
      </c>
      <c r="BK381" s="11">
        <v>4</v>
      </c>
      <c r="BL381" s="12" t="s">
        <v>25</v>
      </c>
      <c r="BM381" s="11">
        <v>4</v>
      </c>
      <c r="BN381" s="11">
        <v>21</v>
      </c>
      <c r="BO381" s="12" t="s">
        <v>25</v>
      </c>
      <c r="BP381" s="11">
        <v>0</v>
      </c>
      <c r="BQ381" s="12" t="s">
        <v>25</v>
      </c>
      <c r="BR381" s="11">
        <v>1</v>
      </c>
      <c r="BS381" s="12" t="s">
        <v>25</v>
      </c>
      <c r="BT381" s="11">
        <v>1</v>
      </c>
      <c r="BU381" s="12" t="s">
        <v>25</v>
      </c>
      <c r="BV381" s="11">
        <v>2</v>
      </c>
      <c r="BW381" s="12" t="s">
        <v>25</v>
      </c>
      <c r="BX381" s="11">
        <v>2</v>
      </c>
      <c r="BY381" s="12" t="s">
        <v>25</v>
      </c>
      <c r="BZ381" s="11">
        <v>22</v>
      </c>
      <c r="CA381" s="12" t="s">
        <v>25</v>
      </c>
      <c r="CB381" s="11">
        <v>1</v>
      </c>
      <c r="CC381" s="12" t="s">
        <v>25</v>
      </c>
      <c r="CD381" s="11">
        <v>8</v>
      </c>
      <c r="CE381" s="12" t="s">
        <v>25</v>
      </c>
      <c r="CF381" s="11">
        <v>8</v>
      </c>
      <c r="CG381" s="11">
        <v>33</v>
      </c>
      <c r="CH381" s="11">
        <v>1</v>
      </c>
      <c r="CI381" s="12" t="s">
        <v>25</v>
      </c>
      <c r="CJ381" s="11">
        <v>8</v>
      </c>
      <c r="CK381" s="12" t="s">
        <v>25</v>
      </c>
      <c r="CL381" s="11">
        <v>135</v>
      </c>
      <c r="CM381" s="11">
        <v>135</v>
      </c>
      <c r="CN381" s="12" t="s">
        <v>25</v>
      </c>
      <c r="CO381" s="12" t="s">
        <v>25</v>
      </c>
      <c r="CP381" s="12" t="s">
        <v>25</v>
      </c>
      <c r="CQ381" s="12" t="s">
        <v>25</v>
      </c>
      <c r="CR381" s="11">
        <f t="shared" si="15"/>
        <v>135</v>
      </c>
      <c r="CS381" s="11">
        <f t="shared" si="16"/>
        <v>135</v>
      </c>
      <c r="CT381" s="11" t="b">
        <f t="shared" si="17"/>
        <v>1</v>
      </c>
    </row>
    <row r="382" spans="1:98" x14ac:dyDescent="0.25">
      <c r="A382" s="11">
        <v>381</v>
      </c>
      <c r="B382" s="11">
        <v>15</v>
      </c>
      <c r="C382" s="12" t="s">
        <v>70</v>
      </c>
      <c r="D382" s="11">
        <v>1</v>
      </c>
      <c r="E382" s="12" t="s">
        <v>71</v>
      </c>
      <c r="F382" s="11">
        <v>1</v>
      </c>
      <c r="G382" s="12" t="s">
        <v>71</v>
      </c>
      <c r="H382" s="11">
        <v>1</v>
      </c>
      <c r="I382" s="11">
        <v>1</v>
      </c>
      <c r="J382" s="12" t="s">
        <v>71</v>
      </c>
      <c r="K382" s="11">
        <v>660</v>
      </c>
      <c r="L382" s="12" t="s">
        <v>527</v>
      </c>
      <c r="M382" s="11">
        <v>1</v>
      </c>
      <c r="N382" s="12" t="s">
        <v>70</v>
      </c>
      <c r="O382" s="12" t="s">
        <v>474</v>
      </c>
      <c r="P382" s="11">
        <v>2</v>
      </c>
      <c r="Q382" s="12" t="s">
        <v>273</v>
      </c>
      <c r="R382" s="11">
        <v>75</v>
      </c>
      <c r="S382" s="12" t="s">
        <v>534</v>
      </c>
      <c r="T382" s="11">
        <v>343</v>
      </c>
      <c r="U382" s="12" t="s">
        <v>529</v>
      </c>
      <c r="V382" s="12" t="s">
        <v>530</v>
      </c>
      <c r="W382" s="11">
        <v>1504</v>
      </c>
      <c r="X382" s="12" t="s">
        <v>71</v>
      </c>
      <c r="Y382" s="12" t="s">
        <v>77</v>
      </c>
      <c r="Z382" s="12" t="s">
        <v>78</v>
      </c>
      <c r="AA382" s="11">
        <v>1915017</v>
      </c>
      <c r="AB382" s="12" t="s">
        <v>669</v>
      </c>
      <c r="AC382" s="11">
        <v>3</v>
      </c>
      <c r="AD382" s="11">
        <v>132</v>
      </c>
      <c r="AE382" s="12" t="s">
        <v>25</v>
      </c>
      <c r="AF382" s="11">
        <v>9</v>
      </c>
      <c r="AG382" s="12" t="s">
        <v>25</v>
      </c>
      <c r="AH382" s="11">
        <v>1</v>
      </c>
      <c r="AI382" s="12" t="s">
        <v>25</v>
      </c>
      <c r="AJ382" s="11">
        <v>1</v>
      </c>
      <c r="AK382" s="12" t="s">
        <v>25</v>
      </c>
      <c r="AL382" s="11">
        <v>0</v>
      </c>
      <c r="AM382" s="12" t="s">
        <v>25</v>
      </c>
      <c r="AN382" s="11">
        <v>11</v>
      </c>
      <c r="AO382" s="12" t="s">
        <v>25</v>
      </c>
      <c r="AP382" s="11">
        <v>50</v>
      </c>
      <c r="AQ382" s="12" t="s">
        <v>25</v>
      </c>
      <c r="AR382" s="11">
        <v>4</v>
      </c>
      <c r="AS382" s="12" t="s">
        <v>25</v>
      </c>
      <c r="AT382" s="11">
        <v>54</v>
      </c>
      <c r="AU382" s="11">
        <v>1</v>
      </c>
      <c r="AV382" s="12" t="s">
        <v>25</v>
      </c>
      <c r="AW382" s="11">
        <v>1</v>
      </c>
      <c r="AX382" s="11">
        <v>3</v>
      </c>
      <c r="AY382" s="12" t="s">
        <v>25</v>
      </c>
      <c r="AZ382" s="11">
        <v>3</v>
      </c>
      <c r="BA382" s="11">
        <v>58</v>
      </c>
      <c r="BB382" s="12" t="s">
        <v>25</v>
      </c>
      <c r="BC382" s="11">
        <v>9</v>
      </c>
      <c r="BD382" s="12" t="s">
        <v>25</v>
      </c>
      <c r="BE382" s="11">
        <v>7</v>
      </c>
      <c r="BF382" s="12" t="s">
        <v>25</v>
      </c>
      <c r="BG382" s="11">
        <v>16</v>
      </c>
      <c r="BH382" s="11">
        <v>4</v>
      </c>
      <c r="BI382" s="12" t="s">
        <v>25</v>
      </c>
      <c r="BJ382" s="11">
        <v>4</v>
      </c>
      <c r="BK382" s="11">
        <v>5</v>
      </c>
      <c r="BL382" s="12" t="s">
        <v>25</v>
      </c>
      <c r="BM382" s="11">
        <v>5</v>
      </c>
      <c r="BN382" s="11">
        <v>25</v>
      </c>
      <c r="BO382" s="12" t="s">
        <v>25</v>
      </c>
      <c r="BP382" s="11">
        <v>6</v>
      </c>
      <c r="BQ382" s="12" t="s">
        <v>25</v>
      </c>
      <c r="BR382" s="11">
        <v>2</v>
      </c>
      <c r="BS382" s="12" t="s">
        <v>25</v>
      </c>
      <c r="BT382" s="11">
        <v>0</v>
      </c>
      <c r="BU382" s="12" t="s">
        <v>25</v>
      </c>
      <c r="BV382" s="11">
        <v>8</v>
      </c>
      <c r="BW382" s="12" t="s">
        <v>25</v>
      </c>
      <c r="BX382" s="11">
        <v>3</v>
      </c>
      <c r="BY382" s="12" t="s">
        <v>25</v>
      </c>
      <c r="BZ382" s="11">
        <v>14</v>
      </c>
      <c r="CA382" s="12" t="s">
        <v>25</v>
      </c>
      <c r="CB382" s="11">
        <v>0</v>
      </c>
      <c r="CC382" s="12" t="s">
        <v>25</v>
      </c>
      <c r="CD382" s="11">
        <v>5</v>
      </c>
      <c r="CE382" s="12" t="s">
        <v>25</v>
      </c>
      <c r="CF382" s="11">
        <v>5</v>
      </c>
      <c r="CG382" s="11">
        <v>22</v>
      </c>
      <c r="CH382" s="11">
        <v>3</v>
      </c>
      <c r="CI382" s="12" t="s">
        <v>25</v>
      </c>
      <c r="CJ382" s="11">
        <v>5</v>
      </c>
      <c r="CK382" s="12" t="s">
        <v>25</v>
      </c>
      <c r="CL382" s="11">
        <v>132</v>
      </c>
      <c r="CM382" s="11">
        <v>132</v>
      </c>
      <c r="CN382" s="12" t="s">
        <v>25</v>
      </c>
      <c r="CO382" s="12" t="s">
        <v>25</v>
      </c>
      <c r="CP382" s="12" t="s">
        <v>25</v>
      </c>
      <c r="CQ382" s="12" t="s">
        <v>25</v>
      </c>
      <c r="CR382" s="11">
        <f t="shared" si="15"/>
        <v>132</v>
      </c>
      <c r="CS382" s="11">
        <f t="shared" si="16"/>
        <v>132</v>
      </c>
      <c r="CT382" s="11" t="b">
        <f t="shared" si="17"/>
        <v>1</v>
      </c>
    </row>
    <row r="383" spans="1:98" x14ac:dyDescent="0.25">
      <c r="A383" s="11">
        <v>382</v>
      </c>
      <c r="B383" s="11">
        <v>15</v>
      </c>
      <c r="C383" s="12" t="s">
        <v>70</v>
      </c>
      <c r="D383" s="11">
        <v>1</v>
      </c>
      <c r="E383" s="12" t="s">
        <v>71</v>
      </c>
      <c r="F383" s="11">
        <v>1</v>
      </c>
      <c r="G383" s="12" t="s">
        <v>71</v>
      </c>
      <c r="H383" s="11">
        <v>1</v>
      </c>
      <c r="I383" s="11">
        <v>1</v>
      </c>
      <c r="J383" s="12" t="s">
        <v>71</v>
      </c>
      <c r="K383" s="11">
        <v>660</v>
      </c>
      <c r="L383" s="12" t="s">
        <v>527</v>
      </c>
      <c r="M383" s="11">
        <v>1</v>
      </c>
      <c r="N383" s="12" t="s">
        <v>70</v>
      </c>
      <c r="O383" s="12" t="s">
        <v>474</v>
      </c>
      <c r="P383" s="11">
        <v>2</v>
      </c>
      <c r="Q383" s="12" t="s">
        <v>273</v>
      </c>
      <c r="R383" s="11">
        <v>76</v>
      </c>
      <c r="S383" s="12" t="s">
        <v>535</v>
      </c>
      <c r="T383" s="11">
        <v>338</v>
      </c>
      <c r="U383" s="12" t="s">
        <v>529</v>
      </c>
      <c r="V383" s="12" t="s">
        <v>530</v>
      </c>
      <c r="W383" s="11">
        <v>1504</v>
      </c>
      <c r="X383" s="12" t="s">
        <v>71</v>
      </c>
      <c r="Y383" s="12" t="s">
        <v>77</v>
      </c>
      <c r="Z383" s="12" t="s">
        <v>78</v>
      </c>
      <c r="AA383" s="11">
        <v>1915017</v>
      </c>
      <c r="AB383" s="12" t="s">
        <v>669</v>
      </c>
      <c r="AC383" s="11">
        <v>3</v>
      </c>
      <c r="AD383" s="11">
        <v>136</v>
      </c>
      <c r="AE383" s="12" t="s">
        <v>25</v>
      </c>
      <c r="AF383" s="11">
        <v>11</v>
      </c>
      <c r="AG383" s="12" t="s">
        <v>25</v>
      </c>
      <c r="AH383" s="11">
        <v>1</v>
      </c>
      <c r="AI383" s="12" t="s">
        <v>25</v>
      </c>
      <c r="AJ383" s="11">
        <v>1</v>
      </c>
      <c r="AK383" s="12" t="s">
        <v>25</v>
      </c>
      <c r="AL383" s="11">
        <v>1</v>
      </c>
      <c r="AM383" s="12" t="s">
        <v>25</v>
      </c>
      <c r="AN383" s="11">
        <v>14</v>
      </c>
      <c r="AO383" s="12" t="s">
        <v>25</v>
      </c>
      <c r="AP383" s="11">
        <v>45</v>
      </c>
      <c r="AQ383" s="12" t="s">
        <v>25</v>
      </c>
      <c r="AR383" s="11">
        <v>4</v>
      </c>
      <c r="AS383" s="12" t="s">
        <v>25</v>
      </c>
      <c r="AT383" s="11">
        <v>49</v>
      </c>
      <c r="AU383" s="11">
        <v>3</v>
      </c>
      <c r="AV383" s="12" t="s">
        <v>25</v>
      </c>
      <c r="AW383" s="11">
        <v>3</v>
      </c>
      <c r="AX383" s="11">
        <v>0</v>
      </c>
      <c r="AY383" s="12" t="s">
        <v>25</v>
      </c>
      <c r="AZ383" s="11">
        <v>0</v>
      </c>
      <c r="BA383" s="11">
        <v>52</v>
      </c>
      <c r="BB383" s="12" t="s">
        <v>25</v>
      </c>
      <c r="BC383" s="11">
        <v>7</v>
      </c>
      <c r="BD383" s="12" t="s">
        <v>25</v>
      </c>
      <c r="BE383" s="11">
        <v>11</v>
      </c>
      <c r="BF383" s="12" t="s">
        <v>25</v>
      </c>
      <c r="BG383" s="11">
        <v>18</v>
      </c>
      <c r="BH383" s="11">
        <v>4</v>
      </c>
      <c r="BI383" s="12" t="s">
        <v>25</v>
      </c>
      <c r="BJ383" s="11">
        <v>4</v>
      </c>
      <c r="BK383" s="11">
        <v>3</v>
      </c>
      <c r="BL383" s="12" t="s">
        <v>25</v>
      </c>
      <c r="BM383" s="11">
        <v>3</v>
      </c>
      <c r="BN383" s="11">
        <v>25</v>
      </c>
      <c r="BO383" s="12" t="s">
        <v>25</v>
      </c>
      <c r="BP383" s="11">
        <v>6</v>
      </c>
      <c r="BQ383" s="12" t="s">
        <v>25</v>
      </c>
      <c r="BR383" s="11">
        <v>1</v>
      </c>
      <c r="BS383" s="12" t="s">
        <v>25</v>
      </c>
      <c r="BT383" s="11">
        <v>1</v>
      </c>
      <c r="BU383" s="12" t="s">
        <v>25</v>
      </c>
      <c r="BV383" s="11">
        <v>8</v>
      </c>
      <c r="BW383" s="12" t="s">
        <v>25</v>
      </c>
      <c r="BX383" s="11">
        <v>5</v>
      </c>
      <c r="BY383" s="12" t="s">
        <v>25</v>
      </c>
      <c r="BZ383" s="11">
        <v>20</v>
      </c>
      <c r="CA383" s="12" t="s">
        <v>25</v>
      </c>
      <c r="CB383" s="11">
        <v>0</v>
      </c>
      <c r="CC383" s="12" t="s">
        <v>25</v>
      </c>
      <c r="CD383" s="11">
        <v>7</v>
      </c>
      <c r="CE383" s="12" t="s">
        <v>25</v>
      </c>
      <c r="CF383" s="11">
        <v>7</v>
      </c>
      <c r="CG383" s="11">
        <v>32</v>
      </c>
      <c r="CH383" s="11">
        <v>3</v>
      </c>
      <c r="CI383" s="12" t="s">
        <v>25</v>
      </c>
      <c r="CJ383" s="11">
        <v>2</v>
      </c>
      <c r="CK383" s="12" t="s">
        <v>25</v>
      </c>
      <c r="CL383" s="11">
        <v>136</v>
      </c>
      <c r="CM383" s="11">
        <v>136</v>
      </c>
      <c r="CN383" s="12" t="s">
        <v>25</v>
      </c>
      <c r="CO383" s="12" t="s">
        <v>25</v>
      </c>
      <c r="CP383" s="12" t="s">
        <v>25</v>
      </c>
      <c r="CQ383" s="12" t="s">
        <v>25</v>
      </c>
      <c r="CR383" s="11">
        <f t="shared" si="15"/>
        <v>136</v>
      </c>
      <c r="CS383" s="11">
        <f t="shared" si="16"/>
        <v>136</v>
      </c>
      <c r="CT383" s="11" t="b">
        <f t="shared" si="17"/>
        <v>1</v>
      </c>
    </row>
    <row r="384" spans="1:98" x14ac:dyDescent="0.25">
      <c r="A384" s="11">
        <v>383</v>
      </c>
      <c r="B384" s="11">
        <v>15</v>
      </c>
      <c r="C384" s="12" t="s">
        <v>70</v>
      </c>
      <c r="D384" s="11">
        <v>1</v>
      </c>
      <c r="E384" s="12" t="s">
        <v>71</v>
      </c>
      <c r="F384" s="11">
        <v>1</v>
      </c>
      <c r="G384" s="12" t="s">
        <v>71</v>
      </c>
      <c r="H384" s="11">
        <v>1</v>
      </c>
      <c r="I384" s="11">
        <v>1</v>
      </c>
      <c r="J384" s="12" t="s">
        <v>71</v>
      </c>
      <c r="K384" s="11">
        <v>660</v>
      </c>
      <c r="L384" s="12" t="s">
        <v>527</v>
      </c>
      <c r="M384" s="11">
        <v>1</v>
      </c>
      <c r="N384" s="12" t="s">
        <v>70</v>
      </c>
      <c r="O384" s="12" t="s">
        <v>474</v>
      </c>
      <c r="P384" s="11">
        <v>2</v>
      </c>
      <c r="Q384" s="12" t="s">
        <v>273</v>
      </c>
      <c r="R384" s="11">
        <v>77</v>
      </c>
      <c r="S384" s="12" t="s">
        <v>536</v>
      </c>
      <c r="T384" s="11">
        <v>337</v>
      </c>
      <c r="U384" s="12" t="s">
        <v>529</v>
      </c>
      <c r="V384" s="12" t="s">
        <v>530</v>
      </c>
      <c r="W384" s="11">
        <v>1504</v>
      </c>
      <c r="X384" s="12" t="s">
        <v>71</v>
      </c>
      <c r="Y384" s="12" t="s">
        <v>77</v>
      </c>
      <c r="Z384" s="12" t="s">
        <v>78</v>
      </c>
      <c r="AA384" s="11">
        <v>1915017</v>
      </c>
      <c r="AB384" s="12" t="s">
        <v>669</v>
      </c>
      <c r="AC384" s="11">
        <v>3</v>
      </c>
      <c r="AD384" s="11">
        <v>139</v>
      </c>
      <c r="AE384" s="12" t="s">
        <v>25</v>
      </c>
      <c r="AF384" s="11">
        <v>17</v>
      </c>
      <c r="AG384" s="12" t="s">
        <v>25</v>
      </c>
      <c r="AH384" s="11">
        <v>1</v>
      </c>
      <c r="AI384" s="12" t="s">
        <v>25</v>
      </c>
      <c r="AJ384" s="11">
        <v>2</v>
      </c>
      <c r="AK384" s="12" t="s">
        <v>25</v>
      </c>
      <c r="AL384" s="11">
        <v>0</v>
      </c>
      <c r="AM384" s="12" t="s">
        <v>25</v>
      </c>
      <c r="AN384" s="11">
        <v>20</v>
      </c>
      <c r="AO384" s="12" t="s">
        <v>25</v>
      </c>
      <c r="AP384" s="11">
        <v>47</v>
      </c>
      <c r="AQ384" s="12" t="s">
        <v>25</v>
      </c>
      <c r="AR384" s="11">
        <v>5</v>
      </c>
      <c r="AS384" s="12" t="s">
        <v>25</v>
      </c>
      <c r="AT384" s="11">
        <v>52</v>
      </c>
      <c r="AU384" s="11">
        <v>0</v>
      </c>
      <c r="AV384" s="12" t="s">
        <v>25</v>
      </c>
      <c r="AW384" s="11">
        <v>0</v>
      </c>
      <c r="AX384" s="11">
        <v>1</v>
      </c>
      <c r="AY384" s="12" t="s">
        <v>25</v>
      </c>
      <c r="AZ384" s="11">
        <v>1</v>
      </c>
      <c r="BA384" s="11">
        <v>53</v>
      </c>
      <c r="BB384" s="12" t="s">
        <v>25</v>
      </c>
      <c r="BC384" s="11">
        <v>10</v>
      </c>
      <c r="BD384" s="12" t="s">
        <v>25</v>
      </c>
      <c r="BE384" s="11">
        <v>16</v>
      </c>
      <c r="BF384" s="12" t="s">
        <v>25</v>
      </c>
      <c r="BG384" s="11">
        <v>26</v>
      </c>
      <c r="BH384" s="11">
        <v>2</v>
      </c>
      <c r="BI384" s="12" t="s">
        <v>25</v>
      </c>
      <c r="BJ384" s="11">
        <v>2</v>
      </c>
      <c r="BK384" s="11">
        <v>4</v>
      </c>
      <c r="BL384" s="12" t="s">
        <v>25</v>
      </c>
      <c r="BM384" s="11">
        <v>4</v>
      </c>
      <c r="BN384" s="11">
        <v>32</v>
      </c>
      <c r="BO384" s="12" t="s">
        <v>25</v>
      </c>
      <c r="BP384" s="11">
        <v>2</v>
      </c>
      <c r="BQ384" s="12" t="s">
        <v>25</v>
      </c>
      <c r="BR384" s="11">
        <v>1</v>
      </c>
      <c r="BS384" s="12" t="s">
        <v>25</v>
      </c>
      <c r="BT384" s="11">
        <v>0</v>
      </c>
      <c r="BU384" s="12" t="s">
        <v>25</v>
      </c>
      <c r="BV384" s="11">
        <v>3</v>
      </c>
      <c r="BW384" s="12" t="s">
        <v>25</v>
      </c>
      <c r="BX384" s="11">
        <v>3</v>
      </c>
      <c r="BY384" s="12" t="s">
        <v>25</v>
      </c>
      <c r="BZ384" s="11">
        <v>12</v>
      </c>
      <c r="CA384" s="12" t="s">
        <v>25</v>
      </c>
      <c r="CB384" s="11">
        <v>1</v>
      </c>
      <c r="CC384" s="12" t="s">
        <v>25</v>
      </c>
      <c r="CD384" s="11">
        <v>8</v>
      </c>
      <c r="CE384" s="12" t="s">
        <v>25</v>
      </c>
      <c r="CF384" s="11">
        <v>8</v>
      </c>
      <c r="CG384" s="11">
        <v>24</v>
      </c>
      <c r="CH384" s="11">
        <v>3</v>
      </c>
      <c r="CI384" s="12" t="s">
        <v>25</v>
      </c>
      <c r="CJ384" s="11">
        <v>3</v>
      </c>
      <c r="CK384" s="12" t="s">
        <v>25</v>
      </c>
      <c r="CL384" s="11">
        <v>136</v>
      </c>
      <c r="CM384" s="11">
        <v>138</v>
      </c>
      <c r="CN384" s="12" t="s">
        <v>25</v>
      </c>
      <c r="CO384" s="12" t="s">
        <v>638</v>
      </c>
      <c r="CP384" s="12" t="s">
        <v>633</v>
      </c>
      <c r="CQ384" s="12" t="s">
        <v>25</v>
      </c>
      <c r="CR384" s="11">
        <f t="shared" si="15"/>
        <v>138</v>
      </c>
      <c r="CS384" s="11">
        <f t="shared" si="16"/>
        <v>138</v>
      </c>
      <c r="CT384" s="11" t="b">
        <f t="shared" si="17"/>
        <v>1</v>
      </c>
    </row>
    <row r="385" spans="1:98" x14ac:dyDescent="0.25">
      <c r="A385" s="11">
        <v>384</v>
      </c>
      <c r="B385" s="11">
        <v>15</v>
      </c>
      <c r="C385" s="12" t="s">
        <v>70</v>
      </c>
      <c r="D385" s="11">
        <v>1</v>
      </c>
      <c r="E385" s="12" t="s">
        <v>71</v>
      </c>
      <c r="F385" s="11">
        <v>1</v>
      </c>
      <c r="G385" s="12" t="s">
        <v>71</v>
      </c>
      <c r="H385" s="11">
        <v>1</v>
      </c>
      <c r="I385" s="11">
        <v>1</v>
      </c>
      <c r="J385" s="12" t="s">
        <v>71</v>
      </c>
      <c r="K385" s="11">
        <v>660</v>
      </c>
      <c r="L385" s="12" t="s">
        <v>527</v>
      </c>
      <c r="M385" s="11">
        <v>1</v>
      </c>
      <c r="N385" s="12" t="s">
        <v>70</v>
      </c>
      <c r="O385" s="12" t="s">
        <v>474</v>
      </c>
      <c r="P385" s="11">
        <v>2</v>
      </c>
      <c r="Q385" s="12" t="s">
        <v>273</v>
      </c>
      <c r="R385" s="11">
        <v>78</v>
      </c>
      <c r="S385" s="12" t="s">
        <v>537</v>
      </c>
      <c r="T385" s="11">
        <v>337</v>
      </c>
      <c r="U385" s="12" t="s">
        <v>529</v>
      </c>
      <c r="V385" s="12" t="s">
        <v>530</v>
      </c>
      <c r="W385" s="11">
        <v>1504</v>
      </c>
      <c r="X385" s="12" t="s">
        <v>71</v>
      </c>
      <c r="Y385" s="12" t="s">
        <v>77</v>
      </c>
      <c r="Z385" s="12" t="s">
        <v>78</v>
      </c>
      <c r="AA385" s="11">
        <v>1915017</v>
      </c>
      <c r="AB385" s="12" t="s">
        <v>669</v>
      </c>
      <c r="AC385" s="11">
        <v>3</v>
      </c>
      <c r="AD385" s="11">
        <v>145</v>
      </c>
      <c r="AE385" s="12" t="s">
        <v>25</v>
      </c>
      <c r="AF385" s="11">
        <v>20</v>
      </c>
      <c r="AG385" s="12" t="s">
        <v>25</v>
      </c>
      <c r="AH385" s="11">
        <v>0</v>
      </c>
      <c r="AI385" s="12" t="s">
        <v>25</v>
      </c>
      <c r="AJ385" s="11">
        <v>0</v>
      </c>
      <c r="AK385" s="12" t="s">
        <v>25</v>
      </c>
      <c r="AL385" s="11">
        <v>3</v>
      </c>
      <c r="AM385" s="12" t="s">
        <v>25</v>
      </c>
      <c r="AN385" s="11">
        <v>23</v>
      </c>
      <c r="AO385" s="12" t="s">
        <v>25</v>
      </c>
      <c r="AP385" s="11">
        <v>43</v>
      </c>
      <c r="AQ385" s="12" t="s">
        <v>25</v>
      </c>
      <c r="AR385" s="11">
        <v>3</v>
      </c>
      <c r="AS385" s="12" t="s">
        <v>25</v>
      </c>
      <c r="AT385" s="11">
        <v>46</v>
      </c>
      <c r="AU385" s="11">
        <v>2</v>
      </c>
      <c r="AV385" s="12" t="s">
        <v>25</v>
      </c>
      <c r="AW385" s="11">
        <v>2</v>
      </c>
      <c r="AX385" s="11">
        <v>0</v>
      </c>
      <c r="AY385" s="12" t="s">
        <v>25</v>
      </c>
      <c r="AZ385" s="11">
        <v>0</v>
      </c>
      <c r="BA385" s="11">
        <v>48</v>
      </c>
      <c r="BB385" s="12" t="s">
        <v>25</v>
      </c>
      <c r="BC385" s="11">
        <v>3</v>
      </c>
      <c r="BD385" s="12" t="s">
        <v>25</v>
      </c>
      <c r="BE385" s="11">
        <v>9</v>
      </c>
      <c r="BF385" s="12" t="s">
        <v>25</v>
      </c>
      <c r="BG385" s="11">
        <v>12</v>
      </c>
      <c r="BH385" s="11">
        <v>4</v>
      </c>
      <c r="BI385" s="12" t="s">
        <v>25</v>
      </c>
      <c r="BJ385" s="11">
        <v>4</v>
      </c>
      <c r="BK385" s="11">
        <v>6</v>
      </c>
      <c r="BL385" s="12" t="s">
        <v>25</v>
      </c>
      <c r="BM385" s="11">
        <v>6</v>
      </c>
      <c r="BN385" s="11">
        <v>22</v>
      </c>
      <c r="BO385" s="12" t="s">
        <v>25</v>
      </c>
      <c r="BP385" s="11">
        <v>2</v>
      </c>
      <c r="BQ385" s="12" t="s">
        <v>25</v>
      </c>
      <c r="BR385" s="11">
        <v>0</v>
      </c>
      <c r="BS385" s="12" t="s">
        <v>25</v>
      </c>
      <c r="BT385" s="11">
        <v>2</v>
      </c>
      <c r="BU385" s="12" t="s">
        <v>25</v>
      </c>
      <c r="BV385" s="11">
        <v>4</v>
      </c>
      <c r="BW385" s="12" t="s">
        <v>25</v>
      </c>
      <c r="BX385" s="11">
        <v>3</v>
      </c>
      <c r="BY385" s="12" t="s">
        <v>25</v>
      </c>
      <c r="BZ385" s="11">
        <v>19</v>
      </c>
      <c r="CA385" s="12" t="s">
        <v>25</v>
      </c>
      <c r="CB385" s="11">
        <v>2</v>
      </c>
      <c r="CC385" s="12" t="s">
        <v>25</v>
      </c>
      <c r="CD385" s="11">
        <v>6</v>
      </c>
      <c r="CE385" s="12" t="s">
        <v>25</v>
      </c>
      <c r="CF385" s="11">
        <v>6</v>
      </c>
      <c r="CG385" s="11">
        <v>30</v>
      </c>
      <c r="CH385" s="11">
        <v>6</v>
      </c>
      <c r="CI385" s="12" t="s">
        <v>25</v>
      </c>
      <c r="CJ385" s="11">
        <v>4</v>
      </c>
      <c r="CK385" s="12" t="s">
        <v>25</v>
      </c>
      <c r="CL385" s="11">
        <v>145</v>
      </c>
      <c r="CM385" s="11">
        <v>137</v>
      </c>
      <c r="CN385" s="12" t="s">
        <v>25</v>
      </c>
      <c r="CO385" s="12" t="s">
        <v>638</v>
      </c>
      <c r="CP385" s="12" t="s">
        <v>633</v>
      </c>
      <c r="CQ385" s="12" t="s">
        <v>25</v>
      </c>
      <c r="CR385" s="11">
        <f t="shared" si="15"/>
        <v>137</v>
      </c>
      <c r="CS385" s="11">
        <f t="shared" si="16"/>
        <v>137</v>
      </c>
      <c r="CT385" s="11" t="b">
        <f t="shared" si="17"/>
        <v>1</v>
      </c>
    </row>
    <row r="386" spans="1:98" x14ac:dyDescent="0.25">
      <c r="A386" s="11">
        <v>385</v>
      </c>
      <c r="B386" s="11">
        <v>15</v>
      </c>
      <c r="C386" s="12" t="s">
        <v>70</v>
      </c>
      <c r="D386" s="11">
        <v>1</v>
      </c>
      <c r="E386" s="12" t="s">
        <v>71</v>
      </c>
      <c r="F386" s="11">
        <v>1</v>
      </c>
      <c r="G386" s="12" t="s">
        <v>71</v>
      </c>
      <c r="H386" s="11">
        <v>1</v>
      </c>
      <c r="I386" s="11">
        <v>1</v>
      </c>
      <c r="J386" s="12" t="s">
        <v>71</v>
      </c>
      <c r="K386" s="11">
        <v>660</v>
      </c>
      <c r="L386" s="12" t="s">
        <v>527</v>
      </c>
      <c r="M386" s="11">
        <v>1</v>
      </c>
      <c r="N386" s="12" t="s">
        <v>70</v>
      </c>
      <c r="O386" s="12" t="s">
        <v>474</v>
      </c>
      <c r="P386" s="11">
        <v>2</v>
      </c>
      <c r="Q386" s="12" t="s">
        <v>273</v>
      </c>
      <c r="R386" s="11">
        <v>79</v>
      </c>
      <c r="S386" s="12" t="s">
        <v>538</v>
      </c>
      <c r="T386" s="11">
        <v>341</v>
      </c>
      <c r="U386" s="12" t="s">
        <v>529</v>
      </c>
      <c r="V386" s="12" t="s">
        <v>530</v>
      </c>
      <c r="W386" s="11">
        <v>1504</v>
      </c>
      <c r="X386" s="12" t="s">
        <v>71</v>
      </c>
      <c r="Y386" s="12" t="s">
        <v>77</v>
      </c>
      <c r="Z386" s="12" t="s">
        <v>78</v>
      </c>
      <c r="AA386" s="11">
        <v>1915017</v>
      </c>
      <c r="AB386" s="12" t="s">
        <v>669</v>
      </c>
      <c r="AC386" s="11">
        <v>3</v>
      </c>
      <c r="AD386" s="11">
        <v>150</v>
      </c>
      <c r="AE386" s="12" t="s">
        <v>25</v>
      </c>
      <c r="AF386" s="11">
        <v>21</v>
      </c>
      <c r="AG386" s="12" t="s">
        <v>25</v>
      </c>
      <c r="AH386" s="11">
        <v>3</v>
      </c>
      <c r="AI386" s="12" t="s">
        <v>25</v>
      </c>
      <c r="AJ386" s="11">
        <v>0</v>
      </c>
      <c r="AK386" s="12" t="s">
        <v>25</v>
      </c>
      <c r="AL386" s="11">
        <v>1</v>
      </c>
      <c r="AM386" s="12" t="s">
        <v>25</v>
      </c>
      <c r="AN386" s="11">
        <v>25</v>
      </c>
      <c r="AO386" s="12" t="s">
        <v>25</v>
      </c>
      <c r="AP386" s="11">
        <v>48</v>
      </c>
      <c r="AQ386" s="12" t="s">
        <v>25</v>
      </c>
      <c r="AR386" s="11">
        <v>2</v>
      </c>
      <c r="AS386" s="12" t="s">
        <v>25</v>
      </c>
      <c r="AT386" s="11">
        <v>50</v>
      </c>
      <c r="AU386" s="11">
        <v>1</v>
      </c>
      <c r="AV386" s="12" t="s">
        <v>25</v>
      </c>
      <c r="AW386" s="11">
        <v>1</v>
      </c>
      <c r="AX386" s="11">
        <v>0</v>
      </c>
      <c r="AY386" s="12" t="s">
        <v>25</v>
      </c>
      <c r="AZ386" s="11">
        <v>0</v>
      </c>
      <c r="BA386" s="11">
        <v>51</v>
      </c>
      <c r="BB386" s="12" t="s">
        <v>25</v>
      </c>
      <c r="BC386" s="11">
        <v>10</v>
      </c>
      <c r="BD386" s="12" t="s">
        <v>25</v>
      </c>
      <c r="BE386" s="11">
        <v>14</v>
      </c>
      <c r="BF386" s="12" t="s">
        <v>25</v>
      </c>
      <c r="BG386" s="11">
        <v>24</v>
      </c>
      <c r="BH386" s="11">
        <v>3</v>
      </c>
      <c r="BI386" s="12" t="s">
        <v>25</v>
      </c>
      <c r="BJ386" s="11">
        <v>3</v>
      </c>
      <c r="BK386" s="11">
        <v>6</v>
      </c>
      <c r="BL386" s="12" t="s">
        <v>25</v>
      </c>
      <c r="BM386" s="11">
        <v>6</v>
      </c>
      <c r="BN386" s="11">
        <v>33</v>
      </c>
      <c r="BO386" s="12" t="s">
        <v>25</v>
      </c>
      <c r="BP386" s="11">
        <v>5</v>
      </c>
      <c r="BQ386" s="12" t="s">
        <v>25</v>
      </c>
      <c r="BR386" s="11">
        <v>1</v>
      </c>
      <c r="BS386" s="12" t="s">
        <v>25</v>
      </c>
      <c r="BT386" s="11">
        <v>0</v>
      </c>
      <c r="BU386" s="12" t="s">
        <v>25</v>
      </c>
      <c r="BV386" s="11">
        <v>6</v>
      </c>
      <c r="BW386" s="12" t="s">
        <v>25</v>
      </c>
      <c r="BX386" s="11">
        <v>4</v>
      </c>
      <c r="BY386" s="12" t="s">
        <v>25</v>
      </c>
      <c r="BZ386" s="11">
        <v>14</v>
      </c>
      <c r="CA386" s="12" t="s">
        <v>25</v>
      </c>
      <c r="CB386" s="11">
        <v>2</v>
      </c>
      <c r="CC386" s="12" t="s">
        <v>25</v>
      </c>
      <c r="CD386" s="11">
        <v>7</v>
      </c>
      <c r="CE386" s="12" t="s">
        <v>25</v>
      </c>
      <c r="CF386" s="11">
        <v>7</v>
      </c>
      <c r="CG386" s="11">
        <v>27</v>
      </c>
      <c r="CH386" s="11">
        <v>3</v>
      </c>
      <c r="CI386" s="12" t="s">
        <v>25</v>
      </c>
      <c r="CJ386" s="11">
        <v>4</v>
      </c>
      <c r="CK386" s="12" t="s">
        <v>25</v>
      </c>
      <c r="CL386" s="11">
        <v>150</v>
      </c>
      <c r="CM386" s="11">
        <v>149</v>
      </c>
      <c r="CN386" s="12" t="s">
        <v>25</v>
      </c>
      <c r="CO386" s="12" t="s">
        <v>638</v>
      </c>
      <c r="CP386" s="12" t="s">
        <v>633</v>
      </c>
      <c r="CQ386" s="12" t="s">
        <v>25</v>
      </c>
      <c r="CR386" s="11">
        <f t="shared" si="15"/>
        <v>149</v>
      </c>
      <c r="CS386" s="11">
        <f t="shared" si="16"/>
        <v>149</v>
      </c>
      <c r="CT386" s="11" t="b">
        <f t="shared" si="17"/>
        <v>1</v>
      </c>
    </row>
    <row r="387" spans="1:98" x14ac:dyDescent="0.25">
      <c r="A387" s="11">
        <v>386</v>
      </c>
      <c r="B387" s="11">
        <v>15</v>
      </c>
      <c r="C387" s="12" t="s">
        <v>70</v>
      </c>
      <c r="D387" s="11">
        <v>1</v>
      </c>
      <c r="E387" s="12" t="s">
        <v>71</v>
      </c>
      <c r="F387" s="11">
        <v>1</v>
      </c>
      <c r="G387" s="12" t="s">
        <v>71</v>
      </c>
      <c r="H387" s="11">
        <v>1</v>
      </c>
      <c r="I387" s="11">
        <v>1</v>
      </c>
      <c r="J387" s="12" t="s">
        <v>71</v>
      </c>
      <c r="K387" s="11">
        <v>660</v>
      </c>
      <c r="L387" s="12" t="s">
        <v>527</v>
      </c>
      <c r="M387" s="11">
        <v>1</v>
      </c>
      <c r="N387" s="12" t="s">
        <v>70</v>
      </c>
      <c r="O387" s="12" t="s">
        <v>474</v>
      </c>
      <c r="P387" s="11">
        <v>2</v>
      </c>
      <c r="Q387" s="12" t="s">
        <v>273</v>
      </c>
      <c r="R387" s="11">
        <v>80</v>
      </c>
      <c r="S387" s="12" t="s">
        <v>539</v>
      </c>
      <c r="T387" s="11">
        <v>342</v>
      </c>
      <c r="U387" s="12" t="s">
        <v>529</v>
      </c>
      <c r="V387" s="12" t="s">
        <v>530</v>
      </c>
      <c r="W387" s="11">
        <v>1504</v>
      </c>
      <c r="X387" s="12" t="s">
        <v>71</v>
      </c>
      <c r="Y387" s="12" t="s">
        <v>77</v>
      </c>
      <c r="Z387" s="12" t="s">
        <v>78</v>
      </c>
      <c r="AA387" s="11">
        <v>1915017</v>
      </c>
      <c r="AB387" s="12" t="s">
        <v>669</v>
      </c>
      <c r="AC387" s="11">
        <v>3</v>
      </c>
      <c r="AD387" s="11">
        <v>141</v>
      </c>
      <c r="AE387" s="12" t="s">
        <v>25</v>
      </c>
      <c r="AF387" s="11">
        <v>29</v>
      </c>
      <c r="AG387" s="12" t="s">
        <v>25</v>
      </c>
      <c r="AH387" s="11">
        <v>0</v>
      </c>
      <c r="AI387" s="12" t="s">
        <v>25</v>
      </c>
      <c r="AJ387" s="11">
        <v>0</v>
      </c>
      <c r="AK387" s="12" t="s">
        <v>25</v>
      </c>
      <c r="AL387" s="11">
        <v>1</v>
      </c>
      <c r="AM387" s="12" t="s">
        <v>25</v>
      </c>
      <c r="AN387" s="11">
        <v>30</v>
      </c>
      <c r="AO387" s="12" t="s">
        <v>25</v>
      </c>
      <c r="AP387" s="11">
        <v>45</v>
      </c>
      <c r="AQ387" s="12" t="s">
        <v>25</v>
      </c>
      <c r="AR387" s="11">
        <v>1</v>
      </c>
      <c r="AS387" s="12" t="s">
        <v>25</v>
      </c>
      <c r="AT387" s="11">
        <v>46</v>
      </c>
      <c r="AU387" s="11">
        <v>1</v>
      </c>
      <c r="AV387" s="12" t="s">
        <v>25</v>
      </c>
      <c r="AW387" s="11">
        <v>1</v>
      </c>
      <c r="AX387" s="11">
        <v>0</v>
      </c>
      <c r="AY387" s="12" t="s">
        <v>25</v>
      </c>
      <c r="AZ387" s="11">
        <v>0</v>
      </c>
      <c r="BA387" s="11">
        <v>47</v>
      </c>
      <c r="BB387" s="12" t="s">
        <v>25</v>
      </c>
      <c r="BC387" s="11">
        <v>11</v>
      </c>
      <c r="BD387" s="12" t="s">
        <v>25</v>
      </c>
      <c r="BE387" s="11">
        <v>10</v>
      </c>
      <c r="BF387" s="12" t="s">
        <v>25</v>
      </c>
      <c r="BG387" s="11">
        <v>21</v>
      </c>
      <c r="BH387" s="11">
        <v>2</v>
      </c>
      <c r="BI387" s="12" t="s">
        <v>25</v>
      </c>
      <c r="BJ387" s="11">
        <v>2</v>
      </c>
      <c r="BK387" s="11">
        <v>5</v>
      </c>
      <c r="BL387" s="12" t="s">
        <v>25</v>
      </c>
      <c r="BM387" s="11">
        <v>5</v>
      </c>
      <c r="BN387" s="11">
        <v>28</v>
      </c>
      <c r="BO387" s="12" t="s">
        <v>25</v>
      </c>
      <c r="BP387" s="11">
        <v>1</v>
      </c>
      <c r="BQ387" s="12" t="s">
        <v>25</v>
      </c>
      <c r="BR387" s="11">
        <v>0</v>
      </c>
      <c r="BS387" s="12" t="s">
        <v>25</v>
      </c>
      <c r="BT387" s="11">
        <v>1</v>
      </c>
      <c r="BU387" s="12" t="s">
        <v>25</v>
      </c>
      <c r="BV387" s="11">
        <v>2</v>
      </c>
      <c r="BW387" s="12" t="s">
        <v>25</v>
      </c>
      <c r="BX387" s="11">
        <v>4</v>
      </c>
      <c r="BY387" s="12" t="s">
        <v>25</v>
      </c>
      <c r="BZ387" s="11">
        <v>16</v>
      </c>
      <c r="CA387" s="12" t="s">
        <v>25</v>
      </c>
      <c r="CB387" s="11">
        <v>1</v>
      </c>
      <c r="CC387" s="12" t="s">
        <v>25</v>
      </c>
      <c r="CD387" s="11">
        <v>7</v>
      </c>
      <c r="CE387" s="12" t="s">
        <v>25</v>
      </c>
      <c r="CF387" s="11">
        <v>7</v>
      </c>
      <c r="CG387" s="11">
        <v>28</v>
      </c>
      <c r="CH387" s="11">
        <v>0</v>
      </c>
      <c r="CI387" s="12" t="s">
        <v>25</v>
      </c>
      <c r="CJ387" s="11">
        <v>6</v>
      </c>
      <c r="CK387" s="12" t="s">
        <v>25</v>
      </c>
      <c r="CL387" s="11">
        <v>141</v>
      </c>
      <c r="CM387" s="11">
        <v>141</v>
      </c>
      <c r="CN387" s="12" t="s">
        <v>25</v>
      </c>
      <c r="CO387" s="12" t="s">
        <v>25</v>
      </c>
      <c r="CP387" s="12" t="s">
        <v>25</v>
      </c>
      <c r="CQ387" s="12" t="s">
        <v>25</v>
      </c>
      <c r="CR387" s="11">
        <f t="shared" ref="CR387:CR450" si="18">CH387+CJ387+CD387+CB387+BZ387+BX387+BT387+BR387+BP387+BK387+BH387+BE387+BC387+AX387+AU387+AR387+AP387+AL387+AJ387+AH387+AF387</f>
        <v>141</v>
      </c>
      <c r="CS387" s="11">
        <f t="shared" ref="CS387:CS450" si="19">CJ387+CH387+CG387+BV387+BN387+AN387+BA387</f>
        <v>141</v>
      </c>
      <c r="CT387" s="11" t="b">
        <f t="shared" ref="CT387:CT450" si="20">EXACT(CM387,CR387)</f>
        <v>1</v>
      </c>
    </row>
    <row r="388" spans="1:98" x14ac:dyDescent="0.25">
      <c r="A388" s="11">
        <v>387</v>
      </c>
      <c r="B388" s="11">
        <v>15</v>
      </c>
      <c r="C388" s="12" t="s">
        <v>70</v>
      </c>
      <c r="D388" s="11">
        <v>1</v>
      </c>
      <c r="E388" s="12" t="s">
        <v>71</v>
      </c>
      <c r="F388" s="11">
        <v>1</v>
      </c>
      <c r="G388" s="12" t="s">
        <v>71</v>
      </c>
      <c r="H388" s="11">
        <v>1</v>
      </c>
      <c r="I388" s="11">
        <v>1</v>
      </c>
      <c r="J388" s="12" t="s">
        <v>71</v>
      </c>
      <c r="K388" s="11">
        <v>660</v>
      </c>
      <c r="L388" s="12" t="s">
        <v>527</v>
      </c>
      <c r="M388" s="11">
        <v>1</v>
      </c>
      <c r="N388" s="12" t="s">
        <v>70</v>
      </c>
      <c r="O388" s="12" t="s">
        <v>474</v>
      </c>
      <c r="P388" s="11">
        <v>2</v>
      </c>
      <c r="Q388" s="12" t="s">
        <v>273</v>
      </c>
      <c r="R388" s="11">
        <v>81</v>
      </c>
      <c r="S388" s="12" t="s">
        <v>540</v>
      </c>
      <c r="T388" s="11">
        <v>342</v>
      </c>
      <c r="U388" s="12" t="s">
        <v>529</v>
      </c>
      <c r="V388" s="12" t="s">
        <v>530</v>
      </c>
      <c r="W388" s="11">
        <v>1504</v>
      </c>
      <c r="X388" s="12" t="s">
        <v>71</v>
      </c>
      <c r="Y388" s="12" t="s">
        <v>77</v>
      </c>
      <c r="Z388" s="12" t="s">
        <v>78</v>
      </c>
      <c r="AA388" s="11">
        <v>1915017</v>
      </c>
      <c r="AB388" s="12" t="s">
        <v>669</v>
      </c>
      <c r="AC388" s="11">
        <v>3</v>
      </c>
      <c r="AD388" s="11">
        <v>143</v>
      </c>
      <c r="AE388" s="12" t="s">
        <v>25</v>
      </c>
      <c r="AF388" s="11">
        <v>22</v>
      </c>
      <c r="AG388" s="12" t="s">
        <v>25</v>
      </c>
      <c r="AH388" s="11">
        <v>1</v>
      </c>
      <c r="AI388" s="12" t="s">
        <v>25</v>
      </c>
      <c r="AJ388" s="11">
        <v>0</v>
      </c>
      <c r="AK388" s="12" t="s">
        <v>25</v>
      </c>
      <c r="AL388" s="11">
        <v>1</v>
      </c>
      <c r="AM388" s="12" t="s">
        <v>25</v>
      </c>
      <c r="AN388" s="11">
        <v>24</v>
      </c>
      <c r="AO388" s="12" t="s">
        <v>25</v>
      </c>
      <c r="AP388" s="11">
        <v>58</v>
      </c>
      <c r="AQ388" s="12" t="s">
        <v>25</v>
      </c>
      <c r="AR388" s="11">
        <v>3</v>
      </c>
      <c r="AS388" s="12" t="s">
        <v>25</v>
      </c>
      <c r="AT388" s="11">
        <v>61</v>
      </c>
      <c r="AU388" s="11">
        <v>0</v>
      </c>
      <c r="AV388" s="12" t="s">
        <v>25</v>
      </c>
      <c r="AW388" s="11">
        <v>0</v>
      </c>
      <c r="AX388" s="11">
        <v>0</v>
      </c>
      <c r="AY388" s="12" t="s">
        <v>25</v>
      </c>
      <c r="AZ388" s="11">
        <v>0</v>
      </c>
      <c r="BA388" s="11">
        <v>61</v>
      </c>
      <c r="BB388" s="12" t="s">
        <v>25</v>
      </c>
      <c r="BC388" s="11">
        <v>9</v>
      </c>
      <c r="BD388" s="12" t="s">
        <v>25</v>
      </c>
      <c r="BE388" s="11">
        <v>8</v>
      </c>
      <c r="BF388" s="12" t="s">
        <v>25</v>
      </c>
      <c r="BG388" s="11">
        <v>17</v>
      </c>
      <c r="BH388" s="11">
        <v>3</v>
      </c>
      <c r="BI388" s="12" t="s">
        <v>25</v>
      </c>
      <c r="BJ388" s="11">
        <v>3</v>
      </c>
      <c r="BK388" s="11">
        <v>7</v>
      </c>
      <c r="BL388" s="12" t="s">
        <v>25</v>
      </c>
      <c r="BM388" s="11">
        <v>7</v>
      </c>
      <c r="BN388" s="11">
        <v>27</v>
      </c>
      <c r="BO388" s="12" t="s">
        <v>25</v>
      </c>
      <c r="BP388" s="11">
        <v>4</v>
      </c>
      <c r="BQ388" s="12" t="s">
        <v>25</v>
      </c>
      <c r="BR388" s="11">
        <v>1</v>
      </c>
      <c r="BS388" s="12" t="s">
        <v>25</v>
      </c>
      <c r="BT388" s="11">
        <v>1</v>
      </c>
      <c r="BU388" s="12" t="s">
        <v>25</v>
      </c>
      <c r="BV388" s="11">
        <v>6</v>
      </c>
      <c r="BW388" s="12" t="s">
        <v>25</v>
      </c>
      <c r="BX388" s="11">
        <v>0</v>
      </c>
      <c r="BY388" s="12" t="s">
        <v>25</v>
      </c>
      <c r="BZ388" s="11">
        <v>7</v>
      </c>
      <c r="CA388" s="12" t="s">
        <v>25</v>
      </c>
      <c r="CB388" s="11">
        <v>3</v>
      </c>
      <c r="CC388" s="12" t="s">
        <v>25</v>
      </c>
      <c r="CD388" s="11">
        <v>5</v>
      </c>
      <c r="CE388" s="12" t="s">
        <v>25</v>
      </c>
      <c r="CF388" s="11">
        <v>5</v>
      </c>
      <c r="CG388" s="11">
        <v>15</v>
      </c>
      <c r="CH388" s="11">
        <v>6</v>
      </c>
      <c r="CI388" s="12" t="s">
        <v>25</v>
      </c>
      <c r="CJ388" s="11">
        <v>4</v>
      </c>
      <c r="CK388" s="12" t="s">
        <v>25</v>
      </c>
      <c r="CL388" s="11">
        <v>143</v>
      </c>
      <c r="CM388" s="11">
        <v>143</v>
      </c>
      <c r="CN388" s="12" t="s">
        <v>25</v>
      </c>
      <c r="CO388" s="12" t="s">
        <v>25</v>
      </c>
      <c r="CP388" s="12" t="s">
        <v>25</v>
      </c>
      <c r="CQ388" s="12" t="s">
        <v>25</v>
      </c>
      <c r="CR388" s="11">
        <f t="shared" si="18"/>
        <v>143</v>
      </c>
      <c r="CS388" s="11">
        <f t="shared" si="19"/>
        <v>143</v>
      </c>
      <c r="CT388" s="11" t="b">
        <f t="shared" si="20"/>
        <v>1</v>
      </c>
    </row>
    <row r="389" spans="1:98" x14ac:dyDescent="0.25">
      <c r="A389" s="11">
        <v>388</v>
      </c>
      <c r="B389" s="11">
        <v>15</v>
      </c>
      <c r="C389" s="12" t="s">
        <v>70</v>
      </c>
      <c r="D389" s="11">
        <v>1</v>
      </c>
      <c r="E389" s="12" t="s">
        <v>71</v>
      </c>
      <c r="F389" s="11">
        <v>1</v>
      </c>
      <c r="G389" s="12" t="s">
        <v>71</v>
      </c>
      <c r="H389" s="11">
        <v>1</v>
      </c>
      <c r="I389" s="11">
        <v>1</v>
      </c>
      <c r="J389" s="12" t="s">
        <v>71</v>
      </c>
      <c r="K389" s="11">
        <v>660</v>
      </c>
      <c r="L389" s="12" t="s">
        <v>527</v>
      </c>
      <c r="M389" s="11">
        <v>1</v>
      </c>
      <c r="N389" s="12" t="s">
        <v>70</v>
      </c>
      <c r="O389" s="12" t="s">
        <v>474</v>
      </c>
      <c r="P389" s="11">
        <v>2</v>
      </c>
      <c r="Q389" s="12" t="s">
        <v>273</v>
      </c>
      <c r="R389" s="11">
        <v>82</v>
      </c>
      <c r="S389" s="12" t="s">
        <v>541</v>
      </c>
      <c r="T389" s="11">
        <v>339</v>
      </c>
      <c r="U389" s="12" t="s">
        <v>529</v>
      </c>
      <c r="V389" s="12" t="s">
        <v>530</v>
      </c>
      <c r="W389" s="11">
        <v>1504</v>
      </c>
      <c r="X389" s="12" t="s">
        <v>71</v>
      </c>
      <c r="Y389" s="12" t="s">
        <v>77</v>
      </c>
      <c r="Z389" s="12" t="s">
        <v>78</v>
      </c>
      <c r="AA389" s="11">
        <v>1915017</v>
      </c>
      <c r="AB389" s="12" t="s">
        <v>669</v>
      </c>
      <c r="AC389" s="11">
        <v>3</v>
      </c>
      <c r="AD389" s="11">
        <v>148</v>
      </c>
      <c r="AE389" s="12" t="s">
        <v>25</v>
      </c>
      <c r="AF389" s="11">
        <v>21</v>
      </c>
      <c r="AG389" s="12" t="s">
        <v>25</v>
      </c>
      <c r="AH389" s="11">
        <v>2</v>
      </c>
      <c r="AI389" s="12" t="s">
        <v>25</v>
      </c>
      <c r="AJ389" s="11">
        <v>0</v>
      </c>
      <c r="AK389" s="12" t="s">
        <v>25</v>
      </c>
      <c r="AL389" s="11">
        <v>0</v>
      </c>
      <c r="AM389" s="12" t="s">
        <v>25</v>
      </c>
      <c r="AN389" s="11">
        <v>23</v>
      </c>
      <c r="AO389" s="12" t="s">
        <v>25</v>
      </c>
      <c r="AP389" s="11">
        <v>50</v>
      </c>
      <c r="AQ389" s="12" t="s">
        <v>25</v>
      </c>
      <c r="AR389" s="11">
        <v>3</v>
      </c>
      <c r="AS389" s="12" t="s">
        <v>25</v>
      </c>
      <c r="AT389" s="11">
        <v>53</v>
      </c>
      <c r="AU389" s="11">
        <v>1</v>
      </c>
      <c r="AV389" s="12" t="s">
        <v>25</v>
      </c>
      <c r="AW389" s="11">
        <v>1</v>
      </c>
      <c r="AX389" s="11">
        <v>1</v>
      </c>
      <c r="AY389" s="12" t="s">
        <v>25</v>
      </c>
      <c r="AZ389" s="11">
        <v>1</v>
      </c>
      <c r="BA389" s="11">
        <v>55</v>
      </c>
      <c r="BB389" s="12" t="s">
        <v>25</v>
      </c>
      <c r="BC389" s="11">
        <v>16</v>
      </c>
      <c r="BD389" s="12" t="s">
        <v>25</v>
      </c>
      <c r="BE389" s="11">
        <v>9</v>
      </c>
      <c r="BF389" s="12" t="s">
        <v>25</v>
      </c>
      <c r="BG389" s="11">
        <v>25</v>
      </c>
      <c r="BH389" s="11">
        <v>1</v>
      </c>
      <c r="BI389" s="12" t="s">
        <v>25</v>
      </c>
      <c r="BJ389" s="11">
        <v>1</v>
      </c>
      <c r="BK389" s="11">
        <v>2</v>
      </c>
      <c r="BL389" s="12" t="s">
        <v>25</v>
      </c>
      <c r="BM389" s="11">
        <v>2</v>
      </c>
      <c r="BN389" s="11">
        <v>28</v>
      </c>
      <c r="BO389" s="12" t="s">
        <v>25</v>
      </c>
      <c r="BP389" s="11">
        <v>5</v>
      </c>
      <c r="BQ389" s="12" t="s">
        <v>25</v>
      </c>
      <c r="BR389" s="11">
        <v>0</v>
      </c>
      <c r="BS389" s="12" t="s">
        <v>25</v>
      </c>
      <c r="BT389" s="11">
        <v>1</v>
      </c>
      <c r="BU389" s="12" t="s">
        <v>25</v>
      </c>
      <c r="BV389" s="11">
        <v>6</v>
      </c>
      <c r="BW389" s="12" t="s">
        <v>25</v>
      </c>
      <c r="BX389" s="11">
        <v>3</v>
      </c>
      <c r="BY389" s="12" t="s">
        <v>25</v>
      </c>
      <c r="BZ389" s="11">
        <v>16</v>
      </c>
      <c r="CA389" s="12" t="s">
        <v>25</v>
      </c>
      <c r="CB389" s="11">
        <v>3</v>
      </c>
      <c r="CC389" s="12" t="s">
        <v>25</v>
      </c>
      <c r="CD389" s="11">
        <v>7</v>
      </c>
      <c r="CE389" s="12" t="s">
        <v>25</v>
      </c>
      <c r="CF389" s="11">
        <v>7</v>
      </c>
      <c r="CG389" s="11">
        <v>29</v>
      </c>
      <c r="CH389" s="11">
        <v>4</v>
      </c>
      <c r="CI389" s="12" t="s">
        <v>25</v>
      </c>
      <c r="CJ389" s="11">
        <v>3</v>
      </c>
      <c r="CK389" s="12" t="s">
        <v>25</v>
      </c>
      <c r="CL389" s="11">
        <v>148</v>
      </c>
      <c r="CM389" s="11">
        <v>148</v>
      </c>
      <c r="CN389" s="12" t="s">
        <v>25</v>
      </c>
      <c r="CO389" s="12" t="s">
        <v>25</v>
      </c>
      <c r="CP389" s="12" t="s">
        <v>25</v>
      </c>
      <c r="CQ389" s="12" t="s">
        <v>25</v>
      </c>
      <c r="CR389" s="11">
        <f t="shared" si="18"/>
        <v>148</v>
      </c>
      <c r="CS389" s="11">
        <f t="shared" si="19"/>
        <v>148</v>
      </c>
      <c r="CT389" s="11" t="b">
        <f t="shared" si="20"/>
        <v>1</v>
      </c>
    </row>
    <row r="390" spans="1:98" x14ac:dyDescent="0.25">
      <c r="A390" s="11">
        <v>389</v>
      </c>
      <c r="B390" s="11">
        <v>15</v>
      </c>
      <c r="C390" s="12" t="s">
        <v>70</v>
      </c>
      <c r="D390" s="11">
        <v>1</v>
      </c>
      <c r="E390" s="12" t="s">
        <v>71</v>
      </c>
      <c r="F390" s="11">
        <v>1</v>
      </c>
      <c r="G390" s="12" t="s">
        <v>71</v>
      </c>
      <c r="H390" s="11">
        <v>1</v>
      </c>
      <c r="I390" s="11">
        <v>1</v>
      </c>
      <c r="J390" s="12" t="s">
        <v>71</v>
      </c>
      <c r="K390" s="11">
        <v>660</v>
      </c>
      <c r="L390" s="12" t="s">
        <v>527</v>
      </c>
      <c r="M390" s="11">
        <v>1</v>
      </c>
      <c r="N390" s="12" t="s">
        <v>70</v>
      </c>
      <c r="O390" s="12" t="s">
        <v>474</v>
      </c>
      <c r="P390" s="11">
        <v>2</v>
      </c>
      <c r="Q390" s="12" t="s">
        <v>273</v>
      </c>
      <c r="R390" s="11">
        <v>83</v>
      </c>
      <c r="S390" s="12" t="s">
        <v>542</v>
      </c>
      <c r="T390" s="11">
        <v>340</v>
      </c>
      <c r="U390" s="12" t="s">
        <v>529</v>
      </c>
      <c r="V390" s="12" t="s">
        <v>530</v>
      </c>
      <c r="W390" s="11">
        <v>1504</v>
      </c>
      <c r="X390" s="12" t="s">
        <v>71</v>
      </c>
      <c r="Y390" s="12" t="s">
        <v>77</v>
      </c>
      <c r="Z390" s="12" t="s">
        <v>78</v>
      </c>
      <c r="AA390" s="11">
        <v>1915017</v>
      </c>
      <c r="AB390" s="12" t="s">
        <v>669</v>
      </c>
      <c r="AC390" s="11">
        <v>3</v>
      </c>
      <c r="AD390" s="11">
        <v>143</v>
      </c>
      <c r="AE390" s="12" t="s">
        <v>25</v>
      </c>
      <c r="AF390" s="11">
        <v>14</v>
      </c>
      <c r="AG390" s="12" t="s">
        <v>25</v>
      </c>
      <c r="AH390" s="11">
        <v>6</v>
      </c>
      <c r="AI390" s="12" t="s">
        <v>25</v>
      </c>
      <c r="AJ390" s="11">
        <v>0</v>
      </c>
      <c r="AK390" s="12" t="s">
        <v>25</v>
      </c>
      <c r="AL390" s="11">
        <v>1</v>
      </c>
      <c r="AM390" s="12" t="s">
        <v>25</v>
      </c>
      <c r="AN390" s="11">
        <v>21</v>
      </c>
      <c r="AO390" s="12" t="s">
        <v>25</v>
      </c>
      <c r="AP390" s="11">
        <v>50</v>
      </c>
      <c r="AQ390" s="12" t="s">
        <v>25</v>
      </c>
      <c r="AR390" s="11">
        <v>6</v>
      </c>
      <c r="AS390" s="12" t="s">
        <v>25</v>
      </c>
      <c r="AT390" s="11">
        <v>56</v>
      </c>
      <c r="AU390" s="11">
        <v>0</v>
      </c>
      <c r="AV390" s="12" t="s">
        <v>25</v>
      </c>
      <c r="AW390" s="11">
        <v>0</v>
      </c>
      <c r="AX390" s="11">
        <v>0</v>
      </c>
      <c r="AY390" s="12" t="s">
        <v>25</v>
      </c>
      <c r="AZ390" s="11">
        <v>0</v>
      </c>
      <c r="BA390" s="11">
        <v>56</v>
      </c>
      <c r="BB390" s="12" t="s">
        <v>25</v>
      </c>
      <c r="BC390" s="11">
        <v>14</v>
      </c>
      <c r="BD390" s="12" t="s">
        <v>25</v>
      </c>
      <c r="BE390" s="11">
        <v>11</v>
      </c>
      <c r="BF390" s="12" t="s">
        <v>25</v>
      </c>
      <c r="BG390" s="11">
        <v>25</v>
      </c>
      <c r="BH390" s="11">
        <v>3</v>
      </c>
      <c r="BI390" s="12" t="s">
        <v>25</v>
      </c>
      <c r="BJ390" s="11">
        <v>3</v>
      </c>
      <c r="BK390" s="11">
        <v>9</v>
      </c>
      <c r="BL390" s="12" t="s">
        <v>25</v>
      </c>
      <c r="BM390" s="11">
        <v>9</v>
      </c>
      <c r="BN390" s="11">
        <v>37</v>
      </c>
      <c r="BO390" s="12" t="s">
        <v>25</v>
      </c>
      <c r="BP390" s="11">
        <v>1</v>
      </c>
      <c r="BQ390" s="12" t="s">
        <v>25</v>
      </c>
      <c r="BR390" s="11">
        <v>1</v>
      </c>
      <c r="BS390" s="12" t="s">
        <v>25</v>
      </c>
      <c r="BT390" s="11">
        <v>0</v>
      </c>
      <c r="BU390" s="12" t="s">
        <v>25</v>
      </c>
      <c r="BV390" s="11">
        <v>2</v>
      </c>
      <c r="BW390" s="12" t="s">
        <v>25</v>
      </c>
      <c r="BX390" s="11">
        <v>2</v>
      </c>
      <c r="BY390" s="12" t="s">
        <v>25</v>
      </c>
      <c r="BZ390" s="11">
        <v>11</v>
      </c>
      <c r="CA390" s="12" t="s">
        <v>25</v>
      </c>
      <c r="CB390" s="11">
        <v>1</v>
      </c>
      <c r="CC390" s="12" t="s">
        <v>25</v>
      </c>
      <c r="CD390" s="11">
        <v>5</v>
      </c>
      <c r="CE390" s="12" t="s">
        <v>25</v>
      </c>
      <c r="CF390" s="11">
        <v>5</v>
      </c>
      <c r="CG390" s="11">
        <v>19</v>
      </c>
      <c r="CH390" s="11">
        <v>2</v>
      </c>
      <c r="CI390" s="12" t="s">
        <v>25</v>
      </c>
      <c r="CJ390" s="11">
        <v>6</v>
      </c>
      <c r="CK390" s="12" t="s">
        <v>25</v>
      </c>
      <c r="CL390" s="11">
        <v>143</v>
      </c>
      <c r="CM390" s="11">
        <v>143</v>
      </c>
      <c r="CN390" s="12" t="s">
        <v>25</v>
      </c>
      <c r="CO390" s="12" t="s">
        <v>25</v>
      </c>
      <c r="CP390" s="12" t="s">
        <v>25</v>
      </c>
      <c r="CQ390" s="12" t="s">
        <v>25</v>
      </c>
      <c r="CR390" s="11">
        <f t="shared" si="18"/>
        <v>143</v>
      </c>
      <c r="CS390" s="11">
        <f t="shared" si="19"/>
        <v>143</v>
      </c>
      <c r="CT390" s="11" t="b">
        <f t="shared" si="20"/>
        <v>1</v>
      </c>
    </row>
    <row r="391" spans="1:98" x14ac:dyDescent="0.25">
      <c r="A391" s="11">
        <v>390</v>
      </c>
      <c r="B391" s="11">
        <v>15</v>
      </c>
      <c r="C391" s="12" t="s">
        <v>70</v>
      </c>
      <c r="D391" s="11">
        <v>1</v>
      </c>
      <c r="E391" s="12" t="s">
        <v>71</v>
      </c>
      <c r="F391" s="11">
        <v>1</v>
      </c>
      <c r="G391" s="12" t="s">
        <v>71</v>
      </c>
      <c r="H391" s="11">
        <v>1</v>
      </c>
      <c r="I391" s="11">
        <v>1</v>
      </c>
      <c r="J391" s="12" t="s">
        <v>71</v>
      </c>
      <c r="K391" s="11">
        <v>660</v>
      </c>
      <c r="L391" s="12" t="s">
        <v>527</v>
      </c>
      <c r="M391" s="11">
        <v>1</v>
      </c>
      <c r="N391" s="12" t="s">
        <v>70</v>
      </c>
      <c r="O391" s="12" t="s">
        <v>474</v>
      </c>
      <c r="P391" s="11">
        <v>2</v>
      </c>
      <c r="Q391" s="12" t="s">
        <v>273</v>
      </c>
      <c r="R391" s="11">
        <v>84</v>
      </c>
      <c r="S391" s="12" t="s">
        <v>543</v>
      </c>
      <c r="T391" s="11">
        <v>338</v>
      </c>
      <c r="U391" s="12" t="s">
        <v>529</v>
      </c>
      <c r="V391" s="12" t="s">
        <v>530</v>
      </c>
      <c r="W391" s="11">
        <v>1504</v>
      </c>
      <c r="X391" s="12" t="s">
        <v>71</v>
      </c>
      <c r="Y391" s="12" t="s">
        <v>77</v>
      </c>
      <c r="Z391" s="12" t="s">
        <v>78</v>
      </c>
      <c r="AA391" s="11">
        <v>1915017</v>
      </c>
      <c r="AB391" s="12" t="s">
        <v>669</v>
      </c>
      <c r="AC391" s="11">
        <v>3</v>
      </c>
      <c r="AD391" s="11">
        <v>144</v>
      </c>
      <c r="AE391" s="12" t="s">
        <v>25</v>
      </c>
      <c r="AF391" s="11">
        <v>27</v>
      </c>
      <c r="AG391" s="12" t="s">
        <v>25</v>
      </c>
      <c r="AH391" s="11">
        <v>1</v>
      </c>
      <c r="AI391" s="12" t="s">
        <v>25</v>
      </c>
      <c r="AJ391" s="11">
        <v>0</v>
      </c>
      <c r="AK391" s="12" t="s">
        <v>25</v>
      </c>
      <c r="AL391" s="11">
        <v>0</v>
      </c>
      <c r="AM391" s="12" t="s">
        <v>25</v>
      </c>
      <c r="AN391" s="11">
        <v>28</v>
      </c>
      <c r="AO391" s="12" t="s">
        <v>25</v>
      </c>
      <c r="AP391" s="11">
        <v>49</v>
      </c>
      <c r="AQ391" s="12" t="s">
        <v>25</v>
      </c>
      <c r="AR391" s="11">
        <v>3</v>
      </c>
      <c r="AS391" s="12" t="s">
        <v>25</v>
      </c>
      <c r="AT391" s="11">
        <v>52</v>
      </c>
      <c r="AU391" s="11">
        <v>3</v>
      </c>
      <c r="AV391" s="12" t="s">
        <v>25</v>
      </c>
      <c r="AW391" s="11">
        <v>3</v>
      </c>
      <c r="AX391" s="11">
        <v>0</v>
      </c>
      <c r="AY391" s="12" t="s">
        <v>25</v>
      </c>
      <c r="AZ391" s="11">
        <v>0</v>
      </c>
      <c r="BA391" s="11">
        <v>55</v>
      </c>
      <c r="BB391" s="12" t="s">
        <v>25</v>
      </c>
      <c r="BC391" s="11">
        <v>11</v>
      </c>
      <c r="BD391" s="12" t="s">
        <v>25</v>
      </c>
      <c r="BE391" s="11">
        <v>10</v>
      </c>
      <c r="BF391" s="12" t="s">
        <v>25</v>
      </c>
      <c r="BG391" s="11">
        <v>21</v>
      </c>
      <c r="BH391" s="11">
        <v>1</v>
      </c>
      <c r="BI391" s="12" t="s">
        <v>25</v>
      </c>
      <c r="BJ391" s="11">
        <v>1</v>
      </c>
      <c r="BK391" s="11">
        <v>6</v>
      </c>
      <c r="BL391" s="12" t="s">
        <v>25</v>
      </c>
      <c r="BM391" s="11">
        <v>6</v>
      </c>
      <c r="BN391" s="11">
        <v>28</v>
      </c>
      <c r="BO391" s="12" t="s">
        <v>25</v>
      </c>
      <c r="BP391" s="11">
        <v>1</v>
      </c>
      <c r="BQ391" s="12" t="s">
        <v>25</v>
      </c>
      <c r="BR391" s="11">
        <v>1</v>
      </c>
      <c r="BS391" s="12" t="s">
        <v>25</v>
      </c>
      <c r="BT391" s="11">
        <v>0</v>
      </c>
      <c r="BU391" s="12" t="s">
        <v>25</v>
      </c>
      <c r="BV391" s="11">
        <v>2</v>
      </c>
      <c r="BW391" s="12" t="s">
        <v>25</v>
      </c>
      <c r="BX391" s="11">
        <v>5</v>
      </c>
      <c r="BY391" s="12" t="s">
        <v>25</v>
      </c>
      <c r="BZ391" s="11">
        <v>14</v>
      </c>
      <c r="CA391" s="12" t="s">
        <v>25</v>
      </c>
      <c r="CB391" s="11">
        <v>1</v>
      </c>
      <c r="CC391" s="12" t="s">
        <v>25</v>
      </c>
      <c r="CD391" s="11">
        <v>5</v>
      </c>
      <c r="CE391" s="12" t="s">
        <v>25</v>
      </c>
      <c r="CF391" s="11">
        <v>5</v>
      </c>
      <c r="CG391" s="11">
        <v>25</v>
      </c>
      <c r="CH391" s="11">
        <v>3</v>
      </c>
      <c r="CI391" s="12" t="s">
        <v>25</v>
      </c>
      <c r="CJ391" s="11">
        <v>3</v>
      </c>
      <c r="CK391" s="12" t="s">
        <v>25</v>
      </c>
      <c r="CL391" s="11">
        <v>144</v>
      </c>
      <c r="CM391" s="11">
        <v>144</v>
      </c>
      <c r="CN391" s="12" t="s">
        <v>25</v>
      </c>
      <c r="CO391" s="12" t="s">
        <v>25</v>
      </c>
      <c r="CP391" s="12" t="s">
        <v>25</v>
      </c>
      <c r="CQ391" s="12" t="s">
        <v>25</v>
      </c>
      <c r="CR391" s="11">
        <f t="shared" si="18"/>
        <v>144</v>
      </c>
      <c r="CS391" s="11">
        <f t="shared" si="19"/>
        <v>144</v>
      </c>
      <c r="CT391" s="11" t="b">
        <f t="shared" si="20"/>
        <v>1</v>
      </c>
    </row>
    <row r="392" spans="1:98" x14ac:dyDescent="0.25">
      <c r="A392" s="11">
        <v>391</v>
      </c>
      <c r="B392" s="11">
        <v>15</v>
      </c>
      <c r="C392" s="12" t="s">
        <v>70</v>
      </c>
      <c r="D392" s="11">
        <v>1</v>
      </c>
      <c r="E392" s="12" t="s">
        <v>71</v>
      </c>
      <c r="F392" s="11">
        <v>1</v>
      </c>
      <c r="G392" s="12" t="s">
        <v>71</v>
      </c>
      <c r="H392" s="11">
        <v>1</v>
      </c>
      <c r="I392" s="11">
        <v>1</v>
      </c>
      <c r="J392" s="12" t="s">
        <v>71</v>
      </c>
      <c r="K392" s="11">
        <v>660</v>
      </c>
      <c r="L392" s="12" t="s">
        <v>527</v>
      </c>
      <c r="M392" s="11">
        <v>1</v>
      </c>
      <c r="N392" s="12" t="s">
        <v>70</v>
      </c>
      <c r="O392" s="12" t="s">
        <v>474</v>
      </c>
      <c r="P392" s="11">
        <v>2</v>
      </c>
      <c r="Q392" s="12" t="s">
        <v>273</v>
      </c>
      <c r="R392" s="11">
        <v>85</v>
      </c>
      <c r="S392" s="12" t="s">
        <v>544</v>
      </c>
      <c r="T392" s="11">
        <v>344</v>
      </c>
      <c r="U392" s="12" t="s">
        <v>529</v>
      </c>
      <c r="V392" s="12" t="s">
        <v>530</v>
      </c>
      <c r="W392" s="11">
        <v>1504</v>
      </c>
      <c r="X392" s="12" t="s">
        <v>71</v>
      </c>
      <c r="Y392" s="12" t="s">
        <v>77</v>
      </c>
      <c r="Z392" s="12" t="s">
        <v>78</v>
      </c>
      <c r="AA392" s="11">
        <v>1915017</v>
      </c>
      <c r="AB392" s="12" t="s">
        <v>669</v>
      </c>
      <c r="AC392" s="11">
        <v>3</v>
      </c>
      <c r="AD392" s="11">
        <v>156</v>
      </c>
      <c r="AE392" s="12" t="s">
        <v>25</v>
      </c>
      <c r="AF392" s="11">
        <v>21</v>
      </c>
      <c r="AG392" s="12" t="s">
        <v>25</v>
      </c>
      <c r="AH392" s="11">
        <v>2</v>
      </c>
      <c r="AI392" s="12" t="s">
        <v>25</v>
      </c>
      <c r="AJ392" s="11">
        <v>2</v>
      </c>
      <c r="AK392" s="12" t="s">
        <v>25</v>
      </c>
      <c r="AL392" s="11">
        <v>2</v>
      </c>
      <c r="AM392" s="12" t="s">
        <v>25</v>
      </c>
      <c r="AN392" s="11">
        <v>27</v>
      </c>
      <c r="AO392" s="12" t="s">
        <v>25</v>
      </c>
      <c r="AP392" s="11">
        <v>53</v>
      </c>
      <c r="AQ392" s="12" t="s">
        <v>25</v>
      </c>
      <c r="AR392" s="11">
        <v>3</v>
      </c>
      <c r="AS392" s="12" t="s">
        <v>25</v>
      </c>
      <c r="AT392" s="11">
        <v>56</v>
      </c>
      <c r="AU392" s="11">
        <v>2</v>
      </c>
      <c r="AV392" s="12" t="s">
        <v>25</v>
      </c>
      <c r="AW392" s="11">
        <v>2</v>
      </c>
      <c r="AX392" s="11">
        <v>1</v>
      </c>
      <c r="AY392" s="12" t="s">
        <v>25</v>
      </c>
      <c r="AZ392" s="11">
        <v>1</v>
      </c>
      <c r="BA392" s="11">
        <v>59</v>
      </c>
      <c r="BB392" s="12" t="s">
        <v>25</v>
      </c>
      <c r="BC392" s="11">
        <v>18</v>
      </c>
      <c r="BD392" s="12" t="s">
        <v>25</v>
      </c>
      <c r="BE392" s="11">
        <v>11</v>
      </c>
      <c r="BF392" s="12" t="s">
        <v>25</v>
      </c>
      <c r="BG392" s="11">
        <v>29</v>
      </c>
      <c r="BH392" s="11">
        <v>1</v>
      </c>
      <c r="BI392" s="12" t="s">
        <v>25</v>
      </c>
      <c r="BJ392" s="11">
        <v>1</v>
      </c>
      <c r="BK392" s="11">
        <v>6</v>
      </c>
      <c r="BL392" s="12" t="s">
        <v>25</v>
      </c>
      <c r="BM392" s="11">
        <v>6</v>
      </c>
      <c r="BN392" s="11">
        <v>36</v>
      </c>
      <c r="BO392" s="12" t="s">
        <v>25</v>
      </c>
      <c r="BP392" s="11">
        <v>4</v>
      </c>
      <c r="BQ392" s="12" t="s">
        <v>25</v>
      </c>
      <c r="BR392" s="11">
        <v>2</v>
      </c>
      <c r="BS392" s="12" t="s">
        <v>25</v>
      </c>
      <c r="BT392" s="11">
        <v>0</v>
      </c>
      <c r="BU392" s="12" t="s">
        <v>25</v>
      </c>
      <c r="BV392" s="11">
        <v>6</v>
      </c>
      <c r="BW392" s="12" t="s">
        <v>25</v>
      </c>
      <c r="BX392" s="11">
        <v>4</v>
      </c>
      <c r="BY392" s="12" t="s">
        <v>25</v>
      </c>
      <c r="BZ392" s="11">
        <v>19</v>
      </c>
      <c r="CA392" s="12" t="s">
        <v>25</v>
      </c>
      <c r="CB392" s="11">
        <v>0</v>
      </c>
      <c r="CC392" s="12" t="s">
        <v>25</v>
      </c>
      <c r="CD392" s="11">
        <v>1</v>
      </c>
      <c r="CE392" s="12" t="s">
        <v>25</v>
      </c>
      <c r="CF392" s="11">
        <v>1</v>
      </c>
      <c r="CG392" s="11">
        <v>24</v>
      </c>
      <c r="CH392" s="11">
        <v>2</v>
      </c>
      <c r="CI392" s="12" t="s">
        <v>25</v>
      </c>
      <c r="CJ392" s="11">
        <v>2</v>
      </c>
      <c r="CK392" s="12" t="s">
        <v>25</v>
      </c>
      <c r="CL392" s="11">
        <v>156</v>
      </c>
      <c r="CM392" s="11">
        <v>156</v>
      </c>
      <c r="CN392" s="12" t="s">
        <v>25</v>
      </c>
      <c r="CO392" s="12" t="s">
        <v>25</v>
      </c>
      <c r="CP392" s="12" t="s">
        <v>25</v>
      </c>
      <c r="CQ392" s="12" t="s">
        <v>25</v>
      </c>
      <c r="CR392" s="11">
        <f t="shared" si="18"/>
        <v>156</v>
      </c>
      <c r="CS392" s="11">
        <f t="shared" si="19"/>
        <v>156</v>
      </c>
      <c r="CT392" s="11" t="b">
        <f t="shared" si="20"/>
        <v>1</v>
      </c>
    </row>
    <row r="393" spans="1:98" x14ac:dyDescent="0.25">
      <c r="A393" s="11">
        <v>392</v>
      </c>
      <c r="B393" s="11">
        <v>15</v>
      </c>
      <c r="C393" s="12" t="s">
        <v>70</v>
      </c>
      <c r="D393" s="11">
        <v>1</v>
      </c>
      <c r="E393" s="12" t="s">
        <v>71</v>
      </c>
      <c r="F393" s="11">
        <v>1</v>
      </c>
      <c r="G393" s="12" t="s">
        <v>71</v>
      </c>
      <c r="H393" s="11">
        <v>1</v>
      </c>
      <c r="I393" s="11">
        <v>1</v>
      </c>
      <c r="J393" s="12" t="s">
        <v>71</v>
      </c>
      <c r="K393" s="11">
        <v>660</v>
      </c>
      <c r="L393" s="12" t="s">
        <v>527</v>
      </c>
      <c r="M393" s="11">
        <v>1</v>
      </c>
      <c r="N393" s="12" t="s">
        <v>70</v>
      </c>
      <c r="O393" s="12" t="s">
        <v>474</v>
      </c>
      <c r="P393" s="11">
        <v>2</v>
      </c>
      <c r="Q393" s="12" t="s">
        <v>273</v>
      </c>
      <c r="R393" s="11">
        <v>86</v>
      </c>
      <c r="S393" s="12" t="s">
        <v>545</v>
      </c>
      <c r="T393" s="11">
        <v>340</v>
      </c>
      <c r="U393" s="12" t="s">
        <v>529</v>
      </c>
      <c r="V393" s="12" t="s">
        <v>530</v>
      </c>
      <c r="W393" s="11">
        <v>1504</v>
      </c>
      <c r="X393" s="12" t="s">
        <v>71</v>
      </c>
      <c r="Y393" s="12" t="s">
        <v>77</v>
      </c>
      <c r="Z393" s="12" t="s">
        <v>78</v>
      </c>
      <c r="AA393" s="11">
        <v>1915017</v>
      </c>
      <c r="AB393" s="12" t="s">
        <v>669</v>
      </c>
      <c r="AC393" s="11">
        <v>3</v>
      </c>
      <c r="AD393" s="11">
        <v>0</v>
      </c>
      <c r="AE393" s="12" t="s">
        <v>25</v>
      </c>
      <c r="AF393" s="11">
        <v>29</v>
      </c>
      <c r="AG393" s="12" t="s">
        <v>25</v>
      </c>
      <c r="AH393" s="11">
        <v>0</v>
      </c>
      <c r="AI393" s="12" t="s">
        <v>25</v>
      </c>
      <c r="AJ393" s="11">
        <v>0</v>
      </c>
      <c r="AK393" s="12" t="s">
        <v>25</v>
      </c>
      <c r="AL393" s="11">
        <v>2</v>
      </c>
      <c r="AM393" s="12" t="s">
        <v>25</v>
      </c>
      <c r="AN393" s="11">
        <v>31</v>
      </c>
      <c r="AO393" s="12" t="s">
        <v>25</v>
      </c>
      <c r="AP393" s="11">
        <v>45</v>
      </c>
      <c r="AQ393" s="12" t="s">
        <v>25</v>
      </c>
      <c r="AR393" s="11">
        <v>3</v>
      </c>
      <c r="AS393" s="12" t="s">
        <v>25</v>
      </c>
      <c r="AT393" s="11">
        <v>48</v>
      </c>
      <c r="AU393" s="11">
        <v>3</v>
      </c>
      <c r="AV393" s="12" t="s">
        <v>25</v>
      </c>
      <c r="AW393" s="11">
        <v>3</v>
      </c>
      <c r="AX393" s="11">
        <v>0</v>
      </c>
      <c r="AY393" s="12" t="s">
        <v>25</v>
      </c>
      <c r="AZ393" s="11">
        <v>0</v>
      </c>
      <c r="BA393" s="11">
        <v>51</v>
      </c>
      <c r="BB393" s="12" t="s">
        <v>25</v>
      </c>
      <c r="BC393" s="11">
        <v>9</v>
      </c>
      <c r="BD393" s="12" t="s">
        <v>25</v>
      </c>
      <c r="BE393" s="11">
        <v>11</v>
      </c>
      <c r="BF393" s="12" t="s">
        <v>25</v>
      </c>
      <c r="BG393" s="11">
        <v>20</v>
      </c>
      <c r="BH393" s="11">
        <v>3</v>
      </c>
      <c r="BI393" s="12" t="s">
        <v>25</v>
      </c>
      <c r="BJ393" s="11">
        <v>3</v>
      </c>
      <c r="BK393" s="11">
        <v>1</v>
      </c>
      <c r="BL393" s="12" t="s">
        <v>25</v>
      </c>
      <c r="BM393" s="11">
        <v>1</v>
      </c>
      <c r="BN393" s="11">
        <v>24</v>
      </c>
      <c r="BO393" s="12" t="s">
        <v>25</v>
      </c>
      <c r="BP393" s="11">
        <v>3</v>
      </c>
      <c r="BQ393" s="12" t="s">
        <v>25</v>
      </c>
      <c r="BR393" s="11">
        <v>0</v>
      </c>
      <c r="BS393" s="12" t="s">
        <v>25</v>
      </c>
      <c r="BT393" s="11">
        <v>0</v>
      </c>
      <c r="BU393" s="12" t="s">
        <v>25</v>
      </c>
      <c r="BV393" s="11">
        <v>3</v>
      </c>
      <c r="BW393" s="12" t="s">
        <v>25</v>
      </c>
      <c r="BX393" s="11">
        <v>3</v>
      </c>
      <c r="BY393" s="12" t="s">
        <v>25</v>
      </c>
      <c r="BZ393" s="11">
        <v>19</v>
      </c>
      <c r="CA393" s="12" t="s">
        <v>25</v>
      </c>
      <c r="CB393" s="11">
        <v>3</v>
      </c>
      <c r="CC393" s="12" t="s">
        <v>25</v>
      </c>
      <c r="CD393" s="11">
        <v>5</v>
      </c>
      <c r="CE393" s="12" t="s">
        <v>25</v>
      </c>
      <c r="CF393" s="11">
        <v>5</v>
      </c>
      <c r="CG393" s="11">
        <v>30</v>
      </c>
      <c r="CH393" s="11">
        <v>3</v>
      </c>
      <c r="CI393" s="12" t="s">
        <v>25</v>
      </c>
      <c r="CJ393" s="11">
        <v>3</v>
      </c>
      <c r="CK393" s="12" t="s">
        <v>25</v>
      </c>
      <c r="CL393" s="11">
        <v>145</v>
      </c>
      <c r="CM393" s="11">
        <v>145</v>
      </c>
      <c r="CN393" s="12" t="s">
        <v>25</v>
      </c>
      <c r="CO393" s="12" t="s">
        <v>25</v>
      </c>
      <c r="CP393" s="12" t="s">
        <v>633</v>
      </c>
      <c r="CQ393" s="12" t="s">
        <v>25</v>
      </c>
      <c r="CR393" s="11">
        <f t="shared" si="18"/>
        <v>145</v>
      </c>
      <c r="CS393" s="11">
        <f t="shared" si="19"/>
        <v>145</v>
      </c>
      <c r="CT393" s="11" t="b">
        <f t="shared" si="20"/>
        <v>1</v>
      </c>
    </row>
    <row r="394" spans="1:98" x14ac:dyDescent="0.25">
      <c r="A394" s="11">
        <v>393</v>
      </c>
      <c r="B394" s="11">
        <v>15</v>
      </c>
      <c r="C394" s="12" t="s">
        <v>70</v>
      </c>
      <c r="D394" s="11">
        <v>1</v>
      </c>
      <c r="E394" s="12" t="s">
        <v>71</v>
      </c>
      <c r="F394" s="11">
        <v>1</v>
      </c>
      <c r="G394" s="12" t="s">
        <v>71</v>
      </c>
      <c r="H394" s="11">
        <v>1</v>
      </c>
      <c r="I394" s="11">
        <v>1</v>
      </c>
      <c r="J394" s="12" t="s">
        <v>71</v>
      </c>
      <c r="K394" s="11">
        <v>660</v>
      </c>
      <c r="L394" s="12" t="s">
        <v>527</v>
      </c>
      <c r="M394" s="11">
        <v>1</v>
      </c>
      <c r="N394" s="12" t="s">
        <v>70</v>
      </c>
      <c r="O394" s="12" t="s">
        <v>474</v>
      </c>
      <c r="P394" s="11">
        <v>2</v>
      </c>
      <c r="Q394" s="12" t="s">
        <v>273</v>
      </c>
      <c r="R394" s="11">
        <v>87</v>
      </c>
      <c r="S394" s="12" t="s">
        <v>546</v>
      </c>
      <c r="T394" s="11">
        <v>343</v>
      </c>
      <c r="U394" s="12" t="s">
        <v>529</v>
      </c>
      <c r="V394" s="12" t="s">
        <v>530</v>
      </c>
      <c r="W394" s="11">
        <v>1504</v>
      </c>
      <c r="X394" s="12" t="s">
        <v>71</v>
      </c>
      <c r="Y394" s="12" t="s">
        <v>77</v>
      </c>
      <c r="Z394" s="12" t="s">
        <v>78</v>
      </c>
      <c r="AA394" s="11">
        <v>1915017</v>
      </c>
      <c r="AB394" s="12" t="s">
        <v>669</v>
      </c>
      <c r="AC394" s="11">
        <v>3</v>
      </c>
      <c r="AD394" s="11">
        <v>141</v>
      </c>
      <c r="AE394" s="12" t="s">
        <v>25</v>
      </c>
      <c r="AF394" s="11">
        <v>16</v>
      </c>
      <c r="AG394" s="12" t="s">
        <v>25</v>
      </c>
      <c r="AH394" s="11">
        <v>4</v>
      </c>
      <c r="AI394" s="12" t="s">
        <v>25</v>
      </c>
      <c r="AJ394" s="11">
        <v>1</v>
      </c>
      <c r="AK394" s="12" t="s">
        <v>25</v>
      </c>
      <c r="AL394" s="11">
        <v>1</v>
      </c>
      <c r="AM394" s="12" t="s">
        <v>25</v>
      </c>
      <c r="AN394" s="11">
        <v>22</v>
      </c>
      <c r="AO394" s="12" t="s">
        <v>25</v>
      </c>
      <c r="AP394" s="11">
        <v>41</v>
      </c>
      <c r="AQ394" s="12" t="s">
        <v>25</v>
      </c>
      <c r="AR394" s="11">
        <v>3</v>
      </c>
      <c r="AS394" s="12" t="s">
        <v>25</v>
      </c>
      <c r="AT394" s="11">
        <v>44</v>
      </c>
      <c r="AU394" s="11">
        <v>2</v>
      </c>
      <c r="AV394" s="12" t="s">
        <v>25</v>
      </c>
      <c r="AW394" s="11">
        <v>2</v>
      </c>
      <c r="AX394" s="11">
        <v>2</v>
      </c>
      <c r="AY394" s="12" t="s">
        <v>25</v>
      </c>
      <c r="AZ394" s="11">
        <v>2</v>
      </c>
      <c r="BA394" s="11">
        <v>48</v>
      </c>
      <c r="BB394" s="12" t="s">
        <v>25</v>
      </c>
      <c r="BC394" s="11">
        <v>13</v>
      </c>
      <c r="BD394" s="12" t="s">
        <v>25</v>
      </c>
      <c r="BE394" s="11">
        <v>8</v>
      </c>
      <c r="BF394" s="12" t="s">
        <v>25</v>
      </c>
      <c r="BG394" s="11">
        <v>21</v>
      </c>
      <c r="BH394" s="11">
        <v>4</v>
      </c>
      <c r="BI394" s="12" t="s">
        <v>25</v>
      </c>
      <c r="BJ394" s="11">
        <v>4</v>
      </c>
      <c r="BK394" s="11">
        <v>6</v>
      </c>
      <c r="BL394" s="12" t="s">
        <v>25</v>
      </c>
      <c r="BM394" s="11">
        <v>6</v>
      </c>
      <c r="BN394" s="11">
        <v>31</v>
      </c>
      <c r="BO394" s="12" t="s">
        <v>25</v>
      </c>
      <c r="BP394" s="11">
        <v>3</v>
      </c>
      <c r="BQ394" s="12" t="s">
        <v>25</v>
      </c>
      <c r="BR394" s="11">
        <v>1</v>
      </c>
      <c r="BS394" s="12" t="s">
        <v>25</v>
      </c>
      <c r="BT394" s="11">
        <v>2</v>
      </c>
      <c r="BU394" s="12" t="s">
        <v>25</v>
      </c>
      <c r="BV394" s="11">
        <v>6</v>
      </c>
      <c r="BW394" s="12" t="s">
        <v>25</v>
      </c>
      <c r="BX394" s="11">
        <v>2</v>
      </c>
      <c r="BY394" s="12" t="s">
        <v>25</v>
      </c>
      <c r="BZ394" s="11">
        <v>18</v>
      </c>
      <c r="CA394" s="12" t="s">
        <v>25</v>
      </c>
      <c r="CB394" s="11">
        <v>3</v>
      </c>
      <c r="CC394" s="12" t="s">
        <v>25</v>
      </c>
      <c r="CD394" s="11">
        <v>7</v>
      </c>
      <c r="CE394" s="12" t="s">
        <v>25</v>
      </c>
      <c r="CF394" s="11">
        <v>7</v>
      </c>
      <c r="CG394" s="11">
        <v>30</v>
      </c>
      <c r="CH394" s="11">
        <v>2</v>
      </c>
      <c r="CI394" s="12" t="s">
        <v>25</v>
      </c>
      <c r="CJ394" s="11">
        <v>2</v>
      </c>
      <c r="CK394" s="12" t="s">
        <v>25</v>
      </c>
      <c r="CL394" s="11">
        <v>141</v>
      </c>
      <c r="CM394" s="11">
        <v>141</v>
      </c>
      <c r="CN394" s="12" t="s">
        <v>25</v>
      </c>
      <c r="CO394" s="12" t="s">
        <v>25</v>
      </c>
      <c r="CP394" s="12" t="s">
        <v>25</v>
      </c>
      <c r="CQ394" s="12" t="s">
        <v>25</v>
      </c>
      <c r="CR394" s="11">
        <f t="shared" si="18"/>
        <v>141</v>
      </c>
      <c r="CS394" s="11">
        <f t="shared" si="19"/>
        <v>141</v>
      </c>
      <c r="CT394" s="11" t="b">
        <f t="shared" si="20"/>
        <v>1</v>
      </c>
    </row>
    <row r="395" spans="1:98" x14ac:dyDescent="0.25">
      <c r="A395" s="11">
        <v>394</v>
      </c>
      <c r="B395" s="11">
        <v>15</v>
      </c>
      <c r="C395" s="12" t="s">
        <v>70</v>
      </c>
      <c r="D395" s="11">
        <v>1</v>
      </c>
      <c r="E395" s="12" t="s">
        <v>71</v>
      </c>
      <c r="F395" s="11">
        <v>1</v>
      </c>
      <c r="G395" s="12" t="s">
        <v>71</v>
      </c>
      <c r="H395" s="11">
        <v>1</v>
      </c>
      <c r="I395" s="11">
        <v>1</v>
      </c>
      <c r="J395" s="12" t="s">
        <v>71</v>
      </c>
      <c r="K395" s="11">
        <v>660</v>
      </c>
      <c r="L395" s="12" t="s">
        <v>527</v>
      </c>
      <c r="M395" s="11">
        <v>1</v>
      </c>
      <c r="N395" s="12" t="s">
        <v>70</v>
      </c>
      <c r="O395" s="12" t="s">
        <v>474</v>
      </c>
      <c r="P395" s="11">
        <v>2</v>
      </c>
      <c r="Q395" s="12" t="s">
        <v>273</v>
      </c>
      <c r="R395" s="11">
        <v>88</v>
      </c>
      <c r="S395" s="12" t="s">
        <v>547</v>
      </c>
      <c r="T395" s="11">
        <v>341</v>
      </c>
      <c r="U395" s="12" t="s">
        <v>529</v>
      </c>
      <c r="V395" s="12" t="s">
        <v>530</v>
      </c>
      <c r="W395" s="11">
        <v>1504</v>
      </c>
      <c r="X395" s="12" t="s">
        <v>71</v>
      </c>
      <c r="Y395" s="12" t="s">
        <v>77</v>
      </c>
      <c r="Z395" s="12" t="s">
        <v>78</v>
      </c>
      <c r="AA395" s="11">
        <v>1915017</v>
      </c>
      <c r="AB395" s="12" t="s">
        <v>669</v>
      </c>
      <c r="AC395" s="11">
        <v>3</v>
      </c>
      <c r="AD395" s="11">
        <v>150</v>
      </c>
      <c r="AE395" s="12" t="s">
        <v>25</v>
      </c>
      <c r="AF395" s="11">
        <v>19</v>
      </c>
      <c r="AG395" s="12" t="s">
        <v>25</v>
      </c>
      <c r="AH395" s="11">
        <v>1</v>
      </c>
      <c r="AI395" s="12" t="s">
        <v>25</v>
      </c>
      <c r="AJ395" s="11">
        <v>1</v>
      </c>
      <c r="AK395" s="12" t="s">
        <v>25</v>
      </c>
      <c r="AL395" s="11">
        <v>3</v>
      </c>
      <c r="AM395" s="12" t="s">
        <v>25</v>
      </c>
      <c r="AN395" s="11">
        <v>24</v>
      </c>
      <c r="AO395" s="12" t="s">
        <v>25</v>
      </c>
      <c r="AP395" s="11">
        <v>54</v>
      </c>
      <c r="AQ395" s="12" t="s">
        <v>25</v>
      </c>
      <c r="AR395" s="11">
        <v>1</v>
      </c>
      <c r="AS395" s="12" t="s">
        <v>25</v>
      </c>
      <c r="AT395" s="11">
        <v>55</v>
      </c>
      <c r="AU395" s="11">
        <v>1</v>
      </c>
      <c r="AV395" s="12" t="s">
        <v>25</v>
      </c>
      <c r="AW395" s="11">
        <v>1</v>
      </c>
      <c r="AX395" s="11">
        <v>0</v>
      </c>
      <c r="AY395" s="12" t="s">
        <v>25</v>
      </c>
      <c r="AZ395" s="11">
        <v>0</v>
      </c>
      <c r="BA395" s="11">
        <v>56</v>
      </c>
      <c r="BB395" s="12" t="s">
        <v>25</v>
      </c>
      <c r="BC395" s="11">
        <v>7</v>
      </c>
      <c r="BD395" s="12" t="s">
        <v>25</v>
      </c>
      <c r="BE395" s="11">
        <v>11</v>
      </c>
      <c r="BF395" s="12" t="s">
        <v>25</v>
      </c>
      <c r="BG395" s="11">
        <v>18</v>
      </c>
      <c r="BH395" s="11">
        <v>2</v>
      </c>
      <c r="BI395" s="12" t="s">
        <v>25</v>
      </c>
      <c r="BJ395" s="11">
        <v>2</v>
      </c>
      <c r="BK395" s="11">
        <v>6</v>
      </c>
      <c r="BL395" s="12" t="s">
        <v>25</v>
      </c>
      <c r="BM395" s="11">
        <v>6</v>
      </c>
      <c r="BN395" s="11">
        <v>26</v>
      </c>
      <c r="BO395" s="12" t="s">
        <v>25</v>
      </c>
      <c r="BP395" s="11">
        <v>3</v>
      </c>
      <c r="BQ395" s="12" t="s">
        <v>25</v>
      </c>
      <c r="BR395" s="11">
        <v>0</v>
      </c>
      <c r="BS395" s="12" t="s">
        <v>25</v>
      </c>
      <c r="BT395" s="11">
        <v>1</v>
      </c>
      <c r="BU395" s="12" t="s">
        <v>25</v>
      </c>
      <c r="BV395" s="11">
        <v>4</v>
      </c>
      <c r="BW395" s="12" t="s">
        <v>25</v>
      </c>
      <c r="BX395" s="11">
        <v>4</v>
      </c>
      <c r="BY395" s="12" t="s">
        <v>25</v>
      </c>
      <c r="BZ395" s="11">
        <v>15</v>
      </c>
      <c r="CA395" s="12" t="s">
        <v>25</v>
      </c>
      <c r="CB395" s="11">
        <v>5</v>
      </c>
      <c r="CC395" s="12" t="s">
        <v>25</v>
      </c>
      <c r="CD395" s="11">
        <v>9</v>
      </c>
      <c r="CE395" s="12" t="s">
        <v>25</v>
      </c>
      <c r="CF395" s="11">
        <v>9</v>
      </c>
      <c r="CG395" s="11">
        <v>33</v>
      </c>
      <c r="CH395" s="11">
        <v>5</v>
      </c>
      <c r="CI395" s="12" t="s">
        <v>25</v>
      </c>
      <c r="CJ395" s="11">
        <v>2</v>
      </c>
      <c r="CK395" s="12" t="s">
        <v>25</v>
      </c>
      <c r="CL395" s="11">
        <v>150</v>
      </c>
      <c r="CM395" s="11">
        <v>150</v>
      </c>
      <c r="CN395" s="12" t="s">
        <v>25</v>
      </c>
      <c r="CO395" s="12" t="s">
        <v>25</v>
      </c>
      <c r="CP395" s="12" t="s">
        <v>25</v>
      </c>
      <c r="CQ395" s="12" t="s">
        <v>645</v>
      </c>
      <c r="CR395" s="11">
        <f t="shared" si="18"/>
        <v>150</v>
      </c>
      <c r="CS395" s="11">
        <f t="shared" si="19"/>
        <v>150</v>
      </c>
      <c r="CT395" s="11" t="b">
        <f t="shared" si="20"/>
        <v>1</v>
      </c>
    </row>
    <row r="396" spans="1:98" x14ac:dyDescent="0.25">
      <c r="A396" s="11">
        <v>395</v>
      </c>
      <c r="B396" s="11">
        <v>15</v>
      </c>
      <c r="C396" s="12" t="s">
        <v>70</v>
      </c>
      <c r="D396" s="11">
        <v>1</v>
      </c>
      <c r="E396" s="12" t="s">
        <v>71</v>
      </c>
      <c r="F396" s="11">
        <v>1</v>
      </c>
      <c r="G396" s="12" t="s">
        <v>71</v>
      </c>
      <c r="H396" s="11">
        <v>1</v>
      </c>
      <c r="I396" s="11">
        <v>1</v>
      </c>
      <c r="J396" s="12" t="s">
        <v>71</v>
      </c>
      <c r="K396" s="11">
        <v>660</v>
      </c>
      <c r="L396" s="12" t="s">
        <v>527</v>
      </c>
      <c r="M396" s="11">
        <v>1</v>
      </c>
      <c r="N396" s="12" t="s">
        <v>70</v>
      </c>
      <c r="O396" s="12" t="s">
        <v>474</v>
      </c>
      <c r="P396" s="11">
        <v>2</v>
      </c>
      <c r="Q396" s="12" t="s">
        <v>273</v>
      </c>
      <c r="R396" s="11">
        <v>89</v>
      </c>
      <c r="S396" s="12" t="s">
        <v>548</v>
      </c>
      <c r="T396" s="11">
        <v>337</v>
      </c>
      <c r="U396" s="12" t="s">
        <v>529</v>
      </c>
      <c r="V396" s="12" t="s">
        <v>530</v>
      </c>
      <c r="W396" s="11">
        <v>1504</v>
      </c>
      <c r="X396" s="12" t="s">
        <v>71</v>
      </c>
      <c r="Y396" s="12" t="s">
        <v>77</v>
      </c>
      <c r="Z396" s="12" t="s">
        <v>78</v>
      </c>
      <c r="AA396" s="11">
        <v>1915017</v>
      </c>
      <c r="AB396" s="12" t="s">
        <v>669</v>
      </c>
      <c r="AC396" s="11">
        <v>3</v>
      </c>
      <c r="AD396" s="11">
        <v>152</v>
      </c>
      <c r="AE396" s="12" t="s">
        <v>25</v>
      </c>
      <c r="AF396" s="11">
        <v>21</v>
      </c>
      <c r="AG396" s="12" t="s">
        <v>25</v>
      </c>
      <c r="AH396" s="11">
        <v>3</v>
      </c>
      <c r="AI396" s="12" t="s">
        <v>25</v>
      </c>
      <c r="AJ396" s="11">
        <v>0</v>
      </c>
      <c r="AK396" s="12" t="s">
        <v>25</v>
      </c>
      <c r="AL396" s="11">
        <v>2</v>
      </c>
      <c r="AM396" s="12" t="s">
        <v>25</v>
      </c>
      <c r="AN396" s="11">
        <v>26</v>
      </c>
      <c r="AO396" s="12" t="s">
        <v>25</v>
      </c>
      <c r="AP396" s="11">
        <v>43</v>
      </c>
      <c r="AQ396" s="12" t="s">
        <v>25</v>
      </c>
      <c r="AR396" s="11">
        <v>3</v>
      </c>
      <c r="AS396" s="12" t="s">
        <v>25</v>
      </c>
      <c r="AT396" s="11">
        <v>46</v>
      </c>
      <c r="AU396" s="11">
        <v>2</v>
      </c>
      <c r="AV396" s="12" t="s">
        <v>25</v>
      </c>
      <c r="AW396" s="11">
        <v>2</v>
      </c>
      <c r="AX396" s="11">
        <v>0</v>
      </c>
      <c r="AY396" s="12" t="s">
        <v>25</v>
      </c>
      <c r="AZ396" s="11">
        <v>0</v>
      </c>
      <c r="BA396" s="11">
        <v>48</v>
      </c>
      <c r="BB396" s="12" t="s">
        <v>25</v>
      </c>
      <c r="BC396" s="11">
        <v>16</v>
      </c>
      <c r="BD396" s="12" t="s">
        <v>25</v>
      </c>
      <c r="BE396" s="11">
        <v>9</v>
      </c>
      <c r="BF396" s="12" t="s">
        <v>25</v>
      </c>
      <c r="BG396" s="11">
        <v>25</v>
      </c>
      <c r="BH396" s="11">
        <v>0</v>
      </c>
      <c r="BI396" s="12" t="s">
        <v>25</v>
      </c>
      <c r="BJ396" s="11">
        <v>0</v>
      </c>
      <c r="BK396" s="11">
        <v>5</v>
      </c>
      <c r="BL396" s="12" t="s">
        <v>25</v>
      </c>
      <c r="BM396" s="11">
        <v>5</v>
      </c>
      <c r="BN396" s="11">
        <v>30</v>
      </c>
      <c r="BO396" s="12" t="s">
        <v>25</v>
      </c>
      <c r="BP396" s="11">
        <v>5</v>
      </c>
      <c r="BQ396" s="12" t="s">
        <v>25</v>
      </c>
      <c r="BR396" s="11">
        <v>1</v>
      </c>
      <c r="BS396" s="12" t="s">
        <v>25</v>
      </c>
      <c r="BT396" s="11">
        <v>0</v>
      </c>
      <c r="BU396" s="12" t="s">
        <v>25</v>
      </c>
      <c r="BV396" s="11">
        <v>6</v>
      </c>
      <c r="BW396" s="12" t="s">
        <v>25</v>
      </c>
      <c r="BX396" s="11">
        <v>4</v>
      </c>
      <c r="BY396" s="12" t="s">
        <v>25</v>
      </c>
      <c r="BZ396" s="11">
        <v>18</v>
      </c>
      <c r="CA396" s="12" t="s">
        <v>25</v>
      </c>
      <c r="CB396" s="11">
        <v>1</v>
      </c>
      <c r="CC396" s="12" t="s">
        <v>25</v>
      </c>
      <c r="CD396" s="11">
        <v>9</v>
      </c>
      <c r="CE396" s="12" t="s">
        <v>25</v>
      </c>
      <c r="CF396" s="11">
        <v>9</v>
      </c>
      <c r="CG396" s="11">
        <v>32</v>
      </c>
      <c r="CH396" s="11">
        <v>5</v>
      </c>
      <c r="CI396" s="12" t="s">
        <v>25</v>
      </c>
      <c r="CJ396" s="11">
        <v>5</v>
      </c>
      <c r="CK396" s="12" t="s">
        <v>25</v>
      </c>
      <c r="CL396" s="11">
        <v>152</v>
      </c>
      <c r="CM396" s="11">
        <v>152</v>
      </c>
      <c r="CN396" s="12" t="s">
        <v>25</v>
      </c>
      <c r="CO396" s="12" t="s">
        <v>25</v>
      </c>
      <c r="CP396" s="12" t="s">
        <v>25</v>
      </c>
      <c r="CQ396" s="12" t="s">
        <v>25</v>
      </c>
      <c r="CR396" s="11">
        <f t="shared" si="18"/>
        <v>152</v>
      </c>
      <c r="CS396" s="11">
        <f t="shared" si="19"/>
        <v>152</v>
      </c>
      <c r="CT396" s="11" t="b">
        <f t="shared" si="20"/>
        <v>1</v>
      </c>
    </row>
    <row r="397" spans="1:98" x14ac:dyDescent="0.25">
      <c r="A397" s="11">
        <v>396</v>
      </c>
      <c r="B397" s="11">
        <v>15</v>
      </c>
      <c r="C397" s="12" t="s">
        <v>70</v>
      </c>
      <c r="D397" s="11">
        <v>1</v>
      </c>
      <c r="E397" s="12" t="s">
        <v>71</v>
      </c>
      <c r="F397" s="11">
        <v>1</v>
      </c>
      <c r="G397" s="12" t="s">
        <v>71</v>
      </c>
      <c r="H397" s="11">
        <v>1</v>
      </c>
      <c r="I397" s="11">
        <v>1</v>
      </c>
      <c r="J397" s="12" t="s">
        <v>71</v>
      </c>
      <c r="K397" s="11">
        <v>660</v>
      </c>
      <c r="L397" s="12" t="s">
        <v>527</v>
      </c>
      <c r="M397" s="11">
        <v>1</v>
      </c>
      <c r="N397" s="12" t="s">
        <v>70</v>
      </c>
      <c r="O397" s="12" t="s">
        <v>474</v>
      </c>
      <c r="P397" s="11">
        <v>2</v>
      </c>
      <c r="Q397" s="12" t="s">
        <v>273</v>
      </c>
      <c r="R397" s="11">
        <v>90</v>
      </c>
      <c r="S397" s="12" t="s">
        <v>549</v>
      </c>
      <c r="T397" s="11">
        <v>338</v>
      </c>
      <c r="U397" s="12" t="s">
        <v>529</v>
      </c>
      <c r="V397" s="12" t="s">
        <v>530</v>
      </c>
      <c r="W397" s="11">
        <v>1504</v>
      </c>
      <c r="X397" s="12" t="s">
        <v>71</v>
      </c>
      <c r="Y397" s="12" t="s">
        <v>77</v>
      </c>
      <c r="Z397" s="12" t="s">
        <v>78</v>
      </c>
      <c r="AA397" s="11">
        <v>1915017</v>
      </c>
      <c r="AB397" s="12" t="s">
        <v>669</v>
      </c>
      <c r="AC397" s="11">
        <v>3</v>
      </c>
      <c r="AD397" s="11">
        <v>148</v>
      </c>
      <c r="AE397" s="12" t="s">
        <v>25</v>
      </c>
      <c r="AF397" s="11">
        <v>18</v>
      </c>
      <c r="AG397" s="12" t="s">
        <v>25</v>
      </c>
      <c r="AH397" s="11">
        <v>0</v>
      </c>
      <c r="AI397" s="12" t="s">
        <v>25</v>
      </c>
      <c r="AJ397" s="11">
        <v>0</v>
      </c>
      <c r="AK397" s="12" t="s">
        <v>25</v>
      </c>
      <c r="AL397" s="11">
        <v>0</v>
      </c>
      <c r="AM397" s="12" t="s">
        <v>25</v>
      </c>
      <c r="AN397" s="11">
        <v>18</v>
      </c>
      <c r="AO397" s="12" t="s">
        <v>25</v>
      </c>
      <c r="AP397" s="11">
        <v>53</v>
      </c>
      <c r="AQ397" s="12" t="s">
        <v>25</v>
      </c>
      <c r="AR397" s="11">
        <v>2</v>
      </c>
      <c r="AS397" s="12" t="s">
        <v>25</v>
      </c>
      <c r="AT397" s="11">
        <v>55</v>
      </c>
      <c r="AU397" s="11">
        <v>1</v>
      </c>
      <c r="AV397" s="12" t="s">
        <v>25</v>
      </c>
      <c r="AW397" s="11">
        <v>1</v>
      </c>
      <c r="AX397" s="11">
        <v>0</v>
      </c>
      <c r="AY397" s="12" t="s">
        <v>25</v>
      </c>
      <c r="AZ397" s="11">
        <v>0</v>
      </c>
      <c r="BA397" s="11">
        <v>56</v>
      </c>
      <c r="BB397" s="12" t="s">
        <v>25</v>
      </c>
      <c r="BC397" s="11">
        <v>7</v>
      </c>
      <c r="BD397" s="12" t="s">
        <v>25</v>
      </c>
      <c r="BE397" s="11">
        <v>9</v>
      </c>
      <c r="BF397" s="12" t="s">
        <v>25</v>
      </c>
      <c r="BG397" s="11">
        <v>16</v>
      </c>
      <c r="BH397" s="11">
        <v>3</v>
      </c>
      <c r="BI397" s="12" t="s">
        <v>25</v>
      </c>
      <c r="BJ397" s="11">
        <v>3</v>
      </c>
      <c r="BK397" s="11">
        <v>8</v>
      </c>
      <c r="BL397" s="12" t="s">
        <v>25</v>
      </c>
      <c r="BM397" s="11">
        <v>8</v>
      </c>
      <c r="BN397" s="11">
        <v>27</v>
      </c>
      <c r="BO397" s="12" t="s">
        <v>25</v>
      </c>
      <c r="BP397" s="11">
        <v>1</v>
      </c>
      <c r="BQ397" s="12" t="s">
        <v>25</v>
      </c>
      <c r="BR397" s="11">
        <v>1</v>
      </c>
      <c r="BS397" s="12" t="s">
        <v>25</v>
      </c>
      <c r="BT397" s="11">
        <v>1</v>
      </c>
      <c r="BU397" s="12" t="s">
        <v>25</v>
      </c>
      <c r="BV397" s="11">
        <v>3</v>
      </c>
      <c r="BW397" s="12" t="s">
        <v>25</v>
      </c>
      <c r="BX397" s="11">
        <v>6</v>
      </c>
      <c r="BY397" s="12" t="s">
        <v>25</v>
      </c>
      <c r="BZ397" s="11">
        <v>25</v>
      </c>
      <c r="CA397" s="12" t="s">
        <v>25</v>
      </c>
      <c r="CB397" s="11">
        <v>1</v>
      </c>
      <c r="CC397" s="12" t="s">
        <v>25</v>
      </c>
      <c r="CD397" s="11">
        <v>5</v>
      </c>
      <c r="CE397" s="12" t="s">
        <v>25</v>
      </c>
      <c r="CF397" s="11">
        <v>5</v>
      </c>
      <c r="CG397" s="11">
        <v>37</v>
      </c>
      <c r="CH397" s="11">
        <v>1</v>
      </c>
      <c r="CI397" s="12" t="s">
        <v>25</v>
      </c>
      <c r="CJ397" s="11">
        <v>6</v>
      </c>
      <c r="CK397" s="12" t="s">
        <v>25</v>
      </c>
      <c r="CL397" s="11">
        <v>148</v>
      </c>
      <c r="CM397" s="11">
        <v>148</v>
      </c>
      <c r="CN397" s="12" t="s">
        <v>25</v>
      </c>
      <c r="CO397" s="12" t="s">
        <v>25</v>
      </c>
      <c r="CP397" s="12" t="s">
        <v>25</v>
      </c>
      <c r="CQ397" s="12" t="s">
        <v>25</v>
      </c>
      <c r="CR397" s="11">
        <f t="shared" si="18"/>
        <v>148</v>
      </c>
      <c r="CS397" s="11">
        <f t="shared" si="19"/>
        <v>148</v>
      </c>
      <c r="CT397" s="11" t="b">
        <f t="shared" si="20"/>
        <v>1</v>
      </c>
    </row>
    <row r="398" spans="1:98" x14ac:dyDescent="0.25">
      <c r="A398" s="11">
        <v>397</v>
      </c>
      <c r="B398" s="11">
        <v>15</v>
      </c>
      <c r="C398" s="12" t="s">
        <v>70</v>
      </c>
      <c r="D398" s="11">
        <v>1</v>
      </c>
      <c r="E398" s="12" t="s">
        <v>71</v>
      </c>
      <c r="F398" s="11">
        <v>1</v>
      </c>
      <c r="G398" s="12" t="s">
        <v>71</v>
      </c>
      <c r="H398" s="11">
        <v>1</v>
      </c>
      <c r="I398" s="11">
        <v>1</v>
      </c>
      <c r="J398" s="12" t="s">
        <v>71</v>
      </c>
      <c r="K398" s="11">
        <v>660</v>
      </c>
      <c r="L398" s="12" t="s">
        <v>527</v>
      </c>
      <c r="M398" s="11">
        <v>1</v>
      </c>
      <c r="N398" s="12" t="s">
        <v>70</v>
      </c>
      <c r="O398" s="12" t="s">
        <v>474</v>
      </c>
      <c r="P398" s="11">
        <v>2</v>
      </c>
      <c r="Q398" s="12" t="s">
        <v>273</v>
      </c>
      <c r="R398" s="11">
        <v>91</v>
      </c>
      <c r="S398" s="12" t="s">
        <v>550</v>
      </c>
      <c r="T398" s="11">
        <v>342</v>
      </c>
      <c r="U398" s="12" t="s">
        <v>529</v>
      </c>
      <c r="V398" s="12" t="s">
        <v>530</v>
      </c>
      <c r="W398" s="11">
        <v>1504</v>
      </c>
      <c r="X398" s="12" t="s">
        <v>71</v>
      </c>
      <c r="Y398" s="12" t="s">
        <v>77</v>
      </c>
      <c r="Z398" s="12" t="s">
        <v>78</v>
      </c>
      <c r="AA398" s="11">
        <v>1915017</v>
      </c>
      <c r="AB398" s="12" t="s">
        <v>669</v>
      </c>
      <c r="AC398" s="11">
        <v>3</v>
      </c>
      <c r="AD398" s="11">
        <v>0</v>
      </c>
      <c r="AE398" s="12" t="s">
        <v>25</v>
      </c>
      <c r="AF398" s="11">
        <v>15</v>
      </c>
      <c r="AG398" s="12" t="s">
        <v>25</v>
      </c>
      <c r="AH398" s="11">
        <v>1</v>
      </c>
      <c r="AI398" s="12" t="s">
        <v>25</v>
      </c>
      <c r="AJ398" s="11">
        <v>0</v>
      </c>
      <c r="AK398" s="12" t="s">
        <v>25</v>
      </c>
      <c r="AL398" s="11">
        <v>1</v>
      </c>
      <c r="AM398" s="12" t="s">
        <v>25</v>
      </c>
      <c r="AN398" s="11">
        <v>17</v>
      </c>
      <c r="AO398" s="12" t="s">
        <v>25</v>
      </c>
      <c r="AP398" s="11">
        <v>52</v>
      </c>
      <c r="AQ398" s="12" t="s">
        <v>25</v>
      </c>
      <c r="AR398" s="11">
        <v>3</v>
      </c>
      <c r="AS398" s="12" t="s">
        <v>25</v>
      </c>
      <c r="AT398" s="11">
        <v>55</v>
      </c>
      <c r="AU398" s="11">
        <v>1</v>
      </c>
      <c r="AV398" s="12" t="s">
        <v>25</v>
      </c>
      <c r="AW398" s="11">
        <v>1</v>
      </c>
      <c r="AX398" s="11">
        <v>0</v>
      </c>
      <c r="AY398" s="12" t="s">
        <v>25</v>
      </c>
      <c r="AZ398" s="11">
        <v>0</v>
      </c>
      <c r="BA398" s="11">
        <v>56</v>
      </c>
      <c r="BB398" s="12" t="s">
        <v>25</v>
      </c>
      <c r="BC398" s="11">
        <v>10</v>
      </c>
      <c r="BD398" s="12" t="s">
        <v>25</v>
      </c>
      <c r="BE398" s="11">
        <v>13</v>
      </c>
      <c r="BF398" s="12" t="s">
        <v>25</v>
      </c>
      <c r="BG398" s="11">
        <v>23</v>
      </c>
      <c r="BH398" s="11">
        <v>4</v>
      </c>
      <c r="BI398" s="12" t="s">
        <v>25</v>
      </c>
      <c r="BJ398" s="11">
        <v>4</v>
      </c>
      <c r="BK398" s="11">
        <v>1</v>
      </c>
      <c r="BL398" s="12" t="s">
        <v>25</v>
      </c>
      <c r="BM398" s="11">
        <v>1</v>
      </c>
      <c r="BN398" s="11">
        <v>28</v>
      </c>
      <c r="BO398" s="12" t="s">
        <v>25</v>
      </c>
      <c r="BP398" s="11">
        <v>3</v>
      </c>
      <c r="BQ398" s="12" t="s">
        <v>25</v>
      </c>
      <c r="BR398" s="11">
        <v>0</v>
      </c>
      <c r="BS398" s="12" t="s">
        <v>25</v>
      </c>
      <c r="BT398" s="11">
        <v>0</v>
      </c>
      <c r="BU398" s="12" t="s">
        <v>25</v>
      </c>
      <c r="BV398" s="11">
        <v>3</v>
      </c>
      <c r="BW398" s="12" t="s">
        <v>25</v>
      </c>
      <c r="BX398" s="11">
        <v>2</v>
      </c>
      <c r="BY398" s="12" t="s">
        <v>25</v>
      </c>
      <c r="BZ398" s="11">
        <v>15</v>
      </c>
      <c r="CA398" s="12" t="s">
        <v>25</v>
      </c>
      <c r="CB398" s="11">
        <v>2</v>
      </c>
      <c r="CC398" s="12" t="s">
        <v>25</v>
      </c>
      <c r="CD398" s="11">
        <v>5</v>
      </c>
      <c r="CE398" s="12" t="s">
        <v>25</v>
      </c>
      <c r="CF398" s="11">
        <v>5</v>
      </c>
      <c r="CG398" s="11">
        <v>24</v>
      </c>
      <c r="CH398" s="11">
        <v>1</v>
      </c>
      <c r="CI398" s="12" t="s">
        <v>25</v>
      </c>
      <c r="CJ398" s="11">
        <v>2</v>
      </c>
      <c r="CK398" s="12" t="s">
        <v>25</v>
      </c>
      <c r="CL398" s="11">
        <v>131</v>
      </c>
      <c r="CM398" s="11">
        <v>131</v>
      </c>
      <c r="CN398" s="12" t="s">
        <v>25</v>
      </c>
      <c r="CO398" s="12" t="s">
        <v>25</v>
      </c>
      <c r="CP398" s="12" t="s">
        <v>633</v>
      </c>
      <c r="CQ398" s="12" t="s">
        <v>25</v>
      </c>
      <c r="CR398" s="11">
        <f t="shared" si="18"/>
        <v>131</v>
      </c>
      <c r="CS398" s="11">
        <f t="shared" si="19"/>
        <v>131</v>
      </c>
      <c r="CT398" s="11" t="b">
        <f t="shared" si="20"/>
        <v>1</v>
      </c>
    </row>
    <row r="399" spans="1:98" x14ac:dyDescent="0.25">
      <c r="A399" s="11">
        <v>398</v>
      </c>
      <c r="B399" s="11">
        <v>15</v>
      </c>
      <c r="C399" s="12" t="s">
        <v>70</v>
      </c>
      <c r="D399" s="11">
        <v>1</v>
      </c>
      <c r="E399" s="12" t="s">
        <v>71</v>
      </c>
      <c r="F399" s="11">
        <v>1</v>
      </c>
      <c r="G399" s="12" t="s">
        <v>71</v>
      </c>
      <c r="H399" s="11">
        <v>1</v>
      </c>
      <c r="I399" s="11">
        <v>1</v>
      </c>
      <c r="J399" s="12" t="s">
        <v>71</v>
      </c>
      <c r="K399" s="11">
        <v>660</v>
      </c>
      <c r="L399" s="12" t="s">
        <v>527</v>
      </c>
      <c r="M399" s="11">
        <v>1</v>
      </c>
      <c r="N399" s="12" t="s">
        <v>70</v>
      </c>
      <c r="O399" s="12" t="s">
        <v>474</v>
      </c>
      <c r="P399" s="11">
        <v>2</v>
      </c>
      <c r="Q399" s="12" t="s">
        <v>273</v>
      </c>
      <c r="R399" s="11">
        <v>92</v>
      </c>
      <c r="S399" s="12" t="s">
        <v>551</v>
      </c>
      <c r="T399" s="11">
        <v>341</v>
      </c>
      <c r="U399" s="12" t="s">
        <v>529</v>
      </c>
      <c r="V399" s="12" t="s">
        <v>530</v>
      </c>
      <c r="W399" s="11">
        <v>1504</v>
      </c>
      <c r="X399" s="12" t="s">
        <v>71</v>
      </c>
      <c r="Y399" s="12" t="s">
        <v>77</v>
      </c>
      <c r="Z399" s="12" t="s">
        <v>78</v>
      </c>
      <c r="AA399" s="11">
        <v>1915017</v>
      </c>
      <c r="AB399" s="12" t="s">
        <v>669</v>
      </c>
      <c r="AC399" s="11">
        <v>3</v>
      </c>
      <c r="AD399" s="11">
        <v>141</v>
      </c>
      <c r="AE399" s="12" t="s">
        <v>25</v>
      </c>
      <c r="AF399" s="11">
        <v>24</v>
      </c>
      <c r="AG399" s="12" t="s">
        <v>25</v>
      </c>
      <c r="AH399" s="11">
        <v>2</v>
      </c>
      <c r="AI399" s="12" t="s">
        <v>25</v>
      </c>
      <c r="AJ399" s="11">
        <v>0</v>
      </c>
      <c r="AK399" s="12" t="s">
        <v>25</v>
      </c>
      <c r="AL399" s="11">
        <v>1</v>
      </c>
      <c r="AM399" s="12" t="s">
        <v>25</v>
      </c>
      <c r="AN399" s="11">
        <v>27</v>
      </c>
      <c r="AO399" s="12" t="s">
        <v>25</v>
      </c>
      <c r="AP399" s="11">
        <v>39</v>
      </c>
      <c r="AQ399" s="12" t="s">
        <v>25</v>
      </c>
      <c r="AR399" s="11">
        <v>3</v>
      </c>
      <c r="AS399" s="12" t="s">
        <v>25</v>
      </c>
      <c r="AT399" s="11">
        <v>42</v>
      </c>
      <c r="AU399" s="11">
        <v>0</v>
      </c>
      <c r="AV399" s="12" t="s">
        <v>25</v>
      </c>
      <c r="AW399" s="11">
        <v>0</v>
      </c>
      <c r="AX399" s="11">
        <v>1</v>
      </c>
      <c r="AY399" s="12" t="s">
        <v>25</v>
      </c>
      <c r="AZ399" s="11">
        <v>1</v>
      </c>
      <c r="BA399" s="11">
        <v>43</v>
      </c>
      <c r="BB399" s="12" t="s">
        <v>25</v>
      </c>
      <c r="BC399" s="11">
        <v>12</v>
      </c>
      <c r="BD399" s="12" t="s">
        <v>25</v>
      </c>
      <c r="BE399" s="11">
        <v>8</v>
      </c>
      <c r="BF399" s="12" t="s">
        <v>25</v>
      </c>
      <c r="BG399" s="11">
        <v>20</v>
      </c>
      <c r="BH399" s="11">
        <v>2</v>
      </c>
      <c r="BI399" s="12" t="s">
        <v>25</v>
      </c>
      <c r="BJ399" s="11">
        <v>2</v>
      </c>
      <c r="BK399" s="11">
        <v>6</v>
      </c>
      <c r="BL399" s="12" t="s">
        <v>25</v>
      </c>
      <c r="BM399" s="11">
        <v>6</v>
      </c>
      <c r="BN399" s="11">
        <v>28</v>
      </c>
      <c r="BO399" s="12" t="s">
        <v>25</v>
      </c>
      <c r="BP399" s="11">
        <v>3</v>
      </c>
      <c r="BQ399" s="12" t="s">
        <v>25</v>
      </c>
      <c r="BR399" s="11">
        <v>1</v>
      </c>
      <c r="BS399" s="12" t="s">
        <v>25</v>
      </c>
      <c r="BT399" s="11">
        <v>1</v>
      </c>
      <c r="BU399" s="12" t="s">
        <v>25</v>
      </c>
      <c r="BV399" s="11">
        <v>5</v>
      </c>
      <c r="BW399" s="12" t="s">
        <v>25</v>
      </c>
      <c r="BX399" s="11">
        <v>3</v>
      </c>
      <c r="BY399" s="12" t="s">
        <v>25</v>
      </c>
      <c r="BZ399" s="11">
        <v>23</v>
      </c>
      <c r="CA399" s="12" t="s">
        <v>25</v>
      </c>
      <c r="CB399" s="11">
        <v>1</v>
      </c>
      <c r="CC399" s="12" t="s">
        <v>25</v>
      </c>
      <c r="CD399" s="11">
        <v>5</v>
      </c>
      <c r="CE399" s="12" t="s">
        <v>25</v>
      </c>
      <c r="CF399" s="11">
        <v>5</v>
      </c>
      <c r="CG399" s="11">
        <v>32</v>
      </c>
      <c r="CH399" s="11">
        <v>3</v>
      </c>
      <c r="CI399" s="12" t="s">
        <v>25</v>
      </c>
      <c r="CJ399" s="11">
        <v>3</v>
      </c>
      <c r="CK399" s="12" t="s">
        <v>25</v>
      </c>
      <c r="CL399" s="11">
        <v>141</v>
      </c>
      <c r="CM399" s="11">
        <v>141</v>
      </c>
      <c r="CN399" s="12" t="s">
        <v>25</v>
      </c>
      <c r="CO399" s="12" t="s">
        <v>25</v>
      </c>
      <c r="CP399" s="12" t="s">
        <v>25</v>
      </c>
      <c r="CQ399" s="12" t="s">
        <v>25</v>
      </c>
      <c r="CR399" s="11">
        <f t="shared" si="18"/>
        <v>141</v>
      </c>
      <c r="CS399" s="11">
        <f t="shared" si="19"/>
        <v>141</v>
      </c>
      <c r="CT399" s="11" t="b">
        <f t="shared" si="20"/>
        <v>1</v>
      </c>
    </row>
    <row r="400" spans="1:98" x14ac:dyDescent="0.25">
      <c r="A400" s="11">
        <v>399</v>
      </c>
      <c r="B400" s="11">
        <v>15</v>
      </c>
      <c r="C400" s="12" t="s">
        <v>70</v>
      </c>
      <c r="D400" s="11">
        <v>1</v>
      </c>
      <c r="E400" s="12" t="s">
        <v>71</v>
      </c>
      <c r="F400" s="11">
        <v>1</v>
      </c>
      <c r="G400" s="12" t="s">
        <v>71</v>
      </c>
      <c r="H400" s="11">
        <v>1</v>
      </c>
      <c r="I400" s="11">
        <v>1</v>
      </c>
      <c r="J400" s="12" t="s">
        <v>71</v>
      </c>
      <c r="K400" s="11">
        <v>660</v>
      </c>
      <c r="L400" s="12" t="s">
        <v>527</v>
      </c>
      <c r="M400" s="11">
        <v>1</v>
      </c>
      <c r="N400" s="12" t="s">
        <v>70</v>
      </c>
      <c r="O400" s="12" t="s">
        <v>474</v>
      </c>
      <c r="P400" s="11">
        <v>2</v>
      </c>
      <c r="Q400" s="12" t="s">
        <v>273</v>
      </c>
      <c r="R400" s="11">
        <v>93</v>
      </c>
      <c r="S400" s="12" t="s">
        <v>552</v>
      </c>
      <c r="T400" s="11">
        <v>339</v>
      </c>
      <c r="U400" s="12" t="s">
        <v>529</v>
      </c>
      <c r="V400" s="12" t="s">
        <v>530</v>
      </c>
      <c r="W400" s="11">
        <v>1504</v>
      </c>
      <c r="X400" s="12" t="s">
        <v>71</v>
      </c>
      <c r="Y400" s="12" t="s">
        <v>77</v>
      </c>
      <c r="Z400" s="12" t="s">
        <v>78</v>
      </c>
      <c r="AA400" s="11">
        <v>1915017</v>
      </c>
      <c r="AB400" s="12" t="s">
        <v>669</v>
      </c>
      <c r="AC400" s="11">
        <v>3</v>
      </c>
      <c r="AD400" s="11">
        <v>131</v>
      </c>
      <c r="AE400" s="12" t="s">
        <v>25</v>
      </c>
      <c r="AF400" s="11">
        <v>23</v>
      </c>
      <c r="AG400" s="12" t="s">
        <v>25</v>
      </c>
      <c r="AH400" s="11">
        <v>1</v>
      </c>
      <c r="AI400" s="12" t="s">
        <v>25</v>
      </c>
      <c r="AJ400" s="11">
        <v>0</v>
      </c>
      <c r="AK400" s="12" t="s">
        <v>25</v>
      </c>
      <c r="AL400" s="11">
        <v>1</v>
      </c>
      <c r="AM400" s="12" t="s">
        <v>25</v>
      </c>
      <c r="AN400" s="11">
        <v>25</v>
      </c>
      <c r="AO400" s="12" t="s">
        <v>25</v>
      </c>
      <c r="AP400" s="11">
        <v>38</v>
      </c>
      <c r="AQ400" s="12" t="s">
        <v>25</v>
      </c>
      <c r="AR400" s="11">
        <v>3</v>
      </c>
      <c r="AS400" s="12" t="s">
        <v>25</v>
      </c>
      <c r="AT400" s="11">
        <v>41</v>
      </c>
      <c r="AU400" s="11">
        <v>1</v>
      </c>
      <c r="AV400" s="12" t="s">
        <v>25</v>
      </c>
      <c r="AW400" s="11">
        <v>1</v>
      </c>
      <c r="AX400" s="11">
        <v>0</v>
      </c>
      <c r="AY400" s="12" t="s">
        <v>25</v>
      </c>
      <c r="AZ400" s="11">
        <v>0</v>
      </c>
      <c r="BA400" s="11">
        <v>42</v>
      </c>
      <c r="BB400" s="12" t="s">
        <v>25</v>
      </c>
      <c r="BC400" s="11">
        <v>10</v>
      </c>
      <c r="BD400" s="12" t="s">
        <v>25</v>
      </c>
      <c r="BE400" s="11">
        <v>12</v>
      </c>
      <c r="BF400" s="12" t="s">
        <v>25</v>
      </c>
      <c r="BG400" s="11">
        <v>22</v>
      </c>
      <c r="BH400" s="11">
        <v>1</v>
      </c>
      <c r="BI400" s="12" t="s">
        <v>25</v>
      </c>
      <c r="BJ400" s="11">
        <v>1</v>
      </c>
      <c r="BK400" s="11">
        <v>4</v>
      </c>
      <c r="BL400" s="12" t="s">
        <v>25</v>
      </c>
      <c r="BM400" s="11">
        <v>4</v>
      </c>
      <c r="BN400" s="11">
        <v>27</v>
      </c>
      <c r="BO400" s="12" t="s">
        <v>25</v>
      </c>
      <c r="BP400" s="11">
        <v>5</v>
      </c>
      <c r="BQ400" s="12" t="s">
        <v>25</v>
      </c>
      <c r="BR400" s="11">
        <v>1</v>
      </c>
      <c r="BS400" s="12" t="s">
        <v>25</v>
      </c>
      <c r="BT400" s="11">
        <v>0</v>
      </c>
      <c r="BU400" s="12" t="s">
        <v>25</v>
      </c>
      <c r="BV400" s="11">
        <v>6</v>
      </c>
      <c r="BW400" s="12" t="s">
        <v>25</v>
      </c>
      <c r="BX400" s="11">
        <v>3</v>
      </c>
      <c r="BY400" s="12" t="s">
        <v>25</v>
      </c>
      <c r="BZ400" s="11">
        <v>14</v>
      </c>
      <c r="CA400" s="12" t="s">
        <v>25</v>
      </c>
      <c r="CB400" s="11">
        <v>2</v>
      </c>
      <c r="CC400" s="12" t="s">
        <v>25</v>
      </c>
      <c r="CD400" s="11">
        <v>8</v>
      </c>
      <c r="CE400" s="12" t="s">
        <v>25</v>
      </c>
      <c r="CF400" s="11">
        <v>8</v>
      </c>
      <c r="CG400" s="11">
        <v>27</v>
      </c>
      <c r="CH400" s="11">
        <v>2</v>
      </c>
      <c r="CI400" s="12" t="s">
        <v>25</v>
      </c>
      <c r="CJ400" s="11">
        <v>2</v>
      </c>
      <c r="CK400" s="12" t="s">
        <v>25</v>
      </c>
      <c r="CL400" s="11">
        <v>131</v>
      </c>
      <c r="CM400" s="11">
        <v>131</v>
      </c>
      <c r="CN400" s="12" t="s">
        <v>25</v>
      </c>
      <c r="CO400" s="12" t="s">
        <v>25</v>
      </c>
      <c r="CP400" s="12" t="s">
        <v>25</v>
      </c>
      <c r="CQ400" s="12" t="s">
        <v>25</v>
      </c>
      <c r="CR400" s="11">
        <f t="shared" si="18"/>
        <v>131</v>
      </c>
      <c r="CS400" s="11">
        <f t="shared" si="19"/>
        <v>131</v>
      </c>
      <c r="CT400" s="11" t="b">
        <f t="shared" si="20"/>
        <v>1</v>
      </c>
    </row>
    <row r="401" spans="1:98" x14ac:dyDescent="0.25">
      <c r="A401" s="11">
        <v>400</v>
      </c>
      <c r="B401" s="11">
        <v>15</v>
      </c>
      <c r="C401" s="12" t="s">
        <v>70</v>
      </c>
      <c r="D401" s="11">
        <v>1</v>
      </c>
      <c r="E401" s="12" t="s">
        <v>71</v>
      </c>
      <c r="F401" s="11">
        <v>1</v>
      </c>
      <c r="G401" s="12" t="s">
        <v>71</v>
      </c>
      <c r="H401" s="11">
        <v>1</v>
      </c>
      <c r="I401" s="11">
        <v>1</v>
      </c>
      <c r="J401" s="12" t="s">
        <v>71</v>
      </c>
      <c r="K401" s="11">
        <v>660</v>
      </c>
      <c r="L401" s="12" t="s">
        <v>527</v>
      </c>
      <c r="M401" s="11">
        <v>1</v>
      </c>
      <c r="N401" s="12" t="s">
        <v>70</v>
      </c>
      <c r="O401" s="12" t="s">
        <v>474</v>
      </c>
      <c r="P401" s="11">
        <v>2</v>
      </c>
      <c r="Q401" s="12" t="s">
        <v>273</v>
      </c>
      <c r="R401" s="11">
        <v>94</v>
      </c>
      <c r="S401" s="12" t="s">
        <v>553</v>
      </c>
      <c r="T401" s="11">
        <v>337</v>
      </c>
      <c r="U401" s="12" t="s">
        <v>529</v>
      </c>
      <c r="V401" s="12" t="s">
        <v>530</v>
      </c>
      <c r="W401" s="11">
        <v>1504</v>
      </c>
      <c r="X401" s="12" t="s">
        <v>71</v>
      </c>
      <c r="Y401" s="12" t="s">
        <v>77</v>
      </c>
      <c r="Z401" s="12" t="s">
        <v>78</v>
      </c>
      <c r="AA401" s="11">
        <v>1915017</v>
      </c>
      <c r="AB401" s="12" t="s">
        <v>669</v>
      </c>
      <c r="AC401" s="11">
        <v>3</v>
      </c>
      <c r="AD401" s="11">
        <v>141</v>
      </c>
      <c r="AE401" s="12" t="s">
        <v>25</v>
      </c>
      <c r="AF401" s="11">
        <v>18</v>
      </c>
      <c r="AG401" s="12" t="s">
        <v>25</v>
      </c>
      <c r="AH401" s="11">
        <v>3</v>
      </c>
      <c r="AI401" s="12" t="s">
        <v>25</v>
      </c>
      <c r="AJ401" s="11">
        <v>1</v>
      </c>
      <c r="AK401" s="12" t="s">
        <v>25</v>
      </c>
      <c r="AL401" s="11">
        <v>0</v>
      </c>
      <c r="AM401" s="12" t="s">
        <v>25</v>
      </c>
      <c r="AN401" s="11">
        <v>22</v>
      </c>
      <c r="AO401" s="12" t="s">
        <v>25</v>
      </c>
      <c r="AP401" s="11">
        <v>47</v>
      </c>
      <c r="AQ401" s="12" t="s">
        <v>25</v>
      </c>
      <c r="AR401" s="11">
        <v>3</v>
      </c>
      <c r="AS401" s="12" t="s">
        <v>25</v>
      </c>
      <c r="AT401" s="11">
        <v>50</v>
      </c>
      <c r="AU401" s="11">
        <v>1</v>
      </c>
      <c r="AV401" s="12" t="s">
        <v>25</v>
      </c>
      <c r="AW401" s="11">
        <v>1</v>
      </c>
      <c r="AX401" s="11">
        <v>0</v>
      </c>
      <c r="AY401" s="12" t="s">
        <v>25</v>
      </c>
      <c r="AZ401" s="11">
        <v>0</v>
      </c>
      <c r="BA401" s="11">
        <v>51</v>
      </c>
      <c r="BB401" s="12" t="s">
        <v>25</v>
      </c>
      <c r="BC401" s="11">
        <v>12</v>
      </c>
      <c r="BD401" s="12" t="s">
        <v>25</v>
      </c>
      <c r="BE401" s="11">
        <v>14</v>
      </c>
      <c r="BF401" s="12" t="s">
        <v>25</v>
      </c>
      <c r="BG401" s="11">
        <v>26</v>
      </c>
      <c r="BH401" s="11">
        <v>1</v>
      </c>
      <c r="BI401" s="12" t="s">
        <v>25</v>
      </c>
      <c r="BJ401" s="11">
        <v>1</v>
      </c>
      <c r="BK401" s="11">
        <v>5</v>
      </c>
      <c r="BL401" s="12" t="s">
        <v>25</v>
      </c>
      <c r="BM401" s="11">
        <v>5</v>
      </c>
      <c r="BN401" s="11">
        <v>32</v>
      </c>
      <c r="BO401" s="12" t="s">
        <v>25</v>
      </c>
      <c r="BP401" s="11">
        <v>3</v>
      </c>
      <c r="BQ401" s="12" t="s">
        <v>25</v>
      </c>
      <c r="BR401" s="11">
        <v>0</v>
      </c>
      <c r="BS401" s="12" t="s">
        <v>25</v>
      </c>
      <c r="BT401" s="11">
        <v>1</v>
      </c>
      <c r="BU401" s="12" t="s">
        <v>25</v>
      </c>
      <c r="BV401" s="11">
        <v>4</v>
      </c>
      <c r="BW401" s="12" t="s">
        <v>25</v>
      </c>
      <c r="BX401" s="11">
        <v>5</v>
      </c>
      <c r="BY401" s="12" t="s">
        <v>25</v>
      </c>
      <c r="BZ401" s="11">
        <v>8</v>
      </c>
      <c r="CA401" s="12" t="s">
        <v>25</v>
      </c>
      <c r="CB401" s="11">
        <v>1</v>
      </c>
      <c r="CC401" s="12" t="s">
        <v>25</v>
      </c>
      <c r="CD401" s="11">
        <v>4</v>
      </c>
      <c r="CE401" s="12" t="s">
        <v>25</v>
      </c>
      <c r="CF401" s="11">
        <v>4</v>
      </c>
      <c r="CG401" s="11">
        <v>18</v>
      </c>
      <c r="CH401" s="11">
        <v>10</v>
      </c>
      <c r="CI401" s="12" t="s">
        <v>25</v>
      </c>
      <c r="CJ401" s="11">
        <v>4</v>
      </c>
      <c r="CK401" s="12" t="s">
        <v>25</v>
      </c>
      <c r="CL401" s="11">
        <v>141</v>
      </c>
      <c r="CM401" s="11">
        <v>141</v>
      </c>
      <c r="CN401" s="12" t="s">
        <v>25</v>
      </c>
      <c r="CO401" s="12" t="s">
        <v>25</v>
      </c>
      <c r="CP401" s="12" t="s">
        <v>25</v>
      </c>
      <c r="CQ401" s="12" t="s">
        <v>25</v>
      </c>
      <c r="CR401" s="11">
        <f t="shared" si="18"/>
        <v>141</v>
      </c>
      <c r="CS401" s="11">
        <f t="shared" si="19"/>
        <v>141</v>
      </c>
      <c r="CT401" s="11" t="b">
        <f t="shared" si="20"/>
        <v>1</v>
      </c>
    </row>
    <row r="402" spans="1:98" x14ac:dyDescent="0.25">
      <c r="A402" s="11">
        <v>401</v>
      </c>
      <c r="B402" s="11">
        <v>15</v>
      </c>
      <c r="C402" s="12" t="s">
        <v>70</v>
      </c>
      <c r="D402" s="11">
        <v>1</v>
      </c>
      <c r="E402" s="12" t="s">
        <v>71</v>
      </c>
      <c r="F402" s="11">
        <v>1</v>
      </c>
      <c r="G402" s="12" t="s">
        <v>71</v>
      </c>
      <c r="H402" s="11">
        <v>1</v>
      </c>
      <c r="I402" s="11">
        <v>1</v>
      </c>
      <c r="J402" s="12" t="s">
        <v>71</v>
      </c>
      <c r="K402" s="11">
        <v>660</v>
      </c>
      <c r="L402" s="12" t="s">
        <v>527</v>
      </c>
      <c r="M402" s="11">
        <v>1</v>
      </c>
      <c r="N402" s="12" t="s">
        <v>70</v>
      </c>
      <c r="O402" s="12" t="s">
        <v>474</v>
      </c>
      <c r="P402" s="11">
        <v>2</v>
      </c>
      <c r="Q402" s="12" t="s">
        <v>273</v>
      </c>
      <c r="R402" s="11">
        <v>95</v>
      </c>
      <c r="S402" s="12" t="s">
        <v>554</v>
      </c>
      <c r="T402" s="11">
        <v>339</v>
      </c>
      <c r="U402" s="12" t="s">
        <v>529</v>
      </c>
      <c r="V402" s="12" t="s">
        <v>530</v>
      </c>
      <c r="W402" s="11">
        <v>1504</v>
      </c>
      <c r="X402" s="12" t="s">
        <v>71</v>
      </c>
      <c r="Y402" s="12" t="s">
        <v>77</v>
      </c>
      <c r="Z402" s="12" t="s">
        <v>78</v>
      </c>
      <c r="AA402" s="11">
        <v>1915017</v>
      </c>
      <c r="AB402" s="12" t="s">
        <v>669</v>
      </c>
      <c r="AC402" s="11">
        <v>3</v>
      </c>
      <c r="AD402" s="11">
        <v>140</v>
      </c>
      <c r="AE402" s="12" t="s">
        <v>25</v>
      </c>
      <c r="AF402" s="11">
        <v>20</v>
      </c>
      <c r="AG402" s="12" t="s">
        <v>25</v>
      </c>
      <c r="AH402" s="11">
        <v>3</v>
      </c>
      <c r="AI402" s="12" t="s">
        <v>25</v>
      </c>
      <c r="AJ402" s="11">
        <v>0</v>
      </c>
      <c r="AK402" s="12" t="s">
        <v>25</v>
      </c>
      <c r="AL402" s="11">
        <v>2</v>
      </c>
      <c r="AM402" s="12" t="s">
        <v>25</v>
      </c>
      <c r="AN402" s="11">
        <v>25</v>
      </c>
      <c r="AO402" s="12" t="s">
        <v>25</v>
      </c>
      <c r="AP402" s="11">
        <v>55</v>
      </c>
      <c r="AQ402" s="12" t="s">
        <v>25</v>
      </c>
      <c r="AR402" s="11">
        <v>1</v>
      </c>
      <c r="AS402" s="12" t="s">
        <v>25</v>
      </c>
      <c r="AT402" s="11">
        <v>56</v>
      </c>
      <c r="AU402" s="11">
        <v>0</v>
      </c>
      <c r="AV402" s="12" t="s">
        <v>25</v>
      </c>
      <c r="AW402" s="11">
        <v>0</v>
      </c>
      <c r="AX402" s="11">
        <v>1</v>
      </c>
      <c r="AY402" s="12" t="s">
        <v>25</v>
      </c>
      <c r="AZ402" s="11">
        <v>1</v>
      </c>
      <c r="BA402" s="11">
        <v>57</v>
      </c>
      <c r="BB402" s="12" t="s">
        <v>25</v>
      </c>
      <c r="BC402" s="11">
        <v>9</v>
      </c>
      <c r="BD402" s="12" t="s">
        <v>25</v>
      </c>
      <c r="BE402" s="11">
        <v>7</v>
      </c>
      <c r="BF402" s="12" t="s">
        <v>25</v>
      </c>
      <c r="BG402" s="11">
        <v>16</v>
      </c>
      <c r="BH402" s="11">
        <v>6</v>
      </c>
      <c r="BI402" s="12" t="s">
        <v>25</v>
      </c>
      <c r="BJ402" s="11">
        <v>6</v>
      </c>
      <c r="BK402" s="11">
        <v>3</v>
      </c>
      <c r="BL402" s="12" t="s">
        <v>25</v>
      </c>
      <c r="BM402" s="11">
        <v>3</v>
      </c>
      <c r="BN402" s="11">
        <v>25</v>
      </c>
      <c r="BO402" s="12" t="s">
        <v>25</v>
      </c>
      <c r="BP402" s="11">
        <v>3</v>
      </c>
      <c r="BQ402" s="12" t="s">
        <v>25</v>
      </c>
      <c r="BR402" s="11">
        <v>0</v>
      </c>
      <c r="BS402" s="12" t="s">
        <v>25</v>
      </c>
      <c r="BT402" s="11">
        <v>0</v>
      </c>
      <c r="BU402" s="12" t="s">
        <v>25</v>
      </c>
      <c r="BV402" s="11">
        <v>3</v>
      </c>
      <c r="BW402" s="12" t="s">
        <v>25</v>
      </c>
      <c r="BX402" s="11">
        <v>3</v>
      </c>
      <c r="BY402" s="12" t="s">
        <v>25</v>
      </c>
      <c r="BZ402" s="11">
        <v>16</v>
      </c>
      <c r="CA402" s="12" t="s">
        <v>25</v>
      </c>
      <c r="CB402" s="11">
        <v>3</v>
      </c>
      <c r="CC402" s="12" t="s">
        <v>25</v>
      </c>
      <c r="CD402" s="11">
        <v>6</v>
      </c>
      <c r="CE402" s="12" t="s">
        <v>25</v>
      </c>
      <c r="CF402" s="11">
        <v>6</v>
      </c>
      <c r="CG402" s="11">
        <v>28</v>
      </c>
      <c r="CH402" s="11">
        <v>1</v>
      </c>
      <c r="CI402" s="12" t="s">
        <v>25</v>
      </c>
      <c r="CJ402" s="11">
        <v>1</v>
      </c>
      <c r="CK402" s="12" t="s">
        <v>25</v>
      </c>
      <c r="CL402" s="11">
        <v>140</v>
      </c>
      <c r="CM402" s="11">
        <v>140</v>
      </c>
      <c r="CN402" s="12" t="s">
        <v>25</v>
      </c>
      <c r="CO402" s="12" t="s">
        <v>25</v>
      </c>
      <c r="CP402" s="12" t="s">
        <v>25</v>
      </c>
      <c r="CQ402" s="12" t="s">
        <v>25</v>
      </c>
      <c r="CR402" s="11">
        <f t="shared" si="18"/>
        <v>140</v>
      </c>
      <c r="CS402" s="11">
        <f t="shared" si="19"/>
        <v>140</v>
      </c>
      <c r="CT402" s="11" t="b">
        <f t="shared" si="20"/>
        <v>1</v>
      </c>
    </row>
    <row r="403" spans="1:98" x14ac:dyDescent="0.25">
      <c r="A403" s="11">
        <v>402</v>
      </c>
      <c r="B403" s="11">
        <v>15</v>
      </c>
      <c r="C403" s="12" t="s">
        <v>70</v>
      </c>
      <c r="D403" s="11">
        <v>1</v>
      </c>
      <c r="E403" s="12" t="s">
        <v>71</v>
      </c>
      <c r="F403" s="11">
        <v>1</v>
      </c>
      <c r="G403" s="12" t="s">
        <v>71</v>
      </c>
      <c r="H403" s="11">
        <v>1</v>
      </c>
      <c r="I403" s="11">
        <v>1</v>
      </c>
      <c r="J403" s="12" t="s">
        <v>71</v>
      </c>
      <c r="K403" s="11">
        <v>660</v>
      </c>
      <c r="L403" s="12" t="s">
        <v>527</v>
      </c>
      <c r="M403" s="11">
        <v>1</v>
      </c>
      <c r="N403" s="12" t="s">
        <v>70</v>
      </c>
      <c r="O403" s="12" t="s">
        <v>474</v>
      </c>
      <c r="P403" s="11">
        <v>2</v>
      </c>
      <c r="Q403" s="12" t="s">
        <v>273</v>
      </c>
      <c r="R403" s="11">
        <v>96</v>
      </c>
      <c r="S403" s="12" t="s">
        <v>555</v>
      </c>
      <c r="T403" s="11">
        <v>342</v>
      </c>
      <c r="U403" s="12" t="s">
        <v>529</v>
      </c>
      <c r="V403" s="12" t="s">
        <v>530</v>
      </c>
      <c r="W403" s="11">
        <v>1504</v>
      </c>
      <c r="X403" s="12" t="s">
        <v>71</v>
      </c>
      <c r="Y403" s="12" t="s">
        <v>77</v>
      </c>
      <c r="Z403" s="12" t="s">
        <v>78</v>
      </c>
      <c r="AA403" s="11">
        <v>1915017</v>
      </c>
      <c r="AB403" s="12" t="s">
        <v>669</v>
      </c>
      <c r="AC403" s="11">
        <v>3</v>
      </c>
      <c r="AD403" s="11">
        <v>166</v>
      </c>
      <c r="AE403" s="12" t="s">
        <v>25</v>
      </c>
      <c r="AF403" s="11">
        <v>27</v>
      </c>
      <c r="AG403" s="12" t="s">
        <v>25</v>
      </c>
      <c r="AH403" s="11">
        <v>3</v>
      </c>
      <c r="AI403" s="12" t="s">
        <v>25</v>
      </c>
      <c r="AJ403" s="11">
        <v>0</v>
      </c>
      <c r="AK403" s="12" t="s">
        <v>25</v>
      </c>
      <c r="AL403" s="11">
        <v>0</v>
      </c>
      <c r="AM403" s="12" t="s">
        <v>25</v>
      </c>
      <c r="AN403" s="11">
        <v>30</v>
      </c>
      <c r="AO403" s="12" t="s">
        <v>25</v>
      </c>
      <c r="AP403" s="11">
        <v>64</v>
      </c>
      <c r="AQ403" s="12" t="s">
        <v>25</v>
      </c>
      <c r="AR403" s="11">
        <v>0</v>
      </c>
      <c r="AS403" s="12" t="s">
        <v>25</v>
      </c>
      <c r="AT403" s="11">
        <v>64</v>
      </c>
      <c r="AU403" s="11">
        <v>1</v>
      </c>
      <c r="AV403" s="12" t="s">
        <v>25</v>
      </c>
      <c r="AW403" s="11">
        <v>1</v>
      </c>
      <c r="AX403" s="11">
        <v>0</v>
      </c>
      <c r="AY403" s="12" t="s">
        <v>25</v>
      </c>
      <c r="AZ403" s="11">
        <v>0</v>
      </c>
      <c r="BA403" s="11">
        <v>65</v>
      </c>
      <c r="BB403" s="12" t="s">
        <v>25</v>
      </c>
      <c r="BC403" s="11">
        <v>14</v>
      </c>
      <c r="BD403" s="12" t="s">
        <v>25</v>
      </c>
      <c r="BE403" s="11">
        <v>10</v>
      </c>
      <c r="BF403" s="12" t="s">
        <v>25</v>
      </c>
      <c r="BG403" s="11">
        <v>24</v>
      </c>
      <c r="BH403" s="11">
        <v>1</v>
      </c>
      <c r="BI403" s="12" t="s">
        <v>25</v>
      </c>
      <c r="BJ403" s="11">
        <v>1</v>
      </c>
      <c r="BK403" s="11">
        <v>5</v>
      </c>
      <c r="BL403" s="12" t="s">
        <v>25</v>
      </c>
      <c r="BM403" s="11">
        <v>5</v>
      </c>
      <c r="BN403" s="11">
        <v>30</v>
      </c>
      <c r="BO403" s="12" t="s">
        <v>25</v>
      </c>
      <c r="BP403" s="11">
        <v>3</v>
      </c>
      <c r="BQ403" s="12" t="s">
        <v>25</v>
      </c>
      <c r="BR403" s="11">
        <v>1</v>
      </c>
      <c r="BS403" s="12" t="s">
        <v>25</v>
      </c>
      <c r="BT403" s="11">
        <v>0</v>
      </c>
      <c r="BU403" s="12" t="s">
        <v>25</v>
      </c>
      <c r="BV403" s="11">
        <v>4</v>
      </c>
      <c r="BW403" s="12" t="s">
        <v>25</v>
      </c>
      <c r="BX403" s="11">
        <v>4</v>
      </c>
      <c r="BY403" s="12" t="s">
        <v>25</v>
      </c>
      <c r="BZ403" s="11">
        <v>24</v>
      </c>
      <c r="CA403" s="12" t="s">
        <v>25</v>
      </c>
      <c r="CB403" s="11">
        <v>1</v>
      </c>
      <c r="CC403" s="12" t="s">
        <v>25</v>
      </c>
      <c r="CD403" s="11">
        <v>3</v>
      </c>
      <c r="CE403" s="12" t="s">
        <v>25</v>
      </c>
      <c r="CF403" s="11">
        <v>3</v>
      </c>
      <c r="CG403" s="11">
        <v>32</v>
      </c>
      <c r="CH403" s="11">
        <v>3</v>
      </c>
      <c r="CI403" s="12" t="s">
        <v>25</v>
      </c>
      <c r="CJ403" s="11">
        <v>2</v>
      </c>
      <c r="CK403" s="12" t="s">
        <v>25</v>
      </c>
      <c r="CL403" s="11">
        <v>166</v>
      </c>
      <c r="CM403" s="11">
        <v>166</v>
      </c>
      <c r="CN403" s="12" t="s">
        <v>25</v>
      </c>
      <c r="CO403" s="12" t="s">
        <v>25</v>
      </c>
      <c r="CP403" s="12" t="s">
        <v>25</v>
      </c>
      <c r="CQ403" s="12" t="s">
        <v>25</v>
      </c>
      <c r="CR403" s="11">
        <f t="shared" si="18"/>
        <v>166</v>
      </c>
      <c r="CS403" s="11">
        <f t="shared" si="19"/>
        <v>166</v>
      </c>
      <c r="CT403" s="11" t="b">
        <f t="shared" si="20"/>
        <v>1</v>
      </c>
    </row>
    <row r="404" spans="1:98" x14ac:dyDescent="0.25">
      <c r="A404" s="11">
        <v>403</v>
      </c>
      <c r="B404" s="11">
        <v>15</v>
      </c>
      <c r="C404" s="12" t="s">
        <v>70</v>
      </c>
      <c r="D404" s="11">
        <v>1</v>
      </c>
      <c r="E404" s="12" t="s">
        <v>71</v>
      </c>
      <c r="F404" s="11">
        <v>1</v>
      </c>
      <c r="G404" s="12" t="s">
        <v>71</v>
      </c>
      <c r="H404" s="11">
        <v>1</v>
      </c>
      <c r="I404" s="11">
        <v>1</v>
      </c>
      <c r="J404" s="12" t="s">
        <v>71</v>
      </c>
      <c r="K404" s="11">
        <v>660</v>
      </c>
      <c r="L404" s="12" t="s">
        <v>527</v>
      </c>
      <c r="M404" s="11">
        <v>1</v>
      </c>
      <c r="N404" s="12" t="s">
        <v>70</v>
      </c>
      <c r="O404" s="12" t="s">
        <v>474</v>
      </c>
      <c r="P404" s="11">
        <v>2</v>
      </c>
      <c r="Q404" s="12" t="s">
        <v>273</v>
      </c>
      <c r="R404" s="11">
        <v>97</v>
      </c>
      <c r="S404" s="12" t="s">
        <v>556</v>
      </c>
      <c r="T404" s="11">
        <v>341</v>
      </c>
      <c r="U404" s="12" t="s">
        <v>529</v>
      </c>
      <c r="V404" s="12" t="s">
        <v>530</v>
      </c>
      <c r="W404" s="11">
        <v>1504</v>
      </c>
      <c r="X404" s="12" t="s">
        <v>71</v>
      </c>
      <c r="Y404" s="12" t="s">
        <v>77</v>
      </c>
      <c r="Z404" s="12" t="s">
        <v>78</v>
      </c>
      <c r="AA404" s="11">
        <v>1915017</v>
      </c>
      <c r="AB404" s="12" t="s">
        <v>669</v>
      </c>
      <c r="AC404" s="11">
        <v>3</v>
      </c>
      <c r="AD404" s="11">
        <v>139</v>
      </c>
      <c r="AE404" s="12" t="s">
        <v>25</v>
      </c>
      <c r="AF404" s="11">
        <v>23</v>
      </c>
      <c r="AG404" s="12" t="s">
        <v>25</v>
      </c>
      <c r="AH404" s="11">
        <v>1</v>
      </c>
      <c r="AI404" s="12" t="s">
        <v>25</v>
      </c>
      <c r="AJ404" s="11">
        <v>2</v>
      </c>
      <c r="AK404" s="12" t="s">
        <v>25</v>
      </c>
      <c r="AL404" s="11">
        <v>1</v>
      </c>
      <c r="AM404" s="12" t="s">
        <v>25</v>
      </c>
      <c r="AN404" s="11">
        <v>27</v>
      </c>
      <c r="AO404" s="12" t="s">
        <v>25</v>
      </c>
      <c r="AP404" s="11">
        <v>37</v>
      </c>
      <c r="AQ404" s="12" t="s">
        <v>25</v>
      </c>
      <c r="AR404" s="11">
        <v>5</v>
      </c>
      <c r="AS404" s="12" t="s">
        <v>25</v>
      </c>
      <c r="AT404" s="11">
        <v>42</v>
      </c>
      <c r="AU404" s="11">
        <v>1</v>
      </c>
      <c r="AV404" s="12" t="s">
        <v>25</v>
      </c>
      <c r="AW404" s="11">
        <v>1</v>
      </c>
      <c r="AX404" s="11">
        <v>2</v>
      </c>
      <c r="AY404" s="12" t="s">
        <v>25</v>
      </c>
      <c r="AZ404" s="11">
        <v>2</v>
      </c>
      <c r="BA404" s="11">
        <v>45</v>
      </c>
      <c r="BB404" s="12" t="s">
        <v>25</v>
      </c>
      <c r="BC404" s="11">
        <v>10</v>
      </c>
      <c r="BD404" s="12" t="s">
        <v>25</v>
      </c>
      <c r="BE404" s="11">
        <v>7</v>
      </c>
      <c r="BF404" s="12" t="s">
        <v>25</v>
      </c>
      <c r="BG404" s="11">
        <v>17</v>
      </c>
      <c r="BH404" s="11">
        <v>1</v>
      </c>
      <c r="BI404" s="12" t="s">
        <v>25</v>
      </c>
      <c r="BJ404" s="11">
        <v>1</v>
      </c>
      <c r="BK404" s="11">
        <v>3</v>
      </c>
      <c r="BL404" s="12" t="s">
        <v>25</v>
      </c>
      <c r="BM404" s="11">
        <v>3</v>
      </c>
      <c r="BN404" s="11">
        <v>21</v>
      </c>
      <c r="BO404" s="12" t="s">
        <v>25</v>
      </c>
      <c r="BP404" s="11">
        <v>2</v>
      </c>
      <c r="BQ404" s="12" t="s">
        <v>25</v>
      </c>
      <c r="BR404" s="11">
        <v>2</v>
      </c>
      <c r="BS404" s="12" t="s">
        <v>25</v>
      </c>
      <c r="BT404" s="11">
        <v>0</v>
      </c>
      <c r="BU404" s="12" t="s">
        <v>25</v>
      </c>
      <c r="BV404" s="11">
        <v>4</v>
      </c>
      <c r="BW404" s="12" t="s">
        <v>25</v>
      </c>
      <c r="BX404" s="11">
        <v>4</v>
      </c>
      <c r="BY404" s="12" t="s">
        <v>25</v>
      </c>
      <c r="BZ404" s="11">
        <v>21</v>
      </c>
      <c r="CA404" s="12" t="s">
        <v>25</v>
      </c>
      <c r="CB404" s="11">
        <v>1</v>
      </c>
      <c r="CC404" s="12" t="s">
        <v>25</v>
      </c>
      <c r="CD404" s="11">
        <v>2</v>
      </c>
      <c r="CE404" s="12" t="s">
        <v>25</v>
      </c>
      <c r="CF404" s="11">
        <v>2</v>
      </c>
      <c r="CG404" s="11">
        <v>28</v>
      </c>
      <c r="CH404" s="11">
        <v>8</v>
      </c>
      <c r="CI404" s="12" t="s">
        <v>25</v>
      </c>
      <c r="CJ404" s="11">
        <v>6</v>
      </c>
      <c r="CK404" s="12" t="s">
        <v>25</v>
      </c>
      <c r="CL404" s="11">
        <v>139</v>
      </c>
      <c r="CM404" s="11">
        <v>139</v>
      </c>
      <c r="CN404" s="12" t="s">
        <v>25</v>
      </c>
      <c r="CO404" s="12" t="s">
        <v>25</v>
      </c>
      <c r="CP404" s="12" t="s">
        <v>25</v>
      </c>
      <c r="CQ404" s="12" t="s">
        <v>25</v>
      </c>
      <c r="CR404" s="11">
        <f t="shared" si="18"/>
        <v>139</v>
      </c>
      <c r="CS404" s="11">
        <f t="shared" si="19"/>
        <v>139</v>
      </c>
      <c r="CT404" s="11" t="b">
        <f t="shared" si="20"/>
        <v>1</v>
      </c>
    </row>
    <row r="405" spans="1:98" x14ac:dyDescent="0.25">
      <c r="A405" s="11">
        <v>404</v>
      </c>
      <c r="B405" s="11">
        <v>15</v>
      </c>
      <c r="C405" s="12" t="s">
        <v>70</v>
      </c>
      <c r="D405" s="11">
        <v>1</v>
      </c>
      <c r="E405" s="12" t="s">
        <v>71</v>
      </c>
      <c r="F405" s="11">
        <v>1</v>
      </c>
      <c r="G405" s="12" t="s">
        <v>71</v>
      </c>
      <c r="H405" s="11">
        <v>1</v>
      </c>
      <c r="I405" s="11">
        <v>1</v>
      </c>
      <c r="J405" s="12" t="s">
        <v>71</v>
      </c>
      <c r="K405" s="11">
        <v>660</v>
      </c>
      <c r="L405" s="12" t="s">
        <v>527</v>
      </c>
      <c r="M405" s="11">
        <v>1</v>
      </c>
      <c r="N405" s="12" t="s">
        <v>70</v>
      </c>
      <c r="O405" s="12" t="s">
        <v>474</v>
      </c>
      <c r="P405" s="11">
        <v>2</v>
      </c>
      <c r="Q405" s="12" t="s">
        <v>273</v>
      </c>
      <c r="R405" s="11">
        <v>98</v>
      </c>
      <c r="S405" s="12" t="s">
        <v>557</v>
      </c>
      <c r="T405" s="11">
        <v>340</v>
      </c>
      <c r="U405" s="12" t="s">
        <v>529</v>
      </c>
      <c r="V405" s="12" t="s">
        <v>530</v>
      </c>
      <c r="W405" s="11">
        <v>1504</v>
      </c>
      <c r="X405" s="12" t="s">
        <v>71</v>
      </c>
      <c r="Y405" s="12" t="s">
        <v>77</v>
      </c>
      <c r="Z405" s="12" t="s">
        <v>78</v>
      </c>
      <c r="AA405" s="11">
        <v>1915017</v>
      </c>
      <c r="AB405" s="12" t="s">
        <v>669</v>
      </c>
      <c r="AC405" s="11">
        <v>3</v>
      </c>
      <c r="AD405" s="11">
        <v>137</v>
      </c>
      <c r="AE405" s="12" t="s">
        <v>25</v>
      </c>
      <c r="AF405" s="11">
        <v>16</v>
      </c>
      <c r="AG405" s="12" t="s">
        <v>25</v>
      </c>
      <c r="AH405" s="11">
        <v>1</v>
      </c>
      <c r="AI405" s="12" t="s">
        <v>25</v>
      </c>
      <c r="AJ405" s="11">
        <v>2</v>
      </c>
      <c r="AK405" s="12" t="s">
        <v>25</v>
      </c>
      <c r="AL405" s="11">
        <v>1</v>
      </c>
      <c r="AM405" s="12" t="s">
        <v>25</v>
      </c>
      <c r="AN405" s="11">
        <v>20</v>
      </c>
      <c r="AO405" s="12" t="s">
        <v>25</v>
      </c>
      <c r="AP405" s="11">
        <v>43</v>
      </c>
      <c r="AQ405" s="12" t="s">
        <v>25</v>
      </c>
      <c r="AR405" s="11">
        <v>3</v>
      </c>
      <c r="AS405" s="12" t="s">
        <v>25</v>
      </c>
      <c r="AT405" s="11">
        <v>46</v>
      </c>
      <c r="AU405" s="11">
        <v>2</v>
      </c>
      <c r="AV405" s="12" t="s">
        <v>670</v>
      </c>
      <c r="AW405" s="11">
        <v>2</v>
      </c>
      <c r="AX405" s="11">
        <v>1</v>
      </c>
      <c r="AY405" s="12" t="s">
        <v>25</v>
      </c>
      <c r="AZ405" s="11">
        <v>1</v>
      </c>
      <c r="BA405" s="11">
        <v>49</v>
      </c>
      <c r="BB405" s="12" t="s">
        <v>25</v>
      </c>
      <c r="BC405" s="11">
        <v>14</v>
      </c>
      <c r="BD405" s="12" t="s">
        <v>25</v>
      </c>
      <c r="BE405" s="11">
        <v>13</v>
      </c>
      <c r="BF405" s="12" t="s">
        <v>25</v>
      </c>
      <c r="BG405" s="11">
        <v>27</v>
      </c>
      <c r="BH405" s="11">
        <v>2</v>
      </c>
      <c r="BI405" s="12" t="s">
        <v>25</v>
      </c>
      <c r="BJ405" s="11">
        <v>2</v>
      </c>
      <c r="BK405" s="11">
        <v>3</v>
      </c>
      <c r="BL405" s="12" t="s">
        <v>137</v>
      </c>
      <c r="BM405" s="11">
        <v>3</v>
      </c>
      <c r="BN405" s="11">
        <v>32</v>
      </c>
      <c r="BO405" s="12" t="s">
        <v>25</v>
      </c>
      <c r="BP405" s="11">
        <v>5</v>
      </c>
      <c r="BQ405" s="12" t="s">
        <v>25</v>
      </c>
      <c r="BR405" s="11">
        <v>0</v>
      </c>
      <c r="BS405" s="12" t="s">
        <v>671</v>
      </c>
      <c r="BT405" s="11">
        <v>1</v>
      </c>
      <c r="BU405" s="12" t="s">
        <v>25</v>
      </c>
      <c r="BV405" s="11">
        <v>6</v>
      </c>
      <c r="BW405" s="12" t="s">
        <v>25</v>
      </c>
      <c r="BX405" s="11">
        <v>1</v>
      </c>
      <c r="BY405" s="12" t="s">
        <v>25</v>
      </c>
      <c r="BZ405" s="11">
        <v>19</v>
      </c>
      <c r="CA405" s="12" t="s">
        <v>25</v>
      </c>
      <c r="CB405" s="11">
        <v>3</v>
      </c>
      <c r="CC405" s="12" t="s">
        <v>25</v>
      </c>
      <c r="CD405" s="11">
        <v>5</v>
      </c>
      <c r="CE405" s="12" t="s">
        <v>25</v>
      </c>
      <c r="CF405" s="11">
        <v>5</v>
      </c>
      <c r="CG405" s="11">
        <v>28</v>
      </c>
      <c r="CH405" s="11">
        <v>1</v>
      </c>
      <c r="CI405" s="12" t="s">
        <v>25</v>
      </c>
      <c r="CJ405" s="11">
        <v>1</v>
      </c>
      <c r="CK405" s="12" t="s">
        <v>25</v>
      </c>
      <c r="CL405" s="11">
        <v>137</v>
      </c>
      <c r="CM405" s="11">
        <v>137</v>
      </c>
      <c r="CN405" s="12" t="s">
        <v>25</v>
      </c>
      <c r="CO405" s="12" t="s">
        <v>638</v>
      </c>
      <c r="CP405" s="12" t="s">
        <v>633</v>
      </c>
      <c r="CQ405" s="12" t="s">
        <v>25</v>
      </c>
      <c r="CR405" s="11">
        <f t="shared" si="18"/>
        <v>137</v>
      </c>
      <c r="CS405" s="11">
        <f t="shared" si="19"/>
        <v>137</v>
      </c>
      <c r="CT405" s="11" t="b">
        <f t="shared" si="20"/>
        <v>1</v>
      </c>
    </row>
    <row r="406" spans="1:98" x14ac:dyDescent="0.25">
      <c r="A406" s="11">
        <v>405</v>
      </c>
      <c r="B406" s="11">
        <v>15</v>
      </c>
      <c r="C406" s="12" t="s">
        <v>70</v>
      </c>
      <c r="D406" s="11">
        <v>1</v>
      </c>
      <c r="E406" s="12" t="s">
        <v>71</v>
      </c>
      <c r="F406" s="11">
        <v>1</v>
      </c>
      <c r="G406" s="12" t="s">
        <v>71</v>
      </c>
      <c r="H406" s="11">
        <v>1</v>
      </c>
      <c r="I406" s="11">
        <v>1</v>
      </c>
      <c r="J406" s="12" t="s">
        <v>71</v>
      </c>
      <c r="K406" s="11">
        <v>660</v>
      </c>
      <c r="L406" s="12" t="s">
        <v>558</v>
      </c>
      <c r="M406" s="11">
        <v>1</v>
      </c>
      <c r="N406" s="12" t="s">
        <v>70</v>
      </c>
      <c r="O406" s="12" t="s">
        <v>474</v>
      </c>
      <c r="P406" s="11">
        <v>2</v>
      </c>
      <c r="Q406" s="12" t="s">
        <v>273</v>
      </c>
      <c r="R406" s="11">
        <v>99</v>
      </c>
      <c r="S406" s="12" t="s">
        <v>559</v>
      </c>
      <c r="T406" s="11">
        <v>343</v>
      </c>
      <c r="U406" s="12" t="s">
        <v>560</v>
      </c>
      <c r="V406" s="12" t="s">
        <v>561</v>
      </c>
      <c r="W406" s="11">
        <v>1504</v>
      </c>
      <c r="X406" s="12" t="s">
        <v>71</v>
      </c>
      <c r="Y406" s="12" t="s">
        <v>77</v>
      </c>
      <c r="Z406" s="12" t="s">
        <v>78</v>
      </c>
      <c r="AA406" s="11">
        <v>1915048</v>
      </c>
      <c r="AB406" s="12" t="s">
        <v>672</v>
      </c>
      <c r="AC406" s="11">
        <v>3</v>
      </c>
      <c r="AD406" s="11">
        <v>148</v>
      </c>
      <c r="AE406" s="12" t="s">
        <v>25</v>
      </c>
      <c r="AF406" s="11">
        <v>20</v>
      </c>
      <c r="AG406" s="12" t="s">
        <v>25</v>
      </c>
      <c r="AH406" s="11">
        <v>1</v>
      </c>
      <c r="AI406" s="12" t="s">
        <v>25</v>
      </c>
      <c r="AJ406" s="11">
        <v>0</v>
      </c>
      <c r="AK406" s="12" t="s">
        <v>25</v>
      </c>
      <c r="AL406" s="11">
        <v>1</v>
      </c>
      <c r="AM406" s="12" t="s">
        <v>25</v>
      </c>
      <c r="AN406" s="11">
        <v>22</v>
      </c>
      <c r="AO406" s="12" t="s">
        <v>25</v>
      </c>
      <c r="AP406" s="11">
        <v>47</v>
      </c>
      <c r="AQ406" s="12" t="s">
        <v>25</v>
      </c>
      <c r="AR406" s="11">
        <v>4</v>
      </c>
      <c r="AS406" s="12" t="s">
        <v>25</v>
      </c>
      <c r="AT406" s="11">
        <v>51</v>
      </c>
      <c r="AU406" s="11">
        <v>4</v>
      </c>
      <c r="AV406" s="12" t="s">
        <v>25</v>
      </c>
      <c r="AW406" s="11">
        <v>4</v>
      </c>
      <c r="AX406" s="11">
        <v>2</v>
      </c>
      <c r="AY406" s="12" t="s">
        <v>25</v>
      </c>
      <c r="AZ406" s="11">
        <v>2</v>
      </c>
      <c r="BA406" s="11">
        <v>57</v>
      </c>
      <c r="BB406" s="12" t="s">
        <v>25</v>
      </c>
      <c r="BC406" s="11">
        <v>14</v>
      </c>
      <c r="BD406" s="12" t="s">
        <v>25</v>
      </c>
      <c r="BE406" s="11">
        <v>7</v>
      </c>
      <c r="BF406" s="12" t="s">
        <v>25</v>
      </c>
      <c r="BG406" s="11">
        <v>21</v>
      </c>
      <c r="BH406" s="11">
        <v>3</v>
      </c>
      <c r="BI406" s="12" t="s">
        <v>25</v>
      </c>
      <c r="BJ406" s="11">
        <v>3</v>
      </c>
      <c r="BK406" s="11">
        <v>4</v>
      </c>
      <c r="BL406" s="12" t="s">
        <v>25</v>
      </c>
      <c r="BM406" s="11">
        <v>4</v>
      </c>
      <c r="BN406" s="11">
        <v>28</v>
      </c>
      <c r="BO406" s="12" t="s">
        <v>25</v>
      </c>
      <c r="BP406" s="11">
        <v>2</v>
      </c>
      <c r="BQ406" s="12" t="s">
        <v>25</v>
      </c>
      <c r="BR406" s="11">
        <v>1</v>
      </c>
      <c r="BS406" s="12" t="s">
        <v>25</v>
      </c>
      <c r="BT406" s="11">
        <v>0</v>
      </c>
      <c r="BU406" s="12" t="s">
        <v>25</v>
      </c>
      <c r="BV406" s="11">
        <v>3</v>
      </c>
      <c r="BW406" s="12" t="s">
        <v>25</v>
      </c>
      <c r="BX406" s="11">
        <v>4</v>
      </c>
      <c r="BY406" s="12" t="s">
        <v>25</v>
      </c>
      <c r="BZ406" s="11">
        <v>18</v>
      </c>
      <c r="CA406" s="12" t="s">
        <v>25</v>
      </c>
      <c r="CB406" s="11">
        <v>1</v>
      </c>
      <c r="CC406" s="12" t="s">
        <v>25</v>
      </c>
      <c r="CD406" s="11">
        <v>5</v>
      </c>
      <c r="CE406" s="12" t="s">
        <v>25</v>
      </c>
      <c r="CF406" s="11">
        <v>5</v>
      </c>
      <c r="CG406" s="11">
        <v>28</v>
      </c>
      <c r="CH406" s="11">
        <v>6</v>
      </c>
      <c r="CI406" s="12" t="s">
        <v>25</v>
      </c>
      <c r="CJ406" s="11">
        <v>3</v>
      </c>
      <c r="CK406" s="12" t="s">
        <v>25</v>
      </c>
      <c r="CL406" s="11">
        <v>148</v>
      </c>
      <c r="CM406" s="11">
        <v>147</v>
      </c>
      <c r="CN406" s="12" t="s">
        <v>25</v>
      </c>
      <c r="CO406" s="12" t="s">
        <v>638</v>
      </c>
      <c r="CP406" s="12" t="s">
        <v>633</v>
      </c>
      <c r="CQ406" s="12" t="s">
        <v>25</v>
      </c>
      <c r="CR406" s="11">
        <f t="shared" si="18"/>
        <v>147</v>
      </c>
      <c r="CS406" s="11">
        <f t="shared" si="19"/>
        <v>147</v>
      </c>
      <c r="CT406" s="11" t="b">
        <f t="shared" si="20"/>
        <v>1</v>
      </c>
    </row>
    <row r="407" spans="1:98" x14ac:dyDescent="0.25">
      <c r="A407" s="11">
        <v>406</v>
      </c>
      <c r="B407" s="11">
        <v>15</v>
      </c>
      <c r="C407" s="12" t="s">
        <v>70</v>
      </c>
      <c r="D407" s="11">
        <v>1</v>
      </c>
      <c r="E407" s="12" t="s">
        <v>71</v>
      </c>
      <c r="F407" s="11">
        <v>1</v>
      </c>
      <c r="G407" s="12" t="s">
        <v>71</v>
      </c>
      <c r="H407" s="11">
        <v>1</v>
      </c>
      <c r="I407" s="11">
        <v>1</v>
      </c>
      <c r="J407" s="12" t="s">
        <v>71</v>
      </c>
      <c r="K407" s="11">
        <v>660</v>
      </c>
      <c r="L407" s="12" t="s">
        <v>558</v>
      </c>
      <c r="M407" s="11">
        <v>1</v>
      </c>
      <c r="N407" s="12" t="s">
        <v>70</v>
      </c>
      <c r="O407" s="12" t="s">
        <v>474</v>
      </c>
      <c r="P407" s="11">
        <v>2</v>
      </c>
      <c r="Q407" s="12" t="s">
        <v>273</v>
      </c>
      <c r="R407" s="11">
        <v>100</v>
      </c>
      <c r="S407" s="12" t="s">
        <v>562</v>
      </c>
      <c r="T407" s="11">
        <v>337</v>
      </c>
      <c r="U407" s="12" t="s">
        <v>560</v>
      </c>
      <c r="V407" s="12" t="s">
        <v>561</v>
      </c>
      <c r="W407" s="11">
        <v>1504</v>
      </c>
      <c r="X407" s="12" t="s">
        <v>71</v>
      </c>
      <c r="Y407" s="12" t="s">
        <v>77</v>
      </c>
      <c r="Z407" s="12" t="s">
        <v>78</v>
      </c>
      <c r="AA407" s="11">
        <v>1915048</v>
      </c>
      <c r="AB407" s="12" t="s">
        <v>672</v>
      </c>
      <c r="AC407" s="11">
        <v>3</v>
      </c>
      <c r="AD407" s="11">
        <v>0</v>
      </c>
      <c r="AE407" s="12" t="s">
        <v>25</v>
      </c>
      <c r="AF407" s="11">
        <v>21</v>
      </c>
      <c r="AG407" s="12" t="s">
        <v>25</v>
      </c>
      <c r="AH407" s="11">
        <v>1</v>
      </c>
      <c r="AI407" s="12" t="s">
        <v>25</v>
      </c>
      <c r="AJ407" s="11">
        <v>0</v>
      </c>
      <c r="AK407" s="12" t="s">
        <v>25</v>
      </c>
      <c r="AL407" s="11">
        <v>2</v>
      </c>
      <c r="AM407" s="12" t="s">
        <v>25</v>
      </c>
      <c r="AN407" s="11">
        <v>24</v>
      </c>
      <c r="AO407" s="12" t="s">
        <v>25</v>
      </c>
      <c r="AP407" s="11">
        <v>44</v>
      </c>
      <c r="AQ407" s="12" t="s">
        <v>25</v>
      </c>
      <c r="AR407" s="11">
        <v>5</v>
      </c>
      <c r="AS407" s="12" t="s">
        <v>25</v>
      </c>
      <c r="AT407" s="11">
        <v>49</v>
      </c>
      <c r="AU407" s="11">
        <v>1</v>
      </c>
      <c r="AV407" s="12" t="s">
        <v>25</v>
      </c>
      <c r="AW407" s="11">
        <v>1</v>
      </c>
      <c r="AX407" s="11">
        <v>0</v>
      </c>
      <c r="AY407" s="12" t="s">
        <v>25</v>
      </c>
      <c r="AZ407" s="11">
        <v>0</v>
      </c>
      <c r="BA407" s="11">
        <v>50</v>
      </c>
      <c r="BB407" s="12" t="s">
        <v>25</v>
      </c>
      <c r="BC407" s="11">
        <v>15</v>
      </c>
      <c r="BD407" s="12" t="s">
        <v>25</v>
      </c>
      <c r="BE407" s="11">
        <v>9</v>
      </c>
      <c r="BF407" s="12" t="s">
        <v>25</v>
      </c>
      <c r="BG407" s="11">
        <v>24</v>
      </c>
      <c r="BH407" s="11">
        <v>0</v>
      </c>
      <c r="BI407" s="12" t="s">
        <v>25</v>
      </c>
      <c r="BJ407" s="11">
        <v>0</v>
      </c>
      <c r="BK407" s="11">
        <v>3</v>
      </c>
      <c r="BL407" s="12" t="s">
        <v>25</v>
      </c>
      <c r="BM407" s="11">
        <v>3</v>
      </c>
      <c r="BN407" s="11">
        <v>27</v>
      </c>
      <c r="BO407" s="12" t="s">
        <v>25</v>
      </c>
      <c r="BP407" s="11">
        <v>0</v>
      </c>
      <c r="BQ407" s="12" t="s">
        <v>25</v>
      </c>
      <c r="BR407" s="11">
        <v>1</v>
      </c>
      <c r="BS407" s="12" t="s">
        <v>25</v>
      </c>
      <c r="BT407" s="11">
        <v>1</v>
      </c>
      <c r="BU407" s="12" t="s">
        <v>25</v>
      </c>
      <c r="BV407" s="11">
        <v>2</v>
      </c>
      <c r="BW407" s="12" t="s">
        <v>25</v>
      </c>
      <c r="BX407" s="11">
        <v>1</v>
      </c>
      <c r="BY407" s="12" t="s">
        <v>25</v>
      </c>
      <c r="BZ407" s="11">
        <v>15</v>
      </c>
      <c r="CA407" s="12" t="s">
        <v>25</v>
      </c>
      <c r="CB407" s="11">
        <v>0</v>
      </c>
      <c r="CC407" s="12" t="s">
        <v>25</v>
      </c>
      <c r="CD407" s="11">
        <v>7</v>
      </c>
      <c r="CE407" s="12" t="s">
        <v>25</v>
      </c>
      <c r="CF407" s="11">
        <v>7</v>
      </c>
      <c r="CG407" s="11">
        <v>23</v>
      </c>
      <c r="CH407" s="11">
        <v>1</v>
      </c>
      <c r="CI407" s="12" t="s">
        <v>25</v>
      </c>
      <c r="CJ407" s="11">
        <v>4</v>
      </c>
      <c r="CK407" s="12" t="s">
        <v>25</v>
      </c>
      <c r="CL407" s="11">
        <v>131</v>
      </c>
      <c r="CM407" s="11">
        <v>131</v>
      </c>
      <c r="CN407" s="12" t="s">
        <v>25</v>
      </c>
      <c r="CO407" s="12" t="s">
        <v>25</v>
      </c>
      <c r="CP407" s="12" t="s">
        <v>633</v>
      </c>
      <c r="CQ407" s="12" t="s">
        <v>25</v>
      </c>
      <c r="CR407" s="11">
        <f t="shared" si="18"/>
        <v>131</v>
      </c>
      <c r="CS407" s="11">
        <f t="shared" si="19"/>
        <v>131</v>
      </c>
      <c r="CT407" s="11" t="b">
        <f t="shared" si="20"/>
        <v>1</v>
      </c>
    </row>
    <row r="408" spans="1:98" x14ac:dyDescent="0.25">
      <c r="A408" s="11">
        <v>407</v>
      </c>
      <c r="B408" s="11">
        <v>15</v>
      </c>
      <c r="C408" s="12" t="s">
        <v>70</v>
      </c>
      <c r="D408" s="11">
        <v>1</v>
      </c>
      <c r="E408" s="12" t="s">
        <v>71</v>
      </c>
      <c r="F408" s="11">
        <v>1</v>
      </c>
      <c r="G408" s="12" t="s">
        <v>71</v>
      </c>
      <c r="H408" s="11">
        <v>1</v>
      </c>
      <c r="I408" s="11">
        <v>1</v>
      </c>
      <c r="J408" s="12" t="s">
        <v>71</v>
      </c>
      <c r="K408" s="11">
        <v>660</v>
      </c>
      <c r="L408" s="12" t="s">
        <v>558</v>
      </c>
      <c r="M408" s="11">
        <v>1</v>
      </c>
      <c r="N408" s="12" t="s">
        <v>70</v>
      </c>
      <c r="O408" s="12" t="s">
        <v>474</v>
      </c>
      <c r="P408" s="11">
        <v>2</v>
      </c>
      <c r="Q408" s="12" t="s">
        <v>273</v>
      </c>
      <c r="R408" s="11">
        <v>101</v>
      </c>
      <c r="S408" s="12" t="s">
        <v>563</v>
      </c>
      <c r="T408" s="11">
        <v>339</v>
      </c>
      <c r="U408" s="12" t="s">
        <v>560</v>
      </c>
      <c r="V408" s="12" t="s">
        <v>561</v>
      </c>
      <c r="W408" s="11">
        <v>1504</v>
      </c>
      <c r="X408" s="12" t="s">
        <v>71</v>
      </c>
      <c r="Y408" s="12" t="s">
        <v>77</v>
      </c>
      <c r="Z408" s="12" t="s">
        <v>78</v>
      </c>
      <c r="AA408" s="11">
        <v>1915048</v>
      </c>
      <c r="AB408" s="12" t="s">
        <v>672</v>
      </c>
      <c r="AC408" s="11">
        <v>3</v>
      </c>
      <c r="AD408" s="11">
        <v>158</v>
      </c>
      <c r="AE408" s="12" t="s">
        <v>25</v>
      </c>
      <c r="AF408" s="11">
        <v>26</v>
      </c>
      <c r="AG408" s="12" t="s">
        <v>25</v>
      </c>
      <c r="AH408" s="11">
        <v>0</v>
      </c>
      <c r="AI408" s="12" t="s">
        <v>25</v>
      </c>
      <c r="AJ408" s="11">
        <v>1</v>
      </c>
      <c r="AK408" s="12" t="s">
        <v>25</v>
      </c>
      <c r="AL408" s="11">
        <v>2</v>
      </c>
      <c r="AM408" s="12" t="s">
        <v>25</v>
      </c>
      <c r="AN408" s="11">
        <v>29</v>
      </c>
      <c r="AO408" s="12" t="s">
        <v>25</v>
      </c>
      <c r="AP408" s="11">
        <v>51</v>
      </c>
      <c r="AQ408" s="12" t="s">
        <v>25</v>
      </c>
      <c r="AR408" s="11">
        <v>4</v>
      </c>
      <c r="AS408" s="12" t="s">
        <v>25</v>
      </c>
      <c r="AT408" s="11">
        <v>55</v>
      </c>
      <c r="AU408" s="11">
        <v>3</v>
      </c>
      <c r="AV408" s="12" t="s">
        <v>25</v>
      </c>
      <c r="AW408" s="11">
        <v>3</v>
      </c>
      <c r="AX408" s="11">
        <v>0</v>
      </c>
      <c r="AY408" s="12" t="s">
        <v>25</v>
      </c>
      <c r="AZ408" s="11">
        <v>0</v>
      </c>
      <c r="BA408" s="11">
        <v>58</v>
      </c>
      <c r="BB408" s="12" t="s">
        <v>25</v>
      </c>
      <c r="BC408" s="11">
        <v>15</v>
      </c>
      <c r="BD408" s="12" t="s">
        <v>25</v>
      </c>
      <c r="BE408" s="11">
        <v>12</v>
      </c>
      <c r="BF408" s="12" t="s">
        <v>25</v>
      </c>
      <c r="BG408" s="11">
        <v>27</v>
      </c>
      <c r="BH408" s="11">
        <v>1</v>
      </c>
      <c r="BI408" s="12" t="s">
        <v>25</v>
      </c>
      <c r="BJ408" s="11">
        <v>1</v>
      </c>
      <c r="BK408" s="11">
        <v>4</v>
      </c>
      <c r="BL408" s="12" t="s">
        <v>25</v>
      </c>
      <c r="BM408" s="11">
        <v>4</v>
      </c>
      <c r="BN408" s="11">
        <v>32</v>
      </c>
      <c r="BO408" s="12" t="s">
        <v>25</v>
      </c>
      <c r="BP408" s="11">
        <v>3</v>
      </c>
      <c r="BQ408" s="12" t="s">
        <v>25</v>
      </c>
      <c r="BR408" s="11">
        <v>1</v>
      </c>
      <c r="BS408" s="12" t="s">
        <v>25</v>
      </c>
      <c r="BT408" s="11">
        <v>1</v>
      </c>
      <c r="BU408" s="12" t="s">
        <v>25</v>
      </c>
      <c r="BV408" s="11">
        <v>5</v>
      </c>
      <c r="BW408" s="12" t="s">
        <v>25</v>
      </c>
      <c r="BX408" s="11">
        <v>3</v>
      </c>
      <c r="BY408" s="12" t="s">
        <v>25</v>
      </c>
      <c r="BZ408" s="11">
        <v>19</v>
      </c>
      <c r="CA408" s="12" t="s">
        <v>25</v>
      </c>
      <c r="CB408" s="11">
        <v>1</v>
      </c>
      <c r="CC408" s="12" t="s">
        <v>25</v>
      </c>
      <c r="CD408" s="11">
        <v>2</v>
      </c>
      <c r="CE408" s="12" t="s">
        <v>25</v>
      </c>
      <c r="CF408" s="11">
        <v>2</v>
      </c>
      <c r="CG408" s="11">
        <v>25</v>
      </c>
      <c r="CH408" s="11">
        <v>2</v>
      </c>
      <c r="CI408" s="12" t="s">
        <v>25</v>
      </c>
      <c r="CJ408" s="11">
        <v>7</v>
      </c>
      <c r="CK408" s="12" t="s">
        <v>25</v>
      </c>
      <c r="CL408" s="11">
        <v>158</v>
      </c>
      <c r="CM408" s="11">
        <v>158</v>
      </c>
      <c r="CN408" s="12" t="s">
        <v>25</v>
      </c>
      <c r="CO408" s="12" t="s">
        <v>25</v>
      </c>
      <c r="CP408" s="12" t="s">
        <v>25</v>
      </c>
      <c r="CQ408" s="12" t="s">
        <v>25</v>
      </c>
      <c r="CR408" s="11">
        <f t="shared" si="18"/>
        <v>158</v>
      </c>
      <c r="CS408" s="11">
        <f t="shared" si="19"/>
        <v>158</v>
      </c>
      <c r="CT408" s="11" t="b">
        <f t="shared" si="20"/>
        <v>1</v>
      </c>
    </row>
    <row r="409" spans="1:98" x14ac:dyDescent="0.25">
      <c r="A409" s="11">
        <v>408</v>
      </c>
      <c r="B409" s="11">
        <v>15</v>
      </c>
      <c r="C409" s="12" t="s">
        <v>70</v>
      </c>
      <c r="D409" s="11">
        <v>1</v>
      </c>
      <c r="E409" s="12" t="s">
        <v>71</v>
      </c>
      <c r="F409" s="11">
        <v>1</v>
      </c>
      <c r="G409" s="12" t="s">
        <v>71</v>
      </c>
      <c r="H409" s="11">
        <v>1</v>
      </c>
      <c r="I409" s="11">
        <v>1</v>
      </c>
      <c r="J409" s="12" t="s">
        <v>71</v>
      </c>
      <c r="K409" s="11">
        <v>660</v>
      </c>
      <c r="L409" s="12" t="s">
        <v>558</v>
      </c>
      <c r="M409" s="11">
        <v>1</v>
      </c>
      <c r="N409" s="12" t="s">
        <v>70</v>
      </c>
      <c r="O409" s="12" t="s">
        <v>474</v>
      </c>
      <c r="P409" s="11">
        <v>2</v>
      </c>
      <c r="Q409" s="12" t="s">
        <v>273</v>
      </c>
      <c r="R409" s="11">
        <v>102</v>
      </c>
      <c r="S409" s="12" t="s">
        <v>564</v>
      </c>
      <c r="T409" s="11">
        <v>343</v>
      </c>
      <c r="U409" s="12" t="s">
        <v>560</v>
      </c>
      <c r="V409" s="12" t="s">
        <v>561</v>
      </c>
      <c r="W409" s="11">
        <v>1504</v>
      </c>
      <c r="X409" s="12" t="s">
        <v>71</v>
      </c>
      <c r="Y409" s="12" t="s">
        <v>77</v>
      </c>
      <c r="Z409" s="12" t="s">
        <v>78</v>
      </c>
      <c r="AA409" s="11">
        <v>1915048</v>
      </c>
      <c r="AB409" s="12" t="s">
        <v>672</v>
      </c>
      <c r="AC409" s="11">
        <v>3</v>
      </c>
      <c r="AD409" s="11">
        <v>142</v>
      </c>
      <c r="AE409" s="12" t="s">
        <v>25</v>
      </c>
      <c r="AF409" s="11">
        <v>15</v>
      </c>
      <c r="AG409" s="12" t="s">
        <v>25</v>
      </c>
      <c r="AH409" s="11">
        <v>1</v>
      </c>
      <c r="AI409" s="12" t="s">
        <v>25</v>
      </c>
      <c r="AJ409" s="11">
        <v>0</v>
      </c>
      <c r="AK409" s="12" t="s">
        <v>25</v>
      </c>
      <c r="AL409" s="11">
        <v>1</v>
      </c>
      <c r="AM409" s="12" t="s">
        <v>25</v>
      </c>
      <c r="AN409" s="11">
        <v>17</v>
      </c>
      <c r="AO409" s="12" t="s">
        <v>25</v>
      </c>
      <c r="AP409" s="11">
        <v>58</v>
      </c>
      <c r="AQ409" s="12" t="s">
        <v>25</v>
      </c>
      <c r="AR409" s="11">
        <v>3</v>
      </c>
      <c r="AS409" s="12" t="s">
        <v>25</v>
      </c>
      <c r="AT409" s="11">
        <v>61</v>
      </c>
      <c r="AU409" s="11">
        <v>1</v>
      </c>
      <c r="AV409" s="12" t="s">
        <v>25</v>
      </c>
      <c r="AW409" s="11">
        <v>1</v>
      </c>
      <c r="AX409" s="11">
        <v>0</v>
      </c>
      <c r="AY409" s="12" t="s">
        <v>25</v>
      </c>
      <c r="AZ409" s="11">
        <v>0</v>
      </c>
      <c r="BA409" s="11">
        <v>62</v>
      </c>
      <c r="BB409" s="12" t="s">
        <v>25</v>
      </c>
      <c r="BC409" s="11">
        <v>13</v>
      </c>
      <c r="BD409" s="12" t="s">
        <v>25</v>
      </c>
      <c r="BE409" s="11">
        <v>7</v>
      </c>
      <c r="BF409" s="12" t="s">
        <v>25</v>
      </c>
      <c r="BG409" s="11">
        <v>20</v>
      </c>
      <c r="BH409" s="11">
        <v>0</v>
      </c>
      <c r="BI409" s="12" t="s">
        <v>25</v>
      </c>
      <c r="BJ409" s="11">
        <v>0</v>
      </c>
      <c r="BK409" s="11">
        <v>2</v>
      </c>
      <c r="BL409" s="12" t="s">
        <v>25</v>
      </c>
      <c r="BM409" s="11">
        <v>2</v>
      </c>
      <c r="BN409" s="11">
        <v>22</v>
      </c>
      <c r="BO409" s="12" t="s">
        <v>25</v>
      </c>
      <c r="BP409" s="11">
        <v>2</v>
      </c>
      <c r="BQ409" s="12" t="s">
        <v>25</v>
      </c>
      <c r="BR409" s="11">
        <v>0</v>
      </c>
      <c r="BS409" s="12" t="s">
        <v>25</v>
      </c>
      <c r="BT409" s="11">
        <v>1</v>
      </c>
      <c r="BU409" s="12" t="s">
        <v>25</v>
      </c>
      <c r="BV409" s="11">
        <v>3</v>
      </c>
      <c r="BW409" s="12" t="s">
        <v>25</v>
      </c>
      <c r="BX409" s="11">
        <v>1</v>
      </c>
      <c r="BY409" s="12" t="s">
        <v>25</v>
      </c>
      <c r="BZ409" s="11">
        <v>21</v>
      </c>
      <c r="CA409" s="12" t="s">
        <v>25</v>
      </c>
      <c r="CB409" s="11">
        <v>1</v>
      </c>
      <c r="CC409" s="12" t="s">
        <v>25</v>
      </c>
      <c r="CD409" s="11">
        <v>7</v>
      </c>
      <c r="CE409" s="12" t="s">
        <v>25</v>
      </c>
      <c r="CF409" s="11">
        <v>7</v>
      </c>
      <c r="CG409" s="11">
        <v>30</v>
      </c>
      <c r="CH409" s="11">
        <v>0</v>
      </c>
      <c r="CI409" s="12" t="s">
        <v>25</v>
      </c>
      <c r="CJ409" s="11">
        <v>8</v>
      </c>
      <c r="CK409" s="12" t="s">
        <v>25</v>
      </c>
      <c r="CL409" s="11">
        <v>142</v>
      </c>
      <c r="CM409" s="11">
        <v>142</v>
      </c>
      <c r="CN409" s="12" t="s">
        <v>25</v>
      </c>
      <c r="CO409" s="12" t="s">
        <v>25</v>
      </c>
      <c r="CP409" s="12" t="s">
        <v>25</v>
      </c>
      <c r="CQ409" s="12" t="s">
        <v>25</v>
      </c>
      <c r="CR409" s="11">
        <f t="shared" si="18"/>
        <v>142</v>
      </c>
      <c r="CS409" s="11">
        <f t="shared" si="19"/>
        <v>142</v>
      </c>
      <c r="CT409" s="11" t="b">
        <f t="shared" si="20"/>
        <v>1</v>
      </c>
    </row>
    <row r="410" spans="1:98" x14ac:dyDescent="0.25">
      <c r="A410" s="11">
        <v>409</v>
      </c>
      <c r="B410" s="11">
        <v>15</v>
      </c>
      <c r="C410" s="12" t="s">
        <v>70</v>
      </c>
      <c r="D410" s="11">
        <v>1</v>
      </c>
      <c r="E410" s="12" t="s">
        <v>71</v>
      </c>
      <c r="F410" s="11">
        <v>1</v>
      </c>
      <c r="G410" s="12" t="s">
        <v>71</v>
      </c>
      <c r="H410" s="11">
        <v>1</v>
      </c>
      <c r="I410" s="11">
        <v>1</v>
      </c>
      <c r="J410" s="12" t="s">
        <v>71</v>
      </c>
      <c r="K410" s="11">
        <v>660</v>
      </c>
      <c r="L410" s="12" t="s">
        <v>558</v>
      </c>
      <c r="M410" s="11">
        <v>1</v>
      </c>
      <c r="N410" s="12" t="s">
        <v>70</v>
      </c>
      <c r="O410" s="12" t="s">
        <v>474</v>
      </c>
      <c r="P410" s="11">
        <v>2</v>
      </c>
      <c r="Q410" s="12" t="s">
        <v>273</v>
      </c>
      <c r="R410" s="11">
        <v>103</v>
      </c>
      <c r="S410" s="12" t="s">
        <v>565</v>
      </c>
      <c r="T410" s="11">
        <v>341</v>
      </c>
      <c r="U410" s="12" t="s">
        <v>560</v>
      </c>
      <c r="V410" s="12" t="s">
        <v>561</v>
      </c>
      <c r="W410" s="11">
        <v>1504</v>
      </c>
      <c r="X410" s="12" t="s">
        <v>71</v>
      </c>
      <c r="Y410" s="12" t="s">
        <v>77</v>
      </c>
      <c r="Z410" s="12" t="s">
        <v>78</v>
      </c>
      <c r="AA410" s="11">
        <v>1915048</v>
      </c>
      <c r="AB410" s="12" t="s">
        <v>672</v>
      </c>
      <c r="AC410" s="11">
        <v>3</v>
      </c>
      <c r="AD410" s="11">
        <v>155</v>
      </c>
      <c r="AE410" s="12" t="s">
        <v>25</v>
      </c>
      <c r="AF410" s="11">
        <v>28</v>
      </c>
      <c r="AG410" s="12" t="s">
        <v>25</v>
      </c>
      <c r="AH410" s="11">
        <v>2</v>
      </c>
      <c r="AI410" s="12" t="s">
        <v>25</v>
      </c>
      <c r="AJ410" s="11">
        <v>1</v>
      </c>
      <c r="AK410" s="12" t="s">
        <v>25</v>
      </c>
      <c r="AL410" s="11">
        <v>3</v>
      </c>
      <c r="AM410" s="12" t="s">
        <v>25</v>
      </c>
      <c r="AN410" s="11">
        <v>34</v>
      </c>
      <c r="AO410" s="12" t="s">
        <v>25</v>
      </c>
      <c r="AP410" s="11">
        <v>42</v>
      </c>
      <c r="AQ410" s="12" t="s">
        <v>25</v>
      </c>
      <c r="AR410" s="11">
        <v>1</v>
      </c>
      <c r="AS410" s="12" t="s">
        <v>25</v>
      </c>
      <c r="AT410" s="11">
        <v>43</v>
      </c>
      <c r="AU410" s="11">
        <v>2</v>
      </c>
      <c r="AV410" s="12" t="s">
        <v>25</v>
      </c>
      <c r="AW410" s="11">
        <v>2</v>
      </c>
      <c r="AX410" s="11">
        <v>0</v>
      </c>
      <c r="AY410" s="12" t="s">
        <v>25</v>
      </c>
      <c r="AZ410" s="11">
        <v>0</v>
      </c>
      <c r="BA410" s="11">
        <v>45</v>
      </c>
      <c r="BB410" s="12" t="s">
        <v>25</v>
      </c>
      <c r="BC410" s="11">
        <v>16</v>
      </c>
      <c r="BD410" s="12" t="s">
        <v>25</v>
      </c>
      <c r="BE410" s="11">
        <v>12</v>
      </c>
      <c r="BF410" s="12" t="s">
        <v>25</v>
      </c>
      <c r="BG410" s="11">
        <v>28</v>
      </c>
      <c r="BH410" s="11">
        <v>3</v>
      </c>
      <c r="BI410" s="12" t="s">
        <v>25</v>
      </c>
      <c r="BJ410" s="11">
        <v>3</v>
      </c>
      <c r="BK410" s="11">
        <v>7</v>
      </c>
      <c r="BL410" s="12" t="s">
        <v>25</v>
      </c>
      <c r="BM410" s="11">
        <v>7</v>
      </c>
      <c r="BN410" s="11">
        <v>38</v>
      </c>
      <c r="BO410" s="12" t="s">
        <v>25</v>
      </c>
      <c r="BP410" s="11">
        <v>1</v>
      </c>
      <c r="BQ410" s="12" t="s">
        <v>25</v>
      </c>
      <c r="BR410" s="11">
        <v>0</v>
      </c>
      <c r="BS410" s="12" t="s">
        <v>25</v>
      </c>
      <c r="BT410" s="11">
        <v>0</v>
      </c>
      <c r="BU410" s="12" t="s">
        <v>25</v>
      </c>
      <c r="BV410" s="11">
        <v>1</v>
      </c>
      <c r="BW410" s="12" t="s">
        <v>25</v>
      </c>
      <c r="BX410" s="11">
        <v>0</v>
      </c>
      <c r="BY410" s="12" t="s">
        <v>25</v>
      </c>
      <c r="BZ410" s="11">
        <v>19</v>
      </c>
      <c r="CA410" s="12" t="s">
        <v>25</v>
      </c>
      <c r="CB410" s="11">
        <v>0</v>
      </c>
      <c r="CC410" s="12" t="s">
        <v>25</v>
      </c>
      <c r="CD410" s="11">
        <v>0</v>
      </c>
      <c r="CE410" s="12" t="s">
        <v>25</v>
      </c>
      <c r="CF410" s="11">
        <v>0</v>
      </c>
      <c r="CG410" s="11">
        <v>19</v>
      </c>
      <c r="CH410" s="11">
        <v>7</v>
      </c>
      <c r="CI410" s="12" t="s">
        <v>25</v>
      </c>
      <c r="CJ410" s="11">
        <v>4</v>
      </c>
      <c r="CK410" s="12" t="s">
        <v>25</v>
      </c>
      <c r="CL410" s="11">
        <v>155</v>
      </c>
      <c r="CM410" s="11">
        <v>148</v>
      </c>
      <c r="CN410" s="12" t="s">
        <v>25</v>
      </c>
      <c r="CO410" s="12" t="s">
        <v>638</v>
      </c>
      <c r="CP410" s="12" t="s">
        <v>633</v>
      </c>
      <c r="CQ410" s="12" t="s">
        <v>25</v>
      </c>
      <c r="CR410" s="11">
        <f t="shared" si="18"/>
        <v>148</v>
      </c>
      <c r="CS410" s="11">
        <f t="shared" si="19"/>
        <v>148</v>
      </c>
      <c r="CT410" s="11" t="b">
        <f t="shared" si="20"/>
        <v>1</v>
      </c>
    </row>
    <row r="411" spans="1:98" x14ac:dyDescent="0.25">
      <c r="A411" s="11">
        <v>410</v>
      </c>
      <c r="B411" s="11">
        <v>15</v>
      </c>
      <c r="C411" s="12" t="s">
        <v>70</v>
      </c>
      <c r="D411" s="11">
        <v>1</v>
      </c>
      <c r="E411" s="12" t="s">
        <v>71</v>
      </c>
      <c r="F411" s="11">
        <v>1</v>
      </c>
      <c r="G411" s="12" t="s">
        <v>71</v>
      </c>
      <c r="H411" s="11">
        <v>1</v>
      </c>
      <c r="I411" s="11">
        <v>1</v>
      </c>
      <c r="J411" s="12" t="s">
        <v>71</v>
      </c>
      <c r="K411" s="11">
        <v>660</v>
      </c>
      <c r="L411" s="12" t="s">
        <v>558</v>
      </c>
      <c r="M411" s="11">
        <v>1</v>
      </c>
      <c r="N411" s="12" t="s">
        <v>70</v>
      </c>
      <c r="O411" s="12" t="s">
        <v>474</v>
      </c>
      <c r="P411" s="11">
        <v>2</v>
      </c>
      <c r="Q411" s="12" t="s">
        <v>273</v>
      </c>
      <c r="R411" s="11">
        <v>104</v>
      </c>
      <c r="S411" s="12" t="s">
        <v>566</v>
      </c>
      <c r="T411" s="11">
        <v>341</v>
      </c>
      <c r="U411" s="12" t="s">
        <v>560</v>
      </c>
      <c r="V411" s="12" t="s">
        <v>561</v>
      </c>
      <c r="W411" s="11">
        <v>1504</v>
      </c>
      <c r="X411" s="12" t="s">
        <v>71</v>
      </c>
      <c r="Y411" s="12" t="s">
        <v>77</v>
      </c>
      <c r="Z411" s="12" t="s">
        <v>78</v>
      </c>
      <c r="AA411" s="11">
        <v>1915048</v>
      </c>
      <c r="AB411" s="12" t="s">
        <v>672</v>
      </c>
      <c r="AC411" s="11">
        <v>3</v>
      </c>
      <c r="AD411" s="11">
        <v>153</v>
      </c>
      <c r="AE411" s="12" t="s">
        <v>25</v>
      </c>
      <c r="AF411" s="11">
        <v>22</v>
      </c>
      <c r="AG411" s="12" t="s">
        <v>25</v>
      </c>
      <c r="AH411" s="11">
        <v>1</v>
      </c>
      <c r="AI411" s="12" t="s">
        <v>25</v>
      </c>
      <c r="AJ411" s="11">
        <v>0</v>
      </c>
      <c r="AK411" s="12" t="s">
        <v>25</v>
      </c>
      <c r="AL411" s="11">
        <v>0</v>
      </c>
      <c r="AM411" s="12" t="s">
        <v>25</v>
      </c>
      <c r="AN411" s="11">
        <v>23</v>
      </c>
      <c r="AO411" s="12" t="s">
        <v>25</v>
      </c>
      <c r="AP411" s="11">
        <v>44</v>
      </c>
      <c r="AQ411" s="12" t="s">
        <v>25</v>
      </c>
      <c r="AR411" s="11">
        <v>1</v>
      </c>
      <c r="AS411" s="12" t="s">
        <v>25</v>
      </c>
      <c r="AT411" s="11">
        <v>45</v>
      </c>
      <c r="AU411" s="11">
        <v>3</v>
      </c>
      <c r="AV411" s="12" t="s">
        <v>25</v>
      </c>
      <c r="AW411" s="11">
        <v>3</v>
      </c>
      <c r="AX411" s="11">
        <v>1</v>
      </c>
      <c r="AY411" s="12" t="s">
        <v>25</v>
      </c>
      <c r="AZ411" s="11">
        <v>1</v>
      </c>
      <c r="BA411" s="11">
        <v>49</v>
      </c>
      <c r="BB411" s="12" t="s">
        <v>25</v>
      </c>
      <c r="BC411" s="11">
        <v>16</v>
      </c>
      <c r="BD411" s="12" t="s">
        <v>25</v>
      </c>
      <c r="BE411" s="11">
        <v>11</v>
      </c>
      <c r="BF411" s="12" t="s">
        <v>25</v>
      </c>
      <c r="BG411" s="11">
        <v>27</v>
      </c>
      <c r="BH411" s="11">
        <v>2</v>
      </c>
      <c r="BI411" s="12" t="s">
        <v>25</v>
      </c>
      <c r="BJ411" s="11">
        <v>2</v>
      </c>
      <c r="BK411" s="11">
        <v>5</v>
      </c>
      <c r="BL411" s="12" t="s">
        <v>25</v>
      </c>
      <c r="BM411" s="11">
        <v>5</v>
      </c>
      <c r="BN411" s="11">
        <v>34</v>
      </c>
      <c r="BO411" s="12" t="s">
        <v>25</v>
      </c>
      <c r="BP411" s="11">
        <v>6</v>
      </c>
      <c r="BQ411" s="12" t="s">
        <v>25</v>
      </c>
      <c r="BR411" s="11">
        <v>3</v>
      </c>
      <c r="BS411" s="12" t="s">
        <v>25</v>
      </c>
      <c r="BT411" s="11">
        <v>0</v>
      </c>
      <c r="BU411" s="12" t="s">
        <v>25</v>
      </c>
      <c r="BV411" s="11">
        <v>9</v>
      </c>
      <c r="BW411" s="12" t="s">
        <v>25</v>
      </c>
      <c r="BX411" s="11">
        <v>4</v>
      </c>
      <c r="BY411" s="12" t="s">
        <v>25</v>
      </c>
      <c r="BZ411" s="11">
        <v>22</v>
      </c>
      <c r="CA411" s="12" t="s">
        <v>25</v>
      </c>
      <c r="CB411" s="11">
        <v>2</v>
      </c>
      <c r="CC411" s="12" t="s">
        <v>25</v>
      </c>
      <c r="CD411" s="11">
        <v>8</v>
      </c>
      <c r="CE411" s="12" t="s">
        <v>25</v>
      </c>
      <c r="CF411" s="11">
        <v>8</v>
      </c>
      <c r="CG411" s="11">
        <v>36</v>
      </c>
      <c r="CH411" s="11">
        <v>1</v>
      </c>
      <c r="CI411" s="12" t="s">
        <v>25</v>
      </c>
      <c r="CJ411" s="11">
        <v>1</v>
      </c>
      <c r="CK411" s="12" t="s">
        <v>25</v>
      </c>
      <c r="CL411" s="11">
        <v>153</v>
      </c>
      <c r="CM411" s="11">
        <v>153</v>
      </c>
      <c r="CN411" s="12" t="s">
        <v>25</v>
      </c>
      <c r="CO411" s="12" t="s">
        <v>25</v>
      </c>
      <c r="CP411" s="12" t="s">
        <v>25</v>
      </c>
      <c r="CQ411" s="12" t="s">
        <v>645</v>
      </c>
      <c r="CR411" s="11">
        <f t="shared" si="18"/>
        <v>153</v>
      </c>
      <c r="CS411" s="11">
        <f t="shared" si="19"/>
        <v>153</v>
      </c>
      <c r="CT411" s="11" t="b">
        <f t="shared" si="20"/>
        <v>1</v>
      </c>
    </row>
    <row r="412" spans="1:98" x14ac:dyDescent="0.25">
      <c r="A412" s="11">
        <v>411</v>
      </c>
      <c r="B412" s="11">
        <v>15</v>
      </c>
      <c r="C412" s="12" t="s">
        <v>70</v>
      </c>
      <c r="D412" s="11">
        <v>1</v>
      </c>
      <c r="E412" s="12" t="s">
        <v>71</v>
      </c>
      <c r="F412" s="11">
        <v>1</v>
      </c>
      <c r="G412" s="12" t="s">
        <v>71</v>
      </c>
      <c r="H412" s="11">
        <v>1</v>
      </c>
      <c r="I412" s="11">
        <v>1</v>
      </c>
      <c r="J412" s="12" t="s">
        <v>71</v>
      </c>
      <c r="K412" s="11">
        <v>660</v>
      </c>
      <c r="L412" s="12" t="s">
        <v>558</v>
      </c>
      <c r="M412" s="11">
        <v>1</v>
      </c>
      <c r="N412" s="12" t="s">
        <v>70</v>
      </c>
      <c r="O412" s="12" t="s">
        <v>474</v>
      </c>
      <c r="P412" s="11">
        <v>2</v>
      </c>
      <c r="Q412" s="12" t="s">
        <v>273</v>
      </c>
      <c r="R412" s="11">
        <v>105</v>
      </c>
      <c r="S412" s="12" t="s">
        <v>567</v>
      </c>
      <c r="T412" s="11">
        <v>341</v>
      </c>
      <c r="U412" s="12" t="s">
        <v>560</v>
      </c>
      <c r="V412" s="12" t="s">
        <v>561</v>
      </c>
      <c r="W412" s="11">
        <v>1504</v>
      </c>
      <c r="X412" s="12" t="s">
        <v>71</v>
      </c>
      <c r="Y412" s="12" t="s">
        <v>77</v>
      </c>
      <c r="Z412" s="12" t="s">
        <v>78</v>
      </c>
      <c r="AA412" s="11">
        <v>1915048</v>
      </c>
      <c r="AB412" s="12" t="s">
        <v>672</v>
      </c>
      <c r="AC412" s="11">
        <v>3</v>
      </c>
      <c r="AD412" s="11">
        <v>145</v>
      </c>
      <c r="AE412" s="12" t="s">
        <v>25</v>
      </c>
      <c r="AF412" s="11">
        <v>11</v>
      </c>
      <c r="AG412" s="12" t="s">
        <v>25</v>
      </c>
      <c r="AH412" s="11">
        <v>2</v>
      </c>
      <c r="AI412" s="12" t="s">
        <v>25</v>
      </c>
      <c r="AJ412" s="11">
        <v>0</v>
      </c>
      <c r="AK412" s="12" t="s">
        <v>25</v>
      </c>
      <c r="AL412" s="11">
        <v>3</v>
      </c>
      <c r="AM412" s="12" t="s">
        <v>25</v>
      </c>
      <c r="AN412" s="11">
        <v>16</v>
      </c>
      <c r="AO412" s="12" t="s">
        <v>25</v>
      </c>
      <c r="AP412" s="11">
        <v>54</v>
      </c>
      <c r="AQ412" s="12" t="s">
        <v>25</v>
      </c>
      <c r="AR412" s="11">
        <v>4</v>
      </c>
      <c r="AS412" s="12" t="s">
        <v>25</v>
      </c>
      <c r="AT412" s="11">
        <v>58</v>
      </c>
      <c r="AU412" s="11">
        <v>1</v>
      </c>
      <c r="AV412" s="12" t="s">
        <v>25</v>
      </c>
      <c r="AW412" s="11">
        <v>1</v>
      </c>
      <c r="AX412" s="11">
        <v>2</v>
      </c>
      <c r="AY412" s="12" t="s">
        <v>25</v>
      </c>
      <c r="AZ412" s="11">
        <v>2</v>
      </c>
      <c r="BA412" s="11">
        <v>61</v>
      </c>
      <c r="BB412" s="12" t="s">
        <v>25</v>
      </c>
      <c r="BC412" s="11">
        <v>11</v>
      </c>
      <c r="BD412" s="12" t="s">
        <v>25</v>
      </c>
      <c r="BE412" s="11">
        <v>14</v>
      </c>
      <c r="BF412" s="12" t="s">
        <v>25</v>
      </c>
      <c r="BG412" s="11">
        <v>25</v>
      </c>
      <c r="BH412" s="11">
        <v>1</v>
      </c>
      <c r="BI412" s="12" t="s">
        <v>25</v>
      </c>
      <c r="BJ412" s="11">
        <v>1</v>
      </c>
      <c r="BK412" s="11">
        <v>6</v>
      </c>
      <c r="BL412" s="12" t="s">
        <v>25</v>
      </c>
      <c r="BM412" s="11">
        <v>6</v>
      </c>
      <c r="BN412" s="11">
        <v>32</v>
      </c>
      <c r="BO412" s="12" t="s">
        <v>25</v>
      </c>
      <c r="BP412" s="11">
        <v>2</v>
      </c>
      <c r="BQ412" s="12" t="s">
        <v>25</v>
      </c>
      <c r="BR412" s="11">
        <v>2</v>
      </c>
      <c r="BS412" s="12" t="s">
        <v>25</v>
      </c>
      <c r="BT412" s="11">
        <v>0</v>
      </c>
      <c r="BU412" s="12" t="s">
        <v>25</v>
      </c>
      <c r="BV412" s="11">
        <v>4</v>
      </c>
      <c r="BW412" s="12" t="s">
        <v>25</v>
      </c>
      <c r="BX412" s="11">
        <v>1</v>
      </c>
      <c r="BY412" s="12" t="s">
        <v>25</v>
      </c>
      <c r="BZ412" s="11">
        <v>21</v>
      </c>
      <c r="CA412" s="12" t="s">
        <v>25</v>
      </c>
      <c r="CB412" s="11">
        <v>1</v>
      </c>
      <c r="CC412" s="12" t="s">
        <v>25</v>
      </c>
      <c r="CD412" s="11">
        <v>5</v>
      </c>
      <c r="CE412" s="12" t="s">
        <v>25</v>
      </c>
      <c r="CF412" s="11">
        <v>5</v>
      </c>
      <c r="CG412" s="11">
        <v>28</v>
      </c>
      <c r="CH412" s="11">
        <v>2</v>
      </c>
      <c r="CI412" s="12" t="s">
        <v>25</v>
      </c>
      <c r="CJ412" s="11">
        <v>2</v>
      </c>
      <c r="CK412" s="12" t="s">
        <v>25</v>
      </c>
      <c r="CL412" s="11">
        <v>145</v>
      </c>
      <c r="CM412" s="11">
        <v>145</v>
      </c>
      <c r="CN412" s="12" t="s">
        <v>25</v>
      </c>
      <c r="CO412" s="12" t="s">
        <v>25</v>
      </c>
      <c r="CP412" s="12" t="s">
        <v>25</v>
      </c>
      <c r="CQ412" s="12" t="s">
        <v>25</v>
      </c>
      <c r="CR412" s="11">
        <f t="shared" si="18"/>
        <v>145</v>
      </c>
      <c r="CS412" s="11">
        <f t="shared" si="19"/>
        <v>145</v>
      </c>
      <c r="CT412" s="11" t="b">
        <f t="shared" si="20"/>
        <v>1</v>
      </c>
    </row>
    <row r="413" spans="1:98" x14ac:dyDescent="0.25">
      <c r="A413" s="11">
        <v>412</v>
      </c>
      <c r="B413" s="11">
        <v>15</v>
      </c>
      <c r="C413" s="12" t="s">
        <v>70</v>
      </c>
      <c r="D413" s="11">
        <v>1</v>
      </c>
      <c r="E413" s="12" t="s">
        <v>71</v>
      </c>
      <c r="F413" s="11">
        <v>1</v>
      </c>
      <c r="G413" s="12" t="s">
        <v>71</v>
      </c>
      <c r="H413" s="11">
        <v>1</v>
      </c>
      <c r="I413" s="11">
        <v>1</v>
      </c>
      <c r="J413" s="12" t="s">
        <v>71</v>
      </c>
      <c r="K413" s="11">
        <v>660</v>
      </c>
      <c r="L413" s="12" t="s">
        <v>558</v>
      </c>
      <c r="M413" s="11">
        <v>1</v>
      </c>
      <c r="N413" s="12" t="s">
        <v>70</v>
      </c>
      <c r="O413" s="12" t="s">
        <v>474</v>
      </c>
      <c r="P413" s="11">
        <v>2</v>
      </c>
      <c r="Q413" s="12" t="s">
        <v>273</v>
      </c>
      <c r="R413" s="11">
        <v>106</v>
      </c>
      <c r="S413" s="12" t="s">
        <v>568</v>
      </c>
      <c r="T413" s="11">
        <v>337</v>
      </c>
      <c r="U413" s="12" t="s">
        <v>560</v>
      </c>
      <c r="V413" s="12" t="s">
        <v>561</v>
      </c>
      <c r="W413" s="11">
        <v>1504</v>
      </c>
      <c r="X413" s="12" t="s">
        <v>71</v>
      </c>
      <c r="Y413" s="12" t="s">
        <v>77</v>
      </c>
      <c r="Z413" s="12" t="s">
        <v>78</v>
      </c>
      <c r="AA413" s="11">
        <v>1915048</v>
      </c>
      <c r="AB413" s="12" t="s">
        <v>672</v>
      </c>
      <c r="AC413" s="11">
        <v>3</v>
      </c>
      <c r="AD413" s="11">
        <v>141</v>
      </c>
      <c r="AE413" s="12" t="s">
        <v>25</v>
      </c>
      <c r="AF413" s="11">
        <v>15</v>
      </c>
      <c r="AG413" s="12" t="s">
        <v>25</v>
      </c>
      <c r="AH413" s="11">
        <v>3</v>
      </c>
      <c r="AI413" s="12" t="s">
        <v>25</v>
      </c>
      <c r="AJ413" s="11">
        <v>0</v>
      </c>
      <c r="AK413" s="12" t="s">
        <v>25</v>
      </c>
      <c r="AL413" s="11">
        <v>0</v>
      </c>
      <c r="AM413" s="12" t="s">
        <v>25</v>
      </c>
      <c r="AN413" s="11">
        <v>18</v>
      </c>
      <c r="AO413" s="12" t="s">
        <v>25</v>
      </c>
      <c r="AP413" s="11">
        <v>51</v>
      </c>
      <c r="AQ413" s="12" t="s">
        <v>25</v>
      </c>
      <c r="AR413" s="11">
        <v>2</v>
      </c>
      <c r="AS413" s="12" t="s">
        <v>25</v>
      </c>
      <c r="AT413" s="11">
        <v>53</v>
      </c>
      <c r="AU413" s="11">
        <v>1</v>
      </c>
      <c r="AV413" s="12" t="s">
        <v>25</v>
      </c>
      <c r="AW413" s="11">
        <v>1</v>
      </c>
      <c r="AX413" s="11">
        <v>1</v>
      </c>
      <c r="AY413" s="12" t="s">
        <v>25</v>
      </c>
      <c r="AZ413" s="11">
        <v>1</v>
      </c>
      <c r="BA413" s="11">
        <v>55</v>
      </c>
      <c r="BB413" s="12" t="s">
        <v>25</v>
      </c>
      <c r="BC413" s="11">
        <v>20</v>
      </c>
      <c r="BD413" s="12" t="s">
        <v>25</v>
      </c>
      <c r="BE413" s="11">
        <v>7</v>
      </c>
      <c r="BF413" s="12" t="s">
        <v>25</v>
      </c>
      <c r="BG413" s="11">
        <v>27</v>
      </c>
      <c r="BH413" s="11">
        <v>1</v>
      </c>
      <c r="BI413" s="12" t="s">
        <v>25</v>
      </c>
      <c r="BJ413" s="11">
        <v>1</v>
      </c>
      <c r="BK413" s="11">
        <v>5</v>
      </c>
      <c r="BL413" s="12" t="s">
        <v>25</v>
      </c>
      <c r="BM413" s="11">
        <v>5</v>
      </c>
      <c r="BN413" s="11">
        <v>33</v>
      </c>
      <c r="BO413" s="12" t="s">
        <v>25</v>
      </c>
      <c r="BP413" s="11">
        <v>1</v>
      </c>
      <c r="BQ413" s="12" t="s">
        <v>25</v>
      </c>
      <c r="BR413" s="11">
        <v>0</v>
      </c>
      <c r="BS413" s="12" t="s">
        <v>25</v>
      </c>
      <c r="BT413" s="11">
        <v>1</v>
      </c>
      <c r="BU413" s="12" t="s">
        <v>25</v>
      </c>
      <c r="BV413" s="11">
        <v>2</v>
      </c>
      <c r="BW413" s="12" t="s">
        <v>25</v>
      </c>
      <c r="BX413" s="11">
        <v>1</v>
      </c>
      <c r="BY413" s="12" t="s">
        <v>25</v>
      </c>
      <c r="BZ413" s="11">
        <v>17</v>
      </c>
      <c r="CA413" s="12" t="s">
        <v>25</v>
      </c>
      <c r="CB413" s="11">
        <v>3</v>
      </c>
      <c r="CC413" s="12" t="s">
        <v>25</v>
      </c>
      <c r="CD413" s="11">
        <v>9</v>
      </c>
      <c r="CE413" s="12" t="s">
        <v>25</v>
      </c>
      <c r="CF413" s="11">
        <v>9</v>
      </c>
      <c r="CG413" s="11">
        <v>30</v>
      </c>
      <c r="CH413" s="11">
        <v>1</v>
      </c>
      <c r="CI413" s="12" t="s">
        <v>25</v>
      </c>
      <c r="CJ413" s="11">
        <v>2</v>
      </c>
      <c r="CK413" s="12" t="s">
        <v>25</v>
      </c>
      <c r="CL413" s="11">
        <v>141</v>
      </c>
      <c r="CM413" s="11">
        <v>141</v>
      </c>
      <c r="CN413" s="12" t="s">
        <v>25</v>
      </c>
      <c r="CO413" s="12" t="s">
        <v>25</v>
      </c>
      <c r="CP413" s="12" t="s">
        <v>25</v>
      </c>
      <c r="CQ413" s="12" t="s">
        <v>25</v>
      </c>
      <c r="CR413" s="11">
        <f t="shared" si="18"/>
        <v>141</v>
      </c>
      <c r="CS413" s="11">
        <f t="shared" si="19"/>
        <v>141</v>
      </c>
      <c r="CT413" s="11" t="b">
        <f t="shared" si="20"/>
        <v>1</v>
      </c>
    </row>
    <row r="414" spans="1:98" x14ac:dyDescent="0.25">
      <c r="A414" s="11">
        <v>413</v>
      </c>
      <c r="B414" s="11">
        <v>15</v>
      </c>
      <c r="C414" s="12" t="s">
        <v>70</v>
      </c>
      <c r="D414" s="11">
        <v>1</v>
      </c>
      <c r="E414" s="12" t="s">
        <v>71</v>
      </c>
      <c r="F414" s="11">
        <v>1</v>
      </c>
      <c r="G414" s="12" t="s">
        <v>71</v>
      </c>
      <c r="H414" s="11">
        <v>1</v>
      </c>
      <c r="I414" s="11">
        <v>1</v>
      </c>
      <c r="J414" s="12" t="s">
        <v>71</v>
      </c>
      <c r="K414" s="11">
        <v>660</v>
      </c>
      <c r="L414" s="12" t="s">
        <v>558</v>
      </c>
      <c r="M414" s="11">
        <v>1</v>
      </c>
      <c r="N414" s="12" t="s">
        <v>70</v>
      </c>
      <c r="O414" s="12" t="s">
        <v>474</v>
      </c>
      <c r="P414" s="11">
        <v>2</v>
      </c>
      <c r="Q414" s="12" t="s">
        <v>273</v>
      </c>
      <c r="R414" s="11">
        <v>107</v>
      </c>
      <c r="S414" s="12" t="s">
        <v>569</v>
      </c>
      <c r="T414" s="11">
        <v>343</v>
      </c>
      <c r="U414" s="12" t="s">
        <v>560</v>
      </c>
      <c r="V414" s="12" t="s">
        <v>561</v>
      </c>
      <c r="W414" s="11">
        <v>1504</v>
      </c>
      <c r="X414" s="12" t="s">
        <v>71</v>
      </c>
      <c r="Y414" s="12" t="s">
        <v>77</v>
      </c>
      <c r="Z414" s="12" t="s">
        <v>78</v>
      </c>
      <c r="AA414" s="11">
        <v>1915048</v>
      </c>
      <c r="AB414" s="12" t="s">
        <v>672</v>
      </c>
      <c r="AC414" s="11">
        <v>3</v>
      </c>
      <c r="AD414" s="11">
        <v>129</v>
      </c>
      <c r="AE414" s="12" t="s">
        <v>25</v>
      </c>
      <c r="AF414" s="11">
        <v>21</v>
      </c>
      <c r="AG414" s="12" t="s">
        <v>25</v>
      </c>
      <c r="AH414" s="11">
        <v>2</v>
      </c>
      <c r="AI414" s="12" t="s">
        <v>25</v>
      </c>
      <c r="AJ414" s="11">
        <v>0</v>
      </c>
      <c r="AK414" s="12" t="s">
        <v>25</v>
      </c>
      <c r="AL414" s="11">
        <v>2</v>
      </c>
      <c r="AM414" s="12" t="s">
        <v>25</v>
      </c>
      <c r="AN414" s="11">
        <v>25</v>
      </c>
      <c r="AO414" s="12" t="s">
        <v>25</v>
      </c>
      <c r="AP414" s="11">
        <v>45</v>
      </c>
      <c r="AQ414" s="12" t="s">
        <v>25</v>
      </c>
      <c r="AR414" s="11">
        <v>2</v>
      </c>
      <c r="AS414" s="12" t="s">
        <v>25</v>
      </c>
      <c r="AT414" s="11">
        <v>47</v>
      </c>
      <c r="AU414" s="11">
        <v>1</v>
      </c>
      <c r="AV414" s="12" t="s">
        <v>25</v>
      </c>
      <c r="AW414" s="11">
        <v>1</v>
      </c>
      <c r="AX414" s="11">
        <v>1</v>
      </c>
      <c r="AY414" s="12" t="s">
        <v>25</v>
      </c>
      <c r="AZ414" s="11">
        <v>1</v>
      </c>
      <c r="BA414" s="11">
        <v>49</v>
      </c>
      <c r="BB414" s="12" t="s">
        <v>25</v>
      </c>
      <c r="BC414" s="11">
        <v>14</v>
      </c>
      <c r="BD414" s="12" t="s">
        <v>25</v>
      </c>
      <c r="BE414" s="11">
        <v>7</v>
      </c>
      <c r="BF414" s="12" t="s">
        <v>25</v>
      </c>
      <c r="BG414" s="11">
        <v>21</v>
      </c>
      <c r="BH414" s="11">
        <v>2</v>
      </c>
      <c r="BI414" s="12" t="s">
        <v>25</v>
      </c>
      <c r="BJ414" s="11">
        <v>2</v>
      </c>
      <c r="BK414" s="11">
        <v>5</v>
      </c>
      <c r="BL414" s="12" t="s">
        <v>25</v>
      </c>
      <c r="BM414" s="11">
        <v>5</v>
      </c>
      <c r="BN414" s="11">
        <v>28</v>
      </c>
      <c r="BO414" s="12" t="s">
        <v>25</v>
      </c>
      <c r="BP414" s="11">
        <v>2</v>
      </c>
      <c r="BQ414" s="12" t="s">
        <v>25</v>
      </c>
      <c r="BR414" s="11">
        <v>0</v>
      </c>
      <c r="BS414" s="12" t="s">
        <v>25</v>
      </c>
      <c r="BT414" s="11">
        <v>1</v>
      </c>
      <c r="BU414" s="12" t="s">
        <v>25</v>
      </c>
      <c r="BV414" s="11">
        <v>3</v>
      </c>
      <c r="BW414" s="12" t="s">
        <v>25</v>
      </c>
      <c r="BX414" s="11">
        <v>3</v>
      </c>
      <c r="BY414" s="12" t="s">
        <v>25</v>
      </c>
      <c r="BZ414" s="11">
        <v>8</v>
      </c>
      <c r="CA414" s="12" t="s">
        <v>25</v>
      </c>
      <c r="CB414" s="11">
        <v>3</v>
      </c>
      <c r="CC414" s="12" t="s">
        <v>25</v>
      </c>
      <c r="CD414" s="11">
        <v>6</v>
      </c>
      <c r="CE414" s="12" t="s">
        <v>25</v>
      </c>
      <c r="CF414" s="11">
        <v>6</v>
      </c>
      <c r="CG414" s="11">
        <v>20</v>
      </c>
      <c r="CH414" s="11">
        <v>2</v>
      </c>
      <c r="CI414" s="12" t="s">
        <v>25</v>
      </c>
      <c r="CJ414" s="11">
        <v>2</v>
      </c>
      <c r="CK414" s="12" t="s">
        <v>25</v>
      </c>
      <c r="CL414" s="11">
        <v>129</v>
      </c>
      <c r="CM414" s="11">
        <v>129</v>
      </c>
      <c r="CN414" s="12" t="s">
        <v>25</v>
      </c>
      <c r="CO414" s="12" t="s">
        <v>25</v>
      </c>
      <c r="CP414" s="12" t="s">
        <v>25</v>
      </c>
      <c r="CQ414" s="12" t="s">
        <v>25</v>
      </c>
      <c r="CR414" s="11">
        <f t="shared" si="18"/>
        <v>129</v>
      </c>
      <c r="CS414" s="11">
        <f t="shared" si="19"/>
        <v>129</v>
      </c>
      <c r="CT414" s="11" t="b">
        <f t="shared" si="20"/>
        <v>1</v>
      </c>
    </row>
    <row r="415" spans="1:98" x14ac:dyDescent="0.25">
      <c r="A415" s="11">
        <v>414</v>
      </c>
      <c r="B415" s="11">
        <v>15</v>
      </c>
      <c r="C415" s="12" t="s">
        <v>70</v>
      </c>
      <c r="D415" s="11">
        <v>1</v>
      </c>
      <c r="E415" s="12" t="s">
        <v>71</v>
      </c>
      <c r="F415" s="11">
        <v>1</v>
      </c>
      <c r="G415" s="12" t="s">
        <v>71</v>
      </c>
      <c r="H415" s="11">
        <v>1</v>
      </c>
      <c r="I415" s="11">
        <v>1</v>
      </c>
      <c r="J415" s="12" t="s">
        <v>71</v>
      </c>
      <c r="K415" s="11">
        <v>660</v>
      </c>
      <c r="L415" s="12" t="s">
        <v>558</v>
      </c>
      <c r="M415" s="11">
        <v>1</v>
      </c>
      <c r="N415" s="12" t="s">
        <v>70</v>
      </c>
      <c r="O415" s="12" t="s">
        <v>474</v>
      </c>
      <c r="P415" s="11">
        <v>2</v>
      </c>
      <c r="Q415" s="12" t="s">
        <v>273</v>
      </c>
      <c r="R415" s="11">
        <v>108</v>
      </c>
      <c r="S415" s="12" t="s">
        <v>570</v>
      </c>
      <c r="T415" s="11">
        <v>334</v>
      </c>
      <c r="U415" s="12" t="s">
        <v>560</v>
      </c>
      <c r="V415" s="12" t="s">
        <v>561</v>
      </c>
      <c r="W415" s="11">
        <v>1504</v>
      </c>
      <c r="X415" s="12" t="s">
        <v>71</v>
      </c>
      <c r="Y415" s="12" t="s">
        <v>77</v>
      </c>
      <c r="Z415" s="12" t="s">
        <v>78</v>
      </c>
      <c r="AA415" s="11">
        <v>1915048</v>
      </c>
      <c r="AB415" s="12" t="s">
        <v>672</v>
      </c>
      <c r="AC415" s="11">
        <v>3</v>
      </c>
      <c r="AD415" s="11">
        <v>0</v>
      </c>
      <c r="AE415" s="12" t="s">
        <v>25</v>
      </c>
      <c r="AF415" s="11">
        <v>16</v>
      </c>
      <c r="AG415" s="12" t="s">
        <v>25</v>
      </c>
      <c r="AH415" s="11">
        <v>1</v>
      </c>
      <c r="AI415" s="12" t="s">
        <v>25</v>
      </c>
      <c r="AJ415" s="11">
        <v>0</v>
      </c>
      <c r="AK415" s="12" t="s">
        <v>25</v>
      </c>
      <c r="AL415" s="11">
        <v>0</v>
      </c>
      <c r="AM415" s="12" t="s">
        <v>25</v>
      </c>
      <c r="AN415" s="11">
        <v>17</v>
      </c>
      <c r="AO415" s="12" t="s">
        <v>25</v>
      </c>
      <c r="AP415" s="11">
        <v>49</v>
      </c>
      <c r="AQ415" s="12" t="s">
        <v>25</v>
      </c>
      <c r="AR415" s="11">
        <v>4</v>
      </c>
      <c r="AS415" s="12" t="s">
        <v>25</v>
      </c>
      <c r="AT415" s="11">
        <v>53</v>
      </c>
      <c r="AU415" s="11">
        <v>1</v>
      </c>
      <c r="AV415" s="12" t="s">
        <v>25</v>
      </c>
      <c r="AW415" s="11">
        <v>1</v>
      </c>
      <c r="AX415" s="11">
        <v>0</v>
      </c>
      <c r="AY415" s="12" t="s">
        <v>25</v>
      </c>
      <c r="AZ415" s="11">
        <v>0</v>
      </c>
      <c r="BA415" s="11">
        <v>54</v>
      </c>
      <c r="BB415" s="12" t="s">
        <v>25</v>
      </c>
      <c r="BC415" s="11">
        <v>16</v>
      </c>
      <c r="BD415" s="12" t="s">
        <v>25</v>
      </c>
      <c r="BE415" s="11">
        <v>16</v>
      </c>
      <c r="BF415" s="12" t="s">
        <v>25</v>
      </c>
      <c r="BG415" s="11">
        <v>32</v>
      </c>
      <c r="BH415" s="11">
        <v>1</v>
      </c>
      <c r="BI415" s="12" t="s">
        <v>25</v>
      </c>
      <c r="BJ415" s="11">
        <v>1</v>
      </c>
      <c r="BK415" s="11">
        <v>3</v>
      </c>
      <c r="BL415" s="12" t="s">
        <v>25</v>
      </c>
      <c r="BM415" s="11">
        <v>3</v>
      </c>
      <c r="BN415" s="11">
        <v>36</v>
      </c>
      <c r="BO415" s="12" t="s">
        <v>25</v>
      </c>
      <c r="BP415" s="11">
        <v>3</v>
      </c>
      <c r="BQ415" s="12" t="s">
        <v>25</v>
      </c>
      <c r="BR415" s="11">
        <v>0</v>
      </c>
      <c r="BS415" s="12" t="s">
        <v>25</v>
      </c>
      <c r="BT415" s="11">
        <v>0</v>
      </c>
      <c r="BU415" s="12" t="s">
        <v>25</v>
      </c>
      <c r="BV415" s="11">
        <v>3</v>
      </c>
      <c r="BW415" s="12" t="s">
        <v>25</v>
      </c>
      <c r="BX415" s="11">
        <v>4</v>
      </c>
      <c r="BY415" s="12" t="s">
        <v>25</v>
      </c>
      <c r="BZ415" s="11">
        <v>15</v>
      </c>
      <c r="CA415" s="12" t="s">
        <v>25</v>
      </c>
      <c r="CB415" s="11">
        <v>1</v>
      </c>
      <c r="CC415" s="12" t="s">
        <v>25</v>
      </c>
      <c r="CD415" s="11">
        <v>10</v>
      </c>
      <c r="CE415" s="12" t="s">
        <v>25</v>
      </c>
      <c r="CF415" s="11">
        <v>10</v>
      </c>
      <c r="CG415" s="11">
        <v>30</v>
      </c>
      <c r="CH415" s="11">
        <v>2</v>
      </c>
      <c r="CI415" s="12" t="s">
        <v>25</v>
      </c>
      <c r="CJ415" s="11">
        <v>3</v>
      </c>
      <c r="CK415" s="12" t="s">
        <v>25</v>
      </c>
      <c r="CL415" s="11">
        <v>146</v>
      </c>
      <c r="CM415" s="11">
        <v>145</v>
      </c>
      <c r="CN415" s="12" t="s">
        <v>25</v>
      </c>
      <c r="CO415" s="12" t="s">
        <v>638</v>
      </c>
      <c r="CP415" s="12" t="s">
        <v>633</v>
      </c>
      <c r="CQ415" s="12" t="s">
        <v>25</v>
      </c>
      <c r="CR415" s="11">
        <f t="shared" si="18"/>
        <v>145</v>
      </c>
      <c r="CS415" s="11">
        <f t="shared" si="19"/>
        <v>145</v>
      </c>
      <c r="CT415" s="11" t="b">
        <f t="shared" si="20"/>
        <v>1</v>
      </c>
    </row>
    <row r="416" spans="1:98" x14ac:dyDescent="0.25">
      <c r="A416" s="11">
        <v>415</v>
      </c>
      <c r="B416" s="11">
        <v>15</v>
      </c>
      <c r="C416" s="12" t="s">
        <v>70</v>
      </c>
      <c r="D416" s="11">
        <v>1</v>
      </c>
      <c r="E416" s="12" t="s">
        <v>71</v>
      </c>
      <c r="F416" s="11">
        <v>1</v>
      </c>
      <c r="G416" s="12" t="s">
        <v>71</v>
      </c>
      <c r="H416" s="11">
        <v>1</v>
      </c>
      <c r="I416" s="11">
        <v>1</v>
      </c>
      <c r="J416" s="12" t="s">
        <v>71</v>
      </c>
      <c r="K416" s="11">
        <v>660</v>
      </c>
      <c r="L416" s="12" t="s">
        <v>558</v>
      </c>
      <c r="M416" s="11">
        <v>1</v>
      </c>
      <c r="N416" s="12" t="s">
        <v>70</v>
      </c>
      <c r="O416" s="12" t="s">
        <v>474</v>
      </c>
      <c r="P416" s="11">
        <v>2</v>
      </c>
      <c r="Q416" s="12" t="s">
        <v>273</v>
      </c>
      <c r="R416" s="11">
        <v>109</v>
      </c>
      <c r="S416" s="12" t="s">
        <v>571</v>
      </c>
      <c r="T416" s="11">
        <v>341</v>
      </c>
      <c r="U416" s="12" t="s">
        <v>560</v>
      </c>
      <c r="V416" s="12" t="s">
        <v>561</v>
      </c>
      <c r="W416" s="11">
        <v>1504</v>
      </c>
      <c r="X416" s="12" t="s">
        <v>71</v>
      </c>
      <c r="Y416" s="12" t="s">
        <v>77</v>
      </c>
      <c r="Z416" s="12" t="s">
        <v>78</v>
      </c>
      <c r="AA416" s="11">
        <v>1915048</v>
      </c>
      <c r="AB416" s="12" t="s">
        <v>672</v>
      </c>
      <c r="AC416" s="11">
        <v>3</v>
      </c>
      <c r="AD416" s="11">
        <v>0</v>
      </c>
      <c r="AE416" s="12" t="s">
        <v>25</v>
      </c>
      <c r="AF416" s="11">
        <v>18</v>
      </c>
      <c r="AG416" s="12" t="s">
        <v>25</v>
      </c>
      <c r="AH416" s="11">
        <v>1</v>
      </c>
      <c r="AI416" s="12" t="s">
        <v>25</v>
      </c>
      <c r="AJ416" s="11">
        <v>0</v>
      </c>
      <c r="AK416" s="12" t="s">
        <v>25</v>
      </c>
      <c r="AL416" s="11">
        <v>3</v>
      </c>
      <c r="AM416" s="12" t="s">
        <v>25</v>
      </c>
      <c r="AN416" s="11">
        <v>22</v>
      </c>
      <c r="AO416" s="12" t="s">
        <v>25</v>
      </c>
      <c r="AP416" s="11">
        <v>49</v>
      </c>
      <c r="AQ416" s="12" t="s">
        <v>25</v>
      </c>
      <c r="AR416" s="11">
        <v>3</v>
      </c>
      <c r="AS416" s="12" t="s">
        <v>25</v>
      </c>
      <c r="AT416" s="11">
        <v>52</v>
      </c>
      <c r="AU416" s="11">
        <v>2</v>
      </c>
      <c r="AV416" s="12" t="s">
        <v>25</v>
      </c>
      <c r="AW416" s="11">
        <v>2</v>
      </c>
      <c r="AX416" s="11">
        <v>0</v>
      </c>
      <c r="AY416" s="12" t="s">
        <v>25</v>
      </c>
      <c r="AZ416" s="11">
        <v>0</v>
      </c>
      <c r="BA416" s="11">
        <v>54</v>
      </c>
      <c r="BB416" s="12" t="s">
        <v>25</v>
      </c>
      <c r="BC416" s="11">
        <v>8</v>
      </c>
      <c r="BD416" s="12" t="s">
        <v>25</v>
      </c>
      <c r="BE416" s="11">
        <v>18</v>
      </c>
      <c r="BF416" s="12" t="s">
        <v>25</v>
      </c>
      <c r="BG416" s="11">
        <v>26</v>
      </c>
      <c r="BH416" s="11">
        <v>1</v>
      </c>
      <c r="BI416" s="12" t="s">
        <v>25</v>
      </c>
      <c r="BJ416" s="11">
        <v>1</v>
      </c>
      <c r="BK416" s="11">
        <v>5</v>
      </c>
      <c r="BL416" s="12" t="s">
        <v>25</v>
      </c>
      <c r="BM416" s="11">
        <v>5</v>
      </c>
      <c r="BN416" s="11">
        <v>32</v>
      </c>
      <c r="BO416" s="12" t="s">
        <v>25</v>
      </c>
      <c r="BP416" s="11">
        <v>0</v>
      </c>
      <c r="BQ416" s="12" t="s">
        <v>25</v>
      </c>
      <c r="BR416" s="11">
        <v>2</v>
      </c>
      <c r="BS416" s="12" t="s">
        <v>25</v>
      </c>
      <c r="BT416" s="11">
        <v>0</v>
      </c>
      <c r="BU416" s="12" t="s">
        <v>25</v>
      </c>
      <c r="BV416" s="11">
        <v>2</v>
      </c>
      <c r="BW416" s="12" t="s">
        <v>25</v>
      </c>
      <c r="BX416" s="11">
        <v>1</v>
      </c>
      <c r="BY416" s="12" t="s">
        <v>25</v>
      </c>
      <c r="BZ416" s="11">
        <v>14</v>
      </c>
      <c r="CA416" s="12" t="s">
        <v>25</v>
      </c>
      <c r="CB416" s="11">
        <v>0</v>
      </c>
      <c r="CC416" s="12" t="s">
        <v>25</v>
      </c>
      <c r="CD416" s="11">
        <v>5</v>
      </c>
      <c r="CE416" s="12" t="s">
        <v>25</v>
      </c>
      <c r="CF416" s="11">
        <v>5</v>
      </c>
      <c r="CG416" s="11">
        <v>20</v>
      </c>
      <c r="CH416" s="11">
        <v>2</v>
      </c>
      <c r="CI416" s="12" t="s">
        <v>25</v>
      </c>
      <c r="CJ416" s="11">
        <v>6</v>
      </c>
      <c r="CK416" s="12" t="s">
        <v>25</v>
      </c>
      <c r="CL416" s="11">
        <v>138</v>
      </c>
      <c r="CM416" s="11">
        <v>138</v>
      </c>
      <c r="CN416" s="12" t="s">
        <v>25</v>
      </c>
      <c r="CO416" s="12" t="s">
        <v>25</v>
      </c>
      <c r="CP416" s="12" t="s">
        <v>633</v>
      </c>
      <c r="CQ416" s="12" t="s">
        <v>25</v>
      </c>
      <c r="CR416" s="11">
        <f t="shared" si="18"/>
        <v>138</v>
      </c>
      <c r="CS416" s="11">
        <f t="shared" si="19"/>
        <v>138</v>
      </c>
      <c r="CT416" s="11" t="b">
        <f t="shared" si="20"/>
        <v>1</v>
      </c>
    </row>
    <row r="417" spans="1:98" x14ac:dyDescent="0.25">
      <c r="A417" s="11">
        <v>416</v>
      </c>
      <c r="B417" s="11">
        <v>15</v>
      </c>
      <c r="C417" s="12" t="s">
        <v>70</v>
      </c>
      <c r="D417" s="11">
        <v>1</v>
      </c>
      <c r="E417" s="12" t="s">
        <v>71</v>
      </c>
      <c r="F417" s="11">
        <v>1</v>
      </c>
      <c r="G417" s="12" t="s">
        <v>71</v>
      </c>
      <c r="H417" s="11">
        <v>1</v>
      </c>
      <c r="I417" s="11">
        <v>1</v>
      </c>
      <c r="J417" s="12" t="s">
        <v>71</v>
      </c>
      <c r="K417" s="11">
        <v>660</v>
      </c>
      <c r="L417" s="12" t="s">
        <v>558</v>
      </c>
      <c r="M417" s="11">
        <v>1</v>
      </c>
      <c r="N417" s="12" t="s">
        <v>70</v>
      </c>
      <c r="O417" s="12" t="s">
        <v>474</v>
      </c>
      <c r="P417" s="11">
        <v>2</v>
      </c>
      <c r="Q417" s="12" t="s">
        <v>273</v>
      </c>
      <c r="R417" s="11">
        <v>110</v>
      </c>
      <c r="S417" s="12" t="s">
        <v>572</v>
      </c>
      <c r="T417" s="11">
        <v>304</v>
      </c>
      <c r="U417" s="12" t="s">
        <v>560</v>
      </c>
      <c r="V417" s="12" t="s">
        <v>561</v>
      </c>
      <c r="W417" s="11">
        <v>1504</v>
      </c>
      <c r="X417" s="12" t="s">
        <v>71</v>
      </c>
      <c r="Y417" s="12" t="s">
        <v>77</v>
      </c>
      <c r="Z417" s="12" t="s">
        <v>78</v>
      </c>
      <c r="AA417" s="11">
        <v>1915048</v>
      </c>
      <c r="AB417" s="12" t="s">
        <v>672</v>
      </c>
      <c r="AC417" s="11">
        <v>3</v>
      </c>
      <c r="AD417" s="11">
        <v>197</v>
      </c>
      <c r="AE417" s="12" t="s">
        <v>25</v>
      </c>
      <c r="AF417" s="11">
        <v>26</v>
      </c>
      <c r="AG417" s="12" t="s">
        <v>25</v>
      </c>
      <c r="AH417" s="11">
        <v>5</v>
      </c>
      <c r="AI417" s="12" t="s">
        <v>25</v>
      </c>
      <c r="AJ417" s="11">
        <v>0</v>
      </c>
      <c r="AK417" s="12" t="s">
        <v>25</v>
      </c>
      <c r="AL417" s="11">
        <v>2</v>
      </c>
      <c r="AM417" s="12" t="s">
        <v>25</v>
      </c>
      <c r="AN417" s="11">
        <v>33</v>
      </c>
      <c r="AO417" s="12" t="s">
        <v>25</v>
      </c>
      <c r="AP417" s="11">
        <v>56</v>
      </c>
      <c r="AQ417" s="12" t="s">
        <v>25</v>
      </c>
      <c r="AR417" s="11">
        <v>4</v>
      </c>
      <c r="AS417" s="12" t="s">
        <v>25</v>
      </c>
      <c r="AT417" s="11">
        <v>60</v>
      </c>
      <c r="AU417" s="11">
        <v>3</v>
      </c>
      <c r="AV417" s="12" t="s">
        <v>25</v>
      </c>
      <c r="AW417" s="11">
        <v>3</v>
      </c>
      <c r="AX417" s="11">
        <v>3</v>
      </c>
      <c r="AY417" s="12" t="s">
        <v>25</v>
      </c>
      <c r="AZ417" s="11">
        <v>3</v>
      </c>
      <c r="BA417" s="11">
        <v>66</v>
      </c>
      <c r="BB417" s="12" t="s">
        <v>25</v>
      </c>
      <c r="BC417" s="11">
        <v>11</v>
      </c>
      <c r="BD417" s="12" t="s">
        <v>25</v>
      </c>
      <c r="BE417" s="11">
        <v>11</v>
      </c>
      <c r="BF417" s="12" t="s">
        <v>25</v>
      </c>
      <c r="BG417" s="11">
        <v>22</v>
      </c>
      <c r="BH417" s="11">
        <v>4</v>
      </c>
      <c r="BI417" s="12" t="s">
        <v>25</v>
      </c>
      <c r="BJ417" s="11">
        <v>4</v>
      </c>
      <c r="BK417" s="11">
        <v>9</v>
      </c>
      <c r="BL417" s="12" t="s">
        <v>25</v>
      </c>
      <c r="BM417" s="11">
        <v>9</v>
      </c>
      <c r="BN417" s="11">
        <v>35</v>
      </c>
      <c r="BO417" s="12" t="s">
        <v>25</v>
      </c>
      <c r="BP417" s="11">
        <v>3</v>
      </c>
      <c r="BQ417" s="12" t="s">
        <v>25</v>
      </c>
      <c r="BR417" s="11">
        <v>8</v>
      </c>
      <c r="BS417" s="12" t="s">
        <v>25</v>
      </c>
      <c r="BT417" s="11">
        <v>0</v>
      </c>
      <c r="BU417" s="12" t="s">
        <v>25</v>
      </c>
      <c r="BV417" s="11">
        <v>11</v>
      </c>
      <c r="BW417" s="12" t="s">
        <v>25</v>
      </c>
      <c r="BX417" s="11">
        <v>5</v>
      </c>
      <c r="BY417" s="12" t="s">
        <v>25</v>
      </c>
      <c r="BZ417" s="11">
        <v>29</v>
      </c>
      <c r="CA417" s="12" t="s">
        <v>25</v>
      </c>
      <c r="CB417" s="11">
        <v>3</v>
      </c>
      <c r="CC417" s="12" t="s">
        <v>25</v>
      </c>
      <c r="CD417" s="11">
        <v>8</v>
      </c>
      <c r="CE417" s="12" t="s">
        <v>25</v>
      </c>
      <c r="CF417" s="11">
        <v>8</v>
      </c>
      <c r="CG417" s="11">
        <v>45</v>
      </c>
      <c r="CH417" s="11">
        <v>4</v>
      </c>
      <c r="CI417" s="12" t="s">
        <v>25</v>
      </c>
      <c r="CJ417" s="11">
        <v>3</v>
      </c>
      <c r="CK417" s="12" t="s">
        <v>25</v>
      </c>
      <c r="CL417" s="11">
        <v>197</v>
      </c>
      <c r="CM417" s="11">
        <v>197</v>
      </c>
      <c r="CN417" s="12" t="s">
        <v>25</v>
      </c>
      <c r="CO417" s="12" t="s">
        <v>25</v>
      </c>
      <c r="CP417" s="12" t="s">
        <v>25</v>
      </c>
      <c r="CQ417" s="12" t="s">
        <v>25</v>
      </c>
      <c r="CR417" s="11">
        <f t="shared" si="18"/>
        <v>197</v>
      </c>
      <c r="CS417" s="11">
        <f t="shared" si="19"/>
        <v>197</v>
      </c>
      <c r="CT417" s="11" t="b">
        <f t="shared" si="20"/>
        <v>1</v>
      </c>
    </row>
    <row r="418" spans="1:98" x14ac:dyDescent="0.25">
      <c r="A418" s="11">
        <v>417</v>
      </c>
      <c r="B418" s="11">
        <v>15</v>
      </c>
      <c r="C418" s="12" t="s">
        <v>70</v>
      </c>
      <c r="D418" s="11">
        <v>1</v>
      </c>
      <c r="E418" s="12" t="s">
        <v>71</v>
      </c>
      <c r="F418" s="11">
        <v>1</v>
      </c>
      <c r="G418" s="12" t="s">
        <v>71</v>
      </c>
      <c r="H418" s="11">
        <v>1</v>
      </c>
      <c r="I418" s="11">
        <v>1</v>
      </c>
      <c r="J418" s="12" t="s">
        <v>71</v>
      </c>
      <c r="K418" s="11">
        <v>660</v>
      </c>
      <c r="L418" s="12" t="s">
        <v>558</v>
      </c>
      <c r="M418" s="11">
        <v>1</v>
      </c>
      <c r="N418" s="12" t="s">
        <v>70</v>
      </c>
      <c r="O418" s="12" t="s">
        <v>474</v>
      </c>
      <c r="P418" s="11">
        <v>2</v>
      </c>
      <c r="Q418" s="12" t="s">
        <v>273</v>
      </c>
      <c r="R418" s="11">
        <v>111</v>
      </c>
      <c r="S418" s="12" t="s">
        <v>451</v>
      </c>
      <c r="T418" s="11">
        <v>284</v>
      </c>
      <c r="U418" s="12" t="s">
        <v>560</v>
      </c>
      <c r="V418" s="12" t="s">
        <v>561</v>
      </c>
      <c r="W418" s="11">
        <v>1504</v>
      </c>
      <c r="X418" s="12" t="s">
        <v>71</v>
      </c>
      <c r="Y418" s="12" t="s">
        <v>77</v>
      </c>
      <c r="Z418" s="12" t="s">
        <v>78</v>
      </c>
      <c r="AA418" s="11">
        <v>1915048</v>
      </c>
      <c r="AB418" s="12" t="s">
        <v>672</v>
      </c>
      <c r="AC418" s="11">
        <v>3</v>
      </c>
      <c r="AD418" s="11">
        <v>118</v>
      </c>
      <c r="AE418" s="12" t="s">
        <v>25</v>
      </c>
      <c r="AF418" s="11">
        <v>11</v>
      </c>
      <c r="AG418" s="12" t="s">
        <v>25</v>
      </c>
      <c r="AH418" s="11">
        <v>0</v>
      </c>
      <c r="AI418" s="12" t="s">
        <v>25</v>
      </c>
      <c r="AJ418" s="11">
        <v>0</v>
      </c>
      <c r="AK418" s="12" t="s">
        <v>25</v>
      </c>
      <c r="AL418" s="11">
        <v>1</v>
      </c>
      <c r="AM418" s="12" t="s">
        <v>25</v>
      </c>
      <c r="AN418" s="11">
        <v>12</v>
      </c>
      <c r="AO418" s="12" t="s">
        <v>25</v>
      </c>
      <c r="AP418" s="11">
        <v>38</v>
      </c>
      <c r="AQ418" s="12" t="s">
        <v>25</v>
      </c>
      <c r="AR418" s="11">
        <v>5</v>
      </c>
      <c r="AS418" s="12" t="s">
        <v>25</v>
      </c>
      <c r="AT418" s="11">
        <v>43</v>
      </c>
      <c r="AU418" s="11">
        <v>2</v>
      </c>
      <c r="AV418" s="12" t="s">
        <v>25</v>
      </c>
      <c r="AW418" s="11">
        <v>2</v>
      </c>
      <c r="AX418" s="11">
        <v>0</v>
      </c>
      <c r="AY418" s="12" t="s">
        <v>25</v>
      </c>
      <c r="AZ418" s="11">
        <v>0</v>
      </c>
      <c r="BA418" s="11">
        <v>45</v>
      </c>
      <c r="BB418" s="12" t="s">
        <v>25</v>
      </c>
      <c r="BC418" s="11">
        <v>6</v>
      </c>
      <c r="BD418" s="12" t="s">
        <v>25</v>
      </c>
      <c r="BE418" s="11">
        <v>4</v>
      </c>
      <c r="BF418" s="12" t="s">
        <v>25</v>
      </c>
      <c r="BG418" s="11">
        <v>10</v>
      </c>
      <c r="BH418" s="11">
        <v>6</v>
      </c>
      <c r="BI418" s="12" t="s">
        <v>25</v>
      </c>
      <c r="BJ418" s="11">
        <v>6</v>
      </c>
      <c r="BK418" s="11">
        <v>1</v>
      </c>
      <c r="BL418" s="12" t="s">
        <v>25</v>
      </c>
      <c r="BM418" s="11">
        <v>1</v>
      </c>
      <c r="BN418" s="11">
        <v>17</v>
      </c>
      <c r="BO418" s="12" t="s">
        <v>25</v>
      </c>
      <c r="BP418" s="11">
        <v>2</v>
      </c>
      <c r="BQ418" s="12" t="s">
        <v>25</v>
      </c>
      <c r="BR418" s="11">
        <v>0</v>
      </c>
      <c r="BS418" s="12" t="s">
        <v>25</v>
      </c>
      <c r="BT418" s="11">
        <v>0</v>
      </c>
      <c r="BU418" s="12" t="s">
        <v>25</v>
      </c>
      <c r="BV418" s="11">
        <v>2</v>
      </c>
      <c r="BW418" s="12" t="s">
        <v>25</v>
      </c>
      <c r="BX418" s="11">
        <v>8</v>
      </c>
      <c r="BY418" s="12" t="s">
        <v>25</v>
      </c>
      <c r="BZ418" s="11">
        <v>18</v>
      </c>
      <c r="CA418" s="12" t="s">
        <v>25</v>
      </c>
      <c r="CB418" s="11">
        <v>3</v>
      </c>
      <c r="CC418" s="12" t="s">
        <v>25</v>
      </c>
      <c r="CD418" s="11">
        <v>9</v>
      </c>
      <c r="CE418" s="12" t="s">
        <v>25</v>
      </c>
      <c r="CF418" s="11">
        <v>9</v>
      </c>
      <c r="CG418" s="11">
        <v>38</v>
      </c>
      <c r="CH418" s="11">
        <v>2</v>
      </c>
      <c r="CI418" s="12" t="s">
        <v>25</v>
      </c>
      <c r="CJ418" s="11">
        <v>2</v>
      </c>
      <c r="CK418" s="12" t="s">
        <v>25</v>
      </c>
      <c r="CL418" s="11">
        <v>118</v>
      </c>
      <c r="CM418" s="11">
        <v>118</v>
      </c>
      <c r="CN418" s="12" t="s">
        <v>25</v>
      </c>
      <c r="CO418" s="12" t="s">
        <v>25</v>
      </c>
      <c r="CP418" s="12" t="s">
        <v>25</v>
      </c>
      <c r="CQ418" s="12" t="s">
        <v>25</v>
      </c>
      <c r="CR418" s="11">
        <f t="shared" si="18"/>
        <v>118</v>
      </c>
      <c r="CS418" s="11">
        <f t="shared" si="19"/>
        <v>118</v>
      </c>
      <c r="CT418" s="11" t="b">
        <f t="shared" si="20"/>
        <v>1</v>
      </c>
    </row>
    <row r="419" spans="1:98" x14ac:dyDescent="0.25">
      <c r="A419" s="11">
        <v>418</v>
      </c>
      <c r="B419" s="11">
        <v>15</v>
      </c>
      <c r="C419" s="12" t="s">
        <v>70</v>
      </c>
      <c r="D419" s="11">
        <v>1</v>
      </c>
      <c r="E419" s="12" t="s">
        <v>71</v>
      </c>
      <c r="F419" s="11">
        <v>1</v>
      </c>
      <c r="G419" s="12" t="s">
        <v>71</v>
      </c>
      <c r="H419" s="11">
        <v>1</v>
      </c>
      <c r="I419" s="11">
        <v>1</v>
      </c>
      <c r="J419" s="12" t="s">
        <v>71</v>
      </c>
      <c r="K419" s="11">
        <v>694</v>
      </c>
      <c r="L419" s="12" t="s">
        <v>573</v>
      </c>
      <c r="M419" s="11">
        <v>1</v>
      </c>
      <c r="N419" s="12" t="s">
        <v>70</v>
      </c>
      <c r="O419" s="12" t="s">
        <v>450</v>
      </c>
      <c r="P419" s="11">
        <v>2</v>
      </c>
      <c r="Q419" s="12" t="s">
        <v>273</v>
      </c>
      <c r="R419" s="11">
        <v>1</v>
      </c>
      <c r="S419" s="12" t="s">
        <v>133</v>
      </c>
      <c r="T419" s="11">
        <v>347</v>
      </c>
      <c r="U419" s="12" t="s">
        <v>574</v>
      </c>
      <c r="V419" s="12" t="s">
        <v>575</v>
      </c>
      <c r="W419" s="11">
        <v>1505</v>
      </c>
      <c r="X419" s="12" t="s">
        <v>71</v>
      </c>
      <c r="Y419" s="12" t="s">
        <v>77</v>
      </c>
      <c r="Z419" s="12" t="s">
        <v>78</v>
      </c>
      <c r="AA419" s="11">
        <v>1915022</v>
      </c>
      <c r="AB419" s="12" t="s">
        <v>673</v>
      </c>
      <c r="AC419" s="11">
        <v>3</v>
      </c>
      <c r="AD419" s="11">
        <v>189</v>
      </c>
      <c r="AE419" s="12" t="s">
        <v>25</v>
      </c>
      <c r="AF419" s="11">
        <v>11</v>
      </c>
      <c r="AG419" s="12" t="s">
        <v>25</v>
      </c>
      <c r="AH419" s="11">
        <v>2</v>
      </c>
      <c r="AI419" s="12" t="s">
        <v>25</v>
      </c>
      <c r="AJ419" s="11">
        <v>2</v>
      </c>
      <c r="AK419" s="12" t="s">
        <v>25</v>
      </c>
      <c r="AL419" s="11">
        <v>0</v>
      </c>
      <c r="AM419" s="12" t="s">
        <v>25</v>
      </c>
      <c r="AN419" s="11">
        <v>15</v>
      </c>
      <c r="AO419" s="12" t="s">
        <v>25</v>
      </c>
      <c r="AP419" s="11">
        <v>37</v>
      </c>
      <c r="AQ419" s="12" t="s">
        <v>25</v>
      </c>
      <c r="AR419" s="11">
        <v>7</v>
      </c>
      <c r="AS419" s="12" t="s">
        <v>25</v>
      </c>
      <c r="AT419" s="11">
        <v>44</v>
      </c>
      <c r="AU419" s="11">
        <v>3</v>
      </c>
      <c r="AV419" s="12" t="s">
        <v>25</v>
      </c>
      <c r="AW419" s="11">
        <v>3</v>
      </c>
      <c r="AX419" s="11">
        <v>1</v>
      </c>
      <c r="AY419" s="12" t="s">
        <v>25</v>
      </c>
      <c r="AZ419" s="11">
        <v>1</v>
      </c>
      <c r="BA419" s="11">
        <v>48</v>
      </c>
      <c r="BB419" s="12" t="s">
        <v>25</v>
      </c>
      <c r="BC419" s="11">
        <v>22</v>
      </c>
      <c r="BD419" s="12" t="s">
        <v>25</v>
      </c>
      <c r="BE419" s="11">
        <v>30</v>
      </c>
      <c r="BF419" s="12" t="s">
        <v>25</v>
      </c>
      <c r="BG419" s="11">
        <v>52</v>
      </c>
      <c r="BH419" s="11">
        <v>4</v>
      </c>
      <c r="BI419" s="12" t="s">
        <v>25</v>
      </c>
      <c r="BJ419" s="11">
        <v>4</v>
      </c>
      <c r="BK419" s="11">
        <v>10</v>
      </c>
      <c r="BL419" s="12" t="s">
        <v>25</v>
      </c>
      <c r="BM419" s="11">
        <v>10</v>
      </c>
      <c r="BN419" s="11">
        <v>66</v>
      </c>
      <c r="BO419" s="12" t="s">
        <v>25</v>
      </c>
      <c r="BP419" s="11">
        <v>4</v>
      </c>
      <c r="BQ419" s="12" t="s">
        <v>25</v>
      </c>
      <c r="BR419" s="11">
        <v>1</v>
      </c>
      <c r="BS419" s="12" t="s">
        <v>25</v>
      </c>
      <c r="BT419" s="11">
        <v>2</v>
      </c>
      <c r="BU419" s="12" t="s">
        <v>25</v>
      </c>
      <c r="BV419" s="11">
        <v>7</v>
      </c>
      <c r="BW419" s="12" t="s">
        <v>25</v>
      </c>
      <c r="BX419" s="11">
        <v>3</v>
      </c>
      <c r="BY419" s="12" t="s">
        <v>25</v>
      </c>
      <c r="BZ419" s="11">
        <v>27</v>
      </c>
      <c r="CA419" s="12" t="s">
        <v>25</v>
      </c>
      <c r="CB419" s="11">
        <v>0</v>
      </c>
      <c r="CC419" s="12" t="s">
        <v>25</v>
      </c>
      <c r="CD419" s="11">
        <v>5</v>
      </c>
      <c r="CE419" s="12" t="s">
        <v>25</v>
      </c>
      <c r="CF419" s="11">
        <v>5</v>
      </c>
      <c r="CG419" s="11">
        <v>35</v>
      </c>
      <c r="CH419" s="11">
        <v>8</v>
      </c>
      <c r="CI419" s="12" t="s">
        <v>25</v>
      </c>
      <c r="CJ419" s="11">
        <v>9</v>
      </c>
      <c r="CK419" s="12" t="s">
        <v>25</v>
      </c>
      <c r="CL419" s="11">
        <v>189</v>
      </c>
      <c r="CM419" s="11">
        <v>188</v>
      </c>
      <c r="CN419" s="12" t="s">
        <v>25</v>
      </c>
      <c r="CO419" s="12" t="s">
        <v>638</v>
      </c>
      <c r="CP419" s="12" t="s">
        <v>633</v>
      </c>
      <c r="CQ419" s="12" t="s">
        <v>25</v>
      </c>
      <c r="CR419" s="11">
        <f t="shared" si="18"/>
        <v>188</v>
      </c>
      <c r="CS419" s="11">
        <f t="shared" si="19"/>
        <v>188</v>
      </c>
      <c r="CT419" s="11" t="b">
        <f t="shared" si="20"/>
        <v>1</v>
      </c>
    </row>
    <row r="420" spans="1:98" x14ac:dyDescent="0.25">
      <c r="A420" s="11">
        <v>419</v>
      </c>
      <c r="B420" s="11">
        <v>15</v>
      </c>
      <c r="C420" s="12" t="s">
        <v>70</v>
      </c>
      <c r="D420" s="11">
        <v>1</v>
      </c>
      <c r="E420" s="12" t="s">
        <v>71</v>
      </c>
      <c r="F420" s="11">
        <v>1</v>
      </c>
      <c r="G420" s="12" t="s">
        <v>71</v>
      </c>
      <c r="H420" s="11">
        <v>1</v>
      </c>
      <c r="I420" s="11">
        <v>1</v>
      </c>
      <c r="J420" s="12" t="s">
        <v>71</v>
      </c>
      <c r="K420" s="11">
        <v>694</v>
      </c>
      <c r="L420" s="12" t="s">
        <v>573</v>
      </c>
      <c r="M420" s="11">
        <v>1</v>
      </c>
      <c r="N420" s="12" t="s">
        <v>70</v>
      </c>
      <c r="O420" s="12" t="s">
        <v>450</v>
      </c>
      <c r="P420" s="11">
        <v>2</v>
      </c>
      <c r="Q420" s="12" t="s">
        <v>273</v>
      </c>
      <c r="R420" s="11">
        <v>2</v>
      </c>
      <c r="S420" s="12" t="s">
        <v>137</v>
      </c>
      <c r="T420" s="11">
        <v>342</v>
      </c>
      <c r="U420" s="12" t="s">
        <v>574</v>
      </c>
      <c r="V420" s="12" t="s">
        <v>575</v>
      </c>
      <c r="W420" s="11">
        <v>1505</v>
      </c>
      <c r="X420" s="12" t="s">
        <v>71</v>
      </c>
      <c r="Y420" s="12" t="s">
        <v>77</v>
      </c>
      <c r="Z420" s="12" t="s">
        <v>78</v>
      </c>
      <c r="AA420" s="11">
        <v>1915022</v>
      </c>
      <c r="AB420" s="12" t="s">
        <v>673</v>
      </c>
      <c r="AC420" s="11">
        <v>3</v>
      </c>
      <c r="AD420" s="11">
        <v>146</v>
      </c>
      <c r="AE420" s="12" t="s">
        <v>25</v>
      </c>
      <c r="AF420" s="11">
        <v>23</v>
      </c>
      <c r="AG420" s="12" t="s">
        <v>25</v>
      </c>
      <c r="AH420" s="11">
        <v>1</v>
      </c>
      <c r="AI420" s="12" t="s">
        <v>25</v>
      </c>
      <c r="AJ420" s="11">
        <v>2</v>
      </c>
      <c r="AK420" s="12" t="s">
        <v>25</v>
      </c>
      <c r="AL420" s="11">
        <v>2</v>
      </c>
      <c r="AM420" s="12" t="s">
        <v>25</v>
      </c>
      <c r="AN420" s="11">
        <v>28</v>
      </c>
      <c r="AO420" s="12" t="s">
        <v>25</v>
      </c>
      <c r="AP420" s="11">
        <v>45</v>
      </c>
      <c r="AQ420" s="12" t="s">
        <v>25</v>
      </c>
      <c r="AR420" s="11">
        <v>4</v>
      </c>
      <c r="AS420" s="12" t="s">
        <v>25</v>
      </c>
      <c r="AT420" s="11">
        <v>49</v>
      </c>
      <c r="AU420" s="11">
        <v>2</v>
      </c>
      <c r="AV420" s="12" t="s">
        <v>25</v>
      </c>
      <c r="AW420" s="11">
        <v>2</v>
      </c>
      <c r="AX420" s="11">
        <v>0</v>
      </c>
      <c r="AY420" s="12" t="s">
        <v>25</v>
      </c>
      <c r="AZ420" s="11">
        <v>0</v>
      </c>
      <c r="BA420" s="11">
        <v>51</v>
      </c>
      <c r="BB420" s="12" t="s">
        <v>25</v>
      </c>
      <c r="BC420" s="11">
        <v>14</v>
      </c>
      <c r="BD420" s="12" t="s">
        <v>25</v>
      </c>
      <c r="BE420" s="11">
        <v>9</v>
      </c>
      <c r="BF420" s="12" t="s">
        <v>25</v>
      </c>
      <c r="BG420" s="11">
        <v>23</v>
      </c>
      <c r="BH420" s="11">
        <v>3</v>
      </c>
      <c r="BI420" s="12" t="s">
        <v>25</v>
      </c>
      <c r="BJ420" s="11">
        <v>3</v>
      </c>
      <c r="BK420" s="11">
        <v>5</v>
      </c>
      <c r="BL420" s="12" t="s">
        <v>25</v>
      </c>
      <c r="BM420" s="11">
        <v>5</v>
      </c>
      <c r="BN420" s="11">
        <v>31</v>
      </c>
      <c r="BO420" s="12" t="s">
        <v>25</v>
      </c>
      <c r="BP420" s="11">
        <v>2</v>
      </c>
      <c r="BQ420" s="12" t="s">
        <v>25</v>
      </c>
      <c r="BR420" s="11">
        <v>0</v>
      </c>
      <c r="BS420" s="12" t="s">
        <v>25</v>
      </c>
      <c r="BT420" s="11">
        <v>0</v>
      </c>
      <c r="BU420" s="12" t="s">
        <v>25</v>
      </c>
      <c r="BV420" s="11">
        <v>2</v>
      </c>
      <c r="BW420" s="12" t="s">
        <v>25</v>
      </c>
      <c r="BX420" s="11">
        <v>4</v>
      </c>
      <c r="BY420" s="12" t="s">
        <v>25</v>
      </c>
      <c r="BZ420" s="11">
        <v>18</v>
      </c>
      <c r="CA420" s="12" t="s">
        <v>25</v>
      </c>
      <c r="CB420" s="11">
        <v>1</v>
      </c>
      <c r="CC420" s="12" t="s">
        <v>25</v>
      </c>
      <c r="CD420" s="11">
        <v>6</v>
      </c>
      <c r="CE420" s="12" t="s">
        <v>25</v>
      </c>
      <c r="CF420" s="11">
        <v>6</v>
      </c>
      <c r="CG420" s="11">
        <v>29</v>
      </c>
      <c r="CH420" s="11">
        <v>1</v>
      </c>
      <c r="CI420" s="12" t="s">
        <v>25</v>
      </c>
      <c r="CJ420" s="11">
        <v>4</v>
      </c>
      <c r="CK420" s="12" t="s">
        <v>25</v>
      </c>
      <c r="CL420" s="11">
        <v>146</v>
      </c>
      <c r="CM420" s="11">
        <v>146</v>
      </c>
      <c r="CN420" s="12" t="s">
        <v>25</v>
      </c>
      <c r="CO420" s="12" t="s">
        <v>25</v>
      </c>
      <c r="CP420" s="12" t="s">
        <v>25</v>
      </c>
      <c r="CQ420" s="12" t="s">
        <v>25</v>
      </c>
      <c r="CR420" s="11">
        <f t="shared" si="18"/>
        <v>146</v>
      </c>
      <c r="CS420" s="11">
        <f t="shared" si="19"/>
        <v>146</v>
      </c>
      <c r="CT420" s="11" t="b">
        <f t="shared" si="20"/>
        <v>1</v>
      </c>
    </row>
    <row r="421" spans="1:98" x14ac:dyDescent="0.25">
      <c r="A421" s="11">
        <v>420</v>
      </c>
      <c r="B421" s="11">
        <v>15</v>
      </c>
      <c r="C421" s="12" t="s">
        <v>70</v>
      </c>
      <c r="D421" s="11">
        <v>1</v>
      </c>
      <c r="E421" s="12" t="s">
        <v>71</v>
      </c>
      <c r="F421" s="11">
        <v>1</v>
      </c>
      <c r="G421" s="12" t="s">
        <v>71</v>
      </c>
      <c r="H421" s="11">
        <v>1</v>
      </c>
      <c r="I421" s="11">
        <v>1</v>
      </c>
      <c r="J421" s="12" t="s">
        <v>71</v>
      </c>
      <c r="K421" s="11">
        <v>694</v>
      </c>
      <c r="L421" s="12" t="s">
        <v>573</v>
      </c>
      <c r="M421" s="11">
        <v>1</v>
      </c>
      <c r="N421" s="12" t="s">
        <v>70</v>
      </c>
      <c r="O421" s="12" t="s">
        <v>450</v>
      </c>
      <c r="P421" s="11">
        <v>2</v>
      </c>
      <c r="Q421" s="12" t="s">
        <v>273</v>
      </c>
      <c r="R421" s="11">
        <v>3</v>
      </c>
      <c r="S421" s="12" t="s">
        <v>132</v>
      </c>
      <c r="T421" s="11">
        <v>341</v>
      </c>
      <c r="U421" s="12" t="s">
        <v>574</v>
      </c>
      <c r="V421" s="12" t="s">
        <v>575</v>
      </c>
      <c r="W421" s="11">
        <v>1505</v>
      </c>
      <c r="X421" s="12" t="s">
        <v>71</v>
      </c>
      <c r="Y421" s="12" t="s">
        <v>77</v>
      </c>
      <c r="Z421" s="12" t="s">
        <v>78</v>
      </c>
      <c r="AA421" s="11">
        <v>1915022</v>
      </c>
      <c r="AB421" s="12" t="s">
        <v>673</v>
      </c>
      <c r="AC421" s="11">
        <v>3</v>
      </c>
      <c r="AD421" s="11">
        <v>138</v>
      </c>
      <c r="AE421" s="12" t="s">
        <v>25</v>
      </c>
      <c r="AF421" s="11">
        <v>19</v>
      </c>
      <c r="AG421" s="12" t="s">
        <v>25</v>
      </c>
      <c r="AH421" s="11">
        <v>0</v>
      </c>
      <c r="AI421" s="12" t="s">
        <v>25</v>
      </c>
      <c r="AJ421" s="11">
        <v>1</v>
      </c>
      <c r="AK421" s="12" t="s">
        <v>25</v>
      </c>
      <c r="AL421" s="11">
        <v>1</v>
      </c>
      <c r="AM421" s="12" t="s">
        <v>25</v>
      </c>
      <c r="AN421" s="11">
        <v>21</v>
      </c>
      <c r="AO421" s="12" t="s">
        <v>25</v>
      </c>
      <c r="AP421" s="11">
        <v>41</v>
      </c>
      <c r="AQ421" s="12" t="s">
        <v>25</v>
      </c>
      <c r="AR421" s="11">
        <v>1</v>
      </c>
      <c r="AS421" s="12" t="s">
        <v>25</v>
      </c>
      <c r="AT421" s="11">
        <v>42</v>
      </c>
      <c r="AU421" s="11">
        <v>2</v>
      </c>
      <c r="AV421" s="12" t="s">
        <v>25</v>
      </c>
      <c r="AW421" s="11">
        <v>2</v>
      </c>
      <c r="AX421" s="11">
        <v>0</v>
      </c>
      <c r="AY421" s="12" t="s">
        <v>25</v>
      </c>
      <c r="AZ421" s="11">
        <v>0</v>
      </c>
      <c r="BA421" s="11">
        <v>44</v>
      </c>
      <c r="BB421" s="12" t="s">
        <v>25</v>
      </c>
      <c r="BC421" s="11">
        <v>12</v>
      </c>
      <c r="BD421" s="12" t="s">
        <v>25</v>
      </c>
      <c r="BE421" s="11">
        <v>14</v>
      </c>
      <c r="BF421" s="12" t="s">
        <v>25</v>
      </c>
      <c r="BG421" s="11">
        <v>26</v>
      </c>
      <c r="BH421" s="11">
        <v>2</v>
      </c>
      <c r="BI421" s="12" t="s">
        <v>25</v>
      </c>
      <c r="BJ421" s="11">
        <v>2</v>
      </c>
      <c r="BK421" s="11">
        <v>4</v>
      </c>
      <c r="BL421" s="12" t="s">
        <v>25</v>
      </c>
      <c r="BM421" s="11">
        <v>4</v>
      </c>
      <c r="BN421" s="11">
        <v>32</v>
      </c>
      <c r="BO421" s="12" t="s">
        <v>25</v>
      </c>
      <c r="BP421" s="11">
        <v>4</v>
      </c>
      <c r="BQ421" s="12" t="s">
        <v>25</v>
      </c>
      <c r="BR421" s="11">
        <v>0</v>
      </c>
      <c r="BS421" s="12" t="s">
        <v>25</v>
      </c>
      <c r="BT421" s="11">
        <v>0</v>
      </c>
      <c r="BU421" s="12" t="s">
        <v>25</v>
      </c>
      <c r="BV421" s="11">
        <v>4</v>
      </c>
      <c r="BW421" s="12" t="s">
        <v>25</v>
      </c>
      <c r="BX421" s="11">
        <v>3</v>
      </c>
      <c r="BY421" s="12" t="s">
        <v>25</v>
      </c>
      <c r="BZ421" s="11">
        <v>15</v>
      </c>
      <c r="CA421" s="12" t="s">
        <v>25</v>
      </c>
      <c r="CB421" s="11">
        <v>0</v>
      </c>
      <c r="CC421" s="12" t="s">
        <v>25</v>
      </c>
      <c r="CD421" s="11">
        <v>4</v>
      </c>
      <c r="CE421" s="12" t="s">
        <v>25</v>
      </c>
      <c r="CF421" s="11">
        <v>4</v>
      </c>
      <c r="CG421" s="11">
        <v>22</v>
      </c>
      <c r="CH421" s="11">
        <v>9</v>
      </c>
      <c r="CI421" s="12" t="s">
        <v>25</v>
      </c>
      <c r="CJ421" s="11">
        <v>6</v>
      </c>
      <c r="CK421" s="12" t="s">
        <v>25</v>
      </c>
      <c r="CL421" s="11">
        <v>138</v>
      </c>
      <c r="CM421" s="11">
        <v>138</v>
      </c>
      <c r="CN421" s="12" t="s">
        <v>25</v>
      </c>
      <c r="CO421" s="12" t="s">
        <v>25</v>
      </c>
      <c r="CP421" s="12" t="s">
        <v>25</v>
      </c>
      <c r="CQ421" s="12" t="s">
        <v>25</v>
      </c>
      <c r="CR421" s="11">
        <f t="shared" si="18"/>
        <v>138</v>
      </c>
      <c r="CS421" s="11">
        <f t="shared" si="19"/>
        <v>138</v>
      </c>
      <c r="CT421" s="11" t="b">
        <f t="shared" si="20"/>
        <v>1</v>
      </c>
    </row>
    <row r="422" spans="1:98" x14ac:dyDescent="0.25">
      <c r="A422" s="11">
        <v>421</v>
      </c>
      <c r="B422" s="11">
        <v>15</v>
      </c>
      <c r="C422" s="12" t="s">
        <v>70</v>
      </c>
      <c r="D422" s="11">
        <v>1</v>
      </c>
      <c r="E422" s="12" t="s">
        <v>71</v>
      </c>
      <c r="F422" s="11">
        <v>1</v>
      </c>
      <c r="G422" s="12" t="s">
        <v>71</v>
      </c>
      <c r="H422" s="11">
        <v>1</v>
      </c>
      <c r="I422" s="11">
        <v>1</v>
      </c>
      <c r="J422" s="12" t="s">
        <v>71</v>
      </c>
      <c r="K422" s="11">
        <v>694</v>
      </c>
      <c r="L422" s="12" t="s">
        <v>573</v>
      </c>
      <c r="M422" s="11">
        <v>1</v>
      </c>
      <c r="N422" s="12" t="s">
        <v>70</v>
      </c>
      <c r="O422" s="12" t="s">
        <v>450</v>
      </c>
      <c r="P422" s="11">
        <v>2</v>
      </c>
      <c r="Q422" s="12" t="s">
        <v>273</v>
      </c>
      <c r="R422" s="11">
        <v>4</v>
      </c>
      <c r="S422" s="12" t="s">
        <v>342</v>
      </c>
      <c r="T422" s="11">
        <v>341</v>
      </c>
      <c r="U422" s="12" t="s">
        <v>574</v>
      </c>
      <c r="V422" s="12" t="s">
        <v>575</v>
      </c>
      <c r="W422" s="11">
        <v>1505</v>
      </c>
      <c r="X422" s="12" t="s">
        <v>71</v>
      </c>
      <c r="Y422" s="12" t="s">
        <v>77</v>
      </c>
      <c r="Z422" s="12" t="s">
        <v>78</v>
      </c>
      <c r="AA422" s="11">
        <v>1915022</v>
      </c>
      <c r="AB422" s="12" t="s">
        <v>673</v>
      </c>
      <c r="AC422" s="11">
        <v>3</v>
      </c>
      <c r="AD422" s="11">
        <v>139</v>
      </c>
      <c r="AE422" s="12" t="s">
        <v>25</v>
      </c>
      <c r="AF422" s="11">
        <v>14</v>
      </c>
      <c r="AG422" s="12" t="s">
        <v>25</v>
      </c>
      <c r="AH422" s="11">
        <v>2</v>
      </c>
      <c r="AI422" s="12" t="s">
        <v>25</v>
      </c>
      <c r="AJ422" s="11">
        <v>2</v>
      </c>
      <c r="AK422" s="12" t="s">
        <v>25</v>
      </c>
      <c r="AL422" s="11">
        <v>2</v>
      </c>
      <c r="AM422" s="12" t="s">
        <v>25</v>
      </c>
      <c r="AN422" s="11">
        <v>20</v>
      </c>
      <c r="AO422" s="12" t="s">
        <v>25</v>
      </c>
      <c r="AP422" s="11">
        <v>47</v>
      </c>
      <c r="AQ422" s="12" t="s">
        <v>25</v>
      </c>
      <c r="AR422" s="11">
        <v>7</v>
      </c>
      <c r="AS422" s="12" t="s">
        <v>25</v>
      </c>
      <c r="AT422" s="11">
        <v>54</v>
      </c>
      <c r="AU422" s="11">
        <v>1</v>
      </c>
      <c r="AV422" s="12" t="s">
        <v>25</v>
      </c>
      <c r="AW422" s="11">
        <v>1</v>
      </c>
      <c r="AX422" s="11">
        <v>0</v>
      </c>
      <c r="AY422" s="12" t="s">
        <v>25</v>
      </c>
      <c r="AZ422" s="11">
        <v>0</v>
      </c>
      <c r="BA422" s="11">
        <v>55</v>
      </c>
      <c r="BB422" s="12" t="s">
        <v>25</v>
      </c>
      <c r="BC422" s="11">
        <v>8</v>
      </c>
      <c r="BD422" s="12" t="s">
        <v>25</v>
      </c>
      <c r="BE422" s="11">
        <v>18</v>
      </c>
      <c r="BF422" s="12" t="s">
        <v>25</v>
      </c>
      <c r="BG422" s="11">
        <v>26</v>
      </c>
      <c r="BH422" s="11">
        <v>1</v>
      </c>
      <c r="BI422" s="12" t="s">
        <v>25</v>
      </c>
      <c r="BJ422" s="11">
        <v>1</v>
      </c>
      <c r="BK422" s="11">
        <v>5</v>
      </c>
      <c r="BL422" s="12" t="s">
        <v>25</v>
      </c>
      <c r="BM422" s="11">
        <v>5</v>
      </c>
      <c r="BN422" s="11">
        <v>32</v>
      </c>
      <c r="BO422" s="12" t="s">
        <v>25</v>
      </c>
      <c r="BP422" s="11">
        <v>2</v>
      </c>
      <c r="BQ422" s="12" t="s">
        <v>25</v>
      </c>
      <c r="BR422" s="11">
        <v>0</v>
      </c>
      <c r="BS422" s="12" t="s">
        <v>25</v>
      </c>
      <c r="BT422" s="11">
        <v>0</v>
      </c>
      <c r="BU422" s="12" t="s">
        <v>25</v>
      </c>
      <c r="BV422" s="11">
        <v>2</v>
      </c>
      <c r="BW422" s="12" t="s">
        <v>25</v>
      </c>
      <c r="BX422" s="11">
        <v>3</v>
      </c>
      <c r="BY422" s="12" t="s">
        <v>25</v>
      </c>
      <c r="BZ422" s="11">
        <v>17</v>
      </c>
      <c r="CA422" s="12" t="s">
        <v>25</v>
      </c>
      <c r="CB422" s="11">
        <v>2</v>
      </c>
      <c r="CC422" s="12" t="s">
        <v>25</v>
      </c>
      <c r="CD422" s="11">
        <v>2</v>
      </c>
      <c r="CE422" s="12" t="s">
        <v>25</v>
      </c>
      <c r="CF422" s="11">
        <v>2</v>
      </c>
      <c r="CG422" s="11">
        <v>24</v>
      </c>
      <c r="CH422" s="11">
        <v>3</v>
      </c>
      <c r="CI422" s="12" t="s">
        <v>25</v>
      </c>
      <c r="CJ422" s="11">
        <v>3</v>
      </c>
      <c r="CK422" s="12" t="s">
        <v>25</v>
      </c>
      <c r="CL422" s="11">
        <v>139</v>
      </c>
      <c r="CM422" s="11">
        <v>139</v>
      </c>
      <c r="CN422" s="12" t="s">
        <v>25</v>
      </c>
      <c r="CO422" s="12" t="s">
        <v>25</v>
      </c>
      <c r="CP422" s="12" t="s">
        <v>25</v>
      </c>
      <c r="CQ422" s="12" t="s">
        <v>25</v>
      </c>
      <c r="CR422" s="11">
        <f t="shared" si="18"/>
        <v>139</v>
      </c>
      <c r="CS422" s="11">
        <f t="shared" si="19"/>
        <v>139</v>
      </c>
      <c r="CT422" s="11" t="b">
        <f t="shared" si="20"/>
        <v>1</v>
      </c>
    </row>
    <row r="423" spans="1:98" x14ac:dyDescent="0.25">
      <c r="A423" s="11">
        <v>422</v>
      </c>
      <c r="B423" s="11">
        <v>15</v>
      </c>
      <c r="C423" s="12" t="s">
        <v>70</v>
      </c>
      <c r="D423" s="11">
        <v>1</v>
      </c>
      <c r="E423" s="12" t="s">
        <v>71</v>
      </c>
      <c r="F423" s="11">
        <v>1</v>
      </c>
      <c r="G423" s="12" t="s">
        <v>71</v>
      </c>
      <c r="H423" s="11">
        <v>1</v>
      </c>
      <c r="I423" s="11">
        <v>1</v>
      </c>
      <c r="J423" s="12" t="s">
        <v>71</v>
      </c>
      <c r="K423" s="11">
        <v>694</v>
      </c>
      <c r="L423" s="12" t="s">
        <v>573</v>
      </c>
      <c r="M423" s="11">
        <v>1</v>
      </c>
      <c r="N423" s="12" t="s">
        <v>70</v>
      </c>
      <c r="O423" s="12" t="s">
        <v>450</v>
      </c>
      <c r="P423" s="11">
        <v>2</v>
      </c>
      <c r="Q423" s="12" t="s">
        <v>273</v>
      </c>
      <c r="R423" s="11">
        <v>5</v>
      </c>
      <c r="S423" s="12" t="s">
        <v>204</v>
      </c>
      <c r="T423" s="11">
        <v>340</v>
      </c>
      <c r="U423" s="12" t="s">
        <v>574</v>
      </c>
      <c r="V423" s="12" t="s">
        <v>575</v>
      </c>
      <c r="W423" s="11">
        <v>1505</v>
      </c>
      <c r="X423" s="12" t="s">
        <v>71</v>
      </c>
      <c r="Y423" s="12" t="s">
        <v>77</v>
      </c>
      <c r="Z423" s="12" t="s">
        <v>78</v>
      </c>
      <c r="AA423" s="11">
        <v>1915022</v>
      </c>
      <c r="AB423" s="12" t="s">
        <v>673</v>
      </c>
      <c r="AC423" s="11">
        <v>3</v>
      </c>
      <c r="AD423" s="11">
        <v>155</v>
      </c>
      <c r="AE423" s="12" t="s">
        <v>25</v>
      </c>
      <c r="AF423" s="11">
        <v>21</v>
      </c>
      <c r="AG423" s="12" t="s">
        <v>25</v>
      </c>
      <c r="AH423" s="11">
        <v>0</v>
      </c>
      <c r="AI423" s="12" t="s">
        <v>25</v>
      </c>
      <c r="AJ423" s="11">
        <v>0</v>
      </c>
      <c r="AK423" s="12" t="s">
        <v>25</v>
      </c>
      <c r="AL423" s="11">
        <v>1</v>
      </c>
      <c r="AM423" s="12" t="s">
        <v>25</v>
      </c>
      <c r="AN423" s="11">
        <v>22</v>
      </c>
      <c r="AO423" s="12" t="s">
        <v>25</v>
      </c>
      <c r="AP423" s="11">
        <v>48</v>
      </c>
      <c r="AQ423" s="12" t="s">
        <v>25</v>
      </c>
      <c r="AR423" s="11">
        <v>2</v>
      </c>
      <c r="AS423" s="12" t="s">
        <v>25</v>
      </c>
      <c r="AT423" s="11">
        <v>50</v>
      </c>
      <c r="AU423" s="11">
        <v>0</v>
      </c>
      <c r="AV423" s="12" t="s">
        <v>25</v>
      </c>
      <c r="AW423" s="11">
        <v>0</v>
      </c>
      <c r="AX423" s="11">
        <v>1</v>
      </c>
      <c r="AY423" s="12" t="s">
        <v>25</v>
      </c>
      <c r="AZ423" s="11">
        <v>1</v>
      </c>
      <c r="BA423" s="11">
        <v>51</v>
      </c>
      <c r="BB423" s="12" t="s">
        <v>25</v>
      </c>
      <c r="BC423" s="11">
        <v>17</v>
      </c>
      <c r="BD423" s="12" t="s">
        <v>25</v>
      </c>
      <c r="BE423" s="11">
        <v>15</v>
      </c>
      <c r="BF423" s="12" t="s">
        <v>25</v>
      </c>
      <c r="BG423" s="11">
        <v>32</v>
      </c>
      <c r="BH423" s="11">
        <v>3</v>
      </c>
      <c r="BI423" s="12" t="s">
        <v>25</v>
      </c>
      <c r="BJ423" s="11">
        <v>3</v>
      </c>
      <c r="BK423" s="11">
        <v>12</v>
      </c>
      <c r="BL423" s="12" t="s">
        <v>25</v>
      </c>
      <c r="BM423" s="11">
        <v>12</v>
      </c>
      <c r="BN423" s="11">
        <v>47</v>
      </c>
      <c r="BO423" s="12" t="s">
        <v>25</v>
      </c>
      <c r="BP423" s="11">
        <v>1</v>
      </c>
      <c r="BQ423" s="12" t="s">
        <v>25</v>
      </c>
      <c r="BR423" s="11">
        <v>1</v>
      </c>
      <c r="BS423" s="12" t="s">
        <v>25</v>
      </c>
      <c r="BT423" s="11">
        <v>1</v>
      </c>
      <c r="BU423" s="12" t="s">
        <v>25</v>
      </c>
      <c r="BV423" s="11">
        <v>3</v>
      </c>
      <c r="BW423" s="12" t="s">
        <v>25</v>
      </c>
      <c r="BX423" s="11">
        <v>3</v>
      </c>
      <c r="BY423" s="12" t="s">
        <v>25</v>
      </c>
      <c r="BZ423" s="11">
        <v>12</v>
      </c>
      <c r="CA423" s="12" t="s">
        <v>25</v>
      </c>
      <c r="CB423" s="11">
        <v>5</v>
      </c>
      <c r="CC423" s="12" t="s">
        <v>25</v>
      </c>
      <c r="CD423" s="11">
        <v>7</v>
      </c>
      <c r="CE423" s="12" t="s">
        <v>25</v>
      </c>
      <c r="CF423" s="11">
        <v>7</v>
      </c>
      <c r="CG423" s="11">
        <v>27</v>
      </c>
      <c r="CH423" s="11">
        <v>3</v>
      </c>
      <c r="CI423" s="12" t="s">
        <v>25</v>
      </c>
      <c r="CJ423" s="11">
        <v>2</v>
      </c>
      <c r="CK423" s="12" t="s">
        <v>25</v>
      </c>
      <c r="CL423" s="11">
        <v>155</v>
      </c>
      <c r="CM423" s="11">
        <v>155</v>
      </c>
      <c r="CN423" s="12" t="s">
        <v>25</v>
      </c>
      <c r="CO423" s="12" t="s">
        <v>25</v>
      </c>
      <c r="CP423" s="12" t="s">
        <v>25</v>
      </c>
      <c r="CQ423" s="12" t="s">
        <v>25</v>
      </c>
      <c r="CR423" s="11">
        <f t="shared" si="18"/>
        <v>155</v>
      </c>
      <c r="CS423" s="11">
        <f t="shared" si="19"/>
        <v>155</v>
      </c>
      <c r="CT423" s="11" t="b">
        <f t="shared" si="20"/>
        <v>1</v>
      </c>
    </row>
    <row r="424" spans="1:98" x14ac:dyDescent="0.25">
      <c r="A424" s="11">
        <v>423</v>
      </c>
      <c r="B424" s="11">
        <v>15</v>
      </c>
      <c r="C424" s="12" t="s">
        <v>70</v>
      </c>
      <c r="D424" s="11">
        <v>1</v>
      </c>
      <c r="E424" s="12" t="s">
        <v>71</v>
      </c>
      <c r="F424" s="11">
        <v>1</v>
      </c>
      <c r="G424" s="12" t="s">
        <v>71</v>
      </c>
      <c r="H424" s="11">
        <v>1</v>
      </c>
      <c r="I424" s="11">
        <v>1</v>
      </c>
      <c r="J424" s="12" t="s">
        <v>71</v>
      </c>
      <c r="K424" s="11">
        <v>694</v>
      </c>
      <c r="L424" s="12" t="s">
        <v>573</v>
      </c>
      <c r="M424" s="11">
        <v>1</v>
      </c>
      <c r="N424" s="12" t="s">
        <v>70</v>
      </c>
      <c r="O424" s="12" t="s">
        <v>450</v>
      </c>
      <c r="P424" s="11">
        <v>2</v>
      </c>
      <c r="Q424" s="12" t="s">
        <v>273</v>
      </c>
      <c r="R424" s="11">
        <v>6</v>
      </c>
      <c r="S424" s="12" t="s">
        <v>141</v>
      </c>
      <c r="T424" s="11">
        <v>342</v>
      </c>
      <c r="U424" s="12" t="s">
        <v>574</v>
      </c>
      <c r="V424" s="12" t="s">
        <v>575</v>
      </c>
      <c r="W424" s="11">
        <v>1505</v>
      </c>
      <c r="X424" s="12" t="s">
        <v>71</v>
      </c>
      <c r="Y424" s="12" t="s">
        <v>77</v>
      </c>
      <c r="Z424" s="12" t="s">
        <v>78</v>
      </c>
      <c r="AA424" s="11">
        <v>1915022</v>
      </c>
      <c r="AB424" s="12" t="s">
        <v>673</v>
      </c>
      <c r="AC424" s="11">
        <v>3</v>
      </c>
      <c r="AD424" s="11">
        <v>161</v>
      </c>
      <c r="AE424" s="12" t="s">
        <v>25</v>
      </c>
      <c r="AF424" s="11">
        <v>19</v>
      </c>
      <c r="AG424" s="12" t="s">
        <v>25</v>
      </c>
      <c r="AH424" s="11">
        <v>1</v>
      </c>
      <c r="AI424" s="12" t="s">
        <v>25</v>
      </c>
      <c r="AJ424" s="11">
        <v>2</v>
      </c>
      <c r="AK424" s="12" t="s">
        <v>25</v>
      </c>
      <c r="AL424" s="11">
        <v>2</v>
      </c>
      <c r="AM424" s="12" t="s">
        <v>25</v>
      </c>
      <c r="AN424" s="11">
        <v>24</v>
      </c>
      <c r="AO424" s="12" t="s">
        <v>25</v>
      </c>
      <c r="AP424" s="11">
        <v>57</v>
      </c>
      <c r="AQ424" s="12" t="s">
        <v>25</v>
      </c>
      <c r="AR424" s="11">
        <v>6</v>
      </c>
      <c r="AS424" s="12" t="s">
        <v>25</v>
      </c>
      <c r="AT424" s="11">
        <v>63</v>
      </c>
      <c r="AU424" s="11">
        <v>2</v>
      </c>
      <c r="AV424" s="12" t="s">
        <v>25</v>
      </c>
      <c r="AW424" s="11">
        <v>2</v>
      </c>
      <c r="AX424" s="11">
        <v>2</v>
      </c>
      <c r="AY424" s="12" t="s">
        <v>25</v>
      </c>
      <c r="AZ424" s="11">
        <v>2</v>
      </c>
      <c r="BA424" s="11">
        <v>67</v>
      </c>
      <c r="BB424" s="12" t="s">
        <v>25</v>
      </c>
      <c r="BC424" s="11">
        <v>11</v>
      </c>
      <c r="BD424" s="12" t="s">
        <v>25</v>
      </c>
      <c r="BE424" s="11">
        <v>16</v>
      </c>
      <c r="BF424" s="12" t="s">
        <v>25</v>
      </c>
      <c r="BG424" s="11">
        <v>27</v>
      </c>
      <c r="BH424" s="11">
        <v>4</v>
      </c>
      <c r="BI424" s="12" t="s">
        <v>25</v>
      </c>
      <c r="BJ424" s="11">
        <v>4</v>
      </c>
      <c r="BK424" s="11">
        <v>9</v>
      </c>
      <c r="BL424" s="12" t="s">
        <v>25</v>
      </c>
      <c r="BM424" s="11">
        <v>9</v>
      </c>
      <c r="BN424" s="11">
        <v>40</v>
      </c>
      <c r="BO424" s="12" t="s">
        <v>25</v>
      </c>
      <c r="BP424" s="11">
        <v>2</v>
      </c>
      <c r="BQ424" s="12" t="s">
        <v>25</v>
      </c>
      <c r="BR424" s="11">
        <v>1</v>
      </c>
      <c r="BS424" s="12" t="s">
        <v>25</v>
      </c>
      <c r="BT424" s="11">
        <v>0</v>
      </c>
      <c r="BU424" s="12" t="s">
        <v>25</v>
      </c>
      <c r="BV424" s="11">
        <v>3</v>
      </c>
      <c r="BW424" s="12" t="s">
        <v>25</v>
      </c>
      <c r="BX424" s="11">
        <v>0</v>
      </c>
      <c r="BY424" s="12" t="s">
        <v>25</v>
      </c>
      <c r="BZ424" s="11">
        <v>16</v>
      </c>
      <c r="CA424" s="12" t="s">
        <v>25</v>
      </c>
      <c r="CB424" s="11">
        <v>2</v>
      </c>
      <c r="CC424" s="12" t="s">
        <v>25</v>
      </c>
      <c r="CD424" s="11">
        <v>4</v>
      </c>
      <c r="CE424" s="12" t="s">
        <v>25</v>
      </c>
      <c r="CF424" s="11">
        <v>4</v>
      </c>
      <c r="CG424" s="11">
        <v>22</v>
      </c>
      <c r="CH424" s="11">
        <v>3</v>
      </c>
      <c r="CI424" s="12" t="s">
        <v>25</v>
      </c>
      <c r="CJ424" s="11">
        <v>2</v>
      </c>
      <c r="CK424" s="12" t="s">
        <v>25</v>
      </c>
      <c r="CL424" s="11">
        <v>161</v>
      </c>
      <c r="CM424" s="11">
        <v>161</v>
      </c>
      <c r="CN424" s="12" t="s">
        <v>25</v>
      </c>
      <c r="CO424" s="12" t="s">
        <v>25</v>
      </c>
      <c r="CP424" s="12" t="s">
        <v>25</v>
      </c>
      <c r="CQ424" s="12" t="s">
        <v>25</v>
      </c>
      <c r="CR424" s="11">
        <f t="shared" si="18"/>
        <v>161</v>
      </c>
      <c r="CS424" s="11">
        <f t="shared" si="19"/>
        <v>161</v>
      </c>
      <c r="CT424" s="11" t="b">
        <f t="shared" si="20"/>
        <v>1</v>
      </c>
    </row>
    <row r="425" spans="1:98" x14ac:dyDescent="0.25">
      <c r="A425" s="11">
        <v>424</v>
      </c>
      <c r="B425" s="11">
        <v>15</v>
      </c>
      <c r="C425" s="12" t="s">
        <v>70</v>
      </c>
      <c r="D425" s="11">
        <v>1</v>
      </c>
      <c r="E425" s="12" t="s">
        <v>71</v>
      </c>
      <c r="F425" s="11">
        <v>1</v>
      </c>
      <c r="G425" s="12" t="s">
        <v>71</v>
      </c>
      <c r="H425" s="11">
        <v>1</v>
      </c>
      <c r="I425" s="11">
        <v>1</v>
      </c>
      <c r="J425" s="12" t="s">
        <v>71</v>
      </c>
      <c r="K425" s="11">
        <v>694</v>
      </c>
      <c r="L425" s="12" t="s">
        <v>573</v>
      </c>
      <c r="M425" s="11">
        <v>1</v>
      </c>
      <c r="N425" s="12" t="s">
        <v>70</v>
      </c>
      <c r="O425" s="12" t="s">
        <v>450</v>
      </c>
      <c r="P425" s="11">
        <v>2</v>
      </c>
      <c r="Q425" s="12" t="s">
        <v>273</v>
      </c>
      <c r="R425" s="11">
        <v>7</v>
      </c>
      <c r="S425" s="12" t="s">
        <v>138</v>
      </c>
      <c r="T425" s="11">
        <v>340</v>
      </c>
      <c r="U425" s="12" t="s">
        <v>574</v>
      </c>
      <c r="V425" s="12" t="s">
        <v>575</v>
      </c>
      <c r="W425" s="11">
        <v>1505</v>
      </c>
      <c r="X425" s="12" t="s">
        <v>71</v>
      </c>
      <c r="Y425" s="12" t="s">
        <v>77</v>
      </c>
      <c r="Z425" s="12" t="s">
        <v>78</v>
      </c>
      <c r="AA425" s="11">
        <v>1915022</v>
      </c>
      <c r="AB425" s="12" t="s">
        <v>673</v>
      </c>
      <c r="AC425" s="11">
        <v>3</v>
      </c>
      <c r="AD425" s="11">
        <v>153</v>
      </c>
      <c r="AE425" s="12" t="s">
        <v>25</v>
      </c>
      <c r="AF425" s="11">
        <v>17</v>
      </c>
      <c r="AG425" s="12" t="s">
        <v>25</v>
      </c>
      <c r="AH425" s="11">
        <v>2</v>
      </c>
      <c r="AI425" s="12" t="s">
        <v>25</v>
      </c>
      <c r="AJ425" s="11">
        <v>1</v>
      </c>
      <c r="AK425" s="12" t="s">
        <v>25</v>
      </c>
      <c r="AL425" s="11">
        <v>0</v>
      </c>
      <c r="AM425" s="12" t="s">
        <v>25</v>
      </c>
      <c r="AN425" s="11">
        <v>20</v>
      </c>
      <c r="AO425" s="12" t="s">
        <v>25</v>
      </c>
      <c r="AP425" s="11">
        <v>42</v>
      </c>
      <c r="AQ425" s="12" t="s">
        <v>25</v>
      </c>
      <c r="AR425" s="11">
        <v>2</v>
      </c>
      <c r="AS425" s="12" t="s">
        <v>25</v>
      </c>
      <c r="AT425" s="11">
        <v>44</v>
      </c>
      <c r="AU425" s="11">
        <v>3</v>
      </c>
      <c r="AV425" s="12" t="s">
        <v>25</v>
      </c>
      <c r="AW425" s="11">
        <v>3</v>
      </c>
      <c r="AX425" s="11">
        <v>0</v>
      </c>
      <c r="AY425" s="12" t="s">
        <v>25</v>
      </c>
      <c r="AZ425" s="11">
        <v>0</v>
      </c>
      <c r="BA425" s="11">
        <v>47</v>
      </c>
      <c r="BB425" s="12" t="s">
        <v>25</v>
      </c>
      <c r="BC425" s="11">
        <v>12</v>
      </c>
      <c r="BD425" s="12" t="s">
        <v>25</v>
      </c>
      <c r="BE425" s="11">
        <v>16</v>
      </c>
      <c r="BF425" s="12" t="s">
        <v>25</v>
      </c>
      <c r="BG425" s="11">
        <v>28</v>
      </c>
      <c r="BH425" s="11">
        <v>1</v>
      </c>
      <c r="BI425" s="12" t="s">
        <v>25</v>
      </c>
      <c r="BJ425" s="11">
        <v>1</v>
      </c>
      <c r="BK425" s="11">
        <v>6</v>
      </c>
      <c r="BL425" s="12" t="s">
        <v>25</v>
      </c>
      <c r="BM425" s="11">
        <v>6</v>
      </c>
      <c r="BN425" s="11">
        <v>35</v>
      </c>
      <c r="BO425" s="12" t="s">
        <v>25</v>
      </c>
      <c r="BP425" s="11">
        <v>2</v>
      </c>
      <c r="BQ425" s="12" t="s">
        <v>25</v>
      </c>
      <c r="BR425" s="11">
        <v>0</v>
      </c>
      <c r="BS425" s="12" t="s">
        <v>25</v>
      </c>
      <c r="BT425" s="11">
        <v>0</v>
      </c>
      <c r="BU425" s="12" t="s">
        <v>25</v>
      </c>
      <c r="BV425" s="11">
        <v>2</v>
      </c>
      <c r="BW425" s="12" t="s">
        <v>25</v>
      </c>
      <c r="BX425" s="11">
        <v>4</v>
      </c>
      <c r="BY425" s="12" t="s">
        <v>25</v>
      </c>
      <c r="BZ425" s="11">
        <v>23</v>
      </c>
      <c r="CA425" s="12" t="s">
        <v>25</v>
      </c>
      <c r="CB425" s="11">
        <v>4</v>
      </c>
      <c r="CC425" s="12" t="s">
        <v>25</v>
      </c>
      <c r="CD425" s="11">
        <v>8</v>
      </c>
      <c r="CE425" s="12" t="s">
        <v>25</v>
      </c>
      <c r="CF425" s="11">
        <v>8</v>
      </c>
      <c r="CG425" s="11">
        <v>39</v>
      </c>
      <c r="CH425" s="11">
        <v>4</v>
      </c>
      <c r="CI425" s="12" t="s">
        <v>25</v>
      </c>
      <c r="CJ425" s="11">
        <v>6</v>
      </c>
      <c r="CK425" s="12" t="s">
        <v>25</v>
      </c>
      <c r="CL425" s="11">
        <v>153</v>
      </c>
      <c r="CM425" s="11">
        <v>153</v>
      </c>
      <c r="CN425" s="12" t="s">
        <v>25</v>
      </c>
      <c r="CO425" s="12" t="s">
        <v>25</v>
      </c>
      <c r="CP425" s="12" t="s">
        <v>25</v>
      </c>
      <c r="CQ425" s="12" t="s">
        <v>25</v>
      </c>
      <c r="CR425" s="11">
        <f t="shared" si="18"/>
        <v>153</v>
      </c>
      <c r="CS425" s="11">
        <f t="shared" si="19"/>
        <v>153</v>
      </c>
      <c r="CT425" s="11" t="b">
        <f t="shared" si="20"/>
        <v>1</v>
      </c>
    </row>
    <row r="426" spans="1:98" x14ac:dyDescent="0.25">
      <c r="A426" s="11">
        <v>425</v>
      </c>
      <c r="B426" s="11">
        <v>15</v>
      </c>
      <c r="C426" s="12" t="s">
        <v>70</v>
      </c>
      <c r="D426" s="11">
        <v>1</v>
      </c>
      <c r="E426" s="12" t="s">
        <v>71</v>
      </c>
      <c r="F426" s="11">
        <v>1</v>
      </c>
      <c r="G426" s="12" t="s">
        <v>71</v>
      </c>
      <c r="H426" s="11">
        <v>1</v>
      </c>
      <c r="I426" s="11">
        <v>1</v>
      </c>
      <c r="J426" s="12" t="s">
        <v>71</v>
      </c>
      <c r="K426" s="11">
        <v>694</v>
      </c>
      <c r="L426" s="12" t="s">
        <v>573</v>
      </c>
      <c r="M426" s="11">
        <v>1</v>
      </c>
      <c r="N426" s="12" t="s">
        <v>70</v>
      </c>
      <c r="O426" s="12" t="s">
        <v>450</v>
      </c>
      <c r="P426" s="11">
        <v>2</v>
      </c>
      <c r="Q426" s="12" t="s">
        <v>273</v>
      </c>
      <c r="R426" s="11">
        <v>8</v>
      </c>
      <c r="S426" s="12" t="s">
        <v>136</v>
      </c>
      <c r="T426" s="11">
        <v>342</v>
      </c>
      <c r="U426" s="12" t="s">
        <v>574</v>
      </c>
      <c r="V426" s="12" t="s">
        <v>575</v>
      </c>
      <c r="W426" s="11">
        <v>1505</v>
      </c>
      <c r="X426" s="12" t="s">
        <v>71</v>
      </c>
      <c r="Y426" s="12" t="s">
        <v>77</v>
      </c>
      <c r="Z426" s="12" t="s">
        <v>78</v>
      </c>
      <c r="AA426" s="11">
        <v>1915022</v>
      </c>
      <c r="AB426" s="12" t="s">
        <v>673</v>
      </c>
      <c r="AC426" s="11">
        <v>3</v>
      </c>
      <c r="AD426" s="11">
        <v>133</v>
      </c>
      <c r="AE426" s="12" t="s">
        <v>25</v>
      </c>
      <c r="AF426" s="11">
        <v>19</v>
      </c>
      <c r="AG426" s="12" t="s">
        <v>25</v>
      </c>
      <c r="AH426" s="11">
        <v>1</v>
      </c>
      <c r="AI426" s="12" t="s">
        <v>25</v>
      </c>
      <c r="AJ426" s="11">
        <v>1</v>
      </c>
      <c r="AK426" s="12" t="s">
        <v>25</v>
      </c>
      <c r="AL426" s="11">
        <v>0</v>
      </c>
      <c r="AM426" s="12" t="s">
        <v>25</v>
      </c>
      <c r="AN426" s="11">
        <v>21</v>
      </c>
      <c r="AO426" s="12" t="s">
        <v>25</v>
      </c>
      <c r="AP426" s="11">
        <v>46</v>
      </c>
      <c r="AQ426" s="12" t="s">
        <v>25</v>
      </c>
      <c r="AR426" s="11">
        <v>2</v>
      </c>
      <c r="AS426" s="12" t="s">
        <v>25</v>
      </c>
      <c r="AT426" s="11">
        <v>48</v>
      </c>
      <c r="AU426" s="11">
        <v>3</v>
      </c>
      <c r="AV426" s="12" t="s">
        <v>25</v>
      </c>
      <c r="AW426" s="11">
        <v>3</v>
      </c>
      <c r="AX426" s="11">
        <v>0</v>
      </c>
      <c r="AY426" s="12" t="s">
        <v>25</v>
      </c>
      <c r="AZ426" s="11">
        <v>0</v>
      </c>
      <c r="BA426" s="11">
        <v>51</v>
      </c>
      <c r="BB426" s="12" t="s">
        <v>25</v>
      </c>
      <c r="BC426" s="11">
        <v>15</v>
      </c>
      <c r="BD426" s="12" t="s">
        <v>25</v>
      </c>
      <c r="BE426" s="11">
        <v>14</v>
      </c>
      <c r="BF426" s="12" t="s">
        <v>25</v>
      </c>
      <c r="BG426" s="11">
        <v>29</v>
      </c>
      <c r="BH426" s="11">
        <v>0</v>
      </c>
      <c r="BI426" s="12" t="s">
        <v>25</v>
      </c>
      <c r="BJ426" s="11">
        <v>0</v>
      </c>
      <c r="BK426" s="11">
        <v>8</v>
      </c>
      <c r="BL426" s="12" t="s">
        <v>25</v>
      </c>
      <c r="BM426" s="11">
        <v>8</v>
      </c>
      <c r="BN426" s="11">
        <v>37</v>
      </c>
      <c r="BO426" s="12" t="s">
        <v>25</v>
      </c>
      <c r="BP426" s="11">
        <v>3</v>
      </c>
      <c r="BQ426" s="12" t="s">
        <v>25</v>
      </c>
      <c r="BR426" s="11">
        <v>0</v>
      </c>
      <c r="BS426" s="12" t="s">
        <v>25</v>
      </c>
      <c r="BT426" s="11">
        <v>0</v>
      </c>
      <c r="BU426" s="12" t="s">
        <v>25</v>
      </c>
      <c r="BV426" s="11">
        <v>3</v>
      </c>
      <c r="BW426" s="12" t="s">
        <v>25</v>
      </c>
      <c r="BX426" s="11">
        <v>3</v>
      </c>
      <c r="BY426" s="12" t="s">
        <v>25</v>
      </c>
      <c r="BZ426" s="11">
        <v>10</v>
      </c>
      <c r="CA426" s="12" t="s">
        <v>25</v>
      </c>
      <c r="CB426" s="11">
        <v>3</v>
      </c>
      <c r="CC426" s="12" t="s">
        <v>25</v>
      </c>
      <c r="CD426" s="11">
        <v>4</v>
      </c>
      <c r="CE426" s="12" t="s">
        <v>25</v>
      </c>
      <c r="CF426" s="11">
        <v>4</v>
      </c>
      <c r="CG426" s="11">
        <v>20</v>
      </c>
      <c r="CH426" s="11">
        <v>0</v>
      </c>
      <c r="CI426" s="12" t="s">
        <v>25</v>
      </c>
      <c r="CJ426" s="11">
        <v>1</v>
      </c>
      <c r="CK426" s="12" t="s">
        <v>25</v>
      </c>
      <c r="CL426" s="11">
        <v>133</v>
      </c>
      <c r="CM426" s="11">
        <v>133</v>
      </c>
      <c r="CN426" s="12" t="s">
        <v>25</v>
      </c>
      <c r="CO426" s="12" t="s">
        <v>25</v>
      </c>
      <c r="CP426" s="12" t="s">
        <v>25</v>
      </c>
      <c r="CQ426" s="12" t="s">
        <v>25</v>
      </c>
      <c r="CR426" s="11">
        <f t="shared" si="18"/>
        <v>133</v>
      </c>
      <c r="CS426" s="11">
        <f t="shared" si="19"/>
        <v>133</v>
      </c>
      <c r="CT426" s="11" t="b">
        <f t="shared" si="20"/>
        <v>1</v>
      </c>
    </row>
    <row r="427" spans="1:98" x14ac:dyDescent="0.25">
      <c r="A427" s="11">
        <v>426</v>
      </c>
      <c r="B427" s="11">
        <v>15</v>
      </c>
      <c r="C427" s="12" t="s">
        <v>70</v>
      </c>
      <c r="D427" s="11">
        <v>1</v>
      </c>
      <c r="E427" s="12" t="s">
        <v>71</v>
      </c>
      <c r="F427" s="11">
        <v>1</v>
      </c>
      <c r="G427" s="12" t="s">
        <v>71</v>
      </c>
      <c r="H427" s="11">
        <v>1</v>
      </c>
      <c r="I427" s="11">
        <v>1</v>
      </c>
      <c r="J427" s="12" t="s">
        <v>71</v>
      </c>
      <c r="K427" s="11">
        <v>694</v>
      </c>
      <c r="L427" s="12" t="s">
        <v>573</v>
      </c>
      <c r="M427" s="11">
        <v>1</v>
      </c>
      <c r="N427" s="12" t="s">
        <v>70</v>
      </c>
      <c r="O427" s="12" t="s">
        <v>450</v>
      </c>
      <c r="P427" s="11">
        <v>2</v>
      </c>
      <c r="Q427" s="12" t="s">
        <v>273</v>
      </c>
      <c r="R427" s="11">
        <v>9</v>
      </c>
      <c r="S427" s="12" t="s">
        <v>221</v>
      </c>
      <c r="T427" s="11">
        <v>341</v>
      </c>
      <c r="U427" s="12" t="s">
        <v>574</v>
      </c>
      <c r="V427" s="12" t="s">
        <v>575</v>
      </c>
      <c r="W427" s="11">
        <v>1505</v>
      </c>
      <c r="X427" s="12" t="s">
        <v>71</v>
      </c>
      <c r="Y427" s="12" t="s">
        <v>77</v>
      </c>
      <c r="Z427" s="12" t="s">
        <v>78</v>
      </c>
      <c r="AA427" s="11">
        <v>1915022</v>
      </c>
      <c r="AB427" s="12" t="s">
        <v>673</v>
      </c>
      <c r="AC427" s="11">
        <v>3</v>
      </c>
      <c r="AD427" s="11">
        <v>162</v>
      </c>
      <c r="AE427" s="12" t="s">
        <v>25</v>
      </c>
      <c r="AF427" s="11">
        <v>15</v>
      </c>
      <c r="AG427" s="12" t="s">
        <v>25</v>
      </c>
      <c r="AH427" s="11">
        <v>2</v>
      </c>
      <c r="AI427" s="12" t="s">
        <v>25</v>
      </c>
      <c r="AJ427" s="11">
        <v>2</v>
      </c>
      <c r="AK427" s="12" t="s">
        <v>25</v>
      </c>
      <c r="AL427" s="11">
        <v>1</v>
      </c>
      <c r="AM427" s="12" t="s">
        <v>25</v>
      </c>
      <c r="AN427" s="11">
        <v>20</v>
      </c>
      <c r="AO427" s="12" t="s">
        <v>25</v>
      </c>
      <c r="AP427" s="11">
        <v>57</v>
      </c>
      <c r="AQ427" s="12" t="s">
        <v>25</v>
      </c>
      <c r="AR427" s="11">
        <v>5</v>
      </c>
      <c r="AS427" s="12" t="s">
        <v>25</v>
      </c>
      <c r="AT427" s="11">
        <v>62</v>
      </c>
      <c r="AU427" s="11">
        <v>2</v>
      </c>
      <c r="AV427" s="12" t="s">
        <v>25</v>
      </c>
      <c r="AW427" s="11">
        <v>2</v>
      </c>
      <c r="AX427" s="11">
        <v>0</v>
      </c>
      <c r="AY427" s="12" t="s">
        <v>25</v>
      </c>
      <c r="AZ427" s="11">
        <v>0</v>
      </c>
      <c r="BA427" s="11">
        <v>64</v>
      </c>
      <c r="BB427" s="12" t="s">
        <v>25</v>
      </c>
      <c r="BC427" s="11">
        <v>11</v>
      </c>
      <c r="BD427" s="12" t="s">
        <v>25</v>
      </c>
      <c r="BE427" s="11">
        <v>13</v>
      </c>
      <c r="BF427" s="12" t="s">
        <v>25</v>
      </c>
      <c r="BG427" s="11">
        <v>24</v>
      </c>
      <c r="BH427" s="11">
        <v>1</v>
      </c>
      <c r="BI427" s="12" t="s">
        <v>25</v>
      </c>
      <c r="BJ427" s="11">
        <v>1</v>
      </c>
      <c r="BK427" s="11">
        <v>5</v>
      </c>
      <c r="BL427" s="12" t="s">
        <v>25</v>
      </c>
      <c r="BM427" s="11">
        <v>5</v>
      </c>
      <c r="BN427" s="11">
        <v>30</v>
      </c>
      <c r="BO427" s="12" t="s">
        <v>25</v>
      </c>
      <c r="BP427" s="11">
        <v>4</v>
      </c>
      <c r="BQ427" s="12" t="s">
        <v>25</v>
      </c>
      <c r="BR427" s="11">
        <v>0</v>
      </c>
      <c r="BS427" s="12" t="s">
        <v>25</v>
      </c>
      <c r="BT427" s="11">
        <v>1</v>
      </c>
      <c r="BU427" s="12" t="s">
        <v>25</v>
      </c>
      <c r="BV427" s="11">
        <v>5</v>
      </c>
      <c r="BW427" s="12" t="s">
        <v>25</v>
      </c>
      <c r="BX427" s="11">
        <v>4</v>
      </c>
      <c r="BY427" s="12" t="s">
        <v>25</v>
      </c>
      <c r="BZ427" s="11">
        <v>14</v>
      </c>
      <c r="CA427" s="12" t="s">
        <v>25</v>
      </c>
      <c r="CB427" s="11">
        <v>6</v>
      </c>
      <c r="CC427" s="12" t="s">
        <v>25</v>
      </c>
      <c r="CD427" s="11">
        <v>6</v>
      </c>
      <c r="CE427" s="12" t="s">
        <v>25</v>
      </c>
      <c r="CF427" s="11">
        <v>6</v>
      </c>
      <c r="CG427" s="11">
        <v>30</v>
      </c>
      <c r="CH427" s="11">
        <v>7</v>
      </c>
      <c r="CI427" s="12" t="s">
        <v>25</v>
      </c>
      <c r="CJ427" s="11">
        <v>5</v>
      </c>
      <c r="CK427" s="12" t="s">
        <v>25</v>
      </c>
      <c r="CL427" s="11">
        <v>162</v>
      </c>
      <c r="CM427" s="11">
        <v>161</v>
      </c>
      <c r="CN427" s="12" t="s">
        <v>25</v>
      </c>
      <c r="CO427" s="12" t="s">
        <v>638</v>
      </c>
      <c r="CP427" s="12" t="s">
        <v>633</v>
      </c>
      <c r="CQ427" s="12" t="s">
        <v>25</v>
      </c>
      <c r="CR427" s="11">
        <f t="shared" si="18"/>
        <v>161</v>
      </c>
      <c r="CS427" s="11">
        <f t="shared" si="19"/>
        <v>161</v>
      </c>
      <c r="CT427" s="11" t="b">
        <f t="shared" si="20"/>
        <v>1</v>
      </c>
    </row>
    <row r="428" spans="1:98" x14ac:dyDescent="0.25">
      <c r="A428" s="11">
        <v>427</v>
      </c>
      <c r="B428" s="11">
        <v>15</v>
      </c>
      <c r="C428" s="12" t="s">
        <v>70</v>
      </c>
      <c r="D428" s="11">
        <v>1</v>
      </c>
      <c r="E428" s="12" t="s">
        <v>71</v>
      </c>
      <c r="F428" s="11">
        <v>1</v>
      </c>
      <c r="G428" s="12" t="s">
        <v>71</v>
      </c>
      <c r="H428" s="11">
        <v>1</v>
      </c>
      <c r="I428" s="11">
        <v>1</v>
      </c>
      <c r="J428" s="12" t="s">
        <v>71</v>
      </c>
      <c r="K428" s="11">
        <v>694</v>
      </c>
      <c r="L428" s="12" t="s">
        <v>573</v>
      </c>
      <c r="M428" s="11">
        <v>1</v>
      </c>
      <c r="N428" s="12" t="s">
        <v>70</v>
      </c>
      <c r="O428" s="12" t="s">
        <v>450</v>
      </c>
      <c r="P428" s="11">
        <v>2</v>
      </c>
      <c r="Q428" s="12" t="s">
        <v>273</v>
      </c>
      <c r="R428" s="11">
        <v>10</v>
      </c>
      <c r="S428" s="12" t="s">
        <v>181</v>
      </c>
      <c r="T428" s="11">
        <v>342</v>
      </c>
      <c r="U428" s="12" t="s">
        <v>574</v>
      </c>
      <c r="V428" s="12" t="s">
        <v>575</v>
      </c>
      <c r="W428" s="11">
        <v>1505</v>
      </c>
      <c r="X428" s="12" t="s">
        <v>71</v>
      </c>
      <c r="Y428" s="12" t="s">
        <v>77</v>
      </c>
      <c r="Z428" s="12" t="s">
        <v>78</v>
      </c>
      <c r="AA428" s="11">
        <v>1915022</v>
      </c>
      <c r="AB428" s="12" t="s">
        <v>673</v>
      </c>
      <c r="AC428" s="11">
        <v>3</v>
      </c>
      <c r="AD428" s="11">
        <v>146</v>
      </c>
      <c r="AE428" s="12" t="s">
        <v>25</v>
      </c>
      <c r="AF428" s="11">
        <v>28</v>
      </c>
      <c r="AG428" s="12" t="s">
        <v>25</v>
      </c>
      <c r="AH428" s="11">
        <v>1</v>
      </c>
      <c r="AI428" s="12" t="s">
        <v>25</v>
      </c>
      <c r="AJ428" s="11">
        <v>1</v>
      </c>
      <c r="AK428" s="12" t="s">
        <v>25</v>
      </c>
      <c r="AL428" s="11">
        <v>2</v>
      </c>
      <c r="AM428" s="12" t="s">
        <v>25</v>
      </c>
      <c r="AN428" s="11">
        <v>32</v>
      </c>
      <c r="AO428" s="12" t="s">
        <v>25</v>
      </c>
      <c r="AP428" s="11">
        <v>43</v>
      </c>
      <c r="AQ428" s="12" t="s">
        <v>25</v>
      </c>
      <c r="AR428" s="11">
        <v>2</v>
      </c>
      <c r="AS428" s="12" t="s">
        <v>25</v>
      </c>
      <c r="AT428" s="11">
        <v>45</v>
      </c>
      <c r="AU428" s="11">
        <v>3</v>
      </c>
      <c r="AV428" s="12" t="s">
        <v>25</v>
      </c>
      <c r="AW428" s="11">
        <v>3</v>
      </c>
      <c r="AX428" s="11">
        <v>2</v>
      </c>
      <c r="AY428" s="12" t="s">
        <v>25</v>
      </c>
      <c r="AZ428" s="11">
        <v>2</v>
      </c>
      <c r="BA428" s="11">
        <v>50</v>
      </c>
      <c r="BB428" s="12" t="s">
        <v>25</v>
      </c>
      <c r="BC428" s="11">
        <v>17</v>
      </c>
      <c r="BD428" s="12" t="s">
        <v>25</v>
      </c>
      <c r="BE428" s="11">
        <v>10</v>
      </c>
      <c r="BF428" s="12" t="s">
        <v>25</v>
      </c>
      <c r="BG428" s="11">
        <v>27</v>
      </c>
      <c r="BH428" s="11">
        <v>0</v>
      </c>
      <c r="BI428" s="12" t="s">
        <v>25</v>
      </c>
      <c r="BJ428" s="11">
        <v>0</v>
      </c>
      <c r="BK428" s="11">
        <v>1</v>
      </c>
      <c r="BL428" s="12" t="s">
        <v>25</v>
      </c>
      <c r="BM428" s="11">
        <v>1</v>
      </c>
      <c r="BN428" s="11">
        <v>28</v>
      </c>
      <c r="BO428" s="12" t="s">
        <v>25</v>
      </c>
      <c r="BP428" s="11">
        <v>3</v>
      </c>
      <c r="BQ428" s="12" t="s">
        <v>25</v>
      </c>
      <c r="BR428" s="11">
        <v>1</v>
      </c>
      <c r="BS428" s="12" t="s">
        <v>25</v>
      </c>
      <c r="BT428" s="11">
        <v>0</v>
      </c>
      <c r="BU428" s="12" t="s">
        <v>25</v>
      </c>
      <c r="BV428" s="11">
        <v>4</v>
      </c>
      <c r="BW428" s="12" t="s">
        <v>25</v>
      </c>
      <c r="BX428" s="11">
        <v>0</v>
      </c>
      <c r="BY428" s="12" t="s">
        <v>25</v>
      </c>
      <c r="BZ428" s="11">
        <v>13</v>
      </c>
      <c r="CA428" s="12" t="s">
        <v>25</v>
      </c>
      <c r="CB428" s="11">
        <v>1</v>
      </c>
      <c r="CC428" s="12" t="s">
        <v>25</v>
      </c>
      <c r="CD428" s="11">
        <v>11</v>
      </c>
      <c r="CE428" s="12" t="s">
        <v>25</v>
      </c>
      <c r="CF428" s="11">
        <v>11</v>
      </c>
      <c r="CG428" s="11">
        <v>25</v>
      </c>
      <c r="CH428" s="11">
        <v>6</v>
      </c>
      <c r="CI428" s="12" t="s">
        <v>25</v>
      </c>
      <c r="CJ428" s="11">
        <v>1</v>
      </c>
      <c r="CK428" s="12" t="s">
        <v>25</v>
      </c>
      <c r="CL428" s="11">
        <v>146</v>
      </c>
      <c r="CM428" s="11">
        <v>146</v>
      </c>
      <c r="CN428" s="12" t="s">
        <v>25</v>
      </c>
      <c r="CO428" s="12" t="s">
        <v>25</v>
      </c>
      <c r="CP428" s="12" t="s">
        <v>25</v>
      </c>
      <c r="CQ428" s="12" t="s">
        <v>25</v>
      </c>
      <c r="CR428" s="11">
        <f t="shared" si="18"/>
        <v>146</v>
      </c>
      <c r="CS428" s="11">
        <f t="shared" si="19"/>
        <v>146</v>
      </c>
      <c r="CT428" s="11" t="b">
        <f t="shared" si="20"/>
        <v>1</v>
      </c>
    </row>
    <row r="429" spans="1:98" x14ac:dyDescent="0.25">
      <c r="A429" s="11">
        <v>428</v>
      </c>
      <c r="B429" s="11">
        <v>15</v>
      </c>
      <c r="C429" s="12" t="s">
        <v>70</v>
      </c>
      <c r="D429" s="11">
        <v>1</v>
      </c>
      <c r="E429" s="12" t="s">
        <v>71</v>
      </c>
      <c r="F429" s="11">
        <v>1</v>
      </c>
      <c r="G429" s="12" t="s">
        <v>71</v>
      </c>
      <c r="H429" s="11">
        <v>1</v>
      </c>
      <c r="I429" s="11">
        <v>1</v>
      </c>
      <c r="J429" s="12" t="s">
        <v>71</v>
      </c>
      <c r="K429" s="11">
        <v>694</v>
      </c>
      <c r="L429" s="12" t="s">
        <v>573</v>
      </c>
      <c r="M429" s="11">
        <v>1</v>
      </c>
      <c r="N429" s="12" t="s">
        <v>70</v>
      </c>
      <c r="O429" s="12" t="s">
        <v>450</v>
      </c>
      <c r="P429" s="11">
        <v>2</v>
      </c>
      <c r="Q429" s="12" t="s">
        <v>273</v>
      </c>
      <c r="R429" s="11">
        <v>11</v>
      </c>
      <c r="S429" s="12" t="s">
        <v>219</v>
      </c>
      <c r="T429" s="11">
        <v>343</v>
      </c>
      <c r="U429" s="12" t="s">
        <v>574</v>
      </c>
      <c r="V429" s="12" t="s">
        <v>575</v>
      </c>
      <c r="W429" s="11">
        <v>1505</v>
      </c>
      <c r="X429" s="12" t="s">
        <v>71</v>
      </c>
      <c r="Y429" s="12" t="s">
        <v>77</v>
      </c>
      <c r="Z429" s="12" t="s">
        <v>78</v>
      </c>
      <c r="AA429" s="11">
        <v>1915022</v>
      </c>
      <c r="AB429" s="12" t="s">
        <v>673</v>
      </c>
      <c r="AC429" s="11">
        <v>3</v>
      </c>
      <c r="AD429" s="11">
        <v>153</v>
      </c>
      <c r="AE429" s="12" t="s">
        <v>25</v>
      </c>
      <c r="AF429" s="11">
        <v>15</v>
      </c>
      <c r="AG429" s="12" t="s">
        <v>25</v>
      </c>
      <c r="AH429" s="11">
        <v>1</v>
      </c>
      <c r="AI429" s="12" t="s">
        <v>25</v>
      </c>
      <c r="AJ429" s="11">
        <v>0</v>
      </c>
      <c r="AK429" s="12" t="s">
        <v>25</v>
      </c>
      <c r="AL429" s="11">
        <v>4</v>
      </c>
      <c r="AM429" s="12" t="s">
        <v>25</v>
      </c>
      <c r="AN429" s="11">
        <v>20</v>
      </c>
      <c r="AO429" s="12" t="s">
        <v>25</v>
      </c>
      <c r="AP429" s="11">
        <v>34</v>
      </c>
      <c r="AQ429" s="12" t="s">
        <v>25</v>
      </c>
      <c r="AR429" s="11">
        <v>6</v>
      </c>
      <c r="AS429" s="12" t="s">
        <v>25</v>
      </c>
      <c r="AT429" s="11">
        <v>40</v>
      </c>
      <c r="AU429" s="11">
        <v>3</v>
      </c>
      <c r="AV429" s="12" t="s">
        <v>25</v>
      </c>
      <c r="AW429" s="11">
        <v>3</v>
      </c>
      <c r="AX429" s="11">
        <v>0</v>
      </c>
      <c r="AY429" s="12" t="s">
        <v>25</v>
      </c>
      <c r="AZ429" s="11">
        <v>0</v>
      </c>
      <c r="BA429" s="11">
        <v>43</v>
      </c>
      <c r="BB429" s="12" t="s">
        <v>25</v>
      </c>
      <c r="BC429" s="11">
        <v>20</v>
      </c>
      <c r="BD429" s="12" t="s">
        <v>25</v>
      </c>
      <c r="BE429" s="11">
        <v>12</v>
      </c>
      <c r="BF429" s="12" t="s">
        <v>25</v>
      </c>
      <c r="BG429" s="11">
        <v>32</v>
      </c>
      <c r="BH429" s="11">
        <v>6</v>
      </c>
      <c r="BI429" s="12" t="s">
        <v>25</v>
      </c>
      <c r="BJ429" s="11">
        <v>6</v>
      </c>
      <c r="BK429" s="11">
        <v>7</v>
      </c>
      <c r="BL429" s="12" t="s">
        <v>25</v>
      </c>
      <c r="BM429" s="11">
        <v>7</v>
      </c>
      <c r="BN429" s="11">
        <v>45</v>
      </c>
      <c r="BO429" s="12" t="s">
        <v>25</v>
      </c>
      <c r="BP429" s="11">
        <v>4</v>
      </c>
      <c r="BQ429" s="12" t="s">
        <v>25</v>
      </c>
      <c r="BR429" s="11">
        <v>1</v>
      </c>
      <c r="BS429" s="12" t="s">
        <v>25</v>
      </c>
      <c r="BT429" s="11">
        <v>1</v>
      </c>
      <c r="BU429" s="12" t="s">
        <v>25</v>
      </c>
      <c r="BV429" s="11">
        <v>6</v>
      </c>
      <c r="BW429" s="12" t="s">
        <v>25</v>
      </c>
      <c r="BX429" s="11">
        <v>5</v>
      </c>
      <c r="BY429" s="12" t="s">
        <v>25</v>
      </c>
      <c r="BZ429" s="11">
        <v>17</v>
      </c>
      <c r="CA429" s="12" t="s">
        <v>25</v>
      </c>
      <c r="CB429" s="11">
        <v>1</v>
      </c>
      <c r="CC429" s="12" t="s">
        <v>25</v>
      </c>
      <c r="CD429" s="11">
        <v>6</v>
      </c>
      <c r="CE429" s="12" t="s">
        <v>25</v>
      </c>
      <c r="CF429" s="11">
        <v>6</v>
      </c>
      <c r="CG429" s="11">
        <v>29</v>
      </c>
      <c r="CH429" s="11">
        <v>2</v>
      </c>
      <c r="CI429" s="12" t="s">
        <v>25</v>
      </c>
      <c r="CJ429" s="11">
        <v>8</v>
      </c>
      <c r="CK429" s="12" t="s">
        <v>25</v>
      </c>
      <c r="CL429" s="11">
        <v>153</v>
      </c>
      <c r="CM429" s="11">
        <v>153</v>
      </c>
      <c r="CN429" s="12" t="s">
        <v>25</v>
      </c>
      <c r="CO429" s="12" t="s">
        <v>25</v>
      </c>
      <c r="CP429" s="12" t="s">
        <v>25</v>
      </c>
      <c r="CQ429" s="12" t="s">
        <v>25</v>
      </c>
      <c r="CR429" s="11">
        <f t="shared" si="18"/>
        <v>153</v>
      </c>
      <c r="CS429" s="11">
        <f t="shared" si="19"/>
        <v>153</v>
      </c>
      <c r="CT429" s="11" t="b">
        <f t="shared" si="20"/>
        <v>1</v>
      </c>
    </row>
    <row r="430" spans="1:98" x14ac:dyDescent="0.25">
      <c r="A430" s="11">
        <v>429</v>
      </c>
      <c r="B430" s="11">
        <v>15</v>
      </c>
      <c r="C430" s="12" t="s">
        <v>70</v>
      </c>
      <c r="D430" s="11">
        <v>1</v>
      </c>
      <c r="E430" s="12" t="s">
        <v>71</v>
      </c>
      <c r="F430" s="11">
        <v>1</v>
      </c>
      <c r="G430" s="12" t="s">
        <v>71</v>
      </c>
      <c r="H430" s="11">
        <v>1</v>
      </c>
      <c r="I430" s="11">
        <v>1</v>
      </c>
      <c r="J430" s="12" t="s">
        <v>71</v>
      </c>
      <c r="K430" s="11">
        <v>694</v>
      </c>
      <c r="L430" s="12" t="s">
        <v>573</v>
      </c>
      <c r="M430" s="11">
        <v>1</v>
      </c>
      <c r="N430" s="12" t="s">
        <v>70</v>
      </c>
      <c r="O430" s="12" t="s">
        <v>450</v>
      </c>
      <c r="P430" s="11">
        <v>2</v>
      </c>
      <c r="Q430" s="12" t="s">
        <v>273</v>
      </c>
      <c r="R430" s="11">
        <v>12</v>
      </c>
      <c r="S430" s="12" t="s">
        <v>140</v>
      </c>
      <c r="T430" s="11">
        <v>342</v>
      </c>
      <c r="U430" s="12" t="s">
        <v>574</v>
      </c>
      <c r="V430" s="12" t="s">
        <v>575</v>
      </c>
      <c r="W430" s="11">
        <v>1505</v>
      </c>
      <c r="X430" s="12" t="s">
        <v>71</v>
      </c>
      <c r="Y430" s="12" t="s">
        <v>77</v>
      </c>
      <c r="Z430" s="12" t="s">
        <v>78</v>
      </c>
      <c r="AA430" s="11">
        <v>1915022</v>
      </c>
      <c r="AB430" s="12" t="s">
        <v>673</v>
      </c>
      <c r="AC430" s="11">
        <v>3</v>
      </c>
      <c r="AD430" s="11">
        <v>151</v>
      </c>
      <c r="AE430" s="12" t="s">
        <v>25</v>
      </c>
      <c r="AF430" s="11">
        <v>14</v>
      </c>
      <c r="AG430" s="12" t="s">
        <v>25</v>
      </c>
      <c r="AH430" s="11">
        <v>1</v>
      </c>
      <c r="AI430" s="12" t="s">
        <v>25</v>
      </c>
      <c r="AJ430" s="11">
        <v>2</v>
      </c>
      <c r="AK430" s="12" t="s">
        <v>25</v>
      </c>
      <c r="AL430" s="11">
        <v>1</v>
      </c>
      <c r="AM430" s="12" t="s">
        <v>25</v>
      </c>
      <c r="AN430" s="11">
        <v>18</v>
      </c>
      <c r="AO430" s="12" t="s">
        <v>25</v>
      </c>
      <c r="AP430" s="11">
        <v>48</v>
      </c>
      <c r="AQ430" s="12" t="s">
        <v>25</v>
      </c>
      <c r="AR430" s="11">
        <v>2</v>
      </c>
      <c r="AS430" s="12" t="s">
        <v>25</v>
      </c>
      <c r="AT430" s="11">
        <v>50</v>
      </c>
      <c r="AU430" s="11">
        <v>1</v>
      </c>
      <c r="AV430" s="12" t="s">
        <v>25</v>
      </c>
      <c r="AW430" s="11">
        <v>1</v>
      </c>
      <c r="AX430" s="11">
        <v>0</v>
      </c>
      <c r="AY430" s="12" t="s">
        <v>25</v>
      </c>
      <c r="AZ430" s="11">
        <v>0</v>
      </c>
      <c r="BA430" s="11">
        <v>51</v>
      </c>
      <c r="BB430" s="12" t="s">
        <v>25</v>
      </c>
      <c r="BC430" s="11">
        <v>11</v>
      </c>
      <c r="BD430" s="12" t="s">
        <v>25</v>
      </c>
      <c r="BE430" s="11">
        <v>13</v>
      </c>
      <c r="BF430" s="12" t="s">
        <v>25</v>
      </c>
      <c r="BG430" s="11">
        <v>24</v>
      </c>
      <c r="BH430" s="11">
        <v>6</v>
      </c>
      <c r="BI430" s="12" t="s">
        <v>25</v>
      </c>
      <c r="BJ430" s="11">
        <v>6</v>
      </c>
      <c r="BK430" s="11">
        <v>5</v>
      </c>
      <c r="BL430" s="12" t="s">
        <v>25</v>
      </c>
      <c r="BM430" s="11">
        <v>5</v>
      </c>
      <c r="BN430" s="11">
        <v>35</v>
      </c>
      <c r="BO430" s="12" t="s">
        <v>25</v>
      </c>
      <c r="BP430" s="11">
        <v>4</v>
      </c>
      <c r="BQ430" s="12" t="s">
        <v>25</v>
      </c>
      <c r="BR430" s="11">
        <v>3</v>
      </c>
      <c r="BS430" s="12" t="s">
        <v>25</v>
      </c>
      <c r="BT430" s="11">
        <v>1</v>
      </c>
      <c r="BU430" s="12" t="s">
        <v>25</v>
      </c>
      <c r="BV430" s="11">
        <v>8</v>
      </c>
      <c r="BW430" s="12" t="s">
        <v>25</v>
      </c>
      <c r="BX430" s="11">
        <v>2</v>
      </c>
      <c r="BY430" s="12" t="s">
        <v>25</v>
      </c>
      <c r="BZ430" s="11">
        <v>25</v>
      </c>
      <c r="CA430" s="12" t="s">
        <v>25</v>
      </c>
      <c r="CB430" s="11">
        <v>1</v>
      </c>
      <c r="CC430" s="12" t="s">
        <v>25</v>
      </c>
      <c r="CD430" s="11">
        <v>5</v>
      </c>
      <c r="CE430" s="12" t="s">
        <v>25</v>
      </c>
      <c r="CF430" s="11">
        <v>5</v>
      </c>
      <c r="CG430" s="11">
        <v>33</v>
      </c>
      <c r="CH430" s="11">
        <v>3</v>
      </c>
      <c r="CI430" s="12" t="s">
        <v>25</v>
      </c>
      <c r="CJ430" s="11">
        <v>3</v>
      </c>
      <c r="CK430" s="12" t="s">
        <v>25</v>
      </c>
      <c r="CL430" s="11">
        <v>151</v>
      </c>
      <c r="CM430" s="11">
        <v>151</v>
      </c>
      <c r="CN430" s="12" t="s">
        <v>25</v>
      </c>
      <c r="CO430" s="12" t="s">
        <v>25</v>
      </c>
      <c r="CP430" s="12" t="s">
        <v>25</v>
      </c>
      <c r="CQ430" s="12" t="s">
        <v>25</v>
      </c>
      <c r="CR430" s="11">
        <f t="shared" si="18"/>
        <v>151</v>
      </c>
      <c r="CS430" s="11">
        <f t="shared" si="19"/>
        <v>151</v>
      </c>
      <c r="CT430" s="11" t="b">
        <f t="shared" si="20"/>
        <v>1</v>
      </c>
    </row>
    <row r="431" spans="1:98" x14ac:dyDescent="0.25">
      <c r="A431" s="11">
        <v>430</v>
      </c>
      <c r="B431" s="11">
        <v>15</v>
      </c>
      <c r="C431" s="12" t="s">
        <v>70</v>
      </c>
      <c r="D431" s="11">
        <v>1</v>
      </c>
      <c r="E431" s="12" t="s">
        <v>71</v>
      </c>
      <c r="F431" s="11">
        <v>1</v>
      </c>
      <c r="G431" s="12" t="s">
        <v>71</v>
      </c>
      <c r="H431" s="11">
        <v>1</v>
      </c>
      <c r="I431" s="11">
        <v>1</v>
      </c>
      <c r="J431" s="12" t="s">
        <v>71</v>
      </c>
      <c r="K431" s="11">
        <v>694</v>
      </c>
      <c r="L431" s="12" t="s">
        <v>573</v>
      </c>
      <c r="M431" s="11">
        <v>1</v>
      </c>
      <c r="N431" s="12" t="s">
        <v>70</v>
      </c>
      <c r="O431" s="12" t="s">
        <v>450</v>
      </c>
      <c r="P431" s="11">
        <v>2</v>
      </c>
      <c r="Q431" s="12" t="s">
        <v>273</v>
      </c>
      <c r="R431" s="11">
        <v>13</v>
      </c>
      <c r="S431" s="12" t="s">
        <v>441</v>
      </c>
      <c r="T431" s="11">
        <v>340</v>
      </c>
      <c r="U431" s="12" t="s">
        <v>574</v>
      </c>
      <c r="V431" s="12" t="s">
        <v>575</v>
      </c>
      <c r="W431" s="11">
        <v>1505</v>
      </c>
      <c r="X431" s="12" t="s">
        <v>71</v>
      </c>
      <c r="Y431" s="12" t="s">
        <v>77</v>
      </c>
      <c r="Z431" s="12" t="s">
        <v>78</v>
      </c>
      <c r="AA431" s="11">
        <v>1915022</v>
      </c>
      <c r="AB431" s="12" t="s">
        <v>673</v>
      </c>
      <c r="AC431" s="11">
        <v>3</v>
      </c>
      <c r="AD431" s="11">
        <v>125</v>
      </c>
      <c r="AE431" s="12" t="s">
        <v>25</v>
      </c>
      <c r="AF431" s="11">
        <v>13</v>
      </c>
      <c r="AG431" s="12" t="s">
        <v>25</v>
      </c>
      <c r="AH431" s="11">
        <v>1</v>
      </c>
      <c r="AI431" s="12" t="s">
        <v>25</v>
      </c>
      <c r="AJ431" s="11">
        <v>0</v>
      </c>
      <c r="AK431" s="12" t="s">
        <v>25</v>
      </c>
      <c r="AL431" s="11">
        <v>0</v>
      </c>
      <c r="AM431" s="12" t="s">
        <v>25</v>
      </c>
      <c r="AN431" s="11">
        <v>14</v>
      </c>
      <c r="AO431" s="12" t="s">
        <v>25</v>
      </c>
      <c r="AP431" s="11">
        <v>47</v>
      </c>
      <c r="AQ431" s="12" t="s">
        <v>25</v>
      </c>
      <c r="AR431" s="11">
        <v>2</v>
      </c>
      <c r="AS431" s="12" t="s">
        <v>25</v>
      </c>
      <c r="AT431" s="11">
        <v>49</v>
      </c>
      <c r="AU431" s="11">
        <v>0</v>
      </c>
      <c r="AV431" s="12" t="s">
        <v>25</v>
      </c>
      <c r="AW431" s="11">
        <v>0</v>
      </c>
      <c r="AX431" s="11">
        <v>1</v>
      </c>
      <c r="AY431" s="12" t="s">
        <v>25</v>
      </c>
      <c r="AZ431" s="11">
        <v>1</v>
      </c>
      <c r="BA431" s="11">
        <v>50</v>
      </c>
      <c r="BB431" s="12" t="s">
        <v>25</v>
      </c>
      <c r="BC431" s="11">
        <v>7</v>
      </c>
      <c r="BD431" s="12" t="s">
        <v>25</v>
      </c>
      <c r="BE431" s="11">
        <v>9</v>
      </c>
      <c r="BF431" s="12" t="s">
        <v>25</v>
      </c>
      <c r="BG431" s="11">
        <v>16</v>
      </c>
      <c r="BH431" s="11">
        <v>4</v>
      </c>
      <c r="BI431" s="12" t="s">
        <v>25</v>
      </c>
      <c r="BJ431" s="11">
        <v>4</v>
      </c>
      <c r="BK431" s="11">
        <v>8</v>
      </c>
      <c r="BL431" s="12" t="s">
        <v>25</v>
      </c>
      <c r="BM431" s="11">
        <v>8</v>
      </c>
      <c r="BN431" s="11">
        <v>28</v>
      </c>
      <c r="BO431" s="12" t="s">
        <v>25</v>
      </c>
      <c r="BP431" s="11">
        <v>4</v>
      </c>
      <c r="BQ431" s="12" t="s">
        <v>25</v>
      </c>
      <c r="BR431" s="11">
        <v>0</v>
      </c>
      <c r="BS431" s="12" t="s">
        <v>25</v>
      </c>
      <c r="BT431" s="11">
        <v>0</v>
      </c>
      <c r="BU431" s="12" t="s">
        <v>25</v>
      </c>
      <c r="BV431" s="11">
        <v>4</v>
      </c>
      <c r="BW431" s="12" t="s">
        <v>25</v>
      </c>
      <c r="BX431" s="11">
        <v>3</v>
      </c>
      <c r="BY431" s="12" t="s">
        <v>25</v>
      </c>
      <c r="BZ431" s="11">
        <v>13</v>
      </c>
      <c r="CA431" s="12" t="s">
        <v>25</v>
      </c>
      <c r="CB431" s="11">
        <v>2</v>
      </c>
      <c r="CC431" s="12" t="s">
        <v>25</v>
      </c>
      <c r="CD431" s="11">
        <v>8</v>
      </c>
      <c r="CE431" s="12" t="s">
        <v>25</v>
      </c>
      <c r="CF431" s="11">
        <v>8</v>
      </c>
      <c r="CG431" s="11">
        <v>26</v>
      </c>
      <c r="CH431" s="11">
        <v>3</v>
      </c>
      <c r="CI431" s="12" t="s">
        <v>25</v>
      </c>
      <c r="CJ431" s="11">
        <v>0</v>
      </c>
      <c r="CK431" s="12" t="s">
        <v>25</v>
      </c>
      <c r="CL431" s="11">
        <v>125</v>
      </c>
      <c r="CM431" s="11">
        <v>125</v>
      </c>
      <c r="CN431" s="12" t="s">
        <v>25</v>
      </c>
      <c r="CO431" s="12" t="s">
        <v>25</v>
      </c>
      <c r="CP431" s="12" t="s">
        <v>25</v>
      </c>
      <c r="CQ431" s="12" t="s">
        <v>25</v>
      </c>
      <c r="CR431" s="11">
        <f t="shared" si="18"/>
        <v>125</v>
      </c>
      <c r="CS431" s="11">
        <f t="shared" si="19"/>
        <v>125</v>
      </c>
      <c r="CT431" s="11" t="b">
        <f t="shared" si="20"/>
        <v>1</v>
      </c>
    </row>
    <row r="432" spans="1:98" x14ac:dyDescent="0.25">
      <c r="A432" s="11">
        <v>431</v>
      </c>
      <c r="B432" s="11">
        <v>15</v>
      </c>
      <c r="C432" s="12" t="s">
        <v>70</v>
      </c>
      <c r="D432" s="11">
        <v>1</v>
      </c>
      <c r="E432" s="12" t="s">
        <v>71</v>
      </c>
      <c r="F432" s="11">
        <v>1</v>
      </c>
      <c r="G432" s="12" t="s">
        <v>71</v>
      </c>
      <c r="H432" s="11">
        <v>1</v>
      </c>
      <c r="I432" s="11">
        <v>1</v>
      </c>
      <c r="J432" s="12" t="s">
        <v>71</v>
      </c>
      <c r="K432" s="11">
        <v>694</v>
      </c>
      <c r="L432" s="12" t="s">
        <v>573</v>
      </c>
      <c r="M432" s="11">
        <v>1</v>
      </c>
      <c r="N432" s="12" t="s">
        <v>70</v>
      </c>
      <c r="O432" s="12" t="s">
        <v>450</v>
      </c>
      <c r="P432" s="11">
        <v>2</v>
      </c>
      <c r="Q432" s="12" t="s">
        <v>273</v>
      </c>
      <c r="R432" s="11">
        <v>14</v>
      </c>
      <c r="S432" s="12" t="s">
        <v>412</v>
      </c>
      <c r="T432" s="11">
        <v>340</v>
      </c>
      <c r="U432" s="12" t="s">
        <v>574</v>
      </c>
      <c r="V432" s="12" t="s">
        <v>575</v>
      </c>
      <c r="W432" s="11">
        <v>1505</v>
      </c>
      <c r="X432" s="12" t="s">
        <v>71</v>
      </c>
      <c r="Y432" s="12" t="s">
        <v>77</v>
      </c>
      <c r="Z432" s="12" t="s">
        <v>78</v>
      </c>
      <c r="AA432" s="11">
        <v>1915022</v>
      </c>
      <c r="AB432" s="12" t="s">
        <v>673</v>
      </c>
      <c r="AC432" s="11">
        <v>3</v>
      </c>
      <c r="AD432" s="11">
        <v>156</v>
      </c>
      <c r="AE432" s="12" t="s">
        <v>25</v>
      </c>
      <c r="AF432" s="11">
        <v>23</v>
      </c>
      <c r="AG432" s="12" t="s">
        <v>25</v>
      </c>
      <c r="AH432" s="11">
        <v>1</v>
      </c>
      <c r="AI432" s="12" t="s">
        <v>25</v>
      </c>
      <c r="AJ432" s="11">
        <v>1</v>
      </c>
      <c r="AK432" s="12" t="s">
        <v>25</v>
      </c>
      <c r="AL432" s="11">
        <v>4</v>
      </c>
      <c r="AM432" s="12" t="s">
        <v>25</v>
      </c>
      <c r="AN432" s="11">
        <v>29</v>
      </c>
      <c r="AO432" s="12" t="s">
        <v>25</v>
      </c>
      <c r="AP432" s="11">
        <v>54</v>
      </c>
      <c r="AQ432" s="12" t="s">
        <v>25</v>
      </c>
      <c r="AR432" s="11">
        <v>2</v>
      </c>
      <c r="AS432" s="12" t="s">
        <v>25</v>
      </c>
      <c r="AT432" s="11">
        <v>56</v>
      </c>
      <c r="AU432" s="11">
        <v>2</v>
      </c>
      <c r="AV432" s="12" t="s">
        <v>25</v>
      </c>
      <c r="AW432" s="11">
        <v>2</v>
      </c>
      <c r="AX432" s="11">
        <v>0</v>
      </c>
      <c r="AY432" s="12" t="s">
        <v>25</v>
      </c>
      <c r="AZ432" s="11">
        <v>0</v>
      </c>
      <c r="BA432" s="11">
        <v>58</v>
      </c>
      <c r="BB432" s="12" t="s">
        <v>25</v>
      </c>
      <c r="BC432" s="11">
        <v>15</v>
      </c>
      <c r="BD432" s="12" t="s">
        <v>25</v>
      </c>
      <c r="BE432" s="11">
        <v>8</v>
      </c>
      <c r="BF432" s="12" t="s">
        <v>25</v>
      </c>
      <c r="BG432" s="11">
        <v>23</v>
      </c>
      <c r="BH432" s="11">
        <v>1</v>
      </c>
      <c r="BI432" s="12" t="s">
        <v>25</v>
      </c>
      <c r="BJ432" s="11">
        <v>1</v>
      </c>
      <c r="BK432" s="11">
        <v>2</v>
      </c>
      <c r="BL432" s="12" t="s">
        <v>25</v>
      </c>
      <c r="BM432" s="11">
        <v>2</v>
      </c>
      <c r="BN432" s="11">
        <v>26</v>
      </c>
      <c r="BO432" s="12" t="s">
        <v>25</v>
      </c>
      <c r="BP432" s="11">
        <v>5</v>
      </c>
      <c r="BQ432" s="12" t="s">
        <v>25</v>
      </c>
      <c r="BR432" s="11">
        <v>0</v>
      </c>
      <c r="BS432" s="12" t="s">
        <v>25</v>
      </c>
      <c r="BT432" s="11">
        <v>3</v>
      </c>
      <c r="BU432" s="12" t="s">
        <v>25</v>
      </c>
      <c r="BV432" s="11">
        <v>8</v>
      </c>
      <c r="BW432" s="12" t="s">
        <v>25</v>
      </c>
      <c r="BX432" s="11">
        <v>6</v>
      </c>
      <c r="BY432" s="12" t="s">
        <v>25</v>
      </c>
      <c r="BZ432" s="11">
        <v>16</v>
      </c>
      <c r="CA432" s="12" t="s">
        <v>25</v>
      </c>
      <c r="CB432" s="11">
        <v>1</v>
      </c>
      <c r="CC432" s="12" t="s">
        <v>25</v>
      </c>
      <c r="CD432" s="11">
        <v>6</v>
      </c>
      <c r="CE432" s="12" t="s">
        <v>25</v>
      </c>
      <c r="CF432" s="11">
        <v>6</v>
      </c>
      <c r="CG432" s="11">
        <v>29</v>
      </c>
      <c r="CH432" s="11">
        <v>2</v>
      </c>
      <c r="CI432" s="12" t="s">
        <v>25</v>
      </c>
      <c r="CJ432" s="11">
        <v>6</v>
      </c>
      <c r="CK432" s="12" t="s">
        <v>25</v>
      </c>
      <c r="CL432" s="11">
        <v>156</v>
      </c>
      <c r="CM432" s="11">
        <v>158</v>
      </c>
      <c r="CN432" s="12" t="s">
        <v>25</v>
      </c>
      <c r="CO432" s="12" t="s">
        <v>638</v>
      </c>
      <c r="CP432" s="12" t="s">
        <v>633</v>
      </c>
      <c r="CQ432" s="12" t="s">
        <v>25</v>
      </c>
      <c r="CR432" s="11">
        <f t="shared" si="18"/>
        <v>158</v>
      </c>
      <c r="CS432" s="11">
        <f t="shared" si="19"/>
        <v>158</v>
      </c>
      <c r="CT432" s="11" t="b">
        <f t="shared" si="20"/>
        <v>1</v>
      </c>
    </row>
    <row r="433" spans="1:98" x14ac:dyDescent="0.25">
      <c r="A433" s="11">
        <v>432</v>
      </c>
      <c r="B433" s="11">
        <v>15</v>
      </c>
      <c r="C433" s="12" t="s">
        <v>70</v>
      </c>
      <c r="D433" s="11">
        <v>1</v>
      </c>
      <c r="E433" s="12" t="s">
        <v>71</v>
      </c>
      <c r="F433" s="11">
        <v>1</v>
      </c>
      <c r="G433" s="12" t="s">
        <v>71</v>
      </c>
      <c r="H433" s="11">
        <v>1</v>
      </c>
      <c r="I433" s="11">
        <v>1</v>
      </c>
      <c r="J433" s="12" t="s">
        <v>71</v>
      </c>
      <c r="K433" s="11">
        <v>694</v>
      </c>
      <c r="L433" s="12" t="s">
        <v>573</v>
      </c>
      <c r="M433" s="11">
        <v>1</v>
      </c>
      <c r="N433" s="12" t="s">
        <v>70</v>
      </c>
      <c r="O433" s="12" t="s">
        <v>450</v>
      </c>
      <c r="P433" s="11">
        <v>2</v>
      </c>
      <c r="Q433" s="12" t="s">
        <v>273</v>
      </c>
      <c r="R433" s="11">
        <v>15</v>
      </c>
      <c r="S433" s="12" t="s">
        <v>241</v>
      </c>
      <c r="T433" s="11">
        <v>340</v>
      </c>
      <c r="U433" s="12" t="s">
        <v>574</v>
      </c>
      <c r="V433" s="12" t="s">
        <v>575</v>
      </c>
      <c r="W433" s="11">
        <v>1505</v>
      </c>
      <c r="X433" s="12" t="s">
        <v>71</v>
      </c>
      <c r="Y433" s="12" t="s">
        <v>77</v>
      </c>
      <c r="Z433" s="12" t="s">
        <v>78</v>
      </c>
      <c r="AA433" s="11">
        <v>1915022</v>
      </c>
      <c r="AB433" s="12" t="s">
        <v>673</v>
      </c>
      <c r="AC433" s="11">
        <v>3</v>
      </c>
      <c r="AD433" s="11">
        <v>151</v>
      </c>
      <c r="AE433" s="12" t="s">
        <v>25</v>
      </c>
      <c r="AF433" s="11">
        <v>12</v>
      </c>
      <c r="AG433" s="12" t="s">
        <v>25</v>
      </c>
      <c r="AH433" s="11">
        <v>4</v>
      </c>
      <c r="AI433" s="12" t="s">
        <v>25</v>
      </c>
      <c r="AJ433" s="11">
        <v>0</v>
      </c>
      <c r="AK433" s="12" t="s">
        <v>25</v>
      </c>
      <c r="AL433" s="11">
        <v>1</v>
      </c>
      <c r="AM433" s="12" t="s">
        <v>25</v>
      </c>
      <c r="AN433" s="11">
        <v>17</v>
      </c>
      <c r="AO433" s="12" t="s">
        <v>25</v>
      </c>
      <c r="AP433" s="11">
        <v>54</v>
      </c>
      <c r="AQ433" s="12" t="s">
        <v>25</v>
      </c>
      <c r="AR433" s="11">
        <v>5</v>
      </c>
      <c r="AS433" s="12" t="s">
        <v>25</v>
      </c>
      <c r="AT433" s="11">
        <v>59</v>
      </c>
      <c r="AU433" s="11">
        <v>6</v>
      </c>
      <c r="AV433" s="12" t="s">
        <v>25</v>
      </c>
      <c r="AW433" s="11">
        <v>6</v>
      </c>
      <c r="AX433" s="11">
        <v>0</v>
      </c>
      <c r="AY433" s="12" t="s">
        <v>25</v>
      </c>
      <c r="AZ433" s="11">
        <v>0</v>
      </c>
      <c r="BA433" s="11">
        <v>65</v>
      </c>
      <c r="BB433" s="12" t="s">
        <v>25</v>
      </c>
      <c r="BC433" s="11">
        <v>17</v>
      </c>
      <c r="BD433" s="12" t="s">
        <v>25</v>
      </c>
      <c r="BE433" s="11">
        <v>6</v>
      </c>
      <c r="BF433" s="12" t="s">
        <v>25</v>
      </c>
      <c r="BG433" s="11">
        <v>23</v>
      </c>
      <c r="BH433" s="11">
        <v>8</v>
      </c>
      <c r="BI433" s="12" t="s">
        <v>25</v>
      </c>
      <c r="BJ433" s="11">
        <v>8</v>
      </c>
      <c r="BK433" s="11">
        <v>1</v>
      </c>
      <c r="BL433" s="12" t="s">
        <v>25</v>
      </c>
      <c r="BM433" s="11">
        <v>1</v>
      </c>
      <c r="BN433" s="11">
        <v>32</v>
      </c>
      <c r="BO433" s="12" t="s">
        <v>25</v>
      </c>
      <c r="BP433" s="11">
        <v>2</v>
      </c>
      <c r="BQ433" s="12" t="s">
        <v>25</v>
      </c>
      <c r="BR433" s="11">
        <v>2</v>
      </c>
      <c r="BS433" s="12" t="s">
        <v>25</v>
      </c>
      <c r="BT433" s="11">
        <v>1</v>
      </c>
      <c r="BU433" s="12" t="s">
        <v>25</v>
      </c>
      <c r="BV433" s="11">
        <v>5</v>
      </c>
      <c r="BW433" s="12" t="s">
        <v>25</v>
      </c>
      <c r="BX433" s="11">
        <v>3</v>
      </c>
      <c r="BY433" s="12" t="s">
        <v>25</v>
      </c>
      <c r="BZ433" s="11">
        <v>17</v>
      </c>
      <c r="CA433" s="12" t="s">
        <v>25</v>
      </c>
      <c r="CB433" s="11">
        <v>1</v>
      </c>
      <c r="CC433" s="12" t="s">
        <v>25</v>
      </c>
      <c r="CD433" s="11">
        <v>3</v>
      </c>
      <c r="CE433" s="12" t="s">
        <v>25</v>
      </c>
      <c r="CF433" s="11">
        <v>3</v>
      </c>
      <c r="CG433" s="11">
        <v>24</v>
      </c>
      <c r="CH433" s="11">
        <v>6</v>
      </c>
      <c r="CI433" s="12" t="s">
        <v>25</v>
      </c>
      <c r="CJ433" s="11">
        <v>2</v>
      </c>
      <c r="CK433" s="12" t="s">
        <v>25</v>
      </c>
      <c r="CL433" s="11">
        <v>151</v>
      </c>
      <c r="CM433" s="11">
        <v>151</v>
      </c>
      <c r="CN433" s="12" t="s">
        <v>25</v>
      </c>
      <c r="CO433" s="12" t="s">
        <v>25</v>
      </c>
      <c r="CP433" s="12" t="s">
        <v>25</v>
      </c>
      <c r="CQ433" s="12" t="s">
        <v>25</v>
      </c>
      <c r="CR433" s="11">
        <f t="shared" si="18"/>
        <v>151</v>
      </c>
      <c r="CS433" s="11">
        <f t="shared" si="19"/>
        <v>151</v>
      </c>
      <c r="CT433" s="11" t="b">
        <f t="shared" si="20"/>
        <v>1</v>
      </c>
    </row>
    <row r="434" spans="1:98" x14ac:dyDescent="0.25">
      <c r="A434" s="11">
        <v>433</v>
      </c>
      <c r="B434" s="11">
        <v>15</v>
      </c>
      <c r="C434" s="12" t="s">
        <v>70</v>
      </c>
      <c r="D434" s="11">
        <v>1</v>
      </c>
      <c r="E434" s="12" t="s">
        <v>71</v>
      </c>
      <c r="F434" s="11">
        <v>1</v>
      </c>
      <c r="G434" s="12" t="s">
        <v>71</v>
      </c>
      <c r="H434" s="11">
        <v>1</v>
      </c>
      <c r="I434" s="11">
        <v>1</v>
      </c>
      <c r="J434" s="12" t="s">
        <v>71</v>
      </c>
      <c r="K434" s="11">
        <v>694</v>
      </c>
      <c r="L434" s="12" t="s">
        <v>573</v>
      </c>
      <c r="M434" s="11">
        <v>1</v>
      </c>
      <c r="N434" s="12" t="s">
        <v>70</v>
      </c>
      <c r="O434" s="12" t="s">
        <v>450</v>
      </c>
      <c r="P434" s="11">
        <v>2</v>
      </c>
      <c r="Q434" s="12" t="s">
        <v>273</v>
      </c>
      <c r="R434" s="11">
        <v>16</v>
      </c>
      <c r="S434" s="12" t="s">
        <v>477</v>
      </c>
      <c r="T434" s="11">
        <v>341</v>
      </c>
      <c r="U434" s="12" t="s">
        <v>574</v>
      </c>
      <c r="V434" s="12" t="s">
        <v>575</v>
      </c>
      <c r="W434" s="11">
        <v>1505</v>
      </c>
      <c r="X434" s="12" t="s">
        <v>71</v>
      </c>
      <c r="Y434" s="12" t="s">
        <v>77</v>
      </c>
      <c r="Z434" s="12" t="s">
        <v>78</v>
      </c>
      <c r="AA434" s="11">
        <v>1915022</v>
      </c>
      <c r="AB434" s="12" t="s">
        <v>673</v>
      </c>
      <c r="AC434" s="11">
        <v>3</v>
      </c>
      <c r="AD434" s="11">
        <v>146</v>
      </c>
      <c r="AE434" s="12" t="s">
        <v>25</v>
      </c>
      <c r="AF434" s="11">
        <v>17</v>
      </c>
      <c r="AG434" s="12" t="s">
        <v>25</v>
      </c>
      <c r="AH434" s="11">
        <v>2</v>
      </c>
      <c r="AI434" s="12" t="s">
        <v>25</v>
      </c>
      <c r="AJ434" s="11">
        <v>0</v>
      </c>
      <c r="AK434" s="12" t="s">
        <v>25</v>
      </c>
      <c r="AL434" s="11">
        <v>0</v>
      </c>
      <c r="AM434" s="12" t="s">
        <v>25</v>
      </c>
      <c r="AN434" s="11">
        <v>19</v>
      </c>
      <c r="AO434" s="12" t="s">
        <v>25</v>
      </c>
      <c r="AP434" s="11">
        <v>47</v>
      </c>
      <c r="AQ434" s="12" t="s">
        <v>25</v>
      </c>
      <c r="AR434" s="11">
        <v>2</v>
      </c>
      <c r="AS434" s="12" t="s">
        <v>25</v>
      </c>
      <c r="AT434" s="11">
        <v>49</v>
      </c>
      <c r="AU434" s="11">
        <v>3</v>
      </c>
      <c r="AV434" s="12" t="s">
        <v>25</v>
      </c>
      <c r="AW434" s="11">
        <v>3</v>
      </c>
      <c r="AX434" s="11">
        <v>0</v>
      </c>
      <c r="AY434" s="12" t="s">
        <v>25</v>
      </c>
      <c r="AZ434" s="11">
        <v>0</v>
      </c>
      <c r="BA434" s="11">
        <v>52</v>
      </c>
      <c r="BB434" s="12" t="s">
        <v>25</v>
      </c>
      <c r="BC434" s="11">
        <v>11</v>
      </c>
      <c r="BD434" s="12" t="s">
        <v>25</v>
      </c>
      <c r="BE434" s="11">
        <v>10</v>
      </c>
      <c r="BF434" s="12" t="s">
        <v>25</v>
      </c>
      <c r="BG434" s="11">
        <v>21</v>
      </c>
      <c r="BH434" s="11">
        <v>2</v>
      </c>
      <c r="BI434" s="12" t="s">
        <v>25</v>
      </c>
      <c r="BJ434" s="11">
        <v>2</v>
      </c>
      <c r="BK434" s="11">
        <v>7</v>
      </c>
      <c r="BL434" s="12" t="s">
        <v>25</v>
      </c>
      <c r="BM434" s="11">
        <v>7</v>
      </c>
      <c r="BN434" s="11">
        <v>30</v>
      </c>
      <c r="BO434" s="12" t="s">
        <v>25</v>
      </c>
      <c r="BP434" s="11">
        <v>4</v>
      </c>
      <c r="BQ434" s="12" t="s">
        <v>25</v>
      </c>
      <c r="BR434" s="11">
        <v>2</v>
      </c>
      <c r="BS434" s="12" t="s">
        <v>25</v>
      </c>
      <c r="BT434" s="11">
        <v>1</v>
      </c>
      <c r="BU434" s="12" t="s">
        <v>25</v>
      </c>
      <c r="BV434" s="11">
        <v>7</v>
      </c>
      <c r="BW434" s="12" t="s">
        <v>25</v>
      </c>
      <c r="BX434" s="11">
        <v>2</v>
      </c>
      <c r="BY434" s="12" t="s">
        <v>25</v>
      </c>
      <c r="BZ434" s="11">
        <v>20</v>
      </c>
      <c r="CA434" s="12" t="s">
        <v>25</v>
      </c>
      <c r="CB434" s="11">
        <v>2</v>
      </c>
      <c r="CC434" s="12" t="s">
        <v>25</v>
      </c>
      <c r="CD434" s="11">
        <v>4</v>
      </c>
      <c r="CE434" s="12" t="s">
        <v>25</v>
      </c>
      <c r="CF434" s="11">
        <v>4</v>
      </c>
      <c r="CG434" s="11">
        <v>28</v>
      </c>
      <c r="CH434" s="11">
        <v>4</v>
      </c>
      <c r="CI434" s="12" t="s">
        <v>25</v>
      </c>
      <c r="CJ434" s="11">
        <v>6</v>
      </c>
      <c r="CK434" s="12" t="s">
        <v>25</v>
      </c>
      <c r="CL434" s="11">
        <v>146</v>
      </c>
      <c r="CM434" s="11">
        <v>146</v>
      </c>
      <c r="CN434" s="12" t="s">
        <v>25</v>
      </c>
      <c r="CO434" s="12" t="s">
        <v>25</v>
      </c>
      <c r="CP434" s="12" t="s">
        <v>25</v>
      </c>
      <c r="CQ434" s="12" t="s">
        <v>25</v>
      </c>
      <c r="CR434" s="11">
        <f t="shared" si="18"/>
        <v>146</v>
      </c>
      <c r="CS434" s="11">
        <f t="shared" si="19"/>
        <v>146</v>
      </c>
      <c r="CT434" s="11" t="b">
        <f t="shared" si="20"/>
        <v>1</v>
      </c>
    </row>
    <row r="435" spans="1:98" x14ac:dyDescent="0.25">
      <c r="A435" s="11">
        <v>434</v>
      </c>
      <c r="B435" s="11">
        <v>15</v>
      </c>
      <c r="C435" s="12" t="s">
        <v>70</v>
      </c>
      <c r="D435" s="11">
        <v>1</v>
      </c>
      <c r="E435" s="12" t="s">
        <v>71</v>
      </c>
      <c r="F435" s="11">
        <v>1</v>
      </c>
      <c r="G435" s="12" t="s">
        <v>71</v>
      </c>
      <c r="H435" s="11">
        <v>1</v>
      </c>
      <c r="I435" s="11">
        <v>1</v>
      </c>
      <c r="J435" s="12" t="s">
        <v>71</v>
      </c>
      <c r="K435" s="11">
        <v>694</v>
      </c>
      <c r="L435" s="12" t="s">
        <v>573</v>
      </c>
      <c r="M435" s="11">
        <v>1</v>
      </c>
      <c r="N435" s="12" t="s">
        <v>70</v>
      </c>
      <c r="O435" s="12" t="s">
        <v>450</v>
      </c>
      <c r="P435" s="11">
        <v>2</v>
      </c>
      <c r="Q435" s="12" t="s">
        <v>273</v>
      </c>
      <c r="R435" s="11">
        <v>17</v>
      </c>
      <c r="S435" s="12" t="s">
        <v>478</v>
      </c>
      <c r="T435" s="11">
        <v>343</v>
      </c>
      <c r="U435" s="12" t="s">
        <v>574</v>
      </c>
      <c r="V435" s="12" t="s">
        <v>575</v>
      </c>
      <c r="W435" s="11">
        <v>1505</v>
      </c>
      <c r="X435" s="12" t="s">
        <v>71</v>
      </c>
      <c r="Y435" s="12" t="s">
        <v>77</v>
      </c>
      <c r="Z435" s="12" t="s">
        <v>78</v>
      </c>
      <c r="AA435" s="11">
        <v>1915022</v>
      </c>
      <c r="AB435" s="12" t="s">
        <v>673</v>
      </c>
      <c r="AC435" s="11">
        <v>3</v>
      </c>
      <c r="AD435" s="11">
        <v>144</v>
      </c>
      <c r="AE435" s="12" t="s">
        <v>25</v>
      </c>
      <c r="AF435" s="11">
        <v>16</v>
      </c>
      <c r="AG435" s="12" t="s">
        <v>25</v>
      </c>
      <c r="AH435" s="11">
        <v>3</v>
      </c>
      <c r="AI435" s="12" t="s">
        <v>25</v>
      </c>
      <c r="AJ435" s="11">
        <v>0</v>
      </c>
      <c r="AK435" s="12" t="s">
        <v>25</v>
      </c>
      <c r="AL435" s="11">
        <v>1</v>
      </c>
      <c r="AM435" s="12" t="s">
        <v>25</v>
      </c>
      <c r="AN435" s="11">
        <v>20</v>
      </c>
      <c r="AO435" s="12" t="s">
        <v>25</v>
      </c>
      <c r="AP435" s="11">
        <v>42</v>
      </c>
      <c r="AQ435" s="12" t="s">
        <v>25</v>
      </c>
      <c r="AR435" s="11">
        <v>3</v>
      </c>
      <c r="AS435" s="12" t="s">
        <v>25</v>
      </c>
      <c r="AT435" s="11">
        <v>45</v>
      </c>
      <c r="AU435" s="11">
        <v>2</v>
      </c>
      <c r="AV435" s="12" t="s">
        <v>25</v>
      </c>
      <c r="AW435" s="11">
        <v>2</v>
      </c>
      <c r="AX435" s="11">
        <v>2</v>
      </c>
      <c r="AY435" s="12" t="s">
        <v>25</v>
      </c>
      <c r="AZ435" s="11">
        <v>2</v>
      </c>
      <c r="BA435" s="11">
        <v>49</v>
      </c>
      <c r="BB435" s="12" t="s">
        <v>25</v>
      </c>
      <c r="BC435" s="11">
        <v>19</v>
      </c>
      <c r="BD435" s="12" t="s">
        <v>25</v>
      </c>
      <c r="BE435" s="11">
        <v>14</v>
      </c>
      <c r="BF435" s="12" t="s">
        <v>25</v>
      </c>
      <c r="BG435" s="11">
        <v>33</v>
      </c>
      <c r="BH435" s="11">
        <v>4</v>
      </c>
      <c r="BI435" s="12" t="s">
        <v>25</v>
      </c>
      <c r="BJ435" s="11">
        <v>4</v>
      </c>
      <c r="BK435" s="11">
        <v>3</v>
      </c>
      <c r="BL435" s="12" t="s">
        <v>25</v>
      </c>
      <c r="BM435" s="11">
        <v>3</v>
      </c>
      <c r="BN435" s="11">
        <v>40</v>
      </c>
      <c r="BO435" s="12" t="s">
        <v>25</v>
      </c>
      <c r="BP435" s="11">
        <v>0</v>
      </c>
      <c r="BQ435" s="12" t="s">
        <v>25</v>
      </c>
      <c r="BR435" s="11">
        <v>1</v>
      </c>
      <c r="BS435" s="12" t="s">
        <v>25</v>
      </c>
      <c r="BT435" s="11">
        <v>0</v>
      </c>
      <c r="BU435" s="12" t="s">
        <v>25</v>
      </c>
      <c r="BV435" s="11">
        <v>1</v>
      </c>
      <c r="BW435" s="12" t="s">
        <v>25</v>
      </c>
      <c r="BX435" s="11">
        <v>2</v>
      </c>
      <c r="BY435" s="12" t="s">
        <v>25</v>
      </c>
      <c r="BZ435" s="11">
        <v>18</v>
      </c>
      <c r="CA435" s="12" t="s">
        <v>25</v>
      </c>
      <c r="CB435" s="11">
        <v>1</v>
      </c>
      <c r="CC435" s="12" t="s">
        <v>25</v>
      </c>
      <c r="CD435" s="11">
        <v>8</v>
      </c>
      <c r="CE435" s="12" t="s">
        <v>25</v>
      </c>
      <c r="CF435" s="11">
        <v>8</v>
      </c>
      <c r="CG435" s="11">
        <v>29</v>
      </c>
      <c r="CH435" s="11">
        <v>3</v>
      </c>
      <c r="CI435" s="12" t="s">
        <v>25</v>
      </c>
      <c r="CJ435" s="11">
        <v>2</v>
      </c>
      <c r="CK435" s="12" t="s">
        <v>25</v>
      </c>
      <c r="CL435" s="11">
        <v>144</v>
      </c>
      <c r="CM435" s="11">
        <v>144</v>
      </c>
      <c r="CN435" s="12" t="s">
        <v>25</v>
      </c>
      <c r="CO435" s="12" t="s">
        <v>25</v>
      </c>
      <c r="CP435" s="12" t="s">
        <v>25</v>
      </c>
      <c r="CQ435" s="12" t="s">
        <v>25</v>
      </c>
      <c r="CR435" s="11">
        <f t="shared" si="18"/>
        <v>144</v>
      </c>
      <c r="CS435" s="11">
        <f t="shared" si="19"/>
        <v>144</v>
      </c>
      <c r="CT435" s="11" t="b">
        <f t="shared" si="20"/>
        <v>1</v>
      </c>
    </row>
    <row r="436" spans="1:98" x14ac:dyDescent="0.25">
      <c r="A436" s="11">
        <v>435</v>
      </c>
      <c r="B436" s="11">
        <v>15</v>
      </c>
      <c r="C436" s="12" t="s">
        <v>70</v>
      </c>
      <c r="D436" s="11">
        <v>1</v>
      </c>
      <c r="E436" s="12" t="s">
        <v>71</v>
      </c>
      <c r="F436" s="11">
        <v>1</v>
      </c>
      <c r="G436" s="12" t="s">
        <v>71</v>
      </c>
      <c r="H436" s="11">
        <v>1</v>
      </c>
      <c r="I436" s="11">
        <v>1</v>
      </c>
      <c r="J436" s="12" t="s">
        <v>71</v>
      </c>
      <c r="K436" s="11">
        <v>694</v>
      </c>
      <c r="L436" s="12" t="s">
        <v>573</v>
      </c>
      <c r="M436" s="11">
        <v>1</v>
      </c>
      <c r="N436" s="12" t="s">
        <v>70</v>
      </c>
      <c r="O436" s="12" t="s">
        <v>450</v>
      </c>
      <c r="P436" s="11">
        <v>2</v>
      </c>
      <c r="Q436" s="12" t="s">
        <v>273</v>
      </c>
      <c r="R436" s="11">
        <v>18</v>
      </c>
      <c r="S436" s="12" t="s">
        <v>479</v>
      </c>
      <c r="T436" s="11">
        <v>343</v>
      </c>
      <c r="U436" s="12" t="s">
        <v>574</v>
      </c>
      <c r="V436" s="12" t="s">
        <v>575</v>
      </c>
      <c r="W436" s="11">
        <v>1505</v>
      </c>
      <c r="X436" s="12" t="s">
        <v>71</v>
      </c>
      <c r="Y436" s="12" t="s">
        <v>77</v>
      </c>
      <c r="Z436" s="12" t="s">
        <v>78</v>
      </c>
      <c r="AA436" s="11">
        <v>1915022</v>
      </c>
      <c r="AB436" s="12" t="s">
        <v>673</v>
      </c>
      <c r="AC436" s="11">
        <v>3</v>
      </c>
      <c r="AD436" s="11">
        <v>158</v>
      </c>
      <c r="AE436" s="12" t="s">
        <v>25</v>
      </c>
      <c r="AF436" s="11">
        <v>11</v>
      </c>
      <c r="AG436" s="12" t="s">
        <v>25</v>
      </c>
      <c r="AH436" s="11">
        <v>0</v>
      </c>
      <c r="AI436" s="12" t="s">
        <v>25</v>
      </c>
      <c r="AJ436" s="11">
        <v>1</v>
      </c>
      <c r="AK436" s="12" t="s">
        <v>25</v>
      </c>
      <c r="AL436" s="11">
        <v>1</v>
      </c>
      <c r="AM436" s="12" t="s">
        <v>25</v>
      </c>
      <c r="AN436" s="11">
        <v>13</v>
      </c>
      <c r="AO436" s="12" t="s">
        <v>25</v>
      </c>
      <c r="AP436" s="11">
        <v>55</v>
      </c>
      <c r="AQ436" s="12" t="s">
        <v>25</v>
      </c>
      <c r="AR436" s="11">
        <v>8</v>
      </c>
      <c r="AS436" s="12" t="s">
        <v>25</v>
      </c>
      <c r="AT436" s="11">
        <v>63</v>
      </c>
      <c r="AU436" s="11">
        <v>1</v>
      </c>
      <c r="AV436" s="12" t="s">
        <v>25</v>
      </c>
      <c r="AW436" s="11">
        <v>1</v>
      </c>
      <c r="AX436" s="11">
        <v>0</v>
      </c>
      <c r="AY436" s="12" t="s">
        <v>25</v>
      </c>
      <c r="AZ436" s="11">
        <v>0</v>
      </c>
      <c r="BA436" s="11">
        <v>64</v>
      </c>
      <c r="BB436" s="12" t="s">
        <v>25</v>
      </c>
      <c r="BC436" s="11">
        <v>12</v>
      </c>
      <c r="BD436" s="12" t="s">
        <v>25</v>
      </c>
      <c r="BE436" s="11">
        <v>18</v>
      </c>
      <c r="BF436" s="12" t="s">
        <v>25</v>
      </c>
      <c r="BG436" s="11">
        <v>30</v>
      </c>
      <c r="BH436" s="11">
        <v>3</v>
      </c>
      <c r="BI436" s="12" t="s">
        <v>25</v>
      </c>
      <c r="BJ436" s="11">
        <v>3</v>
      </c>
      <c r="BK436" s="11">
        <v>4</v>
      </c>
      <c r="BL436" s="12" t="s">
        <v>25</v>
      </c>
      <c r="BM436" s="11">
        <v>4</v>
      </c>
      <c r="BN436" s="11">
        <v>37</v>
      </c>
      <c r="BO436" s="12" t="s">
        <v>25</v>
      </c>
      <c r="BP436" s="11">
        <v>7</v>
      </c>
      <c r="BQ436" s="12" t="s">
        <v>25</v>
      </c>
      <c r="BR436" s="11">
        <v>1</v>
      </c>
      <c r="BS436" s="12" t="s">
        <v>25</v>
      </c>
      <c r="BT436" s="11">
        <v>0</v>
      </c>
      <c r="BU436" s="12" t="s">
        <v>25</v>
      </c>
      <c r="BV436" s="11">
        <v>8</v>
      </c>
      <c r="BW436" s="12" t="s">
        <v>25</v>
      </c>
      <c r="BX436" s="11">
        <v>4</v>
      </c>
      <c r="BY436" s="12" t="s">
        <v>25</v>
      </c>
      <c r="BZ436" s="11">
        <v>20</v>
      </c>
      <c r="CA436" s="12" t="s">
        <v>25</v>
      </c>
      <c r="CB436" s="11">
        <v>1</v>
      </c>
      <c r="CC436" s="12" t="s">
        <v>25</v>
      </c>
      <c r="CD436" s="11">
        <v>6</v>
      </c>
      <c r="CE436" s="12" t="s">
        <v>25</v>
      </c>
      <c r="CF436" s="11">
        <v>6</v>
      </c>
      <c r="CG436" s="11">
        <v>31</v>
      </c>
      <c r="CH436" s="11">
        <v>4</v>
      </c>
      <c r="CI436" s="12" t="s">
        <v>25</v>
      </c>
      <c r="CJ436" s="11">
        <v>1</v>
      </c>
      <c r="CK436" s="12" t="s">
        <v>25</v>
      </c>
      <c r="CL436" s="11">
        <v>158</v>
      </c>
      <c r="CM436" s="11">
        <v>158</v>
      </c>
      <c r="CN436" s="12" t="s">
        <v>25</v>
      </c>
      <c r="CO436" s="12" t="s">
        <v>25</v>
      </c>
      <c r="CP436" s="12" t="s">
        <v>25</v>
      </c>
      <c r="CQ436" s="12" t="s">
        <v>25</v>
      </c>
      <c r="CR436" s="11">
        <f t="shared" si="18"/>
        <v>158</v>
      </c>
      <c r="CS436" s="11">
        <f t="shared" si="19"/>
        <v>158</v>
      </c>
      <c r="CT436" s="11" t="b">
        <f t="shared" si="20"/>
        <v>1</v>
      </c>
    </row>
    <row r="437" spans="1:98" x14ac:dyDescent="0.25">
      <c r="A437" s="11">
        <v>436</v>
      </c>
      <c r="B437" s="11">
        <v>15</v>
      </c>
      <c r="C437" s="12" t="s">
        <v>70</v>
      </c>
      <c r="D437" s="11">
        <v>1</v>
      </c>
      <c r="E437" s="12" t="s">
        <v>71</v>
      </c>
      <c r="F437" s="11">
        <v>1</v>
      </c>
      <c r="G437" s="12" t="s">
        <v>71</v>
      </c>
      <c r="H437" s="11">
        <v>1</v>
      </c>
      <c r="I437" s="11">
        <v>1</v>
      </c>
      <c r="J437" s="12" t="s">
        <v>71</v>
      </c>
      <c r="K437" s="11">
        <v>694</v>
      </c>
      <c r="L437" s="12" t="s">
        <v>573</v>
      </c>
      <c r="M437" s="11">
        <v>1</v>
      </c>
      <c r="N437" s="12" t="s">
        <v>70</v>
      </c>
      <c r="O437" s="12" t="s">
        <v>450</v>
      </c>
      <c r="P437" s="11">
        <v>2</v>
      </c>
      <c r="Q437" s="12" t="s">
        <v>273</v>
      </c>
      <c r="R437" s="11">
        <v>19</v>
      </c>
      <c r="S437" s="12" t="s">
        <v>239</v>
      </c>
      <c r="T437" s="11">
        <v>342</v>
      </c>
      <c r="U437" s="12" t="s">
        <v>574</v>
      </c>
      <c r="V437" s="12" t="s">
        <v>575</v>
      </c>
      <c r="W437" s="11">
        <v>1505</v>
      </c>
      <c r="X437" s="12" t="s">
        <v>71</v>
      </c>
      <c r="Y437" s="12" t="s">
        <v>77</v>
      </c>
      <c r="Z437" s="12" t="s">
        <v>78</v>
      </c>
      <c r="AA437" s="11">
        <v>1915022</v>
      </c>
      <c r="AB437" s="12" t="s">
        <v>673</v>
      </c>
      <c r="AC437" s="11">
        <v>3</v>
      </c>
      <c r="AD437" s="11">
        <v>146</v>
      </c>
      <c r="AE437" s="12" t="s">
        <v>25</v>
      </c>
      <c r="AF437" s="11">
        <v>18</v>
      </c>
      <c r="AG437" s="12" t="s">
        <v>25</v>
      </c>
      <c r="AH437" s="11">
        <v>0</v>
      </c>
      <c r="AI437" s="12" t="s">
        <v>25</v>
      </c>
      <c r="AJ437" s="11">
        <v>0</v>
      </c>
      <c r="AK437" s="12" t="s">
        <v>25</v>
      </c>
      <c r="AL437" s="11">
        <v>0</v>
      </c>
      <c r="AM437" s="12" t="s">
        <v>25</v>
      </c>
      <c r="AN437" s="11">
        <v>18</v>
      </c>
      <c r="AO437" s="12" t="s">
        <v>25</v>
      </c>
      <c r="AP437" s="11">
        <v>43</v>
      </c>
      <c r="AQ437" s="12" t="s">
        <v>25</v>
      </c>
      <c r="AR437" s="11">
        <v>3</v>
      </c>
      <c r="AS437" s="12" t="s">
        <v>25</v>
      </c>
      <c r="AT437" s="11">
        <v>46</v>
      </c>
      <c r="AU437" s="11">
        <v>1</v>
      </c>
      <c r="AV437" s="12" t="s">
        <v>25</v>
      </c>
      <c r="AW437" s="11">
        <v>1</v>
      </c>
      <c r="AX437" s="11">
        <v>0</v>
      </c>
      <c r="AY437" s="12" t="s">
        <v>25</v>
      </c>
      <c r="AZ437" s="11">
        <v>0</v>
      </c>
      <c r="BA437" s="11">
        <v>47</v>
      </c>
      <c r="BB437" s="12" t="s">
        <v>25</v>
      </c>
      <c r="BC437" s="11">
        <v>16</v>
      </c>
      <c r="BD437" s="12" t="s">
        <v>25</v>
      </c>
      <c r="BE437" s="11">
        <v>20</v>
      </c>
      <c r="BF437" s="12" t="s">
        <v>25</v>
      </c>
      <c r="BG437" s="11">
        <v>36</v>
      </c>
      <c r="BH437" s="11">
        <v>2</v>
      </c>
      <c r="BI437" s="12" t="s">
        <v>25</v>
      </c>
      <c r="BJ437" s="11">
        <v>2</v>
      </c>
      <c r="BK437" s="11">
        <v>10</v>
      </c>
      <c r="BL437" s="12" t="s">
        <v>25</v>
      </c>
      <c r="BM437" s="11">
        <v>10</v>
      </c>
      <c r="BN437" s="11">
        <v>48</v>
      </c>
      <c r="BO437" s="12" t="s">
        <v>25</v>
      </c>
      <c r="BP437" s="11">
        <v>2</v>
      </c>
      <c r="BQ437" s="12" t="s">
        <v>25</v>
      </c>
      <c r="BR437" s="11">
        <v>0</v>
      </c>
      <c r="BS437" s="12" t="s">
        <v>25</v>
      </c>
      <c r="BT437" s="11">
        <v>0</v>
      </c>
      <c r="BU437" s="12" t="s">
        <v>25</v>
      </c>
      <c r="BV437" s="11">
        <v>2</v>
      </c>
      <c r="BW437" s="12" t="s">
        <v>25</v>
      </c>
      <c r="BX437" s="11">
        <v>2</v>
      </c>
      <c r="BY437" s="12" t="s">
        <v>25</v>
      </c>
      <c r="BZ437" s="11">
        <v>15</v>
      </c>
      <c r="CA437" s="12" t="s">
        <v>25</v>
      </c>
      <c r="CB437" s="11">
        <v>2</v>
      </c>
      <c r="CC437" s="12" t="s">
        <v>25</v>
      </c>
      <c r="CD437" s="11">
        <v>4</v>
      </c>
      <c r="CE437" s="12" t="s">
        <v>25</v>
      </c>
      <c r="CF437" s="11">
        <v>4</v>
      </c>
      <c r="CG437" s="11">
        <v>23</v>
      </c>
      <c r="CH437" s="11">
        <v>3</v>
      </c>
      <c r="CI437" s="12" t="s">
        <v>25</v>
      </c>
      <c r="CJ437" s="11">
        <v>5</v>
      </c>
      <c r="CK437" s="12" t="s">
        <v>25</v>
      </c>
      <c r="CL437" s="11">
        <v>146</v>
      </c>
      <c r="CM437" s="11">
        <v>146</v>
      </c>
      <c r="CN437" s="12" t="s">
        <v>25</v>
      </c>
      <c r="CO437" s="12" t="s">
        <v>25</v>
      </c>
      <c r="CP437" s="12" t="s">
        <v>25</v>
      </c>
      <c r="CQ437" s="12" t="s">
        <v>25</v>
      </c>
      <c r="CR437" s="11">
        <f t="shared" si="18"/>
        <v>146</v>
      </c>
      <c r="CS437" s="11">
        <f t="shared" si="19"/>
        <v>146</v>
      </c>
      <c r="CT437" s="11" t="b">
        <f t="shared" si="20"/>
        <v>1</v>
      </c>
    </row>
    <row r="438" spans="1:98" x14ac:dyDescent="0.25">
      <c r="A438" s="11">
        <v>437</v>
      </c>
      <c r="B438" s="11">
        <v>15</v>
      </c>
      <c r="C438" s="12" t="s">
        <v>70</v>
      </c>
      <c r="D438" s="11">
        <v>1</v>
      </c>
      <c r="E438" s="12" t="s">
        <v>71</v>
      </c>
      <c r="F438" s="11">
        <v>1</v>
      </c>
      <c r="G438" s="12" t="s">
        <v>71</v>
      </c>
      <c r="H438" s="11">
        <v>1</v>
      </c>
      <c r="I438" s="11">
        <v>1</v>
      </c>
      <c r="J438" s="12" t="s">
        <v>71</v>
      </c>
      <c r="K438" s="11">
        <v>694</v>
      </c>
      <c r="L438" s="12" t="s">
        <v>573</v>
      </c>
      <c r="M438" s="11">
        <v>1</v>
      </c>
      <c r="N438" s="12" t="s">
        <v>70</v>
      </c>
      <c r="O438" s="12" t="s">
        <v>450</v>
      </c>
      <c r="P438" s="11">
        <v>2</v>
      </c>
      <c r="Q438" s="12" t="s">
        <v>273</v>
      </c>
      <c r="R438" s="11">
        <v>20</v>
      </c>
      <c r="S438" s="12" t="s">
        <v>448</v>
      </c>
      <c r="T438" s="11">
        <v>341</v>
      </c>
      <c r="U438" s="12" t="s">
        <v>574</v>
      </c>
      <c r="V438" s="12" t="s">
        <v>575</v>
      </c>
      <c r="W438" s="11">
        <v>1505</v>
      </c>
      <c r="X438" s="12" t="s">
        <v>71</v>
      </c>
      <c r="Y438" s="12" t="s">
        <v>77</v>
      </c>
      <c r="Z438" s="12" t="s">
        <v>78</v>
      </c>
      <c r="AA438" s="11">
        <v>1915022</v>
      </c>
      <c r="AB438" s="12" t="s">
        <v>673</v>
      </c>
      <c r="AC438" s="11">
        <v>3</v>
      </c>
      <c r="AD438" s="11">
        <v>145</v>
      </c>
      <c r="AE438" s="12" t="s">
        <v>25</v>
      </c>
      <c r="AF438" s="11">
        <v>20</v>
      </c>
      <c r="AG438" s="12" t="s">
        <v>25</v>
      </c>
      <c r="AH438" s="11">
        <v>0</v>
      </c>
      <c r="AI438" s="12" t="s">
        <v>25</v>
      </c>
      <c r="AJ438" s="11">
        <v>1</v>
      </c>
      <c r="AK438" s="12" t="s">
        <v>25</v>
      </c>
      <c r="AL438" s="11">
        <v>3</v>
      </c>
      <c r="AM438" s="12" t="s">
        <v>25</v>
      </c>
      <c r="AN438" s="11">
        <v>24</v>
      </c>
      <c r="AO438" s="12" t="s">
        <v>25</v>
      </c>
      <c r="AP438" s="11">
        <v>42</v>
      </c>
      <c r="AQ438" s="12" t="s">
        <v>25</v>
      </c>
      <c r="AR438" s="11">
        <v>1</v>
      </c>
      <c r="AS438" s="12" t="s">
        <v>25</v>
      </c>
      <c r="AT438" s="11">
        <v>43</v>
      </c>
      <c r="AU438" s="11">
        <v>1</v>
      </c>
      <c r="AV438" s="12" t="s">
        <v>25</v>
      </c>
      <c r="AW438" s="11">
        <v>1</v>
      </c>
      <c r="AX438" s="11">
        <v>0</v>
      </c>
      <c r="AY438" s="12" t="s">
        <v>25</v>
      </c>
      <c r="AZ438" s="11">
        <v>0</v>
      </c>
      <c r="BA438" s="11">
        <v>44</v>
      </c>
      <c r="BB438" s="12" t="s">
        <v>25</v>
      </c>
      <c r="BC438" s="11">
        <v>14</v>
      </c>
      <c r="BD438" s="12" t="s">
        <v>25</v>
      </c>
      <c r="BE438" s="11">
        <v>15</v>
      </c>
      <c r="BF438" s="12" t="s">
        <v>25</v>
      </c>
      <c r="BG438" s="11">
        <v>29</v>
      </c>
      <c r="BH438" s="11">
        <v>2</v>
      </c>
      <c r="BI438" s="12" t="s">
        <v>25</v>
      </c>
      <c r="BJ438" s="11">
        <v>2</v>
      </c>
      <c r="BK438" s="11">
        <v>8</v>
      </c>
      <c r="BL438" s="12" t="s">
        <v>25</v>
      </c>
      <c r="BM438" s="11">
        <v>8</v>
      </c>
      <c r="BN438" s="11">
        <v>39</v>
      </c>
      <c r="BO438" s="12" t="s">
        <v>25</v>
      </c>
      <c r="BP438" s="11">
        <v>5</v>
      </c>
      <c r="BQ438" s="12" t="s">
        <v>25</v>
      </c>
      <c r="BR438" s="11">
        <v>0</v>
      </c>
      <c r="BS438" s="12" t="s">
        <v>25</v>
      </c>
      <c r="BT438" s="11">
        <v>1</v>
      </c>
      <c r="BU438" s="12" t="s">
        <v>25</v>
      </c>
      <c r="BV438" s="11">
        <v>6</v>
      </c>
      <c r="BW438" s="12" t="s">
        <v>25</v>
      </c>
      <c r="BX438" s="11">
        <v>2</v>
      </c>
      <c r="BY438" s="12" t="s">
        <v>25</v>
      </c>
      <c r="BZ438" s="11">
        <v>18</v>
      </c>
      <c r="CA438" s="12" t="s">
        <v>25</v>
      </c>
      <c r="CB438" s="11">
        <v>2</v>
      </c>
      <c r="CC438" s="12" t="s">
        <v>25</v>
      </c>
      <c r="CD438" s="11">
        <v>3</v>
      </c>
      <c r="CE438" s="12" t="s">
        <v>25</v>
      </c>
      <c r="CF438" s="11">
        <v>3</v>
      </c>
      <c r="CG438" s="11">
        <v>25</v>
      </c>
      <c r="CH438" s="11">
        <v>5</v>
      </c>
      <c r="CI438" s="12" t="s">
        <v>25</v>
      </c>
      <c r="CJ438" s="11">
        <v>2</v>
      </c>
      <c r="CK438" s="12" t="s">
        <v>25</v>
      </c>
      <c r="CL438" s="11">
        <v>145</v>
      </c>
      <c r="CM438" s="11">
        <v>145</v>
      </c>
      <c r="CN438" s="12" t="s">
        <v>25</v>
      </c>
      <c r="CO438" s="12" t="s">
        <v>25</v>
      </c>
      <c r="CP438" s="12" t="s">
        <v>25</v>
      </c>
      <c r="CQ438" s="12" t="s">
        <v>25</v>
      </c>
      <c r="CR438" s="11">
        <f t="shared" si="18"/>
        <v>145</v>
      </c>
      <c r="CS438" s="11">
        <f t="shared" si="19"/>
        <v>145</v>
      </c>
      <c r="CT438" s="11" t="b">
        <f t="shared" si="20"/>
        <v>1</v>
      </c>
    </row>
    <row r="439" spans="1:98" x14ac:dyDescent="0.25">
      <c r="A439" s="11">
        <v>438</v>
      </c>
      <c r="B439" s="11">
        <v>15</v>
      </c>
      <c r="C439" s="12" t="s">
        <v>70</v>
      </c>
      <c r="D439" s="11">
        <v>1</v>
      </c>
      <c r="E439" s="12" t="s">
        <v>71</v>
      </c>
      <c r="F439" s="11">
        <v>1</v>
      </c>
      <c r="G439" s="12" t="s">
        <v>71</v>
      </c>
      <c r="H439" s="11">
        <v>1</v>
      </c>
      <c r="I439" s="11">
        <v>1</v>
      </c>
      <c r="J439" s="12" t="s">
        <v>71</v>
      </c>
      <c r="K439" s="11">
        <v>694</v>
      </c>
      <c r="L439" s="12" t="s">
        <v>573</v>
      </c>
      <c r="M439" s="11">
        <v>1</v>
      </c>
      <c r="N439" s="12" t="s">
        <v>70</v>
      </c>
      <c r="O439" s="12" t="s">
        <v>450</v>
      </c>
      <c r="P439" s="11">
        <v>2</v>
      </c>
      <c r="Q439" s="12" t="s">
        <v>273</v>
      </c>
      <c r="R439" s="11">
        <v>21</v>
      </c>
      <c r="S439" s="12" t="s">
        <v>135</v>
      </c>
      <c r="T439" s="11">
        <v>342</v>
      </c>
      <c r="U439" s="12" t="s">
        <v>574</v>
      </c>
      <c r="V439" s="12" t="s">
        <v>575</v>
      </c>
      <c r="W439" s="11">
        <v>1505</v>
      </c>
      <c r="X439" s="12" t="s">
        <v>71</v>
      </c>
      <c r="Y439" s="12" t="s">
        <v>77</v>
      </c>
      <c r="Z439" s="12" t="s">
        <v>78</v>
      </c>
      <c r="AA439" s="11">
        <v>1915022</v>
      </c>
      <c r="AB439" s="12" t="s">
        <v>673</v>
      </c>
      <c r="AC439" s="11">
        <v>3</v>
      </c>
      <c r="AD439" s="11">
        <v>153</v>
      </c>
      <c r="AE439" s="12" t="s">
        <v>25</v>
      </c>
      <c r="AF439" s="11">
        <v>27</v>
      </c>
      <c r="AG439" s="12" t="s">
        <v>25</v>
      </c>
      <c r="AH439" s="11">
        <v>2</v>
      </c>
      <c r="AI439" s="12" t="s">
        <v>25</v>
      </c>
      <c r="AJ439" s="11">
        <v>1</v>
      </c>
      <c r="AK439" s="12" t="s">
        <v>25</v>
      </c>
      <c r="AL439" s="11">
        <v>1</v>
      </c>
      <c r="AM439" s="12" t="s">
        <v>25</v>
      </c>
      <c r="AN439" s="11">
        <v>31</v>
      </c>
      <c r="AO439" s="12" t="s">
        <v>25</v>
      </c>
      <c r="AP439" s="11">
        <v>47</v>
      </c>
      <c r="AQ439" s="12" t="s">
        <v>25</v>
      </c>
      <c r="AR439" s="11">
        <v>3</v>
      </c>
      <c r="AS439" s="12" t="s">
        <v>25</v>
      </c>
      <c r="AT439" s="11">
        <v>50</v>
      </c>
      <c r="AU439" s="11">
        <v>2</v>
      </c>
      <c r="AV439" s="12" t="s">
        <v>25</v>
      </c>
      <c r="AW439" s="11">
        <v>2</v>
      </c>
      <c r="AX439" s="11">
        <v>1</v>
      </c>
      <c r="AY439" s="12" t="s">
        <v>25</v>
      </c>
      <c r="AZ439" s="11">
        <v>1</v>
      </c>
      <c r="BA439" s="11">
        <v>53</v>
      </c>
      <c r="BB439" s="12" t="s">
        <v>25</v>
      </c>
      <c r="BC439" s="11">
        <v>13</v>
      </c>
      <c r="BD439" s="12" t="s">
        <v>25</v>
      </c>
      <c r="BE439" s="11">
        <v>15</v>
      </c>
      <c r="BF439" s="12" t="s">
        <v>25</v>
      </c>
      <c r="BG439" s="11">
        <v>28</v>
      </c>
      <c r="BH439" s="11">
        <v>3</v>
      </c>
      <c r="BI439" s="12" t="s">
        <v>25</v>
      </c>
      <c r="BJ439" s="11">
        <v>3</v>
      </c>
      <c r="BK439" s="11">
        <v>2</v>
      </c>
      <c r="BL439" s="12" t="s">
        <v>25</v>
      </c>
      <c r="BM439" s="11">
        <v>2</v>
      </c>
      <c r="BN439" s="11">
        <v>33</v>
      </c>
      <c r="BO439" s="12" t="s">
        <v>25</v>
      </c>
      <c r="BP439" s="11">
        <v>3</v>
      </c>
      <c r="BQ439" s="12" t="s">
        <v>25</v>
      </c>
      <c r="BR439" s="11">
        <v>1</v>
      </c>
      <c r="BS439" s="12" t="s">
        <v>25</v>
      </c>
      <c r="BT439" s="11">
        <v>0</v>
      </c>
      <c r="BU439" s="12" t="s">
        <v>25</v>
      </c>
      <c r="BV439" s="11">
        <v>4</v>
      </c>
      <c r="BW439" s="12" t="s">
        <v>25</v>
      </c>
      <c r="BX439" s="11">
        <v>2</v>
      </c>
      <c r="BY439" s="12" t="s">
        <v>25</v>
      </c>
      <c r="BZ439" s="11">
        <v>19</v>
      </c>
      <c r="CA439" s="12" t="s">
        <v>25</v>
      </c>
      <c r="CB439" s="11">
        <v>1</v>
      </c>
      <c r="CC439" s="12" t="s">
        <v>25</v>
      </c>
      <c r="CD439" s="11">
        <v>4</v>
      </c>
      <c r="CE439" s="12" t="s">
        <v>25</v>
      </c>
      <c r="CF439" s="11">
        <v>4</v>
      </c>
      <c r="CG439" s="11">
        <v>26</v>
      </c>
      <c r="CH439" s="11">
        <v>3</v>
      </c>
      <c r="CI439" s="12" t="s">
        <v>25</v>
      </c>
      <c r="CJ439" s="11">
        <v>3</v>
      </c>
      <c r="CK439" s="12" t="s">
        <v>25</v>
      </c>
      <c r="CL439" s="11">
        <v>153</v>
      </c>
      <c r="CM439" s="11">
        <v>153</v>
      </c>
      <c r="CN439" s="12" t="s">
        <v>25</v>
      </c>
      <c r="CO439" s="12" t="s">
        <v>25</v>
      </c>
      <c r="CP439" s="12" t="s">
        <v>25</v>
      </c>
      <c r="CQ439" s="12" t="s">
        <v>25</v>
      </c>
      <c r="CR439" s="11">
        <f t="shared" si="18"/>
        <v>153</v>
      </c>
      <c r="CS439" s="11">
        <f t="shared" si="19"/>
        <v>153</v>
      </c>
      <c r="CT439" s="11" t="b">
        <f t="shared" si="20"/>
        <v>1</v>
      </c>
    </row>
    <row r="440" spans="1:98" x14ac:dyDescent="0.25">
      <c r="A440" s="11">
        <v>439</v>
      </c>
      <c r="B440" s="11">
        <v>15</v>
      </c>
      <c r="C440" s="12" t="s">
        <v>70</v>
      </c>
      <c r="D440" s="11">
        <v>1</v>
      </c>
      <c r="E440" s="12" t="s">
        <v>71</v>
      </c>
      <c r="F440" s="11">
        <v>1</v>
      </c>
      <c r="G440" s="12" t="s">
        <v>71</v>
      </c>
      <c r="H440" s="11">
        <v>1</v>
      </c>
      <c r="I440" s="11">
        <v>1</v>
      </c>
      <c r="J440" s="12" t="s">
        <v>71</v>
      </c>
      <c r="K440" s="11">
        <v>694</v>
      </c>
      <c r="L440" s="12" t="s">
        <v>573</v>
      </c>
      <c r="M440" s="11">
        <v>1</v>
      </c>
      <c r="N440" s="12" t="s">
        <v>70</v>
      </c>
      <c r="O440" s="12" t="s">
        <v>450</v>
      </c>
      <c r="P440" s="11">
        <v>2</v>
      </c>
      <c r="Q440" s="12" t="s">
        <v>273</v>
      </c>
      <c r="R440" s="11">
        <v>22</v>
      </c>
      <c r="S440" s="12" t="s">
        <v>131</v>
      </c>
      <c r="T440" s="11">
        <v>341</v>
      </c>
      <c r="U440" s="12" t="s">
        <v>574</v>
      </c>
      <c r="V440" s="12" t="s">
        <v>575</v>
      </c>
      <c r="W440" s="11">
        <v>1505</v>
      </c>
      <c r="X440" s="12" t="s">
        <v>71</v>
      </c>
      <c r="Y440" s="12" t="s">
        <v>77</v>
      </c>
      <c r="Z440" s="12" t="s">
        <v>78</v>
      </c>
      <c r="AA440" s="11">
        <v>1915022</v>
      </c>
      <c r="AB440" s="12" t="s">
        <v>673</v>
      </c>
      <c r="AC440" s="11">
        <v>3</v>
      </c>
      <c r="AD440" s="11">
        <v>142</v>
      </c>
      <c r="AE440" s="12" t="s">
        <v>25</v>
      </c>
      <c r="AF440" s="11">
        <v>13</v>
      </c>
      <c r="AG440" s="12" t="s">
        <v>25</v>
      </c>
      <c r="AH440" s="11">
        <v>1</v>
      </c>
      <c r="AI440" s="12" t="s">
        <v>25</v>
      </c>
      <c r="AJ440" s="11">
        <v>0</v>
      </c>
      <c r="AK440" s="12" t="s">
        <v>25</v>
      </c>
      <c r="AL440" s="11">
        <v>2</v>
      </c>
      <c r="AM440" s="12" t="s">
        <v>25</v>
      </c>
      <c r="AN440" s="11">
        <v>16</v>
      </c>
      <c r="AO440" s="12" t="s">
        <v>25</v>
      </c>
      <c r="AP440" s="11">
        <v>45</v>
      </c>
      <c r="AQ440" s="12" t="s">
        <v>25</v>
      </c>
      <c r="AR440" s="11">
        <v>3</v>
      </c>
      <c r="AS440" s="12" t="s">
        <v>25</v>
      </c>
      <c r="AT440" s="11">
        <v>48</v>
      </c>
      <c r="AU440" s="11">
        <v>1</v>
      </c>
      <c r="AV440" s="12" t="s">
        <v>25</v>
      </c>
      <c r="AW440" s="11">
        <v>1</v>
      </c>
      <c r="AX440" s="11">
        <v>0</v>
      </c>
      <c r="AY440" s="12" t="s">
        <v>25</v>
      </c>
      <c r="AZ440" s="11">
        <v>0</v>
      </c>
      <c r="BA440" s="11">
        <v>49</v>
      </c>
      <c r="BB440" s="12" t="s">
        <v>25</v>
      </c>
      <c r="BC440" s="11">
        <v>13</v>
      </c>
      <c r="BD440" s="12" t="s">
        <v>25</v>
      </c>
      <c r="BE440" s="11">
        <v>16</v>
      </c>
      <c r="BF440" s="12" t="s">
        <v>25</v>
      </c>
      <c r="BG440" s="11">
        <v>29</v>
      </c>
      <c r="BH440" s="11">
        <v>3</v>
      </c>
      <c r="BI440" s="12" t="s">
        <v>25</v>
      </c>
      <c r="BJ440" s="11">
        <v>3</v>
      </c>
      <c r="BK440" s="11">
        <v>3</v>
      </c>
      <c r="BL440" s="12" t="s">
        <v>25</v>
      </c>
      <c r="BM440" s="11">
        <v>3</v>
      </c>
      <c r="BN440" s="11">
        <v>35</v>
      </c>
      <c r="BO440" s="12" t="s">
        <v>25</v>
      </c>
      <c r="BP440" s="11">
        <v>4</v>
      </c>
      <c r="BQ440" s="12" t="s">
        <v>25</v>
      </c>
      <c r="BR440" s="11">
        <v>1</v>
      </c>
      <c r="BS440" s="12" t="s">
        <v>25</v>
      </c>
      <c r="BT440" s="11">
        <v>1</v>
      </c>
      <c r="BU440" s="12" t="s">
        <v>25</v>
      </c>
      <c r="BV440" s="11">
        <v>6</v>
      </c>
      <c r="BW440" s="12" t="s">
        <v>25</v>
      </c>
      <c r="BX440" s="11">
        <v>3</v>
      </c>
      <c r="BY440" s="12" t="s">
        <v>25</v>
      </c>
      <c r="BZ440" s="11">
        <v>17</v>
      </c>
      <c r="CA440" s="12" t="s">
        <v>25</v>
      </c>
      <c r="CB440" s="11">
        <v>0</v>
      </c>
      <c r="CC440" s="12" t="s">
        <v>25</v>
      </c>
      <c r="CD440" s="11">
        <v>7</v>
      </c>
      <c r="CE440" s="12" t="s">
        <v>25</v>
      </c>
      <c r="CF440" s="11">
        <v>7</v>
      </c>
      <c r="CG440" s="11">
        <v>27</v>
      </c>
      <c r="CH440" s="11">
        <v>6</v>
      </c>
      <c r="CI440" s="12" t="s">
        <v>25</v>
      </c>
      <c r="CJ440" s="11">
        <v>3</v>
      </c>
      <c r="CK440" s="12" t="s">
        <v>25</v>
      </c>
      <c r="CL440" s="11">
        <v>142</v>
      </c>
      <c r="CM440" s="11">
        <v>142</v>
      </c>
      <c r="CN440" s="12" t="s">
        <v>25</v>
      </c>
      <c r="CO440" s="12" t="s">
        <v>25</v>
      </c>
      <c r="CP440" s="12" t="s">
        <v>25</v>
      </c>
      <c r="CQ440" s="12" t="s">
        <v>25</v>
      </c>
      <c r="CR440" s="11">
        <f t="shared" si="18"/>
        <v>142</v>
      </c>
      <c r="CS440" s="11">
        <f t="shared" si="19"/>
        <v>142</v>
      </c>
      <c r="CT440" s="11" t="b">
        <f t="shared" si="20"/>
        <v>1</v>
      </c>
    </row>
    <row r="441" spans="1:98" x14ac:dyDescent="0.25">
      <c r="A441" s="11">
        <v>440</v>
      </c>
      <c r="B441" s="11">
        <v>15</v>
      </c>
      <c r="C441" s="12" t="s">
        <v>70</v>
      </c>
      <c r="D441" s="11">
        <v>1</v>
      </c>
      <c r="E441" s="12" t="s">
        <v>71</v>
      </c>
      <c r="F441" s="11">
        <v>1</v>
      </c>
      <c r="G441" s="12" t="s">
        <v>71</v>
      </c>
      <c r="H441" s="11">
        <v>1</v>
      </c>
      <c r="I441" s="11">
        <v>1</v>
      </c>
      <c r="J441" s="12" t="s">
        <v>71</v>
      </c>
      <c r="K441" s="11">
        <v>694</v>
      </c>
      <c r="L441" s="12" t="s">
        <v>573</v>
      </c>
      <c r="M441" s="11">
        <v>1</v>
      </c>
      <c r="N441" s="12" t="s">
        <v>70</v>
      </c>
      <c r="O441" s="12" t="s">
        <v>450</v>
      </c>
      <c r="P441" s="11">
        <v>2</v>
      </c>
      <c r="Q441" s="12" t="s">
        <v>273</v>
      </c>
      <c r="R441" s="11">
        <v>23</v>
      </c>
      <c r="S441" s="12" t="s">
        <v>483</v>
      </c>
      <c r="T441" s="11">
        <v>343</v>
      </c>
      <c r="U441" s="12" t="s">
        <v>574</v>
      </c>
      <c r="V441" s="12" t="s">
        <v>575</v>
      </c>
      <c r="W441" s="11">
        <v>1505</v>
      </c>
      <c r="X441" s="12" t="s">
        <v>71</v>
      </c>
      <c r="Y441" s="12" t="s">
        <v>77</v>
      </c>
      <c r="Z441" s="12" t="s">
        <v>78</v>
      </c>
      <c r="AA441" s="11">
        <v>1915022</v>
      </c>
      <c r="AB441" s="12" t="s">
        <v>673</v>
      </c>
      <c r="AC441" s="11">
        <v>3</v>
      </c>
      <c r="AD441" s="11">
        <v>139</v>
      </c>
      <c r="AE441" s="12" t="s">
        <v>25</v>
      </c>
      <c r="AF441" s="11">
        <v>14</v>
      </c>
      <c r="AG441" s="12" t="s">
        <v>25</v>
      </c>
      <c r="AH441" s="11">
        <v>3</v>
      </c>
      <c r="AI441" s="12" t="s">
        <v>25</v>
      </c>
      <c r="AJ441" s="11">
        <v>1</v>
      </c>
      <c r="AK441" s="12" t="s">
        <v>25</v>
      </c>
      <c r="AL441" s="11">
        <v>1</v>
      </c>
      <c r="AM441" s="12" t="s">
        <v>25</v>
      </c>
      <c r="AN441" s="11">
        <v>19</v>
      </c>
      <c r="AO441" s="12" t="s">
        <v>25</v>
      </c>
      <c r="AP441" s="11">
        <v>43</v>
      </c>
      <c r="AQ441" s="12" t="s">
        <v>25</v>
      </c>
      <c r="AR441" s="11">
        <v>1</v>
      </c>
      <c r="AS441" s="12" t="s">
        <v>25</v>
      </c>
      <c r="AT441" s="11">
        <v>44</v>
      </c>
      <c r="AU441" s="11">
        <v>3</v>
      </c>
      <c r="AV441" s="12" t="s">
        <v>25</v>
      </c>
      <c r="AW441" s="11">
        <v>3</v>
      </c>
      <c r="AX441" s="11">
        <v>0</v>
      </c>
      <c r="AY441" s="12" t="s">
        <v>25</v>
      </c>
      <c r="AZ441" s="11">
        <v>0</v>
      </c>
      <c r="BA441" s="11">
        <v>47</v>
      </c>
      <c r="BB441" s="12" t="s">
        <v>25</v>
      </c>
      <c r="BC441" s="11">
        <v>8</v>
      </c>
      <c r="BD441" s="12" t="s">
        <v>25</v>
      </c>
      <c r="BE441" s="11">
        <v>21</v>
      </c>
      <c r="BF441" s="12" t="s">
        <v>25</v>
      </c>
      <c r="BG441" s="11">
        <v>29</v>
      </c>
      <c r="BH441" s="11">
        <v>3</v>
      </c>
      <c r="BI441" s="12" t="s">
        <v>25</v>
      </c>
      <c r="BJ441" s="11">
        <v>3</v>
      </c>
      <c r="BK441" s="11">
        <v>1</v>
      </c>
      <c r="BL441" s="12" t="s">
        <v>25</v>
      </c>
      <c r="BM441" s="11">
        <v>1</v>
      </c>
      <c r="BN441" s="11">
        <v>33</v>
      </c>
      <c r="BO441" s="12" t="s">
        <v>25</v>
      </c>
      <c r="BP441" s="11">
        <v>5</v>
      </c>
      <c r="BQ441" s="12" t="s">
        <v>25</v>
      </c>
      <c r="BR441" s="11">
        <v>3</v>
      </c>
      <c r="BS441" s="12" t="s">
        <v>25</v>
      </c>
      <c r="BT441" s="11">
        <v>1</v>
      </c>
      <c r="BU441" s="12" t="s">
        <v>25</v>
      </c>
      <c r="BV441" s="11">
        <v>9</v>
      </c>
      <c r="BW441" s="12" t="s">
        <v>25</v>
      </c>
      <c r="BX441" s="11">
        <v>0</v>
      </c>
      <c r="BY441" s="12" t="s">
        <v>25</v>
      </c>
      <c r="BZ441" s="11">
        <v>17</v>
      </c>
      <c r="CA441" s="12" t="s">
        <v>25</v>
      </c>
      <c r="CB441" s="11">
        <v>0</v>
      </c>
      <c r="CC441" s="12" t="s">
        <v>25</v>
      </c>
      <c r="CD441" s="11">
        <v>2</v>
      </c>
      <c r="CE441" s="12" t="s">
        <v>25</v>
      </c>
      <c r="CF441" s="11">
        <v>2</v>
      </c>
      <c r="CG441" s="11">
        <v>19</v>
      </c>
      <c r="CH441" s="11">
        <v>8</v>
      </c>
      <c r="CI441" s="12" t="s">
        <v>25</v>
      </c>
      <c r="CJ441" s="11">
        <v>4</v>
      </c>
      <c r="CK441" s="12" t="s">
        <v>25</v>
      </c>
      <c r="CL441" s="11">
        <v>139</v>
      </c>
      <c r="CM441" s="11">
        <v>139</v>
      </c>
      <c r="CN441" s="12" t="s">
        <v>25</v>
      </c>
      <c r="CO441" s="12" t="s">
        <v>25</v>
      </c>
      <c r="CP441" s="12" t="s">
        <v>25</v>
      </c>
      <c r="CQ441" s="12" t="s">
        <v>25</v>
      </c>
      <c r="CR441" s="11">
        <f t="shared" si="18"/>
        <v>139</v>
      </c>
      <c r="CS441" s="11">
        <f t="shared" si="19"/>
        <v>139</v>
      </c>
      <c r="CT441" s="11" t="b">
        <f t="shared" si="20"/>
        <v>1</v>
      </c>
    </row>
    <row r="442" spans="1:98" x14ac:dyDescent="0.25">
      <c r="A442" s="11">
        <v>441</v>
      </c>
      <c r="B442" s="11">
        <v>15</v>
      </c>
      <c r="C442" s="12" t="s">
        <v>70</v>
      </c>
      <c r="D442" s="11">
        <v>1</v>
      </c>
      <c r="E442" s="12" t="s">
        <v>71</v>
      </c>
      <c r="F442" s="11">
        <v>1</v>
      </c>
      <c r="G442" s="12" t="s">
        <v>71</v>
      </c>
      <c r="H442" s="11">
        <v>1</v>
      </c>
      <c r="I442" s="11">
        <v>1</v>
      </c>
      <c r="J442" s="12" t="s">
        <v>71</v>
      </c>
      <c r="K442" s="11">
        <v>694</v>
      </c>
      <c r="L442" s="12" t="s">
        <v>573</v>
      </c>
      <c r="M442" s="11">
        <v>1</v>
      </c>
      <c r="N442" s="12" t="s">
        <v>70</v>
      </c>
      <c r="O442" s="12" t="s">
        <v>450</v>
      </c>
      <c r="P442" s="11">
        <v>2</v>
      </c>
      <c r="Q442" s="12" t="s">
        <v>273</v>
      </c>
      <c r="R442" s="11">
        <v>24</v>
      </c>
      <c r="S442" s="12" t="s">
        <v>139</v>
      </c>
      <c r="T442" s="11">
        <v>339</v>
      </c>
      <c r="U442" s="12" t="s">
        <v>574</v>
      </c>
      <c r="V442" s="12" t="s">
        <v>575</v>
      </c>
      <c r="W442" s="11">
        <v>1505</v>
      </c>
      <c r="X442" s="12" t="s">
        <v>71</v>
      </c>
      <c r="Y442" s="12" t="s">
        <v>77</v>
      </c>
      <c r="Z442" s="12" t="s">
        <v>78</v>
      </c>
      <c r="AA442" s="11">
        <v>1915022</v>
      </c>
      <c r="AB442" s="12" t="s">
        <v>673</v>
      </c>
      <c r="AC442" s="11">
        <v>3</v>
      </c>
      <c r="AD442" s="11">
        <v>157</v>
      </c>
      <c r="AE442" s="12" t="s">
        <v>25</v>
      </c>
      <c r="AF442" s="11">
        <v>15</v>
      </c>
      <c r="AG442" s="12" t="s">
        <v>25</v>
      </c>
      <c r="AH442" s="11">
        <v>3</v>
      </c>
      <c r="AI442" s="12" t="s">
        <v>25</v>
      </c>
      <c r="AJ442" s="11">
        <v>0</v>
      </c>
      <c r="AK442" s="12" t="s">
        <v>25</v>
      </c>
      <c r="AL442" s="11">
        <v>0</v>
      </c>
      <c r="AM442" s="12" t="s">
        <v>25</v>
      </c>
      <c r="AN442" s="11">
        <v>18</v>
      </c>
      <c r="AO442" s="12" t="s">
        <v>25</v>
      </c>
      <c r="AP442" s="11">
        <v>59</v>
      </c>
      <c r="AQ442" s="12" t="s">
        <v>25</v>
      </c>
      <c r="AR442" s="11">
        <v>3</v>
      </c>
      <c r="AS442" s="12" t="s">
        <v>25</v>
      </c>
      <c r="AT442" s="11">
        <v>62</v>
      </c>
      <c r="AU442" s="11">
        <v>3</v>
      </c>
      <c r="AV442" s="12" t="s">
        <v>25</v>
      </c>
      <c r="AW442" s="11">
        <v>3</v>
      </c>
      <c r="AX442" s="11">
        <v>1</v>
      </c>
      <c r="AY442" s="12" t="s">
        <v>25</v>
      </c>
      <c r="AZ442" s="11">
        <v>1</v>
      </c>
      <c r="BA442" s="11">
        <v>66</v>
      </c>
      <c r="BB442" s="12" t="s">
        <v>25</v>
      </c>
      <c r="BC442" s="11">
        <v>21</v>
      </c>
      <c r="BD442" s="12" t="s">
        <v>25</v>
      </c>
      <c r="BE442" s="11">
        <v>14</v>
      </c>
      <c r="BF442" s="12" t="s">
        <v>25</v>
      </c>
      <c r="BG442" s="11">
        <v>35</v>
      </c>
      <c r="BH442" s="11">
        <v>4</v>
      </c>
      <c r="BI442" s="12" t="s">
        <v>25</v>
      </c>
      <c r="BJ442" s="11">
        <v>4</v>
      </c>
      <c r="BK442" s="11">
        <v>6</v>
      </c>
      <c r="BL442" s="12" t="s">
        <v>25</v>
      </c>
      <c r="BM442" s="11">
        <v>6</v>
      </c>
      <c r="BN442" s="11">
        <v>45</v>
      </c>
      <c r="BO442" s="12" t="s">
        <v>25</v>
      </c>
      <c r="BP442" s="11">
        <v>0</v>
      </c>
      <c r="BQ442" s="12" t="s">
        <v>25</v>
      </c>
      <c r="BR442" s="11">
        <v>0</v>
      </c>
      <c r="BS442" s="12" t="s">
        <v>25</v>
      </c>
      <c r="BT442" s="11">
        <v>0</v>
      </c>
      <c r="BU442" s="12" t="s">
        <v>25</v>
      </c>
      <c r="BV442" s="11">
        <v>0</v>
      </c>
      <c r="BW442" s="12" t="s">
        <v>25</v>
      </c>
      <c r="BX442" s="11">
        <v>1</v>
      </c>
      <c r="BY442" s="12" t="s">
        <v>25</v>
      </c>
      <c r="BZ442" s="11">
        <v>12</v>
      </c>
      <c r="CA442" s="12" t="s">
        <v>25</v>
      </c>
      <c r="CB442" s="11">
        <v>2</v>
      </c>
      <c r="CC442" s="12" t="s">
        <v>25</v>
      </c>
      <c r="CD442" s="11">
        <v>5</v>
      </c>
      <c r="CE442" s="12" t="s">
        <v>25</v>
      </c>
      <c r="CF442" s="11">
        <v>5</v>
      </c>
      <c r="CG442" s="11">
        <v>20</v>
      </c>
      <c r="CH442" s="11">
        <v>6</v>
      </c>
      <c r="CI442" s="12" t="s">
        <v>25</v>
      </c>
      <c r="CJ442" s="11">
        <v>2</v>
      </c>
      <c r="CK442" s="12" t="s">
        <v>25</v>
      </c>
      <c r="CL442" s="11">
        <v>157</v>
      </c>
      <c r="CM442" s="11">
        <v>157</v>
      </c>
      <c r="CN442" s="12" t="s">
        <v>25</v>
      </c>
      <c r="CO442" s="12" t="s">
        <v>25</v>
      </c>
      <c r="CP442" s="12" t="s">
        <v>25</v>
      </c>
      <c r="CQ442" s="12" t="s">
        <v>25</v>
      </c>
      <c r="CR442" s="11">
        <f t="shared" si="18"/>
        <v>157</v>
      </c>
      <c r="CS442" s="11">
        <f t="shared" si="19"/>
        <v>157</v>
      </c>
      <c r="CT442" s="11" t="b">
        <f t="shared" si="20"/>
        <v>1</v>
      </c>
    </row>
    <row r="443" spans="1:98" x14ac:dyDescent="0.25">
      <c r="A443" s="11">
        <v>442</v>
      </c>
      <c r="B443" s="11">
        <v>15</v>
      </c>
      <c r="C443" s="12" t="s">
        <v>70</v>
      </c>
      <c r="D443" s="11">
        <v>1</v>
      </c>
      <c r="E443" s="12" t="s">
        <v>71</v>
      </c>
      <c r="F443" s="11">
        <v>1</v>
      </c>
      <c r="G443" s="12" t="s">
        <v>71</v>
      </c>
      <c r="H443" s="11">
        <v>1</v>
      </c>
      <c r="I443" s="11">
        <v>1</v>
      </c>
      <c r="J443" s="12" t="s">
        <v>71</v>
      </c>
      <c r="K443" s="11">
        <v>694</v>
      </c>
      <c r="L443" s="12" t="s">
        <v>573</v>
      </c>
      <c r="M443" s="11">
        <v>1</v>
      </c>
      <c r="N443" s="12" t="s">
        <v>70</v>
      </c>
      <c r="O443" s="12" t="s">
        <v>450</v>
      </c>
      <c r="P443" s="11">
        <v>2</v>
      </c>
      <c r="Q443" s="12" t="s">
        <v>273</v>
      </c>
      <c r="R443" s="11">
        <v>25</v>
      </c>
      <c r="S443" s="12" t="s">
        <v>343</v>
      </c>
      <c r="T443" s="11">
        <v>345</v>
      </c>
      <c r="U443" s="12" t="s">
        <v>574</v>
      </c>
      <c r="V443" s="12" t="s">
        <v>575</v>
      </c>
      <c r="W443" s="11">
        <v>1505</v>
      </c>
      <c r="X443" s="12" t="s">
        <v>71</v>
      </c>
      <c r="Y443" s="12" t="s">
        <v>77</v>
      </c>
      <c r="Z443" s="12" t="s">
        <v>78</v>
      </c>
      <c r="AA443" s="11">
        <v>1915022</v>
      </c>
      <c r="AB443" s="12" t="s">
        <v>673</v>
      </c>
      <c r="AC443" s="11">
        <v>3</v>
      </c>
      <c r="AD443" s="11">
        <v>156</v>
      </c>
      <c r="AE443" s="12" t="s">
        <v>25</v>
      </c>
      <c r="AF443" s="11">
        <v>23</v>
      </c>
      <c r="AG443" s="12" t="s">
        <v>25</v>
      </c>
      <c r="AH443" s="11">
        <v>1</v>
      </c>
      <c r="AI443" s="12" t="s">
        <v>25</v>
      </c>
      <c r="AJ443" s="11">
        <v>1</v>
      </c>
      <c r="AK443" s="12" t="s">
        <v>25</v>
      </c>
      <c r="AL443" s="11">
        <v>0</v>
      </c>
      <c r="AM443" s="12" t="s">
        <v>25</v>
      </c>
      <c r="AN443" s="11">
        <v>25</v>
      </c>
      <c r="AO443" s="12" t="s">
        <v>25</v>
      </c>
      <c r="AP443" s="11">
        <v>55</v>
      </c>
      <c r="AQ443" s="12" t="s">
        <v>25</v>
      </c>
      <c r="AR443" s="11">
        <v>0</v>
      </c>
      <c r="AS443" s="12" t="s">
        <v>25</v>
      </c>
      <c r="AT443" s="11">
        <v>55</v>
      </c>
      <c r="AU443" s="11">
        <v>2</v>
      </c>
      <c r="AV443" s="12" t="s">
        <v>25</v>
      </c>
      <c r="AW443" s="11">
        <v>2</v>
      </c>
      <c r="AX443" s="11">
        <v>0</v>
      </c>
      <c r="AY443" s="12" t="s">
        <v>25</v>
      </c>
      <c r="AZ443" s="11">
        <v>0</v>
      </c>
      <c r="BA443" s="11">
        <v>57</v>
      </c>
      <c r="BB443" s="12" t="s">
        <v>25</v>
      </c>
      <c r="BC443" s="11">
        <v>19</v>
      </c>
      <c r="BD443" s="12" t="s">
        <v>25</v>
      </c>
      <c r="BE443" s="11">
        <v>12</v>
      </c>
      <c r="BF443" s="12" t="s">
        <v>25</v>
      </c>
      <c r="BG443" s="11">
        <v>31</v>
      </c>
      <c r="BH443" s="11">
        <v>2</v>
      </c>
      <c r="BI443" s="12" t="s">
        <v>25</v>
      </c>
      <c r="BJ443" s="11">
        <v>2</v>
      </c>
      <c r="BK443" s="11">
        <v>5</v>
      </c>
      <c r="BL443" s="12" t="s">
        <v>25</v>
      </c>
      <c r="BM443" s="11">
        <v>5</v>
      </c>
      <c r="BN443" s="11">
        <v>38</v>
      </c>
      <c r="BO443" s="12" t="s">
        <v>25</v>
      </c>
      <c r="BP443" s="11">
        <v>2</v>
      </c>
      <c r="BQ443" s="12" t="s">
        <v>25</v>
      </c>
      <c r="BR443" s="11">
        <v>0</v>
      </c>
      <c r="BS443" s="12" t="s">
        <v>25</v>
      </c>
      <c r="BT443" s="11">
        <v>1</v>
      </c>
      <c r="BU443" s="12" t="s">
        <v>25</v>
      </c>
      <c r="BV443" s="11">
        <v>3</v>
      </c>
      <c r="BW443" s="12" t="s">
        <v>25</v>
      </c>
      <c r="BX443" s="11">
        <v>6</v>
      </c>
      <c r="BY443" s="12" t="s">
        <v>25</v>
      </c>
      <c r="BZ443" s="11">
        <v>16</v>
      </c>
      <c r="CA443" s="12" t="s">
        <v>25</v>
      </c>
      <c r="CB443" s="11">
        <v>4</v>
      </c>
      <c r="CC443" s="12" t="s">
        <v>25</v>
      </c>
      <c r="CD443" s="11">
        <v>2</v>
      </c>
      <c r="CE443" s="12" t="s">
        <v>25</v>
      </c>
      <c r="CF443" s="11">
        <v>2</v>
      </c>
      <c r="CG443" s="11">
        <v>28</v>
      </c>
      <c r="CH443" s="11">
        <v>2</v>
      </c>
      <c r="CI443" s="12" t="s">
        <v>25</v>
      </c>
      <c r="CJ443" s="11">
        <v>3</v>
      </c>
      <c r="CK443" s="12" t="s">
        <v>25</v>
      </c>
      <c r="CL443" s="11">
        <v>156</v>
      </c>
      <c r="CM443" s="11">
        <v>156</v>
      </c>
      <c r="CN443" s="12" t="s">
        <v>25</v>
      </c>
      <c r="CO443" s="12" t="s">
        <v>25</v>
      </c>
      <c r="CP443" s="12" t="s">
        <v>25</v>
      </c>
      <c r="CQ443" s="12" t="s">
        <v>25</v>
      </c>
      <c r="CR443" s="11">
        <f t="shared" si="18"/>
        <v>156</v>
      </c>
      <c r="CS443" s="11">
        <f t="shared" si="19"/>
        <v>156</v>
      </c>
      <c r="CT443" s="11" t="b">
        <f t="shared" si="20"/>
        <v>1</v>
      </c>
    </row>
    <row r="444" spans="1:98" x14ac:dyDescent="0.25">
      <c r="A444" s="11">
        <v>443</v>
      </c>
      <c r="B444" s="11">
        <v>15</v>
      </c>
      <c r="C444" s="12" t="s">
        <v>70</v>
      </c>
      <c r="D444" s="11">
        <v>1</v>
      </c>
      <c r="E444" s="12" t="s">
        <v>71</v>
      </c>
      <c r="F444" s="11">
        <v>1</v>
      </c>
      <c r="G444" s="12" t="s">
        <v>71</v>
      </c>
      <c r="H444" s="11">
        <v>1</v>
      </c>
      <c r="I444" s="11">
        <v>1</v>
      </c>
      <c r="J444" s="12" t="s">
        <v>71</v>
      </c>
      <c r="K444" s="11">
        <v>694</v>
      </c>
      <c r="L444" s="12" t="s">
        <v>576</v>
      </c>
      <c r="M444" s="11">
        <v>1</v>
      </c>
      <c r="N444" s="12" t="s">
        <v>70</v>
      </c>
      <c r="O444" s="12" t="s">
        <v>450</v>
      </c>
      <c r="P444" s="11">
        <v>2</v>
      </c>
      <c r="Q444" s="12" t="s">
        <v>273</v>
      </c>
      <c r="R444" s="11">
        <v>26</v>
      </c>
      <c r="S444" s="12" t="s">
        <v>484</v>
      </c>
      <c r="T444" s="11">
        <v>341</v>
      </c>
      <c r="U444" s="12" t="s">
        <v>577</v>
      </c>
      <c r="V444" s="12" t="s">
        <v>578</v>
      </c>
      <c r="W444" s="11">
        <v>1505</v>
      </c>
      <c r="X444" s="12" t="s">
        <v>71</v>
      </c>
      <c r="Y444" s="12" t="s">
        <v>77</v>
      </c>
      <c r="Z444" s="12" t="s">
        <v>78</v>
      </c>
      <c r="AA444" s="11">
        <v>1915009</v>
      </c>
      <c r="AB444" s="12" t="s">
        <v>674</v>
      </c>
      <c r="AC444" s="11">
        <v>3</v>
      </c>
      <c r="AD444" s="11">
        <v>151</v>
      </c>
      <c r="AE444" s="12" t="s">
        <v>25</v>
      </c>
      <c r="AF444" s="11">
        <v>23</v>
      </c>
      <c r="AG444" s="12" t="s">
        <v>25</v>
      </c>
      <c r="AH444" s="11">
        <v>3</v>
      </c>
      <c r="AI444" s="12" t="s">
        <v>25</v>
      </c>
      <c r="AJ444" s="11">
        <v>1</v>
      </c>
      <c r="AK444" s="12" t="s">
        <v>25</v>
      </c>
      <c r="AL444" s="11">
        <v>1</v>
      </c>
      <c r="AM444" s="12" t="s">
        <v>25</v>
      </c>
      <c r="AN444" s="11">
        <v>28</v>
      </c>
      <c r="AO444" s="12" t="s">
        <v>25</v>
      </c>
      <c r="AP444" s="11">
        <v>51</v>
      </c>
      <c r="AQ444" s="12" t="s">
        <v>25</v>
      </c>
      <c r="AR444" s="11">
        <v>5</v>
      </c>
      <c r="AS444" s="12" t="s">
        <v>25</v>
      </c>
      <c r="AT444" s="11">
        <v>56</v>
      </c>
      <c r="AU444" s="11">
        <v>1</v>
      </c>
      <c r="AV444" s="12" t="s">
        <v>25</v>
      </c>
      <c r="AW444" s="11">
        <v>1</v>
      </c>
      <c r="AX444" s="11">
        <v>0</v>
      </c>
      <c r="AY444" s="12" t="s">
        <v>25</v>
      </c>
      <c r="AZ444" s="11">
        <v>0</v>
      </c>
      <c r="BA444" s="11">
        <v>57</v>
      </c>
      <c r="BB444" s="12" t="s">
        <v>25</v>
      </c>
      <c r="BC444" s="11">
        <v>10</v>
      </c>
      <c r="BD444" s="12" t="s">
        <v>25</v>
      </c>
      <c r="BE444" s="11">
        <v>10</v>
      </c>
      <c r="BF444" s="12" t="s">
        <v>25</v>
      </c>
      <c r="BG444" s="11">
        <v>20</v>
      </c>
      <c r="BH444" s="11">
        <v>1</v>
      </c>
      <c r="BI444" s="12" t="s">
        <v>25</v>
      </c>
      <c r="BJ444" s="11">
        <v>1</v>
      </c>
      <c r="BK444" s="11">
        <v>9</v>
      </c>
      <c r="BL444" s="12" t="s">
        <v>25</v>
      </c>
      <c r="BM444" s="11">
        <v>9</v>
      </c>
      <c r="BN444" s="11">
        <v>30</v>
      </c>
      <c r="BO444" s="12" t="s">
        <v>25</v>
      </c>
      <c r="BP444" s="11">
        <v>0</v>
      </c>
      <c r="BQ444" s="12" t="s">
        <v>25</v>
      </c>
      <c r="BR444" s="11">
        <v>1</v>
      </c>
      <c r="BS444" s="12" t="s">
        <v>25</v>
      </c>
      <c r="BT444" s="11">
        <v>1</v>
      </c>
      <c r="BU444" s="12" t="s">
        <v>25</v>
      </c>
      <c r="BV444" s="11">
        <v>2</v>
      </c>
      <c r="BW444" s="12" t="s">
        <v>25</v>
      </c>
      <c r="BX444" s="11">
        <v>2</v>
      </c>
      <c r="BY444" s="12" t="s">
        <v>25</v>
      </c>
      <c r="BZ444" s="11">
        <v>18</v>
      </c>
      <c r="CA444" s="12" t="s">
        <v>25</v>
      </c>
      <c r="CB444" s="11">
        <v>1</v>
      </c>
      <c r="CC444" s="12" t="s">
        <v>25</v>
      </c>
      <c r="CD444" s="11">
        <v>3</v>
      </c>
      <c r="CE444" s="12" t="s">
        <v>25</v>
      </c>
      <c r="CF444" s="11">
        <v>3</v>
      </c>
      <c r="CG444" s="11">
        <v>24</v>
      </c>
      <c r="CH444" s="11">
        <v>4</v>
      </c>
      <c r="CI444" s="12" t="s">
        <v>25</v>
      </c>
      <c r="CJ444" s="11">
        <v>6</v>
      </c>
      <c r="CK444" s="12" t="s">
        <v>25</v>
      </c>
      <c r="CL444" s="11">
        <v>151</v>
      </c>
      <c r="CM444" s="11">
        <v>151</v>
      </c>
      <c r="CN444" s="12" t="s">
        <v>25</v>
      </c>
      <c r="CO444" s="12" t="s">
        <v>25</v>
      </c>
      <c r="CP444" s="12" t="s">
        <v>25</v>
      </c>
      <c r="CQ444" s="12" t="s">
        <v>25</v>
      </c>
      <c r="CR444" s="11">
        <f t="shared" si="18"/>
        <v>151</v>
      </c>
      <c r="CS444" s="11">
        <f t="shared" si="19"/>
        <v>151</v>
      </c>
      <c r="CT444" s="11" t="b">
        <f t="shared" si="20"/>
        <v>1</v>
      </c>
    </row>
    <row r="445" spans="1:98" x14ac:dyDescent="0.25">
      <c r="A445" s="11">
        <v>444</v>
      </c>
      <c r="B445" s="11">
        <v>15</v>
      </c>
      <c r="C445" s="12" t="s">
        <v>70</v>
      </c>
      <c r="D445" s="11">
        <v>1</v>
      </c>
      <c r="E445" s="12" t="s">
        <v>71</v>
      </c>
      <c r="F445" s="11">
        <v>1</v>
      </c>
      <c r="G445" s="12" t="s">
        <v>71</v>
      </c>
      <c r="H445" s="11">
        <v>1</v>
      </c>
      <c r="I445" s="11">
        <v>1</v>
      </c>
      <c r="J445" s="12" t="s">
        <v>71</v>
      </c>
      <c r="K445" s="11">
        <v>694</v>
      </c>
      <c r="L445" s="12" t="s">
        <v>576</v>
      </c>
      <c r="M445" s="11">
        <v>1</v>
      </c>
      <c r="N445" s="12" t="s">
        <v>70</v>
      </c>
      <c r="O445" s="12" t="s">
        <v>450</v>
      </c>
      <c r="P445" s="11">
        <v>2</v>
      </c>
      <c r="Q445" s="12" t="s">
        <v>273</v>
      </c>
      <c r="R445" s="11">
        <v>27</v>
      </c>
      <c r="S445" s="12" t="s">
        <v>341</v>
      </c>
      <c r="T445" s="11">
        <v>339</v>
      </c>
      <c r="U445" s="12" t="s">
        <v>577</v>
      </c>
      <c r="V445" s="12" t="s">
        <v>578</v>
      </c>
      <c r="W445" s="11">
        <v>1505</v>
      </c>
      <c r="X445" s="12" t="s">
        <v>71</v>
      </c>
      <c r="Y445" s="12" t="s">
        <v>77</v>
      </c>
      <c r="Z445" s="12" t="s">
        <v>78</v>
      </c>
      <c r="AA445" s="11">
        <v>1915009</v>
      </c>
      <c r="AB445" s="12" t="s">
        <v>674</v>
      </c>
      <c r="AC445" s="11">
        <v>3</v>
      </c>
      <c r="AD445" s="11">
        <v>153</v>
      </c>
      <c r="AE445" s="12" t="s">
        <v>25</v>
      </c>
      <c r="AF445" s="11">
        <v>22</v>
      </c>
      <c r="AG445" s="12" t="s">
        <v>25</v>
      </c>
      <c r="AH445" s="11">
        <v>2</v>
      </c>
      <c r="AI445" s="12" t="s">
        <v>25</v>
      </c>
      <c r="AJ445" s="11">
        <v>0</v>
      </c>
      <c r="AK445" s="12" t="s">
        <v>25</v>
      </c>
      <c r="AL445" s="11">
        <v>2</v>
      </c>
      <c r="AM445" s="12" t="s">
        <v>25</v>
      </c>
      <c r="AN445" s="11">
        <v>26</v>
      </c>
      <c r="AO445" s="12" t="s">
        <v>25</v>
      </c>
      <c r="AP445" s="11">
        <v>45</v>
      </c>
      <c r="AQ445" s="12" t="s">
        <v>25</v>
      </c>
      <c r="AR445" s="11">
        <v>6</v>
      </c>
      <c r="AS445" s="12" t="s">
        <v>25</v>
      </c>
      <c r="AT445" s="11">
        <v>51</v>
      </c>
      <c r="AU445" s="11">
        <v>1</v>
      </c>
      <c r="AV445" s="12" t="s">
        <v>25</v>
      </c>
      <c r="AW445" s="11">
        <v>1</v>
      </c>
      <c r="AX445" s="11">
        <v>1</v>
      </c>
      <c r="AY445" s="12" t="s">
        <v>25</v>
      </c>
      <c r="AZ445" s="11">
        <v>1</v>
      </c>
      <c r="BA445" s="11">
        <v>53</v>
      </c>
      <c r="BB445" s="12" t="s">
        <v>25</v>
      </c>
      <c r="BC445" s="11">
        <v>14</v>
      </c>
      <c r="BD445" s="12" t="s">
        <v>25</v>
      </c>
      <c r="BE445" s="11">
        <v>8</v>
      </c>
      <c r="BF445" s="12" t="s">
        <v>25</v>
      </c>
      <c r="BG445" s="11">
        <v>22</v>
      </c>
      <c r="BH445" s="11">
        <v>3</v>
      </c>
      <c r="BI445" s="12" t="s">
        <v>25</v>
      </c>
      <c r="BJ445" s="11">
        <v>3</v>
      </c>
      <c r="BK445" s="11">
        <v>2</v>
      </c>
      <c r="BL445" s="12" t="s">
        <v>25</v>
      </c>
      <c r="BM445" s="11">
        <v>2</v>
      </c>
      <c r="BN445" s="11">
        <v>27</v>
      </c>
      <c r="BO445" s="12" t="s">
        <v>25</v>
      </c>
      <c r="BP445" s="11">
        <v>4</v>
      </c>
      <c r="BQ445" s="12" t="s">
        <v>25</v>
      </c>
      <c r="BR445" s="11">
        <v>0</v>
      </c>
      <c r="BS445" s="12" t="s">
        <v>25</v>
      </c>
      <c r="BT445" s="11">
        <v>1</v>
      </c>
      <c r="BU445" s="12" t="s">
        <v>25</v>
      </c>
      <c r="BV445" s="11">
        <v>5</v>
      </c>
      <c r="BW445" s="12" t="s">
        <v>25</v>
      </c>
      <c r="BX445" s="11">
        <v>7</v>
      </c>
      <c r="BY445" s="12" t="s">
        <v>25</v>
      </c>
      <c r="BZ445" s="11">
        <v>17</v>
      </c>
      <c r="CA445" s="12" t="s">
        <v>25</v>
      </c>
      <c r="CB445" s="11">
        <v>4</v>
      </c>
      <c r="CC445" s="12" t="s">
        <v>25</v>
      </c>
      <c r="CD445" s="11">
        <v>5</v>
      </c>
      <c r="CE445" s="12" t="s">
        <v>25</v>
      </c>
      <c r="CF445" s="11">
        <v>5</v>
      </c>
      <c r="CG445" s="11">
        <v>33</v>
      </c>
      <c r="CH445" s="11">
        <v>6</v>
      </c>
      <c r="CI445" s="12" t="s">
        <v>25</v>
      </c>
      <c r="CJ445" s="11">
        <v>3</v>
      </c>
      <c r="CK445" s="12" t="s">
        <v>25</v>
      </c>
      <c r="CL445" s="11">
        <v>153</v>
      </c>
      <c r="CM445" s="11">
        <v>153</v>
      </c>
      <c r="CN445" s="12" t="s">
        <v>25</v>
      </c>
      <c r="CO445" s="12" t="s">
        <v>25</v>
      </c>
      <c r="CP445" s="12" t="s">
        <v>25</v>
      </c>
      <c r="CQ445" s="12" t="s">
        <v>25</v>
      </c>
      <c r="CR445" s="11">
        <f t="shared" si="18"/>
        <v>153</v>
      </c>
      <c r="CS445" s="11">
        <f t="shared" si="19"/>
        <v>153</v>
      </c>
      <c r="CT445" s="11" t="b">
        <f t="shared" si="20"/>
        <v>1</v>
      </c>
    </row>
    <row r="446" spans="1:98" x14ac:dyDescent="0.25">
      <c r="A446" s="11">
        <v>445</v>
      </c>
      <c r="B446" s="11">
        <v>15</v>
      </c>
      <c r="C446" s="12" t="s">
        <v>70</v>
      </c>
      <c r="D446" s="11">
        <v>1</v>
      </c>
      <c r="E446" s="12" t="s">
        <v>71</v>
      </c>
      <c r="F446" s="11">
        <v>1</v>
      </c>
      <c r="G446" s="12" t="s">
        <v>71</v>
      </c>
      <c r="H446" s="11">
        <v>1</v>
      </c>
      <c r="I446" s="11">
        <v>1</v>
      </c>
      <c r="J446" s="12" t="s">
        <v>71</v>
      </c>
      <c r="K446" s="11">
        <v>694</v>
      </c>
      <c r="L446" s="12" t="s">
        <v>576</v>
      </c>
      <c r="M446" s="11">
        <v>1</v>
      </c>
      <c r="N446" s="12" t="s">
        <v>70</v>
      </c>
      <c r="O446" s="12" t="s">
        <v>450</v>
      </c>
      <c r="P446" s="11">
        <v>2</v>
      </c>
      <c r="Q446" s="12" t="s">
        <v>273</v>
      </c>
      <c r="R446" s="11">
        <v>28</v>
      </c>
      <c r="S446" s="12" t="s">
        <v>485</v>
      </c>
      <c r="T446" s="11">
        <v>343</v>
      </c>
      <c r="U446" s="12" t="s">
        <v>577</v>
      </c>
      <c r="V446" s="12" t="s">
        <v>578</v>
      </c>
      <c r="W446" s="11">
        <v>1505</v>
      </c>
      <c r="X446" s="12" t="s">
        <v>71</v>
      </c>
      <c r="Y446" s="12" t="s">
        <v>77</v>
      </c>
      <c r="Z446" s="12" t="s">
        <v>78</v>
      </c>
      <c r="AA446" s="11">
        <v>1915009</v>
      </c>
      <c r="AB446" s="12" t="s">
        <v>674</v>
      </c>
      <c r="AC446" s="11">
        <v>3</v>
      </c>
      <c r="AD446" s="11">
        <v>147</v>
      </c>
      <c r="AE446" s="12" t="s">
        <v>25</v>
      </c>
      <c r="AF446" s="11">
        <v>16</v>
      </c>
      <c r="AG446" s="12" t="s">
        <v>25</v>
      </c>
      <c r="AH446" s="11">
        <v>0</v>
      </c>
      <c r="AI446" s="12" t="s">
        <v>25</v>
      </c>
      <c r="AJ446" s="11">
        <v>1</v>
      </c>
      <c r="AK446" s="12" t="s">
        <v>25</v>
      </c>
      <c r="AL446" s="11">
        <v>1</v>
      </c>
      <c r="AM446" s="12" t="s">
        <v>25</v>
      </c>
      <c r="AN446" s="11">
        <v>18</v>
      </c>
      <c r="AO446" s="12" t="s">
        <v>25</v>
      </c>
      <c r="AP446" s="11">
        <v>47</v>
      </c>
      <c r="AQ446" s="12" t="s">
        <v>25</v>
      </c>
      <c r="AR446" s="11">
        <v>7</v>
      </c>
      <c r="AS446" s="12" t="s">
        <v>25</v>
      </c>
      <c r="AT446" s="11">
        <v>54</v>
      </c>
      <c r="AU446" s="11">
        <v>3</v>
      </c>
      <c r="AV446" s="12" t="s">
        <v>25</v>
      </c>
      <c r="AW446" s="11">
        <v>3</v>
      </c>
      <c r="AX446" s="11">
        <v>0</v>
      </c>
      <c r="AY446" s="12" t="s">
        <v>25</v>
      </c>
      <c r="AZ446" s="11">
        <v>0</v>
      </c>
      <c r="BA446" s="11">
        <v>57</v>
      </c>
      <c r="BB446" s="12" t="s">
        <v>25</v>
      </c>
      <c r="BC446" s="11">
        <v>18</v>
      </c>
      <c r="BD446" s="12" t="s">
        <v>25</v>
      </c>
      <c r="BE446" s="11">
        <v>7</v>
      </c>
      <c r="BF446" s="12" t="s">
        <v>25</v>
      </c>
      <c r="BG446" s="11">
        <v>25</v>
      </c>
      <c r="BH446" s="11">
        <v>4</v>
      </c>
      <c r="BI446" s="12" t="s">
        <v>25</v>
      </c>
      <c r="BJ446" s="11">
        <v>4</v>
      </c>
      <c r="BK446" s="11">
        <v>10</v>
      </c>
      <c r="BL446" s="12" t="s">
        <v>25</v>
      </c>
      <c r="BM446" s="11">
        <v>10</v>
      </c>
      <c r="BN446" s="11">
        <v>39</v>
      </c>
      <c r="BO446" s="12" t="s">
        <v>25</v>
      </c>
      <c r="BP446" s="11">
        <v>0</v>
      </c>
      <c r="BQ446" s="12" t="s">
        <v>25</v>
      </c>
      <c r="BR446" s="11">
        <v>1</v>
      </c>
      <c r="BS446" s="12" t="s">
        <v>25</v>
      </c>
      <c r="BT446" s="11">
        <v>1</v>
      </c>
      <c r="BU446" s="12" t="s">
        <v>25</v>
      </c>
      <c r="BV446" s="11">
        <v>2</v>
      </c>
      <c r="BW446" s="12" t="s">
        <v>25</v>
      </c>
      <c r="BX446" s="11">
        <v>2</v>
      </c>
      <c r="BY446" s="12" t="s">
        <v>25</v>
      </c>
      <c r="BZ446" s="11">
        <v>14</v>
      </c>
      <c r="CA446" s="12" t="s">
        <v>25</v>
      </c>
      <c r="CB446" s="11">
        <v>1</v>
      </c>
      <c r="CC446" s="12" t="s">
        <v>25</v>
      </c>
      <c r="CD446" s="11">
        <v>8</v>
      </c>
      <c r="CE446" s="12" t="s">
        <v>25</v>
      </c>
      <c r="CF446" s="11">
        <v>8</v>
      </c>
      <c r="CG446" s="11">
        <v>25</v>
      </c>
      <c r="CH446" s="11">
        <v>4</v>
      </c>
      <c r="CI446" s="12" t="s">
        <v>25</v>
      </c>
      <c r="CJ446" s="11">
        <v>2</v>
      </c>
      <c r="CK446" s="12" t="s">
        <v>25</v>
      </c>
      <c r="CL446" s="11">
        <v>147</v>
      </c>
      <c r="CM446" s="11">
        <v>147</v>
      </c>
      <c r="CN446" s="12" t="s">
        <v>25</v>
      </c>
      <c r="CO446" s="12" t="s">
        <v>25</v>
      </c>
      <c r="CP446" s="12" t="s">
        <v>25</v>
      </c>
      <c r="CQ446" s="12" t="s">
        <v>25</v>
      </c>
      <c r="CR446" s="11">
        <f t="shared" si="18"/>
        <v>147</v>
      </c>
      <c r="CS446" s="11">
        <f t="shared" si="19"/>
        <v>147</v>
      </c>
      <c r="CT446" s="11" t="b">
        <f t="shared" si="20"/>
        <v>1</v>
      </c>
    </row>
    <row r="447" spans="1:98" x14ac:dyDescent="0.25">
      <c r="A447" s="11">
        <v>446</v>
      </c>
      <c r="B447" s="11">
        <v>15</v>
      </c>
      <c r="C447" s="12" t="s">
        <v>70</v>
      </c>
      <c r="D447" s="11">
        <v>1</v>
      </c>
      <c r="E447" s="12" t="s">
        <v>71</v>
      </c>
      <c r="F447" s="11">
        <v>1</v>
      </c>
      <c r="G447" s="12" t="s">
        <v>71</v>
      </c>
      <c r="H447" s="11">
        <v>1</v>
      </c>
      <c r="I447" s="11">
        <v>1</v>
      </c>
      <c r="J447" s="12" t="s">
        <v>71</v>
      </c>
      <c r="K447" s="11">
        <v>694</v>
      </c>
      <c r="L447" s="12" t="s">
        <v>576</v>
      </c>
      <c r="M447" s="11">
        <v>1</v>
      </c>
      <c r="N447" s="12" t="s">
        <v>70</v>
      </c>
      <c r="O447" s="12" t="s">
        <v>450</v>
      </c>
      <c r="P447" s="11">
        <v>2</v>
      </c>
      <c r="Q447" s="12" t="s">
        <v>273</v>
      </c>
      <c r="R447" s="11">
        <v>29</v>
      </c>
      <c r="S447" s="12" t="s">
        <v>486</v>
      </c>
      <c r="T447" s="11">
        <v>345</v>
      </c>
      <c r="U447" s="12" t="s">
        <v>577</v>
      </c>
      <c r="V447" s="12" t="s">
        <v>578</v>
      </c>
      <c r="W447" s="11">
        <v>1505</v>
      </c>
      <c r="X447" s="12" t="s">
        <v>71</v>
      </c>
      <c r="Y447" s="12" t="s">
        <v>77</v>
      </c>
      <c r="Z447" s="12" t="s">
        <v>78</v>
      </c>
      <c r="AA447" s="11">
        <v>1915009</v>
      </c>
      <c r="AB447" s="12" t="s">
        <v>674</v>
      </c>
      <c r="AC447" s="11">
        <v>3</v>
      </c>
      <c r="AD447" s="11">
        <v>0</v>
      </c>
      <c r="AE447" s="12" t="s">
        <v>25</v>
      </c>
      <c r="AF447" s="11">
        <v>15</v>
      </c>
      <c r="AG447" s="12" t="s">
        <v>25</v>
      </c>
      <c r="AH447" s="11">
        <v>1</v>
      </c>
      <c r="AI447" s="12" t="s">
        <v>25</v>
      </c>
      <c r="AJ447" s="11">
        <v>0</v>
      </c>
      <c r="AK447" s="12" t="s">
        <v>25</v>
      </c>
      <c r="AL447" s="11">
        <v>0</v>
      </c>
      <c r="AM447" s="12" t="s">
        <v>25</v>
      </c>
      <c r="AN447" s="11">
        <v>16</v>
      </c>
      <c r="AO447" s="12" t="s">
        <v>25</v>
      </c>
      <c r="AP447" s="11">
        <v>40</v>
      </c>
      <c r="AQ447" s="12" t="s">
        <v>25</v>
      </c>
      <c r="AR447" s="11">
        <v>1</v>
      </c>
      <c r="AS447" s="12" t="s">
        <v>25</v>
      </c>
      <c r="AT447" s="11">
        <v>41</v>
      </c>
      <c r="AU447" s="11">
        <v>1</v>
      </c>
      <c r="AV447" s="12" t="s">
        <v>25</v>
      </c>
      <c r="AW447" s="11">
        <v>1</v>
      </c>
      <c r="AX447" s="11">
        <v>1</v>
      </c>
      <c r="AY447" s="12" t="s">
        <v>25</v>
      </c>
      <c r="AZ447" s="11">
        <v>1</v>
      </c>
      <c r="BA447" s="11">
        <v>43</v>
      </c>
      <c r="BB447" s="12" t="s">
        <v>25</v>
      </c>
      <c r="BC447" s="11">
        <v>12</v>
      </c>
      <c r="BD447" s="12" t="s">
        <v>25</v>
      </c>
      <c r="BE447" s="11">
        <v>18</v>
      </c>
      <c r="BF447" s="12" t="s">
        <v>25</v>
      </c>
      <c r="BG447" s="11">
        <v>30</v>
      </c>
      <c r="BH447" s="11">
        <v>2</v>
      </c>
      <c r="BI447" s="12" t="s">
        <v>25</v>
      </c>
      <c r="BJ447" s="11">
        <v>2</v>
      </c>
      <c r="BK447" s="11">
        <v>5</v>
      </c>
      <c r="BL447" s="12" t="s">
        <v>25</v>
      </c>
      <c r="BM447" s="11">
        <v>5</v>
      </c>
      <c r="BN447" s="11">
        <v>37</v>
      </c>
      <c r="BO447" s="12" t="s">
        <v>25</v>
      </c>
      <c r="BP447" s="11">
        <v>5</v>
      </c>
      <c r="BQ447" s="12" t="s">
        <v>25</v>
      </c>
      <c r="BR447" s="11">
        <v>2</v>
      </c>
      <c r="BS447" s="12" t="s">
        <v>25</v>
      </c>
      <c r="BT447" s="11">
        <v>2</v>
      </c>
      <c r="BU447" s="12" t="s">
        <v>25</v>
      </c>
      <c r="BV447" s="11">
        <v>9</v>
      </c>
      <c r="BW447" s="12" t="s">
        <v>25</v>
      </c>
      <c r="BX447" s="11">
        <v>6</v>
      </c>
      <c r="BY447" s="12" t="s">
        <v>25</v>
      </c>
      <c r="BZ447" s="11">
        <v>13</v>
      </c>
      <c r="CA447" s="12" t="s">
        <v>25</v>
      </c>
      <c r="CB447" s="11">
        <v>2</v>
      </c>
      <c r="CC447" s="12" t="s">
        <v>25</v>
      </c>
      <c r="CD447" s="11">
        <v>2</v>
      </c>
      <c r="CE447" s="12" t="s">
        <v>25</v>
      </c>
      <c r="CF447" s="11">
        <v>2</v>
      </c>
      <c r="CG447" s="11">
        <v>23</v>
      </c>
      <c r="CH447" s="11">
        <v>7</v>
      </c>
      <c r="CI447" s="12" t="s">
        <v>25</v>
      </c>
      <c r="CJ447" s="11">
        <v>0</v>
      </c>
      <c r="CK447" s="12" t="s">
        <v>25</v>
      </c>
      <c r="CL447" s="11">
        <v>135</v>
      </c>
      <c r="CM447" s="11">
        <v>135</v>
      </c>
      <c r="CN447" s="12" t="s">
        <v>25</v>
      </c>
      <c r="CO447" s="12" t="s">
        <v>25</v>
      </c>
      <c r="CP447" s="12" t="s">
        <v>633</v>
      </c>
      <c r="CQ447" s="12" t="s">
        <v>25</v>
      </c>
      <c r="CR447" s="11">
        <f t="shared" si="18"/>
        <v>135</v>
      </c>
      <c r="CS447" s="11">
        <f t="shared" si="19"/>
        <v>135</v>
      </c>
      <c r="CT447" s="11" t="b">
        <f t="shared" si="20"/>
        <v>1</v>
      </c>
    </row>
    <row r="448" spans="1:98" x14ac:dyDescent="0.25">
      <c r="A448" s="11">
        <v>447</v>
      </c>
      <c r="B448" s="11">
        <v>15</v>
      </c>
      <c r="C448" s="12" t="s">
        <v>70</v>
      </c>
      <c r="D448" s="11">
        <v>1</v>
      </c>
      <c r="E448" s="12" t="s">
        <v>71</v>
      </c>
      <c r="F448" s="11">
        <v>1</v>
      </c>
      <c r="G448" s="12" t="s">
        <v>71</v>
      </c>
      <c r="H448" s="11">
        <v>1</v>
      </c>
      <c r="I448" s="11">
        <v>1</v>
      </c>
      <c r="J448" s="12" t="s">
        <v>71</v>
      </c>
      <c r="K448" s="11">
        <v>694</v>
      </c>
      <c r="L448" s="12" t="s">
        <v>576</v>
      </c>
      <c r="M448" s="11">
        <v>1</v>
      </c>
      <c r="N448" s="12" t="s">
        <v>70</v>
      </c>
      <c r="O448" s="12" t="s">
        <v>450</v>
      </c>
      <c r="P448" s="11">
        <v>2</v>
      </c>
      <c r="Q448" s="12" t="s">
        <v>273</v>
      </c>
      <c r="R448" s="11">
        <v>30</v>
      </c>
      <c r="S448" s="12" t="s">
        <v>487</v>
      </c>
      <c r="T448" s="11">
        <v>344</v>
      </c>
      <c r="U448" s="12" t="s">
        <v>577</v>
      </c>
      <c r="V448" s="12" t="s">
        <v>578</v>
      </c>
      <c r="W448" s="11">
        <v>1505</v>
      </c>
      <c r="X448" s="12" t="s">
        <v>71</v>
      </c>
      <c r="Y448" s="12" t="s">
        <v>77</v>
      </c>
      <c r="Z448" s="12" t="s">
        <v>78</v>
      </c>
      <c r="AA448" s="11">
        <v>1915009</v>
      </c>
      <c r="AB448" s="12" t="s">
        <v>674</v>
      </c>
      <c r="AC448" s="11">
        <v>3</v>
      </c>
      <c r="AD448" s="11">
        <v>149</v>
      </c>
      <c r="AE448" s="12" t="s">
        <v>25</v>
      </c>
      <c r="AF448" s="11">
        <v>21</v>
      </c>
      <c r="AG448" s="12" t="s">
        <v>25</v>
      </c>
      <c r="AH448" s="11">
        <v>4</v>
      </c>
      <c r="AI448" s="12" t="s">
        <v>25</v>
      </c>
      <c r="AJ448" s="11">
        <v>0</v>
      </c>
      <c r="AK448" s="12" t="s">
        <v>25</v>
      </c>
      <c r="AL448" s="11">
        <v>1</v>
      </c>
      <c r="AM448" s="12" t="s">
        <v>25</v>
      </c>
      <c r="AN448" s="11">
        <v>26</v>
      </c>
      <c r="AO448" s="12" t="s">
        <v>25</v>
      </c>
      <c r="AP448" s="11">
        <v>50</v>
      </c>
      <c r="AQ448" s="12" t="s">
        <v>25</v>
      </c>
      <c r="AR448" s="11">
        <v>6</v>
      </c>
      <c r="AS448" s="12" t="s">
        <v>25</v>
      </c>
      <c r="AT448" s="11">
        <v>56</v>
      </c>
      <c r="AU448" s="11">
        <v>3</v>
      </c>
      <c r="AV448" s="12" t="s">
        <v>25</v>
      </c>
      <c r="AW448" s="11">
        <v>3</v>
      </c>
      <c r="AX448" s="11">
        <v>0</v>
      </c>
      <c r="AY448" s="12" t="s">
        <v>25</v>
      </c>
      <c r="AZ448" s="11">
        <v>0</v>
      </c>
      <c r="BA448" s="11">
        <v>59</v>
      </c>
      <c r="BB448" s="12" t="s">
        <v>25</v>
      </c>
      <c r="BC448" s="11">
        <v>17</v>
      </c>
      <c r="BD448" s="12" t="s">
        <v>25</v>
      </c>
      <c r="BE448" s="11">
        <v>9</v>
      </c>
      <c r="BF448" s="12" t="s">
        <v>25</v>
      </c>
      <c r="BG448" s="11">
        <v>26</v>
      </c>
      <c r="BH448" s="11">
        <v>3</v>
      </c>
      <c r="BI448" s="12" t="s">
        <v>25</v>
      </c>
      <c r="BJ448" s="11">
        <v>3</v>
      </c>
      <c r="BK448" s="11">
        <v>4</v>
      </c>
      <c r="BL448" s="12" t="s">
        <v>25</v>
      </c>
      <c r="BM448" s="11">
        <v>4</v>
      </c>
      <c r="BN448" s="11">
        <v>33</v>
      </c>
      <c r="BO448" s="12" t="s">
        <v>25</v>
      </c>
      <c r="BP448" s="11">
        <v>0</v>
      </c>
      <c r="BQ448" s="12" t="s">
        <v>25</v>
      </c>
      <c r="BR448" s="11">
        <v>1</v>
      </c>
      <c r="BS448" s="12" t="s">
        <v>25</v>
      </c>
      <c r="BT448" s="11">
        <v>0</v>
      </c>
      <c r="BU448" s="12" t="s">
        <v>25</v>
      </c>
      <c r="BV448" s="11">
        <v>1</v>
      </c>
      <c r="BW448" s="12" t="s">
        <v>25</v>
      </c>
      <c r="BX448" s="11">
        <v>2</v>
      </c>
      <c r="BY448" s="12" t="s">
        <v>25</v>
      </c>
      <c r="BZ448" s="11">
        <v>11</v>
      </c>
      <c r="CA448" s="12" t="s">
        <v>25</v>
      </c>
      <c r="CB448" s="11">
        <v>3</v>
      </c>
      <c r="CC448" s="12" t="s">
        <v>25</v>
      </c>
      <c r="CD448" s="11">
        <v>5</v>
      </c>
      <c r="CE448" s="12" t="s">
        <v>25</v>
      </c>
      <c r="CF448" s="11">
        <v>5</v>
      </c>
      <c r="CG448" s="11">
        <v>21</v>
      </c>
      <c r="CH448" s="11">
        <v>5</v>
      </c>
      <c r="CI448" s="12" t="s">
        <v>25</v>
      </c>
      <c r="CJ448" s="11">
        <v>4</v>
      </c>
      <c r="CK448" s="12" t="s">
        <v>25</v>
      </c>
      <c r="CL448" s="11">
        <v>149</v>
      </c>
      <c r="CM448" s="11">
        <v>149</v>
      </c>
      <c r="CN448" s="12" t="s">
        <v>25</v>
      </c>
      <c r="CO448" s="12" t="s">
        <v>25</v>
      </c>
      <c r="CP448" s="12" t="s">
        <v>25</v>
      </c>
      <c r="CQ448" s="12" t="s">
        <v>25</v>
      </c>
      <c r="CR448" s="11">
        <f t="shared" si="18"/>
        <v>149</v>
      </c>
      <c r="CS448" s="11">
        <f t="shared" si="19"/>
        <v>149</v>
      </c>
      <c r="CT448" s="11" t="b">
        <f t="shared" si="20"/>
        <v>1</v>
      </c>
    </row>
    <row r="449" spans="1:98" x14ac:dyDescent="0.25">
      <c r="A449" s="11">
        <v>448</v>
      </c>
      <c r="B449" s="11">
        <v>15</v>
      </c>
      <c r="C449" s="12" t="s">
        <v>70</v>
      </c>
      <c r="D449" s="11">
        <v>1</v>
      </c>
      <c r="E449" s="12" t="s">
        <v>71</v>
      </c>
      <c r="F449" s="11">
        <v>1</v>
      </c>
      <c r="G449" s="12" t="s">
        <v>71</v>
      </c>
      <c r="H449" s="11">
        <v>1</v>
      </c>
      <c r="I449" s="11">
        <v>1</v>
      </c>
      <c r="J449" s="12" t="s">
        <v>71</v>
      </c>
      <c r="K449" s="11">
        <v>694</v>
      </c>
      <c r="L449" s="12" t="s">
        <v>576</v>
      </c>
      <c r="M449" s="11">
        <v>1</v>
      </c>
      <c r="N449" s="12" t="s">
        <v>70</v>
      </c>
      <c r="O449" s="12" t="s">
        <v>450</v>
      </c>
      <c r="P449" s="11">
        <v>2</v>
      </c>
      <c r="Q449" s="12" t="s">
        <v>273</v>
      </c>
      <c r="R449" s="11">
        <v>31</v>
      </c>
      <c r="S449" s="12" t="s">
        <v>488</v>
      </c>
      <c r="T449" s="11">
        <v>343</v>
      </c>
      <c r="U449" s="12" t="s">
        <v>577</v>
      </c>
      <c r="V449" s="12" t="s">
        <v>578</v>
      </c>
      <c r="W449" s="11">
        <v>1505</v>
      </c>
      <c r="X449" s="12" t="s">
        <v>71</v>
      </c>
      <c r="Y449" s="12" t="s">
        <v>77</v>
      </c>
      <c r="Z449" s="12" t="s">
        <v>78</v>
      </c>
      <c r="AA449" s="11">
        <v>1915009</v>
      </c>
      <c r="AB449" s="12" t="s">
        <v>674</v>
      </c>
      <c r="AC449" s="11">
        <v>3</v>
      </c>
      <c r="AD449" s="11">
        <v>140</v>
      </c>
      <c r="AE449" s="12" t="s">
        <v>25</v>
      </c>
      <c r="AF449" s="11">
        <v>19</v>
      </c>
      <c r="AG449" s="12" t="s">
        <v>25</v>
      </c>
      <c r="AH449" s="11">
        <v>1</v>
      </c>
      <c r="AI449" s="12" t="s">
        <v>25</v>
      </c>
      <c r="AJ449" s="11">
        <v>1</v>
      </c>
      <c r="AK449" s="12" t="s">
        <v>25</v>
      </c>
      <c r="AL449" s="11">
        <v>0</v>
      </c>
      <c r="AM449" s="12" t="s">
        <v>25</v>
      </c>
      <c r="AN449" s="11">
        <v>21</v>
      </c>
      <c r="AO449" s="12" t="s">
        <v>25</v>
      </c>
      <c r="AP449" s="11">
        <v>49</v>
      </c>
      <c r="AQ449" s="12" t="s">
        <v>25</v>
      </c>
      <c r="AR449" s="11">
        <v>2</v>
      </c>
      <c r="AS449" s="12" t="s">
        <v>25</v>
      </c>
      <c r="AT449" s="11">
        <v>51</v>
      </c>
      <c r="AU449" s="11">
        <v>1</v>
      </c>
      <c r="AV449" s="12" t="s">
        <v>25</v>
      </c>
      <c r="AW449" s="11">
        <v>1</v>
      </c>
      <c r="AX449" s="11">
        <v>1</v>
      </c>
      <c r="AY449" s="12" t="s">
        <v>25</v>
      </c>
      <c r="AZ449" s="11">
        <v>1</v>
      </c>
      <c r="BA449" s="11">
        <v>53</v>
      </c>
      <c r="BB449" s="12" t="s">
        <v>25</v>
      </c>
      <c r="BC449" s="11">
        <v>12</v>
      </c>
      <c r="BD449" s="12" t="s">
        <v>25</v>
      </c>
      <c r="BE449" s="11">
        <v>13</v>
      </c>
      <c r="BF449" s="12" t="s">
        <v>25</v>
      </c>
      <c r="BG449" s="11">
        <v>25</v>
      </c>
      <c r="BH449" s="11">
        <v>4</v>
      </c>
      <c r="BI449" s="12" t="s">
        <v>25</v>
      </c>
      <c r="BJ449" s="11">
        <v>4</v>
      </c>
      <c r="BK449" s="11">
        <v>2</v>
      </c>
      <c r="BL449" s="12" t="s">
        <v>25</v>
      </c>
      <c r="BM449" s="11">
        <v>2</v>
      </c>
      <c r="BN449" s="11">
        <v>31</v>
      </c>
      <c r="BO449" s="12" t="s">
        <v>25</v>
      </c>
      <c r="BP449" s="11">
        <v>3</v>
      </c>
      <c r="BQ449" s="12" t="s">
        <v>25</v>
      </c>
      <c r="BR449" s="11">
        <v>1</v>
      </c>
      <c r="BS449" s="12" t="s">
        <v>25</v>
      </c>
      <c r="BT449" s="11">
        <v>0</v>
      </c>
      <c r="BU449" s="12" t="s">
        <v>25</v>
      </c>
      <c r="BV449" s="11">
        <v>4</v>
      </c>
      <c r="BW449" s="12" t="s">
        <v>25</v>
      </c>
      <c r="BX449" s="11">
        <v>2</v>
      </c>
      <c r="BY449" s="12" t="s">
        <v>25</v>
      </c>
      <c r="BZ449" s="11">
        <v>11</v>
      </c>
      <c r="CA449" s="12" t="s">
        <v>25</v>
      </c>
      <c r="CB449" s="11">
        <v>1</v>
      </c>
      <c r="CC449" s="12" t="s">
        <v>25</v>
      </c>
      <c r="CD449" s="11">
        <v>6</v>
      </c>
      <c r="CE449" s="12" t="s">
        <v>25</v>
      </c>
      <c r="CF449" s="11">
        <v>6</v>
      </c>
      <c r="CG449" s="11">
        <v>20</v>
      </c>
      <c r="CH449" s="11">
        <v>6</v>
      </c>
      <c r="CI449" s="12" t="s">
        <v>25</v>
      </c>
      <c r="CJ449" s="11">
        <v>5</v>
      </c>
      <c r="CK449" s="12" t="s">
        <v>25</v>
      </c>
      <c r="CL449" s="11">
        <v>140</v>
      </c>
      <c r="CM449" s="11">
        <v>140</v>
      </c>
      <c r="CN449" s="12" t="s">
        <v>25</v>
      </c>
      <c r="CO449" s="12" t="s">
        <v>25</v>
      </c>
      <c r="CP449" s="12" t="s">
        <v>25</v>
      </c>
      <c r="CQ449" s="12" t="s">
        <v>25</v>
      </c>
      <c r="CR449" s="11">
        <f t="shared" si="18"/>
        <v>140</v>
      </c>
      <c r="CS449" s="11">
        <f t="shared" si="19"/>
        <v>140</v>
      </c>
      <c r="CT449" s="11" t="b">
        <f t="shared" si="20"/>
        <v>1</v>
      </c>
    </row>
    <row r="450" spans="1:98" x14ac:dyDescent="0.25">
      <c r="A450" s="11">
        <v>449</v>
      </c>
      <c r="B450" s="11">
        <v>15</v>
      </c>
      <c r="C450" s="12" t="s">
        <v>70</v>
      </c>
      <c r="D450" s="11">
        <v>1</v>
      </c>
      <c r="E450" s="12" t="s">
        <v>71</v>
      </c>
      <c r="F450" s="11">
        <v>1</v>
      </c>
      <c r="G450" s="12" t="s">
        <v>71</v>
      </c>
      <c r="H450" s="11">
        <v>1</v>
      </c>
      <c r="I450" s="11">
        <v>1</v>
      </c>
      <c r="J450" s="12" t="s">
        <v>71</v>
      </c>
      <c r="K450" s="11">
        <v>694</v>
      </c>
      <c r="L450" s="12" t="s">
        <v>576</v>
      </c>
      <c r="M450" s="11">
        <v>1</v>
      </c>
      <c r="N450" s="12" t="s">
        <v>70</v>
      </c>
      <c r="O450" s="12" t="s">
        <v>450</v>
      </c>
      <c r="P450" s="11">
        <v>2</v>
      </c>
      <c r="Q450" s="12" t="s">
        <v>273</v>
      </c>
      <c r="R450" s="11">
        <v>32</v>
      </c>
      <c r="S450" s="12" t="s">
        <v>489</v>
      </c>
      <c r="T450" s="11">
        <v>342</v>
      </c>
      <c r="U450" s="12" t="s">
        <v>577</v>
      </c>
      <c r="V450" s="12" t="s">
        <v>578</v>
      </c>
      <c r="W450" s="11">
        <v>1505</v>
      </c>
      <c r="X450" s="12" t="s">
        <v>71</v>
      </c>
      <c r="Y450" s="12" t="s">
        <v>77</v>
      </c>
      <c r="Z450" s="12" t="s">
        <v>78</v>
      </c>
      <c r="AA450" s="11">
        <v>1915009</v>
      </c>
      <c r="AB450" s="12" t="s">
        <v>674</v>
      </c>
      <c r="AC450" s="11">
        <v>3</v>
      </c>
      <c r="AD450" s="11">
        <v>150</v>
      </c>
      <c r="AE450" s="12" t="s">
        <v>25</v>
      </c>
      <c r="AF450" s="11">
        <v>18</v>
      </c>
      <c r="AG450" s="12" t="s">
        <v>25</v>
      </c>
      <c r="AH450" s="11">
        <v>1</v>
      </c>
      <c r="AI450" s="12" t="s">
        <v>25</v>
      </c>
      <c r="AJ450" s="11">
        <v>0</v>
      </c>
      <c r="AK450" s="12" t="s">
        <v>25</v>
      </c>
      <c r="AL450" s="11">
        <v>3</v>
      </c>
      <c r="AM450" s="12" t="s">
        <v>25</v>
      </c>
      <c r="AN450" s="11">
        <v>22</v>
      </c>
      <c r="AO450" s="12" t="s">
        <v>25</v>
      </c>
      <c r="AP450" s="11">
        <v>50</v>
      </c>
      <c r="AQ450" s="12" t="s">
        <v>25</v>
      </c>
      <c r="AR450" s="11">
        <v>2</v>
      </c>
      <c r="AS450" s="12" t="s">
        <v>25</v>
      </c>
      <c r="AT450" s="11">
        <v>52</v>
      </c>
      <c r="AU450" s="11">
        <v>2</v>
      </c>
      <c r="AV450" s="12" t="s">
        <v>25</v>
      </c>
      <c r="AW450" s="11">
        <v>2</v>
      </c>
      <c r="AX450" s="11">
        <v>0</v>
      </c>
      <c r="AY450" s="12" t="s">
        <v>25</v>
      </c>
      <c r="AZ450" s="11">
        <v>0</v>
      </c>
      <c r="BA450" s="11">
        <v>54</v>
      </c>
      <c r="BB450" s="12" t="s">
        <v>25</v>
      </c>
      <c r="BC450" s="11">
        <v>9</v>
      </c>
      <c r="BD450" s="12" t="s">
        <v>25</v>
      </c>
      <c r="BE450" s="11">
        <v>12</v>
      </c>
      <c r="BF450" s="12" t="s">
        <v>25</v>
      </c>
      <c r="BG450" s="11">
        <v>21</v>
      </c>
      <c r="BH450" s="11">
        <v>2</v>
      </c>
      <c r="BI450" s="12" t="s">
        <v>25</v>
      </c>
      <c r="BJ450" s="11">
        <v>2</v>
      </c>
      <c r="BK450" s="11">
        <v>6</v>
      </c>
      <c r="BL450" s="12" t="s">
        <v>25</v>
      </c>
      <c r="BM450" s="11">
        <v>6</v>
      </c>
      <c r="BN450" s="11">
        <v>29</v>
      </c>
      <c r="BO450" s="12" t="s">
        <v>25</v>
      </c>
      <c r="BP450" s="11">
        <v>0</v>
      </c>
      <c r="BQ450" s="12" t="s">
        <v>25</v>
      </c>
      <c r="BR450" s="11">
        <v>0</v>
      </c>
      <c r="BS450" s="12" t="s">
        <v>25</v>
      </c>
      <c r="BT450" s="11">
        <v>0</v>
      </c>
      <c r="BU450" s="12" t="s">
        <v>25</v>
      </c>
      <c r="BV450" s="11">
        <v>0</v>
      </c>
      <c r="BW450" s="12" t="s">
        <v>25</v>
      </c>
      <c r="BX450" s="11">
        <v>2</v>
      </c>
      <c r="BY450" s="12" t="s">
        <v>25</v>
      </c>
      <c r="BZ450" s="11">
        <v>27</v>
      </c>
      <c r="CA450" s="12" t="s">
        <v>25</v>
      </c>
      <c r="CB450" s="11">
        <v>1</v>
      </c>
      <c r="CC450" s="12" t="s">
        <v>25</v>
      </c>
      <c r="CD450" s="11">
        <v>6</v>
      </c>
      <c r="CE450" s="12" t="s">
        <v>25</v>
      </c>
      <c r="CF450" s="11">
        <v>6</v>
      </c>
      <c r="CG450" s="11">
        <v>36</v>
      </c>
      <c r="CH450" s="11">
        <v>8</v>
      </c>
      <c r="CI450" s="12" t="s">
        <v>25</v>
      </c>
      <c r="CJ450" s="11">
        <v>1</v>
      </c>
      <c r="CK450" s="12" t="s">
        <v>25</v>
      </c>
      <c r="CL450" s="11">
        <v>150</v>
      </c>
      <c r="CM450" s="11">
        <v>150</v>
      </c>
      <c r="CN450" s="12" t="s">
        <v>25</v>
      </c>
      <c r="CO450" s="12" t="s">
        <v>25</v>
      </c>
      <c r="CP450" s="12" t="s">
        <v>25</v>
      </c>
      <c r="CQ450" s="12" t="s">
        <v>25</v>
      </c>
      <c r="CR450" s="11">
        <f t="shared" si="18"/>
        <v>150</v>
      </c>
      <c r="CS450" s="11">
        <f t="shared" si="19"/>
        <v>150</v>
      </c>
      <c r="CT450" s="11" t="b">
        <f t="shared" si="20"/>
        <v>1</v>
      </c>
    </row>
    <row r="451" spans="1:98" x14ac:dyDescent="0.25">
      <c r="A451" s="11">
        <v>450</v>
      </c>
      <c r="B451" s="11">
        <v>15</v>
      </c>
      <c r="C451" s="12" t="s">
        <v>70</v>
      </c>
      <c r="D451" s="11">
        <v>1</v>
      </c>
      <c r="E451" s="12" t="s">
        <v>71</v>
      </c>
      <c r="F451" s="11">
        <v>1</v>
      </c>
      <c r="G451" s="12" t="s">
        <v>71</v>
      </c>
      <c r="H451" s="11">
        <v>1</v>
      </c>
      <c r="I451" s="11">
        <v>1</v>
      </c>
      <c r="J451" s="12" t="s">
        <v>71</v>
      </c>
      <c r="K451" s="11">
        <v>694</v>
      </c>
      <c r="L451" s="12" t="s">
        <v>576</v>
      </c>
      <c r="M451" s="11">
        <v>1</v>
      </c>
      <c r="N451" s="12" t="s">
        <v>70</v>
      </c>
      <c r="O451" s="12" t="s">
        <v>450</v>
      </c>
      <c r="P451" s="11">
        <v>2</v>
      </c>
      <c r="Q451" s="12" t="s">
        <v>273</v>
      </c>
      <c r="R451" s="11">
        <v>33</v>
      </c>
      <c r="S451" s="12" t="s">
        <v>490</v>
      </c>
      <c r="T451" s="11">
        <v>343</v>
      </c>
      <c r="U451" s="12" t="s">
        <v>577</v>
      </c>
      <c r="V451" s="12" t="s">
        <v>578</v>
      </c>
      <c r="W451" s="11">
        <v>1505</v>
      </c>
      <c r="X451" s="12" t="s">
        <v>71</v>
      </c>
      <c r="Y451" s="12" t="s">
        <v>77</v>
      </c>
      <c r="Z451" s="12" t="s">
        <v>78</v>
      </c>
      <c r="AA451" s="11">
        <v>1915009</v>
      </c>
      <c r="AB451" s="12" t="s">
        <v>674</v>
      </c>
      <c r="AC451" s="11">
        <v>3</v>
      </c>
      <c r="AD451" s="11">
        <v>139</v>
      </c>
      <c r="AE451" s="12" t="s">
        <v>25</v>
      </c>
      <c r="AF451" s="11">
        <v>20</v>
      </c>
      <c r="AG451" s="12" t="s">
        <v>25</v>
      </c>
      <c r="AH451" s="11">
        <v>2</v>
      </c>
      <c r="AI451" s="12" t="s">
        <v>25</v>
      </c>
      <c r="AJ451" s="11">
        <v>0</v>
      </c>
      <c r="AK451" s="12" t="s">
        <v>25</v>
      </c>
      <c r="AL451" s="11">
        <v>3</v>
      </c>
      <c r="AM451" s="12" t="s">
        <v>25</v>
      </c>
      <c r="AN451" s="11">
        <v>25</v>
      </c>
      <c r="AO451" s="12" t="s">
        <v>25</v>
      </c>
      <c r="AP451" s="11">
        <v>38</v>
      </c>
      <c r="AQ451" s="12" t="s">
        <v>25</v>
      </c>
      <c r="AR451" s="11">
        <v>6</v>
      </c>
      <c r="AS451" s="12" t="s">
        <v>25</v>
      </c>
      <c r="AT451" s="11">
        <v>44</v>
      </c>
      <c r="AU451" s="11">
        <v>0</v>
      </c>
      <c r="AV451" s="12" t="s">
        <v>25</v>
      </c>
      <c r="AW451" s="11">
        <v>0</v>
      </c>
      <c r="AX451" s="11">
        <v>0</v>
      </c>
      <c r="AY451" s="12" t="s">
        <v>25</v>
      </c>
      <c r="AZ451" s="11">
        <v>0</v>
      </c>
      <c r="BA451" s="11">
        <v>44</v>
      </c>
      <c r="BB451" s="12" t="s">
        <v>25</v>
      </c>
      <c r="BC451" s="11">
        <v>17</v>
      </c>
      <c r="BD451" s="12" t="s">
        <v>25</v>
      </c>
      <c r="BE451" s="11">
        <v>9</v>
      </c>
      <c r="BF451" s="12" t="s">
        <v>25</v>
      </c>
      <c r="BG451" s="11">
        <v>26</v>
      </c>
      <c r="BH451" s="11">
        <v>2</v>
      </c>
      <c r="BI451" s="12" t="s">
        <v>25</v>
      </c>
      <c r="BJ451" s="11">
        <v>2</v>
      </c>
      <c r="BK451" s="11">
        <v>7</v>
      </c>
      <c r="BL451" s="12" t="s">
        <v>25</v>
      </c>
      <c r="BM451" s="11">
        <v>7</v>
      </c>
      <c r="BN451" s="11">
        <v>35</v>
      </c>
      <c r="BO451" s="12" t="s">
        <v>25</v>
      </c>
      <c r="BP451" s="11">
        <v>4</v>
      </c>
      <c r="BQ451" s="12" t="s">
        <v>25</v>
      </c>
      <c r="BR451" s="11">
        <v>1</v>
      </c>
      <c r="BS451" s="12" t="s">
        <v>25</v>
      </c>
      <c r="BT451" s="11">
        <v>2</v>
      </c>
      <c r="BU451" s="12" t="s">
        <v>25</v>
      </c>
      <c r="BV451" s="11">
        <v>7</v>
      </c>
      <c r="BW451" s="12" t="s">
        <v>25</v>
      </c>
      <c r="BX451" s="11">
        <v>4</v>
      </c>
      <c r="BY451" s="12" t="s">
        <v>25</v>
      </c>
      <c r="BZ451" s="11">
        <v>12</v>
      </c>
      <c r="CA451" s="12" t="s">
        <v>25</v>
      </c>
      <c r="CB451" s="11">
        <v>1</v>
      </c>
      <c r="CC451" s="12" t="s">
        <v>25</v>
      </c>
      <c r="CD451" s="11">
        <v>5</v>
      </c>
      <c r="CE451" s="12" t="s">
        <v>25</v>
      </c>
      <c r="CF451" s="11">
        <v>5</v>
      </c>
      <c r="CG451" s="11">
        <v>22</v>
      </c>
      <c r="CH451" s="11">
        <v>3</v>
      </c>
      <c r="CI451" s="12" t="s">
        <v>25</v>
      </c>
      <c r="CJ451" s="11">
        <v>3</v>
      </c>
      <c r="CK451" s="12" t="s">
        <v>25</v>
      </c>
      <c r="CL451" s="11">
        <v>139</v>
      </c>
      <c r="CM451" s="11">
        <v>139</v>
      </c>
      <c r="CN451" s="12" t="s">
        <v>25</v>
      </c>
      <c r="CO451" s="12" t="s">
        <v>25</v>
      </c>
      <c r="CP451" s="12" t="s">
        <v>25</v>
      </c>
      <c r="CQ451" s="12" t="s">
        <v>25</v>
      </c>
      <c r="CR451" s="11">
        <f t="shared" ref="CR451:CR514" si="21">CH451+CJ451+CD451+CB451+BZ451+BX451+BT451+BR451+BP451+BK451+BH451+BE451+BC451+AX451+AU451+AR451+AP451+AL451+AJ451+AH451+AF451</f>
        <v>139</v>
      </c>
      <c r="CS451" s="11">
        <f t="shared" ref="CS451:CS514" si="22">CJ451+CH451+CG451+BV451+BN451+AN451+BA451</f>
        <v>139</v>
      </c>
      <c r="CT451" s="11" t="b">
        <f t="shared" ref="CT451:CT514" si="23">EXACT(CM451,CR451)</f>
        <v>1</v>
      </c>
    </row>
    <row r="452" spans="1:98" x14ac:dyDescent="0.25">
      <c r="A452" s="11">
        <v>451</v>
      </c>
      <c r="B452" s="11">
        <v>15</v>
      </c>
      <c r="C452" s="12" t="s">
        <v>70</v>
      </c>
      <c r="D452" s="11">
        <v>1</v>
      </c>
      <c r="E452" s="12" t="s">
        <v>71</v>
      </c>
      <c r="F452" s="11">
        <v>1</v>
      </c>
      <c r="G452" s="12" t="s">
        <v>71</v>
      </c>
      <c r="H452" s="11">
        <v>1</v>
      </c>
      <c r="I452" s="11">
        <v>1</v>
      </c>
      <c r="J452" s="12" t="s">
        <v>71</v>
      </c>
      <c r="K452" s="11">
        <v>694</v>
      </c>
      <c r="L452" s="12" t="s">
        <v>576</v>
      </c>
      <c r="M452" s="11">
        <v>1</v>
      </c>
      <c r="N452" s="12" t="s">
        <v>70</v>
      </c>
      <c r="O452" s="12" t="s">
        <v>450</v>
      </c>
      <c r="P452" s="11">
        <v>2</v>
      </c>
      <c r="Q452" s="12" t="s">
        <v>273</v>
      </c>
      <c r="R452" s="11">
        <v>34</v>
      </c>
      <c r="S452" s="12" t="s">
        <v>491</v>
      </c>
      <c r="T452" s="11">
        <v>341</v>
      </c>
      <c r="U452" s="12" t="s">
        <v>577</v>
      </c>
      <c r="V452" s="12" t="s">
        <v>578</v>
      </c>
      <c r="W452" s="11">
        <v>1505</v>
      </c>
      <c r="X452" s="12" t="s">
        <v>71</v>
      </c>
      <c r="Y452" s="12" t="s">
        <v>77</v>
      </c>
      <c r="Z452" s="12" t="s">
        <v>78</v>
      </c>
      <c r="AA452" s="11">
        <v>1915009</v>
      </c>
      <c r="AB452" s="12" t="s">
        <v>674</v>
      </c>
      <c r="AC452" s="11">
        <v>3</v>
      </c>
      <c r="AD452" s="11">
        <v>146</v>
      </c>
      <c r="AE452" s="12" t="s">
        <v>25</v>
      </c>
      <c r="AF452" s="11">
        <v>17</v>
      </c>
      <c r="AG452" s="12" t="s">
        <v>25</v>
      </c>
      <c r="AH452" s="11">
        <v>2</v>
      </c>
      <c r="AI452" s="12" t="s">
        <v>25</v>
      </c>
      <c r="AJ452" s="11">
        <v>1</v>
      </c>
      <c r="AK452" s="12" t="s">
        <v>25</v>
      </c>
      <c r="AL452" s="11">
        <v>1</v>
      </c>
      <c r="AM452" s="12" t="s">
        <v>25</v>
      </c>
      <c r="AN452" s="11">
        <v>21</v>
      </c>
      <c r="AO452" s="12" t="s">
        <v>25</v>
      </c>
      <c r="AP452" s="11">
        <v>45</v>
      </c>
      <c r="AQ452" s="12" t="s">
        <v>25</v>
      </c>
      <c r="AR452" s="11">
        <v>2</v>
      </c>
      <c r="AS452" s="12" t="s">
        <v>25</v>
      </c>
      <c r="AT452" s="11">
        <v>47</v>
      </c>
      <c r="AU452" s="11">
        <v>3</v>
      </c>
      <c r="AV452" s="12" t="s">
        <v>25</v>
      </c>
      <c r="AW452" s="11">
        <v>3</v>
      </c>
      <c r="AX452" s="11">
        <v>1</v>
      </c>
      <c r="AY452" s="12" t="s">
        <v>25</v>
      </c>
      <c r="AZ452" s="11">
        <v>1</v>
      </c>
      <c r="BA452" s="11">
        <v>51</v>
      </c>
      <c r="BB452" s="12" t="s">
        <v>25</v>
      </c>
      <c r="BC452" s="11">
        <v>12</v>
      </c>
      <c r="BD452" s="12" t="s">
        <v>25</v>
      </c>
      <c r="BE452" s="11">
        <v>16</v>
      </c>
      <c r="BF452" s="12" t="s">
        <v>25</v>
      </c>
      <c r="BG452" s="11">
        <v>28</v>
      </c>
      <c r="BH452" s="11">
        <v>2</v>
      </c>
      <c r="BI452" s="12" t="s">
        <v>25</v>
      </c>
      <c r="BJ452" s="11">
        <v>2</v>
      </c>
      <c r="BK452" s="11">
        <v>6</v>
      </c>
      <c r="BL452" s="12" t="s">
        <v>25</v>
      </c>
      <c r="BM452" s="11">
        <v>6</v>
      </c>
      <c r="BN452" s="11">
        <v>36</v>
      </c>
      <c r="BO452" s="12" t="s">
        <v>25</v>
      </c>
      <c r="BP452" s="11">
        <v>4</v>
      </c>
      <c r="BQ452" s="12" t="s">
        <v>25</v>
      </c>
      <c r="BR452" s="11">
        <v>1</v>
      </c>
      <c r="BS452" s="12" t="s">
        <v>25</v>
      </c>
      <c r="BT452" s="11">
        <v>0</v>
      </c>
      <c r="BU452" s="12" t="s">
        <v>25</v>
      </c>
      <c r="BV452" s="11">
        <v>5</v>
      </c>
      <c r="BW452" s="12" t="s">
        <v>25</v>
      </c>
      <c r="BX452" s="11">
        <v>6</v>
      </c>
      <c r="BY452" s="12" t="s">
        <v>25</v>
      </c>
      <c r="BZ452" s="11">
        <v>8</v>
      </c>
      <c r="CA452" s="12" t="s">
        <v>25</v>
      </c>
      <c r="CB452" s="11">
        <v>0</v>
      </c>
      <c r="CC452" s="12" t="s">
        <v>25</v>
      </c>
      <c r="CD452" s="11">
        <v>9</v>
      </c>
      <c r="CE452" s="12" t="s">
        <v>25</v>
      </c>
      <c r="CF452" s="11">
        <v>9</v>
      </c>
      <c r="CG452" s="11">
        <v>23</v>
      </c>
      <c r="CH452" s="11">
        <v>4</v>
      </c>
      <c r="CI452" s="12" t="s">
        <v>25</v>
      </c>
      <c r="CJ452" s="11">
        <v>6</v>
      </c>
      <c r="CK452" s="12" t="s">
        <v>25</v>
      </c>
      <c r="CL452" s="11">
        <v>146</v>
      </c>
      <c r="CM452" s="11">
        <v>146</v>
      </c>
      <c r="CN452" s="12" t="s">
        <v>25</v>
      </c>
      <c r="CO452" s="12" t="s">
        <v>25</v>
      </c>
      <c r="CP452" s="12" t="s">
        <v>25</v>
      </c>
      <c r="CQ452" s="12" t="s">
        <v>25</v>
      </c>
      <c r="CR452" s="11">
        <f t="shared" si="21"/>
        <v>146</v>
      </c>
      <c r="CS452" s="11">
        <f t="shared" si="22"/>
        <v>146</v>
      </c>
      <c r="CT452" s="11" t="b">
        <f t="shared" si="23"/>
        <v>1</v>
      </c>
    </row>
    <row r="453" spans="1:98" x14ac:dyDescent="0.25">
      <c r="A453" s="11">
        <v>452</v>
      </c>
      <c r="B453" s="11">
        <v>15</v>
      </c>
      <c r="C453" s="12" t="s">
        <v>70</v>
      </c>
      <c r="D453" s="11">
        <v>1</v>
      </c>
      <c r="E453" s="12" t="s">
        <v>71</v>
      </c>
      <c r="F453" s="11">
        <v>1</v>
      </c>
      <c r="G453" s="12" t="s">
        <v>71</v>
      </c>
      <c r="H453" s="11">
        <v>1</v>
      </c>
      <c r="I453" s="11">
        <v>1</v>
      </c>
      <c r="J453" s="12" t="s">
        <v>71</v>
      </c>
      <c r="K453" s="11">
        <v>694</v>
      </c>
      <c r="L453" s="12" t="s">
        <v>576</v>
      </c>
      <c r="M453" s="11">
        <v>1</v>
      </c>
      <c r="N453" s="12" t="s">
        <v>70</v>
      </c>
      <c r="O453" s="12" t="s">
        <v>450</v>
      </c>
      <c r="P453" s="11">
        <v>2</v>
      </c>
      <c r="Q453" s="12" t="s">
        <v>273</v>
      </c>
      <c r="R453" s="11">
        <v>35</v>
      </c>
      <c r="S453" s="12" t="s">
        <v>492</v>
      </c>
      <c r="T453" s="11">
        <v>344</v>
      </c>
      <c r="U453" s="12" t="s">
        <v>577</v>
      </c>
      <c r="V453" s="12" t="s">
        <v>578</v>
      </c>
      <c r="W453" s="11">
        <v>1505</v>
      </c>
      <c r="X453" s="12" t="s">
        <v>71</v>
      </c>
      <c r="Y453" s="12" t="s">
        <v>77</v>
      </c>
      <c r="Z453" s="12" t="s">
        <v>78</v>
      </c>
      <c r="AA453" s="11">
        <v>1915009</v>
      </c>
      <c r="AB453" s="12" t="s">
        <v>674</v>
      </c>
      <c r="AC453" s="11">
        <v>3</v>
      </c>
      <c r="AD453" s="11">
        <v>160</v>
      </c>
      <c r="AE453" s="12" t="s">
        <v>25</v>
      </c>
      <c r="AF453" s="11">
        <v>13</v>
      </c>
      <c r="AG453" s="12" t="s">
        <v>25</v>
      </c>
      <c r="AH453" s="11">
        <v>0</v>
      </c>
      <c r="AI453" s="12" t="s">
        <v>25</v>
      </c>
      <c r="AJ453" s="11">
        <v>0</v>
      </c>
      <c r="AK453" s="12" t="s">
        <v>25</v>
      </c>
      <c r="AL453" s="11">
        <v>0</v>
      </c>
      <c r="AM453" s="12" t="s">
        <v>25</v>
      </c>
      <c r="AN453" s="11">
        <v>13</v>
      </c>
      <c r="AO453" s="12" t="s">
        <v>25</v>
      </c>
      <c r="AP453" s="11">
        <v>55</v>
      </c>
      <c r="AQ453" s="12" t="s">
        <v>25</v>
      </c>
      <c r="AR453" s="11">
        <v>3</v>
      </c>
      <c r="AS453" s="12" t="s">
        <v>25</v>
      </c>
      <c r="AT453" s="11">
        <v>58</v>
      </c>
      <c r="AU453" s="11">
        <v>0</v>
      </c>
      <c r="AV453" s="12" t="s">
        <v>25</v>
      </c>
      <c r="AW453" s="11">
        <v>0</v>
      </c>
      <c r="AX453" s="11">
        <v>0</v>
      </c>
      <c r="AY453" s="12" t="s">
        <v>25</v>
      </c>
      <c r="AZ453" s="11">
        <v>0</v>
      </c>
      <c r="BA453" s="11">
        <v>58</v>
      </c>
      <c r="BB453" s="12" t="s">
        <v>25</v>
      </c>
      <c r="BC453" s="11">
        <v>18</v>
      </c>
      <c r="BD453" s="12" t="s">
        <v>25</v>
      </c>
      <c r="BE453" s="11">
        <v>13</v>
      </c>
      <c r="BF453" s="12" t="s">
        <v>25</v>
      </c>
      <c r="BG453" s="11">
        <v>31</v>
      </c>
      <c r="BH453" s="11">
        <v>3</v>
      </c>
      <c r="BI453" s="12" t="s">
        <v>25</v>
      </c>
      <c r="BJ453" s="11">
        <v>3</v>
      </c>
      <c r="BK453" s="11">
        <v>6</v>
      </c>
      <c r="BL453" s="12" t="s">
        <v>25</v>
      </c>
      <c r="BM453" s="11">
        <v>6</v>
      </c>
      <c r="BN453" s="11">
        <v>40</v>
      </c>
      <c r="BO453" s="12" t="s">
        <v>25</v>
      </c>
      <c r="BP453" s="11">
        <v>2</v>
      </c>
      <c r="BQ453" s="12" t="s">
        <v>25</v>
      </c>
      <c r="BR453" s="11">
        <v>1</v>
      </c>
      <c r="BS453" s="12" t="s">
        <v>25</v>
      </c>
      <c r="BT453" s="11">
        <v>2</v>
      </c>
      <c r="BU453" s="12" t="s">
        <v>25</v>
      </c>
      <c r="BV453" s="11">
        <v>5</v>
      </c>
      <c r="BW453" s="12" t="s">
        <v>25</v>
      </c>
      <c r="BX453" s="11">
        <v>4</v>
      </c>
      <c r="BY453" s="12" t="s">
        <v>25</v>
      </c>
      <c r="BZ453" s="11">
        <v>21</v>
      </c>
      <c r="CA453" s="12" t="s">
        <v>25</v>
      </c>
      <c r="CB453" s="11">
        <v>2</v>
      </c>
      <c r="CC453" s="12" t="s">
        <v>25</v>
      </c>
      <c r="CD453" s="11">
        <v>7</v>
      </c>
      <c r="CE453" s="12" t="s">
        <v>25</v>
      </c>
      <c r="CF453" s="11">
        <v>7</v>
      </c>
      <c r="CG453" s="11">
        <v>34</v>
      </c>
      <c r="CH453" s="11">
        <v>7</v>
      </c>
      <c r="CI453" s="12" t="s">
        <v>25</v>
      </c>
      <c r="CJ453" s="11">
        <v>3</v>
      </c>
      <c r="CK453" s="12" t="s">
        <v>25</v>
      </c>
      <c r="CL453" s="11">
        <v>160</v>
      </c>
      <c r="CM453" s="11">
        <v>160</v>
      </c>
      <c r="CN453" s="12" t="s">
        <v>25</v>
      </c>
      <c r="CO453" s="12" t="s">
        <v>25</v>
      </c>
      <c r="CP453" s="12" t="s">
        <v>25</v>
      </c>
      <c r="CQ453" s="12" t="s">
        <v>25</v>
      </c>
      <c r="CR453" s="11">
        <f t="shared" si="21"/>
        <v>160</v>
      </c>
      <c r="CS453" s="11">
        <f t="shared" si="22"/>
        <v>160</v>
      </c>
      <c r="CT453" s="11" t="b">
        <f t="shared" si="23"/>
        <v>1</v>
      </c>
    </row>
    <row r="454" spans="1:98" x14ac:dyDescent="0.25">
      <c r="A454" s="11">
        <v>453</v>
      </c>
      <c r="B454" s="11">
        <v>15</v>
      </c>
      <c r="C454" s="12" t="s">
        <v>70</v>
      </c>
      <c r="D454" s="11">
        <v>1</v>
      </c>
      <c r="E454" s="12" t="s">
        <v>71</v>
      </c>
      <c r="F454" s="11">
        <v>1</v>
      </c>
      <c r="G454" s="12" t="s">
        <v>71</v>
      </c>
      <c r="H454" s="11">
        <v>1</v>
      </c>
      <c r="I454" s="11">
        <v>1</v>
      </c>
      <c r="J454" s="12" t="s">
        <v>71</v>
      </c>
      <c r="K454" s="11">
        <v>694</v>
      </c>
      <c r="L454" s="12" t="s">
        <v>579</v>
      </c>
      <c r="M454" s="11">
        <v>1</v>
      </c>
      <c r="N454" s="12" t="s">
        <v>70</v>
      </c>
      <c r="O454" s="12" t="s">
        <v>450</v>
      </c>
      <c r="P454" s="11">
        <v>2</v>
      </c>
      <c r="Q454" s="12" t="s">
        <v>273</v>
      </c>
      <c r="R454" s="11">
        <v>36</v>
      </c>
      <c r="S454" s="12" t="s">
        <v>493</v>
      </c>
      <c r="T454" s="11">
        <v>343</v>
      </c>
      <c r="U454" s="12" t="s">
        <v>580</v>
      </c>
      <c r="V454" s="12" t="s">
        <v>581</v>
      </c>
      <c r="W454" s="11">
        <v>1505</v>
      </c>
      <c r="X454" s="12" t="s">
        <v>71</v>
      </c>
      <c r="Y454" s="12" t="s">
        <v>77</v>
      </c>
      <c r="Z454" s="12" t="s">
        <v>78</v>
      </c>
      <c r="AA454" s="11">
        <v>1915010</v>
      </c>
      <c r="AB454" s="12" t="s">
        <v>675</v>
      </c>
      <c r="AC454" s="11">
        <v>3</v>
      </c>
      <c r="AD454" s="11">
        <v>159</v>
      </c>
      <c r="AE454" s="12" t="s">
        <v>25</v>
      </c>
      <c r="AF454" s="11">
        <v>15</v>
      </c>
      <c r="AG454" s="12" t="s">
        <v>25</v>
      </c>
      <c r="AH454" s="11">
        <v>2</v>
      </c>
      <c r="AI454" s="12" t="s">
        <v>25</v>
      </c>
      <c r="AJ454" s="11">
        <v>0</v>
      </c>
      <c r="AK454" s="12" t="s">
        <v>25</v>
      </c>
      <c r="AL454" s="11">
        <v>1</v>
      </c>
      <c r="AM454" s="12" t="s">
        <v>25</v>
      </c>
      <c r="AN454" s="11">
        <v>18</v>
      </c>
      <c r="AO454" s="12" t="s">
        <v>25</v>
      </c>
      <c r="AP454" s="11">
        <v>58</v>
      </c>
      <c r="AQ454" s="12" t="s">
        <v>25</v>
      </c>
      <c r="AR454" s="11">
        <v>0</v>
      </c>
      <c r="AS454" s="12" t="s">
        <v>25</v>
      </c>
      <c r="AT454" s="11">
        <v>58</v>
      </c>
      <c r="AU454" s="11">
        <v>2</v>
      </c>
      <c r="AV454" s="12" t="s">
        <v>25</v>
      </c>
      <c r="AW454" s="11">
        <v>2</v>
      </c>
      <c r="AX454" s="11">
        <v>0</v>
      </c>
      <c r="AY454" s="12" t="s">
        <v>25</v>
      </c>
      <c r="AZ454" s="11">
        <v>0</v>
      </c>
      <c r="BA454" s="11">
        <v>60</v>
      </c>
      <c r="BB454" s="12" t="s">
        <v>25</v>
      </c>
      <c r="BC454" s="11">
        <v>13</v>
      </c>
      <c r="BD454" s="12" t="s">
        <v>25</v>
      </c>
      <c r="BE454" s="11">
        <v>13</v>
      </c>
      <c r="BF454" s="12" t="s">
        <v>25</v>
      </c>
      <c r="BG454" s="11">
        <v>26</v>
      </c>
      <c r="BH454" s="11">
        <v>2</v>
      </c>
      <c r="BI454" s="12" t="s">
        <v>25</v>
      </c>
      <c r="BJ454" s="11">
        <v>2</v>
      </c>
      <c r="BK454" s="11">
        <v>11</v>
      </c>
      <c r="BL454" s="12" t="s">
        <v>25</v>
      </c>
      <c r="BM454" s="11">
        <v>11</v>
      </c>
      <c r="BN454" s="11">
        <v>39</v>
      </c>
      <c r="BO454" s="12" t="s">
        <v>25</v>
      </c>
      <c r="BP454" s="11">
        <v>1</v>
      </c>
      <c r="BQ454" s="12" t="s">
        <v>25</v>
      </c>
      <c r="BR454" s="11">
        <v>0</v>
      </c>
      <c r="BS454" s="12" t="s">
        <v>25</v>
      </c>
      <c r="BT454" s="11">
        <v>1</v>
      </c>
      <c r="BU454" s="12" t="s">
        <v>25</v>
      </c>
      <c r="BV454" s="11">
        <v>2</v>
      </c>
      <c r="BW454" s="12" t="s">
        <v>25</v>
      </c>
      <c r="BX454" s="11">
        <v>4</v>
      </c>
      <c r="BY454" s="12" t="s">
        <v>25</v>
      </c>
      <c r="BZ454" s="11">
        <v>18</v>
      </c>
      <c r="CA454" s="12" t="s">
        <v>25</v>
      </c>
      <c r="CB454" s="11">
        <v>1</v>
      </c>
      <c r="CC454" s="12" t="s">
        <v>25</v>
      </c>
      <c r="CD454" s="11">
        <v>4</v>
      </c>
      <c r="CE454" s="12" t="s">
        <v>25</v>
      </c>
      <c r="CF454" s="11">
        <v>4</v>
      </c>
      <c r="CG454" s="11">
        <v>27</v>
      </c>
      <c r="CH454" s="11">
        <v>9</v>
      </c>
      <c r="CI454" s="12" t="s">
        <v>25</v>
      </c>
      <c r="CJ454" s="11">
        <v>4</v>
      </c>
      <c r="CK454" s="12" t="s">
        <v>25</v>
      </c>
      <c r="CL454" s="11">
        <v>159</v>
      </c>
      <c r="CM454" s="11">
        <v>159</v>
      </c>
      <c r="CN454" s="12" t="s">
        <v>25</v>
      </c>
      <c r="CO454" s="12" t="s">
        <v>25</v>
      </c>
      <c r="CP454" s="12" t="s">
        <v>25</v>
      </c>
      <c r="CQ454" s="12" t="s">
        <v>25</v>
      </c>
      <c r="CR454" s="11">
        <f t="shared" si="21"/>
        <v>159</v>
      </c>
      <c r="CS454" s="11">
        <f t="shared" si="22"/>
        <v>159</v>
      </c>
      <c r="CT454" s="11" t="b">
        <f t="shared" si="23"/>
        <v>1</v>
      </c>
    </row>
    <row r="455" spans="1:98" x14ac:dyDescent="0.25">
      <c r="A455" s="11">
        <v>454</v>
      </c>
      <c r="B455" s="11">
        <v>15</v>
      </c>
      <c r="C455" s="12" t="s">
        <v>70</v>
      </c>
      <c r="D455" s="11">
        <v>1</v>
      </c>
      <c r="E455" s="12" t="s">
        <v>71</v>
      </c>
      <c r="F455" s="11">
        <v>1</v>
      </c>
      <c r="G455" s="12" t="s">
        <v>71</v>
      </c>
      <c r="H455" s="11">
        <v>1</v>
      </c>
      <c r="I455" s="11">
        <v>1</v>
      </c>
      <c r="J455" s="12" t="s">
        <v>71</v>
      </c>
      <c r="K455" s="11">
        <v>694</v>
      </c>
      <c r="L455" s="12" t="s">
        <v>579</v>
      </c>
      <c r="M455" s="11">
        <v>1</v>
      </c>
      <c r="N455" s="12" t="s">
        <v>70</v>
      </c>
      <c r="O455" s="12" t="s">
        <v>450</v>
      </c>
      <c r="P455" s="11">
        <v>2</v>
      </c>
      <c r="Q455" s="12" t="s">
        <v>273</v>
      </c>
      <c r="R455" s="11">
        <v>37</v>
      </c>
      <c r="S455" s="12" t="s">
        <v>494</v>
      </c>
      <c r="T455" s="11">
        <v>340</v>
      </c>
      <c r="U455" s="12" t="s">
        <v>580</v>
      </c>
      <c r="V455" s="12" t="s">
        <v>581</v>
      </c>
      <c r="W455" s="11">
        <v>1505</v>
      </c>
      <c r="X455" s="12" t="s">
        <v>71</v>
      </c>
      <c r="Y455" s="12" t="s">
        <v>77</v>
      </c>
      <c r="Z455" s="12" t="s">
        <v>78</v>
      </c>
      <c r="AA455" s="11">
        <v>1915010</v>
      </c>
      <c r="AB455" s="12" t="s">
        <v>675</v>
      </c>
      <c r="AC455" s="11">
        <v>3</v>
      </c>
      <c r="AD455" s="11">
        <v>142</v>
      </c>
      <c r="AE455" s="12" t="s">
        <v>25</v>
      </c>
      <c r="AF455" s="11">
        <v>15</v>
      </c>
      <c r="AG455" s="12" t="s">
        <v>25</v>
      </c>
      <c r="AH455" s="11">
        <v>2</v>
      </c>
      <c r="AI455" s="12" t="s">
        <v>25</v>
      </c>
      <c r="AJ455" s="11">
        <v>0</v>
      </c>
      <c r="AK455" s="12" t="s">
        <v>25</v>
      </c>
      <c r="AL455" s="11">
        <v>0</v>
      </c>
      <c r="AM455" s="12" t="s">
        <v>25</v>
      </c>
      <c r="AN455" s="11">
        <v>17</v>
      </c>
      <c r="AO455" s="12" t="s">
        <v>25</v>
      </c>
      <c r="AP455" s="11">
        <v>38</v>
      </c>
      <c r="AQ455" s="12" t="s">
        <v>25</v>
      </c>
      <c r="AR455" s="11">
        <v>4</v>
      </c>
      <c r="AS455" s="12" t="s">
        <v>25</v>
      </c>
      <c r="AT455" s="11">
        <v>42</v>
      </c>
      <c r="AU455" s="11">
        <v>1</v>
      </c>
      <c r="AV455" s="12" t="s">
        <v>25</v>
      </c>
      <c r="AW455" s="11">
        <v>1</v>
      </c>
      <c r="AX455" s="11">
        <v>1</v>
      </c>
      <c r="AY455" s="12" t="s">
        <v>25</v>
      </c>
      <c r="AZ455" s="11">
        <v>1</v>
      </c>
      <c r="BA455" s="11">
        <v>44</v>
      </c>
      <c r="BB455" s="12" t="s">
        <v>25</v>
      </c>
      <c r="BC455" s="11">
        <v>19</v>
      </c>
      <c r="BD455" s="12" t="s">
        <v>25</v>
      </c>
      <c r="BE455" s="11">
        <v>10</v>
      </c>
      <c r="BF455" s="12" t="s">
        <v>25</v>
      </c>
      <c r="BG455" s="11">
        <v>29</v>
      </c>
      <c r="BH455" s="11">
        <v>3</v>
      </c>
      <c r="BI455" s="12" t="s">
        <v>25</v>
      </c>
      <c r="BJ455" s="11">
        <v>3</v>
      </c>
      <c r="BK455" s="11">
        <v>9</v>
      </c>
      <c r="BL455" s="12" t="s">
        <v>25</v>
      </c>
      <c r="BM455" s="11">
        <v>9</v>
      </c>
      <c r="BN455" s="11">
        <v>41</v>
      </c>
      <c r="BO455" s="12" t="s">
        <v>25</v>
      </c>
      <c r="BP455" s="11">
        <v>2</v>
      </c>
      <c r="BQ455" s="12" t="s">
        <v>25</v>
      </c>
      <c r="BR455" s="11">
        <v>2</v>
      </c>
      <c r="BS455" s="12" t="s">
        <v>25</v>
      </c>
      <c r="BT455" s="11">
        <v>1</v>
      </c>
      <c r="BU455" s="12" t="s">
        <v>25</v>
      </c>
      <c r="BV455" s="11">
        <v>5</v>
      </c>
      <c r="BW455" s="12" t="s">
        <v>25</v>
      </c>
      <c r="BX455" s="11">
        <v>1</v>
      </c>
      <c r="BY455" s="12" t="s">
        <v>25</v>
      </c>
      <c r="BZ455" s="11">
        <v>15</v>
      </c>
      <c r="CA455" s="12" t="s">
        <v>25</v>
      </c>
      <c r="CB455" s="11">
        <v>1</v>
      </c>
      <c r="CC455" s="12" t="s">
        <v>25</v>
      </c>
      <c r="CD455" s="11">
        <v>4</v>
      </c>
      <c r="CE455" s="12" t="s">
        <v>25</v>
      </c>
      <c r="CF455" s="11">
        <v>4</v>
      </c>
      <c r="CG455" s="11">
        <v>21</v>
      </c>
      <c r="CH455" s="11">
        <v>7</v>
      </c>
      <c r="CI455" s="12" t="s">
        <v>25</v>
      </c>
      <c r="CJ455" s="11">
        <v>7</v>
      </c>
      <c r="CK455" s="12" t="s">
        <v>25</v>
      </c>
      <c r="CL455" s="11">
        <v>142</v>
      </c>
      <c r="CM455" s="11">
        <v>142</v>
      </c>
      <c r="CN455" s="12" t="s">
        <v>25</v>
      </c>
      <c r="CO455" s="12" t="s">
        <v>25</v>
      </c>
      <c r="CP455" s="12" t="s">
        <v>25</v>
      </c>
      <c r="CQ455" s="12" t="s">
        <v>25</v>
      </c>
      <c r="CR455" s="11">
        <f t="shared" si="21"/>
        <v>142</v>
      </c>
      <c r="CS455" s="11">
        <f t="shared" si="22"/>
        <v>142</v>
      </c>
      <c r="CT455" s="11" t="b">
        <f t="shared" si="23"/>
        <v>1</v>
      </c>
    </row>
    <row r="456" spans="1:98" x14ac:dyDescent="0.25">
      <c r="A456" s="11">
        <v>455</v>
      </c>
      <c r="B456" s="11">
        <v>15</v>
      </c>
      <c r="C456" s="12" t="s">
        <v>70</v>
      </c>
      <c r="D456" s="11">
        <v>1</v>
      </c>
      <c r="E456" s="12" t="s">
        <v>71</v>
      </c>
      <c r="F456" s="11">
        <v>1</v>
      </c>
      <c r="G456" s="12" t="s">
        <v>71</v>
      </c>
      <c r="H456" s="11">
        <v>1</v>
      </c>
      <c r="I456" s="11">
        <v>1</v>
      </c>
      <c r="J456" s="12" t="s">
        <v>71</v>
      </c>
      <c r="K456" s="11">
        <v>694</v>
      </c>
      <c r="L456" s="12" t="s">
        <v>579</v>
      </c>
      <c r="M456" s="11">
        <v>1</v>
      </c>
      <c r="N456" s="12" t="s">
        <v>70</v>
      </c>
      <c r="O456" s="12" t="s">
        <v>450</v>
      </c>
      <c r="P456" s="11">
        <v>2</v>
      </c>
      <c r="Q456" s="12" t="s">
        <v>273</v>
      </c>
      <c r="R456" s="11">
        <v>38</v>
      </c>
      <c r="S456" s="12" t="s">
        <v>134</v>
      </c>
      <c r="T456" s="11">
        <v>342</v>
      </c>
      <c r="U456" s="12" t="s">
        <v>580</v>
      </c>
      <c r="V456" s="12" t="s">
        <v>581</v>
      </c>
      <c r="W456" s="11">
        <v>1505</v>
      </c>
      <c r="X456" s="12" t="s">
        <v>71</v>
      </c>
      <c r="Y456" s="12" t="s">
        <v>77</v>
      </c>
      <c r="Z456" s="12" t="s">
        <v>78</v>
      </c>
      <c r="AA456" s="11">
        <v>1915010</v>
      </c>
      <c r="AB456" s="12" t="s">
        <v>675</v>
      </c>
      <c r="AC456" s="11">
        <v>3</v>
      </c>
      <c r="AD456" s="11">
        <v>127</v>
      </c>
      <c r="AE456" s="12" t="s">
        <v>25</v>
      </c>
      <c r="AF456" s="11">
        <v>15</v>
      </c>
      <c r="AG456" s="12" t="s">
        <v>25</v>
      </c>
      <c r="AH456" s="11">
        <v>1</v>
      </c>
      <c r="AI456" s="12" t="s">
        <v>25</v>
      </c>
      <c r="AJ456" s="11">
        <v>2</v>
      </c>
      <c r="AK456" s="12" t="s">
        <v>25</v>
      </c>
      <c r="AL456" s="11">
        <v>0</v>
      </c>
      <c r="AM456" s="12" t="s">
        <v>25</v>
      </c>
      <c r="AN456" s="11">
        <v>18</v>
      </c>
      <c r="AO456" s="12" t="s">
        <v>25</v>
      </c>
      <c r="AP456" s="11">
        <v>47</v>
      </c>
      <c r="AQ456" s="12" t="s">
        <v>25</v>
      </c>
      <c r="AR456" s="11">
        <v>2</v>
      </c>
      <c r="AS456" s="12" t="s">
        <v>25</v>
      </c>
      <c r="AT456" s="11">
        <v>49</v>
      </c>
      <c r="AU456" s="11">
        <v>3</v>
      </c>
      <c r="AV456" s="12" t="s">
        <v>25</v>
      </c>
      <c r="AW456" s="11">
        <v>3</v>
      </c>
      <c r="AX456" s="11">
        <v>3</v>
      </c>
      <c r="AY456" s="12" t="s">
        <v>25</v>
      </c>
      <c r="AZ456" s="11">
        <v>3</v>
      </c>
      <c r="BA456" s="11">
        <v>55</v>
      </c>
      <c r="BB456" s="12" t="s">
        <v>25</v>
      </c>
      <c r="BC456" s="11">
        <v>12</v>
      </c>
      <c r="BD456" s="12" t="s">
        <v>25</v>
      </c>
      <c r="BE456" s="11">
        <v>6</v>
      </c>
      <c r="BF456" s="12" t="s">
        <v>25</v>
      </c>
      <c r="BG456" s="11">
        <v>18</v>
      </c>
      <c r="BH456" s="11">
        <v>5</v>
      </c>
      <c r="BI456" s="12" t="s">
        <v>25</v>
      </c>
      <c r="BJ456" s="11">
        <v>5</v>
      </c>
      <c r="BK456" s="11">
        <v>3</v>
      </c>
      <c r="BL456" s="12" t="s">
        <v>25</v>
      </c>
      <c r="BM456" s="11">
        <v>3</v>
      </c>
      <c r="BN456" s="11">
        <v>26</v>
      </c>
      <c r="BO456" s="12" t="s">
        <v>25</v>
      </c>
      <c r="BP456" s="11">
        <v>3</v>
      </c>
      <c r="BQ456" s="12" t="s">
        <v>25</v>
      </c>
      <c r="BR456" s="11">
        <v>0</v>
      </c>
      <c r="BS456" s="12" t="s">
        <v>25</v>
      </c>
      <c r="BT456" s="11">
        <v>0</v>
      </c>
      <c r="BU456" s="12" t="s">
        <v>25</v>
      </c>
      <c r="BV456" s="11">
        <v>3</v>
      </c>
      <c r="BW456" s="12" t="s">
        <v>25</v>
      </c>
      <c r="BX456" s="11">
        <v>3</v>
      </c>
      <c r="BY456" s="12" t="s">
        <v>25</v>
      </c>
      <c r="BZ456" s="11">
        <v>12</v>
      </c>
      <c r="CA456" s="12" t="s">
        <v>25</v>
      </c>
      <c r="CB456" s="11">
        <v>1</v>
      </c>
      <c r="CC456" s="12" t="s">
        <v>25</v>
      </c>
      <c r="CD456" s="11">
        <v>5</v>
      </c>
      <c r="CE456" s="12" t="s">
        <v>25</v>
      </c>
      <c r="CF456" s="11">
        <v>5</v>
      </c>
      <c r="CG456" s="11">
        <v>21</v>
      </c>
      <c r="CH456" s="11">
        <v>2</v>
      </c>
      <c r="CI456" s="12" t="s">
        <v>25</v>
      </c>
      <c r="CJ456" s="11">
        <v>2</v>
      </c>
      <c r="CK456" s="12" t="s">
        <v>25</v>
      </c>
      <c r="CL456" s="11">
        <v>127</v>
      </c>
      <c r="CM456" s="11">
        <v>127</v>
      </c>
      <c r="CN456" s="12" t="s">
        <v>25</v>
      </c>
      <c r="CO456" s="12" t="s">
        <v>25</v>
      </c>
      <c r="CP456" s="12" t="s">
        <v>25</v>
      </c>
      <c r="CQ456" s="12" t="s">
        <v>25</v>
      </c>
      <c r="CR456" s="11">
        <f t="shared" si="21"/>
        <v>127</v>
      </c>
      <c r="CS456" s="11">
        <f t="shared" si="22"/>
        <v>127</v>
      </c>
      <c r="CT456" s="11" t="b">
        <f t="shared" si="23"/>
        <v>1</v>
      </c>
    </row>
    <row r="457" spans="1:98" x14ac:dyDescent="0.25">
      <c r="A457" s="11">
        <v>456</v>
      </c>
      <c r="B457" s="11">
        <v>15</v>
      </c>
      <c r="C457" s="12" t="s">
        <v>70</v>
      </c>
      <c r="D457" s="11">
        <v>1</v>
      </c>
      <c r="E457" s="12" t="s">
        <v>71</v>
      </c>
      <c r="F457" s="11">
        <v>1</v>
      </c>
      <c r="G457" s="12" t="s">
        <v>71</v>
      </c>
      <c r="H457" s="11">
        <v>1</v>
      </c>
      <c r="I457" s="11">
        <v>1</v>
      </c>
      <c r="J457" s="12" t="s">
        <v>71</v>
      </c>
      <c r="K457" s="11">
        <v>694</v>
      </c>
      <c r="L457" s="12" t="s">
        <v>579</v>
      </c>
      <c r="M457" s="11">
        <v>1</v>
      </c>
      <c r="N457" s="12" t="s">
        <v>70</v>
      </c>
      <c r="O457" s="12" t="s">
        <v>450</v>
      </c>
      <c r="P457" s="11">
        <v>2</v>
      </c>
      <c r="Q457" s="12" t="s">
        <v>273</v>
      </c>
      <c r="R457" s="11">
        <v>39</v>
      </c>
      <c r="S457" s="12" t="s">
        <v>495</v>
      </c>
      <c r="T457" s="11">
        <v>345</v>
      </c>
      <c r="U457" s="12" t="s">
        <v>580</v>
      </c>
      <c r="V457" s="12" t="s">
        <v>581</v>
      </c>
      <c r="W457" s="11">
        <v>1505</v>
      </c>
      <c r="X457" s="12" t="s">
        <v>71</v>
      </c>
      <c r="Y457" s="12" t="s">
        <v>77</v>
      </c>
      <c r="Z457" s="12" t="s">
        <v>78</v>
      </c>
      <c r="AA457" s="11">
        <v>1915010</v>
      </c>
      <c r="AB457" s="12" t="s">
        <v>675</v>
      </c>
      <c r="AC457" s="11">
        <v>3</v>
      </c>
      <c r="AD457" s="11">
        <v>131</v>
      </c>
      <c r="AE457" s="12" t="s">
        <v>25</v>
      </c>
      <c r="AF457" s="11">
        <v>16</v>
      </c>
      <c r="AG457" s="12" t="s">
        <v>25</v>
      </c>
      <c r="AH457" s="11">
        <v>1</v>
      </c>
      <c r="AI457" s="12" t="s">
        <v>25</v>
      </c>
      <c r="AJ457" s="11">
        <v>0</v>
      </c>
      <c r="AK457" s="12" t="s">
        <v>25</v>
      </c>
      <c r="AL457" s="11">
        <v>1</v>
      </c>
      <c r="AM457" s="12" t="s">
        <v>25</v>
      </c>
      <c r="AN457" s="11">
        <v>18</v>
      </c>
      <c r="AO457" s="12" t="s">
        <v>25</v>
      </c>
      <c r="AP457" s="11">
        <v>49</v>
      </c>
      <c r="AQ457" s="12" t="s">
        <v>25</v>
      </c>
      <c r="AR457" s="11">
        <v>1</v>
      </c>
      <c r="AS457" s="12" t="s">
        <v>25</v>
      </c>
      <c r="AT457" s="11">
        <v>50</v>
      </c>
      <c r="AU457" s="11">
        <v>1</v>
      </c>
      <c r="AV457" s="12" t="s">
        <v>25</v>
      </c>
      <c r="AW457" s="11">
        <v>1</v>
      </c>
      <c r="AX457" s="11">
        <v>0</v>
      </c>
      <c r="AY457" s="12" t="s">
        <v>25</v>
      </c>
      <c r="AZ457" s="11">
        <v>0</v>
      </c>
      <c r="BA457" s="11">
        <v>51</v>
      </c>
      <c r="BB457" s="12" t="s">
        <v>25</v>
      </c>
      <c r="BC457" s="11">
        <v>10</v>
      </c>
      <c r="BD457" s="12" t="s">
        <v>25</v>
      </c>
      <c r="BE457" s="11">
        <v>15</v>
      </c>
      <c r="BF457" s="12" t="s">
        <v>25</v>
      </c>
      <c r="BG457" s="11">
        <v>25</v>
      </c>
      <c r="BH457" s="11">
        <v>0</v>
      </c>
      <c r="BI457" s="12" t="s">
        <v>25</v>
      </c>
      <c r="BJ457" s="11">
        <v>0</v>
      </c>
      <c r="BK457" s="11">
        <v>6</v>
      </c>
      <c r="BL457" s="12" t="s">
        <v>25</v>
      </c>
      <c r="BM457" s="11">
        <v>6</v>
      </c>
      <c r="BN457" s="11">
        <v>31</v>
      </c>
      <c r="BO457" s="12" t="s">
        <v>25</v>
      </c>
      <c r="BP457" s="11">
        <v>4</v>
      </c>
      <c r="BQ457" s="12" t="s">
        <v>25</v>
      </c>
      <c r="BR457" s="11">
        <v>2</v>
      </c>
      <c r="BS457" s="12" t="s">
        <v>25</v>
      </c>
      <c r="BT457" s="11">
        <v>0</v>
      </c>
      <c r="BU457" s="12" t="s">
        <v>25</v>
      </c>
      <c r="BV457" s="11">
        <v>6</v>
      </c>
      <c r="BW457" s="12" t="s">
        <v>25</v>
      </c>
      <c r="BX457" s="11">
        <v>3</v>
      </c>
      <c r="BY457" s="12" t="s">
        <v>25</v>
      </c>
      <c r="BZ457" s="11">
        <v>13</v>
      </c>
      <c r="CA457" s="12" t="s">
        <v>25</v>
      </c>
      <c r="CB457" s="11">
        <v>0</v>
      </c>
      <c r="CC457" s="12" t="s">
        <v>25</v>
      </c>
      <c r="CD457" s="11">
        <v>6</v>
      </c>
      <c r="CE457" s="12" t="s">
        <v>25</v>
      </c>
      <c r="CF457" s="11">
        <v>6</v>
      </c>
      <c r="CG457" s="11">
        <v>22</v>
      </c>
      <c r="CH457" s="11">
        <v>1</v>
      </c>
      <c r="CI457" s="12" t="s">
        <v>133</v>
      </c>
      <c r="CJ457" s="11">
        <v>2</v>
      </c>
      <c r="CK457" s="12" t="s">
        <v>137</v>
      </c>
      <c r="CL457" s="11">
        <v>0</v>
      </c>
      <c r="CM457" s="11">
        <v>131</v>
      </c>
      <c r="CN457" s="12" t="s">
        <v>25</v>
      </c>
      <c r="CO457" s="12" t="s">
        <v>638</v>
      </c>
      <c r="CP457" s="12" t="s">
        <v>25</v>
      </c>
      <c r="CQ457" s="12" t="s">
        <v>25</v>
      </c>
      <c r="CR457" s="11">
        <f t="shared" si="21"/>
        <v>131</v>
      </c>
      <c r="CS457" s="11">
        <f t="shared" si="22"/>
        <v>131</v>
      </c>
      <c r="CT457" s="11" t="b">
        <f t="shared" si="23"/>
        <v>1</v>
      </c>
    </row>
    <row r="458" spans="1:98" x14ac:dyDescent="0.25">
      <c r="A458" s="11">
        <v>457</v>
      </c>
      <c r="B458" s="11">
        <v>15</v>
      </c>
      <c r="C458" s="12" t="s">
        <v>70</v>
      </c>
      <c r="D458" s="11">
        <v>1</v>
      </c>
      <c r="E458" s="12" t="s">
        <v>71</v>
      </c>
      <c r="F458" s="11">
        <v>1</v>
      </c>
      <c r="G458" s="12" t="s">
        <v>71</v>
      </c>
      <c r="H458" s="11">
        <v>1</v>
      </c>
      <c r="I458" s="11">
        <v>1</v>
      </c>
      <c r="J458" s="12" t="s">
        <v>71</v>
      </c>
      <c r="K458" s="11">
        <v>694</v>
      </c>
      <c r="L458" s="12" t="s">
        <v>579</v>
      </c>
      <c r="M458" s="11">
        <v>1</v>
      </c>
      <c r="N458" s="12" t="s">
        <v>70</v>
      </c>
      <c r="O458" s="12" t="s">
        <v>450</v>
      </c>
      <c r="P458" s="11">
        <v>2</v>
      </c>
      <c r="Q458" s="12" t="s">
        <v>273</v>
      </c>
      <c r="R458" s="11">
        <v>40</v>
      </c>
      <c r="S458" s="12" t="s">
        <v>496</v>
      </c>
      <c r="T458" s="11">
        <v>344</v>
      </c>
      <c r="U458" s="12" t="s">
        <v>580</v>
      </c>
      <c r="V458" s="12" t="s">
        <v>581</v>
      </c>
      <c r="W458" s="11">
        <v>1505</v>
      </c>
      <c r="X458" s="12" t="s">
        <v>71</v>
      </c>
      <c r="Y458" s="12" t="s">
        <v>77</v>
      </c>
      <c r="Z458" s="12" t="s">
        <v>78</v>
      </c>
      <c r="AA458" s="11">
        <v>1915010</v>
      </c>
      <c r="AB458" s="12" t="s">
        <v>675</v>
      </c>
      <c r="AC458" s="11">
        <v>3</v>
      </c>
      <c r="AD458" s="11">
        <v>145</v>
      </c>
      <c r="AE458" s="12" t="s">
        <v>25</v>
      </c>
      <c r="AF458" s="11">
        <v>18</v>
      </c>
      <c r="AG458" s="12" t="s">
        <v>25</v>
      </c>
      <c r="AH458" s="11">
        <v>1</v>
      </c>
      <c r="AI458" s="12" t="s">
        <v>25</v>
      </c>
      <c r="AJ458" s="11">
        <v>3</v>
      </c>
      <c r="AK458" s="12" t="s">
        <v>25</v>
      </c>
      <c r="AL458" s="11">
        <v>2</v>
      </c>
      <c r="AM458" s="12" t="s">
        <v>25</v>
      </c>
      <c r="AN458" s="11">
        <v>24</v>
      </c>
      <c r="AO458" s="12" t="s">
        <v>25</v>
      </c>
      <c r="AP458" s="11">
        <v>48</v>
      </c>
      <c r="AQ458" s="12" t="s">
        <v>25</v>
      </c>
      <c r="AR458" s="11">
        <v>4</v>
      </c>
      <c r="AS458" s="12" t="s">
        <v>25</v>
      </c>
      <c r="AT458" s="11">
        <v>52</v>
      </c>
      <c r="AU458" s="11">
        <v>1</v>
      </c>
      <c r="AV458" s="12" t="s">
        <v>25</v>
      </c>
      <c r="AW458" s="11">
        <v>1</v>
      </c>
      <c r="AX458" s="11">
        <v>0</v>
      </c>
      <c r="AY458" s="12" t="s">
        <v>25</v>
      </c>
      <c r="AZ458" s="11">
        <v>0</v>
      </c>
      <c r="BA458" s="11">
        <v>53</v>
      </c>
      <c r="BB458" s="12" t="s">
        <v>25</v>
      </c>
      <c r="BC458" s="11">
        <v>9</v>
      </c>
      <c r="BD458" s="12" t="s">
        <v>25</v>
      </c>
      <c r="BE458" s="11">
        <v>9</v>
      </c>
      <c r="BF458" s="12" t="s">
        <v>25</v>
      </c>
      <c r="BG458" s="11">
        <v>18</v>
      </c>
      <c r="BH458" s="11">
        <v>3</v>
      </c>
      <c r="BI458" s="12" t="s">
        <v>25</v>
      </c>
      <c r="BJ458" s="11">
        <v>3</v>
      </c>
      <c r="BK458" s="11">
        <v>7</v>
      </c>
      <c r="BL458" s="12" t="s">
        <v>25</v>
      </c>
      <c r="BM458" s="11">
        <v>7</v>
      </c>
      <c r="BN458" s="11">
        <v>28</v>
      </c>
      <c r="BO458" s="12" t="s">
        <v>25</v>
      </c>
      <c r="BP458" s="11">
        <v>4</v>
      </c>
      <c r="BQ458" s="12" t="s">
        <v>25</v>
      </c>
      <c r="BR458" s="11">
        <v>1</v>
      </c>
      <c r="BS458" s="12" t="s">
        <v>25</v>
      </c>
      <c r="BT458" s="11">
        <v>0</v>
      </c>
      <c r="BU458" s="12" t="s">
        <v>25</v>
      </c>
      <c r="BV458" s="11">
        <v>5</v>
      </c>
      <c r="BW458" s="12" t="s">
        <v>25</v>
      </c>
      <c r="BX458" s="11">
        <v>1</v>
      </c>
      <c r="BY458" s="12" t="s">
        <v>25</v>
      </c>
      <c r="BZ458" s="11">
        <v>16</v>
      </c>
      <c r="CA458" s="12" t="s">
        <v>25</v>
      </c>
      <c r="CB458" s="11">
        <v>3</v>
      </c>
      <c r="CC458" s="12" t="s">
        <v>25</v>
      </c>
      <c r="CD458" s="11">
        <v>4</v>
      </c>
      <c r="CE458" s="12" t="s">
        <v>25</v>
      </c>
      <c r="CF458" s="11">
        <v>4</v>
      </c>
      <c r="CG458" s="11">
        <v>24</v>
      </c>
      <c r="CH458" s="11">
        <v>8</v>
      </c>
      <c r="CI458" s="12" t="s">
        <v>25</v>
      </c>
      <c r="CJ458" s="11">
        <v>3</v>
      </c>
      <c r="CK458" s="12" t="s">
        <v>25</v>
      </c>
      <c r="CL458" s="11">
        <v>145</v>
      </c>
      <c r="CM458" s="11">
        <v>145</v>
      </c>
      <c r="CN458" s="12" t="s">
        <v>25</v>
      </c>
      <c r="CO458" s="12" t="s">
        <v>25</v>
      </c>
      <c r="CP458" s="12" t="s">
        <v>25</v>
      </c>
      <c r="CQ458" s="12" t="s">
        <v>25</v>
      </c>
      <c r="CR458" s="11">
        <f t="shared" si="21"/>
        <v>145</v>
      </c>
      <c r="CS458" s="11">
        <f t="shared" si="22"/>
        <v>145</v>
      </c>
      <c r="CT458" s="11" t="b">
        <f t="shared" si="23"/>
        <v>1</v>
      </c>
    </row>
    <row r="459" spans="1:98" x14ac:dyDescent="0.25">
      <c r="A459" s="11">
        <v>458</v>
      </c>
      <c r="B459" s="11">
        <v>15</v>
      </c>
      <c r="C459" s="12" t="s">
        <v>70</v>
      </c>
      <c r="D459" s="11">
        <v>1</v>
      </c>
      <c r="E459" s="12" t="s">
        <v>71</v>
      </c>
      <c r="F459" s="11">
        <v>1</v>
      </c>
      <c r="G459" s="12" t="s">
        <v>71</v>
      </c>
      <c r="H459" s="11">
        <v>1</v>
      </c>
      <c r="I459" s="11">
        <v>1</v>
      </c>
      <c r="J459" s="12" t="s">
        <v>71</v>
      </c>
      <c r="K459" s="11">
        <v>694</v>
      </c>
      <c r="L459" s="12" t="s">
        <v>579</v>
      </c>
      <c r="M459" s="11">
        <v>1</v>
      </c>
      <c r="N459" s="12" t="s">
        <v>70</v>
      </c>
      <c r="O459" s="12" t="s">
        <v>450</v>
      </c>
      <c r="P459" s="11">
        <v>2</v>
      </c>
      <c r="Q459" s="12" t="s">
        <v>273</v>
      </c>
      <c r="R459" s="11">
        <v>41</v>
      </c>
      <c r="S459" s="12" t="s">
        <v>497</v>
      </c>
      <c r="T459" s="11">
        <v>343</v>
      </c>
      <c r="U459" s="12" t="s">
        <v>580</v>
      </c>
      <c r="V459" s="12" t="s">
        <v>581</v>
      </c>
      <c r="W459" s="11">
        <v>1505</v>
      </c>
      <c r="X459" s="12" t="s">
        <v>71</v>
      </c>
      <c r="Y459" s="12" t="s">
        <v>77</v>
      </c>
      <c r="Z459" s="12" t="s">
        <v>78</v>
      </c>
      <c r="AA459" s="11">
        <v>1915010</v>
      </c>
      <c r="AB459" s="12" t="s">
        <v>675</v>
      </c>
      <c r="AC459" s="11">
        <v>3</v>
      </c>
      <c r="AD459" s="11">
        <v>148</v>
      </c>
      <c r="AE459" s="12" t="s">
        <v>25</v>
      </c>
      <c r="AF459" s="11">
        <v>27</v>
      </c>
      <c r="AG459" s="12" t="s">
        <v>25</v>
      </c>
      <c r="AH459" s="11">
        <v>0</v>
      </c>
      <c r="AI459" s="12" t="s">
        <v>25</v>
      </c>
      <c r="AJ459" s="11">
        <v>0</v>
      </c>
      <c r="AK459" s="12" t="s">
        <v>25</v>
      </c>
      <c r="AL459" s="11">
        <v>0</v>
      </c>
      <c r="AM459" s="12" t="s">
        <v>25</v>
      </c>
      <c r="AN459" s="11">
        <v>27</v>
      </c>
      <c r="AO459" s="12" t="s">
        <v>25</v>
      </c>
      <c r="AP459" s="11">
        <v>47</v>
      </c>
      <c r="AQ459" s="12" t="s">
        <v>25</v>
      </c>
      <c r="AR459" s="11">
        <v>2</v>
      </c>
      <c r="AS459" s="12" t="s">
        <v>25</v>
      </c>
      <c r="AT459" s="11">
        <v>49</v>
      </c>
      <c r="AU459" s="11">
        <v>3</v>
      </c>
      <c r="AV459" s="12" t="s">
        <v>25</v>
      </c>
      <c r="AW459" s="11">
        <v>3</v>
      </c>
      <c r="AX459" s="11">
        <v>0</v>
      </c>
      <c r="AY459" s="12" t="s">
        <v>25</v>
      </c>
      <c r="AZ459" s="11">
        <v>0</v>
      </c>
      <c r="BA459" s="11">
        <v>52</v>
      </c>
      <c r="BB459" s="12" t="s">
        <v>25</v>
      </c>
      <c r="BC459" s="11">
        <v>15</v>
      </c>
      <c r="BD459" s="12" t="s">
        <v>25</v>
      </c>
      <c r="BE459" s="11">
        <v>13</v>
      </c>
      <c r="BF459" s="12" t="s">
        <v>25</v>
      </c>
      <c r="BG459" s="11">
        <v>28</v>
      </c>
      <c r="BH459" s="11">
        <v>5</v>
      </c>
      <c r="BI459" s="12" t="s">
        <v>25</v>
      </c>
      <c r="BJ459" s="11">
        <v>5</v>
      </c>
      <c r="BK459" s="11">
        <v>5</v>
      </c>
      <c r="BL459" s="12" t="s">
        <v>25</v>
      </c>
      <c r="BM459" s="11">
        <v>5</v>
      </c>
      <c r="BN459" s="11">
        <v>38</v>
      </c>
      <c r="BO459" s="12" t="s">
        <v>25</v>
      </c>
      <c r="BP459" s="11">
        <v>1</v>
      </c>
      <c r="BQ459" s="12" t="s">
        <v>25</v>
      </c>
      <c r="BR459" s="11">
        <v>2</v>
      </c>
      <c r="BS459" s="12" t="s">
        <v>25</v>
      </c>
      <c r="BT459" s="11">
        <v>0</v>
      </c>
      <c r="BU459" s="12" t="s">
        <v>25</v>
      </c>
      <c r="BV459" s="11">
        <v>3</v>
      </c>
      <c r="BW459" s="12" t="s">
        <v>25</v>
      </c>
      <c r="BX459" s="11">
        <v>0</v>
      </c>
      <c r="BY459" s="12" t="s">
        <v>25</v>
      </c>
      <c r="BZ459" s="11">
        <v>15</v>
      </c>
      <c r="CA459" s="12" t="s">
        <v>25</v>
      </c>
      <c r="CB459" s="11">
        <v>2</v>
      </c>
      <c r="CC459" s="12" t="s">
        <v>25</v>
      </c>
      <c r="CD459" s="11">
        <v>6</v>
      </c>
      <c r="CE459" s="12" t="s">
        <v>25</v>
      </c>
      <c r="CF459" s="11">
        <v>6</v>
      </c>
      <c r="CG459" s="11">
        <v>23</v>
      </c>
      <c r="CH459" s="11">
        <v>3</v>
      </c>
      <c r="CI459" s="12" t="s">
        <v>25</v>
      </c>
      <c r="CJ459" s="11">
        <v>2</v>
      </c>
      <c r="CK459" s="12" t="s">
        <v>25</v>
      </c>
      <c r="CL459" s="11">
        <v>148</v>
      </c>
      <c r="CM459" s="11">
        <v>148</v>
      </c>
      <c r="CN459" s="12" t="s">
        <v>25</v>
      </c>
      <c r="CO459" s="12" t="s">
        <v>25</v>
      </c>
      <c r="CP459" s="12" t="s">
        <v>25</v>
      </c>
      <c r="CQ459" s="12" t="s">
        <v>25</v>
      </c>
      <c r="CR459" s="11">
        <f t="shared" si="21"/>
        <v>148</v>
      </c>
      <c r="CS459" s="11">
        <f t="shared" si="22"/>
        <v>148</v>
      </c>
      <c r="CT459" s="11" t="b">
        <f t="shared" si="23"/>
        <v>1</v>
      </c>
    </row>
    <row r="460" spans="1:98" x14ac:dyDescent="0.25">
      <c r="A460" s="11">
        <v>459</v>
      </c>
      <c r="B460" s="11">
        <v>15</v>
      </c>
      <c r="C460" s="12" t="s">
        <v>70</v>
      </c>
      <c r="D460" s="11">
        <v>1</v>
      </c>
      <c r="E460" s="12" t="s">
        <v>71</v>
      </c>
      <c r="F460" s="11">
        <v>1</v>
      </c>
      <c r="G460" s="12" t="s">
        <v>71</v>
      </c>
      <c r="H460" s="11">
        <v>1</v>
      </c>
      <c r="I460" s="11">
        <v>1</v>
      </c>
      <c r="J460" s="12" t="s">
        <v>71</v>
      </c>
      <c r="K460" s="11">
        <v>694</v>
      </c>
      <c r="L460" s="12" t="s">
        <v>579</v>
      </c>
      <c r="M460" s="11">
        <v>1</v>
      </c>
      <c r="N460" s="12" t="s">
        <v>70</v>
      </c>
      <c r="O460" s="12" t="s">
        <v>450</v>
      </c>
      <c r="P460" s="11">
        <v>2</v>
      </c>
      <c r="Q460" s="12" t="s">
        <v>273</v>
      </c>
      <c r="R460" s="11">
        <v>42</v>
      </c>
      <c r="S460" s="12" t="s">
        <v>498</v>
      </c>
      <c r="T460" s="11">
        <v>342</v>
      </c>
      <c r="U460" s="12" t="s">
        <v>580</v>
      </c>
      <c r="V460" s="12" t="s">
        <v>581</v>
      </c>
      <c r="W460" s="11">
        <v>1505</v>
      </c>
      <c r="X460" s="12" t="s">
        <v>71</v>
      </c>
      <c r="Y460" s="12" t="s">
        <v>77</v>
      </c>
      <c r="Z460" s="12" t="s">
        <v>78</v>
      </c>
      <c r="AA460" s="11">
        <v>1915010</v>
      </c>
      <c r="AB460" s="12" t="s">
        <v>675</v>
      </c>
      <c r="AC460" s="11">
        <v>3</v>
      </c>
      <c r="AD460" s="11">
        <v>152</v>
      </c>
      <c r="AE460" s="12" t="s">
        <v>25</v>
      </c>
      <c r="AF460" s="11">
        <v>10</v>
      </c>
      <c r="AG460" s="12" t="s">
        <v>25</v>
      </c>
      <c r="AH460" s="11">
        <v>3</v>
      </c>
      <c r="AI460" s="12" t="s">
        <v>25</v>
      </c>
      <c r="AJ460" s="11">
        <v>1</v>
      </c>
      <c r="AK460" s="12" t="s">
        <v>25</v>
      </c>
      <c r="AL460" s="11">
        <v>1</v>
      </c>
      <c r="AM460" s="12" t="s">
        <v>25</v>
      </c>
      <c r="AN460" s="11">
        <v>15</v>
      </c>
      <c r="AO460" s="12" t="s">
        <v>25</v>
      </c>
      <c r="AP460" s="11">
        <v>50</v>
      </c>
      <c r="AQ460" s="12" t="s">
        <v>25</v>
      </c>
      <c r="AR460" s="11">
        <v>4</v>
      </c>
      <c r="AS460" s="12" t="s">
        <v>25</v>
      </c>
      <c r="AT460" s="11">
        <v>54</v>
      </c>
      <c r="AU460" s="11">
        <v>5</v>
      </c>
      <c r="AV460" s="12" t="s">
        <v>25</v>
      </c>
      <c r="AW460" s="11">
        <v>5</v>
      </c>
      <c r="AX460" s="11">
        <v>0</v>
      </c>
      <c r="AY460" s="12" t="s">
        <v>25</v>
      </c>
      <c r="AZ460" s="11">
        <v>0</v>
      </c>
      <c r="BA460" s="11">
        <v>59</v>
      </c>
      <c r="BB460" s="12" t="s">
        <v>25</v>
      </c>
      <c r="BC460" s="11">
        <v>11</v>
      </c>
      <c r="BD460" s="12" t="s">
        <v>25</v>
      </c>
      <c r="BE460" s="11">
        <v>18</v>
      </c>
      <c r="BF460" s="12" t="s">
        <v>25</v>
      </c>
      <c r="BG460" s="11">
        <v>29</v>
      </c>
      <c r="BH460" s="11">
        <v>3</v>
      </c>
      <c r="BI460" s="12" t="s">
        <v>25</v>
      </c>
      <c r="BJ460" s="11">
        <v>3</v>
      </c>
      <c r="BK460" s="11">
        <v>5</v>
      </c>
      <c r="BL460" s="12" t="s">
        <v>25</v>
      </c>
      <c r="BM460" s="11">
        <v>5</v>
      </c>
      <c r="BN460" s="11">
        <v>37</v>
      </c>
      <c r="BO460" s="12" t="s">
        <v>25</v>
      </c>
      <c r="BP460" s="11">
        <v>5</v>
      </c>
      <c r="BQ460" s="12" t="s">
        <v>25</v>
      </c>
      <c r="BR460" s="11">
        <v>2</v>
      </c>
      <c r="BS460" s="12" t="s">
        <v>25</v>
      </c>
      <c r="BT460" s="11">
        <v>0</v>
      </c>
      <c r="BU460" s="12" t="s">
        <v>25</v>
      </c>
      <c r="BV460" s="11">
        <v>7</v>
      </c>
      <c r="BW460" s="12" t="s">
        <v>25</v>
      </c>
      <c r="BX460" s="11">
        <v>0</v>
      </c>
      <c r="BY460" s="12" t="s">
        <v>25</v>
      </c>
      <c r="BZ460" s="11">
        <v>19</v>
      </c>
      <c r="CA460" s="12" t="s">
        <v>25</v>
      </c>
      <c r="CB460" s="11">
        <v>2</v>
      </c>
      <c r="CC460" s="12" t="s">
        <v>25</v>
      </c>
      <c r="CD460" s="11">
        <v>2</v>
      </c>
      <c r="CE460" s="12" t="s">
        <v>25</v>
      </c>
      <c r="CF460" s="11">
        <v>2</v>
      </c>
      <c r="CG460" s="11">
        <v>23</v>
      </c>
      <c r="CH460" s="11">
        <v>4</v>
      </c>
      <c r="CI460" s="12" t="s">
        <v>25</v>
      </c>
      <c r="CJ460" s="11">
        <v>7</v>
      </c>
      <c r="CK460" s="12" t="s">
        <v>25</v>
      </c>
      <c r="CL460" s="11">
        <v>152</v>
      </c>
      <c r="CM460" s="11">
        <v>152</v>
      </c>
      <c r="CN460" s="12" t="s">
        <v>25</v>
      </c>
      <c r="CO460" s="12" t="s">
        <v>25</v>
      </c>
      <c r="CP460" s="12" t="s">
        <v>25</v>
      </c>
      <c r="CQ460" s="12" t="s">
        <v>25</v>
      </c>
      <c r="CR460" s="11">
        <f t="shared" si="21"/>
        <v>152</v>
      </c>
      <c r="CS460" s="11">
        <f t="shared" si="22"/>
        <v>152</v>
      </c>
      <c r="CT460" s="11" t="b">
        <f t="shared" si="23"/>
        <v>1</v>
      </c>
    </row>
    <row r="461" spans="1:98" x14ac:dyDescent="0.25">
      <c r="A461" s="11">
        <v>460</v>
      </c>
      <c r="B461" s="11">
        <v>15</v>
      </c>
      <c r="C461" s="12" t="s">
        <v>70</v>
      </c>
      <c r="D461" s="11">
        <v>1</v>
      </c>
      <c r="E461" s="12" t="s">
        <v>71</v>
      </c>
      <c r="F461" s="11">
        <v>1</v>
      </c>
      <c r="G461" s="12" t="s">
        <v>71</v>
      </c>
      <c r="H461" s="11">
        <v>1</v>
      </c>
      <c r="I461" s="11">
        <v>1</v>
      </c>
      <c r="J461" s="12" t="s">
        <v>71</v>
      </c>
      <c r="K461" s="11">
        <v>694</v>
      </c>
      <c r="L461" s="12" t="s">
        <v>579</v>
      </c>
      <c r="M461" s="11">
        <v>1</v>
      </c>
      <c r="N461" s="12" t="s">
        <v>70</v>
      </c>
      <c r="O461" s="12" t="s">
        <v>450</v>
      </c>
      <c r="P461" s="11">
        <v>2</v>
      </c>
      <c r="Q461" s="12" t="s">
        <v>273</v>
      </c>
      <c r="R461" s="11">
        <v>43</v>
      </c>
      <c r="S461" s="12" t="s">
        <v>499</v>
      </c>
      <c r="T461" s="11">
        <v>341</v>
      </c>
      <c r="U461" s="12" t="s">
        <v>580</v>
      </c>
      <c r="V461" s="12" t="s">
        <v>581</v>
      </c>
      <c r="W461" s="11">
        <v>1505</v>
      </c>
      <c r="X461" s="12" t="s">
        <v>71</v>
      </c>
      <c r="Y461" s="12" t="s">
        <v>77</v>
      </c>
      <c r="Z461" s="12" t="s">
        <v>78</v>
      </c>
      <c r="AA461" s="11">
        <v>1915010</v>
      </c>
      <c r="AB461" s="12" t="s">
        <v>675</v>
      </c>
      <c r="AC461" s="11">
        <v>3</v>
      </c>
      <c r="AD461" s="11">
        <v>149</v>
      </c>
      <c r="AE461" s="12" t="s">
        <v>25</v>
      </c>
      <c r="AF461" s="11">
        <v>13</v>
      </c>
      <c r="AG461" s="12" t="s">
        <v>25</v>
      </c>
      <c r="AH461" s="11">
        <v>1</v>
      </c>
      <c r="AI461" s="12" t="s">
        <v>25</v>
      </c>
      <c r="AJ461" s="11">
        <v>2</v>
      </c>
      <c r="AK461" s="12" t="s">
        <v>25</v>
      </c>
      <c r="AL461" s="11">
        <v>1</v>
      </c>
      <c r="AM461" s="12" t="s">
        <v>25</v>
      </c>
      <c r="AN461" s="11">
        <v>17</v>
      </c>
      <c r="AO461" s="12" t="s">
        <v>25</v>
      </c>
      <c r="AP461" s="11">
        <v>54</v>
      </c>
      <c r="AQ461" s="12" t="s">
        <v>25</v>
      </c>
      <c r="AR461" s="11">
        <v>3</v>
      </c>
      <c r="AS461" s="12" t="s">
        <v>25</v>
      </c>
      <c r="AT461" s="11">
        <v>57</v>
      </c>
      <c r="AU461" s="11">
        <v>2</v>
      </c>
      <c r="AV461" s="12" t="s">
        <v>25</v>
      </c>
      <c r="AW461" s="11">
        <v>2</v>
      </c>
      <c r="AX461" s="11">
        <v>1</v>
      </c>
      <c r="AY461" s="12" t="s">
        <v>25</v>
      </c>
      <c r="AZ461" s="11">
        <v>1</v>
      </c>
      <c r="BA461" s="11">
        <v>60</v>
      </c>
      <c r="BB461" s="12" t="s">
        <v>25</v>
      </c>
      <c r="BC461" s="11">
        <v>9</v>
      </c>
      <c r="BD461" s="12" t="s">
        <v>25</v>
      </c>
      <c r="BE461" s="11">
        <v>12</v>
      </c>
      <c r="BF461" s="12" t="s">
        <v>25</v>
      </c>
      <c r="BG461" s="11">
        <v>21</v>
      </c>
      <c r="BH461" s="11">
        <v>4</v>
      </c>
      <c r="BI461" s="12" t="s">
        <v>25</v>
      </c>
      <c r="BJ461" s="11">
        <v>4</v>
      </c>
      <c r="BK461" s="11">
        <v>10</v>
      </c>
      <c r="BL461" s="12" t="s">
        <v>25</v>
      </c>
      <c r="BM461" s="11">
        <v>10</v>
      </c>
      <c r="BN461" s="11">
        <v>35</v>
      </c>
      <c r="BO461" s="12" t="s">
        <v>25</v>
      </c>
      <c r="BP461" s="11">
        <v>2</v>
      </c>
      <c r="BQ461" s="12" t="s">
        <v>25</v>
      </c>
      <c r="BR461" s="11">
        <v>1</v>
      </c>
      <c r="BS461" s="12" t="s">
        <v>25</v>
      </c>
      <c r="BT461" s="11">
        <v>1</v>
      </c>
      <c r="BU461" s="12" t="s">
        <v>25</v>
      </c>
      <c r="BV461" s="11">
        <v>4</v>
      </c>
      <c r="BW461" s="12" t="s">
        <v>25</v>
      </c>
      <c r="BX461" s="11">
        <v>4</v>
      </c>
      <c r="BY461" s="12" t="s">
        <v>25</v>
      </c>
      <c r="BZ461" s="11">
        <v>10</v>
      </c>
      <c r="CA461" s="12" t="s">
        <v>25</v>
      </c>
      <c r="CB461" s="11">
        <v>5</v>
      </c>
      <c r="CC461" s="12" t="s">
        <v>25</v>
      </c>
      <c r="CD461" s="11">
        <v>7</v>
      </c>
      <c r="CE461" s="12" t="s">
        <v>25</v>
      </c>
      <c r="CF461" s="11">
        <v>7</v>
      </c>
      <c r="CG461" s="11">
        <v>26</v>
      </c>
      <c r="CH461" s="11">
        <v>4</v>
      </c>
      <c r="CI461" s="12" t="s">
        <v>25</v>
      </c>
      <c r="CJ461" s="11">
        <v>3</v>
      </c>
      <c r="CK461" s="12" t="s">
        <v>25</v>
      </c>
      <c r="CL461" s="11">
        <v>149</v>
      </c>
      <c r="CM461" s="11">
        <v>149</v>
      </c>
      <c r="CN461" s="12" t="s">
        <v>25</v>
      </c>
      <c r="CO461" s="12" t="s">
        <v>25</v>
      </c>
      <c r="CP461" s="12" t="s">
        <v>25</v>
      </c>
      <c r="CQ461" s="12" t="s">
        <v>25</v>
      </c>
      <c r="CR461" s="11">
        <f t="shared" si="21"/>
        <v>149</v>
      </c>
      <c r="CS461" s="11">
        <f t="shared" si="22"/>
        <v>149</v>
      </c>
      <c r="CT461" s="11" t="b">
        <f t="shared" si="23"/>
        <v>1</v>
      </c>
    </row>
    <row r="462" spans="1:98" x14ac:dyDescent="0.25">
      <c r="A462" s="11">
        <v>461</v>
      </c>
      <c r="B462" s="11">
        <v>15</v>
      </c>
      <c r="C462" s="12" t="s">
        <v>70</v>
      </c>
      <c r="D462" s="11">
        <v>1</v>
      </c>
      <c r="E462" s="12" t="s">
        <v>71</v>
      </c>
      <c r="F462" s="11">
        <v>1</v>
      </c>
      <c r="G462" s="12" t="s">
        <v>71</v>
      </c>
      <c r="H462" s="11">
        <v>1</v>
      </c>
      <c r="I462" s="11">
        <v>1</v>
      </c>
      <c r="J462" s="12" t="s">
        <v>71</v>
      </c>
      <c r="K462" s="11">
        <v>694</v>
      </c>
      <c r="L462" s="12" t="s">
        <v>579</v>
      </c>
      <c r="M462" s="11">
        <v>1</v>
      </c>
      <c r="N462" s="12" t="s">
        <v>70</v>
      </c>
      <c r="O462" s="12" t="s">
        <v>450</v>
      </c>
      <c r="P462" s="11">
        <v>2</v>
      </c>
      <c r="Q462" s="12" t="s">
        <v>273</v>
      </c>
      <c r="R462" s="11">
        <v>44</v>
      </c>
      <c r="S462" s="12" t="s">
        <v>500</v>
      </c>
      <c r="T462" s="11">
        <v>339</v>
      </c>
      <c r="U462" s="12" t="s">
        <v>580</v>
      </c>
      <c r="V462" s="12" t="s">
        <v>581</v>
      </c>
      <c r="W462" s="11">
        <v>1505</v>
      </c>
      <c r="X462" s="12" t="s">
        <v>71</v>
      </c>
      <c r="Y462" s="12" t="s">
        <v>77</v>
      </c>
      <c r="Z462" s="12" t="s">
        <v>78</v>
      </c>
      <c r="AA462" s="11">
        <v>1915010</v>
      </c>
      <c r="AB462" s="12" t="s">
        <v>675</v>
      </c>
      <c r="AC462" s="11">
        <v>3</v>
      </c>
      <c r="AD462" s="11">
        <v>157</v>
      </c>
      <c r="AE462" s="12" t="s">
        <v>25</v>
      </c>
      <c r="AF462" s="11">
        <v>21</v>
      </c>
      <c r="AG462" s="12" t="s">
        <v>25</v>
      </c>
      <c r="AH462" s="11">
        <v>3</v>
      </c>
      <c r="AI462" s="12" t="s">
        <v>25</v>
      </c>
      <c r="AJ462" s="11">
        <v>0</v>
      </c>
      <c r="AK462" s="12" t="s">
        <v>25</v>
      </c>
      <c r="AL462" s="11">
        <v>1</v>
      </c>
      <c r="AM462" s="12" t="s">
        <v>25</v>
      </c>
      <c r="AN462" s="11">
        <v>25</v>
      </c>
      <c r="AO462" s="12" t="s">
        <v>25</v>
      </c>
      <c r="AP462" s="11">
        <v>54</v>
      </c>
      <c r="AQ462" s="12" t="s">
        <v>25</v>
      </c>
      <c r="AR462" s="11">
        <v>1</v>
      </c>
      <c r="AS462" s="12" t="s">
        <v>25</v>
      </c>
      <c r="AT462" s="11">
        <v>55</v>
      </c>
      <c r="AU462" s="11">
        <v>3</v>
      </c>
      <c r="AV462" s="12" t="s">
        <v>25</v>
      </c>
      <c r="AW462" s="11">
        <v>3</v>
      </c>
      <c r="AX462" s="11">
        <v>0</v>
      </c>
      <c r="AY462" s="12" t="s">
        <v>25</v>
      </c>
      <c r="AZ462" s="11">
        <v>0</v>
      </c>
      <c r="BA462" s="11">
        <v>58</v>
      </c>
      <c r="BB462" s="12" t="s">
        <v>25</v>
      </c>
      <c r="BC462" s="11">
        <v>8</v>
      </c>
      <c r="BD462" s="12" t="s">
        <v>25</v>
      </c>
      <c r="BE462" s="11">
        <v>14</v>
      </c>
      <c r="BF462" s="12" t="s">
        <v>25</v>
      </c>
      <c r="BG462" s="11">
        <v>22</v>
      </c>
      <c r="BH462" s="11">
        <v>3</v>
      </c>
      <c r="BI462" s="12" t="s">
        <v>25</v>
      </c>
      <c r="BJ462" s="11">
        <v>3</v>
      </c>
      <c r="BK462" s="11">
        <v>6</v>
      </c>
      <c r="BL462" s="12" t="s">
        <v>25</v>
      </c>
      <c r="BM462" s="11">
        <v>6</v>
      </c>
      <c r="BN462" s="11">
        <v>31</v>
      </c>
      <c r="BO462" s="12" t="s">
        <v>25</v>
      </c>
      <c r="BP462" s="11">
        <v>6</v>
      </c>
      <c r="BQ462" s="12" t="s">
        <v>25</v>
      </c>
      <c r="BR462" s="11">
        <v>0</v>
      </c>
      <c r="BS462" s="12" t="s">
        <v>25</v>
      </c>
      <c r="BT462" s="11">
        <v>1</v>
      </c>
      <c r="BU462" s="12" t="s">
        <v>25</v>
      </c>
      <c r="BV462" s="11">
        <v>7</v>
      </c>
      <c r="BW462" s="12" t="s">
        <v>25</v>
      </c>
      <c r="BX462" s="11">
        <v>3</v>
      </c>
      <c r="BY462" s="12" t="s">
        <v>25</v>
      </c>
      <c r="BZ462" s="11">
        <v>13</v>
      </c>
      <c r="CA462" s="12" t="s">
        <v>25</v>
      </c>
      <c r="CB462" s="11">
        <v>2</v>
      </c>
      <c r="CC462" s="12" t="s">
        <v>25</v>
      </c>
      <c r="CD462" s="11">
        <v>7</v>
      </c>
      <c r="CE462" s="12" t="s">
        <v>25</v>
      </c>
      <c r="CF462" s="11">
        <v>7</v>
      </c>
      <c r="CG462" s="11">
        <v>25</v>
      </c>
      <c r="CH462" s="11">
        <v>8</v>
      </c>
      <c r="CI462" s="12" t="s">
        <v>25</v>
      </c>
      <c r="CJ462" s="11">
        <v>3</v>
      </c>
      <c r="CK462" s="12" t="s">
        <v>25</v>
      </c>
      <c r="CL462" s="11">
        <v>157</v>
      </c>
      <c r="CM462" s="11">
        <v>157</v>
      </c>
      <c r="CN462" s="12" t="s">
        <v>25</v>
      </c>
      <c r="CO462" s="12" t="s">
        <v>25</v>
      </c>
      <c r="CP462" s="12" t="s">
        <v>25</v>
      </c>
      <c r="CQ462" s="12" t="s">
        <v>25</v>
      </c>
      <c r="CR462" s="11">
        <f t="shared" si="21"/>
        <v>157</v>
      </c>
      <c r="CS462" s="11">
        <f t="shared" si="22"/>
        <v>157</v>
      </c>
      <c r="CT462" s="11" t="b">
        <f t="shared" si="23"/>
        <v>1</v>
      </c>
    </row>
    <row r="463" spans="1:98" x14ac:dyDescent="0.25">
      <c r="A463" s="11">
        <v>462</v>
      </c>
      <c r="B463" s="11">
        <v>15</v>
      </c>
      <c r="C463" s="12" t="s">
        <v>70</v>
      </c>
      <c r="D463" s="11">
        <v>1</v>
      </c>
      <c r="E463" s="12" t="s">
        <v>71</v>
      </c>
      <c r="F463" s="11">
        <v>1</v>
      </c>
      <c r="G463" s="12" t="s">
        <v>71</v>
      </c>
      <c r="H463" s="11">
        <v>1</v>
      </c>
      <c r="I463" s="11">
        <v>1</v>
      </c>
      <c r="J463" s="12" t="s">
        <v>71</v>
      </c>
      <c r="K463" s="11">
        <v>694</v>
      </c>
      <c r="L463" s="12" t="s">
        <v>579</v>
      </c>
      <c r="M463" s="11">
        <v>1</v>
      </c>
      <c r="N463" s="12" t="s">
        <v>70</v>
      </c>
      <c r="O463" s="12" t="s">
        <v>450</v>
      </c>
      <c r="P463" s="11">
        <v>2</v>
      </c>
      <c r="Q463" s="12" t="s">
        <v>273</v>
      </c>
      <c r="R463" s="11">
        <v>45</v>
      </c>
      <c r="S463" s="12" t="s">
        <v>501</v>
      </c>
      <c r="T463" s="11">
        <v>344</v>
      </c>
      <c r="U463" s="12" t="s">
        <v>580</v>
      </c>
      <c r="V463" s="12" t="s">
        <v>581</v>
      </c>
      <c r="W463" s="11">
        <v>1505</v>
      </c>
      <c r="X463" s="12" t="s">
        <v>71</v>
      </c>
      <c r="Y463" s="12" t="s">
        <v>77</v>
      </c>
      <c r="Z463" s="12" t="s">
        <v>78</v>
      </c>
      <c r="AA463" s="11">
        <v>1915010</v>
      </c>
      <c r="AB463" s="12" t="s">
        <v>675</v>
      </c>
      <c r="AC463" s="11">
        <v>3</v>
      </c>
      <c r="AD463" s="11">
        <v>144</v>
      </c>
      <c r="AE463" s="12" t="s">
        <v>25</v>
      </c>
      <c r="AF463" s="11">
        <v>15</v>
      </c>
      <c r="AG463" s="12" t="s">
        <v>25</v>
      </c>
      <c r="AH463" s="11">
        <v>2</v>
      </c>
      <c r="AI463" s="12" t="s">
        <v>25</v>
      </c>
      <c r="AJ463" s="11">
        <v>0</v>
      </c>
      <c r="AK463" s="12" t="s">
        <v>25</v>
      </c>
      <c r="AL463" s="11">
        <v>0</v>
      </c>
      <c r="AM463" s="12" t="s">
        <v>25</v>
      </c>
      <c r="AN463" s="11">
        <v>17</v>
      </c>
      <c r="AO463" s="12" t="s">
        <v>25</v>
      </c>
      <c r="AP463" s="11">
        <v>53</v>
      </c>
      <c r="AQ463" s="12" t="s">
        <v>25</v>
      </c>
      <c r="AR463" s="11">
        <v>4</v>
      </c>
      <c r="AS463" s="12" t="s">
        <v>25</v>
      </c>
      <c r="AT463" s="11">
        <v>57</v>
      </c>
      <c r="AU463" s="11">
        <v>2</v>
      </c>
      <c r="AV463" s="12" t="s">
        <v>25</v>
      </c>
      <c r="AW463" s="11">
        <v>2</v>
      </c>
      <c r="AX463" s="11">
        <v>0</v>
      </c>
      <c r="AY463" s="12" t="s">
        <v>25</v>
      </c>
      <c r="AZ463" s="11">
        <v>0</v>
      </c>
      <c r="BA463" s="11">
        <v>59</v>
      </c>
      <c r="BB463" s="12" t="s">
        <v>25</v>
      </c>
      <c r="BC463" s="11">
        <v>10</v>
      </c>
      <c r="BD463" s="12" t="s">
        <v>25</v>
      </c>
      <c r="BE463" s="11">
        <v>8</v>
      </c>
      <c r="BF463" s="12" t="s">
        <v>25</v>
      </c>
      <c r="BG463" s="11">
        <v>18</v>
      </c>
      <c r="BH463" s="11">
        <v>4</v>
      </c>
      <c r="BI463" s="12" t="s">
        <v>25</v>
      </c>
      <c r="BJ463" s="11">
        <v>4</v>
      </c>
      <c r="BK463" s="11">
        <v>5</v>
      </c>
      <c r="BL463" s="12" t="s">
        <v>25</v>
      </c>
      <c r="BM463" s="11">
        <v>5</v>
      </c>
      <c r="BN463" s="11">
        <v>27</v>
      </c>
      <c r="BO463" s="12" t="s">
        <v>25</v>
      </c>
      <c r="BP463" s="11">
        <v>3</v>
      </c>
      <c r="BQ463" s="12" t="s">
        <v>25</v>
      </c>
      <c r="BR463" s="11">
        <v>1</v>
      </c>
      <c r="BS463" s="12" t="s">
        <v>25</v>
      </c>
      <c r="BT463" s="11">
        <v>1</v>
      </c>
      <c r="BU463" s="12" t="s">
        <v>25</v>
      </c>
      <c r="BV463" s="11">
        <v>5</v>
      </c>
      <c r="BW463" s="12" t="s">
        <v>25</v>
      </c>
      <c r="BX463" s="11">
        <v>7</v>
      </c>
      <c r="BY463" s="12" t="s">
        <v>25</v>
      </c>
      <c r="BZ463" s="11">
        <v>15</v>
      </c>
      <c r="CA463" s="12" t="s">
        <v>25</v>
      </c>
      <c r="CB463" s="11">
        <v>3</v>
      </c>
      <c r="CC463" s="12" t="s">
        <v>25</v>
      </c>
      <c r="CD463" s="11">
        <v>5</v>
      </c>
      <c r="CE463" s="12" t="s">
        <v>25</v>
      </c>
      <c r="CF463" s="11">
        <v>5</v>
      </c>
      <c r="CG463" s="11">
        <v>30</v>
      </c>
      <c r="CH463" s="11">
        <v>1</v>
      </c>
      <c r="CI463" s="12" t="s">
        <v>25</v>
      </c>
      <c r="CJ463" s="11">
        <v>5</v>
      </c>
      <c r="CK463" s="12" t="s">
        <v>25</v>
      </c>
      <c r="CL463" s="11">
        <v>144</v>
      </c>
      <c r="CM463" s="11">
        <v>144</v>
      </c>
      <c r="CN463" s="12" t="s">
        <v>25</v>
      </c>
      <c r="CO463" s="12" t="s">
        <v>25</v>
      </c>
      <c r="CP463" s="12" t="s">
        <v>25</v>
      </c>
      <c r="CQ463" s="12" t="s">
        <v>25</v>
      </c>
      <c r="CR463" s="11">
        <f t="shared" si="21"/>
        <v>144</v>
      </c>
      <c r="CS463" s="11">
        <f t="shared" si="22"/>
        <v>144</v>
      </c>
      <c r="CT463" s="11" t="b">
        <f t="shared" si="23"/>
        <v>1</v>
      </c>
    </row>
    <row r="464" spans="1:98" x14ac:dyDescent="0.25">
      <c r="A464" s="11">
        <v>463</v>
      </c>
      <c r="B464" s="11">
        <v>15</v>
      </c>
      <c r="C464" s="12" t="s">
        <v>70</v>
      </c>
      <c r="D464" s="11">
        <v>1</v>
      </c>
      <c r="E464" s="12" t="s">
        <v>71</v>
      </c>
      <c r="F464" s="11">
        <v>1</v>
      </c>
      <c r="G464" s="12" t="s">
        <v>71</v>
      </c>
      <c r="H464" s="11">
        <v>1</v>
      </c>
      <c r="I464" s="11">
        <v>1</v>
      </c>
      <c r="J464" s="12" t="s">
        <v>71</v>
      </c>
      <c r="K464" s="11">
        <v>694</v>
      </c>
      <c r="L464" s="12" t="s">
        <v>582</v>
      </c>
      <c r="M464" s="11">
        <v>1</v>
      </c>
      <c r="N464" s="12" t="s">
        <v>70</v>
      </c>
      <c r="O464" s="12" t="s">
        <v>450</v>
      </c>
      <c r="P464" s="11">
        <v>2</v>
      </c>
      <c r="Q464" s="12" t="s">
        <v>273</v>
      </c>
      <c r="R464" s="11">
        <v>46</v>
      </c>
      <c r="S464" s="12" t="s">
        <v>503</v>
      </c>
      <c r="T464" s="11">
        <v>346</v>
      </c>
      <c r="U464" s="12" t="s">
        <v>583</v>
      </c>
      <c r="V464" s="12" t="s">
        <v>584</v>
      </c>
      <c r="W464" s="11">
        <v>1505</v>
      </c>
      <c r="X464" s="12" t="s">
        <v>71</v>
      </c>
      <c r="Y464" s="12" t="s">
        <v>77</v>
      </c>
      <c r="Z464" s="12" t="s">
        <v>78</v>
      </c>
      <c r="AA464" s="11">
        <v>1915021</v>
      </c>
      <c r="AB464" s="12" t="s">
        <v>676</v>
      </c>
      <c r="AC464" s="11">
        <v>3</v>
      </c>
      <c r="AD464" s="11">
        <v>141</v>
      </c>
      <c r="AE464" s="12" t="s">
        <v>25</v>
      </c>
      <c r="AF464" s="11">
        <v>13</v>
      </c>
      <c r="AG464" s="12" t="s">
        <v>25</v>
      </c>
      <c r="AH464" s="11">
        <v>1</v>
      </c>
      <c r="AI464" s="12" t="s">
        <v>25</v>
      </c>
      <c r="AJ464" s="11">
        <v>1</v>
      </c>
      <c r="AK464" s="12" t="s">
        <v>25</v>
      </c>
      <c r="AL464" s="11">
        <v>3</v>
      </c>
      <c r="AM464" s="12" t="s">
        <v>25</v>
      </c>
      <c r="AN464" s="11">
        <v>18</v>
      </c>
      <c r="AO464" s="12" t="s">
        <v>25</v>
      </c>
      <c r="AP464" s="11">
        <v>48</v>
      </c>
      <c r="AQ464" s="12" t="s">
        <v>25</v>
      </c>
      <c r="AR464" s="11">
        <v>4</v>
      </c>
      <c r="AS464" s="12" t="s">
        <v>25</v>
      </c>
      <c r="AT464" s="11">
        <v>52</v>
      </c>
      <c r="AU464" s="11">
        <v>2</v>
      </c>
      <c r="AV464" s="12" t="s">
        <v>25</v>
      </c>
      <c r="AW464" s="11">
        <v>2</v>
      </c>
      <c r="AX464" s="11">
        <v>0</v>
      </c>
      <c r="AY464" s="12" t="s">
        <v>25</v>
      </c>
      <c r="AZ464" s="11">
        <v>0</v>
      </c>
      <c r="BA464" s="11">
        <v>54</v>
      </c>
      <c r="BB464" s="12" t="s">
        <v>25</v>
      </c>
      <c r="BC464" s="11">
        <v>19</v>
      </c>
      <c r="BD464" s="12" t="s">
        <v>25</v>
      </c>
      <c r="BE464" s="11">
        <v>10</v>
      </c>
      <c r="BF464" s="12" t="s">
        <v>25</v>
      </c>
      <c r="BG464" s="11">
        <v>29</v>
      </c>
      <c r="BH464" s="11">
        <v>3</v>
      </c>
      <c r="BI464" s="12" t="s">
        <v>25</v>
      </c>
      <c r="BJ464" s="11">
        <v>3</v>
      </c>
      <c r="BK464" s="11">
        <v>9</v>
      </c>
      <c r="BL464" s="12" t="s">
        <v>25</v>
      </c>
      <c r="BM464" s="11">
        <v>9</v>
      </c>
      <c r="BN464" s="11">
        <v>41</v>
      </c>
      <c r="BO464" s="12" t="s">
        <v>25</v>
      </c>
      <c r="BP464" s="11">
        <v>2</v>
      </c>
      <c r="BQ464" s="12" t="s">
        <v>25</v>
      </c>
      <c r="BR464" s="11">
        <v>1</v>
      </c>
      <c r="BS464" s="12" t="s">
        <v>25</v>
      </c>
      <c r="BT464" s="11">
        <v>3</v>
      </c>
      <c r="BU464" s="12" t="s">
        <v>25</v>
      </c>
      <c r="BV464" s="11">
        <v>6</v>
      </c>
      <c r="BW464" s="12" t="s">
        <v>25</v>
      </c>
      <c r="BX464" s="11">
        <v>1</v>
      </c>
      <c r="BY464" s="12" t="s">
        <v>25</v>
      </c>
      <c r="BZ464" s="11">
        <v>10</v>
      </c>
      <c r="CA464" s="12" t="s">
        <v>25</v>
      </c>
      <c r="CB464" s="11">
        <v>2</v>
      </c>
      <c r="CC464" s="12" t="s">
        <v>25</v>
      </c>
      <c r="CD464" s="11">
        <v>3</v>
      </c>
      <c r="CE464" s="12" t="s">
        <v>25</v>
      </c>
      <c r="CF464" s="11">
        <v>3</v>
      </c>
      <c r="CG464" s="11">
        <v>16</v>
      </c>
      <c r="CH464" s="11">
        <v>2</v>
      </c>
      <c r="CI464" s="12" t="s">
        <v>25</v>
      </c>
      <c r="CJ464" s="11">
        <v>4</v>
      </c>
      <c r="CK464" s="12" t="s">
        <v>25</v>
      </c>
      <c r="CL464" s="11">
        <v>141</v>
      </c>
      <c r="CM464" s="11">
        <v>141</v>
      </c>
      <c r="CN464" s="12" t="s">
        <v>25</v>
      </c>
      <c r="CO464" s="12" t="s">
        <v>25</v>
      </c>
      <c r="CP464" s="12" t="s">
        <v>25</v>
      </c>
      <c r="CQ464" s="12" t="s">
        <v>25</v>
      </c>
      <c r="CR464" s="11">
        <f t="shared" si="21"/>
        <v>141</v>
      </c>
      <c r="CS464" s="11">
        <f t="shared" si="22"/>
        <v>141</v>
      </c>
      <c r="CT464" s="11" t="b">
        <f t="shared" si="23"/>
        <v>1</v>
      </c>
    </row>
    <row r="465" spans="1:98" x14ac:dyDescent="0.25">
      <c r="A465" s="11">
        <v>464</v>
      </c>
      <c r="B465" s="11">
        <v>15</v>
      </c>
      <c r="C465" s="12" t="s">
        <v>70</v>
      </c>
      <c r="D465" s="11">
        <v>1</v>
      </c>
      <c r="E465" s="12" t="s">
        <v>71</v>
      </c>
      <c r="F465" s="11">
        <v>1</v>
      </c>
      <c r="G465" s="12" t="s">
        <v>71</v>
      </c>
      <c r="H465" s="11">
        <v>1</v>
      </c>
      <c r="I465" s="11">
        <v>1</v>
      </c>
      <c r="J465" s="12" t="s">
        <v>71</v>
      </c>
      <c r="K465" s="11">
        <v>694</v>
      </c>
      <c r="L465" s="12" t="s">
        <v>582</v>
      </c>
      <c r="M465" s="11">
        <v>1</v>
      </c>
      <c r="N465" s="12" t="s">
        <v>70</v>
      </c>
      <c r="O465" s="12" t="s">
        <v>450</v>
      </c>
      <c r="P465" s="11">
        <v>2</v>
      </c>
      <c r="Q465" s="12" t="s">
        <v>273</v>
      </c>
      <c r="R465" s="11">
        <v>47</v>
      </c>
      <c r="S465" s="12" t="s">
        <v>506</v>
      </c>
      <c r="T465" s="11">
        <v>341</v>
      </c>
      <c r="U465" s="12" t="s">
        <v>583</v>
      </c>
      <c r="V465" s="12" t="s">
        <v>584</v>
      </c>
      <c r="W465" s="11">
        <v>1505</v>
      </c>
      <c r="X465" s="12" t="s">
        <v>71</v>
      </c>
      <c r="Y465" s="12" t="s">
        <v>77</v>
      </c>
      <c r="Z465" s="12" t="s">
        <v>78</v>
      </c>
      <c r="AA465" s="11">
        <v>1915021</v>
      </c>
      <c r="AB465" s="12" t="s">
        <v>676</v>
      </c>
      <c r="AC465" s="11">
        <v>3</v>
      </c>
      <c r="AD465" s="11">
        <v>155</v>
      </c>
      <c r="AE465" s="12" t="s">
        <v>25</v>
      </c>
      <c r="AF465" s="11">
        <v>20</v>
      </c>
      <c r="AG465" s="12" t="s">
        <v>25</v>
      </c>
      <c r="AH465" s="11">
        <v>0</v>
      </c>
      <c r="AI465" s="12" t="s">
        <v>25</v>
      </c>
      <c r="AJ465" s="11">
        <v>0</v>
      </c>
      <c r="AK465" s="12" t="s">
        <v>25</v>
      </c>
      <c r="AL465" s="11">
        <v>0</v>
      </c>
      <c r="AM465" s="12" t="s">
        <v>25</v>
      </c>
      <c r="AN465" s="11">
        <v>20</v>
      </c>
      <c r="AO465" s="12" t="s">
        <v>25</v>
      </c>
      <c r="AP465" s="11">
        <v>48</v>
      </c>
      <c r="AQ465" s="12" t="s">
        <v>25</v>
      </c>
      <c r="AR465" s="11">
        <v>5</v>
      </c>
      <c r="AS465" s="12" t="s">
        <v>25</v>
      </c>
      <c r="AT465" s="11">
        <v>53</v>
      </c>
      <c r="AU465" s="11">
        <v>1</v>
      </c>
      <c r="AV465" s="12" t="s">
        <v>25</v>
      </c>
      <c r="AW465" s="11">
        <v>1</v>
      </c>
      <c r="AX465" s="11">
        <v>1</v>
      </c>
      <c r="AY465" s="12" t="s">
        <v>25</v>
      </c>
      <c r="AZ465" s="11">
        <v>1</v>
      </c>
      <c r="BA465" s="11">
        <v>55</v>
      </c>
      <c r="BB465" s="12" t="s">
        <v>25</v>
      </c>
      <c r="BC465" s="11">
        <v>19</v>
      </c>
      <c r="BD465" s="12" t="s">
        <v>25</v>
      </c>
      <c r="BE465" s="11">
        <v>15</v>
      </c>
      <c r="BF465" s="12" t="s">
        <v>25</v>
      </c>
      <c r="BG465" s="11">
        <v>34</v>
      </c>
      <c r="BH465" s="11">
        <v>4</v>
      </c>
      <c r="BI465" s="12" t="s">
        <v>25</v>
      </c>
      <c r="BJ465" s="11">
        <v>4</v>
      </c>
      <c r="BK465" s="11">
        <v>0</v>
      </c>
      <c r="BL465" s="12" t="s">
        <v>25</v>
      </c>
      <c r="BM465" s="11">
        <v>0</v>
      </c>
      <c r="BN465" s="11">
        <v>38</v>
      </c>
      <c r="BO465" s="12" t="s">
        <v>25</v>
      </c>
      <c r="BP465" s="11">
        <v>5</v>
      </c>
      <c r="BQ465" s="12" t="s">
        <v>25</v>
      </c>
      <c r="BR465" s="11">
        <v>0</v>
      </c>
      <c r="BS465" s="12" t="s">
        <v>25</v>
      </c>
      <c r="BT465" s="11">
        <v>0</v>
      </c>
      <c r="BU465" s="12" t="s">
        <v>25</v>
      </c>
      <c r="BV465" s="11">
        <v>5</v>
      </c>
      <c r="BW465" s="12" t="s">
        <v>25</v>
      </c>
      <c r="BX465" s="11">
        <v>6</v>
      </c>
      <c r="BY465" s="12" t="s">
        <v>25</v>
      </c>
      <c r="BZ465" s="11">
        <v>18</v>
      </c>
      <c r="CA465" s="12" t="s">
        <v>25</v>
      </c>
      <c r="CB465" s="11">
        <v>3</v>
      </c>
      <c r="CC465" s="12" t="s">
        <v>25</v>
      </c>
      <c r="CD465" s="11">
        <v>5</v>
      </c>
      <c r="CE465" s="12" t="s">
        <v>25</v>
      </c>
      <c r="CF465" s="11">
        <v>5</v>
      </c>
      <c r="CG465" s="11">
        <v>32</v>
      </c>
      <c r="CH465" s="11">
        <v>4</v>
      </c>
      <c r="CI465" s="12" t="s">
        <v>25</v>
      </c>
      <c r="CJ465" s="11">
        <v>1</v>
      </c>
      <c r="CK465" s="12" t="s">
        <v>25</v>
      </c>
      <c r="CL465" s="11">
        <v>155</v>
      </c>
      <c r="CM465" s="11">
        <v>155</v>
      </c>
      <c r="CN465" s="12" t="s">
        <v>25</v>
      </c>
      <c r="CO465" s="12" t="s">
        <v>25</v>
      </c>
      <c r="CP465" s="12" t="s">
        <v>25</v>
      </c>
      <c r="CQ465" s="12" t="s">
        <v>25</v>
      </c>
      <c r="CR465" s="11">
        <f t="shared" si="21"/>
        <v>155</v>
      </c>
      <c r="CS465" s="11">
        <f t="shared" si="22"/>
        <v>155</v>
      </c>
      <c r="CT465" s="11" t="b">
        <f t="shared" si="23"/>
        <v>1</v>
      </c>
    </row>
    <row r="466" spans="1:98" x14ac:dyDescent="0.25">
      <c r="A466" s="11">
        <v>465</v>
      </c>
      <c r="B466" s="11">
        <v>15</v>
      </c>
      <c r="C466" s="12" t="s">
        <v>70</v>
      </c>
      <c r="D466" s="11">
        <v>1</v>
      </c>
      <c r="E466" s="12" t="s">
        <v>71</v>
      </c>
      <c r="F466" s="11">
        <v>1</v>
      </c>
      <c r="G466" s="12" t="s">
        <v>71</v>
      </c>
      <c r="H466" s="11">
        <v>1</v>
      </c>
      <c r="I466" s="11">
        <v>1</v>
      </c>
      <c r="J466" s="12" t="s">
        <v>71</v>
      </c>
      <c r="K466" s="11">
        <v>694</v>
      </c>
      <c r="L466" s="12" t="s">
        <v>582</v>
      </c>
      <c r="M466" s="11">
        <v>1</v>
      </c>
      <c r="N466" s="12" t="s">
        <v>70</v>
      </c>
      <c r="O466" s="12" t="s">
        <v>450</v>
      </c>
      <c r="P466" s="11">
        <v>2</v>
      </c>
      <c r="Q466" s="12" t="s">
        <v>273</v>
      </c>
      <c r="R466" s="11">
        <v>48</v>
      </c>
      <c r="S466" s="12" t="s">
        <v>240</v>
      </c>
      <c r="T466" s="11">
        <v>343</v>
      </c>
      <c r="U466" s="12" t="s">
        <v>583</v>
      </c>
      <c r="V466" s="12" t="s">
        <v>584</v>
      </c>
      <c r="W466" s="11">
        <v>1505</v>
      </c>
      <c r="X466" s="12" t="s">
        <v>71</v>
      </c>
      <c r="Y466" s="12" t="s">
        <v>77</v>
      </c>
      <c r="Z466" s="12" t="s">
        <v>78</v>
      </c>
      <c r="AA466" s="11">
        <v>1915021</v>
      </c>
      <c r="AB466" s="12" t="s">
        <v>676</v>
      </c>
      <c r="AC466" s="11">
        <v>3</v>
      </c>
      <c r="AD466" s="11">
        <v>183</v>
      </c>
      <c r="AE466" s="12" t="s">
        <v>25</v>
      </c>
      <c r="AF466" s="11">
        <v>17</v>
      </c>
      <c r="AG466" s="12" t="s">
        <v>25</v>
      </c>
      <c r="AH466" s="11">
        <v>0</v>
      </c>
      <c r="AI466" s="12" t="s">
        <v>25</v>
      </c>
      <c r="AJ466" s="11">
        <v>1</v>
      </c>
      <c r="AK466" s="12" t="s">
        <v>25</v>
      </c>
      <c r="AL466" s="11">
        <v>1</v>
      </c>
      <c r="AM466" s="12" t="s">
        <v>25</v>
      </c>
      <c r="AN466" s="11">
        <v>19</v>
      </c>
      <c r="AO466" s="12" t="s">
        <v>25</v>
      </c>
      <c r="AP466" s="11">
        <v>62</v>
      </c>
      <c r="AQ466" s="12" t="s">
        <v>25</v>
      </c>
      <c r="AR466" s="11">
        <v>6</v>
      </c>
      <c r="AS466" s="12" t="s">
        <v>25</v>
      </c>
      <c r="AT466" s="11">
        <v>68</v>
      </c>
      <c r="AU466" s="11">
        <v>3</v>
      </c>
      <c r="AV466" s="12" t="s">
        <v>25</v>
      </c>
      <c r="AW466" s="11">
        <v>3</v>
      </c>
      <c r="AX466" s="11">
        <v>1</v>
      </c>
      <c r="AY466" s="12" t="s">
        <v>25</v>
      </c>
      <c r="AZ466" s="11">
        <v>1</v>
      </c>
      <c r="BA466" s="11">
        <v>72</v>
      </c>
      <c r="BB466" s="12" t="s">
        <v>25</v>
      </c>
      <c r="BC466" s="11">
        <v>17</v>
      </c>
      <c r="BD466" s="12" t="s">
        <v>25</v>
      </c>
      <c r="BE466" s="11">
        <v>19</v>
      </c>
      <c r="BF466" s="12" t="s">
        <v>25</v>
      </c>
      <c r="BG466" s="11">
        <v>36</v>
      </c>
      <c r="BH466" s="11">
        <v>3</v>
      </c>
      <c r="BI466" s="12" t="s">
        <v>25</v>
      </c>
      <c r="BJ466" s="11">
        <v>3</v>
      </c>
      <c r="BK466" s="11">
        <v>7</v>
      </c>
      <c r="BL466" s="12" t="s">
        <v>25</v>
      </c>
      <c r="BM466" s="11">
        <v>7</v>
      </c>
      <c r="BN466" s="11">
        <v>46</v>
      </c>
      <c r="BO466" s="12" t="s">
        <v>25</v>
      </c>
      <c r="BP466" s="11">
        <v>4</v>
      </c>
      <c r="BQ466" s="12" t="s">
        <v>25</v>
      </c>
      <c r="BR466" s="11">
        <v>1</v>
      </c>
      <c r="BS466" s="12" t="s">
        <v>25</v>
      </c>
      <c r="BT466" s="11">
        <v>1</v>
      </c>
      <c r="BU466" s="12" t="s">
        <v>25</v>
      </c>
      <c r="BV466" s="11">
        <v>6</v>
      </c>
      <c r="BW466" s="12" t="s">
        <v>25</v>
      </c>
      <c r="BX466" s="11">
        <v>3</v>
      </c>
      <c r="BY466" s="12" t="s">
        <v>25</v>
      </c>
      <c r="BZ466" s="11">
        <v>18</v>
      </c>
      <c r="CA466" s="12" t="s">
        <v>25</v>
      </c>
      <c r="CB466" s="11">
        <v>1</v>
      </c>
      <c r="CC466" s="12" t="s">
        <v>25</v>
      </c>
      <c r="CD466" s="11">
        <v>9</v>
      </c>
      <c r="CE466" s="12" t="s">
        <v>25</v>
      </c>
      <c r="CF466" s="11">
        <v>9</v>
      </c>
      <c r="CG466" s="11">
        <v>31</v>
      </c>
      <c r="CH466" s="11">
        <v>5</v>
      </c>
      <c r="CI466" s="12" t="s">
        <v>25</v>
      </c>
      <c r="CJ466" s="11">
        <v>4</v>
      </c>
      <c r="CK466" s="12" t="s">
        <v>25</v>
      </c>
      <c r="CL466" s="11">
        <v>183</v>
      </c>
      <c r="CM466" s="11">
        <v>183</v>
      </c>
      <c r="CN466" s="12" t="s">
        <v>25</v>
      </c>
      <c r="CO466" s="12" t="s">
        <v>25</v>
      </c>
      <c r="CP466" s="12" t="s">
        <v>25</v>
      </c>
      <c r="CQ466" s="12" t="s">
        <v>25</v>
      </c>
      <c r="CR466" s="11">
        <f t="shared" si="21"/>
        <v>183</v>
      </c>
      <c r="CS466" s="11">
        <f t="shared" si="22"/>
        <v>183</v>
      </c>
      <c r="CT466" s="11" t="b">
        <f t="shared" si="23"/>
        <v>1</v>
      </c>
    </row>
    <row r="467" spans="1:98" x14ac:dyDescent="0.25">
      <c r="A467" s="11">
        <v>466</v>
      </c>
      <c r="B467" s="11">
        <v>15</v>
      </c>
      <c r="C467" s="12" t="s">
        <v>70</v>
      </c>
      <c r="D467" s="11">
        <v>1</v>
      </c>
      <c r="E467" s="12" t="s">
        <v>71</v>
      </c>
      <c r="F467" s="11">
        <v>1</v>
      </c>
      <c r="G467" s="12" t="s">
        <v>71</v>
      </c>
      <c r="H467" s="11">
        <v>1</v>
      </c>
      <c r="I467" s="11">
        <v>1</v>
      </c>
      <c r="J467" s="12" t="s">
        <v>71</v>
      </c>
      <c r="K467" s="11">
        <v>694</v>
      </c>
      <c r="L467" s="12" t="s">
        <v>582</v>
      </c>
      <c r="M467" s="11">
        <v>1</v>
      </c>
      <c r="N467" s="12" t="s">
        <v>70</v>
      </c>
      <c r="O467" s="12" t="s">
        <v>450</v>
      </c>
      <c r="P467" s="11">
        <v>2</v>
      </c>
      <c r="Q467" s="12" t="s">
        <v>273</v>
      </c>
      <c r="R467" s="11">
        <v>49</v>
      </c>
      <c r="S467" s="12" t="s">
        <v>507</v>
      </c>
      <c r="T467" s="11">
        <v>340</v>
      </c>
      <c r="U467" s="12" t="s">
        <v>583</v>
      </c>
      <c r="V467" s="12" t="s">
        <v>584</v>
      </c>
      <c r="W467" s="11">
        <v>1505</v>
      </c>
      <c r="X467" s="12" t="s">
        <v>71</v>
      </c>
      <c r="Y467" s="12" t="s">
        <v>77</v>
      </c>
      <c r="Z467" s="12" t="s">
        <v>78</v>
      </c>
      <c r="AA467" s="11">
        <v>1915021</v>
      </c>
      <c r="AB467" s="12" t="s">
        <v>676</v>
      </c>
      <c r="AC467" s="11">
        <v>3</v>
      </c>
      <c r="AD467" s="11">
        <v>157</v>
      </c>
      <c r="AE467" s="12" t="s">
        <v>25</v>
      </c>
      <c r="AF467" s="11">
        <v>18</v>
      </c>
      <c r="AG467" s="12" t="s">
        <v>25</v>
      </c>
      <c r="AH467" s="11">
        <v>1</v>
      </c>
      <c r="AI467" s="12" t="s">
        <v>25</v>
      </c>
      <c r="AJ467" s="11">
        <v>0</v>
      </c>
      <c r="AK467" s="12" t="s">
        <v>25</v>
      </c>
      <c r="AL467" s="11">
        <v>1</v>
      </c>
      <c r="AM467" s="12" t="s">
        <v>25</v>
      </c>
      <c r="AN467" s="11">
        <v>20</v>
      </c>
      <c r="AO467" s="12" t="s">
        <v>25</v>
      </c>
      <c r="AP467" s="11">
        <v>47</v>
      </c>
      <c r="AQ467" s="12" t="s">
        <v>25</v>
      </c>
      <c r="AR467" s="11">
        <v>2</v>
      </c>
      <c r="AS467" s="12" t="s">
        <v>25</v>
      </c>
      <c r="AT467" s="11">
        <v>49</v>
      </c>
      <c r="AU467" s="11">
        <v>4</v>
      </c>
      <c r="AV467" s="12" t="s">
        <v>25</v>
      </c>
      <c r="AW467" s="11">
        <v>4</v>
      </c>
      <c r="AX467" s="11">
        <v>6</v>
      </c>
      <c r="AY467" s="12" t="s">
        <v>25</v>
      </c>
      <c r="AZ467" s="11">
        <v>6</v>
      </c>
      <c r="BA467" s="11">
        <v>59</v>
      </c>
      <c r="BB467" s="12" t="s">
        <v>25</v>
      </c>
      <c r="BC467" s="11">
        <v>13</v>
      </c>
      <c r="BD467" s="12" t="s">
        <v>25</v>
      </c>
      <c r="BE467" s="11">
        <v>17</v>
      </c>
      <c r="BF467" s="12" t="s">
        <v>25</v>
      </c>
      <c r="BG467" s="11">
        <v>30</v>
      </c>
      <c r="BH467" s="11">
        <v>1</v>
      </c>
      <c r="BI467" s="12" t="s">
        <v>25</v>
      </c>
      <c r="BJ467" s="11">
        <v>1</v>
      </c>
      <c r="BK467" s="11">
        <v>4</v>
      </c>
      <c r="BL467" s="12" t="s">
        <v>25</v>
      </c>
      <c r="BM467" s="11">
        <v>4</v>
      </c>
      <c r="BN467" s="11">
        <v>35</v>
      </c>
      <c r="BO467" s="12" t="s">
        <v>25</v>
      </c>
      <c r="BP467" s="11">
        <v>2</v>
      </c>
      <c r="BQ467" s="12" t="s">
        <v>25</v>
      </c>
      <c r="BR467" s="11">
        <v>2</v>
      </c>
      <c r="BS467" s="12" t="s">
        <v>25</v>
      </c>
      <c r="BT467" s="11">
        <v>1</v>
      </c>
      <c r="BU467" s="12" t="s">
        <v>25</v>
      </c>
      <c r="BV467" s="11">
        <v>5</v>
      </c>
      <c r="BW467" s="12" t="s">
        <v>25</v>
      </c>
      <c r="BX467" s="11">
        <v>0</v>
      </c>
      <c r="BY467" s="12" t="s">
        <v>25</v>
      </c>
      <c r="BZ467" s="11">
        <v>23</v>
      </c>
      <c r="CA467" s="12" t="s">
        <v>25</v>
      </c>
      <c r="CB467" s="11">
        <v>1</v>
      </c>
      <c r="CC467" s="12" t="s">
        <v>25</v>
      </c>
      <c r="CD467" s="11">
        <v>3</v>
      </c>
      <c r="CE467" s="12" t="s">
        <v>25</v>
      </c>
      <c r="CF467" s="11">
        <v>3</v>
      </c>
      <c r="CG467" s="11">
        <v>27</v>
      </c>
      <c r="CH467" s="11">
        <v>6</v>
      </c>
      <c r="CI467" s="12" t="s">
        <v>25</v>
      </c>
      <c r="CJ467" s="11">
        <v>5</v>
      </c>
      <c r="CK467" s="12" t="s">
        <v>25</v>
      </c>
      <c r="CL467" s="11">
        <v>157</v>
      </c>
      <c r="CM467" s="11">
        <v>157</v>
      </c>
      <c r="CN467" s="12" t="s">
        <v>25</v>
      </c>
      <c r="CO467" s="12" t="s">
        <v>25</v>
      </c>
      <c r="CP467" s="12" t="s">
        <v>25</v>
      </c>
      <c r="CQ467" s="12" t="s">
        <v>645</v>
      </c>
      <c r="CR467" s="11">
        <f t="shared" si="21"/>
        <v>157</v>
      </c>
      <c r="CS467" s="11">
        <f t="shared" si="22"/>
        <v>157</v>
      </c>
      <c r="CT467" s="11" t="b">
        <f t="shared" si="23"/>
        <v>1</v>
      </c>
    </row>
    <row r="468" spans="1:98" x14ac:dyDescent="0.25">
      <c r="A468" s="11">
        <v>467</v>
      </c>
      <c r="B468" s="11">
        <v>15</v>
      </c>
      <c r="C468" s="12" t="s">
        <v>70</v>
      </c>
      <c r="D468" s="11">
        <v>1</v>
      </c>
      <c r="E468" s="12" t="s">
        <v>71</v>
      </c>
      <c r="F468" s="11">
        <v>1</v>
      </c>
      <c r="G468" s="12" t="s">
        <v>71</v>
      </c>
      <c r="H468" s="11">
        <v>1</v>
      </c>
      <c r="I468" s="11">
        <v>1</v>
      </c>
      <c r="J468" s="12" t="s">
        <v>71</v>
      </c>
      <c r="K468" s="11">
        <v>694</v>
      </c>
      <c r="L468" s="12" t="s">
        <v>582</v>
      </c>
      <c r="M468" s="11">
        <v>1</v>
      </c>
      <c r="N468" s="12" t="s">
        <v>70</v>
      </c>
      <c r="O468" s="12" t="s">
        <v>450</v>
      </c>
      <c r="P468" s="11">
        <v>2</v>
      </c>
      <c r="Q468" s="12" t="s">
        <v>273</v>
      </c>
      <c r="R468" s="11">
        <v>50</v>
      </c>
      <c r="S468" s="12" t="s">
        <v>508</v>
      </c>
      <c r="T468" s="11">
        <v>341</v>
      </c>
      <c r="U468" s="12" t="s">
        <v>583</v>
      </c>
      <c r="V468" s="12" t="s">
        <v>584</v>
      </c>
      <c r="W468" s="11">
        <v>1505</v>
      </c>
      <c r="X468" s="12" t="s">
        <v>71</v>
      </c>
      <c r="Y468" s="12" t="s">
        <v>77</v>
      </c>
      <c r="Z468" s="12" t="s">
        <v>78</v>
      </c>
      <c r="AA468" s="11">
        <v>1915021</v>
      </c>
      <c r="AB468" s="12" t="s">
        <v>676</v>
      </c>
      <c r="AC468" s="11">
        <v>3</v>
      </c>
      <c r="AD468" s="11">
        <v>0</v>
      </c>
      <c r="AE468" s="12" t="s">
        <v>25</v>
      </c>
      <c r="AF468" s="11">
        <v>19</v>
      </c>
      <c r="AG468" s="12" t="s">
        <v>25</v>
      </c>
      <c r="AH468" s="11">
        <v>1</v>
      </c>
      <c r="AI468" s="12" t="s">
        <v>25</v>
      </c>
      <c r="AJ468" s="11">
        <v>1</v>
      </c>
      <c r="AK468" s="12" t="s">
        <v>25</v>
      </c>
      <c r="AL468" s="11">
        <v>1</v>
      </c>
      <c r="AM468" s="12" t="s">
        <v>25</v>
      </c>
      <c r="AN468" s="11">
        <v>22</v>
      </c>
      <c r="AO468" s="12" t="s">
        <v>25</v>
      </c>
      <c r="AP468" s="11">
        <v>47</v>
      </c>
      <c r="AQ468" s="12" t="s">
        <v>25</v>
      </c>
      <c r="AR468" s="11">
        <v>4</v>
      </c>
      <c r="AS468" s="12" t="s">
        <v>25</v>
      </c>
      <c r="AT468" s="11">
        <v>51</v>
      </c>
      <c r="AU468" s="11">
        <v>0</v>
      </c>
      <c r="AV468" s="12" t="s">
        <v>25</v>
      </c>
      <c r="AW468" s="11">
        <v>0</v>
      </c>
      <c r="AX468" s="11">
        <v>1</v>
      </c>
      <c r="AY468" s="12" t="s">
        <v>25</v>
      </c>
      <c r="AZ468" s="11">
        <v>1</v>
      </c>
      <c r="BA468" s="11">
        <v>52</v>
      </c>
      <c r="BB468" s="12" t="s">
        <v>25</v>
      </c>
      <c r="BC468" s="11">
        <v>10</v>
      </c>
      <c r="BD468" s="12" t="s">
        <v>25</v>
      </c>
      <c r="BE468" s="11">
        <v>14</v>
      </c>
      <c r="BF468" s="12" t="s">
        <v>25</v>
      </c>
      <c r="BG468" s="11">
        <v>24</v>
      </c>
      <c r="BH468" s="11">
        <v>2</v>
      </c>
      <c r="BI468" s="12" t="s">
        <v>25</v>
      </c>
      <c r="BJ468" s="11">
        <v>2</v>
      </c>
      <c r="BK468" s="11">
        <v>9</v>
      </c>
      <c r="BL468" s="12" t="s">
        <v>25</v>
      </c>
      <c r="BM468" s="11">
        <v>9</v>
      </c>
      <c r="BN468" s="11">
        <v>35</v>
      </c>
      <c r="BO468" s="12" t="s">
        <v>25</v>
      </c>
      <c r="BP468" s="11">
        <v>6</v>
      </c>
      <c r="BQ468" s="12" t="s">
        <v>25</v>
      </c>
      <c r="BR468" s="11">
        <v>2</v>
      </c>
      <c r="BS468" s="12" t="s">
        <v>25</v>
      </c>
      <c r="BT468" s="11">
        <v>2</v>
      </c>
      <c r="BU468" s="12" t="s">
        <v>25</v>
      </c>
      <c r="BV468" s="11">
        <v>10</v>
      </c>
      <c r="BW468" s="12" t="s">
        <v>25</v>
      </c>
      <c r="BX468" s="11">
        <v>3</v>
      </c>
      <c r="BY468" s="12" t="s">
        <v>25</v>
      </c>
      <c r="BZ468" s="11">
        <v>15</v>
      </c>
      <c r="CA468" s="12" t="s">
        <v>25</v>
      </c>
      <c r="CB468" s="11">
        <v>3</v>
      </c>
      <c r="CC468" s="12" t="s">
        <v>25</v>
      </c>
      <c r="CD468" s="11">
        <v>3</v>
      </c>
      <c r="CE468" s="12" t="s">
        <v>25</v>
      </c>
      <c r="CF468" s="11">
        <v>3</v>
      </c>
      <c r="CG468" s="11">
        <v>24</v>
      </c>
      <c r="CH468" s="11">
        <v>12</v>
      </c>
      <c r="CI468" s="12" t="s">
        <v>25</v>
      </c>
      <c r="CJ468" s="11">
        <v>5</v>
      </c>
      <c r="CK468" s="12" t="s">
        <v>25</v>
      </c>
      <c r="CL468" s="11">
        <v>160</v>
      </c>
      <c r="CM468" s="11">
        <v>160</v>
      </c>
      <c r="CN468" s="12" t="s">
        <v>25</v>
      </c>
      <c r="CO468" s="12" t="s">
        <v>25</v>
      </c>
      <c r="CP468" s="12" t="s">
        <v>633</v>
      </c>
      <c r="CQ468" s="12" t="s">
        <v>25</v>
      </c>
      <c r="CR468" s="11">
        <f t="shared" si="21"/>
        <v>160</v>
      </c>
      <c r="CS468" s="11">
        <f t="shared" si="22"/>
        <v>160</v>
      </c>
      <c r="CT468" s="11" t="b">
        <f t="shared" si="23"/>
        <v>1</v>
      </c>
    </row>
    <row r="469" spans="1:98" x14ac:dyDescent="0.25">
      <c r="A469" s="11">
        <v>468</v>
      </c>
      <c r="B469" s="11">
        <v>15</v>
      </c>
      <c r="C469" s="12" t="s">
        <v>70</v>
      </c>
      <c r="D469" s="11">
        <v>1</v>
      </c>
      <c r="E469" s="12" t="s">
        <v>71</v>
      </c>
      <c r="F469" s="11">
        <v>1</v>
      </c>
      <c r="G469" s="12" t="s">
        <v>71</v>
      </c>
      <c r="H469" s="11">
        <v>1</v>
      </c>
      <c r="I469" s="11">
        <v>1</v>
      </c>
      <c r="J469" s="12" t="s">
        <v>71</v>
      </c>
      <c r="K469" s="11">
        <v>694</v>
      </c>
      <c r="L469" s="12" t="s">
        <v>582</v>
      </c>
      <c r="M469" s="11">
        <v>1</v>
      </c>
      <c r="N469" s="12" t="s">
        <v>70</v>
      </c>
      <c r="O469" s="12" t="s">
        <v>450</v>
      </c>
      <c r="P469" s="11">
        <v>2</v>
      </c>
      <c r="Q469" s="12" t="s">
        <v>273</v>
      </c>
      <c r="R469" s="11">
        <v>51</v>
      </c>
      <c r="S469" s="12" t="s">
        <v>509</v>
      </c>
      <c r="T469" s="11">
        <v>343</v>
      </c>
      <c r="U469" s="12" t="s">
        <v>583</v>
      </c>
      <c r="V469" s="12" t="s">
        <v>584</v>
      </c>
      <c r="W469" s="11">
        <v>1505</v>
      </c>
      <c r="X469" s="12" t="s">
        <v>71</v>
      </c>
      <c r="Y469" s="12" t="s">
        <v>77</v>
      </c>
      <c r="Z469" s="12" t="s">
        <v>78</v>
      </c>
      <c r="AA469" s="11">
        <v>1915021</v>
      </c>
      <c r="AB469" s="12" t="s">
        <v>676</v>
      </c>
      <c r="AC469" s="11">
        <v>3</v>
      </c>
      <c r="AD469" s="11">
        <v>151</v>
      </c>
      <c r="AE469" s="12" t="s">
        <v>25</v>
      </c>
      <c r="AF469" s="11">
        <v>24</v>
      </c>
      <c r="AG469" s="12" t="s">
        <v>25</v>
      </c>
      <c r="AH469" s="11">
        <v>2</v>
      </c>
      <c r="AI469" s="12" t="s">
        <v>25</v>
      </c>
      <c r="AJ469" s="11">
        <v>1</v>
      </c>
      <c r="AK469" s="12" t="s">
        <v>25</v>
      </c>
      <c r="AL469" s="11">
        <v>4</v>
      </c>
      <c r="AM469" s="12" t="s">
        <v>25</v>
      </c>
      <c r="AN469" s="11">
        <v>31</v>
      </c>
      <c r="AO469" s="12" t="s">
        <v>25</v>
      </c>
      <c r="AP469" s="11">
        <v>39</v>
      </c>
      <c r="AQ469" s="12" t="s">
        <v>25</v>
      </c>
      <c r="AR469" s="11">
        <v>5</v>
      </c>
      <c r="AS469" s="12" t="s">
        <v>25</v>
      </c>
      <c r="AT469" s="11">
        <v>44</v>
      </c>
      <c r="AU469" s="11">
        <v>1</v>
      </c>
      <c r="AV469" s="12" t="s">
        <v>25</v>
      </c>
      <c r="AW469" s="11">
        <v>1</v>
      </c>
      <c r="AX469" s="11">
        <v>0</v>
      </c>
      <c r="AY469" s="12" t="s">
        <v>25</v>
      </c>
      <c r="AZ469" s="11">
        <v>0</v>
      </c>
      <c r="BA469" s="11">
        <v>45</v>
      </c>
      <c r="BB469" s="12" t="s">
        <v>25</v>
      </c>
      <c r="BC469" s="11">
        <v>11</v>
      </c>
      <c r="BD469" s="12" t="s">
        <v>25</v>
      </c>
      <c r="BE469" s="11">
        <v>12</v>
      </c>
      <c r="BF469" s="12" t="s">
        <v>25</v>
      </c>
      <c r="BG469" s="11">
        <v>23</v>
      </c>
      <c r="BH469" s="11">
        <v>2</v>
      </c>
      <c r="BI469" s="12" t="s">
        <v>25</v>
      </c>
      <c r="BJ469" s="11">
        <v>2</v>
      </c>
      <c r="BK469" s="11">
        <v>7</v>
      </c>
      <c r="BL469" s="12" t="s">
        <v>25</v>
      </c>
      <c r="BM469" s="11">
        <v>7</v>
      </c>
      <c r="BN469" s="11">
        <v>32</v>
      </c>
      <c r="BO469" s="12" t="s">
        <v>25</v>
      </c>
      <c r="BP469" s="11">
        <v>5</v>
      </c>
      <c r="BQ469" s="12" t="s">
        <v>25</v>
      </c>
      <c r="BR469" s="11">
        <v>3</v>
      </c>
      <c r="BS469" s="12" t="s">
        <v>25</v>
      </c>
      <c r="BT469" s="11">
        <v>0</v>
      </c>
      <c r="BU469" s="12" t="s">
        <v>25</v>
      </c>
      <c r="BV469" s="11">
        <v>8</v>
      </c>
      <c r="BW469" s="12" t="s">
        <v>25</v>
      </c>
      <c r="BX469" s="11">
        <v>3</v>
      </c>
      <c r="BY469" s="12" t="s">
        <v>25</v>
      </c>
      <c r="BZ469" s="11">
        <v>16</v>
      </c>
      <c r="CA469" s="12" t="s">
        <v>25</v>
      </c>
      <c r="CB469" s="11">
        <v>2</v>
      </c>
      <c r="CC469" s="12" t="s">
        <v>25</v>
      </c>
      <c r="CD469" s="11">
        <v>4</v>
      </c>
      <c r="CE469" s="12" t="s">
        <v>25</v>
      </c>
      <c r="CF469" s="11">
        <v>4</v>
      </c>
      <c r="CG469" s="11">
        <v>25</v>
      </c>
      <c r="CH469" s="11">
        <v>8</v>
      </c>
      <c r="CI469" s="12" t="s">
        <v>25</v>
      </c>
      <c r="CJ469" s="11">
        <v>2</v>
      </c>
      <c r="CK469" s="12" t="s">
        <v>25</v>
      </c>
      <c r="CL469" s="11">
        <v>151</v>
      </c>
      <c r="CM469" s="11">
        <v>151</v>
      </c>
      <c r="CN469" s="12" t="s">
        <v>25</v>
      </c>
      <c r="CO469" s="12" t="s">
        <v>25</v>
      </c>
      <c r="CP469" s="12" t="s">
        <v>25</v>
      </c>
      <c r="CQ469" s="12" t="s">
        <v>25</v>
      </c>
      <c r="CR469" s="11">
        <f t="shared" si="21"/>
        <v>151</v>
      </c>
      <c r="CS469" s="11">
        <f t="shared" si="22"/>
        <v>151</v>
      </c>
      <c r="CT469" s="11" t="b">
        <f t="shared" si="23"/>
        <v>1</v>
      </c>
    </row>
    <row r="470" spans="1:98" x14ac:dyDescent="0.25">
      <c r="A470" s="11">
        <v>469</v>
      </c>
      <c r="B470" s="11">
        <v>15</v>
      </c>
      <c r="C470" s="12" t="s">
        <v>70</v>
      </c>
      <c r="D470" s="11">
        <v>1</v>
      </c>
      <c r="E470" s="12" t="s">
        <v>71</v>
      </c>
      <c r="F470" s="11">
        <v>1</v>
      </c>
      <c r="G470" s="12" t="s">
        <v>71</v>
      </c>
      <c r="H470" s="11">
        <v>1</v>
      </c>
      <c r="I470" s="11">
        <v>1</v>
      </c>
      <c r="J470" s="12" t="s">
        <v>71</v>
      </c>
      <c r="K470" s="11">
        <v>694</v>
      </c>
      <c r="L470" s="12" t="s">
        <v>582</v>
      </c>
      <c r="M470" s="11">
        <v>1</v>
      </c>
      <c r="N470" s="12" t="s">
        <v>70</v>
      </c>
      <c r="O470" s="12" t="s">
        <v>450</v>
      </c>
      <c r="P470" s="11">
        <v>2</v>
      </c>
      <c r="Q470" s="12" t="s">
        <v>273</v>
      </c>
      <c r="R470" s="11">
        <v>52</v>
      </c>
      <c r="S470" s="12" t="s">
        <v>510</v>
      </c>
      <c r="T470" s="11">
        <v>338</v>
      </c>
      <c r="U470" s="12" t="s">
        <v>583</v>
      </c>
      <c r="V470" s="12" t="s">
        <v>584</v>
      </c>
      <c r="W470" s="11">
        <v>1505</v>
      </c>
      <c r="X470" s="12" t="s">
        <v>71</v>
      </c>
      <c r="Y470" s="12" t="s">
        <v>77</v>
      </c>
      <c r="Z470" s="12" t="s">
        <v>78</v>
      </c>
      <c r="AA470" s="11">
        <v>1915021</v>
      </c>
      <c r="AB470" s="12" t="s">
        <v>676</v>
      </c>
      <c r="AC470" s="11">
        <v>3</v>
      </c>
      <c r="AD470" s="11">
        <v>162</v>
      </c>
      <c r="AE470" s="12" t="s">
        <v>25</v>
      </c>
      <c r="AF470" s="11">
        <v>19</v>
      </c>
      <c r="AG470" s="12" t="s">
        <v>25</v>
      </c>
      <c r="AH470" s="11">
        <v>2</v>
      </c>
      <c r="AI470" s="12" t="s">
        <v>25</v>
      </c>
      <c r="AJ470" s="11">
        <v>0</v>
      </c>
      <c r="AK470" s="12" t="s">
        <v>25</v>
      </c>
      <c r="AL470" s="11">
        <v>1</v>
      </c>
      <c r="AM470" s="12" t="s">
        <v>25</v>
      </c>
      <c r="AN470" s="11">
        <v>22</v>
      </c>
      <c r="AO470" s="12" t="s">
        <v>25</v>
      </c>
      <c r="AP470" s="11">
        <v>54</v>
      </c>
      <c r="AQ470" s="12" t="s">
        <v>25</v>
      </c>
      <c r="AR470" s="11">
        <v>4</v>
      </c>
      <c r="AS470" s="12" t="s">
        <v>25</v>
      </c>
      <c r="AT470" s="11">
        <v>58</v>
      </c>
      <c r="AU470" s="11">
        <v>4</v>
      </c>
      <c r="AV470" s="12" t="s">
        <v>25</v>
      </c>
      <c r="AW470" s="11">
        <v>4</v>
      </c>
      <c r="AX470" s="11">
        <v>1</v>
      </c>
      <c r="AY470" s="12" t="s">
        <v>25</v>
      </c>
      <c r="AZ470" s="11">
        <v>1</v>
      </c>
      <c r="BA470" s="11">
        <v>63</v>
      </c>
      <c r="BB470" s="12" t="s">
        <v>25</v>
      </c>
      <c r="BC470" s="11">
        <v>13</v>
      </c>
      <c r="BD470" s="12" t="s">
        <v>25</v>
      </c>
      <c r="BE470" s="11">
        <v>10</v>
      </c>
      <c r="BF470" s="12" t="s">
        <v>25</v>
      </c>
      <c r="BG470" s="11">
        <v>23</v>
      </c>
      <c r="BH470" s="11">
        <v>5</v>
      </c>
      <c r="BI470" s="12" t="s">
        <v>25</v>
      </c>
      <c r="BJ470" s="11">
        <v>5</v>
      </c>
      <c r="BK470" s="11">
        <v>3</v>
      </c>
      <c r="BL470" s="12" t="s">
        <v>25</v>
      </c>
      <c r="BM470" s="11">
        <v>3</v>
      </c>
      <c r="BN470" s="11">
        <v>31</v>
      </c>
      <c r="BO470" s="12" t="s">
        <v>25</v>
      </c>
      <c r="BP470" s="11">
        <v>5</v>
      </c>
      <c r="BQ470" s="12" t="s">
        <v>25</v>
      </c>
      <c r="BR470" s="11">
        <v>0</v>
      </c>
      <c r="BS470" s="12" t="s">
        <v>25</v>
      </c>
      <c r="BT470" s="11">
        <v>1</v>
      </c>
      <c r="BU470" s="12" t="s">
        <v>25</v>
      </c>
      <c r="BV470" s="11">
        <v>6</v>
      </c>
      <c r="BW470" s="12" t="s">
        <v>25</v>
      </c>
      <c r="BX470" s="11">
        <v>1</v>
      </c>
      <c r="BY470" s="12" t="s">
        <v>25</v>
      </c>
      <c r="BZ470" s="11">
        <v>23</v>
      </c>
      <c r="CA470" s="12" t="s">
        <v>25</v>
      </c>
      <c r="CB470" s="11">
        <v>1</v>
      </c>
      <c r="CC470" s="12" t="s">
        <v>25</v>
      </c>
      <c r="CD470" s="11">
        <v>2</v>
      </c>
      <c r="CE470" s="12" t="s">
        <v>25</v>
      </c>
      <c r="CF470" s="11">
        <v>2</v>
      </c>
      <c r="CG470" s="11">
        <v>27</v>
      </c>
      <c r="CH470" s="11">
        <v>9</v>
      </c>
      <c r="CI470" s="12" t="s">
        <v>25</v>
      </c>
      <c r="CJ470" s="11">
        <v>4</v>
      </c>
      <c r="CK470" s="12" t="s">
        <v>25</v>
      </c>
      <c r="CL470" s="11">
        <v>162</v>
      </c>
      <c r="CM470" s="11">
        <v>162</v>
      </c>
      <c r="CN470" s="12" t="s">
        <v>25</v>
      </c>
      <c r="CO470" s="12" t="s">
        <v>25</v>
      </c>
      <c r="CP470" s="12" t="s">
        <v>25</v>
      </c>
      <c r="CQ470" s="12" t="s">
        <v>25</v>
      </c>
      <c r="CR470" s="11">
        <f t="shared" si="21"/>
        <v>162</v>
      </c>
      <c r="CS470" s="11">
        <f t="shared" si="22"/>
        <v>162</v>
      </c>
      <c r="CT470" s="11" t="b">
        <f t="shared" si="23"/>
        <v>1</v>
      </c>
    </row>
    <row r="471" spans="1:98" x14ac:dyDescent="0.25">
      <c r="A471" s="11">
        <v>470</v>
      </c>
      <c r="B471" s="11">
        <v>15</v>
      </c>
      <c r="C471" s="12" t="s">
        <v>70</v>
      </c>
      <c r="D471" s="11">
        <v>1</v>
      </c>
      <c r="E471" s="12" t="s">
        <v>71</v>
      </c>
      <c r="F471" s="11">
        <v>1</v>
      </c>
      <c r="G471" s="12" t="s">
        <v>71</v>
      </c>
      <c r="H471" s="11">
        <v>1</v>
      </c>
      <c r="I471" s="11">
        <v>1</v>
      </c>
      <c r="J471" s="12" t="s">
        <v>71</v>
      </c>
      <c r="K471" s="11">
        <v>694</v>
      </c>
      <c r="L471" s="12" t="s">
        <v>582</v>
      </c>
      <c r="M471" s="11">
        <v>1</v>
      </c>
      <c r="N471" s="12" t="s">
        <v>70</v>
      </c>
      <c r="O471" s="12" t="s">
        <v>450</v>
      </c>
      <c r="P471" s="11">
        <v>2</v>
      </c>
      <c r="Q471" s="12" t="s">
        <v>273</v>
      </c>
      <c r="R471" s="11">
        <v>53</v>
      </c>
      <c r="S471" s="12" t="s">
        <v>511</v>
      </c>
      <c r="T471" s="11">
        <v>340</v>
      </c>
      <c r="U471" s="12" t="s">
        <v>583</v>
      </c>
      <c r="V471" s="12" t="s">
        <v>584</v>
      </c>
      <c r="W471" s="11">
        <v>1505</v>
      </c>
      <c r="X471" s="12" t="s">
        <v>71</v>
      </c>
      <c r="Y471" s="12" t="s">
        <v>77</v>
      </c>
      <c r="Z471" s="12" t="s">
        <v>78</v>
      </c>
      <c r="AA471" s="11">
        <v>1915021</v>
      </c>
      <c r="AB471" s="12" t="s">
        <v>676</v>
      </c>
      <c r="AC471" s="11">
        <v>3</v>
      </c>
      <c r="AD471" s="11">
        <v>136</v>
      </c>
      <c r="AE471" s="12" t="s">
        <v>25</v>
      </c>
      <c r="AF471" s="11">
        <v>13</v>
      </c>
      <c r="AG471" s="12" t="s">
        <v>25</v>
      </c>
      <c r="AH471" s="11">
        <v>1</v>
      </c>
      <c r="AI471" s="12" t="s">
        <v>25</v>
      </c>
      <c r="AJ471" s="11">
        <v>0</v>
      </c>
      <c r="AK471" s="12" t="s">
        <v>25</v>
      </c>
      <c r="AL471" s="11">
        <v>1</v>
      </c>
      <c r="AM471" s="12" t="s">
        <v>25</v>
      </c>
      <c r="AN471" s="11">
        <v>15</v>
      </c>
      <c r="AO471" s="12" t="s">
        <v>25</v>
      </c>
      <c r="AP471" s="11">
        <v>46</v>
      </c>
      <c r="AQ471" s="12" t="s">
        <v>25</v>
      </c>
      <c r="AR471" s="11">
        <v>3</v>
      </c>
      <c r="AS471" s="12" t="s">
        <v>25</v>
      </c>
      <c r="AT471" s="11">
        <v>49</v>
      </c>
      <c r="AU471" s="11">
        <v>2</v>
      </c>
      <c r="AV471" s="12" t="s">
        <v>25</v>
      </c>
      <c r="AW471" s="11">
        <v>2</v>
      </c>
      <c r="AX471" s="11">
        <v>0</v>
      </c>
      <c r="AY471" s="12" t="s">
        <v>25</v>
      </c>
      <c r="AZ471" s="11">
        <v>0</v>
      </c>
      <c r="BA471" s="11">
        <v>51</v>
      </c>
      <c r="BB471" s="12" t="s">
        <v>25</v>
      </c>
      <c r="BC471" s="11">
        <v>15</v>
      </c>
      <c r="BD471" s="12" t="s">
        <v>25</v>
      </c>
      <c r="BE471" s="11">
        <v>13</v>
      </c>
      <c r="BF471" s="12" t="s">
        <v>25</v>
      </c>
      <c r="BG471" s="11">
        <v>28</v>
      </c>
      <c r="BH471" s="11">
        <v>3</v>
      </c>
      <c r="BI471" s="12" t="s">
        <v>25</v>
      </c>
      <c r="BJ471" s="11">
        <v>3</v>
      </c>
      <c r="BK471" s="11">
        <v>7</v>
      </c>
      <c r="BL471" s="12" t="s">
        <v>25</v>
      </c>
      <c r="BM471" s="11">
        <v>7</v>
      </c>
      <c r="BN471" s="11">
        <v>38</v>
      </c>
      <c r="BO471" s="12" t="s">
        <v>25</v>
      </c>
      <c r="BP471" s="11">
        <v>1</v>
      </c>
      <c r="BQ471" s="12" t="s">
        <v>25</v>
      </c>
      <c r="BR471" s="11">
        <v>3</v>
      </c>
      <c r="BS471" s="12" t="s">
        <v>25</v>
      </c>
      <c r="BT471" s="11">
        <v>1</v>
      </c>
      <c r="BU471" s="12" t="s">
        <v>25</v>
      </c>
      <c r="BV471" s="11">
        <v>5</v>
      </c>
      <c r="BW471" s="12" t="s">
        <v>25</v>
      </c>
      <c r="BX471" s="11">
        <v>1</v>
      </c>
      <c r="BY471" s="12" t="s">
        <v>25</v>
      </c>
      <c r="BZ471" s="11">
        <v>12</v>
      </c>
      <c r="CA471" s="12" t="s">
        <v>25</v>
      </c>
      <c r="CB471" s="11">
        <v>1</v>
      </c>
      <c r="CC471" s="12" t="s">
        <v>25</v>
      </c>
      <c r="CD471" s="11">
        <v>6</v>
      </c>
      <c r="CE471" s="12" t="s">
        <v>25</v>
      </c>
      <c r="CF471" s="11">
        <v>6</v>
      </c>
      <c r="CG471" s="11">
        <v>20</v>
      </c>
      <c r="CH471" s="11">
        <v>3</v>
      </c>
      <c r="CI471" s="12" t="s">
        <v>25</v>
      </c>
      <c r="CJ471" s="11">
        <v>4</v>
      </c>
      <c r="CK471" s="12" t="s">
        <v>25</v>
      </c>
      <c r="CL471" s="11">
        <v>136</v>
      </c>
      <c r="CM471" s="11">
        <v>136</v>
      </c>
      <c r="CN471" s="12" t="s">
        <v>25</v>
      </c>
      <c r="CO471" s="12" t="s">
        <v>25</v>
      </c>
      <c r="CP471" s="12" t="s">
        <v>25</v>
      </c>
      <c r="CQ471" s="12" t="s">
        <v>25</v>
      </c>
      <c r="CR471" s="11">
        <f t="shared" si="21"/>
        <v>136</v>
      </c>
      <c r="CS471" s="11">
        <f t="shared" si="22"/>
        <v>136</v>
      </c>
      <c r="CT471" s="11" t="b">
        <f t="shared" si="23"/>
        <v>1</v>
      </c>
    </row>
    <row r="472" spans="1:98" x14ac:dyDescent="0.25">
      <c r="A472" s="11">
        <v>471</v>
      </c>
      <c r="B472" s="11">
        <v>15</v>
      </c>
      <c r="C472" s="12" t="s">
        <v>70</v>
      </c>
      <c r="D472" s="11">
        <v>1</v>
      </c>
      <c r="E472" s="12" t="s">
        <v>71</v>
      </c>
      <c r="F472" s="11">
        <v>1</v>
      </c>
      <c r="G472" s="12" t="s">
        <v>71</v>
      </c>
      <c r="H472" s="11">
        <v>1</v>
      </c>
      <c r="I472" s="11">
        <v>1</v>
      </c>
      <c r="J472" s="12" t="s">
        <v>71</v>
      </c>
      <c r="K472" s="11">
        <v>694</v>
      </c>
      <c r="L472" s="12" t="s">
        <v>582</v>
      </c>
      <c r="M472" s="11">
        <v>1</v>
      </c>
      <c r="N472" s="12" t="s">
        <v>70</v>
      </c>
      <c r="O472" s="12" t="s">
        <v>450</v>
      </c>
      <c r="P472" s="11">
        <v>2</v>
      </c>
      <c r="Q472" s="12" t="s">
        <v>273</v>
      </c>
      <c r="R472" s="11">
        <v>54</v>
      </c>
      <c r="S472" s="12" t="s">
        <v>512</v>
      </c>
      <c r="T472" s="11">
        <v>343</v>
      </c>
      <c r="U472" s="12" t="s">
        <v>583</v>
      </c>
      <c r="V472" s="12" t="s">
        <v>584</v>
      </c>
      <c r="W472" s="11">
        <v>1505</v>
      </c>
      <c r="X472" s="12" t="s">
        <v>71</v>
      </c>
      <c r="Y472" s="12" t="s">
        <v>77</v>
      </c>
      <c r="Z472" s="12" t="s">
        <v>78</v>
      </c>
      <c r="AA472" s="11">
        <v>1915021</v>
      </c>
      <c r="AB472" s="12" t="s">
        <v>676</v>
      </c>
      <c r="AC472" s="11">
        <v>3</v>
      </c>
      <c r="AD472" s="11">
        <v>157</v>
      </c>
      <c r="AE472" s="12" t="s">
        <v>25</v>
      </c>
      <c r="AF472" s="11">
        <v>25</v>
      </c>
      <c r="AG472" s="12" t="s">
        <v>25</v>
      </c>
      <c r="AH472" s="11">
        <v>1</v>
      </c>
      <c r="AI472" s="12" t="s">
        <v>25</v>
      </c>
      <c r="AJ472" s="11">
        <v>0</v>
      </c>
      <c r="AK472" s="12" t="s">
        <v>25</v>
      </c>
      <c r="AL472" s="11">
        <v>0</v>
      </c>
      <c r="AM472" s="12" t="s">
        <v>25</v>
      </c>
      <c r="AN472" s="11">
        <v>26</v>
      </c>
      <c r="AO472" s="12" t="s">
        <v>25</v>
      </c>
      <c r="AP472" s="11">
        <v>56</v>
      </c>
      <c r="AQ472" s="12" t="s">
        <v>25</v>
      </c>
      <c r="AR472" s="11">
        <v>5</v>
      </c>
      <c r="AS472" s="12" t="s">
        <v>25</v>
      </c>
      <c r="AT472" s="11">
        <v>61</v>
      </c>
      <c r="AU472" s="11">
        <v>2</v>
      </c>
      <c r="AV472" s="12" t="s">
        <v>25</v>
      </c>
      <c r="AW472" s="11">
        <v>2</v>
      </c>
      <c r="AX472" s="11">
        <v>3</v>
      </c>
      <c r="AY472" s="12" t="s">
        <v>25</v>
      </c>
      <c r="AZ472" s="11">
        <v>3</v>
      </c>
      <c r="BA472" s="11">
        <v>66</v>
      </c>
      <c r="BB472" s="12" t="s">
        <v>25</v>
      </c>
      <c r="BC472" s="11">
        <v>10</v>
      </c>
      <c r="BD472" s="12" t="s">
        <v>25</v>
      </c>
      <c r="BE472" s="11">
        <v>13</v>
      </c>
      <c r="BF472" s="12" t="s">
        <v>25</v>
      </c>
      <c r="BG472" s="11">
        <v>23</v>
      </c>
      <c r="BH472" s="11">
        <v>2</v>
      </c>
      <c r="BI472" s="12" t="s">
        <v>25</v>
      </c>
      <c r="BJ472" s="11">
        <v>2</v>
      </c>
      <c r="BK472" s="11">
        <v>6</v>
      </c>
      <c r="BL472" s="12" t="s">
        <v>25</v>
      </c>
      <c r="BM472" s="11">
        <v>6</v>
      </c>
      <c r="BN472" s="11">
        <v>31</v>
      </c>
      <c r="BO472" s="12" t="s">
        <v>25</v>
      </c>
      <c r="BP472" s="11">
        <v>3</v>
      </c>
      <c r="BQ472" s="12" t="s">
        <v>25</v>
      </c>
      <c r="BR472" s="11">
        <v>1</v>
      </c>
      <c r="BS472" s="12" t="s">
        <v>25</v>
      </c>
      <c r="BT472" s="11">
        <v>0</v>
      </c>
      <c r="BU472" s="12" t="s">
        <v>25</v>
      </c>
      <c r="BV472" s="11">
        <v>4</v>
      </c>
      <c r="BW472" s="12" t="s">
        <v>25</v>
      </c>
      <c r="BX472" s="11">
        <v>2</v>
      </c>
      <c r="BY472" s="12" t="s">
        <v>25</v>
      </c>
      <c r="BZ472" s="11">
        <v>11</v>
      </c>
      <c r="CA472" s="12" t="s">
        <v>25</v>
      </c>
      <c r="CB472" s="11">
        <v>0</v>
      </c>
      <c r="CC472" s="12" t="s">
        <v>25</v>
      </c>
      <c r="CD472" s="11">
        <v>9</v>
      </c>
      <c r="CE472" s="12" t="s">
        <v>25</v>
      </c>
      <c r="CF472" s="11">
        <v>9</v>
      </c>
      <c r="CG472" s="11">
        <v>22</v>
      </c>
      <c r="CH472" s="11">
        <v>5</v>
      </c>
      <c r="CI472" s="12" t="s">
        <v>25</v>
      </c>
      <c r="CJ472" s="11">
        <v>3</v>
      </c>
      <c r="CK472" s="12" t="s">
        <v>25</v>
      </c>
      <c r="CL472" s="11">
        <v>157</v>
      </c>
      <c r="CM472" s="11">
        <v>157</v>
      </c>
      <c r="CN472" s="12" t="s">
        <v>25</v>
      </c>
      <c r="CO472" s="12" t="s">
        <v>25</v>
      </c>
      <c r="CP472" s="12" t="s">
        <v>25</v>
      </c>
      <c r="CQ472" s="12" t="s">
        <v>25</v>
      </c>
      <c r="CR472" s="11">
        <f t="shared" si="21"/>
        <v>157</v>
      </c>
      <c r="CS472" s="11">
        <f t="shared" si="22"/>
        <v>157</v>
      </c>
      <c r="CT472" s="11" t="b">
        <f t="shared" si="23"/>
        <v>1</v>
      </c>
    </row>
    <row r="473" spans="1:98" x14ac:dyDescent="0.25">
      <c r="A473" s="11">
        <v>472</v>
      </c>
      <c r="B473" s="11">
        <v>15</v>
      </c>
      <c r="C473" s="12" t="s">
        <v>70</v>
      </c>
      <c r="D473" s="11">
        <v>1</v>
      </c>
      <c r="E473" s="12" t="s">
        <v>71</v>
      </c>
      <c r="F473" s="11">
        <v>1</v>
      </c>
      <c r="G473" s="12" t="s">
        <v>71</v>
      </c>
      <c r="H473" s="11">
        <v>1</v>
      </c>
      <c r="I473" s="11">
        <v>1</v>
      </c>
      <c r="J473" s="12" t="s">
        <v>71</v>
      </c>
      <c r="K473" s="11">
        <v>694</v>
      </c>
      <c r="L473" s="12" t="s">
        <v>582</v>
      </c>
      <c r="M473" s="11">
        <v>1</v>
      </c>
      <c r="N473" s="12" t="s">
        <v>70</v>
      </c>
      <c r="O473" s="12" t="s">
        <v>450</v>
      </c>
      <c r="P473" s="11">
        <v>2</v>
      </c>
      <c r="Q473" s="12" t="s">
        <v>273</v>
      </c>
      <c r="R473" s="11">
        <v>55</v>
      </c>
      <c r="S473" s="12" t="s">
        <v>220</v>
      </c>
      <c r="T473" s="11">
        <v>342</v>
      </c>
      <c r="U473" s="12" t="s">
        <v>583</v>
      </c>
      <c r="V473" s="12" t="s">
        <v>584</v>
      </c>
      <c r="W473" s="11">
        <v>1505</v>
      </c>
      <c r="X473" s="12" t="s">
        <v>71</v>
      </c>
      <c r="Y473" s="12" t="s">
        <v>77</v>
      </c>
      <c r="Z473" s="12" t="s">
        <v>78</v>
      </c>
      <c r="AA473" s="11">
        <v>1915021</v>
      </c>
      <c r="AB473" s="12" t="s">
        <v>676</v>
      </c>
      <c r="AC473" s="11">
        <v>3</v>
      </c>
      <c r="AD473" s="11">
        <v>156</v>
      </c>
      <c r="AE473" s="12" t="s">
        <v>25</v>
      </c>
      <c r="AF473" s="11">
        <v>15</v>
      </c>
      <c r="AG473" s="12" t="s">
        <v>25</v>
      </c>
      <c r="AH473" s="11">
        <v>2</v>
      </c>
      <c r="AI473" s="12" t="s">
        <v>25</v>
      </c>
      <c r="AJ473" s="11">
        <v>0</v>
      </c>
      <c r="AK473" s="12" t="s">
        <v>25</v>
      </c>
      <c r="AL473" s="11">
        <v>0</v>
      </c>
      <c r="AM473" s="12" t="s">
        <v>25</v>
      </c>
      <c r="AN473" s="11">
        <v>17</v>
      </c>
      <c r="AO473" s="12" t="s">
        <v>25</v>
      </c>
      <c r="AP473" s="11">
        <v>51</v>
      </c>
      <c r="AQ473" s="12" t="s">
        <v>25</v>
      </c>
      <c r="AR473" s="11">
        <v>5</v>
      </c>
      <c r="AS473" s="12" t="s">
        <v>25</v>
      </c>
      <c r="AT473" s="11">
        <v>56</v>
      </c>
      <c r="AU473" s="11">
        <v>2</v>
      </c>
      <c r="AV473" s="12" t="s">
        <v>25</v>
      </c>
      <c r="AW473" s="11">
        <v>2</v>
      </c>
      <c r="AX473" s="11">
        <v>0</v>
      </c>
      <c r="AY473" s="12" t="s">
        <v>25</v>
      </c>
      <c r="AZ473" s="11">
        <v>0</v>
      </c>
      <c r="BA473" s="11">
        <v>58</v>
      </c>
      <c r="BB473" s="12" t="s">
        <v>25</v>
      </c>
      <c r="BC473" s="11">
        <v>12</v>
      </c>
      <c r="BD473" s="12" t="s">
        <v>25</v>
      </c>
      <c r="BE473" s="11">
        <v>20</v>
      </c>
      <c r="BF473" s="12" t="s">
        <v>25</v>
      </c>
      <c r="BG473" s="11">
        <v>32</v>
      </c>
      <c r="BH473" s="11">
        <v>0</v>
      </c>
      <c r="BI473" s="12" t="s">
        <v>25</v>
      </c>
      <c r="BJ473" s="11">
        <v>0</v>
      </c>
      <c r="BK473" s="11">
        <v>16</v>
      </c>
      <c r="BL473" s="12" t="s">
        <v>25</v>
      </c>
      <c r="BM473" s="11">
        <v>16</v>
      </c>
      <c r="BN473" s="11">
        <v>48</v>
      </c>
      <c r="BO473" s="12" t="s">
        <v>25</v>
      </c>
      <c r="BP473" s="11">
        <v>4</v>
      </c>
      <c r="BQ473" s="12" t="s">
        <v>25</v>
      </c>
      <c r="BR473" s="11">
        <v>1</v>
      </c>
      <c r="BS473" s="12" t="s">
        <v>25</v>
      </c>
      <c r="BT473" s="11">
        <v>2</v>
      </c>
      <c r="BU473" s="12" t="s">
        <v>25</v>
      </c>
      <c r="BV473" s="11">
        <v>7</v>
      </c>
      <c r="BW473" s="12" t="s">
        <v>25</v>
      </c>
      <c r="BX473" s="11">
        <v>4</v>
      </c>
      <c r="BY473" s="12" t="s">
        <v>25</v>
      </c>
      <c r="BZ473" s="11">
        <v>12</v>
      </c>
      <c r="CA473" s="12" t="s">
        <v>25</v>
      </c>
      <c r="CB473" s="11">
        <v>0</v>
      </c>
      <c r="CC473" s="12" t="s">
        <v>25</v>
      </c>
      <c r="CD473" s="11">
        <v>9</v>
      </c>
      <c r="CE473" s="12" t="s">
        <v>25</v>
      </c>
      <c r="CF473" s="11">
        <v>9</v>
      </c>
      <c r="CG473" s="11">
        <v>25</v>
      </c>
      <c r="CH473" s="11">
        <v>3</v>
      </c>
      <c r="CI473" s="12" t="s">
        <v>25</v>
      </c>
      <c r="CJ473" s="11">
        <v>8</v>
      </c>
      <c r="CK473" s="12" t="s">
        <v>25</v>
      </c>
      <c r="CL473" s="11">
        <v>156</v>
      </c>
      <c r="CM473" s="11">
        <v>166</v>
      </c>
      <c r="CN473" s="12" t="s">
        <v>25</v>
      </c>
      <c r="CO473" s="12" t="s">
        <v>638</v>
      </c>
      <c r="CP473" s="12" t="s">
        <v>633</v>
      </c>
      <c r="CQ473" s="12" t="s">
        <v>25</v>
      </c>
      <c r="CR473" s="11">
        <f t="shared" si="21"/>
        <v>166</v>
      </c>
      <c r="CS473" s="11">
        <f t="shared" si="22"/>
        <v>166</v>
      </c>
      <c r="CT473" s="11" t="b">
        <f t="shared" si="23"/>
        <v>1</v>
      </c>
    </row>
    <row r="474" spans="1:98" x14ac:dyDescent="0.25">
      <c r="A474" s="11">
        <v>473</v>
      </c>
      <c r="B474" s="11">
        <v>15</v>
      </c>
      <c r="C474" s="12" t="s">
        <v>70</v>
      </c>
      <c r="D474" s="11">
        <v>1</v>
      </c>
      <c r="E474" s="12" t="s">
        <v>71</v>
      </c>
      <c r="F474" s="11">
        <v>1</v>
      </c>
      <c r="G474" s="12" t="s">
        <v>71</v>
      </c>
      <c r="H474" s="11">
        <v>1</v>
      </c>
      <c r="I474" s="11">
        <v>1</v>
      </c>
      <c r="J474" s="12" t="s">
        <v>71</v>
      </c>
      <c r="K474" s="11">
        <v>694</v>
      </c>
      <c r="L474" s="12" t="s">
        <v>582</v>
      </c>
      <c r="M474" s="11">
        <v>1</v>
      </c>
      <c r="N474" s="12" t="s">
        <v>70</v>
      </c>
      <c r="O474" s="12" t="s">
        <v>450</v>
      </c>
      <c r="P474" s="11">
        <v>2</v>
      </c>
      <c r="Q474" s="12" t="s">
        <v>273</v>
      </c>
      <c r="R474" s="11">
        <v>56</v>
      </c>
      <c r="S474" s="12" t="s">
        <v>513</v>
      </c>
      <c r="T474" s="11">
        <v>342</v>
      </c>
      <c r="U474" s="12" t="s">
        <v>583</v>
      </c>
      <c r="V474" s="12" t="s">
        <v>584</v>
      </c>
      <c r="W474" s="11">
        <v>1505</v>
      </c>
      <c r="X474" s="12" t="s">
        <v>71</v>
      </c>
      <c r="Y474" s="12" t="s">
        <v>77</v>
      </c>
      <c r="Z474" s="12" t="s">
        <v>78</v>
      </c>
      <c r="AA474" s="11">
        <v>1915021</v>
      </c>
      <c r="AB474" s="12" t="s">
        <v>676</v>
      </c>
      <c r="AC474" s="11">
        <v>3</v>
      </c>
      <c r="AD474" s="11">
        <v>153</v>
      </c>
      <c r="AE474" s="12" t="s">
        <v>25</v>
      </c>
      <c r="AF474" s="11">
        <v>25</v>
      </c>
      <c r="AG474" s="12" t="s">
        <v>25</v>
      </c>
      <c r="AH474" s="11">
        <v>0</v>
      </c>
      <c r="AI474" s="12" t="s">
        <v>25</v>
      </c>
      <c r="AJ474" s="11">
        <v>0</v>
      </c>
      <c r="AK474" s="12" t="s">
        <v>25</v>
      </c>
      <c r="AL474" s="11">
        <v>2</v>
      </c>
      <c r="AM474" s="12" t="s">
        <v>25</v>
      </c>
      <c r="AN474" s="11">
        <v>27</v>
      </c>
      <c r="AO474" s="12" t="s">
        <v>25</v>
      </c>
      <c r="AP474" s="11">
        <v>53</v>
      </c>
      <c r="AQ474" s="12" t="s">
        <v>25</v>
      </c>
      <c r="AR474" s="11">
        <v>1</v>
      </c>
      <c r="AS474" s="12" t="s">
        <v>25</v>
      </c>
      <c r="AT474" s="11">
        <v>54</v>
      </c>
      <c r="AU474" s="11">
        <v>3</v>
      </c>
      <c r="AV474" s="12" t="s">
        <v>25</v>
      </c>
      <c r="AW474" s="11">
        <v>3</v>
      </c>
      <c r="AX474" s="11">
        <v>0</v>
      </c>
      <c r="AY474" s="12" t="s">
        <v>25</v>
      </c>
      <c r="AZ474" s="11">
        <v>0</v>
      </c>
      <c r="BA474" s="11">
        <v>57</v>
      </c>
      <c r="BB474" s="12" t="s">
        <v>25</v>
      </c>
      <c r="BC474" s="11">
        <v>8</v>
      </c>
      <c r="BD474" s="12" t="s">
        <v>25</v>
      </c>
      <c r="BE474" s="11">
        <v>16</v>
      </c>
      <c r="BF474" s="12" t="s">
        <v>25</v>
      </c>
      <c r="BG474" s="11">
        <v>24</v>
      </c>
      <c r="BH474" s="11">
        <v>2</v>
      </c>
      <c r="BI474" s="12" t="s">
        <v>25</v>
      </c>
      <c r="BJ474" s="11">
        <v>2</v>
      </c>
      <c r="BK474" s="11">
        <v>6</v>
      </c>
      <c r="BL474" s="12" t="s">
        <v>25</v>
      </c>
      <c r="BM474" s="11">
        <v>6</v>
      </c>
      <c r="BN474" s="11">
        <v>32</v>
      </c>
      <c r="BO474" s="12" t="s">
        <v>25</v>
      </c>
      <c r="BP474" s="11">
        <v>0</v>
      </c>
      <c r="BQ474" s="12" t="s">
        <v>25</v>
      </c>
      <c r="BR474" s="11">
        <v>0</v>
      </c>
      <c r="BS474" s="12" t="s">
        <v>25</v>
      </c>
      <c r="BT474" s="11">
        <v>0</v>
      </c>
      <c r="BU474" s="12" t="s">
        <v>25</v>
      </c>
      <c r="BV474" s="11">
        <v>0</v>
      </c>
      <c r="BW474" s="12" t="s">
        <v>25</v>
      </c>
      <c r="BX474" s="11">
        <v>2</v>
      </c>
      <c r="BY474" s="12" t="s">
        <v>25</v>
      </c>
      <c r="BZ474" s="11">
        <v>21</v>
      </c>
      <c r="CA474" s="12" t="s">
        <v>25</v>
      </c>
      <c r="CB474" s="11">
        <v>1</v>
      </c>
      <c r="CC474" s="12" t="s">
        <v>25</v>
      </c>
      <c r="CD474" s="11">
        <v>4</v>
      </c>
      <c r="CE474" s="12" t="s">
        <v>25</v>
      </c>
      <c r="CF474" s="11">
        <v>4</v>
      </c>
      <c r="CG474" s="11">
        <v>28</v>
      </c>
      <c r="CH474" s="11">
        <v>6</v>
      </c>
      <c r="CI474" s="12" t="s">
        <v>25</v>
      </c>
      <c r="CJ474" s="11">
        <v>3</v>
      </c>
      <c r="CK474" s="12" t="s">
        <v>25</v>
      </c>
      <c r="CL474" s="11">
        <v>153</v>
      </c>
      <c r="CM474" s="11">
        <v>153</v>
      </c>
      <c r="CN474" s="12" t="s">
        <v>25</v>
      </c>
      <c r="CO474" s="12" t="s">
        <v>25</v>
      </c>
      <c r="CP474" s="12" t="s">
        <v>25</v>
      </c>
      <c r="CQ474" s="12" t="s">
        <v>25</v>
      </c>
      <c r="CR474" s="11">
        <f t="shared" si="21"/>
        <v>153</v>
      </c>
      <c r="CS474" s="11">
        <f t="shared" si="22"/>
        <v>153</v>
      </c>
      <c r="CT474" s="11" t="b">
        <f t="shared" si="23"/>
        <v>1</v>
      </c>
    </row>
    <row r="475" spans="1:98" x14ac:dyDescent="0.25">
      <c r="A475" s="11">
        <v>474</v>
      </c>
      <c r="B475" s="11">
        <v>15</v>
      </c>
      <c r="C475" s="12" t="s">
        <v>70</v>
      </c>
      <c r="D475" s="11">
        <v>1</v>
      </c>
      <c r="E475" s="12" t="s">
        <v>71</v>
      </c>
      <c r="F475" s="11">
        <v>1</v>
      </c>
      <c r="G475" s="12" t="s">
        <v>71</v>
      </c>
      <c r="H475" s="11">
        <v>1</v>
      </c>
      <c r="I475" s="11">
        <v>1</v>
      </c>
      <c r="J475" s="12" t="s">
        <v>71</v>
      </c>
      <c r="K475" s="11">
        <v>694</v>
      </c>
      <c r="L475" s="12" t="s">
        <v>582</v>
      </c>
      <c r="M475" s="11">
        <v>1</v>
      </c>
      <c r="N475" s="12" t="s">
        <v>70</v>
      </c>
      <c r="O475" s="12" t="s">
        <v>450</v>
      </c>
      <c r="P475" s="11">
        <v>2</v>
      </c>
      <c r="Q475" s="12" t="s">
        <v>273</v>
      </c>
      <c r="R475" s="11">
        <v>57</v>
      </c>
      <c r="S475" s="12" t="s">
        <v>514</v>
      </c>
      <c r="T475" s="11">
        <v>346</v>
      </c>
      <c r="U475" s="12" t="s">
        <v>583</v>
      </c>
      <c r="V475" s="12" t="s">
        <v>584</v>
      </c>
      <c r="W475" s="11">
        <v>1505</v>
      </c>
      <c r="X475" s="12" t="s">
        <v>71</v>
      </c>
      <c r="Y475" s="12" t="s">
        <v>77</v>
      </c>
      <c r="Z475" s="12" t="s">
        <v>78</v>
      </c>
      <c r="AA475" s="11">
        <v>1915021</v>
      </c>
      <c r="AB475" s="12" t="s">
        <v>676</v>
      </c>
      <c r="AC475" s="11">
        <v>3</v>
      </c>
      <c r="AD475" s="11">
        <v>161</v>
      </c>
      <c r="AE475" s="12" t="s">
        <v>25</v>
      </c>
      <c r="AF475" s="11">
        <v>16</v>
      </c>
      <c r="AG475" s="12" t="s">
        <v>25</v>
      </c>
      <c r="AH475" s="11">
        <v>1</v>
      </c>
      <c r="AI475" s="12" t="s">
        <v>25</v>
      </c>
      <c r="AJ475" s="11">
        <v>1</v>
      </c>
      <c r="AK475" s="12" t="s">
        <v>25</v>
      </c>
      <c r="AL475" s="11">
        <v>2</v>
      </c>
      <c r="AM475" s="12" t="s">
        <v>25</v>
      </c>
      <c r="AN475" s="11">
        <v>20</v>
      </c>
      <c r="AO475" s="12" t="s">
        <v>25</v>
      </c>
      <c r="AP475" s="11">
        <v>51</v>
      </c>
      <c r="AQ475" s="12" t="s">
        <v>25</v>
      </c>
      <c r="AR475" s="11">
        <v>5</v>
      </c>
      <c r="AS475" s="12" t="s">
        <v>25</v>
      </c>
      <c r="AT475" s="11">
        <v>56</v>
      </c>
      <c r="AU475" s="11">
        <v>0</v>
      </c>
      <c r="AV475" s="12" t="s">
        <v>25</v>
      </c>
      <c r="AW475" s="11">
        <v>0</v>
      </c>
      <c r="AX475" s="11">
        <v>0</v>
      </c>
      <c r="AY475" s="12" t="s">
        <v>25</v>
      </c>
      <c r="AZ475" s="11">
        <v>0</v>
      </c>
      <c r="BA475" s="11">
        <v>56</v>
      </c>
      <c r="BB475" s="12" t="s">
        <v>25</v>
      </c>
      <c r="BC475" s="11">
        <v>15</v>
      </c>
      <c r="BD475" s="12" t="s">
        <v>25</v>
      </c>
      <c r="BE475" s="11">
        <v>19</v>
      </c>
      <c r="BF475" s="12" t="s">
        <v>25</v>
      </c>
      <c r="BG475" s="11">
        <v>34</v>
      </c>
      <c r="BH475" s="11">
        <v>1</v>
      </c>
      <c r="BI475" s="12" t="s">
        <v>25</v>
      </c>
      <c r="BJ475" s="11">
        <v>1</v>
      </c>
      <c r="BK475" s="11">
        <v>7</v>
      </c>
      <c r="BL475" s="12" t="s">
        <v>25</v>
      </c>
      <c r="BM475" s="11">
        <v>7</v>
      </c>
      <c r="BN475" s="11">
        <v>42</v>
      </c>
      <c r="BO475" s="12" t="s">
        <v>25</v>
      </c>
      <c r="BP475" s="11">
        <v>2</v>
      </c>
      <c r="BQ475" s="12" t="s">
        <v>25</v>
      </c>
      <c r="BR475" s="11">
        <v>0</v>
      </c>
      <c r="BS475" s="12" t="s">
        <v>25</v>
      </c>
      <c r="BT475" s="11">
        <v>1</v>
      </c>
      <c r="BU475" s="12" t="s">
        <v>25</v>
      </c>
      <c r="BV475" s="11">
        <v>3</v>
      </c>
      <c r="BW475" s="12" t="s">
        <v>25</v>
      </c>
      <c r="BX475" s="11">
        <v>3</v>
      </c>
      <c r="BY475" s="12" t="s">
        <v>25</v>
      </c>
      <c r="BZ475" s="11">
        <v>18</v>
      </c>
      <c r="CA475" s="12" t="s">
        <v>25</v>
      </c>
      <c r="CB475" s="11">
        <v>1</v>
      </c>
      <c r="CC475" s="12" t="s">
        <v>25</v>
      </c>
      <c r="CD475" s="11">
        <v>7</v>
      </c>
      <c r="CE475" s="12" t="s">
        <v>25</v>
      </c>
      <c r="CF475" s="11">
        <v>7</v>
      </c>
      <c r="CG475" s="11">
        <v>29</v>
      </c>
      <c r="CH475" s="11">
        <v>4</v>
      </c>
      <c r="CI475" s="12" t="s">
        <v>25</v>
      </c>
      <c r="CJ475" s="11">
        <v>7</v>
      </c>
      <c r="CK475" s="12" t="s">
        <v>25</v>
      </c>
      <c r="CL475" s="11">
        <v>161</v>
      </c>
      <c r="CM475" s="11">
        <v>161</v>
      </c>
      <c r="CN475" s="12" t="s">
        <v>25</v>
      </c>
      <c r="CO475" s="12" t="s">
        <v>25</v>
      </c>
      <c r="CP475" s="12" t="s">
        <v>25</v>
      </c>
      <c r="CQ475" s="12" t="s">
        <v>25</v>
      </c>
      <c r="CR475" s="11">
        <f t="shared" si="21"/>
        <v>161</v>
      </c>
      <c r="CS475" s="11">
        <f t="shared" si="22"/>
        <v>161</v>
      </c>
      <c r="CT475" s="11" t="b">
        <f t="shared" si="23"/>
        <v>1</v>
      </c>
    </row>
    <row r="476" spans="1:98" x14ac:dyDescent="0.25">
      <c r="A476" s="11">
        <v>475</v>
      </c>
      <c r="B476" s="11">
        <v>15</v>
      </c>
      <c r="C476" s="12" t="s">
        <v>70</v>
      </c>
      <c r="D476" s="11">
        <v>1</v>
      </c>
      <c r="E476" s="12" t="s">
        <v>71</v>
      </c>
      <c r="F476" s="11">
        <v>1</v>
      </c>
      <c r="G476" s="12" t="s">
        <v>71</v>
      </c>
      <c r="H476" s="11">
        <v>1</v>
      </c>
      <c r="I476" s="11">
        <v>1</v>
      </c>
      <c r="J476" s="12" t="s">
        <v>71</v>
      </c>
      <c r="K476" s="11">
        <v>694</v>
      </c>
      <c r="L476" s="12" t="s">
        <v>582</v>
      </c>
      <c r="M476" s="11">
        <v>1</v>
      </c>
      <c r="N476" s="12" t="s">
        <v>70</v>
      </c>
      <c r="O476" s="12" t="s">
        <v>450</v>
      </c>
      <c r="P476" s="11">
        <v>2</v>
      </c>
      <c r="Q476" s="12" t="s">
        <v>273</v>
      </c>
      <c r="R476" s="11">
        <v>58</v>
      </c>
      <c r="S476" s="12" t="s">
        <v>411</v>
      </c>
      <c r="T476" s="11">
        <v>342</v>
      </c>
      <c r="U476" s="12" t="s">
        <v>583</v>
      </c>
      <c r="V476" s="12" t="s">
        <v>584</v>
      </c>
      <c r="W476" s="11">
        <v>1505</v>
      </c>
      <c r="X476" s="12" t="s">
        <v>71</v>
      </c>
      <c r="Y476" s="12" t="s">
        <v>77</v>
      </c>
      <c r="Z476" s="12" t="s">
        <v>78</v>
      </c>
      <c r="AA476" s="11">
        <v>1915021</v>
      </c>
      <c r="AB476" s="12" t="s">
        <v>676</v>
      </c>
      <c r="AC476" s="11">
        <v>3</v>
      </c>
      <c r="AD476" s="11">
        <v>156</v>
      </c>
      <c r="AE476" s="12" t="s">
        <v>25</v>
      </c>
      <c r="AF476" s="11">
        <v>18</v>
      </c>
      <c r="AG476" s="12" t="s">
        <v>25</v>
      </c>
      <c r="AH476" s="11">
        <v>3</v>
      </c>
      <c r="AI476" s="12" t="s">
        <v>25</v>
      </c>
      <c r="AJ476" s="11">
        <v>0</v>
      </c>
      <c r="AK476" s="12" t="s">
        <v>25</v>
      </c>
      <c r="AL476" s="11">
        <v>0</v>
      </c>
      <c r="AM476" s="12" t="s">
        <v>25</v>
      </c>
      <c r="AN476" s="11">
        <v>21</v>
      </c>
      <c r="AO476" s="12" t="s">
        <v>25</v>
      </c>
      <c r="AP476" s="11">
        <v>50</v>
      </c>
      <c r="AQ476" s="12" t="s">
        <v>25</v>
      </c>
      <c r="AR476" s="11">
        <v>4</v>
      </c>
      <c r="AS476" s="12" t="s">
        <v>25</v>
      </c>
      <c r="AT476" s="11">
        <v>54</v>
      </c>
      <c r="AU476" s="11">
        <v>2</v>
      </c>
      <c r="AV476" s="12" t="s">
        <v>25</v>
      </c>
      <c r="AW476" s="11">
        <v>2</v>
      </c>
      <c r="AX476" s="11">
        <v>0</v>
      </c>
      <c r="AY476" s="12" t="s">
        <v>25</v>
      </c>
      <c r="AZ476" s="11">
        <v>0</v>
      </c>
      <c r="BA476" s="11">
        <v>56</v>
      </c>
      <c r="BB476" s="12" t="s">
        <v>25</v>
      </c>
      <c r="BC476" s="11">
        <v>17</v>
      </c>
      <c r="BD476" s="12" t="s">
        <v>25</v>
      </c>
      <c r="BE476" s="11">
        <v>14</v>
      </c>
      <c r="BF476" s="12" t="s">
        <v>25</v>
      </c>
      <c r="BG476" s="11">
        <v>31</v>
      </c>
      <c r="BH476" s="11">
        <v>3</v>
      </c>
      <c r="BI476" s="12" t="s">
        <v>25</v>
      </c>
      <c r="BJ476" s="11">
        <v>3</v>
      </c>
      <c r="BK476" s="11">
        <v>8</v>
      </c>
      <c r="BL476" s="12" t="s">
        <v>25</v>
      </c>
      <c r="BM476" s="11">
        <v>8</v>
      </c>
      <c r="BN476" s="11">
        <v>42</v>
      </c>
      <c r="BO476" s="12" t="s">
        <v>25</v>
      </c>
      <c r="BP476" s="11">
        <v>4</v>
      </c>
      <c r="BQ476" s="12" t="s">
        <v>342</v>
      </c>
      <c r="BR476" s="11">
        <v>1</v>
      </c>
      <c r="BS476" s="12" t="s">
        <v>25</v>
      </c>
      <c r="BT476" s="11">
        <v>0</v>
      </c>
      <c r="BU476" s="12" t="s">
        <v>25</v>
      </c>
      <c r="BV476" s="11">
        <v>5</v>
      </c>
      <c r="BW476" s="12" t="s">
        <v>25</v>
      </c>
      <c r="BX476" s="11">
        <v>1</v>
      </c>
      <c r="BY476" s="12" t="s">
        <v>25</v>
      </c>
      <c r="BZ476" s="11">
        <v>15</v>
      </c>
      <c r="CA476" s="12" t="s">
        <v>25</v>
      </c>
      <c r="CB476" s="11">
        <v>2</v>
      </c>
      <c r="CC476" s="12" t="s">
        <v>25</v>
      </c>
      <c r="CD476" s="11">
        <v>5</v>
      </c>
      <c r="CE476" s="12" t="s">
        <v>25</v>
      </c>
      <c r="CF476" s="11">
        <v>5</v>
      </c>
      <c r="CG476" s="11">
        <v>23</v>
      </c>
      <c r="CH476" s="11">
        <v>4</v>
      </c>
      <c r="CI476" s="12" t="s">
        <v>25</v>
      </c>
      <c r="CJ476" s="11">
        <v>5</v>
      </c>
      <c r="CK476" s="12" t="s">
        <v>25</v>
      </c>
      <c r="CL476" s="11">
        <v>156</v>
      </c>
      <c r="CM476" s="11">
        <v>156</v>
      </c>
      <c r="CN476" s="12" t="s">
        <v>25</v>
      </c>
      <c r="CO476" s="12" t="s">
        <v>638</v>
      </c>
      <c r="CP476" s="12" t="s">
        <v>633</v>
      </c>
      <c r="CQ476" s="12" t="s">
        <v>25</v>
      </c>
      <c r="CR476" s="11">
        <f t="shared" si="21"/>
        <v>156</v>
      </c>
      <c r="CS476" s="11">
        <f t="shared" si="22"/>
        <v>156</v>
      </c>
      <c r="CT476" s="11" t="b">
        <f t="shared" si="23"/>
        <v>1</v>
      </c>
    </row>
    <row r="477" spans="1:98" x14ac:dyDescent="0.25">
      <c r="A477" s="11">
        <v>476</v>
      </c>
      <c r="B477" s="11">
        <v>15</v>
      </c>
      <c r="C477" s="12" t="s">
        <v>70</v>
      </c>
      <c r="D477" s="11">
        <v>1</v>
      </c>
      <c r="E477" s="12" t="s">
        <v>71</v>
      </c>
      <c r="F477" s="11">
        <v>1</v>
      </c>
      <c r="G477" s="12" t="s">
        <v>71</v>
      </c>
      <c r="H477" s="11">
        <v>1</v>
      </c>
      <c r="I477" s="11">
        <v>1</v>
      </c>
      <c r="J477" s="12" t="s">
        <v>71</v>
      </c>
      <c r="K477" s="11">
        <v>694</v>
      </c>
      <c r="L477" s="12" t="s">
        <v>582</v>
      </c>
      <c r="M477" s="11">
        <v>1</v>
      </c>
      <c r="N477" s="12" t="s">
        <v>70</v>
      </c>
      <c r="O477" s="12" t="s">
        <v>450</v>
      </c>
      <c r="P477" s="11">
        <v>2</v>
      </c>
      <c r="Q477" s="12" t="s">
        <v>273</v>
      </c>
      <c r="R477" s="11">
        <v>59</v>
      </c>
      <c r="S477" s="12" t="s">
        <v>515</v>
      </c>
      <c r="T477" s="11">
        <v>345</v>
      </c>
      <c r="U477" s="12" t="s">
        <v>583</v>
      </c>
      <c r="V477" s="12" t="s">
        <v>584</v>
      </c>
      <c r="W477" s="11">
        <v>1505</v>
      </c>
      <c r="X477" s="12" t="s">
        <v>71</v>
      </c>
      <c r="Y477" s="12" t="s">
        <v>77</v>
      </c>
      <c r="Z477" s="12" t="s">
        <v>78</v>
      </c>
      <c r="AA477" s="11">
        <v>1915021</v>
      </c>
      <c r="AB477" s="12" t="s">
        <v>676</v>
      </c>
      <c r="AC477" s="11">
        <v>3</v>
      </c>
      <c r="AD477" s="11">
        <v>160</v>
      </c>
      <c r="AE477" s="12" t="s">
        <v>25</v>
      </c>
      <c r="AF477" s="11">
        <v>19</v>
      </c>
      <c r="AG477" s="12" t="s">
        <v>25</v>
      </c>
      <c r="AH477" s="11">
        <v>2</v>
      </c>
      <c r="AI477" s="12" t="s">
        <v>25</v>
      </c>
      <c r="AJ477" s="11">
        <v>0</v>
      </c>
      <c r="AK477" s="12" t="s">
        <v>25</v>
      </c>
      <c r="AL477" s="11">
        <v>2</v>
      </c>
      <c r="AM477" s="12" t="s">
        <v>25</v>
      </c>
      <c r="AN477" s="11">
        <v>23</v>
      </c>
      <c r="AO477" s="12" t="s">
        <v>25</v>
      </c>
      <c r="AP477" s="11">
        <v>60</v>
      </c>
      <c r="AQ477" s="12" t="s">
        <v>25</v>
      </c>
      <c r="AR477" s="11">
        <v>3</v>
      </c>
      <c r="AS477" s="12" t="s">
        <v>25</v>
      </c>
      <c r="AT477" s="11">
        <v>63</v>
      </c>
      <c r="AU477" s="11">
        <v>0</v>
      </c>
      <c r="AV477" s="12" t="s">
        <v>25</v>
      </c>
      <c r="AW477" s="11">
        <v>0</v>
      </c>
      <c r="AX477" s="11">
        <v>5</v>
      </c>
      <c r="AY477" s="12" t="s">
        <v>25</v>
      </c>
      <c r="AZ477" s="11">
        <v>5</v>
      </c>
      <c r="BA477" s="11">
        <v>68</v>
      </c>
      <c r="BB477" s="12" t="s">
        <v>25</v>
      </c>
      <c r="BC477" s="11">
        <v>14</v>
      </c>
      <c r="BD477" s="12" t="s">
        <v>25</v>
      </c>
      <c r="BE477" s="11">
        <v>7</v>
      </c>
      <c r="BF477" s="12" t="s">
        <v>25</v>
      </c>
      <c r="BG477" s="11">
        <v>21</v>
      </c>
      <c r="BH477" s="11">
        <v>5</v>
      </c>
      <c r="BI477" s="12" t="s">
        <v>25</v>
      </c>
      <c r="BJ477" s="11">
        <v>5</v>
      </c>
      <c r="BK477" s="11">
        <v>5</v>
      </c>
      <c r="BL477" s="12" t="s">
        <v>25</v>
      </c>
      <c r="BM477" s="11">
        <v>5</v>
      </c>
      <c r="BN477" s="11">
        <v>31</v>
      </c>
      <c r="BO477" s="12" t="s">
        <v>25</v>
      </c>
      <c r="BP477" s="11">
        <v>3</v>
      </c>
      <c r="BQ477" s="12" t="s">
        <v>25</v>
      </c>
      <c r="BR477" s="11">
        <v>0</v>
      </c>
      <c r="BS477" s="12" t="s">
        <v>25</v>
      </c>
      <c r="BT477" s="11">
        <v>0</v>
      </c>
      <c r="BU477" s="12" t="s">
        <v>25</v>
      </c>
      <c r="BV477" s="11">
        <v>3</v>
      </c>
      <c r="BW477" s="12" t="s">
        <v>25</v>
      </c>
      <c r="BX477" s="11">
        <v>1</v>
      </c>
      <c r="BY477" s="12" t="s">
        <v>25</v>
      </c>
      <c r="BZ477" s="11">
        <v>21</v>
      </c>
      <c r="CA477" s="12" t="s">
        <v>25</v>
      </c>
      <c r="CB477" s="11">
        <v>0</v>
      </c>
      <c r="CC477" s="12" t="s">
        <v>25</v>
      </c>
      <c r="CD477" s="11">
        <v>3</v>
      </c>
      <c r="CE477" s="12" t="s">
        <v>25</v>
      </c>
      <c r="CF477" s="11">
        <v>3</v>
      </c>
      <c r="CG477" s="11">
        <v>25</v>
      </c>
      <c r="CH477" s="11">
        <v>4</v>
      </c>
      <c r="CI477" s="12" t="s">
        <v>25</v>
      </c>
      <c r="CJ477" s="11">
        <v>6</v>
      </c>
      <c r="CK477" s="12" t="s">
        <v>25</v>
      </c>
      <c r="CL477" s="11">
        <v>160</v>
      </c>
      <c r="CM477" s="11">
        <v>160</v>
      </c>
      <c r="CN477" s="12" t="s">
        <v>25</v>
      </c>
      <c r="CO477" s="12" t="s">
        <v>25</v>
      </c>
      <c r="CP477" s="12" t="s">
        <v>25</v>
      </c>
      <c r="CQ477" s="12" t="s">
        <v>25</v>
      </c>
      <c r="CR477" s="11">
        <f t="shared" si="21"/>
        <v>160</v>
      </c>
      <c r="CS477" s="11">
        <f t="shared" si="22"/>
        <v>160</v>
      </c>
      <c r="CT477" s="11" t="b">
        <f t="shared" si="23"/>
        <v>1</v>
      </c>
    </row>
    <row r="478" spans="1:98" x14ac:dyDescent="0.25">
      <c r="A478" s="11">
        <v>477</v>
      </c>
      <c r="B478" s="11">
        <v>15</v>
      </c>
      <c r="C478" s="12" t="s">
        <v>70</v>
      </c>
      <c r="D478" s="11">
        <v>1</v>
      </c>
      <c r="E478" s="12" t="s">
        <v>71</v>
      </c>
      <c r="F478" s="11">
        <v>1</v>
      </c>
      <c r="G478" s="12" t="s">
        <v>71</v>
      </c>
      <c r="H478" s="11">
        <v>1</v>
      </c>
      <c r="I478" s="11">
        <v>1</v>
      </c>
      <c r="J478" s="12" t="s">
        <v>71</v>
      </c>
      <c r="K478" s="11">
        <v>694</v>
      </c>
      <c r="L478" s="12" t="s">
        <v>582</v>
      </c>
      <c r="M478" s="11">
        <v>1</v>
      </c>
      <c r="N478" s="12" t="s">
        <v>70</v>
      </c>
      <c r="O478" s="12" t="s">
        <v>450</v>
      </c>
      <c r="P478" s="11">
        <v>2</v>
      </c>
      <c r="Q478" s="12" t="s">
        <v>273</v>
      </c>
      <c r="R478" s="11">
        <v>60</v>
      </c>
      <c r="S478" s="12" t="s">
        <v>516</v>
      </c>
      <c r="T478" s="11">
        <v>342</v>
      </c>
      <c r="U478" s="12" t="s">
        <v>583</v>
      </c>
      <c r="V478" s="12" t="s">
        <v>584</v>
      </c>
      <c r="W478" s="11">
        <v>1505</v>
      </c>
      <c r="X478" s="12" t="s">
        <v>71</v>
      </c>
      <c r="Y478" s="12" t="s">
        <v>77</v>
      </c>
      <c r="Z478" s="12" t="s">
        <v>78</v>
      </c>
      <c r="AA478" s="11">
        <v>1915021</v>
      </c>
      <c r="AB478" s="12" t="s">
        <v>676</v>
      </c>
      <c r="AC478" s="11">
        <v>3</v>
      </c>
      <c r="AD478" s="11">
        <v>0</v>
      </c>
      <c r="AE478" s="12" t="s">
        <v>25</v>
      </c>
      <c r="AF478" s="11">
        <v>23</v>
      </c>
      <c r="AG478" s="12" t="s">
        <v>25</v>
      </c>
      <c r="AH478" s="11">
        <v>1</v>
      </c>
      <c r="AI478" s="12" t="s">
        <v>25</v>
      </c>
      <c r="AJ478" s="11">
        <v>2</v>
      </c>
      <c r="AK478" s="12" t="s">
        <v>25</v>
      </c>
      <c r="AL478" s="11">
        <v>1</v>
      </c>
      <c r="AM478" s="12" t="s">
        <v>25</v>
      </c>
      <c r="AN478" s="11">
        <v>27</v>
      </c>
      <c r="AO478" s="12" t="s">
        <v>25</v>
      </c>
      <c r="AP478" s="11">
        <v>45</v>
      </c>
      <c r="AQ478" s="12" t="s">
        <v>25</v>
      </c>
      <c r="AR478" s="11">
        <v>4</v>
      </c>
      <c r="AS478" s="12" t="s">
        <v>25</v>
      </c>
      <c r="AT478" s="11">
        <v>49</v>
      </c>
      <c r="AU478" s="11">
        <v>2</v>
      </c>
      <c r="AV478" s="12" t="s">
        <v>25</v>
      </c>
      <c r="AW478" s="11">
        <v>2</v>
      </c>
      <c r="AX478" s="11">
        <v>0</v>
      </c>
      <c r="AY478" s="12" t="s">
        <v>25</v>
      </c>
      <c r="AZ478" s="11">
        <v>0</v>
      </c>
      <c r="BA478" s="11">
        <v>51</v>
      </c>
      <c r="BB478" s="12" t="s">
        <v>25</v>
      </c>
      <c r="BC478" s="11">
        <v>13</v>
      </c>
      <c r="BD478" s="12" t="s">
        <v>25</v>
      </c>
      <c r="BE478" s="11">
        <v>15</v>
      </c>
      <c r="BF478" s="12" t="s">
        <v>25</v>
      </c>
      <c r="BG478" s="11">
        <v>28</v>
      </c>
      <c r="BH478" s="11">
        <v>2</v>
      </c>
      <c r="BI478" s="12" t="s">
        <v>25</v>
      </c>
      <c r="BJ478" s="11">
        <v>2</v>
      </c>
      <c r="BK478" s="11">
        <v>2</v>
      </c>
      <c r="BL478" s="12" t="s">
        <v>25</v>
      </c>
      <c r="BM478" s="11">
        <v>2</v>
      </c>
      <c r="BN478" s="11">
        <v>32</v>
      </c>
      <c r="BO478" s="12" t="s">
        <v>25</v>
      </c>
      <c r="BP478" s="11">
        <v>10</v>
      </c>
      <c r="BQ478" s="12" t="s">
        <v>25</v>
      </c>
      <c r="BR478" s="11">
        <v>1</v>
      </c>
      <c r="BS478" s="12" t="s">
        <v>25</v>
      </c>
      <c r="BT478" s="11">
        <v>0</v>
      </c>
      <c r="BU478" s="12" t="s">
        <v>25</v>
      </c>
      <c r="BV478" s="11">
        <v>11</v>
      </c>
      <c r="BW478" s="12" t="s">
        <v>25</v>
      </c>
      <c r="BX478" s="11">
        <v>0</v>
      </c>
      <c r="BY478" s="12" t="s">
        <v>25</v>
      </c>
      <c r="BZ478" s="11">
        <v>15</v>
      </c>
      <c r="CA478" s="12" t="s">
        <v>25</v>
      </c>
      <c r="CB478" s="11">
        <v>0</v>
      </c>
      <c r="CC478" s="12" t="s">
        <v>25</v>
      </c>
      <c r="CD478" s="11">
        <v>3</v>
      </c>
      <c r="CE478" s="12" t="s">
        <v>25</v>
      </c>
      <c r="CF478" s="11">
        <v>3</v>
      </c>
      <c r="CG478" s="11">
        <v>18</v>
      </c>
      <c r="CH478" s="11">
        <v>6</v>
      </c>
      <c r="CI478" s="12" t="s">
        <v>25</v>
      </c>
      <c r="CJ478" s="11">
        <v>4</v>
      </c>
      <c r="CK478" s="12" t="s">
        <v>25</v>
      </c>
      <c r="CL478" s="11">
        <v>149</v>
      </c>
      <c r="CM478" s="11">
        <v>149</v>
      </c>
      <c r="CN478" s="12" t="s">
        <v>25</v>
      </c>
      <c r="CO478" s="12" t="s">
        <v>25</v>
      </c>
      <c r="CP478" s="12" t="s">
        <v>633</v>
      </c>
      <c r="CQ478" s="12" t="s">
        <v>25</v>
      </c>
      <c r="CR478" s="11">
        <f t="shared" si="21"/>
        <v>149</v>
      </c>
      <c r="CS478" s="11">
        <f t="shared" si="22"/>
        <v>149</v>
      </c>
      <c r="CT478" s="11" t="b">
        <f t="shared" si="23"/>
        <v>1</v>
      </c>
    </row>
    <row r="479" spans="1:98" x14ac:dyDescent="0.25">
      <c r="A479" s="11">
        <v>478</v>
      </c>
      <c r="B479" s="11">
        <v>15</v>
      </c>
      <c r="C479" s="12" t="s">
        <v>70</v>
      </c>
      <c r="D479" s="11">
        <v>1</v>
      </c>
      <c r="E479" s="12" t="s">
        <v>71</v>
      </c>
      <c r="F479" s="11">
        <v>1</v>
      </c>
      <c r="G479" s="12" t="s">
        <v>71</v>
      </c>
      <c r="H479" s="11">
        <v>1</v>
      </c>
      <c r="I479" s="11">
        <v>1</v>
      </c>
      <c r="J479" s="12" t="s">
        <v>71</v>
      </c>
      <c r="K479" s="11">
        <v>694</v>
      </c>
      <c r="L479" s="12" t="s">
        <v>585</v>
      </c>
      <c r="M479" s="11">
        <v>1</v>
      </c>
      <c r="N479" s="12" t="s">
        <v>70</v>
      </c>
      <c r="O479" s="12" t="s">
        <v>450</v>
      </c>
      <c r="P479" s="11">
        <v>2</v>
      </c>
      <c r="Q479" s="12" t="s">
        <v>273</v>
      </c>
      <c r="R479" s="11">
        <v>61</v>
      </c>
      <c r="S479" s="12" t="s">
        <v>517</v>
      </c>
      <c r="T479" s="11">
        <v>342</v>
      </c>
      <c r="U479" s="12" t="s">
        <v>586</v>
      </c>
      <c r="V479" s="12" t="s">
        <v>587</v>
      </c>
      <c r="W479" s="11">
        <v>1505</v>
      </c>
      <c r="X479" s="12" t="s">
        <v>71</v>
      </c>
      <c r="Y479" s="12" t="s">
        <v>77</v>
      </c>
      <c r="Z479" s="12" t="s">
        <v>78</v>
      </c>
      <c r="AA479" s="11">
        <v>1915034</v>
      </c>
      <c r="AB479" s="12" t="s">
        <v>677</v>
      </c>
      <c r="AC479" s="11">
        <v>3</v>
      </c>
      <c r="AD479" s="11">
        <v>139</v>
      </c>
      <c r="AE479" s="12" t="s">
        <v>25</v>
      </c>
      <c r="AF479" s="11">
        <v>16</v>
      </c>
      <c r="AG479" s="12" t="s">
        <v>25</v>
      </c>
      <c r="AH479" s="11">
        <v>2</v>
      </c>
      <c r="AI479" s="12" t="s">
        <v>25</v>
      </c>
      <c r="AJ479" s="11">
        <v>0</v>
      </c>
      <c r="AK479" s="12" t="s">
        <v>25</v>
      </c>
      <c r="AL479" s="11">
        <v>0</v>
      </c>
      <c r="AM479" s="12" t="s">
        <v>25</v>
      </c>
      <c r="AN479" s="11">
        <v>18</v>
      </c>
      <c r="AO479" s="12" t="s">
        <v>25</v>
      </c>
      <c r="AP479" s="11">
        <v>48</v>
      </c>
      <c r="AQ479" s="12" t="s">
        <v>25</v>
      </c>
      <c r="AR479" s="11">
        <v>4</v>
      </c>
      <c r="AS479" s="12" t="s">
        <v>25</v>
      </c>
      <c r="AT479" s="11">
        <v>52</v>
      </c>
      <c r="AU479" s="11">
        <v>0</v>
      </c>
      <c r="AV479" s="12" t="s">
        <v>25</v>
      </c>
      <c r="AW479" s="11">
        <v>0</v>
      </c>
      <c r="AX479" s="11">
        <v>0</v>
      </c>
      <c r="AY479" s="12" t="s">
        <v>25</v>
      </c>
      <c r="AZ479" s="11">
        <v>0</v>
      </c>
      <c r="BA479" s="11">
        <v>52</v>
      </c>
      <c r="BB479" s="12" t="s">
        <v>25</v>
      </c>
      <c r="BC479" s="11">
        <v>9</v>
      </c>
      <c r="BD479" s="12" t="s">
        <v>25</v>
      </c>
      <c r="BE479" s="11">
        <v>14</v>
      </c>
      <c r="BF479" s="12" t="s">
        <v>25</v>
      </c>
      <c r="BG479" s="11">
        <v>23</v>
      </c>
      <c r="BH479" s="11">
        <v>1</v>
      </c>
      <c r="BI479" s="12" t="s">
        <v>25</v>
      </c>
      <c r="BJ479" s="11">
        <v>1</v>
      </c>
      <c r="BK479" s="11">
        <v>5</v>
      </c>
      <c r="BL479" s="12" t="s">
        <v>25</v>
      </c>
      <c r="BM479" s="11">
        <v>5</v>
      </c>
      <c r="BN479" s="11">
        <v>29</v>
      </c>
      <c r="BO479" s="12" t="s">
        <v>25</v>
      </c>
      <c r="BP479" s="11">
        <v>3</v>
      </c>
      <c r="BQ479" s="12" t="s">
        <v>25</v>
      </c>
      <c r="BR479" s="11">
        <v>3</v>
      </c>
      <c r="BS479" s="12" t="s">
        <v>25</v>
      </c>
      <c r="BT479" s="11">
        <v>1</v>
      </c>
      <c r="BU479" s="12" t="s">
        <v>25</v>
      </c>
      <c r="BV479" s="11">
        <v>7</v>
      </c>
      <c r="BW479" s="12" t="s">
        <v>25</v>
      </c>
      <c r="BX479" s="11">
        <v>2</v>
      </c>
      <c r="BY479" s="12" t="s">
        <v>25</v>
      </c>
      <c r="BZ479" s="11">
        <v>5</v>
      </c>
      <c r="CA479" s="12" t="s">
        <v>25</v>
      </c>
      <c r="CB479" s="11">
        <v>2</v>
      </c>
      <c r="CC479" s="12" t="s">
        <v>25</v>
      </c>
      <c r="CD479" s="11">
        <v>4</v>
      </c>
      <c r="CE479" s="12" t="s">
        <v>25</v>
      </c>
      <c r="CF479" s="11">
        <v>4</v>
      </c>
      <c r="CG479" s="11">
        <v>13</v>
      </c>
      <c r="CH479" s="11">
        <v>8</v>
      </c>
      <c r="CI479" s="12" t="s">
        <v>25</v>
      </c>
      <c r="CJ479" s="11">
        <v>2</v>
      </c>
      <c r="CK479" s="12" t="s">
        <v>25</v>
      </c>
      <c r="CL479" s="11">
        <v>139</v>
      </c>
      <c r="CM479" s="11">
        <v>129</v>
      </c>
      <c r="CN479" s="12" t="s">
        <v>25</v>
      </c>
      <c r="CO479" s="12" t="s">
        <v>638</v>
      </c>
      <c r="CP479" s="12" t="s">
        <v>633</v>
      </c>
      <c r="CQ479" s="12" t="s">
        <v>25</v>
      </c>
      <c r="CR479" s="11">
        <f t="shared" si="21"/>
        <v>129</v>
      </c>
      <c r="CS479" s="11">
        <f t="shared" si="22"/>
        <v>129</v>
      </c>
      <c r="CT479" s="11" t="b">
        <f t="shared" si="23"/>
        <v>1</v>
      </c>
    </row>
    <row r="480" spans="1:98" x14ac:dyDescent="0.25">
      <c r="A480" s="11">
        <v>479</v>
      </c>
      <c r="B480" s="11">
        <v>15</v>
      </c>
      <c r="C480" s="12" t="s">
        <v>70</v>
      </c>
      <c r="D480" s="11">
        <v>1</v>
      </c>
      <c r="E480" s="12" t="s">
        <v>71</v>
      </c>
      <c r="F480" s="11">
        <v>1</v>
      </c>
      <c r="G480" s="12" t="s">
        <v>71</v>
      </c>
      <c r="H480" s="11">
        <v>1</v>
      </c>
      <c r="I480" s="11">
        <v>1</v>
      </c>
      <c r="J480" s="12" t="s">
        <v>71</v>
      </c>
      <c r="K480" s="11">
        <v>694</v>
      </c>
      <c r="L480" s="12" t="s">
        <v>585</v>
      </c>
      <c r="M480" s="11">
        <v>1</v>
      </c>
      <c r="N480" s="12" t="s">
        <v>70</v>
      </c>
      <c r="O480" s="12" t="s">
        <v>450</v>
      </c>
      <c r="P480" s="11">
        <v>2</v>
      </c>
      <c r="Q480" s="12" t="s">
        <v>273</v>
      </c>
      <c r="R480" s="11">
        <v>62</v>
      </c>
      <c r="S480" s="12" t="s">
        <v>518</v>
      </c>
      <c r="T480" s="11">
        <v>343</v>
      </c>
      <c r="U480" s="12" t="s">
        <v>586</v>
      </c>
      <c r="V480" s="12" t="s">
        <v>587</v>
      </c>
      <c r="W480" s="11">
        <v>1505</v>
      </c>
      <c r="X480" s="12" t="s">
        <v>71</v>
      </c>
      <c r="Y480" s="12" t="s">
        <v>77</v>
      </c>
      <c r="Z480" s="12" t="s">
        <v>78</v>
      </c>
      <c r="AA480" s="11">
        <v>1915034</v>
      </c>
      <c r="AB480" s="12" t="s">
        <v>677</v>
      </c>
      <c r="AC480" s="11">
        <v>3</v>
      </c>
      <c r="AD480" s="11">
        <v>150</v>
      </c>
      <c r="AE480" s="12" t="s">
        <v>25</v>
      </c>
      <c r="AF480" s="11">
        <v>21</v>
      </c>
      <c r="AG480" s="12" t="s">
        <v>25</v>
      </c>
      <c r="AH480" s="11">
        <v>2</v>
      </c>
      <c r="AI480" s="12" t="s">
        <v>25</v>
      </c>
      <c r="AJ480" s="11">
        <v>0</v>
      </c>
      <c r="AK480" s="12" t="s">
        <v>25</v>
      </c>
      <c r="AL480" s="11">
        <v>0</v>
      </c>
      <c r="AM480" s="12" t="s">
        <v>25</v>
      </c>
      <c r="AN480" s="11">
        <v>23</v>
      </c>
      <c r="AO480" s="12" t="s">
        <v>25</v>
      </c>
      <c r="AP480" s="11">
        <v>48</v>
      </c>
      <c r="AQ480" s="12" t="s">
        <v>25</v>
      </c>
      <c r="AR480" s="11">
        <v>4</v>
      </c>
      <c r="AS480" s="12" t="s">
        <v>25</v>
      </c>
      <c r="AT480" s="11">
        <v>52</v>
      </c>
      <c r="AU480" s="11">
        <v>0</v>
      </c>
      <c r="AV480" s="12" t="s">
        <v>25</v>
      </c>
      <c r="AW480" s="11">
        <v>0</v>
      </c>
      <c r="AX480" s="11">
        <v>1</v>
      </c>
      <c r="AY480" s="12" t="s">
        <v>25</v>
      </c>
      <c r="AZ480" s="11">
        <v>1</v>
      </c>
      <c r="BA480" s="11">
        <v>53</v>
      </c>
      <c r="BB480" s="12" t="s">
        <v>25</v>
      </c>
      <c r="BC480" s="11">
        <v>9</v>
      </c>
      <c r="BD480" s="12" t="s">
        <v>25</v>
      </c>
      <c r="BE480" s="11">
        <v>12</v>
      </c>
      <c r="BF480" s="12" t="s">
        <v>25</v>
      </c>
      <c r="BG480" s="11">
        <v>21</v>
      </c>
      <c r="BH480" s="11">
        <v>3</v>
      </c>
      <c r="BI480" s="12" t="s">
        <v>25</v>
      </c>
      <c r="BJ480" s="11">
        <v>3</v>
      </c>
      <c r="BK480" s="11">
        <v>10</v>
      </c>
      <c r="BL480" s="12" t="s">
        <v>25</v>
      </c>
      <c r="BM480" s="11">
        <v>10</v>
      </c>
      <c r="BN480" s="11">
        <v>34</v>
      </c>
      <c r="BO480" s="12" t="s">
        <v>25</v>
      </c>
      <c r="BP480" s="11">
        <v>5</v>
      </c>
      <c r="BQ480" s="12" t="s">
        <v>25</v>
      </c>
      <c r="BR480" s="11">
        <v>1</v>
      </c>
      <c r="BS480" s="12" t="s">
        <v>25</v>
      </c>
      <c r="BT480" s="11">
        <v>0</v>
      </c>
      <c r="BU480" s="12" t="s">
        <v>25</v>
      </c>
      <c r="BV480" s="11">
        <v>6</v>
      </c>
      <c r="BW480" s="12" t="s">
        <v>25</v>
      </c>
      <c r="BX480" s="11">
        <v>1</v>
      </c>
      <c r="BY480" s="12" t="s">
        <v>25</v>
      </c>
      <c r="BZ480" s="11">
        <v>15</v>
      </c>
      <c r="CA480" s="12" t="s">
        <v>25</v>
      </c>
      <c r="CB480" s="11">
        <v>2</v>
      </c>
      <c r="CC480" s="12" t="s">
        <v>25</v>
      </c>
      <c r="CD480" s="11">
        <v>7</v>
      </c>
      <c r="CE480" s="12" t="s">
        <v>25</v>
      </c>
      <c r="CF480" s="11">
        <v>7</v>
      </c>
      <c r="CG480" s="11">
        <v>25</v>
      </c>
      <c r="CH480" s="11">
        <v>5</v>
      </c>
      <c r="CI480" s="12" t="s">
        <v>25</v>
      </c>
      <c r="CJ480" s="11">
        <v>4</v>
      </c>
      <c r="CK480" s="12" t="s">
        <v>25</v>
      </c>
      <c r="CL480" s="11">
        <v>150</v>
      </c>
      <c r="CM480" s="11">
        <v>150</v>
      </c>
      <c r="CN480" s="12" t="s">
        <v>25</v>
      </c>
      <c r="CO480" s="12" t="s">
        <v>25</v>
      </c>
      <c r="CP480" s="12" t="s">
        <v>25</v>
      </c>
      <c r="CQ480" s="12" t="s">
        <v>25</v>
      </c>
      <c r="CR480" s="11">
        <f t="shared" si="21"/>
        <v>150</v>
      </c>
      <c r="CS480" s="11">
        <f t="shared" si="22"/>
        <v>150</v>
      </c>
      <c r="CT480" s="11" t="b">
        <f t="shared" si="23"/>
        <v>1</v>
      </c>
    </row>
    <row r="481" spans="1:98" x14ac:dyDescent="0.25">
      <c r="A481" s="11">
        <v>480</v>
      </c>
      <c r="B481" s="11">
        <v>15</v>
      </c>
      <c r="C481" s="12" t="s">
        <v>70</v>
      </c>
      <c r="D481" s="11">
        <v>1</v>
      </c>
      <c r="E481" s="12" t="s">
        <v>71</v>
      </c>
      <c r="F481" s="11">
        <v>1</v>
      </c>
      <c r="G481" s="12" t="s">
        <v>71</v>
      </c>
      <c r="H481" s="11">
        <v>1</v>
      </c>
      <c r="I481" s="11">
        <v>1</v>
      </c>
      <c r="J481" s="12" t="s">
        <v>71</v>
      </c>
      <c r="K481" s="11">
        <v>694</v>
      </c>
      <c r="L481" s="12" t="s">
        <v>585</v>
      </c>
      <c r="M481" s="11">
        <v>1</v>
      </c>
      <c r="N481" s="12" t="s">
        <v>70</v>
      </c>
      <c r="O481" s="12" t="s">
        <v>450</v>
      </c>
      <c r="P481" s="11">
        <v>2</v>
      </c>
      <c r="Q481" s="12" t="s">
        <v>273</v>
      </c>
      <c r="R481" s="11">
        <v>63</v>
      </c>
      <c r="S481" s="12" t="s">
        <v>519</v>
      </c>
      <c r="T481" s="11">
        <v>345</v>
      </c>
      <c r="U481" s="12" t="s">
        <v>586</v>
      </c>
      <c r="V481" s="12" t="s">
        <v>587</v>
      </c>
      <c r="W481" s="11">
        <v>1505</v>
      </c>
      <c r="X481" s="12" t="s">
        <v>71</v>
      </c>
      <c r="Y481" s="12" t="s">
        <v>77</v>
      </c>
      <c r="Z481" s="12" t="s">
        <v>78</v>
      </c>
      <c r="AA481" s="11">
        <v>1915034</v>
      </c>
      <c r="AB481" s="12" t="s">
        <v>677</v>
      </c>
      <c r="AC481" s="11">
        <v>3</v>
      </c>
      <c r="AD481" s="11">
        <v>0</v>
      </c>
      <c r="AE481" s="12" t="s">
        <v>25</v>
      </c>
      <c r="AF481" s="11">
        <v>20</v>
      </c>
      <c r="AG481" s="12" t="s">
        <v>25</v>
      </c>
      <c r="AH481" s="11">
        <v>1</v>
      </c>
      <c r="AI481" s="12" t="s">
        <v>25</v>
      </c>
      <c r="AJ481" s="11">
        <v>1</v>
      </c>
      <c r="AK481" s="12" t="s">
        <v>25</v>
      </c>
      <c r="AL481" s="11">
        <v>3</v>
      </c>
      <c r="AM481" s="12" t="s">
        <v>25</v>
      </c>
      <c r="AN481" s="11">
        <v>25</v>
      </c>
      <c r="AO481" s="12" t="s">
        <v>25</v>
      </c>
      <c r="AP481" s="11">
        <v>43</v>
      </c>
      <c r="AQ481" s="12" t="s">
        <v>25</v>
      </c>
      <c r="AR481" s="11">
        <v>4</v>
      </c>
      <c r="AS481" s="12" t="s">
        <v>25</v>
      </c>
      <c r="AT481" s="11">
        <v>47</v>
      </c>
      <c r="AU481" s="11">
        <v>1</v>
      </c>
      <c r="AV481" s="12" t="s">
        <v>25</v>
      </c>
      <c r="AW481" s="11">
        <v>1</v>
      </c>
      <c r="AX481" s="11">
        <v>1</v>
      </c>
      <c r="AY481" s="12" t="s">
        <v>25</v>
      </c>
      <c r="AZ481" s="11">
        <v>1</v>
      </c>
      <c r="BA481" s="11">
        <v>49</v>
      </c>
      <c r="BB481" s="12" t="s">
        <v>25</v>
      </c>
      <c r="BC481" s="11">
        <v>19</v>
      </c>
      <c r="BD481" s="12" t="s">
        <v>25</v>
      </c>
      <c r="BE481" s="11">
        <v>11</v>
      </c>
      <c r="BF481" s="12" t="s">
        <v>25</v>
      </c>
      <c r="BG481" s="11">
        <v>30</v>
      </c>
      <c r="BH481" s="11">
        <v>7</v>
      </c>
      <c r="BI481" s="12" t="s">
        <v>25</v>
      </c>
      <c r="BJ481" s="11">
        <v>7</v>
      </c>
      <c r="BK481" s="11">
        <v>3</v>
      </c>
      <c r="BL481" s="12" t="s">
        <v>25</v>
      </c>
      <c r="BM481" s="11">
        <v>3</v>
      </c>
      <c r="BN481" s="11">
        <v>40</v>
      </c>
      <c r="BO481" s="12" t="s">
        <v>25</v>
      </c>
      <c r="BP481" s="11">
        <v>1</v>
      </c>
      <c r="BQ481" s="12" t="s">
        <v>25</v>
      </c>
      <c r="BR481" s="11">
        <v>1</v>
      </c>
      <c r="BS481" s="12" t="s">
        <v>25</v>
      </c>
      <c r="BT481" s="11">
        <v>1</v>
      </c>
      <c r="BU481" s="12" t="s">
        <v>25</v>
      </c>
      <c r="BV481" s="11">
        <v>3</v>
      </c>
      <c r="BW481" s="12" t="s">
        <v>25</v>
      </c>
      <c r="BX481" s="11">
        <v>3</v>
      </c>
      <c r="BY481" s="12" t="s">
        <v>25</v>
      </c>
      <c r="BZ481" s="11">
        <v>19</v>
      </c>
      <c r="CA481" s="12" t="s">
        <v>25</v>
      </c>
      <c r="CB481" s="11">
        <v>4</v>
      </c>
      <c r="CC481" s="12" t="s">
        <v>25</v>
      </c>
      <c r="CD481" s="11">
        <v>9</v>
      </c>
      <c r="CE481" s="12" t="s">
        <v>25</v>
      </c>
      <c r="CF481" s="11">
        <v>9</v>
      </c>
      <c r="CG481" s="11">
        <v>35</v>
      </c>
      <c r="CH481" s="11">
        <v>2</v>
      </c>
      <c r="CI481" s="12" t="s">
        <v>25</v>
      </c>
      <c r="CJ481" s="11">
        <v>9</v>
      </c>
      <c r="CK481" s="12" t="s">
        <v>25</v>
      </c>
      <c r="CL481" s="11">
        <v>163</v>
      </c>
      <c r="CM481" s="11">
        <v>163</v>
      </c>
      <c r="CN481" s="12" t="s">
        <v>25</v>
      </c>
      <c r="CO481" s="12" t="s">
        <v>25</v>
      </c>
      <c r="CP481" s="12" t="s">
        <v>633</v>
      </c>
      <c r="CQ481" s="12" t="s">
        <v>25</v>
      </c>
      <c r="CR481" s="11">
        <f t="shared" si="21"/>
        <v>163</v>
      </c>
      <c r="CS481" s="11">
        <f t="shared" si="22"/>
        <v>163</v>
      </c>
      <c r="CT481" s="11" t="b">
        <f t="shared" si="23"/>
        <v>1</v>
      </c>
    </row>
    <row r="482" spans="1:98" x14ac:dyDescent="0.25">
      <c r="A482" s="11">
        <v>481</v>
      </c>
      <c r="B482" s="11">
        <v>15</v>
      </c>
      <c r="C482" s="12" t="s">
        <v>70</v>
      </c>
      <c r="D482" s="11">
        <v>1</v>
      </c>
      <c r="E482" s="12" t="s">
        <v>71</v>
      </c>
      <c r="F482" s="11">
        <v>1</v>
      </c>
      <c r="G482" s="12" t="s">
        <v>71</v>
      </c>
      <c r="H482" s="11">
        <v>1</v>
      </c>
      <c r="I482" s="11">
        <v>1</v>
      </c>
      <c r="J482" s="12" t="s">
        <v>71</v>
      </c>
      <c r="K482" s="11">
        <v>694</v>
      </c>
      <c r="L482" s="12" t="s">
        <v>585</v>
      </c>
      <c r="M482" s="11">
        <v>1</v>
      </c>
      <c r="N482" s="12" t="s">
        <v>70</v>
      </c>
      <c r="O482" s="12" t="s">
        <v>450</v>
      </c>
      <c r="P482" s="11">
        <v>2</v>
      </c>
      <c r="Q482" s="12" t="s">
        <v>273</v>
      </c>
      <c r="R482" s="11">
        <v>64</v>
      </c>
      <c r="S482" s="12" t="s">
        <v>520</v>
      </c>
      <c r="T482" s="11">
        <v>338</v>
      </c>
      <c r="U482" s="12" t="s">
        <v>586</v>
      </c>
      <c r="V482" s="12" t="s">
        <v>587</v>
      </c>
      <c r="W482" s="11">
        <v>1505</v>
      </c>
      <c r="X482" s="12" t="s">
        <v>71</v>
      </c>
      <c r="Y482" s="12" t="s">
        <v>77</v>
      </c>
      <c r="Z482" s="12" t="s">
        <v>78</v>
      </c>
      <c r="AA482" s="11">
        <v>1915034</v>
      </c>
      <c r="AB482" s="12" t="s">
        <v>677</v>
      </c>
      <c r="AC482" s="11">
        <v>3</v>
      </c>
      <c r="AD482" s="11">
        <v>0</v>
      </c>
      <c r="AE482" s="12" t="s">
        <v>25</v>
      </c>
      <c r="AF482" s="11">
        <v>19</v>
      </c>
      <c r="AG482" s="12" t="s">
        <v>25</v>
      </c>
      <c r="AH482" s="11">
        <v>2</v>
      </c>
      <c r="AI482" s="12" t="s">
        <v>25</v>
      </c>
      <c r="AJ482" s="11">
        <v>1</v>
      </c>
      <c r="AK482" s="12" t="s">
        <v>25</v>
      </c>
      <c r="AL482" s="11">
        <v>0</v>
      </c>
      <c r="AM482" s="12" t="s">
        <v>25</v>
      </c>
      <c r="AN482" s="11">
        <v>22</v>
      </c>
      <c r="AO482" s="12" t="s">
        <v>25</v>
      </c>
      <c r="AP482" s="11">
        <v>47</v>
      </c>
      <c r="AQ482" s="12" t="s">
        <v>25</v>
      </c>
      <c r="AR482" s="11">
        <v>7</v>
      </c>
      <c r="AS482" s="12" t="s">
        <v>25</v>
      </c>
      <c r="AT482" s="11">
        <v>54</v>
      </c>
      <c r="AU482" s="11">
        <v>1</v>
      </c>
      <c r="AV482" s="12" t="s">
        <v>25</v>
      </c>
      <c r="AW482" s="11">
        <v>1</v>
      </c>
      <c r="AX482" s="11">
        <v>1</v>
      </c>
      <c r="AY482" s="12" t="s">
        <v>25</v>
      </c>
      <c r="AZ482" s="11">
        <v>1</v>
      </c>
      <c r="BA482" s="11">
        <v>56</v>
      </c>
      <c r="BB482" s="12" t="s">
        <v>25</v>
      </c>
      <c r="BC482" s="11">
        <v>12</v>
      </c>
      <c r="BD482" s="12" t="s">
        <v>25</v>
      </c>
      <c r="BE482" s="11">
        <v>17</v>
      </c>
      <c r="BF482" s="12" t="s">
        <v>25</v>
      </c>
      <c r="BG482" s="11">
        <v>29</v>
      </c>
      <c r="BH482" s="11">
        <v>1</v>
      </c>
      <c r="BI482" s="12" t="s">
        <v>25</v>
      </c>
      <c r="BJ482" s="11">
        <v>1</v>
      </c>
      <c r="BK482" s="11">
        <v>8</v>
      </c>
      <c r="BL482" s="12" t="s">
        <v>25</v>
      </c>
      <c r="BM482" s="11">
        <v>8</v>
      </c>
      <c r="BN482" s="11">
        <v>38</v>
      </c>
      <c r="BO482" s="12" t="s">
        <v>25</v>
      </c>
      <c r="BP482" s="11">
        <v>2</v>
      </c>
      <c r="BQ482" s="12" t="s">
        <v>25</v>
      </c>
      <c r="BR482" s="11">
        <v>1</v>
      </c>
      <c r="BS482" s="12" t="s">
        <v>25</v>
      </c>
      <c r="BT482" s="11">
        <v>0</v>
      </c>
      <c r="BU482" s="12" t="s">
        <v>25</v>
      </c>
      <c r="BV482" s="11">
        <v>3</v>
      </c>
      <c r="BW482" s="12" t="s">
        <v>25</v>
      </c>
      <c r="BX482" s="11">
        <v>4</v>
      </c>
      <c r="BY482" s="12" t="s">
        <v>25</v>
      </c>
      <c r="BZ482" s="11">
        <v>14</v>
      </c>
      <c r="CA482" s="12" t="s">
        <v>25</v>
      </c>
      <c r="CB482" s="11">
        <v>2</v>
      </c>
      <c r="CC482" s="12" t="s">
        <v>25</v>
      </c>
      <c r="CD482" s="11">
        <v>7</v>
      </c>
      <c r="CE482" s="12" t="s">
        <v>25</v>
      </c>
      <c r="CF482" s="11">
        <v>7</v>
      </c>
      <c r="CG482" s="11">
        <v>27</v>
      </c>
      <c r="CH482" s="11">
        <v>6</v>
      </c>
      <c r="CI482" s="12" t="s">
        <v>25</v>
      </c>
      <c r="CJ482" s="11">
        <v>3</v>
      </c>
      <c r="CK482" s="12" t="s">
        <v>25</v>
      </c>
      <c r="CL482" s="11">
        <v>155</v>
      </c>
      <c r="CM482" s="11">
        <v>155</v>
      </c>
      <c r="CN482" s="12" t="s">
        <v>25</v>
      </c>
      <c r="CO482" s="12" t="s">
        <v>25</v>
      </c>
      <c r="CP482" s="12" t="s">
        <v>633</v>
      </c>
      <c r="CQ482" s="12" t="s">
        <v>25</v>
      </c>
      <c r="CR482" s="11">
        <f t="shared" si="21"/>
        <v>155</v>
      </c>
      <c r="CS482" s="11">
        <f t="shared" si="22"/>
        <v>155</v>
      </c>
      <c r="CT482" s="11" t="b">
        <f t="shared" si="23"/>
        <v>1</v>
      </c>
    </row>
    <row r="483" spans="1:98" x14ac:dyDescent="0.25">
      <c r="A483" s="11">
        <v>482</v>
      </c>
      <c r="B483" s="11">
        <v>15</v>
      </c>
      <c r="C483" s="12" t="s">
        <v>70</v>
      </c>
      <c r="D483" s="11">
        <v>1</v>
      </c>
      <c r="E483" s="12" t="s">
        <v>71</v>
      </c>
      <c r="F483" s="11">
        <v>1</v>
      </c>
      <c r="G483" s="12" t="s">
        <v>71</v>
      </c>
      <c r="H483" s="11">
        <v>1</v>
      </c>
      <c r="I483" s="11">
        <v>1</v>
      </c>
      <c r="J483" s="12" t="s">
        <v>71</v>
      </c>
      <c r="K483" s="11">
        <v>694</v>
      </c>
      <c r="L483" s="12" t="s">
        <v>585</v>
      </c>
      <c r="M483" s="11">
        <v>1</v>
      </c>
      <c r="N483" s="12" t="s">
        <v>70</v>
      </c>
      <c r="O483" s="12" t="s">
        <v>450</v>
      </c>
      <c r="P483" s="11">
        <v>2</v>
      </c>
      <c r="Q483" s="12" t="s">
        <v>273</v>
      </c>
      <c r="R483" s="11">
        <v>65</v>
      </c>
      <c r="S483" s="12" t="s">
        <v>521</v>
      </c>
      <c r="T483" s="11">
        <v>342</v>
      </c>
      <c r="U483" s="12" t="s">
        <v>586</v>
      </c>
      <c r="V483" s="12" t="s">
        <v>587</v>
      </c>
      <c r="W483" s="11">
        <v>1505</v>
      </c>
      <c r="X483" s="12" t="s">
        <v>71</v>
      </c>
      <c r="Y483" s="12" t="s">
        <v>77</v>
      </c>
      <c r="Z483" s="12" t="s">
        <v>78</v>
      </c>
      <c r="AA483" s="11">
        <v>1915034</v>
      </c>
      <c r="AB483" s="12" t="s">
        <v>677</v>
      </c>
      <c r="AC483" s="11">
        <v>3</v>
      </c>
      <c r="AD483" s="11">
        <v>152</v>
      </c>
      <c r="AE483" s="12" t="s">
        <v>25</v>
      </c>
      <c r="AF483" s="11">
        <v>19</v>
      </c>
      <c r="AG483" s="12" t="s">
        <v>25</v>
      </c>
      <c r="AH483" s="11">
        <v>6</v>
      </c>
      <c r="AI483" s="12" t="s">
        <v>25</v>
      </c>
      <c r="AJ483" s="11">
        <v>0</v>
      </c>
      <c r="AK483" s="12" t="s">
        <v>25</v>
      </c>
      <c r="AL483" s="11">
        <v>1</v>
      </c>
      <c r="AM483" s="12" t="s">
        <v>25</v>
      </c>
      <c r="AN483" s="11">
        <v>26</v>
      </c>
      <c r="AO483" s="12" t="s">
        <v>25</v>
      </c>
      <c r="AP483" s="11">
        <v>51</v>
      </c>
      <c r="AQ483" s="12" t="s">
        <v>25</v>
      </c>
      <c r="AR483" s="11">
        <v>5</v>
      </c>
      <c r="AS483" s="12" t="s">
        <v>25</v>
      </c>
      <c r="AT483" s="11">
        <v>56</v>
      </c>
      <c r="AU483" s="11">
        <v>1</v>
      </c>
      <c r="AV483" s="12" t="s">
        <v>25</v>
      </c>
      <c r="AW483" s="11">
        <v>1</v>
      </c>
      <c r="AX483" s="11">
        <v>0</v>
      </c>
      <c r="AY483" s="12" t="s">
        <v>25</v>
      </c>
      <c r="AZ483" s="11">
        <v>0</v>
      </c>
      <c r="BA483" s="11">
        <v>57</v>
      </c>
      <c r="BB483" s="12" t="s">
        <v>25</v>
      </c>
      <c r="BC483" s="11">
        <v>13</v>
      </c>
      <c r="BD483" s="12" t="s">
        <v>25</v>
      </c>
      <c r="BE483" s="11">
        <v>13</v>
      </c>
      <c r="BF483" s="12" t="s">
        <v>25</v>
      </c>
      <c r="BG483" s="11">
        <v>26</v>
      </c>
      <c r="BH483" s="11">
        <v>4</v>
      </c>
      <c r="BI483" s="12" t="s">
        <v>25</v>
      </c>
      <c r="BJ483" s="11">
        <v>4</v>
      </c>
      <c r="BK483" s="11">
        <v>3</v>
      </c>
      <c r="BL483" s="12" t="s">
        <v>25</v>
      </c>
      <c r="BM483" s="11">
        <v>3</v>
      </c>
      <c r="BN483" s="11">
        <v>33</v>
      </c>
      <c r="BO483" s="12" t="s">
        <v>25</v>
      </c>
      <c r="BP483" s="11">
        <v>0</v>
      </c>
      <c r="BQ483" s="12" t="s">
        <v>25</v>
      </c>
      <c r="BR483" s="11">
        <v>2</v>
      </c>
      <c r="BS483" s="12" t="s">
        <v>25</v>
      </c>
      <c r="BT483" s="11">
        <v>0</v>
      </c>
      <c r="BU483" s="12" t="s">
        <v>25</v>
      </c>
      <c r="BV483" s="11">
        <v>2</v>
      </c>
      <c r="BW483" s="12" t="s">
        <v>25</v>
      </c>
      <c r="BX483" s="11">
        <v>2</v>
      </c>
      <c r="BY483" s="12" t="s">
        <v>25</v>
      </c>
      <c r="BZ483" s="11">
        <v>20</v>
      </c>
      <c r="CA483" s="12" t="s">
        <v>25</v>
      </c>
      <c r="CB483" s="11">
        <v>1</v>
      </c>
      <c r="CC483" s="12" t="s">
        <v>25</v>
      </c>
      <c r="CD483" s="11">
        <v>4</v>
      </c>
      <c r="CE483" s="12" t="s">
        <v>25</v>
      </c>
      <c r="CF483" s="11">
        <v>4</v>
      </c>
      <c r="CG483" s="11">
        <v>27</v>
      </c>
      <c r="CH483" s="11">
        <v>3</v>
      </c>
      <c r="CI483" s="12" t="s">
        <v>25</v>
      </c>
      <c r="CJ483" s="11">
        <v>5</v>
      </c>
      <c r="CK483" s="12" t="s">
        <v>25</v>
      </c>
      <c r="CL483" s="11">
        <v>152</v>
      </c>
      <c r="CM483" s="11">
        <v>153</v>
      </c>
      <c r="CN483" s="12" t="s">
        <v>25</v>
      </c>
      <c r="CO483" s="12" t="s">
        <v>638</v>
      </c>
      <c r="CP483" s="12" t="s">
        <v>633</v>
      </c>
      <c r="CQ483" s="12" t="s">
        <v>25</v>
      </c>
      <c r="CR483" s="11">
        <f t="shared" si="21"/>
        <v>153</v>
      </c>
      <c r="CS483" s="11">
        <f t="shared" si="22"/>
        <v>153</v>
      </c>
      <c r="CT483" s="11" t="b">
        <f t="shared" si="23"/>
        <v>1</v>
      </c>
    </row>
    <row r="484" spans="1:98" x14ac:dyDescent="0.25">
      <c r="A484" s="11">
        <v>483</v>
      </c>
      <c r="B484" s="11">
        <v>15</v>
      </c>
      <c r="C484" s="12" t="s">
        <v>70</v>
      </c>
      <c r="D484" s="11">
        <v>1</v>
      </c>
      <c r="E484" s="12" t="s">
        <v>71</v>
      </c>
      <c r="F484" s="11">
        <v>1</v>
      </c>
      <c r="G484" s="12" t="s">
        <v>71</v>
      </c>
      <c r="H484" s="11">
        <v>1</v>
      </c>
      <c r="I484" s="11">
        <v>1</v>
      </c>
      <c r="J484" s="12" t="s">
        <v>71</v>
      </c>
      <c r="K484" s="11">
        <v>694</v>
      </c>
      <c r="L484" s="12" t="s">
        <v>585</v>
      </c>
      <c r="M484" s="11">
        <v>1</v>
      </c>
      <c r="N484" s="12" t="s">
        <v>70</v>
      </c>
      <c r="O484" s="12" t="s">
        <v>450</v>
      </c>
      <c r="P484" s="11">
        <v>2</v>
      </c>
      <c r="Q484" s="12" t="s">
        <v>273</v>
      </c>
      <c r="R484" s="11">
        <v>66</v>
      </c>
      <c r="S484" s="12" t="s">
        <v>522</v>
      </c>
      <c r="T484" s="11">
        <v>342</v>
      </c>
      <c r="U484" s="12" t="s">
        <v>586</v>
      </c>
      <c r="V484" s="12" t="s">
        <v>587</v>
      </c>
      <c r="W484" s="11">
        <v>1505</v>
      </c>
      <c r="X484" s="12" t="s">
        <v>71</v>
      </c>
      <c r="Y484" s="12" t="s">
        <v>77</v>
      </c>
      <c r="Z484" s="12" t="s">
        <v>78</v>
      </c>
      <c r="AA484" s="11">
        <v>1915034</v>
      </c>
      <c r="AB484" s="12" t="s">
        <v>677</v>
      </c>
      <c r="AC484" s="11">
        <v>3</v>
      </c>
      <c r="AD484" s="11">
        <v>158</v>
      </c>
      <c r="AE484" s="12" t="s">
        <v>25</v>
      </c>
      <c r="AF484" s="11">
        <v>22</v>
      </c>
      <c r="AG484" s="12" t="s">
        <v>25</v>
      </c>
      <c r="AH484" s="11">
        <v>2</v>
      </c>
      <c r="AI484" s="12" t="s">
        <v>25</v>
      </c>
      <c r="AJ484" s="11">
        <v>0</v>
      </c>
      <c r="AK484" s="12" t="s">
        <v>25</v>
      </c>
      <c r="AL484" s="11">
        <v>3</v>
      </c>
      <c r="AM484" s="12" t="s">
        <v>25</v>
      </c>
      <c r="AN484" s="11">
        <v>27</v>
      </c>
      <c r="AO484" s="12" t="s">
        <v>25</v>
      </c>
      <c r="AP484" s="11">
        <v>57</v>
      </c>
      <c r="AQ484" s="12" t="s">
        <v>25</v>
      </c>
      <c r="AR484" s="11">
        <v>4</v>
      </c>
      <c r="AS484" s="12" t="s">
        <v>25</v>
      </c>
      <c r="AT484" s="11">
        <v>61</v>
      </c>
      <c r="AU484" s="11">
        <v>7</v>
      </c>
      <c r="AV484" s="12" t="s">
        <v>25</v>
      </c>
      <c r="AW484" s="11">
        <v>7</v>
      </c>
      <c r="AX484" s="11">
        <v>0</v>
      </c>
      <c r="AY484" s="12" t="s">
        <v>25</v>
      </c>
      <c r="AZ484" s="11">
        <v>0</v>
      </c>
      <c r="BA484" s="11">
        <v>68</v>
      </c>
      <c r="BB484" s="12" t="s">
        <v>25</v>
      </c>
      <c r="BC484" s="11">
        <v>18</v>
      </c>
      <c r="BD484" s="12" t="s">
        <v>25</v>
      </c>
      <c r="BE484" s="11">
        <v>8</v>
      </c>
      <c r="BF484" s="12" t="s">
        <v>25</v>
      </c>
      <c r="BG484" s="11">
        <v>26</v>
      </c>
      <c r="BH484" s="11">
        <v>3</v>
      </c>
      <c r="BI484" s="12" t="s">
        <v>25</v>
      </c>
      <c r="BJ484" s="11">
        <v>3</v>
      </c>
      <c r="BK484" s="11">
        <v>6</v>
      </c>
      <c r="BL484" s="12" t="s">
        <v>25</v>
      </c>
      <c r="BM484" s="11">
        <v>6</v>
      </c>
      <c r="BN484" s="11">
        <v>35</v>
      </c>
      <c r="BO484" s="12" t="s">
        <v>25</v>
      </c>
      <c r="BP484" s="11">
        <v>1</v>
      </c>
      <c r="BQ484" s="12" t="s">
        <v>25</v>
      </c>
      <c r="BR484" s="11">
        <v>1</v>
      </c>
      <c r="BS484" s="12" t="s">
        <v>25</v>
      </c>
      <c r="BT484" s="11">
        <v>1</v>
      </c>
      <c r="BU484" s="12" t="s">
        <v>25</v>
      </c>
      <c r="BV484" s="11">
        <v>3</v>
      </c>
      <c r="BW484" s="12" t="s">
        <v>25</v>
      </c>
      <c r="BX484" s="11">
        <v>1</v>
      </c>
      <c r="BY484" s="12" t="s">
        <v>25</v>
      </c>
      <c r="BZ484" s="11">
        <v>11</v>
      </c>
      <c r="CA484" s="12" t="s">
        <v>25</v>
      </c>
      <c r="CB484" s="11">
        <v>1</v>
      </c>
      <c r="CC484" s="12" t="s">
        <v>25</v>
      </c>
      <c r="CD484" s="11">
        <v>7</v>
      </c>
      <c r="CE484" s="12" t="s">
        <v>25</v>
      </c>
      <c r="CF484" s="11">
        <v>7</v>
      </c>
      <c r="CG484" s="11">
        <v>20</v>
      </c>
      <c r="CH484" s="11">
        <v>4</v>
      </c>
      <c r="CI484" s="12" t="s">
        <v>25</v>
      </c>
      <c r="CJ484" s="11">
        <v>1</v>
      </c>
      <c r="CK484" s="12" t="s">
        <v>25</v>
      </c>
      <c r="CL484" s="11">
        <v>158</v>
      </c>
      <c r="CM484" s="11">
        <v>158</v>
      </c>
      <c r="CN484" s="12" t="s">
        <v>25</v>
      </c>
      <c r="CO484" s="12" t="s">
        <v>25</v>
      </c>
      <c r="CP484" s="12" t="s">
        <v>25</v>
      </c>
      <c r="CQ484" s="12" t="s">
        <v>25</v>
      </c>
      <c r="CR484" s="11">
        <f t="shared" si="21"/>
        <v>158</v>
      </c>
      <c r="CS484" s="11">
        <f t="shared" si="22"/>
        <v>158</v>
      </c>
      <c r="CT484" s="11" t="b">
        <f t="shared" si="23"/>
        <v>1</v>
      </c>
    </row>
    <row r="485" spans="1:98" x14ac:dyDescent="0.25">
      <c r="A485" s="11">
        <v>484</v>
      </c>
      <c r="B485" s="11">
        <v>15</v>
      </c>
      <c r="C485" s="12" t="s">
        <v>70</v>
      </c>
      <c r="D485" s="11">
        <v>1</v>
      </c>
      <c r="E485" s="12" t="s">
        <v>71</v>
      </c>
      <c r="F485" s="11">
        <v>1</v>
      </c>
      <c r="G485" s="12" t="s">
        <v>71</v>
      </c>
      <c r="H485" s="11">
        <v>1</v>
      </c>
      <c r="I485" s="11">
        <v>1</v>
      </c>
      <c r="J485" s="12" t="s">
        <v>71</v>
      </c>
      <c r="K485" s="11">
        <v>694</v>
      </c>
      <c r="L485" s="12" t="s">
        <v>585</v>
      </c>
      <c r="M485" s="11">
        <v>1</v>
      </c>
      <c r="N485" s="12" t="s">
        <v>70</v>
      </c>
      <c r="O485" s="12" t="s">
        <v>450</v>
      </c>
      <c r="P485" s="11">
        <v>2</v>
      </c>
      <c r="Q485" s="12" t="s">
        <v>273</v>
      </c>
      <c r="R485" s="11">
        <v>67</v>
      </c>
      <c r="S485" s="12" t="s">
        <v>588</v>
      </c>
      <c r="T485" s="11">
        <v>344</v>
      </c>
      <c r="U485" s="12" t="s">
        <v>586</v>
      </c>
      <c r="V485" s="12" t="s">
        <v>587</v>
      </c>
      <c r="W485" s="11">
        <v>1505</v>
      </c>
      <c r="X485" s="12" t="s">
        <v>71</v>
      </c>
      <c r="Y485" s="12" t="s">
        <v>77</v>
      </c>
      <c r="Z485" s="12" t="s">
        <v>78</v>
      </c>
      <c r="AA485" s="11">
        <v>1915034</v>
      </c>
      <c r="AB485" s="12" t="s">
        <v>677</v>
      </c>
      <c r="AC485" s="11">
        <v>3</v>
      </c>
      <c r="AD485" s="11">
        <v>143</v>
      </c>
      <c r="AE485" s="12" t="s">
        <v>25</v>
      </c>
      <c r="AF485" s="11">
        <v>9</v>
      </c>
      <c r="AG485" s="12" t="s">
        <v>25</v>
      </c>
      <c r="AH485" s="11">
        <v>0</v>
      </c>
      <c r="AI485" s="12" t="s">
        <v>25</v>
      </c>
      <c r="AJ485" s="11">
        <v>0</v>
      </c>
      <c r="AK485" s="12" t="s">
        <v>25</v>
      </c>
      <c r="AL485" s="11">
        <v>1</v>
      </c>
      <c r="AM485" s="12" t="s">
        <v>25</v>
      </c>
      <c r="AN485" s="11">
        <v>10</v>
      </c>
      <c r="AO485" s="12" t="s">
        <v>25</v>
      </c>
      <c r="AP485" s="11">
        <v>43</v>
      </c>
      <c r="AQ485" s="12" t="s">
        <v>25</v>
      </c>
      <c r="AR485" s="11">
        <v>4</v>
      </c>
      <c r="AS485" s="12" t="s">
        <v>25</v>
      </c>
      <c r="AT485" s="11">
        <v>47</v>
      </c>
      <c r="AU485" s="11">
        <v>0</v>
      </c>
      <c r="AV485" s="12" t="s">
        <v>25</v>
      </c>
      <c r="AW485" s="11">
        <v>0</v>
      </c>
      <c r="AX485" s="11">
        <v>1</v>
      </c>
      <c r="AY485" s="12" t="s">
        <v>25</v>
      </c>
      <c r="AZ485" s="11">
        <v>1</v>
      </c>
      <c r="BA485" s="11">
        <v>48</v>
      </c>
      <c r="BB485" s="12" t="s">
        <v>25</v>
      </c>
      <c r="BC485" s="11">
        <v>13</v>
      </c>
      <c r="BD485" s="12" t="s">
        <v>25</v>
      </c>
      <c r="BE485" s="11">
        <v>18</v>
      </c>
      <c r="BF485" s="12" t="s">
        <v>25</v>
      </c>
      <c r="BG485" s="11">
        <v>31</v>
      </c>
      <c r="BH485" s="11">
        <v>5</v>
      </c>
      <c r="BI485" s="12" t="s">
        <v>25</v>
      </c>
      <c r="BJ485" s="11">
        <v>5</v>
      </c>
      <c r="BK485" s="11">
        <v>7</v>
      </c>
      <c r="BL485" s="12" t="s">
        <v>25</v>
      </c>
      <c r="BM485" s="11">
        <v>7</v>
      </c>
      <c r="BN485" s="11">
        <v>43</v>
      </c>
      <c r="BO485" s="12" t="s">
        <v>25</v>
      </c>
      <c r="BP485" s="11">
        <v>3</v>
      </c>
      <c r="BQ485" s="12" t="s">
        <v>25</v>
      </c>
      <c r="BR485" s="11">
        <v>1</v>
      </c>
      <c r="BS485" s="12" t="s">
        <v>25</v>
      </c>
      <c r="BT485" s="11">
        <v>3</v>
      </c>
      <c r="BU485" s="12" t="s">
        <v>25</v>
      </c>
      <c r="BV485" s="11">
        <v>7</v>
      </c>
      <c r="BW485" s="12" t="s">
        <v>25</v>
      </c>
      <c r="BX485" s="11">
        <v>3</v>
      </c>
      <c r="BY485" s="12" t="s">
        <v>25</v>
      </c>
      <c r="BZ485" s="11">
        <v>23</v>
      </c>
      <c r="CA485" s="12" t="s">
        <v>25</v>
      </c>
      <c r="CB485" s="11">
        <v>2</v>
      </c>
      <c r="CC485" s="12" t="s">
        <v>25</v>
      </c>
      <c r="CD485" s="11">
        <v>4</v>
      </c>
      <c r="CE485" s="12" t="s">
        <v>25</v>
      </c>
      <c r="CF485" s="11">
        <v>4</v>
      </c>
      <c r="CG485" s="11">
        <v>32</v>
      </c>
      <c r="CH485" s="11">
        <v>1</v>
      </c>
      <c r="CI485" s="12" t="s">
        <v>25</v>
      </c>
      <c r="CJ485" s="11">
        <v>2</v>
      </c>
      <c r="CK485" s="12" t="s">
        <v>25</v>
      </c>
      <c r="CL485" s="11">
        <v>143</v>
      </c>
      <c r="CM485" s="11">
        <v>143</v>
      </c>
      <c r="CN485" s="12" t="s">
        <v>25</v>
      </c>
      <c r="CO485" s="12" t="s">
        <v>25</v>
      </c>
      <c r="CP485" s="12" t="s">
        <v>25</v>
      </c>
      <c r="CQ485" s="12" t="s">
        <v>25</v>
      </c>
      <c r="CR485" s="11">
        <f t="shared" si="21"/>
        <v>143</v>
      </c>
      <c r="CS485" s="11">
        <f t="shared" si="22"/>
        <v>143</v>
      </c>
      <c r="CT485" s="11" t="b">
        <f t="shared" si="23"/>
        <v>1</v>
      </c>
    </row>
    <row r="486" spans="1:98" x14ac:dyDescent="0.25">
      <c r="A486" s="11">
        <v>485</v>
      </c>
      <c r="B486" s="11">
        <v>15</v>
      </c>
      <c r="C486" s="12" t="s">
        <v>70</v>
      </c>
      <c r="D486" s="11">
        <v>1</v>
      </c>
      <c r="E486" s="12" t="s">
        <v>71</v>
      </c>
      <c r="F486" s="11">
        <v>1</v>
      </c>
      <c r="G486" s="12" t="s">
        <v>71</v>
      </c>
      <c r="H486" s="11">
        <v>1</v>
      </c>
      <c r="I486" s="11">
        <v>1</v>
      </c>
      <c r="J486" s="12" t="s">
        <v>71</v>
      </c>
      <c r="K486" s="11">
        <v>694</v>
      </c>
      <c r="L486" s="12" t="s">
        <v>585</v>
      </c>
      <c r="M486" s="11">
        <v>1</v>
      </c>
      <c r="N486" s="12" t="s">
        <v>70</v>
      </c>
      <c r="O486" s="12" t="s">
        <v>450</v>
      </c>
      <c r="P486" s="11">
        <v>2</v>
      </c>
      <c r="Q486" s="12" t="s">
        <v>273</v>
      </c>
      <c r="R486" s="11">
        <v>68</v>
      </c>
      <c r="S486" s="12" t="s">
        <v>524</v>
      </c>
      <c r="T486" s="11">
        <v>340</v>
      </c>
      <c r="U486" s="12" t="s">
        <v>586</v>
      </c>
      <c r="V486" s="12" t="s">
        <v>587</v>
      </c>
      <c r="W486" s="11">
        <v>1505</v>
      </c>
      <c r="X486" s="12" t="s">
        <v>71</v>
      </c>
      <c r="Y486" s="12" t="s">
        <v>77</v>
      </c>
      <c r="Z486" s="12" t="s">
        <v>78</v>
      </c>
      <c r="AA486" s="11">
        <v>1915034</v>
      </c>
      <c r="AB486" s="12" t="s">
        <v>677</v>
      </c>
      <c r="AC486" s="11">
        <v>3</v>
      </c>
      <c r="AD486" s="11">
        <v>0</v>
      </c>
      <c r="AE486" s="12" t="s">
        <v>25</v>
      </c>
      <c r="AF486" s="11">
        <v>19</v>
      </c>
      <c r="AG486" s="12" t="s">
        <v>25</v>
      </c>
      <c r="AH486" s="11">
        <v>3</v>
      </c>
      <c r="AI486" s="12" t="s">
        <v>25</v>
      </c>
      <c r="AJ486" s="11">
        <v>1</v>
      </c>
      <c r="AK486" s="12" t="s">
        <v>25</v>
      </c>
      <c r="AL486" s="11">
        <v>3</v>
      </c>
      <c r="AM486" s="12" t="s">
        <v>25</v>
      </c>
      <c r="AN486" s="11">
        <v>26</v>
      </c>
      <c r="AO486" s="12" t="s">
        <v>25</v>
      </c>
      <c r="AP486" s="11">
        <v>50</v>
      </c>
      <c r="AQ486" s="12" t="s">
        <v>25</v>
      </c>
      <c r="AR486" s="11">
        <v>2</v>
      </c>
      <c r="AS486" s="12" t="s">
        <v>25</v>
      </c>
      <c r="AT486" s="11">
        <v>52</v>
      </c>
      <c r="AU486" s="11">
        <v>0</v>
      </c>
      <c r="AV486" s="12" t="s">
        <v>25</v>
      </c>
      <c r="AW486" s="11">
        <v>0</v>
      </c>
      <c r="AX486" s="11">
        <v>0</v>
      </c>
      <c r="AY486" s="12" t="s">
        <v>25</v>
      </c>
      <c r="AZ486" s="11">
        <v>0</v>
      </c>
      <c r="BA486" s="11">
        <v>52</v>
      </c>
      <c r="BB486" s="12" t="s">
        <v>25</v>
      </c>
      <c r="BC486" s="11">
        <v>13</v>
      </c>
      <c r="BD486" s="12" t="s">
        <v>25</v>
      </c>
      <c r="BE486" s="11">
        <v>9</v>
      </c>
      <c r="BF486" s="12" t="s">
        <v>25</v>
      </c>
      <c r="BG486" s="11">
        <v>22</v>
      </c>
      <c r="BH486" s="11">
        <v>7</v>
      </c>
      <c r="BI486" s="12" t="s">
        <v>25</v>
      </c>
      <c r="BJ486" s="11">
        <v>7</v>
      </c>
      <c r="BK486" s="11">
        <v>6</v>
      </c>
      <c r="BL486" s="12" t="s">
        <v>25</v>
      </c>
      <c r="BM486" s="11">
        <v>6</v>
      </c>
      <c r="BN486" s="11">
        <v>35</v>
      </c>
      <c r="BO486" s="12" t="s">
        <v>25</v>
      </c>
      <c r="BP486" s="11">
        <v>5</v>
      </c>
      <c r="BQ486" s="12" t="s">
        <v>25</v>
      </c>
      <c r="BR486" s="11">
        <v>0</v>
      </c>
      <c r="BS486" s="12" t="s">
        <v>25</v>
      </c>
      <c r="BT486" s="11">
        <v>0</v>
      </c>
      <c r="BU486" s="12" t="s">
        <v>25</v>
      </c>
      <c r="BV486" s="11">
        <v>5</v>
      </c>
      <c r="BW486" s="12" t="s">
        <v>25</v>
      </c>
      <c r="BX486" s="11">
        <v>3</v>
      </c>
      <c r="BY486" s="12" t="s">
        <v>25</v>
      </c>
      <c r="BZ486" s="11">
        <v>11</v>
      </c>
      <c r="CA486" s="12" t="s">
        <v>25</v>
      </c>
      <c r="CB486" s="11">
        <v>2</v>
      </c>
      <c r="CC486" s="12" t="s">
        <v>25</v>
      </c>
      <c r="CD486" s="11">
        <v>2</v>
      </c>
      <c r="CE486" s="12" t="s">
        <v>25</v>
      </c>
      <c r="CF486" s="11">
        <v>2</v>
      </c>
      <c r="CG486" s="11">
        <v>18</v>
      </c>
      <c r="CH486" s="11">
        <v>3</v>
      </c>
      <c r="CI486" s="12" t="s">
        <v>25</v>
      </c>
      <c r="CJ486" s="11">
        <v>5</v>
      </c>
      <c r="CK486" s="12" t="s">
        <v>25</v>
      </c>
      <c r="CL486" s="11">
        <v>144</v>
      </c>
      <c r="CM486" s="11">
        <v>144</v>
      </c>
      <c r="CN486" s="12" t="s">
        <v>25</v>
      </c>
      <c r="CO486" s="12" t="s">
        <v>25</v>
      </c>
      <c r="CP486" s="12" t="s">
        <v>633</v>
      </c>
      <c r="CQ486" s="12" t="s">
        <v>25</v>
      </c>
      <c r="CR486" s="11">
        <f t="shared" si="21"/>
        <v>144</v>
      </c>
      <c r="CS486" s="11">
        <f t="shared" si="22"/>
        <v>144</v>
      </c>
      <c r="CT486" s="11" t="b">
        <f t="shared" si="23"/>
        <v>1</v>
      </c>
    </row>
    <row r="487" spans="1:98" x14ac:dyDescent="0.25">
      <c r="A487" s="11">
        <v>486</v>
      </c>
      <c r="B487" s="11">
        <v>15</v>
      </c>
      <c r="C487" s="12" t="s">
        <v>70</v>
      </c>
      <c r="D487" s="11">
        <v>1</v>
      </c>
      <c r="E487" s="12" t="s">
        <v>71</v>
      </c>
      <c r="F487" s="11">
        <v>1</v>
      </c>
      <c r="G487" s="12" t="s">
        <v>71</v>
      </c>
      <c r="H487" s="11">
        <v>1</v>
      </c>
      <c r="I487" s="11">
        <v>1</v>
      </c>
      <c r="J487" s="12" t="s">
        <v>71</v>
      </c>
      <c r="K487" s="11">
        <v>694</v>
      </c>
      <c r="L487" s="12" t="s">
        <v>585</v>
      </c>
      <c r="M487" s="11">
        <v>1</v>
      </c>
      <c r="N487" s="12" t="s">
        <v>70</v>
      </c>
      <c r="O487" s="12" t="s">
        <v>450</v>
      </c>
      <c r="P487" s="11">
        <v>2</v>
      </c>
      <c r="Q487" s="12" t="s">
        <v>273</v>
      </c>
      <c r="R487" s="11">
        <v>69</v>
      </c>
      <c r="S487" s="12" t="s">
        <v>525</v>
      </c>
      <c r="T487" s="11">
        <v>342</v>
      </c>
      <c r="U487" s="12" t="s">
        <v>586</v>
      </c>
      <c r="V487" s="12" t="s">
        <v>587</v>
      </c>
      <c r="W487" s="11">
        <v>1505</v>
      </c>
      <c r="X487" s="12" t="s">
        <v>71</v>
      </c>
      <c r="Y487" s="12" t="s">
        <v>77</v>
      </c>
      <c r="Z487" s="12" t="s">
        <v>78</v>
      </c>
      <c r="AA487" s="11">
        <v>1915034</v>
      </c>
      <c r="AB487" s="12" t="s">
        <v>677</v>
      </c>
      <c r="AC487" s="11">
        <v>3</v>
      </c>
      <c r="AD487" s="11">
        <v>156</v>
      </c>
      <c r="AE487" s="12" t="s">
        <v>25</v>
      </c>
      <c r="AF487" s="11">
        <v>11</v>
      </c>
      <c r="AG487" s="12" t="s">
        <v>25</v>
      </c>
      <c r="AH487" s="11">
        <v>0</v>
      </c>
      <c r="AI487" s="12" t="s">
        <v>25</v>
      </c>
      <c r="AJ487" s="11">
        <v>1</v>
      </c>
      <c r="AK487" s="12" t="s">
        <v>25</v>
      </c>
      <c r="AL487" s="11">
        <v>1</v>
      </c>
      <c r="AM487" s="12" t="s">
        <v>25</v>
      </c>
      <c r="AN487" s="11">
        <v>13</v>
      </c>
      <c r="AO487" s="12" t="s">
        <v>25</v>
      </c>
      <c r="AP487" s="11">
        <v>52</v>
      </c>
      <c r="AQ487" s="12" t="s">
        <v>25</v>
      </c>
      <c r="AR487" s="11">
        <v>2</v>
      </c>
      <c r="AS487" s="12" t="s">
        <v>25</v>
      </c>
      <c r="AT487" s="11">
        <v>54</v>
      </c>
      <c r="AU487" s="11">
        <v>1</v>
      </c>
      <c r="AV487" s="12" t="s">
        <v>25</v>
      </c>
      <c r="AW487" s="11">
        <v>1</v>
      </c>
      <c r="AX487" s="11">
        <v>0</v>
      </c>
      <c r="AY487" s="12" t="s">
        <v>25</v>
      </c>
      <c r="AZ487" s="11">
        <v>0</v>
      </c>
      <c r="BA487" s="11">
        <v>55</v>
      </c>
      <c r="BB487" s="12" t="s">
        <v>25</v>
      </c>
      <c r="BC487" s="11">
        <v>16</v>
      </c>
      <c r="BD487" s="12" t="s">
        <v>25</v>
      </c>
      <c r="BE487" s="11">
        <v>13</v>
      </c>
      <c r="BF487" s="12" t="s">
        <v>25</v>
      </c>
      <c r="BG487" s="11">
        <v>29</v>
      </c>
      <c r="BH487" s="11">
        <v>3</v>
      </c>
      <c r="BI487" s="12" t="s">
        <v>25</v>
      </c>
      <c r="BJ487" s="11">
        <v>3</v>
      </c>
      <c r="BK487" s="11">
        <v>6</v>
      </c>
      <c r="BL487" s="12" t="s">
        <v>25</v>
      </c>
      <c r="BM487" s="11">
        <v>6</v>
      </c>
      <c r="BN487" s="11">
        <v>38</v>
      </c>
      <c r="BO487" s="12" t="s">
        <v>25</v>
      </c>
      <c r="BP487" s="11">
        <v>4</v>
      </c>
      <c r="BQ487" s="12" t="s">
        <v>25</v>
      </c>
      <c r="BR487" s="11">
        <v>0</v>
      </c>
      <c r="BS487" s="12" t="s">
        <v>25</v>
      </c>
      <c r="BT487" s="11">
        <v>1</v>
      </c>
      <c r="BU487" s="12" t="s">
        <v>25</v>
      </c>
      <c r="BV487" s="11">
        <v>5</v>
      </c>
      <c r="BW487" s="12" t="s">
        <v>25</v>
      </c>
      <c r="BX487" s="11">
        <v>4</v>
      </c>
      <c r="BY487" s="12" t="s">
        <v>25</v>
      </c>
      <c r="BZ487" s="11">
        <v>15</v>
      </c>
      <c r="CA487" s="12" t="s">
        <v>25</v>
      </c>
      <c r="CB487" s="11">
        <v>4</v>
      </c>
      <c r="CC487" s="12" t="s">
        <v>25</v>
      </c>
      <c r="CD487" s="11">
        <v>3</v>
      </c>
      <c r="CE487" s="12" t="s">
        <v>25</v>
      </c>
      <c r="CF487" s="11">
        <v>3</v>
      </c>
      <c r="CG487" s="11">
        <v>26</v>
      </c>
      <c r="CH487" s="11">
        <v>8</v>
      </c>
      <c r="CI487" s="12" t="s">
        <v>25</v>
      </c>
      <c r="CJ487" s="11">
        <v>10</v>
      </c>
      <c r="CK487" s="12" t="s">
        <v>25</v>
      </c>
      <c r="CL487" s="11">
        <v>156</v>
      </c>
      <c r="CM487" s="11">
        <v>155</v>
      </c>
      <c r="CN487" s="12" t="s">
        <v>25</v>
      </c>
      <c r="CO487" s="12" t="s">
        <v>638</v>
      </c>
      <c r="CP487" s="12" t="s">
        <v>633</v>
      </c>
      <c r="CQ487" s="12" t="s">
        <v>25</v>
      </c>
      <c r="CR487" s="11">
        <f t="shared" si="21"/>
        <v>155</v>
      </c>
      <c r="CS487" s="11">
        <f t="shared" si="22"/>
        <v>155</v>
      </c>
      <c r="CT487" s="11" t="b">
        <f t="shared" si="23"/>
        <v>1</v>
      </c>
    </row>
    <row r="488" spans="1:98" x14ac:dyDescent="0.25">
      <c r="A488" s="11">
        <v>487</v>
      </c>
      <c r="B488" s="11">
        <v>15</v>
      </c>
      <c r="C488" s="12" t="s">
        <v>70</v>
      </c>
      <c r="D488" s="11">
        <v>1</v>
      </c>
      <c r="E488" s="12" t="s">
        <v>71</v>
      </c>
      <c r="F488" s="11">
        <v>1</v>
      </c>
      <c r="G488" s="12" t="s">
        <v>71</v>
      </c>
      <c r="H488" s="11">
        <v>1</v>
      </c>
      <c r="I488" s="11">
        <v>1</v>
      </c>
      <c r="J488" s="12" t="s">
        <v>71</v>
      </c>
      <c r="K488" s="11">
        <v>694</v>
      </c>
      <c r="L488" s="12" t="s">
        <v>585</v>
      </c>
      <c r="M488" s="11">
        <v>1</v>
      </c>
      <c r="N488" s="12" t="s">
        <v>70</v>
      </c>
      <c r="O488" s="12" t="s">
        <v>450</v>
      </c>
      <c r="P488" s="11">
        <v>2</v>
      </c>
      <c r="Q488" s="12" t="s">
        <v>273</v>
      </c>
      <c r="R488" s="11">
        <v>70</v>
      </c>
      <c r="S488" s="12" t="s">
        <v>526</v>
      </c>
      <c r="T488" s="11">
        <v>340</v>
      </c>
      <c r="U488" s="12" t="s">
        <v>586</v>
      </c>
      <c r="V488" s="12" t="s">
        <v>587</v>
      </c>
      <c r="W488" s="11">
        <v>1505</v>
      </c>
      <c r="X488" s="12" t="s">
        <v>71</v>
      </c>
      <c r="Y488" s="12" t="s">
        <v>77</v>
      </c>
      <c r="Z488" s="12" t="s">
        <v>78</v>
      </c>
      <c r="AA488" s="11">
        <v>1915034</v>
      </c>
      <c r="AB488" s="12" t="s">
        <v>677</v>
      </c>
      <c r="AC488" s="11">
        <v>3</v>
      </c>
      <c r="AD488" s="11">
        <v>153</v>
      </c>
      <c r="AE488" s="12" t="s">
        <v>25</v>
      </c>
      <c r="AF488" s="11">
        <v>16</v>
      </c>
      <c r="AG488" s="12" t="s">
        <v>25</v>
      </c>
      <c r="AH488" s="11">
        <v>1</v>
      </c>
      <c r="AI488" s="12" t="s">
        <v>25</v>
      </c>
      <c r="AJ488" s="11">
        <v>2</v>
      </c>
      <c r="AK488" s="12" t="s">
        <v>25</v>
      </c>
      <c r="AL488" s="11">
        <v>2</v>
      </c>
      <c r="AM488" s="12" t="s">
        <v>25</v>
      </c>
      <c r="AN488" s="11">
        <v>21</v>
      </c>
      <c r="AO488" s="12" t="s">
        <v>25</v>
      </c>
      <c r="AP488" s="11">
        <v>47</v>
      </c>
      <c r="AQ488" s="12" t="s">
        <v>25</v>
      </c>
      <c r="AR488" s="11">
        <v>3</v>
      </c>
      <c r="AS488" s="12" t="s">
        <v>25</v>
      </c>
      <c r="AT488" s="11">
        <v>50</v>
      </c>
      <c r="AU488" s="11">
        <v>4</v>
      </c>
      <c r="AV488" s="12" t="s">
        <v>25</v>
      </c>
      <c r="AW488" s="11">
        <v>4</v>
      </c>
      <c r="AX488" s="11">
        <v>0</v>
      </c>
      <c r="AY488" s="12" t="s">
        <v>25</v>
      </c>
      <c r="AZ488" s="11">
        <v>0</v>
      </c>
      <c r="BA488" s="11">
        <v>54</v>
      </c>
      <c r="BB488" s="12" t="s">
        <v>25</v>
      </c>
      <c r="BC488" s="11">
        <v>17</v>
      </c>
      <c r="BD488" s="12" t="s">
        <v>25</v>
      </c>
      <c r="BE488" s="11">
        <v>12</v>
      </c>
      <c r="BF488" s="12" t="s">
        <v>25</v>
      </c>
      <c r="BG488" s="11">
        <v>29</v>
      </c>
      <c r="BH488" s="11">
        <v>1</v>
      </c>
      <c r="BI488" s="12" t="s">
        <v>25</v>
      </c>
      <c r="BJ488" s="11">
        <v>1</v>
      </c>
      <c r="BK488" s="11">
        <v>9</v>
      </c>
      <c r="BL488" s="12" t="s">
        <v>25</v>
      </c>
      <c r="BM488" s="11">
        <v>9</v>
      </c>
      <c r="BN488" s="11">
        <v>39</v>
      </c>
      <c r="BO488" s="12" t="s">
        <v>25</v>
      </c>
      <c r="BP488" s="11">
        <v>2</v>
      </c>
      <c r="BQ488" s="12" t="s">
        <v>25</v>
      </c>
      <c r="BR488" s="11">
        <v>0</v>
      </c>
      <c r="BS488" s="12" t="s">
        <v>25</v>
      </c>
      <c r="BT488" s="11">
        <v>1</v>
      </c>
      <c r="BU488" s="12" t="s">
        <v>25</v>
      </c>
      <c r="BV488" s="11">
        <v>3</v>
      </c>
      <c r="BW488" s="12" t="s">
        <v>25</v>
      </c>
      <c r="BX488" s="11">
        <v>1</v>
      </c>
      <c r="BY488" s="12" t="s">
        <v>25</v>
      </c>
      <c r="BZ488" s="11">
        <v>25</v>
      </c>
      <c r="CA488" s="12" t="s">
        <v>25</v>
      </c>
      <c r="CB488" s="11">
        <v>2</v>
      </c>
      <c r="CC488" s="12" t="s">
        <v>25</v>
      </c>
      <c r="CD488" s="11">
        <v>2</v>
      </c>
      <c r="CE488" s="12" t="s">
        <v>25</v>
      </c>
      <c r="CF488" s="11">
        <v>2</v>
      </c>
      <c r="CG488" s="11">
        <v>30</v>
      </c>
      <c r="CH488" s="11">
        <v>2</v>
      </c>
      <c r="CI488" s="12" t="s">
        <v>25</v>
      </c>
      <c r="CJ488" s="11">
        <v>4</v>
      </c>
      <c r="CK488" s="12" t="s">
        <v>25</v>
      </c>
      <c r="CL488" s="11">
        <v>153</v>
      </c>
      <c r="CM488" s="11">
        <v>153</v>
      </c>
      <c r="CN488" s="12" t="s">
        <v>25</v>
      </c>
      <c r="CO488" s="12" t="s">
        <v>25</v>
      </c>
      <c r="CP488" s="12" t="s">
        <v>25</v>
      </c>
      <c r="CQ488" s="12" t="s">
        <v>25</v>
      </c>
      <c r="CR488" s="11">
        <f t="shared" si="21"/>
        <v>153</v>
      </c>
      <c r="CS488" s="11">
        <f t="shared" si="22"/>
        <v>153</v>
      </c>
      <c r="CT488" s="11" t="b">
        <f t="shared" si="23"/>
        <v>1</v>
      </c>
    </row>
    <row r="489" spans="1:98" x14ac:dyDescent="0.25">
      <c r="A489" s="11">
        <v>488</v>
      </c>
      <c r="B489" s="11">
        <v>15</v>
      </c>
      <c r="C489" s="12" t="s">
        <v>70</v>
      </c>
      <c r="D489" s="11">
        <v>1</v>
      </c>
      <c r="E489" s="12" t="s">
        <v>71</v>
      </c>
      <c r="F489" s="11">
        <v>1</v>
      </c>
      <c r="G489" s="12" t="s">
        <v>71</v>
      </c>
      <c r="H489" s="11">
        <v>1</v>
      </c>
      <c r="I489" s="11">
        <v>1</v>
      </c>
      <c r="J489" s="12" t="s">
        <v>71</v>
      </c>
      <c r="K489" s="11">
        <v>694</v>
      </c>
      <c r="L489" s="12" t="s">
        <v>585</v>
      </c>
      <c r="M489" s="11">
        <v>1</v>
      </c>
      <c r="N489" s="12" t="s">
        <v>70</v>
      </c>
      <c r="O489" s="12" t="s">
        <v>450</v>
      </c>
      <c r="P489" s="11">
        <v>2</v>
      </c>
      <c r="Q489" s="12" t="s">
        <v>273</v>
      </c>
      <c r="R489" s="11">
        <v>71</v>
      </c>
      <c r="S489" s="12" t="s">
        <v>528</v>
      </c>
      <c r="T489" s="11">
        <v>344</v>
      </c>
      <c r="U489" s="12" t="s">
        <v>586</v>
      </c>
      <c r="V489" s="12" t="s">
        <v>587</v>
      </c>
      <c r="W489" s="11">
        <v>1505</v>
      </c>
      <c r="X489" s="12" t="s">
        <v>71</v>
      </c>
      <c r="Y489" s="12" t="s">
        <v>77</v>
      </c>
      <c r="Z489" s="12" t="s">
        <v>78</v>
      </c>
      <c r="AA489" s="11">
        <v>1915034</v>
      </c>
      <c r="AB489" s="12" t="s">
        <v>677</v>
      </c>
      <c r="AC489" s="11">
        <v>3</v>
      </c>
      <c r="AD489" s="11">
        <v>159</v>
      </c>
      <c r="AE489" s="12" t="s">
        <v>25</v>
      </c>
      <c r="AF489" s="11">
        <v>23</v>
      </c>
      <c r="AG489" s="12" t="s">
        <v>25</v>
      </c>
      <c r="AH489" s="11">
        <v>3</v>
      </c>
      <c r="AI489" s="12" t="s">
        <v>25</v>
      </c>
      <c r="AJ489" s="11">
        <v>0</v>
      </c>
      <c r="AK489" s="12" t="s">
        <v>25</v>
      </c>
      <c r="AL489" s="11">
        <v>0</v>
      </c>
      <c r="AM489" s="12" t="s">
        <v>25</v>
      </c>
      <c r="AN489" s="11">
        <v>26</v>
      </c>
      <c r="AO489" s="12" t="s">
        <v>25</v>
      </c>
      <c r="AP489" s="11">
        <v>55</v>
      </c>
      <c r="AQ489" s="12" t="s">
        <v>25</v>
      </c>
      <c r="AR489" s="11">
        <v>4</v>
      </c>
      <c r="AS489" s="12" t="s">
        <v>25</v>
      </c>
      <c r="AT489" s="11">
        <v>59</v>
      </c>
      <c r="AU489" s="11">
        <v>1</v>
      </c>
      <c r="AV489" s="12" t="s">
        <v>25</v>
      </c>
      <c r="AW489" s="11">
        <v>1</v>
      </c>
      <c r="AX489" s="11">
        <v>0</v>
      </c>
      <c r="AY489" s="12" t="s">
        <v>25</v>
      </c>
      <c r="AZ489" s="11">
        <v>0</v>
      </c>
      <c r="BA489" s="11">
        <v>60</v>
      </c>
      <c r="BB489" s="12" t="s">
        <v>25</v>
      </c>
      <c r="BC489" s="11">
        <v>8</v>
      </c>
      <c r="BD489" s="12" t="s">
        <v>25</v>
      </c>
      <c r="BE489" s="11">
        <v>16</v>
      </c>
      <c r="BF489" s="12" t="s">
        <v>25</v>
      </c>
      <c r="BG489" s="11">
        <v>24</v>
      </c>
      <c r="BH489" s="11">
        <v>0</v>
      </c>
      <c r="BI489" s="12" t="s">
        <v>25</v>
      </c>
      <c r="BJ489" s="11">
        <v>0</v>
      </c>
      <c r="BK489" s="11">
        <v>7</v>
      </c>
      <c r="BL489" s="12" t="s">
        <v>25</v>
      </c>
      <c r="BM489" s="11">
        <v>7</v>
      </c>
      <c r="BN489" s="11">
        <v>31</v>
      </c>
      <c r="BO489" s="12" t="s">
        <v>25</v>
      </c>
      <c r="BP489" s="11">
        <v>4</v>
      </c>
      <c r="BQ489" s="12" t="s">
        <v>25</v>
      </c>
      <c r="BR489" s="11">
        <v>0</v>
      </c>
      <c r="BS489" s="12" t="s">
        <v>25</v>
      </c>
      <c r="BT489" s="11">
        <v>2</v>
      </c>
      <c r="BU489" s="12" t="s">
        <v>25</v>
      </c>
      <c r="BV489" s="11">
        <v>6</v>
      </c>
      <c r="BW489" s="12" t="s">
        <v>25</v>
      </c>
      <c r="BX489" s="11">
        <v>5</v>
      </c>
      <c r="BY489" s="12" t="s">
        <v>25</v>
      </c>
      <c r="BZ489" s="11">
        <v>17</v>
      </c>
      <c r="CA489" s="12" t="s">
        <v>25</v>
      </c>
      <c r="CB489" s="11">
        <v>1</v>
      </c>
      <c r="CC489" s="12" t="s">
        <v>25</v>
      </c>
      <c r="CD489" s="11">
        <v>2</v>
      </c>
      <c r="CE489" s="12" t="s">
        <v>25</v>
      </c>
      <c r="CF489" s="11">
        <v>2</v>
      </c>
      <c r="CG489" s="11">
        <v>25</v>
      </c>
      <c r="CH489" s="11">
        <v>7</v>
      </c>
      <c r="CI489" s="12" t="s">
        <v>25</v>
      </c>
      <c r="CJ489" s="11">
        <v>3</v>
      </c>
      <c r="CK489" s="12" t="s">
        <v>25</v>
      </c>
      <c r="CL489" s="11">
        <v>159</v>
      </c>
      <c r="CM489" s="11">
        <v>158</v>
      </c>
      <c r="CN489" s="12" t="s">
        <v>25</v>
      </c>
      <c r="CO489" s="12" t="s">
        <v>638</v>
      </c>
      <c r="CP489" s="12" t="s">
        <v>633</v>
      </c>
      <c r="CQ489" s="12" t="s">
        <v>25</v>
      </c>
      <c r="CR489" s="11">
        <f t="shared" si="21"/>
        <v>158</v>
      </c>
      <c r="CS489" s="11">
        <f t="shared" si="22"/>
        <v>158</v>
      </c>
      <c r="CT489" s="11" t="b">
        <f t="shared" si="23"/>
        <v>1</v>
      </c>
    </row>
    <row r="490" spans="1:98" x14ac:dyDescent="0.25">
      <c r="A490" s="11">
        <v>489</v>
      </c>
      <c r="B490" s="11">
        <v>15</v>
      </c>
      <c r="C490" s="12" t="s">
        <v>70</v>
      </c>
      <c r="D490" s="11">
        <v>1</v>
      </c>
      <c r="E490" s="12" t="s">
        <v>71</v>
      </c>
      <c r="F490" s="11">
        <v>1</v>
      </c>
      <c r="G490" s="12" t="s">
        <v>71</v>
      </c>
      <c r="H490" s="11">
        <v>1</v>
      </c>
      <c r="I490" s="11">
        <v>1</v>
      </c>
      <c r="J490" s="12" t="s">
        <v>71</v>
      </c>
      <c r="K490" s="11">
        <v>694</v>
      </c>
      <c r="L490" s="12" t="s">
        <v>585</v>
      </c>
      <c r="M490" s="11">
        <v>1</v>
      </c>
      <c r="N490" s="12" t="s">
        <v>70</v>
      </c>
      <c r="O490" s="12" t="s">
        <v>450</v>
      </c>
      <c r="P490" s="11">
        <v>2</v>
      </c>
      <c r="Q490" s="12" t="s">
        <v>273</v>
      </c>
      <c r="R490" s="11">
        <v>72</v>
      </c>
      <c r="S490" s="12" t="s">
        <v>531</v>
      </c>
      <c r="T490" s="11">
        <v>338</v>
      </c>
      <c r="U490" s="12" t="s">
        <v>586</v>
      </c>
      <c r="V490" s="12" t="s">
        <v>587</v>
      </c>
      <c r="W490" s="11">
        <v>1505</v>
      </c>
      <c r="X490" s="12" t="s">
        <v>71</v>
      </c>
      <c r="Y490" s="12" t="s">
        <v>77</v>
      </c>
      <c r="Z490" s="12" t="s">
        <v>78</v>
      </c>
      <c r="AA490" s="11">
        <v>1915034</v>
      </c>
      <c r="AB490" s="12" t="s">
        <v>677</v>
      </c>
      <c r="AC490" s="11">
        <v>3</v>
      </c>
      <c r="AD490" s="11">
        <v>154</v>
      </c>
      <c r="AE490" s="12" t="s">
        <v>25</v>
      </c>
      <c r="AF490" s="11">
        <v>19</v>
      </c>
      <c r="AG490" s="12" t="s">
        <v>25</v>
      </c>
      <c r="AH490" s="11">
        <v>4</v>
      </c>
      <c r="AI490" s="12" t="s">
        <v>25</v>
      </c>
      <c r="AJ490" s="11">
        <v>0</v>
      </c>
      <c r="AK490" s="12" t="s">
        <v>25</v>
      </c>
      <c r="AL490" s="11">
        <v>0</v>
      </c>
      <c r="AM490" s="12" t="s">
        <v>25</v>
      </c>
      <c r="AN490" s="11">
        <v>23</v>
      </c>
      <c r="AO490" s="12" t="s">
        <v>25</v>
      </c>
      <c r="AP490" s="11">
        <v>50</v>
      </c>
      <c r="AQ490" s="12" t="s">
        <v>25</v>
      </c>
      <c r="AR490" s="11">
        <v>2</v>
      </c>
      <c r="AS490" s="12" t="s">
        <v>25</v>
      </c>
      <c r="AT490" s="11">
        <v>52</v>
      </c>
      <c r="AU490" s="11">
        <v>2</v>
      </c>
      <c r="AV490" s="12" t="s">
        <v>25</v>
      </c>
      <c r="AW490" s="11">
        <v>2</v>
      </c>
      <c r="AX490" s="11">
        <v>1</v>
      </c>
      <c r="AY490" s="12" t="s">
        <v>25</v>
      </c>
      <c r="AZ490" s="11">
        <v>1</v>
      </c>
      <c r="BA490" s="11">
        <v>55</v>
      </c>
      <c r="BB490" s="12" t="s">
        <v>25</v>
      </c>
      <c r="BC490" s="11">
        <v>9</v>
      </c>
      <c r="BD490" s="12" t="s">
        <v>25</v>
      </c>
      <c r="BE490" s="11">
        <v>13</v>
      </c>
      <c r="BF490" s="12" t="s">
        <v>25</v>
      </c>
      <c r="BG490" s="11">
        <v>22</v>
      </c>
      <c r="BH490" s="11">
        <v>4</v>
      </c>
      <c r="BI490" s="12" t="s">
        <v>25</v>
      </c>
      <c r="BJ490" s="11">
        <v>4</v>
      </c>
      <c r="BK490" s="11">
        <v>8</v>
      </c>
      <c r="BL490" s="12" t="s">
        <v>25</v>
      </c>
      <c r="BM490" s="11">
        <v>8</v>
      </c>
      <c r="BN490" s="11">
        <v>34</v>
      </c>
      <c r="BO490" s="12" t="s">
        <v>25</v>
      </c>
      <c r="BP490" s="11">
        <v>2</v>
      </c>
      <c r="BQ490" s="12" t="s">
        <v>25</v>
      </c>
      <c r="BR490" s="11">
        <v>2</v>
      </c>
      <c r="BS490" s="12" t="s">
        <v>25</v>
      </c>
      <c r="BT490" s="11">
        <v>1</v>
      </c>
      <c r="BU490" s="12" t="s">
        <v>25</v>
      </c>
      <c r="BV490" s="11">
        <v>5</v>
      </c>
      <c r="BW490" s="12" t="s">
        <v>25</v>
      </c>
      <c r="BX490" s="11">
        <v>3</v>
      </c>
      <c r="BY490" s="12" t="s">
        <v>25</v>
      </c>
      <c r="BZ490" s="11">
        <v>20</v>
      </c>
      <c r="CA490" s="12" t="s">
        <v>25</v>
      </c>
      <c r="CB490" s="11">
        <v>2</v>
      </c>
      <c r="CC490" s="12" t="s">
        <v>25</v>
      </c>
      <c r="CD490" s="11">
        <v>6</v>
      </c>
      <c r="CE490" s="12" t="s">
        <v>25</v>
      </c>
      <c r="CF490" s="11">
        <v>6</v>
      </c>
      <c r="CG490" s="11">
        <v>31</v>
      </c>
      <c r="CH490" s="11">
        <v>4</v>
      </c>
      <c r="CI490" s="12" t="s">
        <v>25</v>
      </c>
      <c r="CJ490" s="11">
        <v>2</v>
      </c>
      <c r="CK490" s="12" t="s">
        <v>25</v>
      </c>
      <c r="CL490" s="11">
        <v>154</v>
      </c>
      <c r="CM490" s="11">
        <v>154</v>
      </c>
      <c r="CN490" s="12" t="s">
        <v>25</v>
      </c>
      <c r="CO490" s="12" t="s">
        <v>25</v>
      </c>
      <c r="CP490" s="12" t="s">
        <v>25</v>
      </c>
      <c r="CQ490" s="12" t="s">
        <v>25</v>
      </c>
      <c r="CR490" s="11">
        <f t="shared" si="21"/>
        <v>154</v>
      </c>
      <c r="CS490" s="11">
        <f t="shared" si="22"/>
        <v>154</v>
      </c>
      <c r="CT490" s="11" t="b">
        <f t="shared" si="23"/>
        <v>1</v>
      </c>
    </row>
    <row r="491" spans="1:98" x14ac:dyDescent="0.25">
      <c r="A491" s="11">
        <v>490</v>
      </c>
      <c r="B491" s="11">
        <v>15</v>
      </c>
      <c r="C491" s="12" t="s">
        <v>70</v>
      </c>
      <c r="D491" s="11">
        <v>1</v>
      </c>
      <c r="E491" s="12" t="s">
        <v>71</v>
      </c>
      <c r="F491" s="11">
        <v>1</v>
      </c>
      <c r="G491" s="12" t="s">
        <v>71</v>
      </c>
      <c r="H491" s="11">
        <v>1</v>
      </c>
      <c r="I491" s="11">
        <v>1</v>
      </c>
      <c r="J491" s="12" t="s">
        <v>71</v>
      </c>
      <c r="K491" s="11">
        <v>694</v>
      </c>
      <c r="L491" s="12" t="s">
        <v>589</v>
      </c>
      <c r="M491" s="11">
        <v>1</v>
      </c>
      <c r="N491" s="12" t="s">
        <v>70</v>
      </c>
      <c r="O491" s="12" t="s">
        <v>450</v>
      </c>
      <c r="P491" s="11">
        <v>2</v>
      </c>
      <c r="Q491" s="12" t="s">
        <v>273</v>
      </c>
      <c r="R491" s="11">
        <v>73</v>
      </c>
      <c r="S491" s="12" t="s">
        <v>532</v>
      </c>
      <c r="T491" s="11">
        <v>345</v>
      </c>
      <c r="U491" s="12" t="s">
        <v>590</v>
      </c>
      <c r="V491" s="12" t="s">
        <v>591</v>
      </c>
      <c r="W491" s="11">
        <v>1505</v>
      </c>
      <c r="X491" s="12" t="s">
        <v>71</v>
      </c>
      <c r="Y491" s="12" t="s">
        <v>77</v>
      </c>
      <c r="Z491" s="12" t="s">
        <v>78</v>
      </c>
      <c r="AA491" s="11">
        <v>1915046</v>
      </c>
      <c r="AB491" s="12" t="s">
        <v>678</v>
      </c>
      <c r="AC491" s="11">
        <v>3</v>
      </c>
      <c r="AD491" s="11">
        <v>160</v>
      </c>
      <c r="AE491" s="12" t="s">
        <v>25</v>
      </c>
      <c r="AF491" s="11">
        <v>23</v>
      </c>
      <c r="AG491" s="12" t="s">
        <v>25</v>
      </c>
      <c r="AH491" s="11">
        <v>0</v>
      </c>
      <c r="AI491" s="12" t="s">
        <v>25</v>
      </c>
      <c r="AJ491" s="11">
        <v>0</v>
      </c>
      <c r="AK491" s="12" t="s">
        <v>25</v>
      </c>
      <c r="AL491" s="11">
        <v>1</v>
      </c>
      <c r="AM491" s="12" t="s">
        <v>25</v>
      </c>
      <c r="AN491" s="11">
        <v>24</v>
      </c>
      <c r="AO491" s="12" t="s">
        <v>25</v>
      </c>
      <c r="AP491" s="11">
        <v>58</v>
      </c>
      <c r="AQ491" s="12" t="s">
        <v>25</v>
      </c>
      <c r="AR491" s="11">
        <v>4</v>
      </c>
      <c r="AS491" s="12" t="s">
        <v>25</v>
      </c>
      <c r="AT491" s="11">
        <v>62</v>
      </c>
      <c r="AU491" s="11">
        <v>1</v>
      </c>
      <c r="AV491" s="12" t="s">
        <v>25</v>
      </c>
      <c r="AW491" s="11">
        <v>1</v>
      </c>
      <c r="AX491" s="11">
        <v>1</v>
      </c>
      <c r="AY491" s="12" t="s">
        <v>25</v>
      </c>
      <c r="AZ491" s="11">
        <v>1</v>
      </c>
      <c r="BA491" s="11">
        <v>64</v>
      </c>
      <c r="BB491" s="12" t="s">
        <v>25</v>
      </c>
      <c r="BC491" s="11">
        <v>12</v>
      </c>
      <c r="BD491" s="12" t="s">
        <v>25</v>
      </c>
      <c r="BE491" s="11">
        <v>10</v>
      </c>
      <c r="BF491" s="12" t="s">
        <v>25</v>
      </c>
      <c r="BG491" s="11">
        <v>22</v>
      </c>
      <c r="BH491" s="11">
        <v>2</v>
      </c>
      <c r="BI491" s="12" t="s">
        <v>25</v>
      </c>
      <c r="BJ491" s="11">
        <v>2</v>
      </c>
      <c r="BK491" s="11">
        <v>8</v>
      </c>
      <c r="BL491" s="12" t="s">
        <v>25</v>
      </c>
      <c r="BM491" s="11">
        <v>8</v>
      </c>
      <c r="BN491" s="11">
        <v>32</v>
      </c>
      <c r="BO491" s="12" t="s">
        <v>25</v>
      </c>
      <c r="BP491" s="11">
        <v>1</v>
      </c>
      <c r="BQ491" s="12" t="s">
        <v>25</v>
      </c>
      <c r="BR491" s="11">
        <v>2</v>
      </c>
      <c r="BS491" s="12" t="s">
        <v>25</v>
      </c>
      <c r="BT491" s="11">
        <v>0</v>
      </c>
      <c r="BU491" s="12" t="s">
        <v>25</v>
      </c>
      <c r="BV491" s="11">
        <v>3</v>
      </c>
      <c r="BW491" s="12" t="s">
        <v>25</v>
      </c>
      <c r="BX491" s="11">
        <v>3</v>
      </c>
      <c r="BY491" s="12" t="s">
        <v>25</v>
      </c>
      <c r="BZ491" s="11">
        <v>18</v>
      </c>
      <c r="CA491" s="12" t="s">
        <v>25</v>
      </c>
      <c r="CB491" s="11">
        <v>0</v>
      </c>
      <c r="CC491" s="12" t="s">
        <v>25</v>
      </c>
      <c r="CD491" s="11">
        <v>3</v>
      </c>
      <c r="CE491" s="12" t="s">
        <v>25</v>
      </c>
      <c r="CF491" s="11">
        <v>3</v>
      </c>
      <c r="CG491" s="11">
        <v>24</v>
      </c>
      <c r="CH491" s="11">
        <v>6</v>
      </c>
      <c r="CI491" s="12" t="s">
        <v>25</v>
      </c>
      <c r="CJ491" s="11">
        <v>7</v>
      </c>
      <c r="CK491" s="12" t="s">
        <v>25</v>
      </c>
      <c r="CL491" s="11">
        <v>160</v>
      </c>
      <c r="CM491" s="11">
        <v>160</v>
      </c>
      <c r="CN491" s="12" t="s">
        <v>25</v>
      </c>
      <c r="CO491" s="12" t="s">
        <v>25</v>
      </c>
      <c r="CP491" s="12" t="s">
        <v>25</v>
      </c>
      <c r="CQ491" s="12" t="s">
        <v>25</v>
      </c>
      <c r="CR491" s="11">
        <f t="shared" si="21"/>
        <v>160</v>
      </c>
      <c r="CS491" s="11">
        <f t="shared" si="22"/>
        <v>160</v>
      </c>
      <c r="CT491" s="11" t="b">
        <f t="shared" si="23"/>
        <v>1</v>
      </c>
    </row>
    <row r="492" spans="1:98" x14ac:dyDescent="0.25">
      <c r="A492" s="11">
        <v>491</v>
      </c>
      <c r="B492" s="11">
        <v>15</v>
      </c>
      <c r="C492" s="12" t="s">
        <v>70</v>
      </c>
      <c r="D492" s="11">
        <v>1</v>
      </c>
      <c r="E492" s="12" t="s">
        <v>71</v>
      </c>
      <c r="F492" s="11">
        <v>1</v>
      </c>
      <c r="G492" s="12" t="s">
        <v>71</v>
      </c>
      <c r="H492" s="11">
        <v>1</v>
      </c>
      <c r="I492" s="11">
        <v>1</v>
      </c>
      <c r="J492" s="12" t="s">
        <v>71</v>
      </c>
      <c r="K492" s="11">
        <v>694</v>
      </c>
      <c r="L492" s="12" t="s">
        <v>589</v>
      </c>
      <c r="M492" s="11">
        <v>1</v>
      </c>
      <c r="N492" s="12" t="s">
        <v>70</v>
      </c>
      <c r="O492" s="12" t="s">
        <v>450</v>
      </c>
      <c r="P492" s="11">
        <v>2</v>
      </c>
      <c r="Q492" s="12" t="s">
        <v>273</v>
      </c>
      <c r="R492" s="11">
        <v>74</v>
      </c>
      <c r="S492" s="12" t="s">
        <v>533</v>
      </c>
      <c r="T492" s="11">
        <v>344</v>
      </c>
      <c r="U492" s="12" t="s">
        <v>590</v>
      </c>
      <c r="V492" s="12" t="s">
        <v>591</v>
      </c>
      <c r="W492" s="11">
        <v>1505</v>
      </c>
      <c r="X492" s="12" t="s">
        <v>71</v>
      </c>
      <c r="Y492" s="12" t="s">
        <v>77</v>
      </c>
      <c r="Z492" s="12" t="s">
        <v>78</v>
      </c>
      <c r="AA492" s="11">
        <v>1915046</v>
      </c>
      <c r="AB492" s="12" t="s">
        <v>678</v>
      </c>
      <c r="AC492" s="11">
        <v>3</v>
      </c>
      <c r="AD492" s="11">
        <v>150</v>
      </c>
      <c r="AE492" s="12" t="s">
        <v>25</v>
      </c>
      <c r="AF492" s="11">
        <v>15</v>
      </c>
      <c r="AG492" s="12" t="s">
        <v>25</v>
      </c>
      <c r="AH492" s="11">
        <v>2</v>
      </c>
      <c r="AI492" s="12" t="s">
        <v>25</v>
      </c>
      <c r="AJ492" s="11">
        <v>0</v>
      </c>
      <c r="AK492" s="12" t="s">
        <v>25</v>
      </c>
      <c r="AL492" s="11">
        <v>1</v>
      </c>
      <c r="AM492" s="12" t="s">
        <v>25</v>
      </c>
      <c r="AN492" s="11">
        <v>18</v>
      </c>
      <c r="AO492" s="12" t="s">
        <v>25</v>
      </c>
      <c r="AP492" s="11">
        <v>57</v>
      </c>
      <c r="AQ492" s="12" t="s">
        <v>25</v>
      </c>
      <c r="AR492" s="11">
        <v>1</v>
      </c>
      <c r="AS492" s="12" t="s">
        <v>25</v>
      </c>
      <c r="AT492" s="11">
        <v>58</v>
      </c>
      <c r="AU492" s="11">
        <v>0</v>
      </c>
      <c r="AV492" s="12" t="s">
        <v>25</v>
      </c>
      <c r="AW492" s="11">
        <v>0</v>
      </c>
      <c r="AX492" s="11">
        <v>0</v>
      </c>
      <c r="AY492" s="12" t="s">
        <v>25</v>
      </c>
      <c r="AZ492" s="11">
        <v>0</v>
      </c>
      <c r="BA492" s="11">
        <v>58</v>
      </c>
      <c r="BB492" s="12" t="s">
        <v>25</v>
      </c>
      <c r="BC492" s="11">
        <v>13</v>
      </c>
      <c r="BD492" s="12" t="s">
        <v>25</v>
      </c>
      <c r="BE492" s="11">
        <v>7</v>
      </c>
      <c r="BF492" s="12" t="s">
        <v>25</v>
      </c>
      <c r="BG492" s="11">
        <v>20</v>
      </c>
      <c r="BH492" s="11">
        <v>5</v>
      </c>
      <c r="BI492" s="12" t="s">
        <v>25</v>
      </c>
      <c r="BJ492" s="11">
        <v>5</v>
      </c>
      <c r="BK492" s="11">
        <v>7</v>
      </c>
      <c r="BL492" s="12" t="s">
        <v>25</v>
      </c>
      <c r="BM492" s="11">
        <v>7</v>
      </c>
      <c r="BN492" s="11">
        <v>32</v>
      </c>
      <c r="BO492" s="12" t="s">
        <v>25</v>
      </c>
      <c r="BP492" s="11">
        <v>1</v>
      </c>
      <c r="BQ492" s="12" t="s">
        <v>25</v>
      </c>
      <c r="BR492" s="11">
        <v>1</v>
      </c>
      <c r="BS492" s="12" t="s">
        <v>25</v>
      </c>
      <c r="BT492" s="11">
        <v>0</v>
      </c>
      <c r="BU492" s="12" t="s">
        <v>25</v>
      </c>
      <c r="BV492" s="11">
        <v>2</v>
      </c>
      <c r="BW492" s="12" t="s">
        <v>25</v>
      </c>
      <c r="BX492" s="11">
        <v>3</v>
      </c>
      <c r="BY492" s="12" t="s">
        <v>25</v>
      </c>
      <c r="BZ492" s="11">
        <v>18</v>
      </c>
      <c r="CA492" s="12" t="s">
        <v>25</v>
      </c>
      <c r="CB492" s="11">
        <v>2</v>
      </c>
      <c r="CC492" s="12" t="s">
        <v>25</v>
      </c>
      <c r="CD492" s="11">
        <v>5</v>
      </c>
      <c r="CE492" s="12" t="s">
        <v>25</v>
      </c>
      <c r="CF492" s="11">
        <v>5</v>
      </c>
      <c r="CG492" s="11">
        <v>28</v>
      </c>
      <c r="CH492" s="11">
        <v>8</v>
      </c>
      <c r="CI492" s="12" t="s">
        <v>25</v>
      </c>
      <c r="CJ492" s="11">
        <v>4</v>
      </c>
      <c r="CK492" s="12" t="s">
        <v>25</v>
      </c>
      <c r="CL492" s="11">
        <v>150</v>
      </c>
      <c r="CM492" s="11">
        <v>150</v>
      </c>
      <c r="CN492" s="12" t="s">
        <v>25</v>
      </c>
      <c r="CO492" s="12" t="s">
        <v>25</v>
      </c>
      <c r="CP492" s="12" t="s">
        <v>25</v>
      </c>
      <c r="CQ492" s="12" t="s">
        <v>25</v>
      </c>
      <c r="CR492" s="11">
        <f t="shared" si="21"/>
        <v>150</v>
      </c>
      <c r="CS492" s="11">
        <f t="shared" si="22"/>
        <v>150</v>
      </c>
      <c r="CT492" s="11" t="b">
        <f t="shared" si="23"/>
        <v>1</v>
      </c>
    </row>
    <row r="493" spans="1:98" x14ac:dyDescent="0.25">
      <c r="A493" s="11">
        <v>492</v>
      </c>
      <c r="B493" s="11">
        <v>15</v>
      </c>
      <c r="C493" s="12" t="s">
        <v>70</v>
      </c>
      <c r="D493" s="11">
        <v>1</v>
      </c>
      <c r="E493" s="12" t="s">
        <v>71</v>
      </c>
      <c r="F493" s="11">
        <v>1</v>
      </c>
      <c r="G493" s="12" t="s">
        <v>71</v>
      </c>
      <c r="H493" s="11">
        <v>1</v>
      </c>
      <c r="I493" s="11">
        <v>1</v>
      </c>
      <c r="J493" s="12" t="s">
        <v>71</v>
      </c>
      <c r="K493" s="11">
        <v>694</v>
      </c>
      <c r="L493" s="12" t="s">
        <v>589</v>
      </c>
      <c r="M493" s="11">
        <v>1</v>
      </c>
      <c r="N493" s="12" t="s">
        <v>70</v>
      </c>
      <c r="O493" s="12" t="s">
        <v>450</v>
      </c>
      <c r="P493" s="11">
        <v>2</v>
      </c>
      <c r="Q493" s="12" t="s">
        <v>273</v>
      </c>
      <c r="R493" s="11">
        <v>75</v>
      </c>
      <c r="S493" s="12" t="s">
        <v>534</v>
      </c>
      <c r="T493" s="11">
        <v>345</v>
      </c>
      <c r="U493" s="12" t="s">
        <v>590</v>
      </c>
      <c r="V493" s="12" t="s">
        <v>591</v>
      </c>
      <c r="W493" s="11">
        <v>1505</v>
      </c>
      <c r="X493" s="12" t="s">
        <v>71</v>
      </c>
      <c r="Y493" s="12" t="s">
        <v>77</v>
      </c>
      <c r="Z493" s="12" t="s">
        <v>78</v>
      </c>
      <c r="AA493" s="11">
        <v>1915046</v>
      </c>
      <c r="AB493" s="12" t="s">
        <v>678</v>
      </c>
      <c r="AC493" s="11">
        <v>3</v>
      </c>
      <c r="AD493" s="11">
        <v>147</v>
      </c>
      <c r="AE493" s="12" t="s">
        <v>25</v>
      </c>
      <c r="AF493" s="11">
        <v>15</v>
      </c>
      <c r="AG493" s="12" t="s">
        <v>25</v>
      </c>
      <c r="AH493" s="11">
        <v>0</v>
      </c>
      <c r="AI493" s="12" t="s">
        <v>25</v>
      </c>
      <c r="AJ493" s="11">
        <v>0</v>
      </c>
      <c r="AK493" s="12" t="s">
        <v>25</v>
      </c>
      <c r="AL493" s="11">
        <v>1</v>
      </c>
      <c r="AM493" s="12" t="s">
        <v>25</v>
      </c>
      <c r="AN493" s="11">
        <v>16</v>
      </c>
      <c r="AO493" s="12" t="s">
        <v>25</v>
      </c>
      <c r="AP493" s="11">
        <v>54</v>
      </c>
      <c r="AQ493" s="12" t="s">
        <v>25</v>
      </c>
      <c r="AR493" s="11">
        <v>0</v>
      </c>
      <c r="AS493" s="12" t="s">
        <v>25</v>
      </c>
      <c r="AT493" s="11">
        <v>54</v>
      </c>
      <c r="AU493" s="11">
        <v>2</v>
      </c>
      <c r="AV493" s="12" t="s">
        <v>25</v>
      </c>
      <c r="AW493" s="11">
        <v>2</v>
      </c>
      <c r="AX493" s="11">
        <v>1</v>
      </c>
      <c r="AY493" s="12" t="s">
        <v>25</v>
      </c>
      <c r="AZ493" s="11">
        <v>1</v>
      </c>
      <c r="BA493" s="11">
        <v>57</v>
      </c>
      <c r="BB493" s="12" t="s">
        <v>25</v>
      </c>
      <c r="BC493" s="11">
        <v>22</v>
      </c>
      <c r="BD493" s="12" t="s">
        <v>25</v>
      </c>
      <c r="BE493" s="11">
        <v>12</v>
      </c>
      <c r="BF493" s="12" t="s">
        <v>25</v>
      </c>
      <c r="BG493" s="11">
        <v>34</v>
      </c>
      <c r="BH493" s="11">
        <v>1</v>
      </c>
      <c r="BI493" s="12" t="s">
        <v>25</v>
      </c>
      <c r="BJ493" s="11">
        <v>1</v>
      </c>
      <c r="BK493" s="11">
        <v>3</v>
      </c>
      <c r="BL493" s="12" t="s">
        <v>25</v>
      </c>
      <c r="BM493" s="11">
        <v>3</v>
      </c>
      <c r="BN493" s="11">
        <v>38</v>
      </c>
      <c r="BO493" s="12" t="s">
        <v>25</v>
      </c>
      <c r="BP493" s="11">
        <v>6</v>
      </c>
      <c r="BQ493" s="12" t="s">
        <v>25</v>
      </c>
      <c r="BR493" s="11">
        <v>2</v>
      </c>
      <c r="BS493" s="12" t="s">
        <v>25</v>
      </c>
      <c r="BT493" s="11">
        <v>0</v>
      </c>
      <c r="BU493" s="12" t="s">
        <v>25</v>
      </c>
      <c r="BV493" s="11">
        <v>8</v>
      </c>
      <c r="BW493" s="12" t="s">
        <v>25</v>
      </c>
      <c r="BX493" s="11">
        <v>2</v>
      </c>
      <c r="BY493" s="12" t="s">
        <v>25</v>
      </c>
      <c r="BZ493" s="11">
        <v>16</v>
      </c>
      <c r="CA493" s="12" t="s">
        <v>25</v>
      </c>
      <c r="CB493" s="11">
        <v>1</v>
      </c>
      <c r="CC493" s="12" t="s">
        <v>25</v>
      </c>
      <c r="CD493" s="11">
        <v>3</v>
      </c>
      <c r="CE493" s="12" t="s">
        <v>25</v>
      </c>
      <c r="CF493" s="11">
        <v>3</v>
      </c>
      <c r="CG493" s="11">
        <v>22</v>
      </c>
      <c r="CH493" s="11">
        <v>1</v>
      </c>
      <c r="CI493" s="12" t="s">
        <v>25</v>
      </c>
      <c r="CJ493" s="11">
        <v>5</v>
      </c>
      <c r="CK493" s="12" t="s">
        <v>25</v>
      </c>
      <c r="CL493" s="11">
        <v>147</v>
      </c>
      <c r="CM493" s="11">
        <v>147</v>
      </c>
      <c r="CN493" s="12" t="s">
        <v>25</v>
      </c>
      <c r="CO493" s="12" t="s">
        <v>25</v>
      </c>
      <c r="CP493" s="12" t="s">
        <v>25</v>
      </c>
      <c r="CQ493" s="12" t="s">
        <v>25</v>
      </c>
      <c r="CR493" s="11">
        <f t="shared" si="21"/>
        <v>147</v>
      </c>
      <c r="CS493" s="11">
        <f t="shared" si="22"/>
        <v>147</v>
      </c>
      <c r="CT493" s="11" t="b">
        <f t="shared" si="23"/>
        <v>1</v>
      </c>
    </row>
    <row r="494" spans="1:98" x14ac:dyDescent="0.25">
      <c r="A494" s="11">
        <v>493</v>
      </c>
      <c r="B494" s="11">
        <v>15</v>
      </c>
      <c r="C494" s="12" t="s">
        <v>70</v>
      </c>
      <c r="D494" s="11">
        <v>1</v>
      </c>
      <c r="E494" s="12" t="s">
        <v>71</v>
      </c>
      <c r="F494" s="11">
        <v>1</v>
      </c>
      <c r="G494" s="12" t="s">
        <v>71</v>
      </c>
      <c r="H494" s="11">
        <v>1</v>
      </c>
      <c r="I494" s="11">
        <v>1</v>
      </c>
      <c r="J494" s="12" t="s">
        <v>71</v>
      </c>
      <c r="K494" s="11">
        <v>694</v>
      </c>
      <c r="L494" s="12" t="s">
        <v>589</v>
      </c>
      <c r="M494" s="11">
        <v>1</v>
      </c>
      <c r="N494" s="12" t="s">
        <v>70</v>
      </c>
      <c r="O494" s="12" t="s">
        <v>450</v>
      </c>
      <c r="P494" s="11">
        <v>2</v>
      </c>
      <c r="Q494" s="12" t="s">
        <v>273</v>
      </c>
      <c r="R494" s="11">
        <v>76</v>
      </c>
      <c r="S494" s="12" t="s">
        <v>535</v>
      </c>
      <c r="T494" s="11">
        <v>343</v>
      </c>
      <c r="U494" s="12" t="s">
        <v>590</v>
      </c>
      <c r="V494" s="12" t="s">
        <v>591</v>
      </c>
      <c r="W494" s="11">
        <v>1505</v>
      </c>
      <c r="X494" s="12" t="s">
        <v>71</v>
      </c>
      <c r="Y494" s="12" t="s">
        <v>77</v>
      </c>
      <c r="Z494" s="12" t="s">
        <v>78</v>
      </c>
      <c r="AA494" s="11">
        <v>1915046</v>
      </c>
      <c r="AB494" s="12" t="s">
        <v>678</v>
      </c>
      <c r="AC494" s="11">
        <v>3</v>
      </c>
      <c r="AD494" s="11">
        <v>161</v>
      </c>
      <c r="AE494" s="12" t="s">
        <v>25</v>
      </c>
      <c r="AF494" s="11">
        <v>30</v>
      </c>
      <c r="AG494" s="12" t="s">
        <v>25</v>
      </c>
      <c r="AH494" s="11">
        <v>0</v>
      </c>
      <c r="AI494" s="12" t="s">
        <v>25</v>
      </c>
      <c r="AJ494" s="11">
        <v>2</v>
      </c>
      <c r="AK494" s="12" t="s">
        <v>25</v>
      </c>
      <c r="AL494" s="11">
        <v>0</v>
      </c>
      <c r="AM494" s="12" t="s">
        <v>25</v>
      </c>
      <c r="AN494" s="11">
        <v>32</v>
      </c>
      <c r="AO494" s="12" t="s">
        <v>25</v>
      </c>
      <c r="AP494" s="11">
        <v>57</v>
      </c>
      <c r="AQ494" s="12" t="s">
        <v>25</v>
      </c>
      <c r="AR494" s="11">
        <v>5</v>
      </c>
      <c r="AS494" s="12" t="s">
        <v>25</v>
      </c>
      <c r="AT494" s="11">
        <v>62</v>
      </c>
      <c r="AU494" s="11">
        <v>2</v>
      </c>
      <c r="AV494" s="12" t="s">
        <v>25</v>
      </c>
      <c r="AW494" s="11">
        <v>2</v>
      </c>
      <c r="AX494" s="11">
        <v>0</v>
      </c>
      <c r="AY494" s="12" t="s">
        <v>25</v>
      </c>
      <c r="AZ494" s="11">
        <v>0</v>
      </c>
      <c r="BA494" s="11">
        <v>64</v>
      </c>
      <c r="BB494" s="12" t="s">
        <v>25</v>
      </c>
      <c r="BC494" s="11">
        <v>8</v>
      </c>
      <c r="BD494" s="12" t="s">
        <v>25</v>
      </c>
      <c r="BE494" s="11">
        <v>10</v>
      </c>
      <c r="BF494" s="12" t="s">
        <v>25</v>
      </c>
      <c r="BG494" s="11">
        <v>18</v>
      </c>
      <c r="BH494" s="11">
        <v>3</v>
      </c>
      <c r="BI494" s="12" t="s">
        <v>25</v>
      </c>
      <c r="BJ494" s="11">
        <v>3</v>
      </c>
      <c r="BK494" s="11">
        <v>4</v>
      </c>
      <c r="BL494" s="12" t="s">
        <v>25</v>
      </c>
      <c r="BM494" s="11">
        <v>4</v>
      </c>
      <c r="BN494" s="11">
        <v>25</v>
      </c>
      <c r="BO494" s="12" t="s">
        <v>25</v>
      </c>
      <c r="BP494" s="11">
        <v>3</v>
      </c>
      <c r="BQ494" s="12" t="s">
        <v>25</v>
      </c>
      <c r="BR494" s="11">
        <v>0</v>
      </c>
      <c r="BS494" s="12" t="s">
        <v>25</v>
      </c>
      <c r="BT494" s="11">
        <v>0</v>
      </c>
      <c r="BU494" s="12" t="s">
        <v>25</v>
      </c>
      <c r="BV494" s="11">
        <v>3</v>
      </c>
      <c r="BW494" s="12" t="s">
        <v>25</v>
      </c>
      <c r="BX494" s="11">
        <v>3</v>
      </c>
      <c r="BY494" s="12" t="s">
        <v>25</v>
      </c>
      <c r="BZ494" s="11">
        <v>17</v>
      </c>
      <c r="CA494" s="12" t="s">
        <v>25</v>
      </c>
      <c r="CB494" s="11">
        <v>2</v>
      </c>
      <c r="CC494" s="12" t="s">
        <v>25</v>
      </c>
      <c r="CD494" s="11">
        <v>3</v>
      </c>
      <c r="CE494" s="12" t="s">
        <v>25</v>
      </c>
      <c r="CF494" s="11">
        <v>3</v>
      </c>
      <c r="CG494" s="11">
        <v>25</v>
      </c>
      <c r="CH494" s="11">
        <v>5</v>
      </c>
      <c r="CI494" s="12" t="s">
        <v>25</v>
      </c>
      <c r="CJ494" s="11">
        <v>7</v>
      </c>
      <c r="CK494" s="12" t="s">
        <v>25</v>
      </c>
      <c r="CL494" s="11">
        <v>161</v>
      </c>
      <c r="CM494" s="11">
        <v>161</v>
      </c>
      <c r="CN494" s="12" t="s">
        <v>25</v>
      </c>
      <c r="CO494" s="12" t="s">
        <v>25</v>
      </c>
      <c r="CP494" s="12" t="s">
        <v>25</v>
      </c>
      <c r="CQ494" s="12" t="s">
        <v>25</v>
      </c>
      <c r="CR494" s="11">
        <f t="shared" si="21"/>
        <v>161</v>
      </c>
      <c r="CS494" s="11">
        <f t="shared" si="22"/>
        <v>161</v>
      </c>
      <c r="CT494" s="11" t="b">
        <f t="shared" si="23"/>
        <v>1</v>
      </c>
    </row>
    <row r="495" spans="1:98" x14ac:dyDescent="0.25">
      <c r="A495" s="11">
        <v>494</v>
      </c>
      <c r="B495" s="11">
        <v>15</v>
      </c>
      <c r="C495" s="12" t="s">
        <v>70</v>
      </c>
      <c r="D495" s="11">
        <v>1</v>
      </c>
      <c r="E495" s="12" t="s">
        <v>71</v>
      </c>
      <c r="F495" s="11">
        <v>1</v>
      </c>
      <c r="G495" s="12" t="s">
        <v>71</v>
      </c>
      <c r="H495" s="11">
        <v>1</v>
      </c>
      <c r="I495" s="11">
        <v>1</v>
      </c>
      <c r="J495" s="12" t="s">
        <v>71</v>
      </c>
      <c r="K495" s="11">
        <v>694</v>
      </c>
      <c r="L495" s="12" t="s">
        <v>589</v>
      </c>
      <c r="M495" s="11">
        <v>1</v>
      </c>
      <c r="N495" s="12" t="s">
        <v>70</v>
      </c>
      <c r="O495" s="12" t="s">
        <v>450</v>
      </c>
      <c r="P495" s="11">
        <v>2</v>
      </c>
      <c r="Q495" s="12" t="s">
        <v>273</v>
      </c>
      <c r="R495" s="11">
        <v>77</v>
      </c>
      <c r="S495" s="12" t="s">
        <v>536</v>
      </c>
      <c r="T495" s="11">
        <v>343</v>
      </c>
      <c r="U495" s="12" t="s">
        <v>590</v>
      </c>
      <c r="V495" s="12" t="s">
        <v>591</v>
      </c>
      <c r="W495" s="11">
        <v>1505</v>
      </c>
      <c r="X495" s="12" t="s">
        <v>71</v>
      </c>
      <c r="Y495" s="12" t="s">
        <v>77</v>
      </c>
      <c r="Z495" s="12" t="s">
        <v>78</v>
      </c>
      <c r="AA495" s="11">
        <v>1915046</v>
      </c>
      <c r="AB495" s="12" t="s">
        <v>678</v>
      </c>
      <c r="AC495" s="11">
        <v>3</v>
      </c>
      <c r="AD495" s="11">
        <v>140</v>
      </c>
      <c r="AE495" s="12" t="s">
        <v>25</v>
      </c>
      <c r="AF495" s="11">
        <v>23</v>
      </c>
      <c r="AG495" s="12" t="s">
        <v>25</v>
      </c>
      <c r="AH495" s="11">
        <v>1</v>
      </c>
      <c r="AI495" s="12" t="s">
        <v>25</v>
      </c>
      <c r="AJ495" s="11">
        <v>0</v>
      </c>
      <c r="AK495" s="12" t="s">
        <v>25</v>
      </c>
      <c r="AL495" s="11">
        <v>2</v>
      </c>
      <c r="AM495" s="12" t="s">
        <v>25</v>
      </c>
      <c r="AN495" s="11">
        <v>26</v>
      </c>
      <c r="AO495" s="12" t="s">
        <v>25</v>
      </c>
      <c r="AP495" s="11">
        <v>54</v>
      </c>
      <c r="AQ495" s="12" t="s">
        <v>25</v>
      </c>
      <c r="AR495" s="11">
        <v>3</v>
      </c>
      <c r="AS495" s="12" t="s">
        <v>25</v>
      </c>
      <c r="AT495" s="11">
        <v>57</v>
      </c>
      <c r="AU495" s="11">
        <v>0</v>
      </c>
      <c r="AV495" s="12" t="s">
        <v>25</v>
      </c>
      <c r="AW495" s="11">
        <v>0</v>
      </c>
      <c r="AX495" s="11">
        <v>0</v>
      </c>
      <c r="AY495" s="12" t="s">
        <v>25</v>
      </c>
      <c r="AZ495" s="11">
        <v>0</v>
      </c>
      <c r="BA495" s="11">
        <v>57</v>
      </c>
      <c r="BB495" s="12" t="s">
        <v>25</v>
      </c>
      <c r="BC495" s="11">
        <v>11</v>
      </c>
      <c r="BD495" s="12" t="s">
        <v>25</v>
      </c>
      <c r="BE495" s="11">
        <v>11</v>
      </c>
      <c r="BF495" s="12" t="s">
        <v>25</v>
      </c>
      <c r="BG495" s="11">
        <v>22</v>
      </c>
      <c r="BH495" s="11">
        <v>2</v>
      </c>
      <c r="BI495" s="12" t="s">
        <v>25</v>
      </c>
      <c r="BJ495" s="11">
        <v>2</v>
      </c>
      <c r="BK495" s="11">
        <v>3</v>
      </c>
      <c r="BL495" s="12" t="s">
        <v>25</v>
      </c>
      <c r="BM495" s="11">
        <v>3</v>
      </c>
      <c r="BN495" s="11">
        <v>27</v>
      </c>
      <c r="BO495" s="12" t="s">
        <v>25</v>
      </c>
      <c r="BP495" s="11">
        <v>5</v>
      </c>
      <c r="BQ495" s="12" t="s">
        <v>25</v>
      </c>
      <c r="BR495" s="11">
        <v>1</v>
      </c>
      <c r="BS495" s="12" t="s">
        <v>25</v>
      </c>
      <c r="BT495" s="11">
        <v>1</v>
      </c>
      <c r="BU495" s="12" t="s">
        <v>25</v>
      </c>
      <c r="BV495" s="11">
        <v>7</v>
      </c>
      <c r="BW495" s="12" t="s">
        <v>25</v>
      </c>
      <c r="BX495" s="11">
        <v>2</v>
      </c>
      <c r="BY495" s="12" t="s">
        <v>25</v>
      </c>
      <c r="BZ495" s="11">
        <v>13</v>
      </c>
      <c r="CA495" s="12" t="s">
        <v>25</v>
      </c>
      <c r="CB495" s="11">
        <v>1</v>
      </c>
      <c r="CC495" s="12" t="s">
        <v>25</v>
      </c>
      <c r="CD495" s="11">
        <v>4</v>
      </c>
      <c r="CE495" s="12" t="s">
        <v>25</v>
      </c>
      <c r="CF495" s="11">
        <v>4</v>
      </c>
      <c r="CG495" s="11">
        <v>20</v>
      </c>
      <c r="CH495" s="11">
        <v>1</v>
      </c>
      <c r="CI495" s="12" t="s">
        <v>25</v>
      </c>
      <c r="CJ495" s="11">
        <v>2</v>
      </c>
      <c r="CK495" s="12" t="s">
        <v>25</v>
      </c>
      <c r="CL495" s="11">
        <v>140</v>
      </c>
      <c r="CM495" s="11">
        <v>140</v>
      </c>
      <c r="CN495" s="12" t="s">
        <v>25</v>
      </c>
      <c r="CO495" s="12" t="s">
        <v>25</v>
      </c>
      <c r="CP495" s="12" t="s">
        <v>25</v>
      </c>
      <c r="CQ495" s="12" t="s">
        <v>25</v>
      </c>
      <c r="CR495" s="11">
        <f t="shared" si="21"/>
        <v>140</v>
      </c>
      <c r="CS495" s="11">
        <f t="shared" si="22"/>
        <v>140</v>
      </c>
      <c r="CT495" s="11" t="b">
        <f t="shared" si="23"/>
        <v>1</v>
      </c>
    </row>
    <row r="496" spans="1:98" x14ac:dyDescent="0.25">
      <c r="A496" s="11">
        <v>495</v>
      </c>
      <c r="B496" s="11">
        <v>15</v>
      </c>
      <c r="C496" s="12" t="s">
        <v>70</v>
      </c>
      <c r="D496" s="11">
        <v>1</v>
      </c>
      <c r="E496" s="12" t="s">
        <v>71</v>
      </c>
      <c r="F496" s="11">
        <v>1</v>
      </c>
      <c r="G496" s="12" t="s">
        <v>71</v>
      </c>
      <c r="H496" s="11">
        <v>1</v>
      </c>
      <c r="I496" s="11">
        <v>1</v>
      </c>
      <c r="J496" s="12" t="s">
        <v>71</v>
      </c>
      <c r="K496" s="11">
        <v>694</v>
      </c>
      <c r="L496" s="12" t="s">
        <v>589</v>
      </c>
      <c r="M496" s="11">
        <v>1</v>
      </c>
      <c r="N496" s="12" t="s">
        <v>70</v>
      </c>
      <c r="O496" s="12" t="s">
        <v>450</v>
      </c>
      <c r="P496" s="11">
        <v>2</v>
      </c>
      <c r="Q496" s="12" t="s">
        <v>273</v>
      </c>
      <c r="R496" s="11">
        <v>78</v>
      </c>
      <c r="S496" s="12" t="s">
        <v>537</v>
      </c>
      <c r="T496" s="11">
        <v>343</v>
      </c>
      <c r="U496" s="12" t="s">
        <v>590</v>
      </c>
      <c r="V496" s="12" t="s">
        <v>591</v>
      </c>
      <c r="W496" s="11">
        <v>1505</v>
      </c>
      <c r="X496" s="12" t="s">
        <v>71</v>
      </c>
      <c r="Y496" s="12" t="s">
        <v>77</v>
      </c>
      <c r="Z496" s="12" t="s">
        <v>78</v>
      </c>
      <c r="AA496" s="11">
        <v>1915046</v>
      </c>
      <c r="AB496" s="12" t="s">
        <v>678</v>
      </c>
      <c r="AC496" s="11">
        <v>3</v>
      </c>
      <c r="AD496" s="11">
        <v>140</v>
      </c>
      <c r="AE496" s="12" t="s">
        <v>25</v>
      </c>
      <c r="AF496" s="11">
        <v>26</v>
      </c>
      <c r="AG496" s="12" t="s">
        <v>25</v>
      </c>
      <c r="AH496" s="11">
        <v>0</v>
      </c>
      <c r="AI496" s="12" t="s">
        <v>25</v>
      </c>
      <c r="AJ496" s="11">
        <v>0</v>
      </c>
      <c r="AK496" s="12" t="s">
        <v>25</v>
      </c>
      <c r="AL496" s="11">
        <v>0</v>
      </c>
      <c r="AM496" s="12" t="s">
        <v>25</v>
      </c>
      <c r="AN496" s="11">
        <v>26</v>
      </c>
      <c r="AO496" s="12" t="s">
        <v>25</v>
      </c>
      <c r="AP496" s="11">
        <v>50</v>
      </c>
      <c r="AQ496" s="12" t="s">
        <v>25</v>
      </c>
      <c r="AR496" s="11">
        <v>1</v>
      </c>
      <c r="AS496" s="12" t="s">
        <v>25</v>
      </c>
      <c r="AT496" s="11">
        <v>51</v>
      </c>
      <c r="AU496" s="11">
        <v>1</v>
      </c>
      <c r="AV496" s="12" t="s">
        <v>25</v>
      </c>
      <c r="AW496" s="11">
        <v>1</v>
      </c>
      <c r="AX496" s="11">
        <v>0</v>
      </c>
      <c r="AY496" s="12" t="s">
        <v>25</v>
      </c>
      <c r="AZ496" s="11">
        <v>0</v>
      </c>
      <c r="BA496" s="11">
        <v>52</v>
      </c>
      <c r="BB496" s="12" t="s">
        <v>25</v>
      </c>
      <c r="BC496" s="11">
        <v>6</v>
      </c>
      <c r="BD496" s="12" t="s">
        <v>25</v>
      </c>
      <c r="BE496" s="11">
        <v>10</v>
      </c>
      <c r="BF496" s="12" t="s">
        <v>25</v>
      </c>
      <c r="BG496" s="11">
        <v>16</v>
      </c>
      <c r="BH496" s="11">
        <v>5</v>
      </c>
      <c r="BI496" s="12" t="s">
        <v>25</v>
      </c>
      <c r="BJ496" s="11">
        <v>5</v>
      </c>
      <c r="BK496" s="11">
        <v>5</v>
      </c>
      <c r="BL496" s="12" t="s">
        <v>25</v>
      </c>
      <c r="BM496" s="11">
        <v>5</v>
      </c>
      <c r="BN496" s="11">
        <v>26</v>
      </c>
      <c r="BO496" s="12" t="s">
        <v>25</v>
      </c>
      <c r="BP496" s="11">
        <v>1</v>
      </c>
      <c r="BQ496" s="12" t="s">
        <v>25</v>
      </c>
      <c r="BR496" s="11">
        <v>0</v>
      </c>
      <c r="BS496" s="12" t="s">
        <v>25</v>
      </c>
      <c r="BT496" s="11">
        <v>1</v>
      </c>
      <c r="BU496" s="12" t="s">
        <v>25</v>
      </c>
      <c r="BV496" s="11">
        <v>2</v>
      </c>
      <c r="BW496" s="12" t="s">
        <v>25</v>
      </c>
      <c r="BX496" s="11">
        <v>2</v>
      </c>
      <c r="BY496" s="12" t="s">
        <v>25</v>
      </c>
      <c r="BZ496" s="11">
        <v>16</v>
      </c>
      <c r="CA496" s="12" t="s">
        <v>25</v>
      </c>
      <c r="CB496" s="11">
        <v>2</v>
      </c>
      <c r="CC496" s="12" t="s">
        <v>25</v>
      </c>
      <c r="CD496" s="11">
        <v>6</v>
      </c>
      <c r="CE496" s="12" t="s">
        <v>25</v>
      </c>
      <c r="CF496" s="11">
        <v>6</v>
      </c>
      <c r="CG496" s="11">
        <v>26</v>
      </c>
      <c r="CH496" s="11">
        <v>7</v>
      </c>
      <c r="CI496" s="12" t="s">
        <v>25</v>
      </c>
      <c r="CJ496" s="11">
        <v>1</v>
      </c>
      <c r="CK496" s="12" t="s">
        <v>25</v>
      </c>
      <c r="CL496" s="11">
        <v>140</v>
      </c>
      <c r="CM496" s="11">
        <v>140</v>
      </c>
      <c r="CN496" s="12" t="s">
        <v>25</v>
      </c>
      <c r="CO496" s="12" t="s">
        <v>25</v>
      </c>
      <c r="CP496" s="12" t="s">
        <v>25</v>
      </c>
      <c r="CQ496" s="12" t="s">
        <v>25</v>
      </c>
      <c r="CR496" s="11">
        <f t="shared" si="21"/>
        <v>140</v>
      </c>
      <c r="CS496" s="11">
        <f t="shared" si="22"/>
        <v>140</v>
      </c>
      <c r="CT496" s="11" t="b">
        <f t="shared" si="23"/>
        <v>1</v>
      </c>
    </row>
    <row r="497" spans="1:98" x14ac:dyDescent="0.25">
      <c r="A497" s="11">
        <v>496</v>
      </c>
      <c r="B497" s="11">
        <v>15</v>
      </c>
      <c r="C497" s="12" t="s">
        <v>70</v>
      </c>
      <c r="D497" s="11">
        <v>1</v>
      </c>
      <c r="E497" s="12" t="s">
        <v>71</v>
      </c>
      <c r="F497" s="11">
        <v>1</v>
      </c>
      <c r="G497" s="12" t="s">
        <v>71</v>
      </c>
      <c r="H497" s="11">
        <v>1</v>
      </c>
      <c r="I497" s="11">
        <v>1</v>
      </c>
      <c r="J497" s="12" t="s">
        <v>71</v>
      </c>
      <c r="K497" s="11">
        <v>694</v>
      </c>
      <c r="L497" s="12" t="s">
        <v>589</v>
      </c>
      <c r="M497" s="11">
        <v>1</v>
      </c>
      <c r="N497" s="12" t="s">
        <v>70</v>
      </c>
      <c r="O497" s="12" t="s">
        <v>450</v>
      </c>
      <c r="P497" s="11">
        <v>2</v>
      </c>
      <c r="Q497" s="12" t="s">
        <v>273</v>
      </c>
      <c r="R497" s="11">
        <v>79</v>
      </c>
      <c r="S497" s="12" t="s">
        <v>538</v>
      </c>
      <c r="T497" s="11">
        <v>339</v>
      </c>
      <c r="U497" s="12" t="s">
        <v>590</v>
      </c>
      <c r="V497" s="12" t="s">
        <v>591</v>
      </c>
      <c r="W497" s="11">
        <v>1505</v>
      </c>
      <c r="X497" s="12" t="s">
        <v>71</v>
      </c>
      <c r="Y497" s="12" t="s">
        <v>77</v>
      </c>
      <c r="Z497" s="12" t="s">
        <v>78</v>
      </c>
      <c r="AA497" s="11">
        <v>1915046</v>
      </c>
      <c r="AB497" s="12" t="s">
        <v>678</v>
      </c>
      <c r="AC497" s="11">
        <v>3</v>
      </c>
      <c r="AD497" s="11">
        <v>139</v>
      </c>
      <c r="AE497" s="12" t="s">
        <v>25</v>
      </c>
      <c r="AF497" s="11">
        <v>15</v>
      </c>
      <c r="AG497" s="12" t="s">
        <v>25</v>
      </c>
      <c r="AH497" s="11">
        <v>2</v>
      </c>
      <c r="AI497" s="12" t="s">
        <v>25</v>
      </c>
      <c r="AJ497" s="11">
        <v>0</v>
      </c>
      <c r="AK497" s="12" t="s">
        <v>25</v>
      </c>
      <c r="AL497" s="11">
        <v>0</v>
      </c>
      <c r="AM497" s="12" t="s">
        <v>25</v>
      </c>
      <c r="AN497" s="11">
        <v>17</v>
      </c>
      <c r="AO497" s="12" t="s">
        <v>25</v>
      </c>
      <c r="AP497" s="11">
        <v>43</v>
      </c>
      <c r="AQ497" s="12" t="s">
        <v>25</v>
      </c>
      <c r="AR497" s="11">
        <v>4</v>
      </c>
      <c r="AS497" s="12" t="s">
        <v>25</v>
      </c>
      <c r="AT497" s="11">
        <v>47</v>
      </c>
      <c r="AU497" s="11">
        <v>7</v>
      </c>
      <c r="AV497" s="12" t="s">
        <v>25</v>
      </c>
      <c r="AW497" s="11">
        <v>7</v>
      </c>
      <c r="AX497" s="11">
        <v>0</v>
      </c>
      <c r="AY497" s="12" t="s">
        <v>25</v>
      </c>
      <c r="AZ497" s="11">
        <v>0</v>
      </c>
      <c r="BA497" s="11">
        <v>54</v>
      </c>
      <c r="BB497" s="12" t="s">
        <v>25</v>
      </c>
      <c r="BC497" s="11">
        <v>15</v>
      </c>
      <c r="BD497" s="12" t="s">
        <v>25</v>
      </c>
      <c r="BE497" s="11">
        <v>13</v>
      </c>
      <c r="BF497" s="12" t="s">
        <v>25</v>
      </c>
      <c r="BG497" s="11">
        <v>28</v>
      </c>
      <c r="BH497" s="11">
        <v>4</v>
      </c>
      <c r="BI497" s="12" t="s">
        <v>25</v>
      </c>
      <c r="BJ497" s="11">
        <v>4</v>
      </c>
      <c r="BK497" s="11">
        <v>6</v>
      </c>
      <c r="BL497" s="12" t="s">
        <v>25</v>
      </c>
      <c r="BM497" s="11">
        <v>6</v>
      </c>
      <c r="BN497" s="11">
        <v>38</v>
      </c>
      <c r="BO497" s="12" t="s">
        <v>25</v>
      </c>
      <c r="BP497" s="11">
        <v>1</v>
      </c>
      <c r="BQ497" s="12" t="s">
        <v>25</v>
      </c>
      <c r="BR497" s="11">
        <v>1</v>
      </c>
      <c r="BS497" s="12" t="s">
        <v>25</v>
      </c>
      <c r="BT497" s="11">
        <v>3</v>
      </c>
      <c r="BU497" s="12" t="s">
        <v>25</v>
      </c>
      <c r="BV497" s="11">
        <v>5</v>
      </c>
      <c r="BW497" s="12" t="s">
        <v>25</v>
      </c>
      <c r="BX497" s="11">
        <v>2</v>
      </c>
      <c r="BY497" s="12" t="s">
        <v>25</v>
      </c>
      <c r="BZ497" s="11">
        <v>15</v>
      </c>
      <c r="CA497" s="12" t="s">
        <v>25</v>
      </c>
      <c r="CB497" s="11">
        <v>1</v>
      </c>
      <c r="CC497" s="12" t="s">
        <v>25</v>
      </c>
      <c r="CD497" s="11">
        <v>3</v>
      </c>
      <c r="CE497" s="12" t="s">
        <v>25</v>
      </c>
      <c r="CF497" s="11">
        <v>3</v>
      </c>
      <c r="CG497" s="11">
        <v>21</v>
      </c>
      <c r="CH497" s="11">
        <v>1</v>
      </c>
      <c r="CI497" s="12" t="s">
        <v>25</v>
      </c>
      <c r="CJ497" s="11">
        <v>3</v>
      </c>
      <c r="CK497" s="12" t="s">
        <v>25</v>
      </c>
      <c r="CL497" s="11">
        <v>139</v>
      </c>
      <c r="CM497" s="11">
        <v>139</v>
      </c>
      <c r="CN497" s="12" t="s">
        <v>25</v>
      </c>
      <c r="CO497" s="12" t="s">
        <v>25</v>
      </c>
      <c r="CP497" s="12" t="s">
        <v>25</v>
      </c>
      <c r="CQ497" s="12" t="s">
        <v>25</v>
      </c>
      <c r="CR497" s="11">
        <f t="shared" si="21"/>
        <v>139</v>
      </c>
      <c r="CS497" s="11">
        <f t="shared" si="22"/>
        <v>139</v>
      </c>
      <c r="CT497" s="11" t="b">
        <f t="shared" si="23"/>
        <v>1</v>
      </c>
    </row>
    <row r="498" spans="1:98" x14ac:dyDescent="0.25">
      <c r="A498" s="11">
        <v>497</v>
      </c>
      <c r="B498" s="11">
        <v>15</v>
      </c>
      <c r="C498" s="12" t="s">
        <v>70</v>
      </c>
      <c r="D498" s="11">
        <v>1</v>
      </c>
      <c r="E498" s="12" t="s">
        <v>71</v>
      </c>
      <c r="F498" s="11">
        <v>1</v>
      </c>
      <c r="G498" s="12" t="s">
        <v>71</v>
      </c>
      <c r="H498" s="11">
        <v>1</v>
      </c>
      <c r="I498" s="11">
        <v>1</v>
      </c>
      <c r="J498" s="12" t="s">
        <v>71</v>
      </c>
      <c r="K498" s="11">
        <v>694</v>
      </c>
      <c r="L498" s="12" t="s">
        <v>589</v>
      </c>
      <c r="M498" s="11">
        <v>1</v>
      </c>
      <c r="N498" s="12" t="s">
        <v>70</v>
      </c>
      <c r="O498" s="12" t="s">
        <v>450</v>
      </c>
      <c r="P498" s="11">
        <v>2</v>
      </c>
      <c r="Q498" s="12" t="s">
        <v>273</v>
      </c>
      <c r="R498" s="11">
        <v>80</v>
      </c>
      <c r="S498" s="12" t="s">
        <v>539</v>
      </c>
      <c r="T498" s="11">
        <v>344</v>
      </c>
      <c r="U498" s="12" t="s">
        <v>590</v>
      </c>
      <c r="V498" s="12" t="s">
        <v>591</v>
      </c>
      <c r="W498" s="11">
        <v>1505</v>
      </c>
      <c r="X498" s="12" t="s">
        <v>71</v>
      </c>
      <c r="Y498" s="12" t="s">
        <v>77</v>
      </c>
      <c r="Z498" s="12" t="s">
        <v>78</v>
      </c>
      <c r="AA498" s="11">
        <v>1915046</v>
      </c>
      <c r="AB498" s="12" t="s">
        <v>678</v>
      </c>
      <c r="AC498" s="11">
        <v>3</v>
      </c>
      <c r="AD498" s="11">
        <v>145</v>
      </c>
      <c r="AE498" s="12" t="s">
        <v>25</v>
      </c>
      <c r="AF498" s="11">
        <v>16</v>
      </c>
      <c r="AG498" s="12" t="s">
        <v>25</v>
      </c>
      <c r="AH498" s="11">
        <v>0</v>
      </c>
      <c r="AI498" s="12" t="s">
        <v>25</v>
      </c>
      <c r="AJ498" s="11">
        <v>1</v>
      </c>
      <c r="AK498" s="12" t="s">
        <v>25</v>
      </c>
      <c r="AL498" s="11">
        <v>3</v>
      </c>
      <c r="AM498" s="12" t="s">
        <v>25</v>
      </c>
      <c r="AN498" s="11">
        <v>20</v>
      </c>
      <c r="AO498" s="12" t="s">
        <v>25</v>
      </c>
      <c r="AP498" s="11">
        <v>40</v>
      </c>
      <c r="AQ498" s="12" t="s">
        <v>25</v>
      </c>
      <c r="AR498" s="11">
        <v>1</v>
      </c>
      <c r="AS498" s="12" t="s">
        <v>25</v>
      </c>
      <c r="AT498" s="11">
        <v>41</v>
      </c>
      <c r="AU498" s="11">
        <v>5</v>
      </c>
      <c r="AV498" s="12" t="s">
        <v>25</v>
      </c>
      <c r="AW498" s="11">
        <v>5</v>
      </c>
      <c r="AX498" s="11">
        <v>1</v>
      </c>
      <c r="AY498" s="12" t="s">
        <v>25</v>
      </c>
      <c r="AZ498" s="11">
        <v>1</v>
      </c>
      <c r="BA498" s="11">
        <v>47</v>
      </c>
      <c r="BB498" s="12" t="s">
        <v>25</v>
      </c>
      <c r="BC498" s="11">
        <v>12</v>
      </c>
      <c r="BD498" s="12" t="s">
        <v>25</v>
      </c>
      <c r="BE498" s="11">
        <v>13</v>
      </c>
      <c r="BF498" s="12" t="s">
        <v>25</v>
      </c>
      <c r="BG498" s="11">
        <v>25</v>
      </c>
      <c r="BH498" s="11">
        <v>2</v>
      </c>
      <c r="BI498" s="12" t="s">
        <v>25</v>
      </c>
      <c r="BJ498" s="11">
        <v>2</v>
      </c>
      <c r="BK498" s="11">
        <v>7</v>
      </c>
      <c r="BL498" s="12" t="s">
        <v>25</v>
      </c>
      <c r="BM498" s="11">
        <v>7</v>
      </c>
      <c r="BN498" s="11">
        <v>34</v>
      </c>
      <c r="BO498" s="12" t="s">
        <v>25</v>
      </c>
      <c r="BP498" s="11">
        <v>4</v>
      </c>
      <c r="BQ498" s="12" t="s">
        <v>25</v>
      </c>
      <c r="BR498" s="11">
        <v>2</v>
      </c>
      <c r="BS498" s="12" t="s">
        <v>25</v>
      </c>
      <c r="BT498" s="11">
        <v>0</v>
      </c>
      <c r="BU498" s="12" t="s">
        <v>25</v>
      </c>
      <c r="BV498" s="11">
        <v>6</v>
      </c>
      <c r="BW498" s="12" t="s">
        <v>25</v>
      </c>
      <c r="BX498" s="11">
        <v>8</v>
      </c>
      <c r="BY498" s="12" t="s">
        <v>25</v>
      </c>
      <c r="BZ498" s="11">
        <v>15</v>
      </c>
      <c r="CA498" s="12" t="s">
        <v>25</v>
      </c>
      <c r="CB498" s="11">
        <v>2</v>
      </c>
      <c r="CC498" s="12" t="s">
        <v>25</v>
      </c>
      <c r="CD498" s="11">
        <v>7</v>
      </c>
      <c r="CE498" s="12" t="s">
        <v>25</v>
      </c>
      <c r="CF498" s="11">
        <v>7</v>
      </c>
      <c r="CG498" s="11">
        <v>32</v>
      </c>
      <c r="CH498" s="11">
        <v>5</v>
      </c>
      <c r="CI498" s="12" t="s">
        <v>25</v>
      </c>
      <c r="CJ498" s="11">
        <v>1</v>
      </c>
      <c r="CK498" s="12" t="s">
        <v>25</v>
      </c>
      <c r="CL498" s="11">
        <v>145</v>
      </c>
      <c r="CM498" s="11">
        <v>145</v>
      </c>
      <c r="CN498" s="12" t="s">
        <v>25</v>
      </c>
      <c r="CO498" s="12" t="s">
        <v>25</v>
      </c>
      <c r="CP498" s="12" t="s">
        <v>25</v>
      </c>
      <c r="CQ498" s="12" t="s">
        <v>25</v>
      </c>
      <c r="CR498" s="11">
        <f t="shared" si="21"/>
        <v>145</v>
      </c>
      <c r="CS498" s="11">
        <f t="shared" si="22"/>
        <v>145</v>
      </c>
      <c r="CT498" s="11" t="b">
        <f t="shared" si="23"/>
        <v>1</v>
      </c>
    </row>
    <row r="499" spans="1:98" x14ac:dyDescent="0.25">
      <c r="A499" s="11">
        <v>498</v>
      </c>
      <c r="B499" s="11">
        <v>15</v>
      </c>
      <c r="C499" s="12" t="s">
        <v>70</v>
      </c>
      <c r="D499" s="11">
        <v>1</v>
      </c>
      <c r="E499" s="12" t="s">
        <v>71</v>
      </c>
      <c r="F499" s="11">
        <v>1</v>
      </c>
      <c r="G499" s="12" t="s">
        <v>71</v>
      </c>
      <c r="H499" s="11">
        <v>1</v>
      </c>
      <c r="I499" s="11">
        <v>1</v>
      </c>
      <c r="J499" s="12" t="s">
        <v>71</v>
      </c>
      <c r="K499" s="11">
        <v>694</v>
      </c>
      <c r="L499" s="12" t="s">
        <v>589</v>
      </c>
      <c r="M499" s="11">
        <v>1</v>
      </c>
      <c r="N499" s="12" t="s">
        <v>70</v>
      </c>
      <c r="O499" s="12" t="s">
        <v>450</v>
      </c>
      <c r="P499" s="11">
        <v>2</v>
      </c>
      <c r="Q499" s="12" t="s">
        <v>273</v>
      </c>
      <c r="R499" s="11">
        <v>81</v>
      </c>
      <c r="S499" s="12" t="s">
        <v>540</v>
      </c>
      <c r="T499" s="11">
        <v>342</v>
      </c>
      <c r="U499" s="12" t="s">
        <v>590</v>
      </c>
      <c r="V499" s="12" t="s">
        <v>591</v>
      </c>
      <c r="W499" s="11">
        <v>1505</v>
      </c>
      <c r="X499" s="12" t="s">
        <v>71</v>
      </c>
      <c r="Y499" s="12" t="s">
        <v>77</v>
      </c>
      <c r="Z499" s="12" t="s">
        <v>78</v>
      </c>
      <c r="AA499" s="11">
        <v>1915046</v>
      </c>
      <c r="AB499" s="12" t="s">
        <v>678</v>
      </c>
      <c r="AC499" s="11">
        <v>3</v>
      </c>
      <c r="AD499" s="11">
        <v>164</v>
      </c>
      <c r="AE499" s="12" t="s">
        <v>25</v>
      </c>
      <c r="AF499" s="11">
        <v>10</v>
      </c>
      <c r="AG499" s="12" t="s">
        <v>25</v>
      </c>
      <c r="AH499" s="11">
        <v>0</v>
      </c>
      <c r="AI499" s="12" t="s">
        <v>25</v>
      </c>
      <c r="AJ499" s="11">
        <v>0</v>
      </c>
      <c r="AK499" s="12" t="s">
        <v>25</v>
      </c>
      <c r="AL499" s="11">
        <v>1</v>
      </c>
      <c r="AM499" s="12" t="s">
        <v>25</v>
      </c>
      <c r="AN499" s="11">
        <v>11</v>
      </c>
      <c r="AO499" s="12" t="s">
        <v>25</v>
      </c>
      <c r="AP499" s="11">
        <v>64</v>
      </c>
      <c r="AQ499" s="12" t="s">
        <v>25</v>
      </c>
      <c r="AR499" s="11">
        <v>2</v>
      </c>
      <c r="AS499" s="12" t="s">
        <v>25</v>
      </c>
      <c r="AT499" s="11">
        <v>66</v>
      </c>
      <c r="AU499" s="11">
        <v>5</v>
      </c>
      <c r="AV499" s="12" t="s">
        <v>25</v>
      </c>
      <c r="AW499" s="11">
        <v>5</v>
      </c>
      <c r="AX499" s="11">
        <v>1</v>
      </c>
      <c r="AY499" s="12" t="s">
        <v>25</v>
      </c>
      <c r="AZ499" s="11">
        <v>1</v>
      </c>
      <c r="BA499" s="11">
        <v>72</v>
      </c>
      <c r="BB499" s="12" t="s">
        <v>25</v>
      </c>
      <c r="BC499" s="11">
        <v>14</v>
      </c>
      <c r="BD499" s="12" t="s">
        <v>25</v>
      </c>
      <c r="BE499" s="11">
        <v>13</v>
      </c>
      <c r="BF499" s="12" t="s">
        <v>25</v>
      </c>
      <c r="BG499" s="11">
        <v>27</v>
      </c>
      <c r="BH499" s="11">
        <v>2</v>
      </c>
      <c r="BI499" s="12" t="s">
        <v>25</v>
      </c>
      <c r="BJ499" s="11">
        <v>2</v>
      </c>
      <c r="BK499" s="11">
        <v>6</v>
      </c>
      <c r="BL499" s="12" t="s">
        <v>25</v>
      </c>
      <c r="BM499" s="11">
        <v>6</v>
      </c>
      <c r="BN499" s="11">
        <v>35</v>
      </c>
      <c r="BO499" s="12" t="s">
        <v>25</v>
      </c>
      <c r="BP499" s="11">
        <v>3</v>
      </c>
      <c r="BQ499" s="12" t="s">
        <v>25</v>
      </c>
      <c r="BR499" s="11">
        <v>2</v>
      </c>
      <c r="BS499" s="12" t="s">
        <v>25</v>
      </c>
      <c r="BT499" s="11">
        <v>0</v>
      </c>
      <c r="BU499" s="12" t="s">
        <v>25</v>
      </c>
      <c r="BV499" s="11">
        <v>5</v>
      </c>
      <c r="BW499" s="12" t="s">
        <v>25</v>
      </c>
      <c r="BX499" s="11">
        <v>6</v>
      </c>
      <c r="BY499" s="12" t="s">
        <v>25</v>
      </c>
      <c r="BZ499" s="11">
        <v>14</v>
      </c>
      <c r="CA499" s="12" t="s">
        <v>25</v>
      </c>
      <c r="CB499" s="11">
        <v>2</v>
      </c>
      <c r="CC499" s="12" t="s">
        <v>25</v>
      </c>
      <c r="CD499" s="11">
        <v>10</v>
      </c>
      <c r="CE499" s="12" t="s">
        <v>25</v>
      </c>
      <c r="CF499" s="11">
        <v>10</v>
      </c>
      <c r="CG499" s="11">
        <v>32</v>
      </c>
      <c r="CH499" s="11">
        <v>5</v>
      </c>
      <c r="CI499" s="12" t="s">
        <v>25</v>
      </c>
      <c r="CJ499" s="11">
        <v>4</v>
      </c>
      <c r="CK499" s="12" t="s">
        <v>25</v>
      </c>
      <c r="CL499" s="11">
        <v>164</v>
      </c>
      <c r="CM499" s="11">
        <v>164</v>
      </c>
      <c r="CN499" s="12" t="s">
        <v>25</v>
      </c>
      <c r="CO499" s="12" t="s">
        <v>25</v>
      </c>
      <c r="CP499" s="12" t="s">
        <v>25</v>
      </c>
      <c r="CQ499" s="12" t="s">
        <v>25</v>
      </c>
      <c r="CR499" s="11">
        <f t="shared" si="21"/>
        <v>164</v>
      </c>
      <c r="CS499" s="11">
        <f t="shared" si="22"/>
        <v>164</v>
      </c>
      <c r="CT499" s="11" t="b">
        <f t="shared" si="23"/>
        <v>1</v>
      </c>
    </row>
    <row r="500" spans="1:98" x14ac:dyDescent="0.25">
      <c r="A500" s="11">
        <v>499</v>
      </c>
      <c r="B500" s="11">
        <v>15</v>
      </c>
      <c r="C500" s="12" t="s">
        <v>70</v>
      </c>
      <c r="D500" s="11">
        <v>1</v>
      </c>
      <c r="E500" s="12" t="s">
        <v>71</v>
      </c>
      <c r="F500" s="11">
        <v>1</v>
      </c>
      <c r="G500" s="12" t="s">
        <v>71</v>
      </c>
      <c r="H500" s="11">
        <v>1</v>
      </c>
      <c r="I500" s="11">
        <v>1</v>
      </c>
      <c r="J500" s="12" t="s">
        <v>71</v>
      </c>
      <c r="K500" s="11">
        <v>694</v>
      </c>
      <c r="L500" s="12" t="s">
        <v>589</v>
      </c>
      <c r="M500" s="11">
        <v>1</v>
      </c>
      <c r="N500" s="12" t="s">
        <v>70</v>
      </c>
      <c r="O500" s="12" t="s">
        <v>450</v>
      </c>
      <c r="P500" s="11">
        <v>2</v>
      </c>
      <c r="Q500" s="12" t="s">
        <v>273</v>
      </c>
      <c r="R500" s="11">
        <v>82</v>
      </c>
      <c r="S500" s="12" t="s">
        <v>541</v>
      </c>
      <c r="T500" s="11">
        <v>345</v>
      </c>
      <c r="U500" s="12" t="s">
        <v>590</v>
      </c>
      <c r="V500" s="12" t="s">
        <v>591</v>
      </c>
      <c r="W500" s="11">
        <v>1505</v>
      </c>
      <c r="X500" s="12" t="s">
        <v>71</v>
      </c>
      <c r="Y500" s="12" t="s">
        <v>77</v>
      </c>
      <c r="Z500" s="12" t="s">
        <v>78</v>
      </c>
      <c r="AA500" s="11">
        <v>1915046</v>
      </c>
      <c r="AB500" s="12" t="s">
        <v>678</v>
      </c>
      <c r="AC500" s="11">
        <v>3</v>
      </c>
      <c r="AD500" s="11">
        <v>137</v>
      </c>
      <c r="AE500" s="12" t="s">
        <v>25</v>
      </c>
      <c r="AF500" s="11">
        <v>24</v>
      </c>
      <c r="AG500" s="12" t="s">
        <v>25</v>
      </c>
      <c r="AH500" s="11">
        <v>4</v>
      </c>
      <c r="AI500" s="12" t="s">
        <v>25</v>
      </c>
      <c r="AJ500" s="11">
        <v>0</v>
      </c>
      <c r="AK500" s="12" t="s">
        <v>25</v>
      </c>
      <c r="AL500" s="11">
        <v>0</v>
      </c>
      <c r="AM500" s="12" t="s">
        <v>25</v>
      </c>
      <c r="AN500" s="11">
        <v>28</v>
      </c>
      <c r="AO500" s="12" t="s">
        <v>25</v>
      </c>
      <c r="AP500" s="11">
        <v>40</v>
      </c>
      <c r="AQ500" s="12" t="s">
        <v>25</v>
      </c>
      <c r="AR500" s="11">
        <v>3</v>
      </c>
      <c r="AS500" s="12" t="s">
        <v>25</v>
      </c>
      <c r="AT500" s="11">
        <v>43</v>
      </c>
      <c r="AU500" s="11">
        <v>2</v>
      </c>
      <c r="AV500" s="12" t="s">
        <v>25</v>
      </c>
      <c r="AW500" s="11">
        <v>2</v>
      </c>
      <c r="AX500" s="11">
        <v>1</v>
      </c>
      <c r="AY500" s="12" t="s">
        <v>25</v>
      </c>
      <c r="AZ500" s="11">
        <v>1</v>
      </c>
      <c r="BA500" s="11">
        <v>46</v>
      </c>
      <c r="BB500" s="12" t="s">
        <v>25</v>
      </c>
      <c r="BC500" s="11">
        <v>14</v>
      </c>
      <c r="BD500" s="12" t="s">
        <v>25</v>
      </c>
      <c r="BE500" s="11">
        <v>12</v>
      </c>
      <c r="BF500" s="12" t="s">
        <v>25</v>
      </c>
      <c r="BG500" s="11">
        <v>26</v>
      </c>
      <c r="BH500" s="11">
        <v>2</v>
      </c>
      <c r="BI500" s="12" t="s">
        <v>25</v>
      </c>
      <c r="BJ500" s="11">
        <v>2</v>
      </c>
      <c r="BK500" s="11">
        <v>1</v>
      </c>
      <c r="BL500" s="12" t="s">
        <v>25</v>
      </c>
      <c r="BM500" s="11">
        <v>1</v>
      </c>
      <c r="BN500" s="11">
        <v>29</v>
      </c>
      <c r="BO500" s="12" t="s">
        <v>25</v>
      </c>
      <c r="BP500" s="11">
        <v>5</v>
      </c>
      <c r="BQ500" s="12" t="s">
        <v>25</v>
      </c>
      <c r="BR500" s="11">
        <v>0</v>
      </c>
      <c r="BS500" s="12" t="s">
        <v>25</v>
      </c>
      <c r="BT500" s="11">
        <v>0</v>
      </c>
      <c r="BU500" s="12" t="s">
        <v>25</v>
      </c>
      <c r="BV500" s="11">
        <v>5</v>
      </c>
      <c r="BW500" s="12" t="s">
        <v>25</v>
      </c>
      <c r="BX500" s="11">
        <v>5</v>
      </c>
      <c r="BY500" s="12" t="s">
        <v>25</v>
      </c>
      <c r="BZ500" s="11">
        <v>12</v>
      </c>
      <c r="CA500" s="12" t="s">
        <v>25</v>
      </c>
      <c r="CB500" s="11">
        <v>1</v>
      </c>
      <c r="CC500" s="12" t="s">
        <v>25</v>
      </c>
      <c r="CD500" s="11">
        <v>4</v>
      </c>
      <c r="CE500" s="12" t="s">
        <v>25</v>
      </c>
      <c r="CF500" s="11">
        <v>4</v>
      </c>
      <c r="CG500" s="11">
        <v>22</v>
      </c>
      <c r="CH500" s="11">
        <v>6</v>
      </c>
      <c r="CI500" s="12" t="s">
        <v>25</v>
      </c>
      <c r="CJ500" s="11">
        <v>1</v>
      </c>
      <c r="CK500" s="12" t="s">
        <v>25</v>
      </c>
      <c r="CL500" s="11">
        <v>137</v>
      </c>
      <c r="CM500" s="11">
        <v>137</v>
      </c>
      <c r="CN500" s="12" t="s">
        <v>25</v>
      </c>
      <c r="CO500" s="12" t="s">
        <v>25</v>
      </c>
      <c r="CP500" s="12" t="s">
        <v>25</v>
      </c>
      <c r="CQ500" s="12" t="s">
        <v>25</v>
      </c>
      <c r="CR500" s="11">
        <f t="shared" si="21"/>
        <v>137</v>
      </c>
      <c r="CS500" s="11">
        <f t="shared" si="22"/>
        <v>137</v>
      </c>
      <c r="CT500" s="11" t="b">
        <f t="shared" si="23"/>
        <v>1</v>
      </c>
    </row>
    <row r="501" spans="1:98" x14ac:dyDescent="0.25">
      <c r="A501" s="11">
        <v>500</v>
      </c>
      <c r="B501" s="11">
        <v>15</v>
      </c>
      <c r="C501" s="12" t="s">
        <v>70</v>
      </c>
      <c r="D501" s="11">
        <v>1</v>
      </c>
      <c r="E501" s="12" t="s">
        <v>71</v>
      </c>
      <c r="F501" s="11">
        <v>1</v>
      </c>
      <c r="G501" s="12" t="s">
        <v>71</v>
      </c>
      <c r="H501" s="11">
        <v>1</v>
      </c>
      <c r="I501" s="11">
        <v>1</v>
      </c>
      <c r="J501" s="12" t="s">
        <v>71</v>
      </c>
      <c r="K501" s="11">
        <v>694</v>
      </c>
      <c r="L501" s="12" t="s">
        <v>589</v>
      </c>
      <c r="M501" s="11">
        <v>1</v>
      </c>
      <c r="N501" s="12" t="s">
        <v>70</v>
      </c>
      <c r="O501" s="12" t="s">
        <v>450</v>
      </c>
      <c r="P501" s="11">
        <v>2</v>
      </c>
      <c r="Q501" s="12" t="s">
        <v>273</v>
      </c>
      <c r="R501" s="11">
        <v>83</v>
      </c>
      <c r="S501" s="12" t="s">
        <v>542</v>
      </c>
      <c r="T501" s="11">
        <v>342</v>
      </c>
      <c r="U501" s="12" t="s">
        <v>590</v>
      </c>
      <c r="V501" s="12" t="s">
        <v>591</v>
      </c>
      <c r="W501" s="11">
        <v>1505</v>
      </c>
      <c r="X501" s="12" t="s">
        <v>71</v>
      </c>
      <c r="Y501" s="12" t="s">
        <v>77</v>
      </c>
      <c r="Z501" s="12" t="s">
        <v>78</v>
      </c>
      <c r="AA501" s="11">
        <v>1915046</v>
      </c>
      <c r="AB501" s="12" t="s">
        <v>678</v>
      </c>
      <c r="AC501" s="11">
        <v>3</v>
      </c>
      <c r="AD501" s="11">
        <v>142</v>
      </c>
      <c r="AE501" s="12" t="s">
        <v>25</v>
      </c>
      <c r="AF501" s="11">
        <v>17</v>
      </c>
      <c r="AG501" s="12" t="s">
        <v>25</v>
      </c>
      <c r="AH501" s="11">
        <v>2</v>
      </c>
      <c r="AI501" s="12" t="s">
        <v>25</v>
      </c>
      <c r="AJ501" s="11">
        <v>0</v>
      </c>
      <c r="AK501" s="12" t="s">
        <v>25</v>
      </c>
      <c r="AL501" s="11">
        <v>2</v>
      </c>
      <c r="AM501" s="12" t="s">
        <v>25</v>
      </c>
      <c r="AN501" s="11">
        <v>21</v>
      </c>
      <c r="AO501" s="12" t="s">
        <v>25</v>
      </c>
      <c r="AP501" s="11">
        <v>50</v>
      </c>
      <c r="AQ501" s="12" t="s">
        <v>25</v>
      </c>
      <c r="AR501" s="11">
        <v>5</v>
      </c>
      <c r="AS501" s="12" t="s">
        <v>25</v>
      </c>
      <c r="AT501" s="11">
        <v>55</v>
      </c>
      <c r="AU501" s="11">
        <v>1</v>
      </c>
      <c r="AV501" s="12" t="s">
        <v>25</v>
      </c>
      <c r="AW501" s="11">
        <v>1</v>
      </c>
      <c r="AX501" s="11">
        <v>2</v>
      </c>
      <c r="AY501" s="12" t="s">
        <v>25</v>
      </c>
      <c r="AZ501" s="11">
        <v>2</v>
      </c>
      <c r="BA501" s="11">
        <v>58</v>
      </c>
      <c r="BB501" s="12" t="s">
        <v>25</v>
      </c>
      <c r="BC501" s="11">
        <v>13</v>
      </c>
      <c r="BD501" s="12" t="s">
        <v>25</v>
      </c>
      <c r="BE501" s="11">
        <v>12</v>
      </c>
      <c r="BF501" s="12" t="s">
        <v>25</v>
      </c>
      <c r="BG501" s="11">
        <v>25</v>
      </c>
      <c r="BH501" s="11">
        <v>1</v>
      </c>
      <c r="BI501" s="12" t="s">
        <v>25</v>
      </c>
      <c r="BJ501" s="11">
        <v>1</v>
      </c>
      <c r="BK501" s="11">
        <v>4</v>
      </c>
      <c r="BL501" s="12" t="s">
        <v>25</v>
      </c>
      <c r="BM501" s="11">
        <v>4</v>
      </c>
      <c r="BN501" s="11">
        <v>30</v>
      </c>
      <c r="BO501" s="12" t="s">
        <v>25</v>
      </c>
      <c r="BP501" s="11">
        <v>4</v>
      </c>
      <c r="BQ501" s="12" t="s">
        <v>25</v>
      </c>
      <c r="BR501" s="11">
        <v>2</v>
      </c>
      <c r="BS501" s="12" t="s">
        <v>25</v>
      </c>
      <c r="BT501" s="11">
        <v>2</v>
      </c>
      <c r="BU501" s="12" t="s">
        <v>25</v>
      </c>
      <c r="BV501" s="11">
        <v>8</v>
      </c>
      <c r="BW501" s="12" t="s">
        <v>25</v>
      </c>
      <c r="BX501" s="11">
        <v>2</v>
      </c>
      <c r="BY501" s="12" t="s">
        <v>25</v>
      </c>
      <c r="BZ501" s="11">
        <v>12</v>
      </c>
      <c r="CA501" s="12" t="s">
        <v>25</v>
      </c>
      <c r="CB501" s="11">
        <v>1</v>
      </c>
      <c r="CC501" s="12" t="s">
        <v>25</v>
      </c>
      <c r="CD501" s="11">
        <v>5</v>
      </c>
      <c r="CE501" s="12" t="s">
        <v>25</v>
      </c>
      <c r="CF501" s="11">
        <v>5</v>
      </c>
      <c r="CG501" s="11">
        <v>20</v>
      </c>
      <c r="CH501" s="11">
        <v>2</v>
      </c>
      <c r="CI501" s="12" t="s">
        <v>25</v>
      </c>
      <c r="CJ501" s="11">
        <v>3</v>
      </c>
      <c r="CK501" s="12" t="s">
        <v>25</v>
      </c>
      <c r="CL501" s="11">
        <v>142</v>
      </c>
      <c r="CM501" s="11">
        <v>142</v>
      </c>
      <c r="CN501" s="12" t="s">
        <v>25</v>
      </c>
      <c r="CO501" s="12" t="s">
        <v>25</v>
      </c>
      <c r="CP501" s="12" t="s">
        <v>25</v>
      </c>
      <c r="CQ501" s="12" t="s">
        <v>25</v>
      </c>
      <c r="CR501" s="11">
        <f t="shared" si="21"/>
        <v>142</v>
      </c>
      <c r="CS501" s="11">
        <f t="shared" si="22"/>
        <v>142</v>
      </c>
      <c r="CT501" s="11" t="b">
        <f t="shared" si="23"/>
        <v>1</v>
      </c>
    </row>
    <row r="502" spans="1:98" x14ac:dyDescent="0.25">
      <c r="A502" s="11">
        <v>501</v>
      </c>
      <c r="B502" s="11">
        <v>15</v>
      </c>
      <c r="C502" s="12" t="s">
        <v>70</v>
      </c>
      <c r="D502" s="11">
        <v>1</v>
      </c>
      <c r="E502" s="12" t="s">
        <v>71</v>
      </c>
      <c r="F502" s="11">
        <v>1</v>
      </c>
      <c r="G502" s="12" t="s">
        <v>71</v>
      </c>
      <c r="H502" s="11">
        <v>1</v>
      </c>
      <c r="I502" s="11">
        <v>1</v>
      </c>
      <c r="J502" s="12" t="s">
        <v>71</v>
      </c>
      <c r="K502" s="11">
        <v>694</v>
      </c>
      <c r="L502" s="12" t="s">
        <v>589</v>
      </c>
      <c r="M502" s="11">
        <v>1</v>
      </c>
      <c r="N502" s="12" t="s">
        <v>70</v>
      </c>
      <c r="O502" s="12" t="s">
        <v>450</v>
      </c>
      <c r="P502" s="11">
        <v>2</v>
      </c>
      <c r="Q502" s="12" t="s">
        <v>273</v>
      </c>
      <c r="R502" s="11">
        <v>84</v>
      </c>
      <c r="S502" s="12" t="s">
        <v>543</v>
      </c>
      <c r="T502" s="11">
        <v>344</v>
      </c>
      <c r="U502" s="12" t="s">
        <v>590</v>
      </c>
      <c r="V502" s="12" t="s">
        <v>591</v>
      </c>
      <c r="W502" s="11">
        <v>1505</v>
      </c>
      <c r="X502" s="12" t="s">
        <v>71</v>
      </c>
      <c r="Y502" s="12" t="s">
        <v>77</v>
      </c>
      <c r="Z502" s="12" t="s">
        <v>78</v>
      </c>
      <c r="AA502" s="11">
        <v>1915046</v>
      </c>
      <c r="AB502" s="12" t="s">
        <v>678</v>
      </c>
      <c r="AC502" s="11">
        <v>3</v>
      </c>
      <c r="AD502" s="11">
        <v>151</v>
      </c>
      <c r="AE502" s="12" t="s">
        <v>25</v>
      </c>
      <c r="AF502" s="11">
        <v>21</v>
      </c>
      <c r="AG502" s="12" t="s">
        <v>25</v>
      </c>
      <c r="AH502" s="11">
        <v>4</v>
      </c>
      <c r="AI502" s="12" t="s">
        <v>25</v>
      </c>
      <c r="AJ502" s="11">
        <v>0</v>
      </c>
      <c r="AK502" s="12" t="s">
        <v>25</v>
      </c>
      <c r="AL502" s="11">
        <v>0</v>
      </c>
      <c r="AM502" s="12" t="s">
        <v>25</v>
      </c>
      <c r="AN502" s="11">
        <v>25</v>
      </c>
      <c r="AO502" s="12" t="s">
        <v>25</v>
      </c>
      <c r="AP502" s="11">
        <v>57</v>
      </c>
      <c r="AQ502" s="12" t="s">
        <v>25</v>
      </c>
      <c r="AR502" s="11">
        <v>1</v>
      </c>
      <c r="AS502" s="12" t="s">
        <v>25</v>
      </c>
      <c r="AT502" s="11">
        <v>58</v>
      </c>
      <c r="AU502" s="11">
        <v>0</v>
      </c>
      <c r="AV502" s="12" t="s">
        <v>25</v>
      </c>
      <c r="AW502" s="11">
        <v>0</v>
      </c>
      <c r="AX502" s="11">
        <v>1</v>
      </c>
      <c r="AY502" s="12" t="s">
        <v>25</v>
      </c>
      <c r="AZ502" s="11">
        <v>1</v>
      </c>
      <c r="BA502" s="11">
        <v>59</v>
      </c>
      <c r="BB502" s="12" t="s">
        <v>25</v>
      </c>
      <c r="BC502" s="11">
        <v>12</v>
      </c>
      <c r="BD502" s="12" t="s">
        <v>25</v>
      </c>
      <c r="BE502" s="11">
        <v>15</v>
      </c>
      <c r="BF502" s="12" t="s">
        <v>25</v>
      </c>
      <c r="BG502" s="11">
        <v>27</v>
      </c>
      <c r="BH502" s="11">
        <v>3</v>
      </c>
      <c r="BI502" s="12" t="s">
        <v>25</v>
      </c>
      <c r="BJ502" s="11">
        <v>3</v>
      </c>
      <c r="BK502" s="11">
        <v>5</v>
      </c>
      <c r="BL502" s="12" t="s">
        <v>25</v>
      </c>
      <c r="BM502" s="11">
        <v>5</v>
      </c>
      <c r="BN502" s="11">
        <v>35</v>
      </c>
      <c r="BO502" s="12" t="s">
        <v>25</v>
      </c>
      <c r="BP502" s="11">
        <v>5</v>
      </c>
      <c r="BQ502" s="12" t="s">
        <v>25</v>
      </c>
      <c r="BR502" s="11">
        <v>0</v>
      </c>
      <c r="BS502" s="12" t="s">
        <v>25</v>
      </c>
      <c r="BT502" s="11">
        <v>1</v>
      </c>
      <c r="BU502" s="12" t="s">
        <v>25</v>
      </c>
      <c r="BV502" s="11">
        <v>6</v>
      </c>
      <c r="BW502" s="12" t="s">
        <v>25</v>
      </c>
      <c r="BX502" s="11">
        <v>1</v>
      </c>
      <c r="BY502" s="12" t="s">
        <v>25</v>
      </c>
      <c r="BZ502" s="11">
        <v>13</v>
      </c>
      <c r="CA502" s="12" t="s">
        <v>25</v>
      </c>
      <c r="CB502" s="11">
        <v>1</v>
      </c>
      <c r="CC502" s="12" t="s">
        <v>25</v>
      </c>
      <c r="CD502" s="11">
        <v>2</v>
      </c>
      <c r="CE502" s="12" t="s">
        <v>25</v>
      </c>
      <c r="CF502" s="11">
        <v>2</v>
      </c>
      <c r="CG502" s="11">
        <v>17</v>
      </c>
      <c r="CH502" s="11">
        <v>7</v>
      </c>
      <c r="CI502" s="12" t="s">
        <v>25</v>
      </c>
      <c r="CJ502" s="11">
        <v>2</v>
      </c>
      <c r="CK502" s="12" t="s">
        <v>25</v>
      </c>
      <c r="CL502" s="11">
        <v>151</v>
      </c>
      <c r="CM502" s="11">
        <v>151</v>
      </c>
      <c r="CN502" s="12" t="s">
        <v>25</v>
      </c>
      <c r="CO502" s="12" t="s">
        <v>25</v>
      </c>
      <c r="CP502" s="12" t="s">
        <v>25</v>
      </c>
      <c r="CQ502" s="12" t="s">
        <v>25</v>
      </c>
      <c r="CR502" s="11">
        <f t="shared" si="21"/>
        <v>151</v>
      </c>
      <c r="CS502" s="11">
        <f t="shared" si="22"/>
        <v>151</v>
      </c>
      <c r="CT502" s="11" t="b">
        <f t="shared" si="23"/>
        <v>1</v>
      </c>
    </row>
    <row r="503" spans="1:98" x14ac:dyDescent="0.25">
      <c r="A503" s="11">
        <v>502</v>
      </c>
      <c r="B503" s="11">
        <v>15</v>
      </c>
      <c r="C503" s="12" t="s">
        <v>70</v>
      </c>
      <c r="D503" s="11">
        <v>1</v>
      </c>
      <c r="E503" s="12" t="s">
        <v>71</v>
      </c>
      <c r="F503" s="11">
        <v>1</v>
      </c>
      <c r="G503" s="12" t="s">
        <v>71</v>
      </c>
      <c r="H503" s="11">
        <v>1</v>
      </c>
      <c r="I503" s="11">
        <v>1</v>
      </c>
      <c r="J503" s="12" t="s">
        <v>71</v>
      </c>
      <c r="K503" s="11">
        <v>694</v>
      </c>
      <c r="L503" s="12" t="s">
        <v>592</v>
      </c>
      <c r="M503" s="11">
        <v>1</v>
      </c>
      <c r="N503" s="12" t="s">
        <v>70</v>
      </c>
      <c r="O503" s="12" t="s">
        <v>450</v>
      </c>
      <c r="P503" s="11">
        <v>2</v>
      </c>
      <c r="Q503" s="12" t="s">
        <v>273</v>
      </c>
      <c r="R503" s="11">
        <v>85</v>
      </c>
      <c r="S503" s="12" t="s">
        <v>544</v>
      </c>
      <c r="T503" s="11">
        <v>340</v>
      </c>
      <c r="U503" s="12" t="s">
        <v>593</v>
      </c>
      <c r="V503" s="12" t="s">
        <v>594</v>
      </c>
      <c r="W503" s="11">
        <v>1505</v>
      </c>
      <c r="X503" s="12" t="s">
        <v>71</v>
      </c>
      <c r="Y503" s="12" t="s">
        <v>77</v>
      </c>
      <c r="Z503" s="12" t="s">
        <v>78</v>
      </c>
      <c r="AA503" s="11">
        <v>1915016</v>
      </c>
      <c r="AB503" s="12" t="s">
        <v>679</v>
      </c>
      <c r="AC503" s="11">
        <v>3</v>
      </c>
      <c r="AD503" s="11">
        <v>148</v>
      </c>
      <c r="AE503" s="12" t="s">
        <v>25</v>
      </c>
      <c r="AF503" s="11">
        <v>15</v>
      </c>
      <c r="AG503" s="12" t="s">
        <v>25</v>
      </c>
      <c r="AH503" s="11">
        <v>0</v>
      </c>
      <c r="AI503" s="12" t="s">
        <v>25</v>
      </c>
      <c r="AJ503" s="11">
        <v>1</v>
      </c>
      <c r="AK503" s="12" t="s">
        <v>25</v>
      </c>
      <c r="AL503" s="11">
        <v>3</v>
      </c>
      <c r="AM503" s="12" t="s">
        <v>25</v>
      </c>
      <c r="AN503" s="11">
        <v>19</v>
      </c>
      <c r="AO503" s="12" t="s">
        <v>25</v>
      </c>
      <c r="AP503" s="11">
        <v>49</v>
      </c>
      <c r="AQ503" s="12" t="s">
        <v>25</v>
      </c>
      <c r="AR503" s="11">
        <v>2</v>
      </c>
      <c r="AS503" s="12" t="s">
        <v>25</v>
      </c>
      <c r="AT503" s="11">
        <v>51</v>
      </c>
      <c r="AU503" s="11">
        <v>2</v>
      </c>
      <c r="AV503" s="12" t="s">
        <v>25</v>
      </c>
      <c r="AW503" s="11">
        <v>2</v>
      </c>
      <c r="AX503" s="11">
        <v>1</v>
      </c>
      <c r="AY503" s="12" t="s">
        <v>25</v>
      </c>
      <c r="AZ503" s="11">
        <v>1</v>
      </c>
      <c r="BA503" s="11">
        <v>54</v>
      </c>
      <c r="BB503" s="12" t="s">
        <v>25</v>
      </c>
      <c r="BC503" s="11">
        <v>9</v>
      </c>
      <c r="BD503" s="12" t="s">
        <v>25</v>
      </c>
      <c r="BE503" s="11">
        <v>9</v>
      </c>
      <c r="BF503" s="12" t="s">
        <v>25</v>
      </c>
      <c r="BG503" s="11">
        <v>18</v>
      </c>
      <c r="BH503" s="11">
        <v>4</v>
      </c>
      <c r="BI503" s="12" t="s">
        <v>25</v>
      </c>
      <c r="BJ503" s="11">
        <v>4</v>
      </c>
      <c r="BK503" s="11">
        <v>2</v>
      </c>
      <c r="BL503" s="12" t="s">
        <v>25</v>
      </c>
      <c r="BM503" s="11">
        <v>2</v>
      </c>
      <c r="BN503" s="11">
        <v>24</v>
      </c>
      <c r="BO503" s="12" t="s">
        <v>25</v>
      </c>
      <c r="BP503" s="11">
        <v>2</v>
      </c>
      <c r="BQ503" s="12" t="s">
        <v>25</v>
      </c>
      <c r="BR503" s="11">
        <v>2</v>
      </c>
      <c r="BS503" s="12" t="s">
        <v>25</v>
      </c>
      <c r="BT503" s="11">
        <v>0</v>
      </c>
      <c r="BU503" s="12" t="s">
        <v>25</v>
      </c>
      <c r="BV503" s="11">
        <v>4</v>
      </c>
      <c r="BW503" s="12" t="s">
        <v>25</v>
      </c>
      <c r="BX503" s="11">
        <v>5</v>
      </c>
      <c r="BY503" s="12" t="s">
        <v>25</v>
      </c>
      <c r="BZ503" s="11">
        <v>18</v>
      </c>
      <c r="CA503" s="12" t="s">
        <v>25</v>
      </c>
      <c r="CB503" s="11">
        <v>2</v>
      </c>
      <c r="CC503" s="12" t="s">
        <v>25</v>
      </c>
      <c r="CD503" s="11">
        <v>8</v>
      </c>
      <c r="CE503" s="12" t="s">
        <v>25</v>
      </c>
      <c r="CF503" s="11">
        <v>8</v>
      </c>
      <c r="CG503" s="11">
        <v>33</v>
      </c>
      <c r="CH503" s="11">
        <v>7</v>
      </c>
      <c r="CI503" s="12" t="s">
        <v>25</v>
      </c>
      <c r="CJ503" s="11">
        <v>7</v>
      </c>
      <c r="CK503" s="12" t="s">
        <v>25</v>
      </c>
      <c r="CL503" s="11">
        <v>148</v>
      </c>
      <c r="CM503" s="11">
        <v>148</v>
      </c>
      <c r="CN503" s="12" t="s">
        <v>25</v>
      </c>
      <c r="CO503" s="12" t="s">
        <v>25</v>
      </c>
      <c r="CP503" s="12" t="s">
        <v>25</v>
      </c>
      <c r="CQ503" s="12" t="s">
        <v>25</v>
      </c>
      <c r="CR503" s="11">
        <f t="shared" si="21"/>
        <v>148</v>
      </c>
      <c r="CS503" s="11">
        <f t="shared" si="22"/>
        <v>148</v>
      </c>
      <c r="CT503" s="11" t="b">
        <f t="shared" si="23"/>
        <v>1</v>
      </c>
    </row>
    <row r="504" spans="1:98" x14ac:dyDescent="0.25">
      <c r="A504" s="11">
        <v>503</v>
      </c>
      <c r="B504" s="11">
        <v>15</v>
      </c>
      <c r="C504" s="12" t="s">
        <v>70</v>
      </c>
      <c r="D504" s="11">
        <v>1</v>
      </c>
      <c r="E504" s="12" t="s">
        <v>71</v>
      </c>
      <c r="F504" s="11">
        <v>1</v>
      </c>
      <c r="G504" s="12" t="s">
        <v>71</v>
      </c>
      <c r="H504" s="11">
        <v>1</v>
      </c>
      <c r="I504" s="11">
        <v>1</v>
      </c>
      <c r="J504" s="12" t="s">
        <v>71</v>
      </c>
      <c r="K504" s="11">
        <v>694</v>
      </c>
      <c r="L504" s="12" t="s">
        <v>592</v>
      </c>
      <c r="M504" s="11">
        <v>1</v>
      </c>
      <c r="N504" s="12" t="s">
        <v>70</v>
      </c>
      <c r="O504" s="12" t="s">
        <v>450</v>
      </c>
      <c r="P504" s="11">
        <v>2</v>
      </c>
      <c r="Q504" s="12" t="s">
        <v>273</v>
      </c>
      <c r="R504" s="11">
        <v>86</v>
      </c>
      <c r="S504" s="12" t="s">
        <v>545</v>
      </c>
      <c r="T504" s="11">
        <v>342</v>
      </c>
      <c r="U504" s="12" t="s">
        <v>593</v>
      </c>
      <c r="V504" s="12" t="s">
        <v>594</v>
      </c>
      <c r="W504" s="11">
        <v>1505</v>
      </c>
      <c r="X504" s="12" t="s">
        <v>71</v>
      </c>
      <c r="Y504" s="12" t="s">
        <v>77</v>
      </c>
      <c r="Z504" s="12" t="s">
        <v>78</v>
      </c>
      <c r="AA504" s="11">
        <v>1915016</v>
      </c>
      <c r="AB504" s="12" t="s">
        <v>679</v>
      </c>
      <c r="AC504" s="11">
        <v>3</v>
      </c>
      <c r="AD504" s="11">
        <v>163</v>
      </c>
      <c r="AE504" s="12" t="s">
        <v>25</v>
      </c>
      <c r="AF504" s="11">
        <v>16</v>
      </c>
      <c r="AG504" s="12" t="s">
        <v>25</v>
      </c>
      <c r="AH504" s="11">
        <v>3</v>
      </c>
      <c r="AI504" s="12" t="s">
        <v>25</v>
      </c>
      <c r="AJ504" s="11">
        <v>0</v>
      </c>
      <c r="AK504" s="12" t="s">
        <v>25</v>
      </c>
      <c r="AL504" s="11">
        <v>0</v>
      </c>
      <c r="AM504" s="12" t="s">
        <v>25</v>
      </c>
      <c r="AN504" s="11">
        <v>19</v>
      </c>
      <c r="AO504" s="12" t="s">
        <v>25</v>
      </c>
      <c r="AP504" s="11">
        <v>55</v>
      </c>
      <c r="AQ504" s="12" t="s">
        <v>25</v>
      </c>
      <c r="AR504" s="11">
        <v>6</v>
      </c>
      <c r="AS504" s="12" t="s">
        <v>25</v>
      </c>
      <c r="AT504" s="11">
        <v>61</v>
      </c>
      <c r="AU504" s="11">
        <v>4</v>
      </c>
      <c r="AV504" s="12" t="s">
        <v>25</v>
      </c>
      <c r="AW504" s="11">
        <v>4</v>
      </c>
      <c r="AX504" s="11">
        <v>0</v>
      </c>
      <c r="AY504" s="12" t="s">
        <v>25</v>
      </c>
      <c r="AZ504" s="11">
        <v>0</v>
      </c>
      <c r="BA504" s="11">
        <v>65</v>
      </c>
      <c r="BB504" s="12" t="s">
        <v>25</v>
      </c>
      <c r="BC504" s="11">
        <v>13</v>
      </c>
      <c r="BD504" s="12" t="s">
        <v>25</v>
      </c>
      <c r="BE504" s="11">
        <v>12</v>
      </c>
      <c r="BF504" s="12" t="s">
        <v>25</v>
      </c>
      <c r="BG504" s="11">
        <v>25</v>
      </c>
      <c r="BH504" s="11">
        <v>0</v>
      </c>
      <c r="BI504" s="12" t="s">
        <v>25</v>
      </c>
      <c r="BJ504" s="11">
        <v>0</v>
      </c>
      <c r="BK504" s="11">
        <v>6</v>
      </c>
      <c r="BL504" s="12" t="s">
        <v>25</v>
      </c>
      <c r="BM504" s="11">
        <v>6</v>
      </c>
      <c r="BN504" s="11">
        <v>31</v>
      </c>
      <c r="BO504" s="12" t="s">
        <v>25</v>
      </c>
      <c r="BP504" s="11">
        <v>3</v>
      </c>
      <c r="BQ504" s="12" t="s">
        <v>25</v>
      </c>
      <c r="BR504" s="11">
        <v>1</v>
      </c>
      <c r="BS504" s="12" t="s">
        <v>25</v>
      </c>
      <c r="BT504" s="11">
        <v>1</v>
      </c>
      <c r="BU504" s="12" t="s">
        <v>25</v>
      </c>
      <c r="BV504" s="11">
        <v>5</v>
      </c>
      <c r="BW504" s="12" t="s">
        <v>25</v>
      </c>
      <c r="BX504" s="11">
        <v>5</v>
      </c>
      <c r="BY504" s="12" t="s">
        <v>25</v>
      </c>
      <c r="BZ504" s="11">
        <v>19</v>
      </c>
      <c r="CA504" s="12" t="s">
        <v>25</v>
      </c>
      <c r="CB504" s="11">
        <v>2</v>
      </c>
      <c r="CC504" s="12" t="s">
        <v>25</v>
      </c>
      <c r="CD504" s="11">
        <v>6</v>
      </c>
      <c r="CE504" s="12" t="s">
        <v>25</v>
      </c>
      <c r="CF504" s="11">
        <v>6</v>
      </c>
      <c r="CG504" s="11">
        <v>32</v>
      </c>
      <c r="CH504" s="11">
        <v>7</v>
      </c>
      <c r="CI504" s="12" t="s">
        <v>25</v>
      </c>
      <c r="CJ504" s="11">
        <v>4</v>
      </c>
      <c r="CK504" s="12" t="s">
        <v>25</v>
      </c>
      <c r="CL504" s="11">
        <v>163</v>
      </c>
      <c r="CM504" s="11">
        <v>163</v>
      </c>
      <c r="CN504" s="12" t="s">
        <v>25</v>
      </c>
      <c r="CO504" s="12" t="s">
        <v>25</v>
      </c>
      <c r="CP504" s="12" t="s">
        <v>25</v>
      </c>
      <c r="CQ504" s="12" t="s">
        <v>25</v>
      </c>
      <c r="CR504" s="11">
        <f t="shared" si="21"/>
        <v>163</v>
      </c>
      <c r="CS504" s="11">
        <f t="shared" si="22"/>
        <v>163</v>
      </c>
      <c r="CT504" s="11" t="b">
        <f t="shared" si="23"/>
        <v>1</v>
      </c>
    </row>
    <row r="505" spans="1:98" x14ac:dyDescent="0.25">
      <c r="A505" s="11">
        <v>504</v>
      </c>
      <c r="B505" s="11">
        <v>15</v>
      </c>
      <c r="C505" s="12" t="s">
        <v>70</v>
      </c>
      <c r="D505" s="11">
        <v>1</v>
      </c>
      <c r="E505" s="12" t="s">
        <v>71</v>
      </c>
      <c r="F505" s="11">
        <v>1</v>
      </c>
      <c r="G505" s="12" t="s">
        <v>71</v>
      </c>
      <c r="H505" s="11">
        <v>1</v>
      </c>
      <c r="I505" s="11">
        <v>1</v>
      </c>
      <c r="J505" s="12" t="s">
        <v>71</v>
      </c>
      <c r="K505" s="11">
        <v>694</v>
      </c>
      <c r="L505" s="12" t="s">
        <v>592</v>
      </c>
      <c r="M505" s="11">
        <v>1</v>
      </c>
      <c r="N505" s="12" t="s">
        <v>70</v>
      </c>
      <c r="O505" s="12" t="s">
        <v>450</v>
      </c>
      <c r="P505" s="11">
        <v>2</v>
      </c>
      <c r="Q505" s="12" t="s">
        <v>273</v>
      </c>
      <c r="R505" s="11">
        <v>87</v>
      </c>
      <c r="S505" s="12" t="s">
        <v>546</v>
      </c>
      <c r="T505" s="11">
        <v>342</v>
      </c>
      <c r="U505" s="12" t="s">
        <v>593</v>
      </c>
      <c r="V505" s="12" t="s">
        <v>594</v>
      </c>
      <c r="W505" s="11">
        <v>1505</v>
      </c>
      <c r="X505" s="12" t="s">
        <v>71</v>
      </c>
      <c r="Y505" s="12" t="s">
        <v>77</v>
      </c>
      <c r="Z505" s="12" t="s">
        <v>78</v>
      </c>
      <c r="AA505" s="11">
        <v>1915016</v>
      </c>
      <c r="AB505" s="12" t="s">
        <v>679</v>
      </c>
      <c r="AC505" s="11">
        <v>3</v>
      </c>
      <c r="AD505" s="11">
        <v>137</v>
      </c>
      <c r="AE505" s="12" t="s">
        <v>25</v>
      </c>
      <c r="AF505" s="11">
        <v>16</v>
      </c>
      <c r="AG505" s="12" t="s">
        <v>25</v>
      </c>
      <c r="AH505" s="11">
        <v>2</v>
      </c>
      <c r="AI505" s="12" t="s">
        <v>25</v>
      </c>
      <c r="AJ505" s="11">
        <v>1</v>
      </c>
      <c r="AK505" s="12" t="s">
        <v>25</v>
      </c>
      <c r="AL505" s="11">
        <v>0</v>
      </c>
      <c r="AM505" s="12" t="s">
        <v>25</v>
      </c>
      <c r="AN505" s="11">
        <v>19</v>
      </c>
      <c r="AO505" s="12" t="s">
        <v>25</v>
      </c>
      <c r="AP505" s="11">
        <v>47</v>
      </c>
      <c r="AQ505" s="12" t="s">
        <v>25</v>
      </c>
      <c r="AR505" s="11">
        <v>5</v>
      </c>
      <c r="AS505" s="12" t="s">
        <v>25</v>
      </c>
      <c r="AT505" s="11">
        <v>52</v>
      </c>
      <c r="AU505" s="11">
        <v>0</v>
      </c>
      <c r="AV505" s="12" t="s">
        <v>25</v>
      </c>
      <c r="AW505" s="11">
        <v>0</v>
      </c>
      <c r="AX505" s="11">
        <v>1</v>
      </c>
      <c r="AY505" s="12" t="s">
        <v>25</v>
      </c>
      <c r="AZ505" s="11">
        <v>1</v>
      </c>
      <c r="BA505" s="11">
        <v>53</v>
      </c>
      <c r="BB505" s="12" t="s">
        <v>25</v>
      </c>
      <c r="BC505" s="11">
        <v>18</v>
      </c>
      <c r="BD505" s="12" t="s">
        <v>25</v>
      </c>
      <c r="BE505" s="11">
        <v>11</v>
      </c>
      <c r="BF505" s="12" t="s">
        <v>25</v>
      </c>
      <c r="BG505" s="11">
        <v>29</v>
      </c>
      <c r="BH505" s="11">
        <v>4</v>
      </c>
      <c r="BI505" s="12" t="s">
        <v>25</v>
      </c>
      <c r="BJ505" s="11">
        <v>4</v>
      </c>
      <c r="BK505" s="11">
        <v>6</v>
      </c>
      <c r="BL505" s="12" t="s">
        <v>25</v>
      </c>
      <c r="BM505" s="11">
        <v>6</v>
      </c>
      <c r="BN505" s="11">
        <v>39</v>
      </c>
      <c r="BO505" s="12" t="s">
        <v>25</v>
      </c>
      <c r="BP505" s="11">
        <v>2</v>
      </c>
      <c r="BQ505" s="12" t="s">
        <v>25</v>
      </c>
      <c r="BR505" s="11">
        <v>2</v>
      </c>
      <c r="BS505" s="12" t="s">
        <v>25</v>
      </c>
      <c r="BT505" s="11">
        <v>0</v>
      </c>
      <c r="BU505" s="12" t="s">
        <v>25</v>
      </c>
      <c r="BV505" s="11">
        <v>4</v>
      </c>
      <c r="BW505" s="12" t="s">
        <v>25</v>
      </c>
      <c r="BX505" s="11">
        <v>0</v>
      </c>
      <c r="BY505" s="12" t="s">
        <v>25</v>
      </c>
      <c r="BZ505" s="11">
        <v>12</v>
      </c>
      <c r="CA505" s="12" t="s">
        <v>25</v>
      </c>
      <c r="CB505" s="11">
        <v>1</v>
      </c>
      <c r="CC505" s="12" t="s">
        <v>25</v>
      </c>
      <c r="CD505" s="11">
        <v>3</v>
      </c>
      <c r="CE505" s="12" t="s">
        <v>25</v>
      </c>
      <c r="CF505" s="11">
        <v>3</v>
      </c>
      <c r="CG505" s="11">
        <v>16</v>
      </c>
      <c r="CH505" s="11">
        <v>3</v>
      </c>
      <c r="CI505" s="12" t="s">
        <v>25</v>
      </c>
      <c r="CJ505" s="11">
        <v>3</v>
      </c>
      <c r="CK505" s="12" t="s">
        <v>25</v>
      </c>
      <c r="CL505" s="11">
        <v>137</v>
      </c>
      <c r="CM505" s="11">
        <v>137</v>
      </c>
      <c r="CN505" s="12" t="s">
        <v>25</v>
      </c>
      <c r="CO505" s="12" t="s">
        <v>25</v>
      </c>
      <c r="CP505" s="12" t="s">
        <v>25</v>
      </c>
      <c r="CQ505" s="12" t="s">
        <v>25</v>
      </c>
      <c r="CR505" s="11">
        <f t="shared" si="21"/>
        <v>137</v>
      </c>
      <c r="CS505" s="11">
        <f t="shared" si="22"/>
        <v>137</v>
      </c>
      <c r="CT505" s="11" t="b">
        <f t="shared" si="23"/>
        <v>1</v>
      </c>
    </row>
    <row r="506" spans="1:98" x14ac:dyDescent="0.25">
      <c r="A506" s="11">
        <v>505</v>
      </c>
      <c r="B506" s="11">
        <v>15</v>
      </c>
      <c r="C506" s="12" t="s">
        <v>70</v>
      </c>
      <c r="D506" s="11">
        <v>1</v>
      </c>
      <c r="E506" s="12" t="s">
        <v>71</v>
      </c>
      <c r="F506" s="11">
        <v>1</v>
      </c>
      <c r="G506" s="12" t="s">
        <v>71</v>
      </c>
      <c r="H506" s="11">
        <v>1</v>
      </c>
      <c r="I506" s="11">
        <v>1</v>
      </c>
      <c r="J506" s="12" t="s">
        <v>71</v>
      </c>
      <c r="K506" s="11">
        <v>694</v>
      </c>
      <c r="L506" s="12" t="s">
        <v>592</v>
      </c>
      <c r="M506" s="11">
        <v>1</v>
      </c>
      <c r="N506" s="12" t="s">
        <v>70</v>
      </c>
      <c r="O506" s="12" t="s">
        <v>450</v>
      </c>
      <c r="P506" s="11">
        <v>2</v>
      </c>
      <c r="Q506" s="12" t="s">
        <v>273</v>
      </c>
      <c r="R506" s="11">
        <v>88</v>
      </c>
      <c r="S506" s="12" t="s">
        <v>547</v>
      </c>
      <c r="T506" s="11">
        <v>341</v>
      </c>
      <c r="U506" s="12" t="s">
        <v>593</v>
      </c>
      <c r="V506" s="12" t="s">
        <v>594</v>
      </c>
      <c r="W506" s="11">
        <v>1505</v>
      </c>
      <c r="X506" s="12" t="s">
        <v>71</v>
      </c>
      <c r="Y506" s="12" t="s">
        <v>77</v>
      </c>
      <c r="Z506" s="12" t="s">
        <v>78</v>
      </c>
      <c r="AA506" s="11">
        <v>1915016</v>
      </c>
      <c r="AB506" s="12" t="s">
        <v>679</v>
      </c>
      <c r="AC506" s="11">
        <v>3</v>
      </c>
      <c r="AD506" s="11">
        <v>165</v>
      </c>
      <c r="AE506" s="12" t="s">
        <v>25</v>
      </c>
      <c r="AF506" s="11">
        <v>14</v>
      </c>
      <c r="AG506" s="12" t="s">
        <v>25</v>
      </c>
      <c r="AH506" s="11">
        <v>4</v>
      </c>
      <c r="AI506" s="12" t="s">
        <v>25</v>
      </c>
      <c r="AJ506" s="11">
        <v>0</v>
      </c>
      <c r="AK506" s="12" t="s">
        <v>25</v>
      </c>
      <c r="AL506" s="11">
        <v>3</v>
      </c>
      <c r="AM506" s="12" t="s">
        <v>25</v>
      </c>
      <c r="AN506" s="11">
        <v>21</v>
      </c>
      <c r="AO506" s="12" t="s">
        <v>25</v>
      </c>
      <c r="AP506" s="11">
        <v>62</v>
      </c>
      <c r="AQ506" s="12" t="s">
        <v>25</v>
      </c>
      <c r="AR506" s="11">
        <v>4</v>
      </c>
      <c r="AS506" s="12" t="s">
        <v>25</v>
      </c>
      <c r="AT506" s="11">
        <v>66</v>
      </c>
      <c r="AU506" s="11">
        <v>2</v>
      </c>
      <c r="AV506" s="12" t="s">
        <v>25</v>
      </c>
      <c r="AW506" s="11">
        <v>2</v>
      </c>
      <c r="AX506" s="11">
        <v>0</v>
      </c>
      <c r="AY506" s="12" t="s">
        <v>25</v>
      </c>
      <c r="AZ506" s="11">
        <v>0</v>
      </c>
      <c r="BA506" s="11">
        <v>68</v>
      </c>
      <c r="BB506" s="12" t="s">
        <v>25</v>
      </c>
      <c r="BC506" s="11">
        <v>17</v>
      </c>
      <c r="BD506" s="12" t="s">
        <v>25</v>
      </c>
      <c r="BE506" s="11">
        <v>12</v>
      </c>
      <c r="BF506" s="12" t="s">
        <v>25</v>
      </c>
      <c r="BG506" s="11">
        <v>29</v>
      </c>
      <c r="BH506" s="11">
        <v>8</v>
      </c>
      <c r="BI506" s="12" t="s">
        <v>25</v>
      </c>
      <c r="BJ506" s="11">
        <v>8</v>
      </c>
      <c r="BK506" s="11">
        <v>5</v>
      </c>
      <c r="BL506" s="12" t="s">
        <v>25</v>
      </c>
      <c r="BM506" s="11">
        <v>5</v>
      </c>
      <c r="BN506" s="11">
        <v>42</v>
      </c>
      <c r="BO506" s="12" t="s">
        <v>25</v>
      </c>
      <c r="BP506" s="11">
        <v>4</v>
      </c>
      <c r="BQ506" s="12" t="s">
        <v>25</v>
      </c>
      <c r="BR506" s="11">
        <v>1</v>
      </c>
      <c r="BS506" s="12" t="s">
        <v>25</v>
      </c>
      <c r="BT506" s="11">
        <v>0</v>
      </c>
      <c r="BU506" s="12" t="s">
        <v>25</v>
      </c>
      <c r="BV506" s="11">
        <v>5</v>
      </c>
      <c r="BW506" s="12" t="s">
        <v>25</v>
      </c>
      <c r="BX506" s="11">
        <v>1</v>
      </c>
      <c r="BY506" s="12" t="s">
        <v>25</v>
      </c>
      <c r="BZ506" s="11">
        <v>18</v>
      </c>
      <c r="CA506" s="12" t="s">
        <v>25</v>
      </c>
      <c r="CB506" s="11">
        <v>1</v>
      </c>
      <c r="CC506" s="12" t="s">
        <v>25</v>
      </c>
      <c r="CD506" s="11">
        <v>5</v>
      </c>
      <c r="CE506" s="12" t="s">
        <v>25</v>
      </c>
      <c r="CF506" s="11">
        <v>5</v>
      </c>
      <c r="CG506" s="11">
        <v>25</v>
      </c>
      <c r="CH506" s="11">
        <v>3</v>
      </c>
      <c r="CI506" s="12" t="s">
        <v>25</v>
      </c>
      <c r="CJ506" s="11">
        <v>2</v>
      </c>
      <c r="CK506" s="12" t="s">
        <v>25</v>
      </c>
      <c r="CL506" s="11">
        <v>165</v>
      </c>
      <c r="CM506" s="11">
        <v>166</v>
      </c>
      <c r="CN506" s="12" t="s">
        <v>25</v>
      </c>
      <c r="CO506" s="12" t="s">
        <v>638</v>
      </c>
      <c r="CP506" s="12" t="s">
        <v>633</v>
      </c>
      <c r="CQ506" s="12" t="s">
        <v>25</v>
      </c>
      <c r="CR506" s="11">
        <f t="shared" si="21"/>
        <v>166</v>
      </c>
      <c r="CS506" s="11">
        <f t="shared" si="22"/>
        <v>166</v>
      </c>
      <c r="CT506" s="11" t="b">
        <f t="shared" si="23"/>
        <v>1</v>
      </c>
    </row>
    <row r="507" spans="1:98" x14ac:dyDescent="0.25">
      <c r="A507" s="11">
        <v>506</v>
      </c>
      <c r="B507" s="11">
        <v>15</v>
      </c>
      <c r="C507" s="12" t="s">
        <v>70</v>
      </c>
      <c r="D507" s="11">
        <v>1</v>
      </c>
      <c r="E507" s="12" t="s">
        <v>71</v>
      </c>
      <c r="F507" s="11">
        <v>1</v>
      </c>
      <c r="G507" s="12" t="s">
        <v>71</v>
      </c>
      <c r="H507" s="11">
        <v>1</v>
      </c>
      <c r="I507" s="11">
        <v>1</v>
      </c>
      <c r="J507" s="12" t="s">
        <v>71</v>
      </c>
      <c r="K507" s="11">
        <v>694</v>
      </c>
      <c r="L507" s="12" t="s">
        <v>592</v>
      </c>
      <c r="M507" s="11">
        <v>1</v>
      </c>
      <c r="N507" s="12" t="s">
        <v>70</v>
      </c>
      <c r="O507" s="12" t="s">
        <v>450</v>
      </c>
      <c r="P507" s="11">
        <v>2</v>
      </c>
      <c r="Q507" s="12" t="s">
        <v>273</v>
      </c>
      <c r="R507" s="11">
        <v>89</v>
      </c>
      <c r="S507" s="12" t="s">
        <v>548</v>
      </c>
      <c r="T507" s="11">
        <v>344</v>
      </c>
      <c r="U507" s="12" t="s">
        <v>593</v>
      </c>
      <c r="V507" s="12" t="s">
        <v>594</v>
      </c>
      <c r="W507" s="11">
        <v>1505</v>
      </c>
      <c r="X507" s="12" t="s">
        <v>71</v>
      </c>
      <c r="Y507" s="12" t="s">
        <v>77</v>
      </c>
      <c r="Z507" s="12" t="s">
        <v>78</v>
      </c>
      <c r="AA507" s="11">
        <v>1915016</v>
      </c>
      <c r="AB507" s="12" t="s">
        <v>679</v>
      </c>
      <c r="AC507" s="11">
        <v>3</v>
      </c>
      <c r="AD507" s="11">
        <v>146</v>
      </c>
      <c r="AE507" s="12" t="s">
        <v>25</v>
      </c>
      <c r="AF507" s="11">
        <v>14</v>
      </c>
      <c r="AG507" s="12" t="s">
        <v>25</v>
      </c>
      <c r="AH507" s="11">
        <v>3</v>
      </c>
      <c r="AI507" s="12" t="s">
        <v>25</v>
      </c>
      <c r="AJ507" s="11">
        <v>1</v>
      </c>
      <c r="AK507" s="12" t="s">
        <v>25</v>
      </c>
      <c r="AL507" s="11">
        <v>2</v>
      </c>
      <c r="AM507" s="12" t="s">
        <v>25</v>
      </c>
      <c r="AN507" s="11">
        <v>20</v>
      </c>
      <c r="AO507" s="12" t="s">
        <v>25</v>
      </c>
      <c r="AP507" s="11">
        <v>45</v>
      </c>
      <c r="AQ507" s="12" t="s">
        <v>25</v>
      </c>
      <c r="AR507" s="11">
        <v>0</v>
      </c>
      <c r="AS507" s="12" t="s">
        <v>25</v>
      </c>
      <c r="AT507" s="11">
        <v>45</v>
      </c>
      <c r="AU507" s="11">
        <v>3</v>
      </c>
      <c r="AV507" s="12" t="s">
        <v>25</v>
      </c>
      <c r="AW507" s="11">
        <v>3</v>
      </c>
      <c r="AX507" s="11">
        <v>0</v>
      </c>
      <c r="AY507" s="12" t="s">
        <v>25</v>
      </c>
      <c r="AZ507" s="11">
        <v>0</v>
      </c>
      <c r="BA507" s="11">
        <v>48</v>
      </c>
      <c r="BB507" s="12" t="s">
        <v>25</v>
      </c>
      <c r="BC507" s="11">
        <v>19</v>
      </c>
      <c r="BD507" s="12" t="s">
        <v>25</v>
      </c>
      <c r="BE507" s="11">
        <v>10</v>
      </c>
      <c r="BF507" s="12" t="s">
        <v>25</v>
      </c>
      <c r="BG507" s="11">
        <v>29</v>
      </c>
      <c r="BH507" s="11">
        <v>4</v>
      </c>
      <c r="BI507" s="12" t="s">
        <v>25</v>
      </c>
      <c r="BJ507" s="11">
        <v>4</v>
      </c>
      <c r="BK507" s="11">
        <v>6</v>
      </c>
      <c r="BL507" s="12" t="s">
        <v>25</v>
      </c>
      <c r="BM507" s="11">
        <v>6</v>
      </c>
      <c r="BN507" s="11">
        <v>39</v>
      </c>
      <c r="BO507" s="12" t="s">
        <v>25</v>
      </c>
      <c r="BP507" s="11">
        <v>4</v>
      </c>
      <c r="BQ507" s="12" t="s">
        <v>25</v>
      </c>
      <c r="BR507" s="11">
        <v>0</v>
      </c>
      <c r="BS507" s="12" t="s">
        <v>25</v>
      </c>
      <c r="BT507" s="11">
        <v>2</v>
      </c>
      <c r="BU507" s="12" t="s">
        <v>25</v>
      </c>
      <c r="BV507" s="11">
        <v>6</v>
      </c>
      <c r="BW507" s="12" t="s">
        <v>25</v>
      </c>
      <c r="BX507" s="11">
        <v>4</v>
      </c>
      <c r="BY507" s="12" t="s">
        <v>25</v>
      </c>
      <c r="BZ507" s="11">
        <v>19</v>
      </c>
      <c r="CA507" s="12" t="s">
        <v>25</v>
      </c>
      <c r="CB507" s="11">
        <v>0</v>
      </c>
      <c r="CC507" s="12" t="s">
        <v>25</v>
      </c>
      <c r="CD507" s="11">
        <v>4</v>
      </c>
      <c r="CE507" s="12" t="s">
        <v>25</v>
      </c>
      <c r="CF507" s="11">
        <v>4</v>
      </c>
      <c r="CG507" s="11">
        <v>27</v>
      </c>
      <c r="CH507" s="11">
        <v>3</v>
      </c>
      <c r="CI507" s="12" t="s">
        <v>25</v>
      </c>
      <c r="CJ507" s="11">
        <v>3</v>
      </c>
      <c r="CK507" s="12" t="s">
        <v>25</v>
      </c>
      <c r="CL507" s="11">
        <v>146</v>
      </c>
      <c r="CM507" s="11">
        <v>146</v>
      </c>
      <c r="CN507" s="12" t="s">
        <v>25</v>
      </c>
      <c r="CO507" s="12" t="s">
        <v>25</v>
      </c>
      <c r="CP507" s="12" t="s">
        <v>25</v>
      </c>
      <c r="CQ507" s="12" t="s">
        <v>25</v>
      </c>
      <c r="CR507" s="11">
        <f t="shared" si="21"/>
        <v>146</v>
      </c>
      <c r="CS507" s="11">
        <f t="shared" si="22"/>
        <v>146</v>
      </c>
      <c r="CT507" s="11" t="b">
        <f t="shared" si="23"/>
        <v>1</v>
      </c>
    </row>
    <row r="508" spans="1:98" x14ac:dyDescent="0.25">
      <c r="A508" s="11">
        <v>507</v>
      </c>
      <c r="B508" s="11">
        <v>15</v>
      </c>
      <c r="C508" s="12" t="s">
        <v>70</v>
      </c>
      <c r="D508" s="11">
        <v>1</v>
      </c>
      <c r="E508" s="12" t="s">
        <v>71</v>
      </c>
      <c r="F508" s="11">
        <v>1</v>
      </c>
      <c r="G508" s="12" t="s">
        <v>71</v>
      </c>
      <c r="H508" s="11">
        <v>1</v>
      </c>
      <c r="I508" s="11">
        <v>1</v>
      </c>
      <c r="J508" s="12" t="s">
        <v>71</v>
      </c>
      <c r="K508" s="11">
        <v>694</v>
      </c>
      <c r="L508" s="12" t="s">
        <v>592</v>
      </c>
      <c r="M508" s="11">
        <v>1</v>
      </c>
      <c r="N508" s="12" t="s">
        <v>70</v>
      </c>
      <c r="O508" s="12" t="s">
        <v>450</v>
      </c>
      <c r="P508" s="11">
        <v>2</v>
      </c>
      <c r="Q508" s="12" t="s">
        <v>273</v>
      </c>
      <c r="R508" s="11">
        <v>90</v>
      </c>
      <c r="S508" s="12" t="s">
        <v>549</v>
      </c>
      <c r="T508" s="11">
        <v>342</v>
      </c>
      <c r="U508" s="12" t="s">
        <v>593</v>
      </c>
      <c r="V508" s="12" t="s">
        <v>594</v>
      </c>
      <c r="W508" s="11">
        <v>1505</v>
      </c>
      <c r="X508" s="12" t="s">
        <v>71</v>
      </c>
      <c r="Y508" s="12" t="s">
        <v>77</v>
      </c>
      <c r="Z508" s="12" t="s">
        <v>78</v>
      </c>
      <c r="AA508" s="11">
        <v>1915016</v>
      </c>
      <c r="AB508" s="12" t="s">
        <v>679</v>
      </c>
      <c r="AC508" s="11">
        <v>3</v>
      </c>
      <c r="AD508" s="11">
        <v>165</v>
      </c>
      <c r="AE508" s="12" t="s">
        <v>25</v>
      </c>
      <c r="AF508" s="11">
        <v>19</v>
      </c>
      <c r="AG508" s="12" t="s">
        <v>25</v>
      </c>
      <c r="AH508" s="11">
        <v>0</v>
      </c>
      <c r="AI508" s="12" t="s">
        <v>25</v>
      </c>
      <c r="AJ508" s="11">
        <v>0</v>
      </c>
      <c r="AK508" s="12" t="s">
        <v>25</v>
      </c>
      <c r="AL508" s="11">
        <v>1</v>
      </c>
      <c r="AM508" s="12" t="s">
        <v>25</v>
      </c>
      <c r="AN508" s="11">
        <v>20</v>
      </c>
      <c r="AO508" s="12" t="s">
        <v>25</v>
      </c>
      <c r="AP508" s="11">
        <v>62</v>
      </c>
      <c r="AQ508" s="12" t="s">
        <v>25</v>
      </c>
      <c r="AR508" s="11">
        <v>4</v>
      </c>
      <c r="AS508" s="12" t="s">
        <v>25</v>
      </c>
      <c r="AT508" s="11">
        <v>66</v>
      </c>
      <c r="AU508" s="11">
        <v>3</v>
      </c>
      <c r="AV508" s="12" t="s">
        <v>25</v>
      </c>
      <c r="AW508" s="11">
        <v>3</v>
      </c>
      <c r="AX508" s="11">
        <v>0</v>
      </c>
      <c r="AY508" s="12" t="s">
        <v>25</v>
      </c>
      <c r="AZ508" s="11">
        <v>0</v>
      </c>
      <c r="BA508" s="11">
        <v>69</v>
      </c>
      <c r="BB508" s="12" t="s">
        <v>25</v>
      </c>
      <c r="BC508" s="11">
        <v>12</v>
      </c>
      <c r="BD508" s="12" t="s">
        <v>25</v>
      </c>
      <c r="BE508" s="11">
        <v>14</v>
      </c>
      <c r="BF508" s="12" t="s">
        <v>25</v>
      </c>
      <c r="BG508" s="11">
        <v>26</v>
      </c>
      <c r="BH508" s="11">
        <v>2</v>
      </c>
      <c r="BI508" s="12" t="s">
        <v>25</v>
      </c>
      <c r="BJ508" s="11">
        <v>2</v>
      </c>
      <c r="BK508" s="11">
        <v>11</v>
      </c>
      <c r="BL508" s="12" t="s">
        <v>25</v>
      </c>
      <c r="BM508" s="11">
        <v>11</v>
      </c>
      <c r="BN508" s="11">
        <v>39</v>
      </c>
      <c r="BO508" s="12" t="s">
        <v>25</v>
      </c>
      <c r="BP508" s="11">
        <v>2</v>
      </c>
      <c r="BQ508" s="12" t="s">
        <v>25</v>
      </c>
      <c r="BR508" s="11">
        <v>3</v>
      </c>
      <c r="BS508" s="12" t="s">
        <v>25</v>
      </c>
      <c r="BT508" s="11">
        <v>1</v>
      </c>
      <c r="BU508" s="12" t="s">
        <v>25</v>
      </c>
      <c r="BV508" s="11">
        <v>6</v>
      </c>
      <c r="BW508" s="12" t="s">
        <v>25</v>
      </c>
      <c r="BX508" s="11">
        <v>5</v>
      </c>
      <c r="BY508" s="12" t="s">
        <v>25</v>
      </c>
      <c r="BZ508" s="11">
        <v>12</v>
      </c>
      <c r="CA508" s="12" t="s">
        <v>25</v>
      </c>
      <c r="CB508" s="11">
        <v>0</v>
      </c>
      <c r="CC508" s="12" t="s">
        <v>25</v>
      </c>
      <c r="CD508" s="11">
        <v>9</v>
      </c>
      <c r="CE508" s="12" t="s">
        <v>25</v>
      </c>
      <c r="CF508" s="11">
        <v>9</v>
      </c>
      <c r="CG508" s="11">
        <v>26</v>
      </c>
      <c r="CH508" s="11">
        <v>2</v>
      </c>
      <c r="CI508" s="12" t="s">
        <v>25</v>
      </c>
      <c r="CJ508" s="11">
        <v>3</v>
      </c>
      <c r="CK508" s="12" t="s">
        <v>25</v>
      </c>
      <c r="CL508" s="11">
        <v>165</v>
      </c>
      <c r="CM508" s="11">
        <v>165</v>
      </c>
      <c r="CN508" s="12" t="s">
        <v>25</v>
      </c>
      <c r="CO508" s="12" t="s">
        <v>25</v>
      </c>
      <c r="CP508" s="12" t="s">
        <v>25</v>
      </c>
      <c r="CQ508" s="12" t="s">
        <v>25</v>
      </c>
      <c r="CR508" s="11">
        <f t="shared" si="21"/>
        <v>165</v>
      </c>
      <c r="CS508" s="11">
        <f t="shared" si="22"/>
        <v>165</v>
      </c>
      <c r="CT508" s="11" t="b">
        <f t="shared" si="23"/>
        <v>1</v>
      </c>
    </row>
    <row r="509" spans="1:98" x14ac:dyDescent="0.25">
      <c r="A509" s="11">
        <v>508</v>
      </c>
      <c r="B509" s="11">
        <v>15</v>
      </c>
      <c r="C509" s="12" t="s">
        <v>70</v>
      </c>
      <c r="D509" s="11">
        <v>1</v>
      </c>
      <c r="E509" s="12" t="s">
        <v>71</v>
      </c>
      <c r="F509" s="11">
        <v>1</v>
      </c>
      <c r="G509" s="12" t="s">
        <v>71</v>
      </c>
      <c r="H509" s="11">
        <v>1</v>
      </c>
      <c r="I509" s="11">
        <v>1</v>
      </c>
      <c r="J509" s="12" t="s">
        <v>71</v>
      </c>
      <c r="K509" s="11">
        <v>694</v>
      </c>
      <c r="L509" s="12" t="s">
        <v>592</v>
      </c>
      <c r="M509" s="11">
        <v>1</v>
      </c>
      <c r="N509" s="12" t="s">
        <v>70</v>
      </c>
      <c r="O509" s="12" t="s">
        <v>450</v>
      </c>
      <c r="P509" s="11">
        <v>2</v>
      </c>
      <c r="Q509" s="12" t="s">
        <v>273</v>
      </c>
      <c r="R509" s="11">
        <v>91</v>
      </c>
      <c r="S509" s="12" t="s">
        <v>550</v>
      </c>
      <c r="T509" s="11">
        <v>341</v>
      </c>
      <c r="U509" s="12" t="s">
        <v>593</v>
      </c>
      <c r="V509" s="12" t="s">
        <v>594</v>
      </c>
      <c r="W509" s="11">
        <v>1505</v>
      </c>
      <c r="X509" s="12" t="s">
        <v>71</v>
      </c>
      <c r="Y509" s="12" t="s">
        <v>77</v>
      </c>
      <c r="Z509" s="12" t="s">
        <v>78</v>
      </c>
      <c r="AA509" s="11">
        <v>1915016</v>
      </c>
      <c r="AB509" s="12" t="s">
        <v>679</v>
      </c>
      <c r="AC509" s="11">
        <v>3</v>
      </c>
      <c r="AD509" s="11">
        <v>152</v>
      </c>
      <c r="AE509" s="12" t="s">
        <v>25</v>
      </c>
      <c r="AF509" s="11">
        <v>15</v>
      </c>
      <c r="AG509" s="12" t="s">
        <v>25</v>
      </c>
      <c r="AH509" s="11">
        <v>0</v>
      </c>
      <c r="AI509" s="12" t="s">
        <v>25</v>
      </c>
      <c r="AJ509" s="11">
        <v>0</v>
      </c>
      <c r="AK509" s="12" t="s">
        <v>25</v>
      </c>
      <c r="AL509" s="11">
        <v>1</v>
      </c>
      <c r="AM509" s="12" t="s">
        <v>25</v>
      </c>
      <c r="AN509" s="11">
        <v>16</v>
      </c>
      <c r="AO509" s="12" t="s">
        <v>25</v>
      </c>
      <c r="AP509" s="11">
        <v>52</v>
      </c>
      <c r="AQ509" s="12" t="s">
        <v>25</v>
      </c>
      <c r="AR509" s="11">
        <v>2</v>
      </c>
      <c r="AS509" s="12" t="s">
        <v>25</v>
      </c>
      <c r="AT509" s="11">
        <v>54</v>
      </c>
      <c r="AU509" s="11">
        <v>2</v>
      </c>
      <c r="AV509" s="12" t="s">
        <v>25</v>
      </c>
      <c r="AW509" s="11">
        <v>2</v>
      </c>
      <c r="AX509" s="11">
        <v>3</v>
      </c>
      <c r="AY509" s="12" t="s">
        <v>25</v>
      </c>
      <c r="AZ509" s="11">
        <v>3</v>
      </c>
      <c r="BA509" s="11">
        <v>59</v>
      </c>
      <c r="BB509" s="12" t="s">
        <v>25</v>
      </c>
      <c r="BC509" s="11">
        <v>11</v>
      </c>
      <c r="BD509" s="12" t="s">
        <v>25</v>
      </c>
      <c r="BE509" s="11">
        <v>18</v>
      </c>
      <c r="BF509" s="12" t="s">
        <v>25</v>
      </c>
      <c r="BG509" s="11">
        <v>29</v>
      </c>
      <c r="BH509" s="11">
        <v>5</v>
      </c>
      <c r="BI509" s="12" t="s">
        <v>25</v>
      </c>
      <c r="BJ509" s="11">
        <v>5</v>
      </c>
      <c r="BK509" s="11">
        <v>2</v>
      </c>
      <c r="BL509" s="12" t="s">
        <v>25</v>
      </c>
      <c r="BM509" s="11">
        <v>2</v>
      </c>
      <c r="BN509" s="11">
        <v>36</v>
      </c>
      <c r="BO509" s="12" t="s">
        <v>25</v>
      </c>
      <c r="BP509" s="11">
        <v>4</v>
      </c>
      <c r="BQ509" s="12" t="s">
        <v>25</v>
      </c>
      <c r="BR509" s="11">
        <v>0</v>
      </c>
      <c r="BS509" s="12" t="s">
        <v>25</v>
      </c>
      <c r="BT509" s="11">
        <v>2</v>
      </c>
      <c r="BU509" s="12" t="s">
        <v>25</v>
      </c>
      <c r="BV509" s="11">
        <v>6</v>
      </c>
      <c r="BW509" s="12" t="s">
        <v>25</v>
      </c>
      <c r="BX509" s="11">
        <v>1</v>
      </c>
      <c r="BY509" s="12" t="s">
        <v>25</v>
      </c>
      <c r="BZ509" s="11">
        <v>18</v>
      </c>
      <c r="CA509" s="12" t="s">
        <v>25</v>
      </c>
      <c r="CB509" s="11">
        <v>2</v>
      </c>
      <c r="CC509" s="12" t="s">
        <v>25</v>
      </c>
      <c r="CD509" s="11">
        <v>3</v>
      </c>
      <c r="CE509" s="12" t="s">
        <v>25</v>
      </c>
      <c r="CF509" s="11">
        <v>3</v>
      </c>
      <c r="CG509" s="11">
        <v>24</v>
      </c>
      <c r="CH509" s="11">
        <v>8</v>
      </c>
      <c r="CI509" s="12" t="s">
        <v>25</v>
      </c>
      <c r="CJ509" s="11">
        <v>2</v>
      </c>
      <c r="CK509" s="12" t="s">
        <v>25</v>
      </c>
      <c r="CL509" s="11">
        <v>151</v>
      </c>
      <c r="CM509" s="11">
        <v>151</v>
      </c>
      <c r="CN509" s="12" t="s">
        <v>25</v>
      </c>
      <c r="CO509" s="12" t="s">
        <v>25</v>
      </c>
      <c r="CP509" s="12" t="s">
        <v>633</v>
      </c>
      <c r="CQ509" s="12" t="s">
        <v>25</v>
      </c>
      <c r="CR509" s="11">
        <f t="shared" si="21"/>
        <v>151</v>
      </c>
      <c r="CS509" s="11">
        <f t="shared" si="22"/>
        <v>151</v>
      </c>
      <c r="CT509" s="11" t="b">
        <f t="shared" si="23"/>
        <v>1</v>
      </c>
    </row>
    <row r="510" spans="1:98" x14ac:dyDescent="0.25">
      <c r="A510" s="11">
        <v>509</v>
      </c>
      <c r="B510" s="11">
        <v>15</v>
      </c>
      <c r="C510" s="12" t="s">
        <v>70</v>
      </c>
      <c r="D510" s="11">
        <v>1</v>
      </c>
      <c r="E510" s="12" t="s">
        <v>71</v>
      </c>
      <c r="F510" s="11">
        <v>1</v>
      </c>
      <c r="G510" s="12" t="s">
        <v>71</v>
      </c>
      <c r="H510" s="11">
        <v>1</v>
      </c>
      <c r="I510" s="11">
        <v>1</v>
      </c>
      <c r="J510" s="12" t="s">
        <v>71</v>
      </c>
      <c r="K510" s="11">
        <v>694</v>
      </c>
      <c r="L510" s="12" t="s">
        <v>592</v>
      </c>
      <c r="M510" s="11">
        <v>1</v>
      </c>
      <c r="N510" s="12" t="s">
        <v>70</v>
      </c>
      <c r="O510" s="12" t="s">
        <v>450</v>
      </c>
      <c r="P510" s="11">
        <v>2</v>
      </c>
      <c r="Q510" s="12" t="s">
        <v>273</v>
      </c>
      <c r="R510" s="11">
        <v>92</v>
      </c>
      <c r="S510" s="12" t="s">
        <v>551</v>
      </c>
      <c r="T510" s="11">
        <v>342</v>
      </c>
      <c r="U510" s="12" t="s">
        <v>593</v>
      </c>
      <c r="V510" s="12" t="s">
        <v>594</v>
      </c>
      <c r="W510" s="11">
        <v>1505</v>
      </c>
      <c r="X510" s="12" t="s">
        <v>71</v>
      </c>
      <c r="Y510" s="12" t="s">
        <v>77</v>
      </c>
      <c r="Z510" s="12" t="s">
        <v>78</v>
      </c>
      <c r="AA510" s="11">
        <v>1915016</v>
      </c>
      <c r="AB510" s="12" t="s">
        <v>679</v>
      </c>
      <c r="AC510" s="11">
        <v>3</v>
      </c>
      <c r="AD510" s="11">
        <v>0</v>
      </c>
      <c r="AE510" s="12" t="s">
        <v>25</v>
      </c>
      <c r="AF510" s="11">
        <v>17</v>
      </c>
      <c r="AG510" s="12" t="s">
        <v>25</v>
      </c>
      <c r="AH510" s="11">
        <v>3</v>
      </c>
      <c r="AI510" s="12" t="s">
        <v>25</v>
      </c>
      <c r="AJ510" s="11">
        <v>1</v>
      </c>
      <c r="AK510" s="12" t="s">
        <v>25</v>
      </c>
      <c r="AL510" s="11">
        <v>0</v>
      </c>
      <c r="AM510" s="12" t="s">
        <v>25</v>
      </c>
      <c r="AN510" s="11">
        <v>21</v>
      </c>
      <c r="AO510" s="12" t="s">
        <v>25</v>
      </c>
      <c r="AP510" s="11">
        <v>50</v>
      </c>
      <c r="AQ510" s="12" t="s">
        <v>25</v>
      </c>
      <c r="AR510" s="11">
        <v>5</v>
      </c>
      <c r="AS510" s="12" t="s">
        <v>25</v>
      </c>
      <c r="AT510" s="11">
        <v>55</v>
      </c>
      <c r="AU510" s="11">
        <v>1</v>
      </c>
      <c r="AV510" s="12" t="s">
        <v>25</v>
      </c>
      <c r="AW510" s="11">
        <v>1</v>
      </c>
      <c r="AX510" s="11">
        <v>0</v>
      </c>
      <c r="AY510" s="12" t="s">
        <v>25</v>
      </c>
      <c r="AZ510" s="11">
        <v>0</v>
      </c>
      <c r="BA510" s="11">
        <v>56</v>
      </c>
      <c r="BB510" s="12" t="s">
        <v>25</v>
      </c>
      <c r="BC510" s="11">
        <v>7</v>
      </c>
      <c r="BD510" s="12" t="s">
        <v>25</v>
      </c>
      <c r="BE510" s="11">
        <v>12</v>
      </c>
      <c r="BF510" s="12" t="s">
        <v>25</v>
      </c>
      <c r="BG510" s="11">
        <v>19</v>
      </c>
      <c r="BH510" s="11">
        <v>6</v>
      </c>
      <c r="BI510" s="12" t="s">
        <v>25</v>
      </c>
      <c r="BJ510" s="11">
        <v>6</v>
      </c>
      <c r="BK510" s="11">
        <v>8</v>
      </c>
      <c r="BL510" s="12" t="s">
        <v>25</v>
      </c>
      <c r="BM510" s="11">
        <v>8</v>
      </c>
      <c r="BN510" s="11">
        <v>33</v>
      </c>
      <c r="BO510" s="12" t="s">
        <v>25</v>
      </c>
      <c r="BP510" s="11">
        <v>2</v>
      </c>
      <c r="BQ510" s="12" t="s">
        <v>25</v>
      </c>
      <c r="BR510" s="11">
        <v>2</v>
      </c>
      <c r="BS510" s="12" t="s">
        <v>25</v>
      </c>
      <c r="BT510" s="11">
        <v>0</v>
      </c>
      <c r="BU510" s="12" t="s">
        <v>25</v>
      </c>
      <c r="BV510" s="11">
        <v>4</v>
      </c>
      <c r="BW510" s="12" t="s">
        <v>25</v>
      </c>
      <c r="BX510" s="11">
        <v>7</v>
      </c>
      <c r="BY510" s="12" t="s">
        <v>25</v>
      </c>
      <c r="BZ510" s="11">
        <v>14</v>
      </c>
      <c r="CA510" s="12" t="s">
        <v>25</v>
      </c>
      <c r="CB510" s="11">
        <v>2</v>
      </c>
      <c r="CC510" s="12" t="s">
        <v>25</v>
      </c>
      <c r="CD510" s="11">
        <v>8</v>
      </c>
      <c r="CE510" s="12" t="s">
        <v>25</v>
      </c>
      <c r="CF510" s="11">
        <v>8</v>
      </c>
      <c r="CG510" s="11">
        <v>31</v>
      </c>
      <c r="CH510" s="11">
        <v>6</v>
      </c>
      <c r="CI510" s="12" t="s">
        <v>25</v>
      </c>
      <c r="CJ510" s="11">
        <v>3</v>
      </c>
      <c r="CK510" s="12" t="s">
        <v>25</v>
      </c>
      <c r="CL510" s="11">
        <v>153</v>
      </c>
      <c r="CM510" s="11">
        <v>154</v>
      </c>
      <c r="CN510" s="12" t="s">
        <v>25</v>
      </c>
      <c r="CO510" s="12" t="s">
        <v>638</v>
      </c>
      <c r="CP510" s="12" t="s">
        <v>633</v>
      </c>
      <c r="CQ510" s="12" t="s">
        <v>25</v>
      </c>
      <c r="CR510" s="11">
        <f t="shared" si="21"/>
        <v>154</v>
      </c>
      <c r="CS510" s="11">
        <f t="shared" si="22"/>
        <v>154</v>
      </c>
      <c r="CT510" s="11" t="b">
        <f t="shared" si="23"/>
        <v>1</v>
      </c>
    </row>
    <row r="511" spans="1:98" x14ac:dyDescent="0.25">
      <c r="A511" s="11">
        <v>510</v>
      </c>
      <c r="B511" s="11">
        <v>15</v>
      </c>
      <c r="C511" s="12" t="s">
        <v>70</v>
      </c>
      <c r="D511" s="11">
        <v>1</v>
      </c>
      <c r="E511" s="12" t="s">
        <v>71</v>
      </c>
      <c r="F511" s="11">
        <v>1</v>
      </c>
      <c r="G511" s="12" t="s">
        <v>71</v>
      </c>
      <c r="H511" s="11">
        <v>1</v>
      </c>
      <c r="I511" s="11">
        <v>1</v>
      </c>
      <c r="J511" s="12" t="s">
        <v>71</v>
      </c>
      <c r="K511" s="11">
        <v>694</v>
      </c>
      <c r="L511" s="12" t="s">
        <v>592</v>
      </c>
      <c r="M511" s="11">
        <v>1</v>
      </c>
      <c r="N511" s="12" t="s">
        <v>70</v>
      </c>
      <c r="O511" s="12" t="s">
        <v>450</v>
      </c>
      <c r="P511" s="11">
        <v>2</v>
      </c>
      <c r="Q511" s="12" t="s">
        <v>273</v>
      </c>
      <c r="R511" s="11">
        <v>93</v>
      </c>
      <c r="S511" s="12" t="s">
        <v>552</v>
      </c>
      <c r="T511" s="11">
        <v>339</v>
      </c>
      <c r="U511" s="12" t="s">
        <v>593</v>
      </c>
      <c r="V511" s="12" t="s">
        <v>594</v>
      </c>
      <c r="W511" s="11">
        <v>1505</v>
      </c>
      <c r="X511" s="12" t="s">
        <v>71</v>
      </c>
      <c r="Y511" s="12" t="s">
        <v>77</v>
      </c>
      <c r="Z511" s="12" t="s">
        <v>78</v>
      </c>
      <c r="AA511" s="11">
        <v>1915016</v>
      </c>
      <c r="AB511" s="12" t="s">
        <v>679</v>
      </c>
      <c r="AC511" s="11">
        <v>3</v>
      </c>
      <c r="AD511" s="11">
        <v>143</v>
      </c>
      <c r="AE511" s="12" t="s">
        <v>25</v>
      </c>
      <c r="AF511" s="11">
        <v>19</v>
      </c>
      <c r="AG511" s="12" t="s">
        <v>25</v>
      </c>
      <c r="AH511" s="11">
        <v>1</v>
      </c>
      <c r="AI511" s="12" t="s">
        <v>25</v>
      </c>
      <c r="AJ511" s="11">
        <v>1</v>
      </c>
      <c r="AK511" s="12" t="s">
        <v>25</v>
      </c>
      <c r="AL511" s="11">
        <v>2</v>
      </c>
      <c r="AM511" s="12" t="s">
        <v>25</v>
      </c>
      <c r="AN511" s="11">
        <v>23</v>
      </c>
      <c r="AO511" s="12" t="s">
        <v>25</v>
      </c>
      <c r="AP511" s="11">
        <v>43</v>
      </c>
      <c r="AQ511" s="12" t="s">
        <v>25</v>
      </c>
      <c r="AR511" s="11">
        <v>2</v>
      </c>
      <c r="AS511" s="12" t="s">
        <v>25</v>
      </c>
      <c r="AT511" s="11">
        <v>45</v>
      </c>
      <c r="AU511" s="11">
        <v>3</v>
      </c>
      <c r="AV511" s="12" t="s">
        <v>25</v>
      </c>
      <c r="AW511" s="11">
        <v>3</v>
      </c>
      <c r="AX511" s="11">
        <v>0</v>
      </c>
      <c r="AY511" s="12" t="s">
        <v>25</v>
      </c>
      <c r="AZ511" s="11">
        <v>0</v>
      </c>
      <c r="BA511" s="11">
        <v>48</v>
      </c>
      <c r="BB511" s="12" t="s">
        <v>25</v>
      </c>
      <c r="BC511" s="11">
        <v>12</v>
      </c>
      <c r="BD511" s="12" t="s">
        <v>25</v>
      </c>
      <c r="BE511" s="11">
        <v>11</v>
      </c>
      <c r="BF511" s="12" t="s">
        <v>25</v>
      </c>
      <c r="BG511" s="11">
        <v>23</v>
      </c>
      <c r="BH511" s="11">
        <v>3</v>
      </c>
      <c r="BI511" s="12" t="s">
        <v>25</v>
      </c>
      <c r="BJ511" s="11">
        <v>3</v>
      </c>
      <c r="BK511" s="11">
        <v>5</v>
      </c>
      <c r="BL511" s="12" t="s">
        <v>25</v>
      </c>
      <c r="BM511" s="11">
        <v>5</v>
      </c>
      <c r="BN511" s="11">
        <v>31</v>
      </c>
      <c r="BO511" s="12" t="s">
        <v>25</v>
      </c>
      <c r="BP511" s="11">
        <v>3</v>
      </c>
      <c r="BQ511" s="12" t="s">
        <v>25</v>
      </c>
      <c r="BR511" s="11">
        <v>0</v>
      </c>
      <c r="BS511" s="12" t="s">
        <v>25</v>
      </c>
      <c r="BT511" s="11">
        <v>0</v>
      </c>
      <c r="BU511" s="12" t="s">
        <v>25</v>
      </c>
      <c r="BV511" s="11">
        <v>3</v>
      </c>
      <c r="BW511" s="12" t="s">
        <v>25</v>
      </c>
      <c r="BX511" s="11">
        <v>5</v>
      </c>
      <c r="BY511" s="12" t="s">
        <v>25</v>
      </c>
      <c r="BZ511" s="11">
        <v>21</v>
      </c>
      <c r="CA511" s="12" t="s">
        <v>25</v>
      </c>
      <c r="CB511" s="11">
        <v>1</v>
      </c>
      <c r="CC511" s="12" t="s">
        <v>25</v>
      </c>
      <c r="CD511" s="11">
        <v>3</v>
      </c>
      <c r="CE511" s="12" t="s">
        <v>25</v>
      </c>
      <c r="CF511" s="11">
        <v>3</v>
      </c>
      <c r="CG511" s="11">
        <v>30</v>
      </c>
      <c r="CH511" s="11">
        <v>5</v>
      </c>
      <c r="CI511" s="12" t="s">
        <v>25</v>
      </c>
      <c r="CJ511" s="11">
        <v>3</v>
      </c>
      <c r="CK511" s="12" t="s">
        <v>25</v>
      </c>
      <c r="CL511" s="11">
        <v>143</v>
      </c>
      <c r="CM511" s="11">
        <v>143</v>
      </c>
      <c r="CN511" s="12" t="s">
        <v>25</v>
      </c>
      <c r="CO511" s="12" t="s">
        <v>25</v>
      </c>
      <c r="CP511" s="12" t="s">
        <v>25</v>
      </c>
      <c r="CQ511" s="12" t="s">
        <v>25</v>
      </c>
      <c r="CR511" s="11">
        <f t="shared" si="21"/>
        <v>143</v>
      </c>
      <c r="CS511" s="11">
        <f t="shared" si="22"/>
        <v>143</v>
      </c>
      <c r="CT511" s="11" t="b">
        <f t="shared" si="23"/>
        <v>1</v>
      </c>
    </row>
    <row r="512" spans="1:98" x14ac:dyDescent="0.25">
      <c r="A512" s="11">
        <v>511</v>
      </c>
      <c r="B512" s="11">
        <v>15</v>
      </c>
      <c r="C512" s="12" t="s">
        <v>70</v>
      </c>
      <c r="D512" s="11">
        <v>1</v>
      </c>
      <c r="E512" s="12" t="s">
        <v>71</v>
      </c>
      <c r="F512" s="11">
        <v>1</v>
      </c>
      <c r="G512" s="12" t="s">
        <v>71</v>
      </c>
      <c r="H512" s="11">
        <v>1</v>
      </c>
      <c r="I512" s="11">
        <v>1</v>
      </c>
      <c r="J512" s="12" t="s">
        <v>71</v>
      </c>
      <c r="K512" s="11">
        <v>694</v>
      </c>
      <c r="L512" s="12" t="s">
        <v>592</v>
      </c>
      <c r="M512" s="11">
        <v>1</v>
      </c>
      <c r="N512" s="12" t="s">
        <v>70</v>
      </c>
      <c r="O512" s="12" t="s">
        <v>450</v>
      </c>
      <c r="P512" s="11">
        <v>2</v>
      </c>
      <c r="Q512" s="12" t="s">
        <v>273</v>
      </c>
      <c r="R512" s="11">
        <v>94</v>
      </c>
      <c r="S512" s="12" t="s">
        <v>553</v>
      </c>
      <c r="T512" s="11">
        <v>343</v>
      </c>
      <c r="U512" s="12" t="s">
        <v>593</v>
      </c>
      <c r="V512" s="12" t="s">
        <v>594</v>
      </c>
      <c r="W512" s="11">
        <v>1505</v>
      </c>
      <c r="X512" s="12" t="s">
        <v>71</v>
      </c>
      <c r="Y512" s="12" t="s">
        <v>77</v>
      </c>
      <c r="Z512" s="12" t="s">
        <v>78</v>
      </c>
      <c r="AA512" s="11">
        <v>1915016</v>
      </c>
      <c r="AB512" s="12" t="s">
        <v>679</v>
      </c>
      <c r="AC512" s="11">
        <v>3</v>
      </c>
      <c r="AD512" s="11">
        <v>165</v>
      </c>
      <c r="AE512" s="12" t="s">
        <v>25</v>
      </c>
      <c r="AF512" s="11">
        <v>19</v>
      </c>
      <c r="AG512" s="12" t="s">
        <v>25</v>
      </c>
      <c r="AH512" s="11">
        <v>3</v>
      </c>
      <c r="AI512" s="12" t="s">
        <v>25</v>
      </c>
      <c r="AJ512" s="11">
        <v>1</v>
      </c>
      <c r="AK512" s="12" t="s">
        <v>25</v>
      </c>
      <c r="AL512" s="11">
        <v>0</v>
      </c>
      <c r="AM512" s="12" t="s">
        <v>25</v>
      </c>
      <c r="AN512" s="11">
        <v>23</v>
      </c>
      <c r="AO512" s="12" t="s">
        <v>25</v>
      </c>
      <c r="AP512" s="11">
        <v>53</v>
      </c>
      <c r="AQ512" s="12" t="s">
        <v>25</v>
      </c>
      <c r="AR512" s="11">
        <v>2</v>
      </c>
      <c r="AS512" s="12" t="s">
        <v>25</v>
      </c>
      <c r="AT512" s="11">
        <v>55</v>
      </c>
      <c r="AU512" s="11">
        <v>2</v>
      </c>
      <c r="AV512" s="12" t="s">
        <v>25</v>
      </c>
      <c r="AW512" s="11">
        <v>2</v>
      </c>
      <c r="AX512" s="11">
        <v>2</v>
      </c>
      <c r="AY512" s="12" t="s">
        <v>25</v>
      </c>
      <c r="AZ512" s="11">
        <v>2</v>
      </c>
      <c r="BA512" s="11">
        <v>59</v>
      </c>
      <c r="BB512" s="12" t="s">
        <v>25</v>
      </c>
      <c r="BC512" s="11">
        <v>16</v>
      </c>
      <c r="BD512" s="12" t="s">
        <v>25</v>
      </c>
      <c r="BE512" s="11">
        <v>17</v>
      </c>
      <c r="BF512" s="12" t="s">
        <v>25</v>
      </c>
      <c r="BG512" s="11">
        <v>33</v>
      </c>
      <c r="BH512" s="11">
        <v>2</v>
      </c>
      <c r="BI512" s="12" t="s">
        <v>25</v>
      </c>
      <c r="BJ512" s="11">
        <v>2</v>
      </c>
      <c r="BK512" s="11">
        <v>5</v>
      </c>
      <c r="BL512" s="12" t="s">
        <v>25</v>
      </c>
      <c r="BM512" s="11">
        <v>5</v>
      </c>
      <c r="BN512" s="11">
        <v>40</v>
      </c>
      <c r="BO512" s="12" t="s">
        <v>25</v>
      </c>
      <c r="BP512" s="11">
        <v>1</v>
      </c>
      <c r="BQ512" s="12" t="s">
        <v>25</v>
      </c>
      <c r="BR512" s="11">
        <v>0</v>
      </c>
      <c r="BS512" s="12" t="s">
        <v>25</v>
      </c>
      <c r="BT512" s="11">
        <v>0</v>
      </c>
      <c r="BU512" s="12" t="s">
        <v>25</v>
      </c>
      <c r="BV512" s="11">
        <v>1</v>
      </c>
      <c r="BW512" s="12" t="s">
        <v>25</v>
      </c>
      <c r="BX512" s="11">
        <v>6</v>
      </c>
      <c r="BY512" s="12" t="s">
        <v>25</v>
      </c>
      <c r="BZ512" s="11">
        <v>19</v>
      </c>
      <c r="CA512" s="12" t="s">
        <v>25</v>
      </c>
      <c r="CB512" s="11">
        <v>2</v>
      </c>
      <c r="CC512" s="12" t="s">
        <v>25</v>
      </c>
      <c r="CD512" s="11">
        <v>2</v>
      </c>
      <c r="CE512" s="12" t="s">
        <v>25</v>
      </c>
      <c r="CF512" s="11">
        <v>2</v>
      </c>
      <c r="CG512" s="11">
        <v>29</v>
      </c>
      <c r="CH512" s="11">
        <v>9</v>
      </c>
      <c r="CI512" s="12" t="s">
        <v>25</v>
      </c>
      <c r="CJ512" s="11">
        <v>4</v>
      </c>
      <c r="CK512" s="12" t="s">
        <v>25</v>
      </c>
      <c r="CL512" s="11">
        <v>165</v>
      </c>
      <c r="CM512" s="11">
        <v>165</v>
      </c>
      <c r="CN512" s="12" t="s">
        <v>25</v>
      </c>
      <c r="CO512" s="12" t="s">
        <v>25</v>
      </c>
      <c r="CP512" s="12" t="s">
        <v>25</v>
      </c>
      <c r="CQ512" s="12" t="s">
        <v>25</v>
      </c>
      <c r="CR512" s="11">
        <f t="shared" si="21"/>
        <v>165</v>
      </c>
      <c r="CS512" s="11">
        <f t="shared" si="22"/>
        <v>165</v>
      </c>
      <c r="CT512" s="11" t="b">
        <f t="shared" si="23"/>
        <v>1</v>
      </c>
    </row>
    <row r="513" spans="1:98" x14ac:dyDescent="0.25">
      <c r="A513" s="11">
        <v>512</v>
      </c>
      <c r="B513" s="11">
        <v>15</v>
      </c>
      <c r="C513" s="12" t="s">
        <v>70</v>
      </c>
      <c r="D513" s="11">
        <v>1</v>
      </c>
      <c r="E513" s="12" t="s">
        <v>71</v>
      </c>
      <c r="F513" s="11">
        <v>1</v>
      </c>
      <c r="G513" s="12" t="s">
        <v>71</v>
      </c>
      <c r="H513" s="11">
        <v>1</v>
      </c>
      <c r="I513" s="11">
        <v>1</v>
      </c>
      <c r="J513" s="12" t="s">
        <v>71</v>
      </c>
      <c r="K513" s="11">
        <v>694</v>
      </c>
      <c r="L513" s="12" t="s">
        <v>592</v>
      </c>
      <c r="M513" s="11">
        <v>1</v>
      </c>
      <c r="N513" s="12" t="s">
        <v>70</v>
      </c>
      <c r="O513" s="12" t="s">
        <v>450</v>
      </c>
      <c r="P513" s="11">
        <v>2</v>
      </c>
      <c r="Q513" s="12" t="s">
        <v>273</v>
      </c>
      <c r="R513" s="11">
        <v>95</v>
      </c>
      <c r="S513" s="12" t="s">
        <v>554</v>
      </c>
      <c r="T513" s="11">
        <v>337</v>
      </c>
      <c r="U513" s="12" t="s">
        <v>593</v>
      </c>
      <c r="V513" s="12" t="s">
        <v>594</v>
      </c>
      <c r="W513" s="11">
        <v>1505</v>
      </c>
      <c r="X513" s="12" t="s">
        <v>71</v>
      </c>
      <c r="Y513" s="12" t="s">
        <v>77</v>
      </c>
      <c r="Z513" s="12" t="s">
        <v>78</v>
      </c>
      <c r="AA513" s="11">
        <v>1915016</v>
      </c>
      <c r="AB513" s="12" t="s">
        <v>679</v>
      </c>
      <c r="AC513" s="11">
        <v>3</v>
      </c>
      <c r="AD513" s="11">
        <v>150</v>
      </c>
      <c r="AE513" s="12" t="s">
        <v>25</v>
      </c>
      <c r="AF513" s="11">
        <v>23</v>
      </c>
      <c r="AG513" s="12" t="s">
        <v>25</v>
      </c>
      <c r="AH513" s="11">
        <v>2</v>
      </c>
      <c r="AI513" s="12" t="s">
        <v>25</v>
      </c>
      <c r="AJ513" s="11">
        <v>0</v>
      </c>
      <c r="AK513" s="12" t="s">
        <v>25</v>
      </c>
      <c r="AL513" s="11">
        <v>0</v>
      </c>
      <c r="AM513" s="12" t="s">
        <v>25</v>
      </c>
      <c r="AN513" s="11">
        <v>25</v>
      </c>
      <c r="AO513" s="12" t="s">
        <v>25</v>
      </c>
      <c r="AP513" s="11">
        <v>45</v>
      </c>
      <c r="AQ513" s="12" t="s">
        <v>25</v>
      </c>
      <c r="AR513" s="11">
        <v>6</v>
      </c>
      <c r="AS513" s="12" t="s">
        <v>25</v>
      </c>
      <c r="AT513" s="11">
        <v>51</v>
      </c>
      <c r="AU513" s="11">
        <v>2</v>
      </c>
      <c r="AV513" s="12" t="s">
        <v>25</v>
      </c>
      <c r="AW513" s="11">
        <v>2</v>
      </c>
      <c r="AX513" s="11">
        <v>0</v>
      </c>
      <c r="AY513" s="12" t="s">
        <v>25</v>
      </c>
      <c r="AZ513" s="11">
        <v>0</v>
      </c>
      <c r="BA513" s="11">
        <v>53</v>
      </c>
      <c r="BB513" s="12" t="s">
        <v>25</v>
      </c>
      <c r="BC513" s="11">
        <v>9</v>
      </c>
      <c r="BD513" s="12" t="s">
        <v>25</v>
      </c>
      <c r="BE513" s="11">
        <v>11</v>
      </c>
      <c r="BF513" s="12" t="s">
        <v>25</v>
      </c>
      <c r="BG513" s="11">
        <v>20</v>
      </c>
      <c r="BH513" s="11">
        <v>3</v>
      </c>
      <c r="BI513" s="12" t="s">
        <v>25</v>
      </c>
      <c r="BJ513" s="11">
        <v>3</v>
      </c>
      <c r="BK513" s="11">
        <v>7</v>
      </c>
      <c r="BL513" s="12" t="s">
        <v>25</v>
      </c>
      <c r="BM513" s="11">
        <v>7</v>
      </c>
      <c r="BN513" s="11">
        <v>30</v>
      </c>
      <c r="BO513" s="12" t="s">
        <v>25</v>
      </c>
      <c r="BP513" s="11">
        <v>1</v>
      </c>
      <c r="BQ513" s="12" t="s">
        <v>25</v>
      </c>
      <c r="BR513" s="11">
        <v>0</v>
      </c>
      <c r="BS513" s="12" t="s">
        <v>25</v>
      </c>
      <c r="BT513" s="11">
        <v>0</v>
      </c>
      <c r="BU513" s="12" t="s">
        <v>25</v>
      </c>
      <c r="BV513" s="11">
        <v>1</v>
      </c>
      <c r="BW513" s="12" t="s">
        <v>25</v>
      </c>
      <c r="BX513" s="11">
        <v>5</v>
      </c>
      <c r="BY513" s="12" t="s">
        <v>25</v>
      </c>
      <c r="BZ513" s="11">
        <v>19</v>
      </c>
      <c r="CA513" s="12" t="s">
        <v>25</v>
      </c>
      <c r="CB513" s="11">
        <v>1</v>
      </c>
      <c r="CC513" s="12" t="s">
        <v>25</v>
      </c>
      <c r="CD513" s="11">
        <v>5</v>
      </c>
      <c r="CE513" s="12" t="s">
        <v>25</v>
      </c>
      <c r="CF513" s="11">
        <v>5</v>
      </c>
      <c r="CG513" s="11">
        <v>30</v>
      </c>
      <c r="CH513" s="11">
        <v>7</v>
      </c>
      <c r="CI513" s="12" t="s">
        <v>25</v>
      </c>
      <c r="CJ513" s="11">
        <v>4</v>
      </c>
      <c r="CK513" s="12" t="s">
        <v>25</v>
      </c>
      <c r="CL513" s="11">
        <v>150</v>
      </c>
      <c r="CM513" s="11">
        <v>150</v>
      </c>
      <c r="CN513" s="12" t="s">
        <v>25</v>
      </c>
      <c r="CO513" s="12" t="s">
        <v>25</v>
      </c>
      <c r="CP513" s="12" t="s">
        <v>25</v>
      </c>
      <c r="CQ513" s="12" t="s">
        <v>25</v>
      </c>
      <c r="CR513" s="11">
        <f t="shared" si="21"/>
        <v>150</v>
      </c>
      <c r="CS513" s="11">
        <f t="shared" si="22"/>
        <v>150</v>
      </c>
      <c r="CT513" s="11" t="b">
        <f t="shared" si="23"/>
        <v>1</v>
      </c>
    </row>
    <row r="514" spans="1:98" x14ac:dyDescent="0.25">
      <c r="A514" s="11">
        <v>513</v>
      </c>
      <c r="B514" s="11">
        <v>15</v>
      </c>
      <c r="C514" s="12" t="s">
        <v>70</v>
      </c>
      <c r="D514" s="11">
        <v>1</v>
      </c>
      <c r="E514" s="12" t="s">
        <v>71</v>
      </c>
      <c r="F514" s="11">
        <v>1</v>
      </c>
      <c r="G514" s="12" t="s">
        <v>71</v>
      </c>
      <c r="H514" s="11">
        <v>1</v>
      </c>
      <c r="I514" s="11">
        <v>1</v>
      </c>
      <c r="J514" s="12" t="s">
        <v>71</v>
      </c>
      <c r="K514" s="11">
        <v>694</v>
      </c>
      <c r="L514" s="12" t="s">
        <v>592</v>
      </c>
      <c r="M514" s="11">
        <v>1</v>
      </c>
      <c r="N514" s="12" t="s">
        <v>70</v>
      </c>
      <c r="O514" s="12" t="s">
        <v>450</v>
      </c>
      <c r="P514" s="11">
        <v>2</v>
      </c>
      <c r="Q514" s="12" t="s">
        <v>273</v>
      </c>
      <c r="R514" s="11">
        <v>96</v>
      </c>
      <c r="S514" s="12" t="s">
        <v>555</v>
      </c>
      <c r="T514" s="11">
        <v>339</v>
      </c>
      <c r="U514" s="12" t="s">
        <v>593</v>
      </c>
      <c r="V514" s="12" t="s">
        <v>594</v>
      </c>
      <c r="W514" s="11">
        <v>1505</v>
      </c>
      <c r="X514" s="12" t="s">
        <v>71</v>
      </c>
      <c r="Y514" s="12" t="s">
        <v>77</v>
      </c>
      <c r="Z514" s="12" t="s">
        <v>78</v>
      </c>
      <c r="AA514" s="11">
        <v>1915016</v>
      </c>
      <c r="AB514" s="12" t="s">
        <v>679</v>
      </c>
      <c r="AC514" s="11">
        <v>3</v>
      </c>
      <c r="AD514" s="11">
        <v>147</v>
      </c>
      <c r="AE514" s="12" t="s">
        <v>25</v>
      </c>
      <c r="AF514" s="11">
        <v>15</v>
      </c>
      <c r="AG514" s="12" t="s">
        <v>25</v>
      </c>
      <c r="AH514" s="11">
        <v>4</v>
      </c>
      <c r="AI514" s="12" t="s">
        <v>25</v>
      </c>
      <c r="AJ514" s="11">
        <v>0</v>
      </c>
      <c r="AK514" s="12" t="s">
        <v>25</v>
      </c>
      <c r="AL514" s="11">
        <v>0</v>
      </c>
      <c r="AM514" s="12" t="s">
        <v>25</v>
      </c>
      <c r="AN514" s="11">
        <v>19</v>
      </c>
      <c r="AO514" s="12" t="s">
        <v>25</v>
      </c>
      <c r="AP514" s="11">
        <v>45</v>
      </c>
      <c r="AQ514" s="12" t="s">
        <v>25</v>
      </c>
      <c r="AR514" s="11">
        <v>3</v>
      </c>
      <c r="AS514" s="12" t="s">
        <v>25</v>
      </c>
      <c r="AT514" s="11">
        <v>48</v>
      </c>
      <c r="AU514" s="11">
        <v>1</v>
      </c>
      <c r="AV514" s="12" t="s">
        <v>25</v>
      </c>
      <c r="AW514" s="11">
        <v>1</v>
      </c>
      <c r="AX514" s="11">
        <v>1</v>
      </c>
      <c r="AY514" s="12" t="s">
        <v>25</v>
      </c>
      <c r="AZ514" s="11">
        <v>1</v>
      </c>
      <c r="BA514" s="11">
        <v>50</v>
      </c>
      <c r="BB514" s="12" t="s">
        <v>25</v>
      </c>
      <c r="BC514" s="11">
        <v>17</v>
      </c>
      <c r="BD514" s="12" t="s">
        <v>25</v>
      </c>
      <c r="BE514" s="11">
        <v>6</v>
      </c>
      <c r="BF514" s="12" t="s">
        <v>25</v>
      </c>
      <c r="BG514" s="11">
        <v>23</v>
      </c>
      <c r="BH514" s="11">
        <v>5</v>
      </c>
      <c r="BI514" s="12" t="s">
        <v>25</v>
      </c>
      <c r="BJ514" s="11">
        <v>5</v>
      </c>
      <c r="BK514" s="11">
        <v>4</v>
      </c>
      <c r="BL514" s="12" t="s">
        <v>25</v>
      </c>
      <c r="BM514" s="11">
        <v>4</v>
      </c>
      <c r="BN514" s="11">
        <v>32</v>
      </c>
      <c r="BO514" s="12" t="s">
        <v>25</v>
      </c>
      <c r="BP514" s="11">
        <v>2</v>
      </c>
      <c r="BQ514" s="12" t="s">
        <v>25</v>
      </c>
      <c r="BR514" s="11">
        <v>0</v>
      </c>
      <c r="BS514" s="12" t="s">
        <v>25</v>
      </c>
      <c r="BT514" s="11">
        <v>4</v>
      </c>
      <c r="BU514" s="12" t="s">
        <v>25</v>
      </c>
      <c r="BV514" s="11">
        <v>6</v>
      </c>
      <c r="BW514" s="12" t="s">
        <v>25</v>
      </c>
      <c r="BX514" s="11">
        <v>2</v>
      </c>
      <c r="BY514" s="12" t="s">
        <v>25</v>
      </c>
      <c r="BZ514" s="11">
        <v>19</v>
      </c>
      <c r="CA514" s="12" t="s">
        <v>25</v>
      </c>
      <c r="CB514" s="11">
        <v>1</v>
      </c>
      <c r="CC514" s="12" t="s">
        <v>25</v>
      </c>
      <c r="CD514" s="11">
        <v>5</v>
      </c>
      <c r="CE514" s="12" t="s">
        <v>25</v>
      </c>
      <c r="CF514" s="11">
        <v>5</v>
      </c>
      <c r="CG514" s="11">
        <v>27</v>
      </c>
      <c r="CH514" s="11">
        <v>6</v>
      </c>
      <c r="CI514" s="12" t="s">
        <v>25</v>
      </c>
      <c r="CJ514" s="11">
        <v>7</v>
      </c>
      <c r="CK514" s="12" t="s">
        <v>25</v>
      </c>
      <c r="CL514" s="11">
        <v>147</v>
      </c>
      <c r="CM514" s="11">
        <v>147</v>
      </c>
      <c r="CN514" s="12" t="s">
        <v>25</v>
      </c>
      <c r="CO514" s="12" t="s">
        <v>25</v>
      </c>
      <c r="CP514" s="12" t="s">
        <v>25</v>
      </c>
      <c r="CQ514" s="12" t="s">
        <v>25</v>
      </c>
      <c r="CR514" s="11">
        <f t="shared" si="21"/>
        <v>147</v>
      </c>
      <c r="CS514" s="11">
        <f t="shared" si="22"/>
        <v>147</v>
      </c>
      <c r="CT514" s="11" t="b">
        <f t="shared" si="23"/>
        <v>1</v>
      </c>
    </row>
    <row r="515" spans="1:98" x14ac:dyDescent="0.25">
      <c r="A515" s="11">
        <v>514</v>
      </c>
      <c r="B515" s="11">
        <v>15</v>
      </c>
      <c r="C515" s="12" t="s">
        <v>70</v>
      </c>
      <c r="D515" s="11">
        <v>1</v>
      </c>
      <c r="E515" s="12" t="s">
        <v>71</v>
      </c>
      <c r="F515" s="11">
        <v>1</v>
      </c>
      <c r="G515" s="12" t="s">
        <v>71</v>
      </c>
      <c r="H515" s="11">
        <v>1</v>
      </c>
      <c r="I515" s="11">
        <v>1</v>
      </c>
      <c r="J515" s="12" t="s">
        <v>71</v>
      </c>
      <c r="K515" s="11">
        <v>694</v>
      </c>
      <c r="L515" s="12" t="s">
        <v>595</v>
      </c>
      <c r="M515" s="11">
        <v>1</v>
      </c>
      <c r="N515" s="12" t="s">
        <v>70</v>
      </c>
      <c r="O515" s="12" t="s">
        <v>450</v>
      </c>
      <c r="P515" s="11">
        <v>2</v>
      </c>
      <c r="Q515" s="12" t="s">
        <v>273</v>
      </c>
      <c r="R515" s="11">
        <v>97</v>
      </c>
      <c r="S515" s="12" t="s">
        <v>556</v>
      </c>
      <c r="T515" s="11">
        <v>343</v>
      </c>
      <c r="U515" s="12" t="s">
        <v>596</v>
      </c>
      <c r="V515" s="12" t="s">
        <v>597</v>
      </c>
      <c r="W515" s="11">
        <v>1505</v>
      </c>
      <c r="X515" s="12" t="s">
        <v>71</v>
      </c>
      <c r="Y515" s="12" t="s">
        <v>77</v>
      </c>
      <c r="Z515" s="12" t="s">
        <v>78</v>
      </c>
      <c r="AA515" s="11">
        <v>1915042</v>
      </c>
      <c r="AB515" s="12" t="s">
        <v>680</v>
      </c>
      <c r="AC515" s="11">
        <v>3</v>
      </c>
      <c r="AD515" s="11">
        <v>161</v>
      </c>
      <c r="AE515" s="12" t="s">
        <v>25</v>
      </c>
      <c r="AF515" s="11">
        <v>15</v>
      </c>
      <c r="AG515" s="12" t="s">
        <v>25</v>
      </c>
      <c r="AH515" s="11">
        <v>1</v>
      </c>
      <c r="AI515" s="12" t="s">
        <v>25</v>
      </c>
      <c r="AJ515" s="11">
        <v>2</v>
      </c>
      <c r="AK515" s="12" t="s">
        <v>25</v>
      </c>
      <c r="AL515" s="11">
        <v>2</v>
      </c>
      <c r="AM515" s="12" t="s">
        <v>25</v>
      </c>
      <c r="AN515" s="11">
        <v>20</v>
      </c>
      <c r="AO515" s="12" t="s">
        <v>25</v>
      </c>
      <c r="AP515" s="11">
        <v>54</v>
      </c>
      <c r="AQ515" s="12" t="s">
        <v>25</v>
      </c>
      <c r="AR515" s="11">
        <v>4</v>
      </c>
      <c r="AS515" s="12" t="s">
        <v>25</v>
      </c>
      <c r="AT515" s="11">
        <v>58</v>
      </c>
      <c r="AU515" s="11">
        <v>0</v>
      </c>
      <c r="AV515" s="12" t="s">
        <v>25</v>
      </c>
      <c r="AW515" s="11">
        <v>0</v>
      </c>
      <c r="AX515" s="11">
        <v>1</v>
      </c>
      <c r="AY515" s="12" t="s">
        <v>25</v>
      </c>
      <c r="AZ515" s="11">
        <v>1</v>
      </c>
      <c r="BA515" s="11">
        <v>59</v>
      </c>
      <c r="BB515" s="12" t="s">
        <v>25</v>
      </c>
      <c r="BC515" s="11">
        <v>11</v>
      </c>
      <c r="BD515" s="12" t="s">
        <v>25</v>
      </c>
      <c r="BE515" s="11">
        <v>18</v>
      </c>
      <c r="BF515" s="12" t="s">
        <v>25</v>
      </c>
      <c r="BG515" s="11">
        <v>29</v>
      </c>
      <c r="BH515" s="11">
        <v>1</v>
      </c>
      <c r="BI515" s="12" t="s">
        <v>25</v>
      </c>
      <c r="BJ515" s="11">
        <v>1</v>
      </c>
      <c r="BK515" s="11">
        <v>2</v>
      </c>
      <c r="BL515" s="12" t="s">
        <v>25</v>
      </c>
      <c r="BM515" s="11">
        <v>2</v>
      </c>
      <c r="BN515" s="11">
        <v>32</v>
      </c>
      <c r="BO515" s="12" t="s">
        <v>25</v>
      </c>
      <c r="BP515" s="11">
        <v>7</v>
      </c>
      <c r="BQ515" s="12" t="s">
        <v>25</v>
      </c>
      <c r="BR515" s="11">
        <v>1</v>
      </c>
      <c r="BS515" s="12" t="s">
        <v>25</v>
      </c>
      <c r="BT515" s="11">
        <v>0</v>
      </c>
      <c r="BU515" s="12" t="s">
        <v>25</v>
      </c>
      <c r="BV515" s="11">
        <v>8</v>
      </c>
      <c r="BW515" s="12" t="s">
        <v>25</v>
      </c>
      <c r="BX515" s="11">
        <v>3</v>
      </c>
      <c r="BY515" s="12" t="s">
        <v>25</v>
      </c>
      <c r="BZ515" s="11">
        <v>15</v>
      </c>
      <c r="CA515" s="12" t="s">
        <v>25</v>
      </c>
      <c r="CB515" s="11">
        <v>2</v>
      </c>
      <c r="CC515" s="12" t="s">
        <v>25</v>
      </c>
      <c r="CD515" s="11">
        <v>9</v>
      </c>
      <c r="CE515" s="12" t="s">
        <v>25</v>
      </c>
      <c r="CF515" s="11">
        <v>9</v>
      </c>
      <c r="CG515" s="11">
        <v>29</v>
      </c>
      <c r="CH515" s="11">
        <v>6</v>
      </c>
      <c r="CI515" s="12" t="s">
        <v>25</v>
      </c>
      <c r="CJ515" s="11">
        <v>7</v>
      </c>
      <c r="CK515" s="12" t="s">
        <v>25</v>
      </c>
      <c r="CL515" s="11">
        <v>161</v>
      </c>
      <c r="CM515" s="11">
        <v>161</v>
      </c>
      <c r="CN515" s="12" t="s">
        <v>25</v>
      </c>
      <c r="CO515" s="12" t="s">
        <v>25</v>
      </c>
      <c r="CP515" s="12" t="s">
        <v>25</v>
      </c>
      <c r="CQ515" s="12" t="s">
        <v>25</v>
      </c>
      <c r="CR515" s="11">
        <f t="shared" ref="CR515:CR528" si="24">CH515+CJ515+CD515+CB515+BZ515+BX515+BT515+BR515+BP515+BK515+BH515+BE515+BC515+AX515+AU515+AR515+AP515+AL515+AJ515+AH515+AF515</f>
        <v>161</v>
      </c>
      <c r="CS515" s="11">
        <f t="shared" ref="CS515:CS528" si="25">CJ515+CH515+CG515+BV515+BN515+AN515+BA515</f>
        <v>161</v>
      </c>
      <c r="CT515" s="11" t="b">
        <f t="shared" ref="CT515:CT528" si="26">EXACT(CM515,CR515)</f>
        <v>1</v>
      </c>
    </row>
    <row r="516" spans="1:98" x14ac:dyDescent="0.25">
      <c r="A516" s="11">
        <v>515</v>
      </c>
      <c r="B516" s="11">
        <v>15</v>
      </c>
      <c r="C516" s="12" t="s">
        <v>70</v>
      </c>
      <c r="D516" s="11">
        <v>1</v>
      </c>
      <c r="E516" s="12" t="s">
        <v>71</v>
      </c>
      <c r="F516" s="11">
        <v>1</v>
      </c>
      <c r="G516" s="12" t="s">
        <v>71</v>
      </c>
      <c r="H516" s="11">
        <v>1</v>
      </c>
      <c r="I516" s="11">
        <v>1</v>
      </c>
      <c r="J516" s="12" t="s">
        <v>71</v>
      </c>
      <c r="K516" s="11">
        <v>694</v>
      </c>
      <c r="L516" s="12" t="s">
        <v>595</v>
      </c>
      <c r="M516" s="11">
        <v>1</v>
      </c>
      <c r="N516" s="12" t="s">
        <v>70</v>
      </c>
      <c r="O516" s="12" t="s">
        <v>450</v>
      </c>
      <c r="P516" s="11">
        <v>2</v>
      </c>
      <c r="Q516" s="12" t="s">
        <v>273</v>
      </c>
      <c r="R516" s="11">
        <v>98</v>
      </c>
      <c r="S516" s="12" t="s">
        <v>557</v>
      </c>
      <c r="T516" s="11">
        <v>340</v>
      </c>
      <c r="U516" s="12" t="s">
        <v>596</v>
      </c>
      <c r="V516" s="12" t="s">
        <v>597</v>
      </c>
      <c r="W516" s="11">
        <v>1505</v>
      </c>
      <c r="X516" s="12" t="s">
        <v>71</v>
      </c>
      <c r="Y516" s="12" t="s">
        <v>77</v>
      </c>
      <c r="Z516" s="12" t="s">
        <v>78</v>
      </c>
      <c r="AA516" s="11">
        <v>1915042</v>
      </c>
      <c r="AB516" s="12" t="s">
        <v>680</v>
      </c>
      <c r="AC516" s="11">
        <v>3</v>
      </c>
      <c r="AD516" s="11">
        <v>143</v>
      </c>
      <c r="AE516" s="12" t="s">
        <v>25</v>
      </c>
      <c r="AF516" s="11">
        <v>25</v>
      </c>
      <c r="AG516" s="12" t="s">
        <v>25</v>
      </c>
      <c r="AH516" s="11">
        <v>2</v>
      </c>
      <c r="AI516" s="12" t="s">
        <v>25</v>
      </c>
      <c r="AJ516" s="11">
        <v>0</v>
      </c>
      <c r="AK516" s="12" t="s">
        <v>25</v>
      </c>
      <c r="AL516" s="11">
        <v>2</v>
      </c>
      <c r="AM516" s="12" t="s">
        <v>25</v>
      </c>
      <c r="AN516" s="11">
        <v>29</v>
      </c>
      <c r="AO516" s="12" t="s">
        <v>25</v>
      </c>
      <c r="AP516" s="11">
        <v>38</v>
      </c>
      <c r="AQ516" s="12" t="s">
        <v>25</v>
      </c>
      <c r="AR516" s="11">
        <v>2</v>
      </c>
      <c r="AS516" s="12" t="s">
        <v>25</v>
      </c>
      <c r="AT516" s="11">
        <v>40</v>
      </c>
      <c r="AU516" s="11">
        <v>1</v>
      </c>
      <c r="AV516" s="12" t="s">
        <v>25</v>
      </c>
      <c r="AW516" s="11">
        <v>1</v>
      </c>
      <c r="AX516" s="11">
        <v>0</v>
      </c>
      <c r="AY516" s="12" t="s">
        <v>25</v>
      </c>
      <c r="AZ516" s="11">
        <v>0</v>
      </c>
      <c r="BA516" s="11">
        <v>41</v>
      </c>
      <c r="BB516" s="12" t="s">
        <v>25</v>
      </c>
      <c r="BC516" s="11">
        <v>11</v>
      </c>
      <c r="BD516" s="12" t="s">
        <v>25</v>
      </c>
      <c r="BE516" s="11">
        <v>16</v>
      </c>
      <c r="BF516" s="12" t="s">
        <v>25</v>
      </c>
      <c r="BG516" s="11">
        <v>27</v>
      </c>
      <c r="BH516" s="11">
        <v>4</v>
      </c>
      <c r="BI516" s="12" t="s">
        <v>25</v>
      </c>
      <c r="BJ516" s="11">
        <v>4</v>
      </c>
      <c r="BK516" s="11">
        <v>2</v>
      </c>
      <c r="BL516" s="12" t="s">
        <v>25</v>
      </c>
      <c r="BM516" s="11">
        <v>2</v>
      </c>
      <c r="BN516" s="11">
        <v>33</v>
      </c>
      <c r="BO516" s="12" t="s">
        <v>25</v>
      </c>
      <c r="BP516" s="11">
        <v>2</v>
      </c>
      <c r="BQ516" s="12" t="s">
        <v>25</v>
      </c>
      <c r="BR516" s="11">
        <v>1</v>
      </c>
      <c r="BS516" s="12" t="s">
        <v>25</v>
      </c>
      <c r="BT516" s="11">
        <v>1</v>
      </c>
      <c r="BU516" s="12" t="s">
        <v>25</v>
      </c>
      <c r="BV516" s="11">
        <v>4</v>
      </c>
      <c r="BW516" s="12" t="s">
        <v>25</v>
      </c>
      <c r="BX516" s="11">
        <v>3</v>
      </c>
      <c r="BY516" s="12" t="s">
        <v>25</v>
      </c>
      <c r="BZ516" s="11">
        <v>16</v>
      </c>
      <c r="CA516" s="12" t="s">
        <v>25</v>
      </c>
      <c r="CB516" s="11">
        <v>0</v>
      </c>
      <c r="CC516" s="12" t="s">
        <v>25</v>
      </c>
      <c r="CD516" s="11">
        <v>6</v>
      </c>
      <c r="CE516" s="12" t="s">
        <v>25</v>
      </c>
      <c r="CF516" s="11">
        <v>6</v>
      </c>
      <c r="CG516" s="11">
        <v>25</v>
      </c>
      <c r="CH516" s="11">
        <v>6</v>
      </c>
      <c r="CI516" s="12" t="s">
        <v>25</v>
      </c>
      <c r="CJ516" s="11">
        <v>5</v>
      </c>
      <c r="CK516" s="12" t="s">
        <v>25</v>
      </c>
      <c r="CL516" s="11">
        <v>143</v>
      </c>
      <c r="CM516" s="11">
        <v>143</v>
      </c>
      <c r="CN516" s="12" t="s">
        <v>25</v>
      </c>
      <c r="CO516" s="12" t="s">
        <v>25</v>
      </c>
      <c r="CP516" s="12" t="s">
        <v>25</v>
      </c>
      <c r="CQ516" s="12" t="s">
        <v>25</v>
      </c>
      <c r="CR516" s="11">
        <f t="shared" si="24"/>
        <v>143</v>
      </c>
      <c r="CS516" s="11">
        <f t="shared" si="25"/>
        <v>143</v>
      </c>
      <c r="CT516" s="11" t="b">
        <f t="shared" si="26"/>
        <v>1</v>
      </c>
    </row>
    <row r="517" spans="1:98" x14ac:dyDescent="0.25">
      <c r="A517" s="11">
        <v>516</v>
      </c>
      <c r="B517" s="11">
        <v>15</v>
      </c>
      <c r="C517" s="12" t="s">
        <v>70</v>
      </c>
      <c r="D517" s="11">
        <v>1</v>
      </c>
      <c r="E517" s="12" t="s">
        <v>71</v>
      </c>
      <c r="F517" s="11">
        <v>1</v>
      </c>
      <c r="G517" s="12" t="s">
        <v>71</v>
      </c>
      <c r="H517" s="11">
        <v>1</v>
      </c>
      <c r="I517" s="11">
        <v>1</v>
      </c>
      <c r="J517" s="12" t="s">
        <v>71</v>
      </c>
      <c r="K517" s="11">
        <v>694</v>
      </c>
      <c r="L517" s="12" t="s">
        <v>595</v>
      </c>
      <c r="M517" s="11">
        <v>1</v>
      </c>
      <c r="N517" s="12" t="s">
        <v>70</v>
      </c>
      <c r="O517" s="12" t="s">
        <v>450</v>
      </c>
      <c r="P517" s="11">
        <v>2</v>
      </c>
      <c r="Q517" s="12" t="s">
        <v>273</v>
      </c>
      <c r="R517" s="11">
        <v>99</v>
      </c>
      <c r="S517" s="12" t="s">
        <v>559</v>
      </c>
      <c r="T517" s="11">
        <v>343</v>
      </c>
      <c r="U517" s="12" t="s">
        <v>596</v>
      </c>
      <c r="V517" s="12" t="s">
        <v>597</v>
      </c>
      <c r="W517" s="11">
        <v>1505</v>
      </c>
      <c r="X517" s="12" t="s">
        <v>71</v>
      </c>
      <c r="Y517" s="12" t="s">
        <v>77</v>
      </c>
      <c r="Z517" s="12" t="s">
        <v>78</v>
      </c>
      <c r="AA517" s="11">
        <v>1915042</v>
      </c>
      <c r="AB517" s="12" t="s">
        <v>680</v>
      </c>
      <c r="AC517" s="11">
        <v>3</v>
      </c>
      <c r="AD517" s="11">
        <v>142</v>
      </c>
      <c r="AE517" s="12" t="s">
        <v>25</v>
      </c>
      <c r="AF517" s="11">
        <v>11</v>
      </c>
      <c r="AG517" s="12" t="s">
        <v>25</v>
      </c>
      <c r="AH517" s="11">
        <v>1</v>
      </c>
      <c r="AI517" s="12" t="s">
        <v>25</v>
      </c>
      <c r="AJ517" s="11">
        <v>1</v>
      </c>
      <c r="AK517" s="12" t="s">
        <v>25</v>
      </c>
      <c r="AL517" s="11">
        <v>1</v>
      </c>
      <c r="AM517" s="12" t="s">
        <v>25</v>
      </c>
      <c r="AN517" s="11">
        <v>14</v>
      </c>
      <c r="AO517" s="12" t="s">
        <v>25</v>
      </c>
      <c r="AP517" s="11">
        <v>54</v>
      </c>
      <c r="AQ517" s="12" t="s">
        <v>25</v>
      </c>
      <c r="AR517" s="11">
        <v>1</v>
      </c>
      <c r="AS517" s="12" t="s">
        <v>25</v>
      </c>
      <c r="AT517" s="11">
        <v>55</v>
      </c>
      <c r="AU517" s="11">
        <v>2</v>
      </c>
      <c r="AV517" s="12" t="s">
        <v>25</v>
      </c>
      <c r="AW517" s="11">
        <v>2</v>
      </c>
      <c r="AX517" s="11">
        <v>1</v>
      </c>
      <c r="AY517" s="12" t="s">
        <v>25</v>
      </c>
      <c r="AZ517" s="11">
        <v>1</v>
      </c>
      <c r="BA517" s="11">
        <v>58</v>
      </c>
      <c r="BB517" s="12" t="s">
        <v>25</v>
      </c>
      <c r="BC517" s="11">
        <v>11</v>
      </c>
      <c r="BD517" s="12" t="s">
        <v>25</v>
      </c>
      <c r="BE517" s="11">
        <v>15</v>
      </c>
      <c r="BF517" s="12" t="s">
        <v>25</v>
      </c>
      <c r="BG517" s="11">
        <v>26</v>
      </c>
      <c r="BH517" s="11">
        <v>0</v>
      </c>
      <c r="BI517" s="12" t="s">
        <v>25</v>
      </c>
      <c r="BJ517" s="11">
        <v>0</v>
      </c>
      <c r="BK517" s="11">
        <v>8</v>
      </c>
      <c r="BL517" s="12" t="s">
        <v>25</v>
      </c>
      <c r="BM517" s="11">
        <v>8</v>
      </c>
      <c r="BN517" s="11">
        <v>34</v>
      </c>
      <c r="BO517" s="12" t="s">
        <v>25</v>
      </c>
      <c r="BP517" s="11">
        <v>4</v>
      </c>
      <c r="BQ517" s="12" t="s">
        <v>25</v>
      </c>
      <c r="BR517" s="11">
        <v>1</v>
      </c>
      <c r="BS517" s="12" t="s">
        <v>25</v>
      </c>
      <c r="BT517" s="11">
        <v>1</v>
      </c>
      <c r="BU517" s="12" t="s">
        <v>25</v>
      </c>
      <c r="BV517" s="11">
        <v>6</v>
      </c>
      <c r="BW517" s="12" t="s">
        <v>25</v>
      </c>
      <c r="BX517" s="11">
        <v>4</v>
      </c>
      <c r="BY517" s="12" t="s">
        <v>25</v>
      </c>
      <c r="BZ517" s="11">
        <v>16</v>
      </c>
      <c r="CA517" s="12" t="s">
        <v>25</v>
      </c>
      <c r="CB517" s="11">
        <v>3</v>
      </c>
      <c r="CC517" s="12" t="s">
        <v>25</v>
      </c>
      <c r="CD517" s="11">
        <v>4</v>
      </c>
      <c r="CE517" s="12" t="s">
        <v>25</v>
      </c>
      <c r="CF517" s="11">
        <v>4</v>
      </c>
      <c r="CG517" s="11">
        <v>27</v>
      </c>
      <c r="CH517" s="11">
        <v>2</v>
      </c>
      <c r="CI517" s="12" t="s">
        <v>25</v>
      </c>
      <c r="CJ517" s="11">
        <v>1</v>
      </c>
      <c r="CK517" s="12" t="s">
        <v>25</v>
      </c>
      <c r="CL517" s="11">
        <v>142</v>
      </c>
      <c r="CM517" s="11">
        <v>142</v>
      </c>
      <c r="CN517" s="12" t="s">
        <v>25</v>
      </c>
      <c r="CO517" s="12" t="s">
        <v>25</v>
      </c>
      <c r="CP517" s="12" t="s">
        <v>25</v>
      </c>
      <c r="CQ517" s="12" t="s">
        <v>25</v>
      </c>
      <c r="CR517" s="11">
        <f t="shared" si="24"/>
        <v>142</v>
      </c>
      <c r="CS517" s="11">
        <f t="shared" si="25"/>
        <v>142</v>
      </c>
      <c r="CT517" s="11" t="b">
        <f t="shared" si="26"/>
        <v>1</v>
      </c>
    </row>
    <row r="518" spans="1:98" x14ac:dyDescent="0.25">
      <c r="A518" s="11">
        <v>517</v>
      </c>
      <c r="B518" s="11">
        <v>15</v>
      </c>
      <c r="C518" s="12" t="s">
        <v>70</v>
      </c>
      <c r="D518" s="11">
        <v>1</v>
      </c>
      <c r="E518" s="12" t="s">
        <v>71</v>
      </c>
      <c r="F518" s="11">
        <v>1</v>
      </c>
      <c r="G518" s="12" t="s">
        <v>71</v>
      </c>
      <c r="H518" s="11">
        <v>1</v>
      </c>
      <c r="I518" s="11">
        <v>1</v>
      </c>
      <c r="J518" s="12" t="s">
        <v>71</v>
      </c>
      <c r="K518" s="11">
        <v>694</v>
      </c>
      <c r="L518" s="12" t="s">
        <v>595</v>
      </c>
      <c r="M518" s="11">
        <v>1</v>
      </c>
      <c r="N518" s="12" t="s">
        <v>70</v>
      </c>
      <c r="O518" s="12" t="s">
        <v>450</v>
      </c>
      <c r="P518" s="11">
        <v>2</v>
      </c>
      <c r="Q518" s="12" t="s">
        <v>273</v>
      </c>
      <c r="R518" s="11">
        <v>100</v>
      </c>
      <c r="S518" s="12" t="s">
        <v>562</v>
      </c>
      <c r="T518" s="11">
        <v>342</v>
      </c>
      <c r="U518" s="12" t="s">
        <v>596</v>
      </c>
      <c r="V518" s="12" t="s">
        <v>597</v>
      </c>
      <c r="W518" s="11">
        <v>1505</v>
      </c>
      <c r="X518" s="12" t="s">
        <v>71</v>
      </c>
      <c r="Y518" s="12" t="s">
        <v>77</v>
      </c>
      <c r="Z518" s="12" t="s">
        <v>78</v>
      </c>
      <c r="AA518" s="11">
        <v>1915042</v>
      </c>
      <c r="AB518" s="12" t="s">
        <v>680</v>
      </c>
      <c r="AC518" s="11">
        <v>3</v>
      </c>
      <c r="AD518" s="11">
        <v>0</v>
      </c>
      <c r="AE518" s="12" t="s">
        <v>25</v>
      </c>
      <c r="AF518" s="11">
        <v>19</v>
      </c>
      <c r="AG518" s="12" t="s">
        <v>25</v>
      </c>
      <c r="AH518" s="11">
        <v>4</v>
      </c>
      <c r="AI518" s="12" t="s">
        <v>25</v>
      </c>
      <c r="AJ518" s="11">
        <v>1</v>
      </c>
      <c r="AK518" s="12" t="s">
        <v>25</v>
      </c>
      <c r="AL518" s="11">
        <v>3</v>
      </c>
      <c r="AM518" s="12" t="s">
        <v>25</v>
      </c>
      <c r="AN518" s="11">
        <v>27</v>
      </c>
      <c r="AO518" s="12" t="s">
        <v>25</v>
      </c>
      <c r="AP518" s="11">
        <v>49</v>
      </c>
      <c r="AQ518" s="12" t="s">
        <v>25</v>
      </c>
      <c r="AR518" s="11">
        <v>0</v>
      </c>
      <c r="AS518" s="12" t="s">
        <v>25</v>
      </c>
      <c r="AT518" s="11">
        <v>49</v>
      </c>
      <c r="AU518" s="11">
        <v>1</v>
      </c>
      <c r="AV518" s="12" t="s">
        <v>25</v>
      </c>
      <c r="AW518" s="11">
        <v>1</v>
      </c>
      <c r="AX518" s="11">
        <v>0</v>
      </c>
      <c r="AY518" s="12" t="s">
        <v>25</v>
      </c>
      <c r="AZ518" s="11">
        <v>0</v>
      </c>
      <c r="BA518" s="11">
        <v>50</v>
      </c>
      <c r="BB518" s="12" t="s">
        <v>25</v>
      </c>
      <c r="BC518" s="11">
        <v>13</v>
      </c>
      <c r="BD518" s="12" t="s">
        <v>25</v>
      </c>
      <c r="BE518" s="11">
        <v>15</v>
      </c>
      <c r="BF518" s="12" t="s">
        <v>25</v>
      </c>
      <c r="BG518" s="11">
        <v>28</v>
      </c>
      <c r="BH518" s="11">
        <v>1</v>
      </c>
      <c r="BI518" s="12" t="s">
        <v>25</v>
      </c>
      <c r="BJ518" s="11">
        <v>1</v>
      </c>
      <c r="BK518" s="11">
        <v>6</v>
      </c>
      <c r="BL518" s="12" t="s">
        <v>25</v>
      </c>
      <c r="BM518" s="11">
        <v>6</v>
      </c>
      <c r="BN518" s="11">
        <v>35</v>
      </c>
      <c r="BO518" s="12" t="s">
        <v>25</v>
      </c>
      <c r="BP518" s="11">
        <v>4</v>
      </c>
      <c r="BQ518" s="12" t="s">
        <v>25</v>
      </c>
      <c r="BR518" s="11">
        <v>4</v>
      </c>
      <c r="BS518" s="12" t="s">
        <v>25</v>
      </c>
      <c r="BT518" s="11">
        <v>0</v>
      </c>
      <c r="BU518" s="12" t="s">
        <v>25</v>
      </c>
      <c r="BV518" s="11">
        <v>8</v>
      </c>
      <c r="BW518" s="12" t="s">
        <v>25</v>
      </c>
      <c r="BX518" s="11">
        <v>1</v>
      </c>
      <c r="BY518" s="12" t="s">
        <v>25</v>
      </c>
      <c r="BZ518" s="11">
        <v>24</v>
      </c>
      <c r="CA518" s="12" t="s">
        <v>25</v>
      </c>
      <c r="CB518" s="11">
        <v>1</v>
      </c>
      <c r="CC518" s="12" t="s">
        <v>25</v>
      </c>
      <c r="CD518" s="11">
        <v>10</v>
      </c>
      <c r="CE518" s="12" t="s">
        <v>25</v>
      </c>
      <c r="CF518" s="11">
        <v>10</v>
      </c>
      <c r="CG518" s="11">
        <v>36</v>
      </c>
      <c r="CH518" s="11">
        <v>2</v>
      </c>
      <c r="CI518" s="12" t="s">
        <v>25</v>
      </c>
      <c r="CJ518" s="11">
        <v>2</v>
      </c>
      <c r="CK518" s="12" t="s">
        <v>25</v>
      </c>
      <c r="CL518" s="11">
        <v>160</v>
      </c>
      <c r="CM518" s="11">
        <v>160</v>
      </c>
      <c r="CN518" s="12" t="s">
        <v>25</v>
      </c>
      <c r="CO518" s="12" t="s">
        <v>25</v>
      </c>
      <c r="CP518" s="12" t="s">
        <v>633</v>
      </c>
      <c r="CQ518" s="12" t="s">
        <v>25</v>
      </c>
      <c r="CR518" s="11">
        <f t="shared" si="24"/>
        <v>160</v>
      </c>
      <c r="CS518" s="11">
        <f t="shared" si="25"/>
        <v>160</v>
      </c>
      <c r="CT518" s="11" t="b">
        <f t="shared" si="26"/>
        <v>1</v>
      </c>
    </row>
    <row r="519" spans="1:98" x14ac:dyDescent="0.25">
      <c r="A519" s="11">
        <v>518</v>
      </c>
      <c r="B519" s="11">
        <v>15</v>
      </c>
      <c r="C519" s="12" t="s">
        <v>70</v>
      </c>
      <c r="D519" s="11">
        <v>1</v>
      </c>
      <c r="E519" s="12" t="s">
        <v>71</v>
      </c>
      <c r="F519" s="11">
        <v>1</v>
      </c>
      <c r="G519" s="12" t="s">
        <v>71</v>
      </c>
      <c r="H519" s="11">
        <v>1</v>
      </c>
      <c r="I519" s="11">
        <v>1</v>
      </c>
      <c r="J519" s="12" t="s">
        <v>71</v>
      </c>
      <c r="K519" s="11">
        <v>694</v>
      </c>
      <c r="L519" s="12" t="s">
        <v>595</v>
      </c>
      <c r="M519" s="11">
        <v>1</v>
      </c>
      <c r="N519" s="12" t="s">
        <v>70</v>
      </c>
      <c r="O519" s="12" t="s">
        <v>450</v>
      </c>
      <c r="P519" s="11">
        <v>2</v>
      </c>
      <c r="Q519" s="12" t="s">
        <v>273</v>
      </c>
      <c r="R519" s="11">
        <v>101</v>
      </c>
      <c r="S519" s="12" t="s">
        <v>563</v>
      </c>
      <c r="T519" s="11">
        <v>342</v>
      </c>
      <c r="U519" s="12" t="s">
        <v>596</v>
      </c>
      <c r="V519" s="12" t="s">
        <v>597</v>
      </c>
      <c r="W519" s="11">
        <v>1505</v>
      </c>
      <c r="X519" s="12" t="s">
        <v>71</v>
      </c>
      <c r="Y519" s="12" t="s">
        <v>77</v>
      </c>
      <c r="Z519" s="12" t="s">
        <v>78</v>
      </c>
      <c r="AA519" s="11">
        <v>1915042</v>
      </c>
      <c r="AB519" s="12" t="s">
        <v>680</v>
      </c>
      <c r="AC519" s="11">
        <v>3</v>
      </c>
      <c r="AD519" s="11">
        <v>137</v>
      </c>
      <c r="AE519" s="12" t="s">
        <v>25</v>
      </c>
      <c r="AF519" s="11">
        <v>17</v>
      </c>
      <c r="AG519" s="12" t="s">
        <v>25</v>
      </c>
      <c r="AH519" s="11">
        <v>1</v>
      </c>
      <c r="AI519" s="12" t="s">
        <v>25</v>
      </c>
      <c r="AJ519" s="11">
        <v>0</v>
      </c>
      <c r="AK519" s="12" t="s">
        <v>25</v>
      </c>
      <c r="AL519" s="11">
        <v>1</v>
      </c>
      <c r="AM519" s="12" t="s">
        <v>25</v>
      </c>
      <c r="AN519" s="11">
        <v>19</v>
      </c>
      <c r="AO519" s="12" t="s">
        <v>25</v>
      </c>
      <c r="AP519" s="11">
        <v>48</v>
      </c>
      <c r="AQ519" s="12" t="s">
        <v>25</v>
      </c>
      <c r="AR519" s="11">
        <v>1</v>
      </c>
      <c r="AS519" s="12" t="s">
        <v>25</v>
      </c>
      <c r="AT519" s="11">
        <v>49</v>
      </c>
      <c r="AU519" s="11">
        <v>2</v>
      </c>
      <c r="AV519" s="12" t="s">
        <v>25</v>
      </c>
      <c r="AW519" s="11">
        <v>2</v>
      </c>
      <c r="AX519" s="11">
        <v>0</v>
      </c>
      <c r="AY519" s="12" t="s">
        <v>25</v>
      </c>
      <c r="AZ519" s="11">
        <v>0</v>
      </c>
      <c r="BA519" s="11">
        <v>51</v>
      </c>
      <c r="BB519" s="12" t="s">
        <v>25</v>
      </c>
      <c r="BC519" s="11">
        <v>8</v>
      </c>
      <c r="BD519" s="12" t="s">
        <v>25</v>
      </c>
      <c r="BE519" s="11">
        <v>15</v>
      </c>
      <c r="BF519" s="12" t="s">
        <v>25</v>
      </c>
      <c r="BG519" s="11">
        <v>23</v>
      </c>
      <c r="BH519" s="11">
        <v>2</v>
      </c>
      <c r="BI519" s="12" t="s">
        <v>25</v>
      </c>
      <c r="BJ519" s="11">
        <v>2</v>
      </c>
      <c r="BK519" s="11">
        <v>4</v>
      </c>
      <c r="BL519" s="12" t="s">
        <v>25</v>
      </c>
      <c r="BM519" s="11">
        <v>4</v>
      </c>
      <c r="BN519" s="11">
        <v>29</v>
      </c>
      <c r="BO519" s="12" t="s">
        <v>25</v>
      </c>
      <c r="BP519" s="11">
        <v>5</v>
      </c>
      <c r="BQ519" s="12" t="s">
        <v>25</v>
      </c>
      <c r="BR519" s="11">
        <v>1</v>
      </c>
      <c r="BS519" s="12" t="s">
        <v>25</v>
      </c>
      <c r="BT519" s="11">
        <v>0</v>
      </c>
      <c r="BU519" s="12" t="s">
        <v>25</v>
      </c>
      <c r="BV519" s="11">
        <v>6</v>
      </c>
      <c r="BW519" s="12" t="s">
        <v>25</v>
      </c>
      <c r="BX519" s="11">
        <v>2</v>
      </c>
      <c r="BY519" s="12" t="s">
        <v>25</v>
      </c>
      <c r="BZ519" s="11">
        <v>12</v>
      </c>
      <c r="CA519" s="12" t="s">
        <v>25</v>
      </c>
      <c r="CB519" s="11">
        <v>5</v>
      </c>
      <c r="CC519" s="12" t="s">
        <v>25</v>
      </c>
      <c r="CD519" s="11">
        <v>6</v>
      </c>
      <c r="CE519" s="12" t="s">
        <v>25</v>
      </c>
      <c r="CF519" s="11">
        <v>6</v>
      </c>
      <c r="CG519" s="11">
        <v>25</v>
      </c>
      <c r="CH519" s="11">
        <v>5</v>
      </c>
      <c r="CI519" s="12" t="s">
        <v>25</v>
      </c>
      <c r="CJ519" s="11">
        <v>2</v>
      </c>
      <c r="CK519" s="12" t="s">
        <v>25</v>
      </c>
      <c r="CL519" s="11">
        <v>137</v>
      </c>
      <c r="CM519" s="11">
        <v>137</v>
      </c>
      <c r="CN519" s="12" t="s">
        <v>25</v>
      </c>
      <c r="CO519" s="12" t="s">
        <v>25</v>
      </c>
      <c r="CP519" s="12" t="s">
        <v>25</v>
      </c>
      <c r="CQ519" s="12" t="s">
        <v>25</v>
      </c>
      <c r="CR519" s="11">
        <f t="shared" si="24"/>
        <v>137</v>
      </c>
      <c r="CS519" s="11">
        <f t="shared" si="25"/>
        <v>137</v>
      </c>
      <c r="CT519" s="11" t="b">
        <f t="shared" si="26"/>
        <v>1</v>
      </c>
    </row>
    <row r="520" spans="1:98" x14ac:dyDescent="0.25">
      <c r="A520" s="11">
        <v>519</v>
      </c>
      <c r="B520" s="11">
        <v>15</v>
      </c>
      <c r="C520" s="12" t="s">
        <v>70</v>
      </c>
      <c r="D520" s="11">
        <v>1</v>
      </c>
      <c r="E520" s="12" t="s">
        <v>71</v>
      </c>
      <c r="F520" s="11">
        <v>1</v>
      </c>
      <c r="G520" s="12" t="s">
        <v>71</v>
      </c>
      <c r="H520" s="11">
        <v>1</v>
      </c>
      <c r="I520" s="11">
        <v>1</v>
      </c>
      <c r="J520" s="12" t="s">
        <v>71</v>
      </c>
      <c r="K520" s="11">
        <v>694</v>
      </c>
      <c r="L520" s="12" t="s">
        <v>595</v>
      </c>
      <c r="M520" s="11">
        <v>1</v>
      </c>
      <c r="N520" s="12" t="s">
        <v>70</v>
      </c>
      <c r="O520" s="12" t="s">
        <v>450</v>
      </c>
      <c r="P520" s="11">
        <v>2</v>
      </c>
      <c r="Q520" s="12" t="s">
        <v>273</v>
      </c>
      <c r="R520" s="11">
        <v>102</v>
      </c>
      <c r="S520" s="12" t="s">
        <v>564</v>
      </c>
      <c r="T520" s="11">
        <v>339</v>
      </c>
      <c r="U520" s="12" t="s">
        <v>596</v>
      </c>
      <c r="V520" s="12" t="s">
        <v>597</v>
      </c>
      <c r="W520" s="11">
        <v>1505</v>
      </c>
      <c r="X520" s="12" t="s">
        <v>71</v>
      </c>
      <c r="Y520" s="12" t="s">
        <v>77</v>
      </c>
      <c r="Z520" s="12" t="s">
        <v>78</v>
      </c>
      <c r="AA520" s="11">
        <v>1915042</v>
      </c>
      <c r="AB520" s="12" t="s">
        <v>680</v>
      </c>
      <c r="AC520" s="11">
        <v>3</v>
      </c>
      <c r="AD520" s="11">
        <v>151</v>
      </c>
      <c r="AE520" s="12" t="s">
        <v>25</v>
      </c>
      <c r="AF520" s="11">
        <v>17</v>
      </c>
      <c r="AG520" s="12" t="s">
        <v>25</v>
      </c>
      <c r="AH520" s="11">
        <v>3</v>
      </c>
      <c r="AI520" s="12" t="s">
        <v>25</v>
      </c>
      <c r="AJ520" s="11">
        <v>2</v>
      </c>
      <c r="AK520" s="12" t="s">
        <v>25</v>
      </c>
      <c r="AL520" s="11">
        <v>0</v>
      </c>
      <c r="AM520" s="12" t="s">
        <v>25</v>
      </c>
      <c r="AN520" s="11">
        <v>22</v>
      </c>
      <c r="AO520" s="12" t="s">
        <v>25</v>
      </c>
      <c r="AP520" s="11">
        <v>47</v>
      </c>
      <c r="AQ520" s="12" t="s">
        <v>25</v>
      </c>
      <c r="AR520" s="11">
        <v>1</v>
      </c>
      <c r="AS520" s="12" t="s">
        <v>25</v>
      </c>
      <c r="AT520" s="11">
        <v>48</v>
      </c>
      <c r="AU520" s="11">
        <v>4</v>
      </c>
      <c r="AV520" s="12" t="s">
        <v>25</v>
      </c>
      <c r="AW520" s="11">
        <v>4</v>
      </c>
      <c r="AX520" s="11">
        <v>2</v>
      </c>
      <c r="AY520" s="12" t="s">
        <v>25</v>
      </c>
      <c r="AZ520" s="11">
        <v>2</v>
      </c>
      <c r="BA520" s="11">
        <v>54</v>
      </c>
      <c r="BB520" s="12" t="s">
        <v>25</v>
      </c>
      <c r="BC520" s="11">
        <v>8</v>
      </c>
      <c r="BD520" s="12" t="s">
        <v>25</v>
      </c>
      <c r="BE520" s="11">
        <v>13</v>
      </c>
      <c r="BF520" s="12" t="s">
        <v>25</v>
      </c>
      <c r="BG520" s="11">
        <v>21</v>
      </c>
      <c r="BH520" s="11">
        <v>3</v>
      </c>
      <c r="BI520" s="12" t="s">
        <v>25</v>
      </c>
      <c r="BJ520" s="11">
        <v>3</v>
      </c>
      <c r="BK520" s="11">
        <v>8</v>
      </c>
      <c r="BL520" s="12" t="s">
        <v>25</v>
      </c>
      <c r="BM520" s="11">
        <v>8</v>
      </c>
      <c r="BN520" s="11">
        <v>32</v>
      </c>
      <c r="BO520" s="12" t="s">
        <v>25</v>
      </c>
      <c r="BP520" s="11">
        <v>1</v>
      </c>
      <c r="BQ520" s="12" t="s">
        <v>25</v>
      </c>
      <c r="BR520" s="11">
        <v>2</v>
      </c>
      <c r="BS520" s="12" t="s">
        <v>25</v>
      </c>
      <c r="BT520" s="11">
        <v>0</v>
      </c>
      <c r="BU520" s="12" t="s">
        <v>25</v>
      </c>
      <c r="BV520" s="11">
        <v>3</v>
      </c>
      <c r="BW520" s="12" t="s">
        <v>25</v>
      </c>
      <c r="BX520" s="11">
        <v>4</v>
      </c>
      <c r="BY520" s="12" t="s">
        <v>25</v>
      </c>
      <c r="BZ520" s="11">
        <v>18</v>
      </c>
      <c r="CA520" s="12" t="s">
        <v>25</v>
      </c>
      <c r="CB520" s="11">
        <v>1</v>
      </c>
      <c r="CC520" s="12" t="s">
        <v>25</v>
      </c>
      <c r="CD520" s="11">
        <v>7</v>
      </c>
      <c r="CE520" s="12" t="s">
        <v>25</v>
      </c>
      <c r="CF520" s="11">
        <v>7</v>
      </c>
      <c r="CG520" s="11">
        <v>30</v>
      </c>
      <c r="CH520" s="11">
        <v>7</v>
      </c>
      <c r="CI520" s="12" t="s">
        <v>25</v>
      </c>
      <c r="CJ520" s="11">
        <v>3</v>
      </c>
      <c r="CK520" s="12" t="s">
        <v>25</v>
      </c>
      <c r="CL520" s="11">
        <v>151</v>
      </c>
      <c r="CM520" s="11">
        <v>151</v>
      </c>
      <c r="CN520" s="12" t="s">
        <v>25</v>
      </c>
      <c r="CO520" s="12" t="s">
        <v>25</v>
      </c>
      <c r="CP520" s="12" t="s">
        <v>25</v>
      </c>
      <c r="CQ520" s="12" t="s">
        <v>25</v>
      </c>
      <c r="CR520" s="11">
        <f t="shared" si="24"/>
        <v>151</v>
      </c>
      <c r="CS520" s="11">
        <f t="shared" si="25"/>
        <v>151</v>
      </c>
      <c r="CT520" s="11" t="b">
        <f t="shared" si="26"/>
        <v>1</v>
      </c>
    </row>
    <row r="521" spans="1:98" x14ac:dyDescent="0.25">
      <c r="A521" s="11">
        <v>520</v>
      </c>
      <c r="B521" s="11">
        <v>15</v>
      </c>
      <c r="C521" s="12" t="s">
        <v>70</v>
      </c>
      <c r="D521" s="11">
        <v>1</v>
      </c>
      <c r="E521" s="12" t="s">
        <v>71</v>
      </c>
      <c r="F521" s="11">
        <v>1</v>
      </c>
      <c r="G521" s="12" t="s">
        <v>71</v>
      </c>
      <c r="H521" s="11">
        <v>1</v>
      </c>
      <c r="I521" s="11">
        <v>1</v>
      </c>
      <c r="J521" s="12" t="s">
        <v>71</v>
      </c>
      <c r="K521" s="11">
        <v>694</v>
      </c>
      <c r="L521" s="12" t="s">
        <v>595</v>
      </c>
      <c r="M521" s="11">
        <v>1</v>
      </c>
      <c r="N521" s="12" t="s">
        <v>70</v>
      </c>
      <c r="O521" s="12" t="s">
        <v>450</v>
      </c>
      <c r="P521" s="11">
        <v>2</v>
      </c>
      <c r="Q521" s="12" t="s">
        <v>273</v>
      </c>
      <c r="R521" s="11">
        <v>103</v>
      </c>
      <c r="S521" s="12" t="s">
        <v>565</v>
      </c>
      <c r="T521" s="11">
        <v>345</v>
      </c>
      <c r="U521" s="12" t="s">
        <v>596</v>
      </c>
      <c r="V521" s="12" t="s">
        <v>597</v>
      </c>
      <c r="W521" s="11">
        <v>1505</v>
      </c>
      <c r="X521" s="12" t="s">
        <v>71</v>
      </c>
      <c r="Y521" s="12" t="s">
        <v>77</v>
      </c>
      <c r="Z521" s="12" t="s">
        <v>78</v>
      </c>
      <c r="AA521" s="11">
        <v>1915042</v>
      </c>
      <c r="AB521" s="12" t="s">
        <v>680</v>
      </c>
      <c r="AC521" s="11">
        <v>3</v>
      </c>
      <c r="AD521" s="11">
        <v>0</v>
      </c>
      <c r="AE521" s="12" t="s">
        <v>25</v>
      </c>
      <c r="AF521" s="11">
        <v>21</v>
      </c>
      <c r="AG521" s="12" t="s">
        <v>25</v>
      </c>
      <c r="AH521" s="11">
        <v>2</v>
      </c>
      <c r="AI521" s="12" t="s">
        <v>25</v>
      </c>
      <c r="AJ521" s="11">
        <v>2</v>
      </c>
      <c r="AK521" s="12" t="s">
        <v>25</v>
      </c>
      <c r="AL521" s="11">
        <v>0</v>
      </c>
      <c r="AM521" s="12" t="s">
        <v>25</v>
      </c>
      <c r="AN521" s="11">
        <v>25</v>
      </c>
      <c r="AO521" s="12" t="s">
        <v>25</v>
      </c>
      <c r="AP521" s="11">
        <v>47</v>
      </c>
      <c r="AQ521" s="12" t="s">
        <v>25</v>
      </c>
      <c r="AR521" s="11">
        <v>4</v>
      </c>
      <c r="AS521" s="12" t="s">
        <v>25</v>
      </c>
      <c r="AT521" s="11">
        <v>51</v>
      </c>
      <c r="AU521" s="11">
        <v>5</v>
      </c>
      <c r="AV521" s="12" t="s">
        <v>25</v>
      </c>
      <c r="AW521" s="11">
        <v>5</v>
      </c>
      <c r="AX521" s="11">
        <v>1</v>
      </c>
      <c r="AY521" s="12" t="s">
        <v>25</v>
      </c>
      <c r="AZ521" s="11">
        <v>1</v>
      </c>
      <c r="BA521" s="11">
        <v>57</v>
      </c>
      <c r="BB521" s="12" t="s">
        <v>25</v>
      </c>
      <c r="BC521" s="11">
        <v>15</v>
      </c>
      <c r="BD521" s="12" t="s">
        <v>25</v>
      </c>
      <c r="BE521" s="11">
        <v>16</v>
      </c>
      <c r="BF521" s="12" t="s">
        <v>25</v>
      </c>
      <c r="BG521" s="11">
        <v>31</v>
      </c>
      <c r="BH521" s="11">
        <v>2</v>
      </c>
      <c r="BI521" s="12" t="s">
        <v>25</v>
      </c>
      <c r="BJ521" s="11">
        <v>2</v>
      </c>
      <c r="BK521" s="11">
        <v>4</v>
      </c>
      <c r="BL521" s="12" t="s">
        <v>25</v>
      </c>
      <c r="BM521" s="11">
        <v>4</v>
      </c>
      <c r="BN521" s="11">
        <v>37</v>
      </c>
      <c r="BO521" s="12" t="s">
        <v>25</v>
      </c>
      <c r="BP521" s="11">
        <v>4</v>
      </c>
      <c r="BQ521" s="12" t="s">
        <v>25</v>
      </c>
      <c r="BR521" s="11">
        <v>1</v>
      </c>
      <c r="BS521" s="12" t="s">
        <v>25</v>
      </c>
      <c r="BT521" s="11">
        <v>0</v>
      </c>
      <c r="BU521" s="12" t="s">
        <v>25</v>
      </c>
      <c r="BV521" s="11">
        <v>5</v>
      </c>
      <c r="BW521" s="12" t="s">
        <v>25</v>
      </c>
      <c r="BX521" s="11">
        <v>3</v>
      </c>
      <c r="BY521" s="12" t="s">
        <v>25</v>
      </c>
      <c r="BZ521" s="11">
        <v>14</v>
      </c>
      <c r="CA521" s="12" t="s">
        <v>25</v>
      </c>
      <c r="CB521" s="11">
        <v>1</v>
      </c>
      <c r="CC521" s="12" t="s">
        <v>25</v>
      </c>
      <c r="CD521" s="11">
        <v>7</v>
      </c>
      <c r="CE521" s="12" t="s">
        <v>25</v>
      </c>
      <c r="CF521" s="11">
        <v>7</v>
      </c>
      <c r="CG521" s="11">
        <v>25</v>
      </c>
      <c r="CH521" s="11">
        <v>7</v>
      </c>
      <c r="CI521" s="12" t="s">
        <v>25</v>
      </c>
      <c r="CJ521" s="11">
        <v>2</v>
      </c>
      <c r="CK521" s="12" t="s">
        <v>25</v>
      </c>
      <c r="CL521" s="11">
        <v>158</v>
      </c>
      <c r="CM521" s="11">
        <v>158</v>
      </c>
      <c r="CN521" s="12" t="s">
        <v>25</v>
      </c>
      <c r="CO521" s="12" t="s">
        <v>25</v>
      </c>
      <c r="CP521" s="12" t="s">
        <v>633</v>
      </c>
      <c r="CQ521" s="12" t="s">
        <v>25</v>
      </c>
      <c r="CR521" s="11">
        <f t="shared" si="24"/>
        <v>158</v>
      </c>
      <c r="CS521" s="11">
        <f t="shared" si="25"/>
        <v>158</v>
      </c>
      <c r="CT521" s="11" t="b">
        <f t="shared" si="26"/>
        <v>1</v>
      </c>
    </row>
    <row r="522" spans="1:98" x14ac:dyDescent="0.25">
      <c r="A522" s="11">
        <v>521</v>
      </c>
      <c r="B522" s="11">
        <v>15</v>
      </c>
      <c r="C522" s="12" t="s">
        <v>70</v>
      </c>
      <c r="D522" s="11">
        <v>1</v>
      </c>
      <c r="E522" s="12" t="s">
        <v>71</v>
      </c>
      <c r="F522" s="11">
        <v>1</v>
      </c>
      <c r="G522" s="12" t="s">
        <v>71</v>
      </c>
      <c r="H522" s="11">
        <v>1</v>
      </c>
      <c r="I522" s="11">
        <v>1</v>
      </c>
      <c r="J522" s="12" t="s">
        <v>71</v>
      </c>
      <c r="K522" s="11">
        <v>694</v>
      </c>
      <c r="L522" s="12" t="s">
        <v>595</v>
      </c>
      <c r="M522" s="11">
        <v>1</v>
      </c>
      <c r="N522" s="12" t="s">
        <v>70</v>
      </c>
      <c r="O522" s="12" t="s">
        <v>450</v>
      </c>
      <c r="P522" s="11">
        <v>2</v>
      </c>
      <c r="Q522" s="12" t="s">
        <v>273</v>
      </c>
      <c r="R522" s="11">
        <v>104</v>
      </c>
      <c r="S522" s="12" t="s">
        <v>566</v>
      </c>
      <c r="T522" s="11">
        <v>342</v>
      </c>
      <c r="U522" s="12" t="s">
        <v>596</v>
      </c>
      <c r="V522" s="12" t="s">
        <v>597</v>
      </c>
      <c r="W522" s="11">
        <v>1505</v>
      </c>
      <c r="X522" s="12" t="s">
        <v>71</v>
      </c>
      <c r="Y522" s="12" t="s">
        <v>77</v>
      </c>
      <c r="Z522" s="12" t="s">
        <v>78</v>
      </c>
      <c r="AA522" s="11">
        <v>1915042</v>
      </c>
      <c r="AB522" s="12" t="s">
        <v>680</v>
      </c>
      <c r="AC522" s="11">
        <v>3</v>
      </c>
      <c r="AD522" s="11">
        <v>139</v>
      </c>
      <c r="AE522" s="12" t="s">
        <v>25</v>
      </c>
      <c r="AF522" s="11">
        <v>17</v>
      </c>
      <c r="AG522" s="12" t="s">
        <v>25</v>
      </c>
      <c r="AH522" s="11">
        <v>1</v>
      </c>
      <c r="AI522" s="12" t="s">
        <v>25</v>
      </c>
      <c r="AJ522" s="11">
        <v>0</v>
      </c>
      <c r="AK522" s="12" t="s">
        <v>25</v>
      </c>
      <c r="AL522" s="11">
        <v>1</v>
      </c>
      <c r="AM522" s="12" t="s">
        <v>25</v>
      </c>
      <c r="AN522" s="11">
        <v>19</v>
      </c>
      <c r="AO522" s="12" t="s">
        <v>25</v>
      </c>
      <c r="AP522" s="11">
        <v>45</v>
      </c>
      <c r="AQ522" s="12" t="s">
        <v>25</v>
      </c>
      <c r="AR522" s="11">
        <v>0</v>
      </c>
      <c r="AS522" s="12" t="s">
        <v>25</v>
      </c>
      <c r="AT522" s="11">
        <v>45</v>
      </c>
      <c r="AU522" s="11">
        <v>1</v>
      </c>
      <c r="AV522" s="12" t="s">
        <v>25</v>
      </c>
      <c r="AW522" s="11">
        <v>1</v>
      </c>
      <c r="AX522" s="11">
        <v>1</v>
      </c>
      <c r="AY522" s="12" t="s">
        <v>25</v>
      </c>
      <c r="AZ522" s="11">
        <v>1</v>
      </c>
      <c r="BA522" s="11">
        <v>47</v>
      </c>
      <c r="BB522" s="12" t="s">
        <v>25</v>
      </c>
      <c r="BC522" s="11">
        <v>17</v>
      </c>
      <c r="BD522" s="12" t="s">
        <v>25</v>
      </c>
      <c r="BE522" s="11">
        <v>8</v>
      </c>
      <c r="BF522" s="12" t="s">
        <v>25</v>
      </c>
      <c r="BG522" s="11">
        <v>25</v>
      </c>
      <c r="BH522" s="11">
        <v>3</v>
      </c>
      <c r="BI522" s="12" t="s">
        <v>25</v>
      </c>
      <c r="BJ522" s="11">
        <v>3</v>
      </c>
      <c r="BK522" s="11">
        <v>3</v>
      </c>
      <c r="BL522" s="12" t="s">
        <v>25</v>
      </c>
      <c r="BM522" s="11">
        <v>3</v>
      </c>
      <c r="BN522" s="11">
        <v>31</v>
      </c>
      <c r="BO522" s="12" t="s">
        <v>25</v>
      </c>
      <c r="BP522" s="11">
        <v>5</v>
      </c>
      <c r="BQ522" s="12" t="s">
        <v>25</v>
      </c>
      <c r="BR522" s="11">
        <v>1</v>
      </c>
      <c r="BS522" s="12" t="s">
        <v>25</v>
      </c>
      <c r="BT522" s="11">
        <v>0</v>
      </c>
      <c r="BU522" s="12" t="s">
        <v>25</v>
      </c>
      <c r="BV522" s="11">
        <v>6</v>
      </c>
      <c r="BW522" s="12" t="s">
        <v>25</v>
      </c>
      <c r="BX522" s="11">
        <v>1</v>
      </c>
      <c r="BY522" s="12" t="s">
        <v>25</v>
      </c>
      <c r="BZ522" s="11">
        <v>20</v>
      </c>
      <c r="CA522" s="12" t="s">
        <v>25</v>
      </c>
      <c r="CB522" s="11">
        <v>3</v>
      </c>
      <c r="CC522" s="12" t="s">
        <v>25</v>
      </c>
      <c r="CD522" s="11">
        <v>3</v>
      </c>
      <c r="CE522" s="12" t="s">
        <v>25</v>
      </c>
      <c r="CF522" s="11">
        <v>3</v>
      </c>
      <c r="CG522" s="11">
        <v>27</v>
      </c>
      <c r="CH522" s="11">
        <v>3</v>
      </c>
      <c r="CI522" s="12" t="s">
        <v>25</v>
      </c>
      <c r="CJ522" s="11">
        <v>6</v>
      </c>
      <c r="CK522" s="12" t="s">
        <v>25</v>
      </c>
      <c r="CL522" s="11">
        <v>139</v>
      </c>
      <c r="CM522" s="11">
        <v>139</v>
      </c>
      <c r="CN522" s="12" t="s">
        <v>25</v>
      </c>
      <c r="CO522" s="12" t="s">
        <v>25</v>
      </c>
      <c r="CP522" s="12" t="s">
        <v>25</v>
      </c>
      <c r="CQ522" s="12" t="s">
        <v>25</v>
      </c>
      <c r="CR522" s="11">
        <f t="shared" si="24"/>
        <v>139</v>
      </c>
      <c r="CS522" s="11">
        <f t="shared" si="25"/>
        <v>139</v>
      </c>
      <c r="CT522" s="11" t="b">
        <f t="shared" si="26"/>
        <v>1</v>
      </c>
    </row>
    <row r="523" spans="1:98" x14ac:dyDescent="0.25">
      <c r="A523" s="11">
        <v>522</v>
      </c>
      <c r="B523" s="11">
        <v>15</v>
      </c>
      <c r="C523" s="12" t="s">
        <v>70</v>
      </c>
      <c r="D523" s="11">
        <v>1</v>
      </c>
      <c r="E523" s="12" t="s">
        <v>71</v>
      </c>
      <c r="F523" s="11">
        <v>1</v>
      </c>
      <c r="G523" s="12" t="s">
        <v>71</v>
      </c>
      <c r="H523" s="11">
        <v>1</v>
      </c>
      <c r="I523" s="11">
        <v>1</v>
      </c>
      <c r="J523" s="12" t="s">
        <v>71</v>
      </c>
      <c r="K523" s="11">
        <v>694</v>
      </c>
      <c r="L523" s="12" t="s">
        <v>595</v>
      </c>
      <c r="M523" s="11">
        <v>1</v>
      </c>
      <c r="N523" s="12" t="s">
        <v>70</v>
      </c>
      <c r="O523" s="12" t="s">
        <v>450</v>
      </c>
      <c r="P523" s="11">
        <v>2</v>
      </c>
      <c r="Q523" s="12" t="s">
        <v>273</v>
      </c>
      <c r="R523" s="11">
        <v>105</v>
      </c>
      <c r="S523" s="12" t="s">
        <v>567</v>
      </c>
      <c r="T523" s="11">
        <v>344</v>
      </c>
      <c r="U523" s="12" t="s">
        <v>596</v>
      </c>
      <c r="V523" s="12" t="s">
        <v>597</v>
      </c>
      <c r="W523" s="11">
        <v>1505</v>
      </c>
      <c r="X523" s="12" t="s">
        <v>71</v>
      </c>
      <c r="Y523" s="12" t="s">
        <v>77</v>
      </c>
      <c r="Z523" s="12" t="s">
        <v>78</v>
      </c>
      <c r="AA523" s="11">
        <v>1915042</v>
      </c>
      <c r="AB523" s="12" t="s">
        <v>680</v>
      </c>
      <c r="AC523" s="11">
        <v>3</v>
      </c>
      <c r="AD523" s="11">
        <v>159</v>
      </c>
      <c r="AE523" s="12" t="s">
        <v>25</v>
      </c>
      <c r="AF523" s="11">
        <v>22</v>
      </c>
      <c r="AG523" s="12" t="s">
        <v>25</v>
      </c>
      <c r="AH523" s="11">
        <v>2</v>
      </c>
      <c r="AI523" s="12" t="s">
        <v>25</v>
      </c>
      <c r="AJ523" s="11">
        <v>0</v>
      </c>
      <c r="AK523" s="12" t="s">
        <v>25</v>
      </c>
      <c r="AL523" s="11">
        <v>2</v>
      </c>
      <c r="AM523" s="12" t="s">
        <v>25</v>
      </c>
      <c r="AN523" s="11">
        <v>26</v>
      </c>
      <c r="AO523" s="12" t="s">
        <v>25</v>
      </c>
      <c r="AP523" s="11">
        <v>43</v>
      </c>
      <c r="AQ523" s="12" t="s">
        <v>25</v>
      </c>
      <c r="AR523" s="11">
        <v>5</v>
      </c>
      <c r="AS523" s="12" t="s">
        <v>25</v>
      </c>
      <c r="AT523" s="11">
        <v>48</v>
      </c>
      <c r="AU523" s="11">
        <v>1</v>
      </c>
      <c r="AV523" s="12" t="s">
        <v>25</v>
      </c>
      <c r="AW523" s="11">
        <v>1</v>
      </c>
      <c r="AX523" s="11">
        <v>0</v>
      </c>
      <c r="AY523" s="12" t="s">
        <v>25</v>
      </c>
      <c r="AZ523" s="11">
        <v>0</v>
      </c>
      <c r="BA523" s="11">
        <v>49</v>
      </c>
      <c r="BB523" s="12" t="s">
        <v>25</v>
      </c>
      <c r="BC523" s="11">
        <v>12</v>
      </c>
      <c r="BD523" s="12" t="s">
        <v>25</v>
      </c>
      <c r="BE523" s="11">
        <v>13</v>
      </c>
      <c r="BF523" s="12" t="s">
        <v>25</v>
      </c>
      <c r="BG523" s="11">
        <v>25</v>
      </c>
      <c r="BH523" s="11">
        <v>3</v>
      </c>
      <c r="BI523" s="12" t="s">
        <v>25</v>
      </c>
      <c r="BJ523" s="11">
        <v>3</v>
      </c>
      <c r="BK523" s="11">
        <v>8</v>
      </c>
      <c r="BL523" s="12" t="s">
        <v>25</v>
      </c>
      <c r="BM523" s="11">
        <v>8</v>
      </c>
      <c r="BN523" s="11">
        <v>36</v>
      </c>
      <c r="BO523" s="12" t="s">
        <v>25</v>
      </c>
      <c r="BP523" s="11">
        <v>4</v>
      </c>
      <c r="BQ523" s="12" t="s">
        <v>25</v>
      </c>
      <c r="BR523" s="11">
        <v>0</v>
      </c>
      <c r="BS523" s="12" t="s">
        <v>25</v>
      </c>
      <c r="BT523" s="11">
        <v>1</v>
      </c>
      <c r="BU523" s="12" t="s">
        <v>25</v>
      </c>
      <c r="BV523" s="11">
        <v>5</v>
      </c>
      <c r="BW523" s="12" t="s">
        <v>25</v>
      </c>
      <c r="BX523" s="11">
        <v>4</v>
      </c>
      <c r="BY523" s="12" t="s">
        <v>25</v>
      </c>
      <c r="BZ523" s="11">
        <v>16</v>
      </c>
      <c r="CA523" s="12" t="s">
        <v>25</v>
      </c>
      <c r="CB523" s="11">
        <v>6</v>
      </c>
      <c r="CC523" s="12" t="s">
        <v>25</v>
      </c>
      <c r="CD523" s="11">
        <v>6</v>
      </c>
      <c r="CE523" s="12" t="s">
        <v>25</v>
      </c>
      <c r="CF523" s="11">
        <v>6</v>
      </c>
      <c r="CG523" s="11">
        <v>32</v>
      </c>
      <c r="CH523" s="11">
        <v>5</v>
      </c>
      <c r="CI523" s="12" t="s">
        <v>25</v>
      </c>
      <c r="CJ523" s="11">
        <v>6</v>
      </c>
      <c r="CK523" s="12" t="s">
        <v>25</v>
      </c>
      <c r="CL523" s="11">
        <v>159</v>
      </c>
      <c r="CM523" s="11">
        <v>159</v>
      </c>
      <c r="CN523" s="12" t="s">
        <v>25</v>
      </c>
      <c r="CO523" s="12" t="s">
        <v>25</v>
      </c>
      <c r="CP523" s="12" t="s">
        <v>25</v>
      </c>
      <c r="CQ523" s="12" t="s">
        <v>25</v>
      </c>
      <c r="CR523" s="11">
        <f t="shared" si="24"/>
        <v>159</v>
      </c>
      <c r="CS523" s="11">
        <f t="shared" si="25"/>
        <v>159</v>
      </c>
      <c r="CT523" s="11" t="b">
        <f t="shared" si="26"/>
        <v>1</v>
      </c>
    </row>
    <row r="524" spans="1:98" x14ac:dyDescent="0.25">
      <c r="A524" s="11">
        <v>523</v>
      </c>
      <c r="B524" s="11">
        <v>15</v>
      </c>
      <c r="C524" s="12" t="s">
        <v>70</v>
      </c>
      <c r="D524" s="11">
        <v>1</v>
      </c>
      <c r="E524" s="12" t="s">
        <v>71</v>
      </c>
      <c r="F524" s="11">
        <v>1</v>
      </c>
      <c r="G524" s="12" t="s">
        <v>71</v>
      </c>
      <c r="H524" s="11">
        <v>1</v>
      </c>
      <c r="I524" s="11">
        <v>1</v>
      </c>
      <c r="J524" s="12" t="s">
        <v>71</v>
      </c>
      <c r="K524" s="11">
        <v>694</v>
      </c>
      <c r="L524" s="12" t="s">
        <v>595</v>
      </c>
      <c r="M524" s="11">
        <v>1</v>
      </c>
      <c r="N524" s="12" t="s">
        <v>70</v>
      </c>
      <c r="O524" s="12" t="s">
        <v>450</v>
      </c>
      <c r="P524" s="11">
        <v>2</v>
      </c>
      <c r="Q524" s="12" t="s">
        <v>273</v>
      </c>
      <c r="R524" s="11">
        <v>106</v>
      </c>
      <c r="S524" s="12" t="s">
        <v>568</v>
      </c>
      <c r="T524" s="11">
        <v>345</v>
      </c>
      <c r="U524" s="12" t="s">
        <v>596</v>
      </c>
      <c r="V524" s="12" t="s">
        <v>597</v>
      </c>
      <c r="W524" s="11">
        <v>1505</v>
      </c>
      <c r="X524" s="12" t="s">
        <v>71</v>
      </c>
      <c r="Y524" s="12" t="s">
        <v>77</v>
      </c>
      <c r="Z524" s="12" t="s">
        <v>78</v>
      </c>
      <c r="AA524" s="11">
        <v>1915042</v>
      </c>
      <c r="AB524" s="12" t="s">
        <v>680</v>
      </c>
      <c r="AC524" s="11">
        <v>3</v>
      </c>
      <c r="AD524" s="11">
        <v>149</v>
      </c>
      <c r="AE524" s="12" t="s">
        <v>25</v>
      </c>
      <c r="AF524" s="11">
        <v>18</v>
      </c>
      <c r="AG524" s="12" t="s">
        <v>25</v>
      </c>
      <c r="AH524" s="11">
        <v>3</v>
      </c>
      <c r="AI524" s="12" t="s">
        <v>25</v>
      </c>
      <c r="AJ524" s="11">
        <v>3</v>
      </c>
      <c r="AK524" s="12" t="s">
        <v>25</v>
      </c>
      <c r="AL524" s="11">
        <v>0</v>
      </c>
      <c r="AM524" s="12" t="s">
        <v>25</v>
      </c>
      <c r="AN524" s="11">
        <v>24</v>
      </c>
      <c r="AO524" s="12" t="s">
        <v>25</v>
      </c>
      <c r="AP524" s="11">
        <v>42</v>
      </c>
      <c r="AQ524" s="12" t="s">
        <v>25</v>
      </c>
      <c r="AR524" s="11">
        <v>4</v>
      </c>
      <c r="AS524" s="12" t="s">
        <v>25</v>
      </c>
      <c r="AT524" s="11">
        <v>46</v>
      </c>
      <c r="AU524" s="11">
        <v>2</v>
      </c>
      <c r="AV524" s="12" t="s">
        <v>25</v>
      </c>
      <c r="AW524" s="11">
        <v>2</v>
      </c>
      <c r="AX524" s="11">
        <v>0</v>
      </c>
      <c r="AY524" s="12" t="s">
        <v>25</v>
      </c>
      <c r="AZ524" s="11">
        <v>0</v>
      </c>
      <c r="BA524" s="11">
        <v>48</v>
      </c>
      <c r="BB524" s="12" t="s">
        <v>25</v>
      </c>
      <c r="BC524" s="11">
        <v>9</v>
      </c>
      <c r="BD524" s="12" t="s">
        <v>25</v>
      </c>
      <c r="BE524" s="11">
        <v>18</v>
      </c>
      <c r="BF524" s="12" t="s">
        <v>25</v>
      </c>
      <c r="BG524" s="11">
        <v>27</v>
      </c>
      <c r="BH524" s="11">
        <v>3</v>
      </c>
      <c r="BI524" s="12" t="s">
        <v>25</v>
      </c>
      <c r="BJ524" s="11">
        <v>3</v>
      </c>
      <c r="BK524" s="11">
        <v>4</v>
      </c>
      <c r="BL524" s="12" t="s">
        <v>25</v>
      </c>
      <c r="BM524" s="11">
        <v>4</v>
      </c>
      <c r="BN524" s="11">
        <v>34</v>
      </c>
      <c r="BO524" s="12" t="s">
        <v>25</v>
      </c>
      <c r="BP524" s="11">
        <v>0</v>
      </c>
      <c r="BQ524" s="12" t="s">
        <v>25</v>
      </c>
      <c r="BR524" s="11">
        <v>3</v>
      </c>
      <c r="BS524" s="12" t="s">
        <v>25</v>
      </c>
      <c r="BT524" s="11">
        <v>1</v>
      </c>
      <c r="BU524" s="12" t="s">
        <v>25</v>
      </c>
      <c r="BV524" s="11">
        <v>4</v>
      </c>
      <c r="BW524" s="12" t="s">
        <v>25</v>
      </c>
      <c r="BX524" s="11">
        <v>1</v>
      </c>
      <c r="BY524" s="12" t="s">
        <v>25</v>
      </c>
      <c r="BZ524" s="11">
        <v>16</v>
      </c>
      <c r="CA524" s="12" t="s">
        <v>25</v>
      </c>
      <c r="CB524" s="11">
        <v>2</v>
      </c>
      <c r="CC524" s="12" t="s">
        <v>25</v>
      </c>
      <c r="CD524" s="11">
        <v>8</v>
      </c>
      <c r="CE524" s="12" t="s">
        <v>25</v>
      </c>
      <c r="CF524" s="11">
        <v>8</v>
      </c>
      <c r="CG524" s="11">
        <v>27</v>
      </c>
      <c r="CH524" s="11">
        <v>7</v>
      </c>
      <c r="CI524" s="12" t="s">
        <v>25</v>
      </c>
      <c r="CJ524" s="11">
        <v>5</v>
      </c>
      <c r="CK524" s="12" t="s">
        <v>25</v>
      </c>
      <c r="CL524" s="11">
        <v>149</v>
      </c>
      <c r="CM524" s="11">
        <v>149</v>
      </c>
      <c r="CN524" s="12" t="s">
        <v>25</v>
      </c>
      <c r="CO524" s="12" t="s">
        <v>25</v>
      </c>
      <c r="CP524" s="12" t="s">
        <v>25</v>
      </c>
      <c r="CQ524" s="12" t="s">
        <v>25</v>
      </c>
      <c r="CR524" s="11">
        <f t="shared" si="24"/>
        <v>149</v>
      </c>
      <c r="CS524" s="11">
        <f t="shared" si="25"/>
        <v>149</v>
      </c>
      <c r="CT524" s="11" t="b">
        <f t="shared" si="26"/>
        <v>1</v>
      </c>
    </row>
    <row r="525" spans="1:98" x14ac:dyDescent="0.25">
      <c r="A525" s="11">
        <v>524</v>
      </c>
      <c r="B525" s="11">
        <v>15</v>
      </c>
      <c r="C525" s="12" t="s">
        <v>70</v>
      </c>
      <c r="D525" s="11">
        <v>1</v>
      </c>
      <c r="E525" s="12" t="s">
        <v>71</v>
      </c>
      <c r="F525" s="11">
        <v>1</v>
      </c>
      <c r="G525" s="12" t="s">
        <v>71</v>
      </c>
      <c r="H525" s="11">
        <v>1</v>
      </c>
      <c r="I525" s="11">
        <v>1</v>
      </c>
      <c r="J525" s="12" t="s">
        <v>71</v>
      </c>
      <c r="K525" s="11">
        <v>694</v>
      </c>
      <c r="L525" s="12" t="s">
        <v>595</v>
      </c>
      <c r="M525" s="11">
        <v>1</v>
      </c>
      <c r="N525" s="12" t="s">
        <v>70</v>
      </c>
      <c r="O525" s="12" t="s">
        <v>450</v>
      </c>
      <c r="P525" s="11">
        <v>2</v>
      </c>
      <c r="Q525" s="12" t="s">
        <v>273</v>
      </c>
      <c r="R525" s="11">
        <v>107</v>
      </c>
      <c r="S525" s="12" t="s">
        <v>569</v>
      </c>
      <c r="T525" s="11">
        <v>342</v>
      </c>
      <c r="U525" s="12" t="s">
        <v>596</v>
      </c>
      <c r="V525" s="12" t="s">
        <v>597</v>
      </c>
      <c r="W525" s="11">
        <v>1505</v>
      </c>
      <c r="X525" s="12" t="s">
        <v>71</v>
      </c>
      <c r="Y525" s="12" t="s">
        <v>77</v>
      </c>
      <c r="Z525" s="12" t="s">
        <v>78</v>
      </c>
      <c r="AA525" s="11">
        <v>1915042</v>
      </c>
      <c r="AB525" s="12" t="s">
        <v>680</v>
      </c>
      <c r="AC525" s="11">
        <v>3</v>
      </c>
      <c r="AD525" s="11">
        <v>150</v>
      </c>
      <c r="AE525" s="12" t="s">
        <v>25</v>
      </c>
      <c r="AF525" s="11">
        <v>20</v>
      </c>
      <c r="AG525" s="12" t="s">
        <v>25</v>
      </c>
      <c r="AH525" s="11">
        <v>2</v>
      </c>
      <c r="AI525" s="12" t="s">
        <v>25</v>
      </c>
      <c r="AJ525" s="11">
        <v>2</v>
      </c>
      <c r="AK525" s="12" t="s">
        <v>25</v>
      </c>
      <c r="AL525" s="11">
        <v>1</v>
      </c>
      <c r="AM525" s="12" t="s">
        <v>25</v>
      </c>
      <c r="AN525" s="11">
        <v>25</v>
      </c>
      <c r="AO525" s="12" t="s">
        <v>25</v>
      </c>
      <c r="AP525" s="11">
        <v>45</v>
      </c>
      <c r="AQ525" s="12" t="s">
        <v>25</v>
      </c>
      <c r="AR525" s="11">
        <v>0</v>
      </c>
      <c r="AS525" s="12" t="s">
        <v>25</v>
      </c>
      <c r="AT525" s="11">
        <v>45</v>
      </c>
      <c r="AU525" s="11">
        <v>2</v>
      </c>
      <c r="AV525" s="12" t="s">
        <v>25</v>
      </c>
      <c r="AW525" s="11">
        <v>2</v>
      </c>
      <c r="AX525" s="11">
        <v>2</v>
      </c>
      <c r="AY525" s="12" t="s">
        <v>25</v>
      </c>
      <c r="AZ525" s="11">
        <v>2</v>
      </c>
      <c r="BA525" s="11">
        <v>49</v>
      </c>
      <c r="BB525" s="12" t="s">
        <v>25</v>
      </c>
      <c r="BC525" s="11">
        <v>14</v>
      </c>
      <c r="BD525" s="12" t="s">
        <v>25</v>
      </c>
      <c r="BE525" s="11">
        <v>13</v>
      </c>
      <c r="BF525" s="12" t="s">
        <v>25</v>
      </c>
      <c r="BG525" s="11">
        <v>27</v>
      </c>
      <c r="BH525" s="11">
        <v>6</v>
      </c>
      <c r="BI525" s="12" t="s">
        <v>25</v>
      </c>
      <c r="BJ525" s="11">
        <v>6</v>
      </c>
      <c r="BK525" s="11">
        <v>3</v>
      </c>
      <c r="BL525" s="12" t="s">
        <v>25</v>
      </c>
      <c r="BM525" s="11">
        <v>3</v>
      </c>
      <c r="BN525" s="11">
        <v>36</v>
      </c>
      <c r="BO525" s="12" t="s">
        <v>25</v>
      </c>
      <c r="BP525" s="11">
        <v>3</v>
      </c>
      <c r="BQ525" s="12" t="s">
        <v>25</v>
      </c>
      <c r="BR525" s="11">
        <v>1</v>
      </c>
      <c r="BS525" s="12" t="s">
        <v>25</v>
      </c>
      <c r="BT525" s="11">
        <v>1</v>
      </c>
      <c r="BU525" s="12" t="s">
        <v>25</v>
      </c>
      <c r="BV525" s="11">
        <v>5</v>
      </c>
      <c r="BW525" s="12" t="s">
        <v>25</v>
      </c>
      <c r="BX525" s="11">
        <v>5</v>
      </c>
      <c r="BY525" s="12" t="s">
        <v>25</v>
      </c>
      <c r="BZ525" s="11">
        <v>13</v>
      </c>
      <c r="CA525" s="12" t="s">
        <v>25</v>
      </c>
      <c r="CB525" s="11">
        <v>0</v>
      </c>
      <c r="CC525" s="12" t="s">
        <v>25</v>
      </c>
      <c r="CD525" s="11">
        <v>3</v>
      </c>
      <c r="CE525" s="12" t="s">
        <v>25</v>
      </c>
      <c r="CF525" s="11">
        <v>3</v>
      </c>
      <c r="CG525" s="11">
        <v>21</v>
      </c>
      <c r="CH525" s="11">
        <v>10</v>
      </c>
      <c r="CI525" s="12" t="s">
        <v>25</v>
      </c>
      <c r="CJ525" s="11">
        <v>4</v>
      </c>
      <c r="CK525" s="12" t="s">
        <v>25</v>
      </c>
      <c r="CL525" s="11">
        <v>150</v>
      </c>
      <c r="CM525" s="11">
        <v>150</v>
      </c>
      <c r="CN525" s="12" t="s">
        <v>25</v>
      </c>
      <c r="CO525" s="12" t="s">
        <v>25</v>
      </c>
      <c r="CP525" s="12" t="s">
        <v>25</v>
      </c>
      <c r="CQ525" s="12" t="s">
        <v>25</v>
      </c>
      <c r="CR525" s="11">
        <f t="shared" si="24"/>
        <v>150</v>
      </c>
      <c r="CS525" s="11">
        <f t="shared" si="25"/>
        <v>150</v>
      </c>
      <c r="CT525" s="11" t="b">
        <f t="shared" si="26"/>
        <v>1</v>
      </c>
    </row>
    <row r="526" spans="1:98" x14ac:dyDescent="0.25">
      <c r="A526" s="11">
        <v>525</v>
      </c>
      <c r="B526" s="11">
        <v>15</v>
      </c>
      <c r="C526" s="12" t="s">
        <v>70</v>
      </c>
      <c r="D526" s="11">
        <v>1</v>
      </c>
      <c r="E526" s="12" t="s">
        <v>71</v>
      </c>
      <c r="F526" s="11">
        <v>1</v>
      </c>
      <c r="G526" s="12" t="s">
        <v>71</v>
      </c>
      <c r="H526" s="11">
        <v>1</v>
      </c>
      <c r="I526" s="11">
        <v>1</v>
      </c>
      <c r="J526" s="12" t="s">
        <v>71</v>
      </c>
      <c r="K526" s="11">
        <v>694</v>
      </c>
      <c r="L526" s="12" t="s">
        <v>595</v>
      </c>
      <c r="M526" s="11">
        <v>1</v>
      </c>
      <c r="N526" s="12" t="s">
        <v>70</v>
      </c>
      <c r="O526" s="12" t="s">
        <v>450</v>
      </c>
      <c r="P526" s="11">
        <v>2</v>
      </c>
      <c r="Q526" s="12" t="s">
        <v>273</v>
      </c>
      <c r="R526" s="11">
        <v>108</v>
      </c>
      <c r="S526" s="12" t="s">
        <v>570</v>
      </c>
      <c r="T526" s="11">
        <v>344</v>
      </c>
      <c r="U526" s="12" t="s">
        <v>596</v>
      </c>
      <c r="V526" s="12" t="s">
        <v>597</v>
      </c>
      <c r="W526" s="11">
        <v>1505</v>
      </c>
      <c r="X526" s="12" t="s">
        <v>71</v>
      </c>
      <c r="Y526" s="12" t="s">
        <v>77</v>
      </c>
      <c r="Z526" s="12" t="s">
        <v>78</v>
      </c>
      <c r="AA526" s="11">
        <v>1915042</v>
      </c>
      <c r="AB526" s="12" t="s">
        <v>680</v>
      </c>
      <c r="AC526" s="11">
        <v>3</v>
      </c>
      <c r="AD526" s="11">
        <v>143</v>
      </c>
      <c r="AE526" s="12" t="s">
        <v>25</v>
      </c>
      <c r="AF526" s="11">
        <v>11</v>
      </c>
      <c r="AG526" s="12" t="s">
        <v>25</v>
      </c>
      <c r="AH526" s="11">
        <v>1</v>
      </c>
      <c r="AI526" s="12" t="s">
        <v>25</v>
      </c>
      <c r="AJ526" s="11">
        <v>0</v>
      </c>
      <c r="AK526" s="12" t="s">
        <v>25</v>
      </c>
      <c r="AL526" s="11">
        <v>0</v>
      </c>
      <c r="AM526" s="12" t="s">
        <v>25</v>
      </c>
      <c r="AN526" s="11">
        <v>12</v>
      </c>
      <c r="AO526" s="12" t="s">
        <v>25</v>
      </c>
      <c r="AP526" s="11">
        <v>48</v>
      </c>
      <c r="AQ526" s="12" t="s">
        <v>25</v>
      </c>
      <c r="AR526" s="11">
        <v>5</v>
      </c>
      <c r="AS526" s="12" t="s">
        <v>25</v>
      </c>
      <c r="AT526" s="11">
        <v>53</v>
      </c>
      <c r="AU526" s="11">
        <v>1</v>
      </c>
      <c r="AV526" s="12" t="s">
        <v>25</v>
      </c>
      <c r="AW526" s="11">
        <v>1</v>
      </c>
      <c r="AX526" s="11">
        <v>1</v>
      </c>
      <c r="AY526" s="12" t="s">
        <v>25</v>
      </c>
      <c r="AZ526" s="11">
        <v>1</v>
      </c>
      <c r="BA526" s="11">
        <v>55</v>
      </c>
      <c r="BB526" s="12" t="s">
        <v>25</v>
      </c>
      <c r="BC526" s="11">
        <v>18</v>
      </c>
      <c r="BD526" s="12" t="s">
        <v>25</v>
      </c>
      <c r="BE526" s="11">
        <v>9</v>
      </c>
      <c r="BF526" s="12" t="s">
        <v>25</v>
      </c>
      <c r="BG526" s="11">
        <v>27</v>
      </c>
      <c r="BH526" s="11">
        <v>1</v>
      </c>
      <c r="BI526" s="12" t="s">
        <v>25</v>
      </c>
      <c r="BJ526" s="11">
        <v>1</v>
      </c>
      <c r="BK526" s="11">
        <v>5</v>
      </c>
      <c r="BL526" s="12" t="s">
        <v>25</v>
      </c>
      <c r="BM526" s="11">
        <v>5</v>
      </c>
      <c r="BN526" s="11">
        <v>33</v>
      </c>
      <c r="BO526" s="12" t="s">
        <v>25</v>
      </c>
      <c r="BP526" s="11">
        <v>3</v>
      </c>
      <c r="BQ526" s="12" t="s">
        <v>25</v>
      </c>
      <c r="BR526" s="11">
        <v>2</v>
      </c>
      <c r="BS526" s="12" t="s">
        <v>25</v>
      </c>
      <c r="BT526" s="11">
        <v>1</v>
      </c>
      <c r="BU526" s="12" t="s">
        <v>25</v>
      </c>
      <c r="BV526" s="11">
        <v>6</v>
      </c>
      <c r="BW526" s="12" t="s">
        <v>25</v>
      </c>
      <c r="BX526" s="11">
        <v>3</v>
      </c>
      <c r="BY526" s="12" t="s">
        <v>25</v>
      </c>
      <c r="BZ526" s="11">
        <v>19</v>
      </c>
      <c r="CA526" s="12" t="s">
        <v>25</v>
      </c>
      <c r="CB526" s="11">
        <v>1</v>
      </c>
      <c r="CC526" s="12" t="s">
        <v>25</v>
      </c>
      <c r="CD526" s="11">
        <v>7</v>
      </c>
      <c r="CE526" s="12" t="s">
        <v>25</v>
      </c>
      <c r="CF526" s="11">
        <v>7</v>
      </c>
      <c r="CG526" s="11">
        <v>30</v>
      </c>
      <c r="CH526" s="11">
        <v>3</v>
      </c>
      <c r="CI526" s="12" t="s">
        <v>25</v>
      </c>
      <c r="CJ526" s="11">
        <v>4</v>
      </c>
      <c r="CK526" s="12" t="s">
        <v>25</v>
      </c>
      <c r="CL526" s="11">
        <v>143</v>
      </c>
      <c r="CM526" s="11">
        <v>143</v>
      </c>
      <c r="CN526" s="12" t="s">
        <v>25</v>
      </c>
      <c r="CO526" s="12" t="s">
        <v>25</v>
      </c>
      <c r="CP526" s="12" t="s">
        <v>25</v>
      </c>
      <c r="CQ526" s="12" t="s">
        <v>25</v>
      </c>
      <c r="CR526" s="11">
        <f t="shared" si="24"/>
        <v>143</v>
      </c>
      <c r="CS526" s="11">
        <f t="shared" si="25"/>
        <v>143</v>
      </c>
      <c r="CT526" s="11" t="b">
        <f t="shared" si="26"/>
        <v>1</v>
      </c>
    </row>
    <row r="527" spans="1:98" x14ac:dyDescent="0.25">
      <c r="A527" s="11">
        <v>526</v>
      </c>
      <c r="B527" s="11">
        <v>15</v>
      </c>
      <c r="C527" s="12" t="s">
        <v>70</v>
      </c>
      <c r="D527" s="11">
        <v>1</v>
      </c>
      <c r="E527" s="12" t="s">
        <v>71</v>
      </c>
      <c r="F527" s="11">
        <v>1</v>
      </c>
      <c r="G527" s="12" t="s">
        <v>71</v>
      </c>
      <c r="H527" s="11">
        <v>1</v>
      </c>
      <c r="I527" s="11">
        <v>1</v>
      </c>
      <c r="J527" s="12" t="s">
        <v>71</v>
      </c>
      <c r="K527" s="11">
        <v>694</v>
      </c>
      <c r="L527" s="12" t="s">
        <v>449</v>
      </c>
      <c r="M527" s="11">
        <v>1</v>
      </c>
      <c r="N527" s="12" t="s">
        <v>70</v>
      </c>
      <c r="O527" s="12" t="s">
        <v>450</v>
      </c>
      <c r="P527" s="11">
        <v>2</v>
      </c>
      <c r="Q527" s="12" t="s">
        <v>273</v>
      </c>
      <c r="R527" s="11">
        <v>109</v>
      </c>
      <c r="S527" s="12" t="s">
        <v>571</v>
      </c>
      <c r="T527" s="11">
        <v>345</v>
      </c>
      <c r="U527" s="12" t="s">
        <v>452</v>
      </c>
      <c r="V527" s="12" t="s">
        <v>453</v>
      </c>
      <c r="W527" s="11">
        <v>1505</v>
      </c>
      <c r="X527" s="12" t="s">
        <v>71</v>
      </c>
      <c r="Y527" s="12" t="s">
        <v>77</v>
      </c>
      <c r="Z527" s="12" t="s">
        <v>78</v>
      </c>
      <c r="AA527" s="11">
        <v>1915051</v>
      </c>
      <c r="AB527" s="12" t="s">
        <v>663</v>
      </c>
      <c r="AC527" s="11">
        <v>3</v>
      </c>
      <c r="AD527" s="11">
        <v>0</v>
      </c>
      <c r="AE527" s="12" t="s">
        <v>25</v>
      </c>
      <c r="AF527" s="11">
        <v>23</v>
      </c>
      <c r="AG527" s="12" t="s">
        <v>25</v>
      </c>
      <c r="AH527" s="11">
        <v>3</v>
      </c>
      <c r="AI527" s="12" t="s">
        <v>25</v>
      </c>
      <c r="AJ527" s="11">
        <v>0</v>
      </c>
      <c r="AK527" s="12" t="s">
        <v>25</v>
      </c>
      <c r="AL527" s="11">
        <v>0</v>
      </c>
      <c r="AM527" s="12" t="s">
        <v>25</v>
      </c>
      <c r="AN527" s="11">
        <v>26</v>
      </c>
      <c r="AO527" s="12" t="s">
        <v>25</v>
      </c>
      <c r="AP527" s="11">
        <v>52</v>
      </c>
      <c r="AQ527" s="12" t="s">
        <v>25</v>
      </c>
      <c r="AR527" s="11">
        <v>5</v>
      </c>
      <c r="AS527" s="12" t="s">
        <v>25</v>
      </c>
      <c r="AT527" s="11">
        <v>57</v>
      </c>
      <c r="AU527" s="11">
        <v>0</v>
      </c>
      <c r="AV527" s="12" t="s">
        <v>25</v>
      </c>
      <c r="AW527" s="11">
        <v>0</v>
      </c>
      <c r="AX527" s="11">
        <v>1</v>
      </c>
      <c r="AY527" s="12" t="s">
        <v>25</v>
      </c>
      <c r="AZ527" s="11">
        <v>1</v>
      </c>
      <c r="BA527" s="11">
        <v>58</v>
      </c>
      <c r="BB527" s="12" t="s">
        <v>25</v>
      </c>
      <c r="BC527" s="11">
        <v>13</v>
      </c>
      <c r="BD527" s="12" t="s">
        <v>25</v>
      </c>
      <c r="BE527" s="11">
        <v>15</v>
      </c>
      <c r="BF527" s="12" t="s">
        <v>25</v>
      </c>
      <c r="BG527" s="11">
        <v>28</v>
      </c>
      <c r="BH527" s="11">
        <v>2</v>
      </c>
      <c r="BI527" s="12" t="s">
        <v>25</v>
      </c>
      <c r="BJ527" s="11">
        <v>2</v>
      </c>
      <c r="BK527" s="11">
        <v>3</v>
      </c>
      <c r="BL527" s="12" t="s">
        <v>25</v>
      </c>
      <c r="BM527" s="11">
        <v>3</v>
      </c>
      <c r="BN527" s="11">
        <v>33</v>
      </c>
      <c r="BO527" s="12" t="s">
        <v>25</v>
      </c>
      <c r="BP527" s="11">
        <v>4</v>
      </c>
      <c r="BQ527" s="12" t="s">
        <v>25</v>
      </c>
      <c r="BR527" s="11">
        <v>2</v>
      </c>
      <c r="BS527" s="12" t="s">
        <v>25</v>
      </c>
      <c r="BT527" s="11">
        <v>0</v>
      </c>
      <c r="BU527" s="12" t="s">
        <v>25</v>
      </c>
      <c r="BV527" s="11">
        <v>6</v>
      </c>
      <c r="BW527" s="12" t="s">
        <v>25</v>
      </c>
      <c r="BX527" s="11">
        <v>0</v>
      </c>
      <c r="BY527" s="12" t="s">
        <v>25</v>
      </c>
      <c r="BZ527" s="11">
        <v>20</v>
      </c>
      <c r="CA527" s="12" t="s">
        <v>25</v>
      </c>
      <c r="CB527" s="11">
        <v>0</v>
      </c>
      <c r="CC527" s="12" t="s">
        <v>25</v>
      </c>
      <c r="CD527" s="11">
        <v>3</v>
      </c>
      <c r="CE527" s="12" t="s">
        <v>25</v>
      </c>
      <c r="CF527" s="11">
        <v>3</v>
      </c>
      <c r="CG527" s="11">
        <v>23</v>
      </c>
      <c r="CH527" s="11">
        <v>2</v>
      </c>
      <c r="CI527" s="12" t="s">
        <v>25</v>
      </c>
      <c r="CJ527" s="11">
        <v>5</v>
      </c>
      <c r="CK527" s="12" t="s">
        <v>25</v>
      </c>
      <c r="CL527" s="11">
        <v>153</v>
      </c>
      <c r="CM527" s="11">
        <v>153</v>
      </c>
      <c r="CN527" s="12" t="s">
        <v>25</v>
      </c>
      <c r="CO527" s="12" t="s">
        <v>25</v>
      </c>
      <c r="CP527" s="12" t="s">
        <v>633</v>
      </c>
      <c r="CQ527" s="12" t="s">
        <v>25</v>
      </c>
      <c r="CR527" s="11">
        <f t="shared" si="24"/>
        <v>153</v>
      </c>
      <c r="CS527" s="11">
        <f t="shared" si="25"/>
        <v>153</v>
      </c>
      <c r="CT527" s="11" t="b">
        <f t="shared" si="26"/>
        <v>1</v>
      </c>
    </row>
    <row r="528" spans="1:98" x14ac:dyDescent="0.25">
      <c r="A528" s="11">
        <v>527</v>
      </c>
      <c r="B528" s="11">
        <v>15</v>
      </c>
      <c r="C528" s="12" t="s">
        <v>70</v>
      </c>
      <c r="D528" s="11">
        <v>1</v>
      </c>
      <c r="E528" s="12" t="s">
        <v>71</v>
      </c>
      <c r="F528" s="11">
        <v>1</v>
      </c>
      <c r="G528" s="12" t="s">
        <v>71</v>
      </c>
      <c r="H528" s="11">
        <v>1</v>
      </c>
      <c r="I528" s="11">
        <v>1</v>
      </c>
      <c r="J528" s="12" t="s">
        <v>71</v>
      </c>
      <c r="K528" s="11">
        <v>694</v>
      </c>
      <c r="L528" s="12" t="s">
        <v>449</v>
      </c>
      <c r="M528" s="11">
        <v>1</v>
      </c>
      <c r="N528" s="12" t="s">
        <v>70</v>
      </c>
      <c r="O528" s="12" t="s">
        <v>450</v>
      </c>
      <c r="P528" s="11">
        <v>2</v>
      </c>
      <c r="Q528" s="12" t="s">
        <v>273</v>
      </c>
      <c r="R528" s="11">
        <v>110</v>
      </c>
      <c r="S528" s="12" t="s">
        <v>572</v>
      </c>
      <c r="T528" s="11">
        <v>345</v>
      </c>
      <c r="U528" s="12" t="s">
        <v>452</v>
      </c>
      <c r="V528" s="12" t="s">
        <v>453</v>
      </c>
      <c r="W528" s="11">
        <v>1505</v>
      </c>
      <c r="X528" s="12" t="s">
        <v>71</v>
      </c>
      <c r="Y528" s="12" t="s">
        <v>77</v>
      </c>
      <c r="Z528" s="12" t="s">
        <v>78</v>
      </c>
      <c r="AA528" s="11">
        <v>1915051</v>
      </c>
      <c r="AB528" s="12" t="s">
        <v>663</v>
      </c>
      <c r="AC528" s="11">
        <v>3</v>
      </c>
      <c r="AD528" s="11">
        <v>162</v>
      </c>
      <c r="AE528" s="12" t="s">
        <v>25</v>
      </c>
      <c r="AF528" s="11">
        <v>20</v>
      </c>
      <c r="AG528" s="12" t="s">
        <v>25</v>
      </c>
      <c r="AH528" s="11">
        <v>2</v>
      </c>
      <c r="AI528" s="12" t="s">
        <v>25</v>
      </c>
      <c r="AJ528" s="11">
        <v>0</v>
      </c>
      <c r="AK528" s="12" t="s">
        <v>25</v>
      </c>
      <c r="AL528" s="11">
        <v>1</v>
      </c>
      <c r="AM528" s="12" t="s">
        <v>25</v>
      </c>
      <c r="AN528" s="11">
        <v>23</v>
      </c>
      <c r="AO528" s="12" t="s">
        <v>25</v>
      </c>
      <c r="AP528" s="11">
        <v>46</v>
      </c>
      <c r="AQ528" s="12" t="s">
        <v>25</v>
      </c>
      <c r="AR528" s="11">
        <v>4</v>
      </c>
      <c r="AS528" s="12" t="s">
        <v>25</v>
      </c>
      <c r="AT528" s="11">
        <v>50</v>
      </c>
      <c r="AU528" s="11">
        <v>4</v>
      </c>
      <c r="AV528" s="12" t="s">
        <v>25</v>
      </c>
      <c r="AW528" s="11">
        <v>4</v>
      </c>
      <c r="AX528" s="11">
        <v>1</v>
      </c>
      <c r="AY528" s="12" t="s">
        <v>25</v>
      </c>
      <c r="AZ528" s="11">
        <v>1</v>
      </c>
      <c r="BA528" s="11">
        <v>55</v>
      </c>
      <c r="BB528" s="12" t="s">
        <v>25</v>
      </c>
      <c r="BC528" s="11">
        <v>16</v>
      </c>
      <c r="BD528" s="12" t="s">
        <v>25</v>
      </c>
      <c r="BE528" s="11">
        <v>11</v>
      </c>
      <c r="BF528" s="12" t="s">
        <v>25</v>
      </c>
      <c r="BG528" s="11">
        <v>27</v>
      </c>
      <c r="BH528" s="11">
        <v>1</v>
      </c>
      <c r="BI528" s="12" t="s">
        <v>25</v>
      </c>
      <c r="BJ528" s="11">
        <v>1</v>
      </c>
      <c r="BK528" s="11">
        <v>3</v>
      </c>
      <c r="BL528" s="12" t="s">
        <v>25</v>
      </c>
      <c r="BM528" s="11">
        <v>3</v>
      </c>
      <c r="BN528" s="11">
        <v>31</v>
      </c>
      <c r="BO528" s="12" t="s">
        <v>25</v>
      </c>
      <c r="BP528" s="11">
        <v>5</v>
      </c>
      <c r="BQ528" s="12" t="s">
        <v>25</v>
      </c>
      <c r="BR528" s="11">
        <v>2</v>
      </c>
      <c r="BS528" s="12" t="s">
        <v>25</v>
      </c>
      <c r="BT528" s="11">
        <v>2</v>
      </c>
      <c r="BU528" s="12" t="s">
        <v>25</v>
      </c>
      <c r="BV528" s="11">
        <v>9</v>
      </c>
      <c r="BW528" s="12" t="s">
        <v>25</v>
      </c>
      <c r="BX528" s="11">
        <v>6</v>
      </c>
      <c r="BY528" s="12" t="s">
        <v>25</v>
      </c>
      <c r="BZ528" s="11">
        <v>21</v>
      </c>
      <c r="CA528" s="12" t="s">
        <v>25</v>
      </c>
      <c r="CB528" s="11">
        <v>2</v>
      </c>
      <c r="CC528" s="12" t="s">
        <v>25</v>
      </c>
      <c r="CD528" s="11">
        <v>7</v>
      </c>
      <c r="CE528" s="12" t="s">
        <v>25</v>
      </c>
      <c r="CF528" s="11">
        <v>7</v>
      </c>
      <c r="CG528" s="11">
        <v>36</v>
      </c>
      <c r="CH528" s="11">
        <v>5</v>
      </c>
      <c r="CI528" s="12" t="s">
        <v>25</v>
      </c>
      <c r="CJ528" s="11">
        <v>3</v>
      </c>
      <c r="CK528" s="12" t="s">
        <v>25</v>
      </c>
      <c r="CL528" s="11">
        <v>162</v>
      </c>
      <c r="CM528" s="11">
        <v>162</v>
      </c>
      <c r="CN528" s="12" t="s">
        <v>25</v>
      </c>
      <c r="CO528" s="12" t="s">
        <v>25</v>
      </c>
      <c r="CP528" s="12" t="s">
        <v>25</v>
      </c>
      <c r="CQ528" s="12" t="s">
        <v>25</v>
      </c>
      <c r="CR528" s="11">
        <f t="shared" si="24"/>
        <v>162</v>
      </c>
      <c r="CS528" s="11">
        <f t="shared" si="25"/>
        <v>162</v>
      </c>
      <c r="CT528" s="11" t="b">
        <f t="shared" si="26"/>
        <v>1</v>
      </c>
    </row>
    <row r="530" spans="1:97" x14ac:dyDescent="0.25">
      <c r="A530">
        <f>COUNT(A2:A529)</f>
        <v>527</v>
      </c>
      <c r="T530">
        <f>SUM(T2:T529)</f>
        <v>185062</v>
      </c>
      <c r="AF530">
        <f>SUM(AF2:AF529)</f>
        <v>8841</v>
      </c>
      <c r="AG530">
        <f t="shared" ref="AG530:CR530" si="27">SUM(AG2:AG529)</f>
        <v>0</v>
      </c>
      <c r="AH530">
        <f t="shared" si="27"/>
        <v>713</v>
      </c>
      <c r="AI530">
        <f t="shared" si="27"/>
        <v>0</v>
      </c>
      <c r="AJ530">
        <f t="shared" si="27"/>
        <v>326</v>
      </c>
      <c r="AK530">
        <f t="shared" si="27"/>
        <v>0</v>
      </c>
      <c r="AL530">
        <f t="shared" si="27"/>
        <v>448</v>
      </c>
      <c r="AM530">
        <f t="shared" si="27"/>
        <v>0</v>
      </c>
      <c r="AN530">
        <f t="shared" si="27"/>
        <v>10328</v>
      </c>
      <c r="AO530">
        <f t="shared" si="27"/>
        <v>0</v>
      </c>
      <c r="AP530">
        <f t="shared" si="27"/>
        <v>24273</v>
      </c>
      <c r="AQ530">
        <f t="shared" si="27"/>
        <v>0</v>
      </c>
      <c r="AR530">
        <f t="shared" si="27"/>
        <v>1784</v>
      </c>
      <c r="AS530">
        <f t="shared" si="27"/>
        <v>0</v>
      </c>
      <c r="AT530">
        <f t="shared" si="27"/>
        <v>26057</v>
      </c>
      <c r="AU530">
        <f t="shared" si="27"/>
        <v>927</v>
      </c>
      <c r="AV530">
        <f t="shared" si="27"/>
        <v>0</v>
      </c>
      <c r="AW530">
        <f t="shared" si="27"/>
        <v>927</v>
      </c>
      <c r="AX530">
        <f t="shared" si="27"/>
        <v>349</v>
      </c>
      <c r="AY530">
        <f t="shared" si="27"/>
        <v>0</v>
      </c>
      <c r="AZ530">
        <f t="shared" si="27"/>
        <v>349</v>
      </c>
      <c r="BA530">
        <f t="shared" si="27"/>
        <v>27333</v>
      </c>
      <c r="BB530">
        <f t="shared" si="27"/>
        <v>0</v>
      </c>
      <c r="BC530">
        <f t="shared" si="27"/>
        <v>6430</v>
      </c>
      <c r="BD530">
        <f t="shared" si="27"/>
        <v>0</v>
      </c>
      <c r="BE530">
        <f t="shared" si="27"/>
        <v>5151</v>
      </c>
      <c r="BF530">
        <f t="shared" si="27"/>
        <v>0</v>
      </c>
      <c r="BG530">
        <f t="shared" si="27"/>
        <v>11581</v>
      </c>
      <c r="BH530">
        <f t="shared" si="27"/>
        <v>1746</v>
      </c>
      <c r="BI530">
        <f t="shared" si="27"/>
        <v>0</v>
      </c>
      <c r="BJ530">
        <f t="shared" si="27"/>
        <v>1746</v>
      </c>
      <c r="BK530">
        <f t="shared" si="27"/>
        <v>2630</v>
      </c>
      <c r="BL530">
        <f t="shared" si="27"/>
        <v>0</v>
      </c>
      <c r="BM530">
        <f t="shared" si="27"/>
        <v>2630</v>
      </c>
      <c r="BN530">
        <f t="shared" si="27"/>
        <v>15957</v>
      </c>
      <c r="BO530">
        <f t="shared" si="27"/>
        <v>0</v>
      </c>
      <c r="BP530">
        <f t="shared" si="27"/>
        <v>1531</v>
      </c>
      <c r="BQ530">
        <f t="shared" si="27"/>
        <v>0</v>
      </c>
      <c r="BR530">
        <f t="shared" si="27"/>
        <v>541</v>
      </c>
      <c r="BS530">
        <f t="shared" si="27"/>
        <v>0</v>
      </c>
      <c r="BT530">
        <f t="shared" si="27"/>
        <v>344</v>
      </c>
      <c r="BU530">
        <f t="shared" si="27"/>
        <v>0</v>
      </c>
      <c r="BV530">
        <f t="shared" si="27"/>
        <v>2416</v>
      </c>
      <c r="BW530">
        <f t="shared" si="27"/>
        <v>0</v>
      </c>
      <c r="BX530">
        <f t="shared" si="27"/>
        <v>1806</v>
      </c>
      <c r="BY530">
        <f t="shared" si="27"/>
        <v>0</v>
      </c>
      <c r="BZ530">
        <f t="shared" si="27"/>
        <v>9272</v>
      </c>
      <c r="CA530">
        <f t="shared" si="27"/>
        <v>0</v>
      </c>
      <c r="CB530">
        <f t="shared" si="27"/>
        <v>720</v>
      </c>
      <c r="CC530">
        <f t="shared" si="27"/>
        <v>0</v>
      </c>
      <c r="CD530">
        <f t="shared" si="27"/>
        <v>3366</v>
      </c>
      <c r="CE530">
        <f t="shared" si="27"/>
        <v>0</v>
      </c>
      <c r="CF530">
        <f t="shared" si="27"/>
        <v>3366</v>
      </c>
      <c r="CG530">
        <f t="shared" si="27"/>
        <v>15164</v>
      </c>
      <c r="CH530">
        <f t="shared" si="27"/>
        <v>1917</v>
      </c>
      <c r="CI530">
        <f t="shared" si="27"/>
        <v>0</v>
      </c>
      <c r="CJ530">
        <f t="shared" si="27"/>
        <v>1732</v>
      </c>
      <c r="CK530">
        <f t="shared" si="27"/>
        <v>0</v>
      </c>
      <c r="CL530">
        <f t="shared" si="27"/>
        <v>73955</v>
      </c>
      <c r="CM530">
        <f t="shared" si="27"/>
        <v>74847</v>
      </c>
      <c r="CN530">
        <f t="shared" si="27"/>
        <v>0</v>
      </c>
      <c r="CO530">
        <f t="shared" si="27"/>
        <v>0</v>
      </c>
      <c r="CP530">
        <f t="shared" si="27"/>
        <v>0</v>
      </c>
      <c r="CQ530">
        <f t="shared" si="27"/>
        <v>0</v>
      </c>
      <c r="CR530">
        <f t="shared" si="27"/>
        <v>74847</v>
      </c>
      <c r="CS530">
        <f>SUM(CS2:CS529)</f>
        <v>74847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D9ECD3FED62B498479AE88DBCD813B" ma:contentTypeVersion="12" ma:contentTypeDescription="Crear nuevo documento." ma:contentTypeScope="" ma:versionID="3889534a71fe1b1280f708663ddd25f6">
  <xsd:schema xmlns:xsd="http://www.w3.org/2001/XMLSchema" xmlns:xs="http://www.w3.org/2001/XMLSchema" xmlns:p="http://schemas.microsoft.com/office/2006/metadata/properties" xmlns:ns2="4c546fc1-18fb-4236-8db5-fd83f6ddbbec" xmlns:ns3="90286cab-3813-42f7-996b-603cc864c598" targetNamespace="http://schemas.microsoft.com/office/2006/metadata/properties" ma:root="true" ma:fieldsID="44f2c6e4ee83fe8b4f8e55976f17d691" ns2:_="" ns3:_="">
    <xsd:import namespace="4c546fc1-18fb-4236-8db5-fd83f6ddbbec"/>
    <xsd:import namespace="90286cab-3813-42f7-996b-603cc864c5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546fc1-18fb-4236-8db5-fd83f6ddbb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86cab-3813-42f7-996b-603cc864c59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DC0A63-2B6C-4B40-BAA6-83E25225DE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546fc1-18fb-4236-8db5-fd83f6ddbbec"/>
    <ds:schemaRef ds:uri="90286cab-3813-42f7-996b-603cc864c5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86BEDA-9B6F-421D-8392-83B909BBB1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FF66DB-ADE0-4E03-BE2D-9C4E865037E1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4c546fc1-18fb-4236-8db5-fd83f6ddbbec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90286cab-3813-42f7-996b-603cc864c59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DETERMINACION</vt:lpstr>
      <vt:lpstr>CANDIDATOS</vt:lpstr>
      <vt:lpstr>ELECTOS</vt:lpstr>
      <vt:lpstr>MESA A MESA</vt:lpstr>
      <vt:lpstr>BASEORIGINAL</vt:lpstr>
      <vt:lpstr>CANDIDATOS!Área_de_impresión</vt:lpstr>
      <vt:lpstr>ELECTOS!Área_de_impresión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jfgonzalezj@minsait.com</dc:creator>
  <cp:lastModifiedBy>DIVISION ELECTORAL</cp:lastModifiedBy>
  <cp:lastPrinted>2018-01-22T17:51:34Z</cp:lastPrinted>
  <dcterms:created xsi:type="dcterms:W3CDTF">2014-02-25T20:43:10Z</dcterms:created>
  <dcterms:modified xsi:type="dcterms:W3CDTF">2021-07-09T14:06:57Z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0x010100ECD9ECD3FED62B498479AE88DBCD813B</vt:lpwstr>
  </property>
</Properties>
</file>